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prod.sitad.dk\dfs\CU2303\enheder2\EE\11 Opfølgning på Energiaftale 2018\01 Udbudsmodel erhverv\18 - Standardløsninger\Til godkendelse\"/>
    </mc:Choice>
  </mc:AlternateContent>
  <workbookProtection workbookAlgorithmName="SHA-512" workbookHashValue="5lBbvFck5e/CiBpjHA7jtuABqEO1yCP/mf1cGLJncV/smGdTJ/mW2L8hATbBgGF4O1eBdDzZtbP1PFoDk7gf/A==" workbookSaltValue="oocxaovmQyU0hWzqWZj6Bw==" workbookSpinCount="100000" lockStructure="1"/>
  <bookViews>
    <workbookView xWindow="0" yWindow="0" windowWidth="28800" windowHeight="11700" activeTab="9"/>
  </bookViews>
  <sheets>
    <sheet name="Forside" sheetId="18" r:id="rId1"/>
    <sheet name="Introduktion" sheetId="30" state="hidden" r:id="rId2"/>
    <sheet name="Energisparetiltag" sheetId="8" r:id="rId3"/>
    <sheet name="8" sheetId="14" state="hidden" r:id="rId4"/>
    <sheet name="1_" sheetId="19" state="hidden" r:id="rId5"/>
    <sheet name="2" sheetId="15" state="hidden" r:id="rId6"/>
    <sheet name="2_ " sheetId="31" state="hidden" r:id="rId7"/>
    <sheet name="3" sheetId="27" state="hidden" r:id="rId8"/>
    <sheet name="3_ " sheetId="28" state="hidden" r:id="rId9"/>
    <sheet name="1" sheetId="17" r:id="rId10"/>
    <sheet name="1._" sheetId="22" state="hidden" r:id="rId11"/>
    <sheet name="5" sheetId="11" state="hidden" r:id="rId12"/>
    <sheet name="5_" sheetId="26" state="hidden" r:id="rId13"/>
    <sheet name="6" sheetId="25" state="hidden" r:id="rId14"/>
    <sheet name="6_" sheetId="23" state="hidden" r:id="rId15"/>
    <sheet name="Til ansøgning" sheetId="29" state="hidden" r:id="rId16"/>
  </sheets>
  <definedNames>
    <definedName name="bmkCustomer" localSheetId="9">'1'!#REF!</definedName>
    <definedName name="bmkCustomer" localSheetId="10">'1._'!#REF!</definedName>
    <definedName name="bmkCustomer" localSheetId="4">'1_'!#REF!</definedName>
    <definedName name="bmkCustomer" localSheetId="5">'2'!#REF!</definedName>
    <definedName name="bmkCustomer" localSheetId="6">'2_ '!#REF!</definedName>
    <definedName name="bmkCustomer" localSheetId="7">'3'!#REF!</definedName>
    <definedName name="bmkCustomer" localSheetId="8">'3_ '!#REF!</definedName>
    <definedName name="bmkCustomer" localSheetId="11">'5'!#REF!</definedName>
    <definedName name="bmkCustomer" localSheetId="12">'5_'!#REF!</definedName>
    <definedName name="bmkCustomer" localSheetId="13">'6'!#REF!</definedName>
    <definedName name="bmkCustomer" localSheetId="14">'6_'!#REF!</definedName>
    <definedName name="bmkCustomer" localSheetId="3">'8'!#REF!</definedName>
    <definedName name="bmkCustomer" localSheetId="2">Energisparetiltag!#REF!</definedName>
    <definedName name="bmkCustomer" localSheetId="0">Forside!#REF!</definedName>
    <definedName name="bmkCustomer" localSheetId="1">Introduktion!#REF!</definedName>
    <definedName name="bmkCustomer" localSheetId="15">'Til ansøgning'!#REF!</definedName>
    <definedName name="bmkProjektnr1" localSheetId="9">'1'!#REF!</definedName>
    <definedName name="bmkProjektnr1" localSheetId="10">'1._'!#REF!</definedName>
    <definedName name="bmkProjektnr1" localSheetId="4">'1_'!#REF!</definedName>
    <definedName name="bmkProjektnr1" localSheetId="5">'2'!#REF!</definedName>
    <definedName name="bmkProjektnr1" localSheetId="6">'2_ '!#REF!</definedName>
    <definedName name="bmkProjektnr1" localSheetId="7">'3'!#REF!</definedName>
    <definedName name="bmkProjektnr1" localSheetId="8">'3_ '!#REF!</definedName>
    <definedName name="bmkProjektnr1" localSheetId="11">'5'!#REF!</definedName>
    <definedName name="bmkProjektnr1" localSheetId="12">'5_'!#REF!</definedName>
    <definedName name="bmkProjektnr1" localSheetId="13">'6'!#REF!</definedName>
    <definedName name="bmkProjektnr1" localSheetId="14">'6_'!#REF!</definedName>
    <definedName name="bmkProjektnr1" localSheetId="3">'8'!#REF!</definedName>
    <definedName name="bmkProjektnr1" localSheetId="2">Energisparetiltag!#REF!</definedName>
    <definedName name="bmkProjektnr1" localSheetId="0">Forside!#REF!</definedName>
    <definedName name="bmkProjektnr1" localSheetId="1">Introduktion!#REF!</definedName>
    <definedName name="bmkProjektnr1" localSheetId="15">'Til ansøgning'!#REF!</definedName>
    <definedName name="solver_adj" localSheetId="10" hidden="1">'1._'!$Q$61</definedName>
    <definedName name="solver_cvg" localSheetId="10" hidden="1">0.0001</definedName>
    <definedName name="solver_drv" localSheetId="10" hidden="1">2</definedName>
    <definedName name="solver_eng" localSheetId="10" hidden="1">1</definedName>
    <definedName name="solver_est" localSheetId="10" hidden="1">1</definedName>
    <definedName name="solver_itr" localSheetId="10" hidden="1">2147483647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od" localSheetId="10" hidden="1">2147483647</definedName>
    <definedName name="solver_num" localSheetId="10" hidden="1">0</definedName>
    <definedName name="solver_nwt" localSheetId="10" hidden="1">1</definedName>
    <definedName name="solver_opt" localSheetId="10" hidden="1">'1._'!$Q$60</definedName>
    <definedName name="solver_pre" localSheetId="10" hidden="1">0.000001</definedName>
    <definedName name="solver_rbv" localSheetId="10" hidden="1">2</definedName>
    <definedName name="solver_rlx" localSheetId="10" hidden="1">2</definedName>
    <definedName name="solver_rsd" localSheetId="10" hidden="1">0</definedName>
    <definedName name="solver_scl" localSheetId="10" hidden="1">2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3</definedName>
    <definedName name="solver_val" localSheetId="10" hidden="1">0.049</definedName>
    <definedName name="solver_ver" localSheetId="10" hidden="1">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2" i="22" l="1"/>
  <c r="D25" i="22" l="1"/>
  <c r="P3" i="17" l="1"/>
  <c r="H23" i="22" l="1"/>
  <c r="O13" i="17" l="1"/>
  <c r="O12" i="17"/>
  <c r="D15" i="31" l="1"/>
  <c r="M22" i="22"/>
  <c r="M11" i="22"/>
  <c r="AE5" i="22"/>
  <c r="AE7" i="22" s="1"/>
  <c r="AE11" i="22"/>
  <c r="AE19" i="22"/>
  <c r="AE24" i="22" s="1"/>
  <c r="AE21" i="22"/>
  <c r="AE22" i="22"/>
  <c r="AE23" i="22"/>
  <c r="AE30" i="22" l="1"/>
  <c r="AE28" i="22"/>
  <c r="AE32" i="22" s="1"/>
  <c r="AE9" i="22"/>
  <c r="AE13" i="22" s="1"/>
  <c r="AE29" i="22" s="1"/>
  <c r="AE10" i="22"/>
  <c r="AE14" i="22" s="1"/>
  <c r="AE31" i="22" s="1"/>
  <c r="B71" i="31"/>
  <c r="D21" i="31"/>
  <c r="D16" i="31"/>
  <c r="C16" i="31"/>
  <c r="B16" i="31"/>
  <c r="C15" i="31"/>
  <c r="B15" i="31"/>
  <c r="D14" i="31"/>
  <c r="C14" i="31"/>
  <c r="B14" i="31"/>
  <c r="D13" i="31"/>
  <c r="D31" i="31" s="1"/>
  <c r="C13" i="31"/>
  <c r="B13" i="31"/>
  <c r="D10" i="31"/>
  <c r="C10" i="31"/>
  <c r="B10" i="31"/>
  <c r="D9" i="31"/>
  <c r="C9" i="31"/>
  <c r="B9" i="31"/>
  <c r="D8" i="31"/>
  <c r="C8" i="31"/>
  <c r="B8" i="31"/>
  <c r="D7" i="31"/>
  <c r="D32" i="31" s="1"/>
  <c r="C7" i="31"/>
  <c r="B7" i="31"/>
  <c r="M14" i="22" l="1"/>
  <c r="M16" i="22"/>
  <c r="M15" i="22"/>
  <c r="AE27" i="22"/>
  <c r="D29" i="31"/>
  <c r="D24" i="31" s="1"/>
  <c r="D26" i="31" s="1"/>
  <c r="L55" i="31"/>
  <c r="B72" i="31"/>
  <c r="B73" i="31" s="1"/>
  <c r="B74" i="31" s="1"/>
  <c r="D30" i="31"/>
  <c r="L26" i="31"/>
  <c r="D28" i="31"/>
  <c r="D36" i="31" s="1"/>
  <c r="L40" i="31"/>
  <c r="D19" i="26"/>
  <c r="C76" i="31" l="1"/>
  <c r="C71" i="31"/>
  <c r="C79" i="31"/>
  <c r="C87" i="31"/>
  <c r="C95" i="31"/>
  <c r="C103" i="31"/>
  <c r="C111" i="31"/>
  <c r="C119" i="31"/>
  <c r="C127" i="31"/>
  <c r="C135" i="31"/>
  <c r="C143" i="31"/>
  <c r="C151" i="31"/>
  <c r="C159" i="31"/>
  <c r="C167" i="31"/>
  <c r="C175" i="31"/>
  <c r="C183" i="31"/>
  <c r="C191" i="31"/>
  <c r="C199" i="31"/>
  <c r="C207" i="31"/>
  <c r="C215" i="31"/>
  <c r="C223" i="31"/>
  <c r="C231" i="31"/>
  <c r="C239" i="31"/>
  <c r="C247" i="31"/>
  <c r="C255" i="31"/>
  <c r="C263" i="31"/>
  <c r="C271" i="31"/>
  <c r="C279" i="31"/>
  <c r="C287" i="31"/>
  <c r="C295" i="31"/>
  <c r="C303" i="31"/>
  <c r="C311" i="31"/>
  <c r="C319" i="31"/>
  <c r="C327" i="31"/>
  <c r="C335" i="31"/>
  <c r="C343" i="31"/>
  <c r="C351" i="31"/>
  <c r="C359" i="31"/>
  <c r="C367" i="31"/>
  <c r="C375" i="31"/>
  <c r="C383" i="31"/>
  <c r="C391" i="31"/>
  <c r="C399" i="31"/>
  <c r="C407" i="31"/>
  <c r="C415" i="31"/>
  <c r="C423" i="31"/>
  <c r="C431" i="31"/>
  <c r="C439" i="31"/>
  <c r="C447" i="31"/>
  <c r="C455" i="31"/>
  <c r="C463" i="31"/>
  <c r="C471" i="31"/>
  <c r="C479" i="31"/>
  <c r="C487" i="31"/>
  <c r="C495" i="31"/>
  <c r="C503" i="31"/>
  <c r="C511" i="31"/>
  <c r="C519" i="31"/>
  <c r="C527" i="31"/>
  <c r="C535" i="31"/>
  <c r="C543" i="31"/>
  <c r="C551" i="31"/>
  <c r="C559" i="31"/>
  <c r="C567" i="31"/>
  <c r="C575" i="31"/>
  <c r="C583" i="31"/>
  <c r="C591" i="31"/>
  <c r="C599" i="31"/>
  <c r="C607" i="31"/>
  <c r="C615" i="31"/>
  <c r="C623" i="31"/>
  <c r="C631" i="31"/>
  <c r="C639" i="31"/>
  <c r="C647" i="31"/>
  <c r="C655" i="31"/>
  <c r="C663" i="31"/>
  <c r="C671" i="31"/>
  <c r="C679" i="31"/>
  <c r="C687" i="31"/>
  <c r="C695" i="31"/>
  <c r="C703" i="31"/>
  <c r="C711" i="31"/>
  <c r="C719" i="31"/>
  <c r="C727" i="31"/>
  <c r="C735" i="31"/>
  <c r="C743" i="31"/>
  <c r="C72" i="31"/>
  <c r="C80" i="31"/>
  <c r="C73" i="31"/>
  <c r="C81" i="31"/>
  <c r="C89" i="31"/>
  <c r="C97" i="31"/>
  <c r="C105" i="31"/>
  <c r="C113" i="31"/>
  <c r="C121" i="31"/>
  <c r="C129" i="31"/>
  <c r="C137" i="31"/>
  <c r="C145" i="31"/>
  <c r="C153" i="31"/>
  <c r="C161" i="31"/>
  <c r="C169" i="31"/>
  <c r="C177" i="31"/>
  <c r="C185" i="31"/>
  <c r="C193" i="31"/>
  <c r="C201" i="31"/>
  <c r="C209" i="31"/>
  <c r="C217" i="31"/>
  <c r="C225" i="31"/>
  <c r="C233" i="31"/>
  <c r="C241" i="31"/>
  <c r="C249" i="31"/>
  <c r="C257" i="31"/>
  <c r="C265" i="31"/>
  <c r="C273" i="31"/>
  <c r="C281" i="31"/>
  <c r="C289" i="31"/>
  <c r="C297" i="31"/>
  <c r="C305" i="31"/>
  <c r="C313" i="31"/>
  <c r="C321" i="31"/>
  <c r="C329" i="31"/>
  <c r="C337" i="31"/>
  <c r="C345" i="31"/>
  <c r="C353" i="31"/>
  <c r="C361" i="31"/>
  <c r="C369" i="31"/>
  <c r="C377" i="31"/>
  <c r="C385" i="31"/>
  <c r="C393" i="31"/>
  <c r="C401" i="31"/>
  <c r="C409" i="31"/>
  <c r="C417" i="31"/>
  <c r="C425" i="31"/>
  <c r="C433" i="31"/>
  <c r="C441" i="31"/>
  <c r="C449" i="31"/>
  <c r="C457" i="31"/>
  <c r="C465" i="31"/>
  <c r="C473" i="31"/>
  <c r="C481" i="31"/>
  <c r="C489" i="31"/>
  <c r="C497" i="31"/>
  <c r="C505" i="31"/>
  <c r="C513" i="31"/>
  <c r="C521" i="31"/>
  <c r="C529" i="31"/>
  <c r="C537" i="31"/>
  <c r="C545" i="31"/>
  <c r="C553" i="31"/>
  <c r="C561" i="31"/>
  <c r="C569" i="31"/>
  <c r="C577" i="31"/>
  <c r="C585" i="31"/>
  <c r="C593" i="31"/>
  <c r="C601" i="31"/>
  <c r="C609" i="31"/>
  <c r="C617" i="31"/>
  <c r="C625" i="31"/>
  <c r="C633" i="31"/>
  <c r="C641" i="31"/>
  <c r="C649" i="31"/>
  <c r="C657" i="31"/>
  <c r="C665" i="31"/>
  <c r="C673" i="31"/>
  <c r="C681" i="31"/>
  <c r="C689" i="31"/>
  <c r="C697" i="31"/>
  <c r="C705" i="31"/>
  <c r="C713" i="31"/>
  <c r="C721" i="31"/>
  <c r="C729" i="31"/>
  <c r="C737" i="31"/>
  <c r="C745" i="31"/>
  <c r="C74" i="31"/>
  <c r="C82" i="31"/>
  <c r="C90" i="31"/>
  <c r="C98" i="31"/>
  <c r="C106" i="31"/>
  <c r="C114" i="31"/>
  <c r="C122" i="31"/>
  <c r="C130" i="31"/>
  <c r="C138" i="31"/>
  <c r="C146" i="31"/>
  <c r="C154" i="31"/>
  <c r="C162" i="31"/>
  <c r="C170" i="31"/>
  <c r="C178" i="31"/>
  <c r="C186" i="31"/>
  <c r="C194" i="31"/>
  <c r="C202" i="31"/>
  <c r="C210" i="31"/>
  <c r="C218" i="31"/>
  <c r="C226" i="31"/>
  <c r="C234" i="31"/>
  <c r="C242" i="31"/>
  <c r="C250" i="31"/>
  <c r="C258" i="31"/>
  <c r="C266" i="31"/>
  <c r="C274" i="31"/>
  <c r="C282" i="31"/>
  <c r="C290" i="31"/>
  <c r="C298" i="31"/>
  <c r="C306" i="31"/>
  <c r="C314" i="31"/>
  <c r="C322" i="31"/>
  <c r="C330" i="31"/>
  <c r="C338" i="31"/>
  <c r="C346" i="31"/>
  <c r="C354" i="31"/>
  <c r="C362" i="31"/>
  <c r="C370" i="31"/>
  <c r="C378" i="31"/>
  <c r="C386" i="31"/>
  <c r="C394" i="31"/>
  <c r="C402" i="31"/>
  <c r="C410" i="31"/>
  <c r="C418" i="31"/>
  <c r="C426" i="31"/>
  <c r="C434" i="31"/>
  <c r="C442" i="31"/>
  <c r="C450" i="31"/>
  <c r="C458" i="31"/>
  <c r="C466" i="31"/>
  <c r="C474" i="31"/>
  <c r="C482" i="31"/>
  <c r="C490" i="31"/>
  <c r="C498" i="31"/>
  <c r="C506" i="31"/>
  <c r="C514" i="31"/>
  <c r="C522" i="31"/>
  <c r="C530" i="31"/>
  <c r="C538" i="31"/>
  <c r="C546" i="31"/>
  <c r="C554" i="31"/>
  <c r="C562" i="31"/>
  <c r="C570" i="31"/>
  <c r="C578" i="31"/>
  <c r="C586" i="31"/>
  <c r="C594" i="31"/>
  <c r="C602" i="31"/>
  <c r="C610" i="31"/>
  <c r="C618" i="31"/>
  <c r="C626" i="31"/>
  <c r="C634" i="31"/>
  <c r="C642" i="31"/>
  <c r="C650" i="31"/>
  <c r="C658" i="31"/>
  <c r="C666" i="31"/>
  <c r="C674" i="31"/>
  <c r="C682" i="31"/>
  <c r="C690" i="31"/>
  <c r="C698" i="31"/>
  <c r="C706" i="31"/>
  <c r="C714" i="31"/>
  <c r="C722" i="31"/>
  <c r="C730" i="31"/>
  <c r="C738" i="31"/>
  <c r="C746" i="31"/>
  <c r="C86" i="31"/>
  <c r="C100" i="31"/>
  <c r="C112" i="31"/>
  <c r="C125" i="31"/>
  <c r="C139" i="31"/>
  <c r="C150" i="31"/>
  <c r="C164" i="31"/>
  <c r="C176" i="31"/>
  <c r="C189" i="31"/>
  <c r="C203" i="31"/>
  <c r="C214" i="31"/>
  <c r="C228" i="31"/>
  <c r="C240" i="31"/>
  <c r="C253" i="31"/>
  <c r="C267" i="31"/>
  <c r="C278" i="31"/>
  <c r="C292" i="31"/>
  <c r="C304" i="31"/>
  <c r="C317" i="31"/>
  <c r="C331" i="31"/>
  <c r="C342" i="31"/>
  <c r="C356" i="31"/>
  <c r="C368" i="31"/>
  <c r="C381" i="31"/>
  <c r="C395" i="31"/>
  <c r="C406" i="31"/>
  <c r="C420" i="31"/>
  <c r="C432" i="31"/>
  <c r="C445" i="31"/>
  <c r="C459" i="31"/>
  <c r="C470" i="31"/>
  <c r="C484" i="31"/>
  <c r="C496" i="31"/>
  <c r="C509" i="31"/>
  <c r="C523" i="31"/>
  <c r="C534" i="31"/>
  <c r="C548" i="31"/>
  <c r="C560" i="31"/>
  <c r="C573" i="31"/>
  <c r="C587" i="31"/>
  <c r="C598" i="31"/>
  <c r="C612" i="31"/>
  <c r="C624" i="31"/>
  <c r="C637" i="31"/>
  <c r="C651" i="31"/>
  <c r="C662" i="31"/>
  <c r="C676" i="31"/>
  <c r="C688" i="31"/>
  <c r="C701" i="31"/>
  <c r="C715" i="31"/>
  <c r="C726" i="31"/>
  <c r="C740" i="31"/>
  <c r="C751" i="31"/>
  <c r="C759" i="31"/>
  <c r="C767" i="31"/>
  <c r="C775" i="31"/>
  <c r="C783" i="31"/>
  <c r="C791" i="31"/>
  <c r="C799" i="31"/>
  <c r="C807" i="31"/>
  <c r="C815" i="31"/>
  <c r="C823" i="31"/>
  <c r="C831" i="31"/>
  <c r="C839" i="31"/>
  <c r="C847" i="31"/>
  <c r="C855" i="31"/>
  <c r="C863" i="31"/>
  <c r="C871" i="31"/>
  <c r="C879" i="31"/>
  <c r="C887" i="31"/>
  <c r="C895" i="31"/>
  <c r="C903" i="31"/>
  <c r="C911" i="31"/>
  <c r="C919" i="31"/>
  <c r="C927" i="31"/>
  <c r="C935" i="31"/>
  <c r="C943" i="31"/>
  <c r="C951" i="31"/>
  <c r="C959" i="31"/>
  <c r="C967" i="31"/>
  <c r="C975" i="31"/>
  <c r="C983" i="31"/>
  <c r="C991" i="31"/>
  <c r="C999" i="31"/>
  <c r="C88" i="31"/>
  <c r="C101" i="31"/>
  <c r="C115" i="31"/>
  <c r="C126" i="31"/>
  <c r="C140" i="31"/>
  <c r="C152" i="31"/>
  <c r="C165" i="31"/>
  <c r="C179" i="31"/>
  <c r="C190" i="31"/>
  <c r="C204" i="31"/>
  <c r="C216" i="31"/>
  <c r="C229" i="31"/>
  <c r="C243" i="31"/>
  <c r="C254" i="31"/>
  <c r="C268" i="31"/>
  <c r="C280" i="31"/>
  <c r="C293" i="31"/>
  <c r="C307" i="31"/>
  <c r="C318" i="31"/>
  <c r="C332" i="31"/>
  <c r="C344" i="31"/>
  <c r="C357" i="31"/>
  <c r="C371" i="31"/>
  <c r="C382" i="31"/>
  <c r="C396" i="31"/>
  <c r="C408" i="31"/>
  <c r="C421" i="31"/>
  <c r="C435" i="31"/>
  <c r="C446" i="31"/>
  <c r="C460" i="31"/>
  <c r="C472" i="31"/>
  <c r="C485" i="31"/>
  <c r="C499" i="31"/>
  <c r="C510" i="31"/>
  <c r="C524" i="31"/>
  <c r="C536" i="31"/>
  <c r="C549" i="31"/>
  <c r="C563" i="31"/>
  <c r="C574" i="31"/>
  <c r="C588" i="31"/>
  <c r="C600" i="31"/>
  <c r="C613" i="31"/>
  <c r="C627" i="31"/>
  <c r="C638" i="31"/>
  <c r="C652" i="31"/>
  <c r="C664" i="31"/>
  <c r="C677" i="31"/>
  <c r="C691" i="31"/>
  <c r="C702" i="31"/>
  <c r="C716" i="31"/>
  <c r="C728" i="31"/>
  <c r="C741" i="31"/>
  <c r="C752" i="31"/>
  <c r="C760" i="31"/>
  <c r="C768" i="31"/>
  <c r="C776" i="31"/>
  <c r="C784" i="31"/>
  <c r="C792" i="31"/>
  <c r="C800" i="31"/>
  <c r="C808" i="31"/>
  <c r="C816" i="31"/>
  <c r="C824" i="31"/>
  <c r="C832" i="31"/>
  <c r="C840" i="31"/>
  <c r="C848" i="31"/>
  <c r="C856" i="31"/>
  <c r="C864" i="31"/>
  <c r="C872" i="31"/>
  <c r="C880" i="31"/>
  <c r="C888" i="31"/>
  <c r="C896" i="31"/>
  <c r="C904" i="31"/>
  <c r="C912" i="31"/>
  <c r="C920" i="31"/>
  <c r="C77" i="31"/>
  <c r="C92" i="31"/>
  <c r="C104" i="31"/>
  <c r="C117" i="31"/>
  <c r="C131" i="31"/>
  <c r="C142" i="31"/>
  <c r="C156" i="31"/>
  <c r="C168" i="31"/>
  <c r="C181" i="31"/>
  <c r="C195" i="31"/>
  <c r="C206" i="31"/>
  <c r="C220" i="31"/>
  <c r="C232" i="31"/>
  <c r="C245" i="31"/>
  <c r="C259" i="31"/>
  <c r="C270" i="31"/>
  <c r="C284" i="31"/>
  <c r="C296" i="31"/>
  <c r="C309" i="31"/>
  <c r="C323" i="31"/>
  <c r="C334" i="31"/>
  <c r="C348" i="31"/>
  <c r="C360" i="31"/>
  <c r="C373" i="31"/>
  <c r="C387" i="31"/>
  <c r="C398" i="31"/>
  <c r="C412" i="31"/>
  <c r="C424" i="31"/>
  <c r="C437" i="31"/>
  <c r="C451" i="31"/>
  <c r="C462" i="31"/>
  <c r="C476" i="31"/>
  <c r="C488" i="31"/>
  <c r="C501" i="31"/>
  <c r="C515" i="31"/>
  <c r="C526" i="31"/>
  <c r="C540" i="31"/>
  <c r="C552" i="31"/>
  <c r="C565" i="31"/>
  <c r="C579" i="31"/>
  <c r="C590" i="31"/>
  <c r="C604" i="31"/>
  <c r="C616" i="31"/>
  <c r="C629" i="31"/>
  <c r="C643" i="31"/>
  <c r="C654" i="31"/>
  <c r="C668" i="31"/>
  <c r="C680" i="31"/>
  <c r="C693" i="31"/>
  <c r="C707" i="31"/>
  <c r="C718" i="31"/>
  <c r="C732" i="31"/>
  <c r="C744" i="31"/>
  <c r="C754" i="31"/>
  <c r="C762" i="31"/>
  <c r="C770" i="31"/>
  <c r="C778" i="31"/>
  <c r="C786" i="31"/>
  <c r="C794" i="31"/>
  <c r="C802" i="31"/>
  <c r="C810" i="31"/>
  <c r="C818" i="31"/>
  <c r="C826" i="31"/>
  <c r="C834" i="31"/>
  <c r="C842" i="31"/>
  <c r="C850" i="31"/>
  <c r="C858" i="31"/>
  <c r="C866" i="31"/>
  <c r="C874" i="31"/>
  <c r="C882" i="31"/>
  <c r="C890" i="31"/>
  <c r="C898" i="31"/>
  <c r="C906" i="31"/>
  <c r="C78" i="31"/>
  <c r="C93" i="31"/>
  <c r="C107" i="31"/>
  <c r="C118" i="31"/>
  <c r="C132" i="31"/>
  <c r="C144" i="31"/>
  <c r="C157" i="31"/>
  <c r="C171" i="31"/>
  <c r="C182" i="31"/>
  <c r="C196" i="31"/>
  <c r="C208" i="31"/>
  <c r="C221" i="31"/>
  <c r="C235" i="31"/>
  <c r="C246" i="31"/>
  <c r="C260" i="31"/>
  <c r="C272" i="31"/>
  <c r="C285" i="31"/>
  <c r="C299" i="31"/>
  <c r="C310" i="31"/>
  <c r="C324" i="31"/>
  <c r="C336" i="31"/>
  <c r="C349" i="31"/>
  <c r="C363" i="31"/>
  <c r="C374" i="31"/>
  <c r="C388" i="31"/>
  <c r="C400" i="31"/>
  <c r="C413" i="31"/>
  <c r="C427" i="31"/>
  <c r="C438" i="31"/>
  <c r="C452" i="31"/>
  <c r="C464" i="31"/>
  <c r="C477" i="31"/>
  <c r="C491" i="31"/>
  <c r="C502" i="31"/>
  <c r="C516" i="31"/>
  <c r="C528" i="31"/>
  <c r="C541" i="31"/>
  <c r="C555" i="31"/>
  <c r="C566" i="31"/>
  <c r="C580" i="31"/>
  <c r="C592" i="31"/>
  <c r="C605" i="31"/>
  <c r="C619" i="31"/>
  <c r="C630" i="31"/>
  <c r="C644" i="31"/>
  <c r="C656" i="31"/>
  <c r="C669" i="31"/>
  <c r="C683" i="31"/>
  <c r="C694" i="31"/>
  <c r="C708" i="31"/>
  <c r="C720" i="31"/>
  <c r="C733" i="31"/>
  <c r="C747" i="31"/>
  <c r="C755" i="31"/>
  <c r="C763" i="31"/>
  <c r="C771" i="31"/>
  <c r="C779" i="31"/>
  <c r="C787" i="31"/>
  <c r="C795" i="31"/>
  <c r="C803" i="31"/>
  <c r="C811" i="31"/>
  <c r="C819" i="31"/>
  <c r="C827" i="31"/>
  <c r="C835" i="31"/>
  <c r="C843" i="31"/>
  <c r="C851" i="31"/>
  <c r="C859" i="31"/>
  <c r="C867" i="31"/>
  <c r="C875" i="31"/>
  <c r="C883" i="31"/>
  <c r="C891" i="31"/>
  <c r="C899" i="31"/>
  <c r="C907" i="31"/>
  <c r="C915" i="31"/>
  <c r="C923" i="31"/>
  <c r="C931" i="31"/>
  <c r="C939" i="31"/>
  <c r="C947" i="31"/>
  <c r="C955" i="31"/>
  <c r="C963" i="31"/>
  <c r="C971" i="31"/>
  <c r="C979" i="31"/>
  <c r="C987" i="31"/>
  <c r="C995" i="31"/>
  <c r="C1003" i="31"/>
  <c r="C83" i="31"/>
  <c r="C94" i="31"/>
  <c r="C108" i="31"/>
  <c r="C120" i="31"/>
  <c r="C133" i="31"/>
  <c r="C147" i="31"/>
  <c r="C158" i="31"/>
  <c r="C172" i="31"/>
  <c r="C184" i="31"/>
  <c r="C197" i="31"/>
  <c r="C211" i="31"/>
  <c r="C222" i="31"/>
  <c r="C236" i="31"/>
  <c r="C248" i="31"/>
  <c r="C261" i="31"/>
  <c r="C275" i="31"/>
  <c r="C286" i="31"/>
  <c r="C300" i="31"/>
  <c r="C312" i="31"/>
  <c r="C325" i="31"/>
  <c r="C339" i="31"/>
  <c r="C350" i="31"/>
  <c r="C364" i="31"/>
  <c r="C376" i="31"/>
  <c r="C389" i="31"/>
  <c r="C403" i="31"/>
  <c r="C414" i="31"/>
  <c r="C428" i="31"/>
  <c r="C440" i="31"/>
  <c r="C453" i="31"/>
  <c r="C467" i="31"/>
  <c r="C478" i="31"/>
  <c r="C492" i="31"/>
  <c r="C504" i="31"/>
  <c r="C517" i="31"/>
  <c r="C531" i="31"/>
  <c r="C542" i="31"/>
  <c r="C556" i="31"/>
  <c r="C568" i="31"/>
  <c r="C581" i="31"/>
  <c r="C595" i="31"/>
  <c r="C606" i="31"/>
  <c r="C620" i="31"/>
  <c r="C632" i="31"/>
  <c r="C645" i="31"/>
  <c r="C659" i="31"/>
  <c r="C670" i="31"/>
  <c r="C684" i="31"/>
  <c r="C696" i="31"/>
  <c r="C709" i="31"/>
  <c r="C723" i="31"/>
  <c r="C734" i="31"/>
  <c r="C748" i="31"/>
  <c r="C756" i="31"/>
  <c r="C764" i="31"/>
  <c r="C772" i="31"/>
  <c r="C780" i="31"/>
  <c r="C788" i="31"/>
  <c r="C796" i="31"/>
  <c r="C804" i="31"/>
  <c r="C812" i="31"/>
  <c r="C820" i="31"/>
  <c r="C828" i="31"/>
  <c r="C836" i="31"/>
  <c r="C844" i="31"/>
  <c r="C852" i="31"/>
  <c r="C860" i="31"/>
  <c r="C868" i="31"/>
  <c r="C876" i="31"/>
  <c r="C884" i="31"/>
  <c r="C892" i="31"/>
  <c r="C900" i="31"/>
  <c r="C908" i="31"/>
  <c r="C916" i="31"/>
  <c r="C84" i="31"/>
  <c r="C96" i="31"/>
  <c r="C109" i="31"/>
  <c r="C123" i="31"/>
  <c r="C134" i="31"/>
  <c r="C148" i="31"/>
  <c r="C160" i="31"/>
  <c r="C173" i="31"/>
  <c r="C187" i="31"/>
  <c r="C198" i="31"/>
  <c r="C212" i="31"/>
  <c r="C224" i="31"/>
  <c r="C237" i="31"/>
  <c r="C251" i="31"/>
  <c r="C262" i="31"/>
  <c r="C276" i="31"/>
  <c r="C288" i="31"/>
  <c r="C301" i="31"/>
  <c r="C315" i="31"/>
  <c r="C326" i="31"/>
  <c r="C340" i="31"/>
  <c r="C352" i="31"/>
  <c r="C365" i="31"/>
  <c r="C379" i="31"/>
  <c r="C390" i="31"/>
  <c r="C404" i="31"/>
  <c r="C416" i="31"/>
  <c r="C429" i="31"/>
  <c r="C443" i="31"/>
  <c r="C454" i="31"/>
  <c r="C468" i="31"/>
  <c r="C480" i="31"/>
  <c r="C493" i="31"/>
  <c r="C507" i="31"/>
  <c r="C518" i="31"/>
  <c r="C532" i="31"/>
  <c r="C544" i="31"/>
  <c r="C557" i="31"/>
  <c r="C571" i="31"/>
  <c r="C582" i="31"/>
  <c r="C596" i="31"/>
  <c r="C608" i="31"/>
  <c r="C621" i="31"/>
  <c r="C635" i="31"/>
  <c r="C646" i="31"/>
  <c r="C660" i="31"/>
  <c r="C672" i="31"/>
  <c r="C685" i="31"/>
  <c r="C699" i="31"/>
  <c r="C710" i="31"/>
  <c r="C724" i="31"/>
  <c r="C736" i="31"/>
  <c r="C749" i="31"/>
  <c r="C757" i="31"/>
  <c r="C765" i="31"/>
  <c r="C773" i="31"/>
  <c r="C781" i="31"/>
  <c r="C789" i="31"/>
  <c r="C797" i="31"/>
  <c r="C805" i="31"/>
  <c r="C813" i="31"/>
  <c r="C821" i="31"/>
  <c r="C829" i="31"/>
  <c r="C837" i="31"/>
  <c r="C845" i="31"/>
  <c r="C853" i="31"/>
  <c r="C861" i="31"/>
  <c r="C869" i="31"/>
  <c r="C877" i="31"/>
  <c r="C885" i="31"/>
  <c r="C893" i="31"/>
  <c r="C901" i="31"/>
  <c r="C909" i="31"/>
  <c r="C124" i="31"/>
  <c r="C174" i="31"/>
  <c r="C227" i="31"/>
  <c r="C277" i="31"/>
  <c r="C328" i="31"/>
  <c r="C380" i="31"/>
  <c r="C430" i="31"/>
  <c r="C483" i="31"/>
  <c r="C533" i="31"/>
  <c r="C584" i="31"/>
  <c r="C636" i="31"/>
  <c r="C686" i="31"/>
  <c r="C739" i="31"/>
  <c r="C774" i="31"/>
  <c r="C806" i="31"/>
  <c r="C838" i="31"/>
  <c r="C870" i="31"/>
  <c r="C902" i="31"/>
  <c r="C922" i="31"/>
  <c r="C933" i="31"/>
  <c r="C944" i="31"/>
  <c r="C954" i="31"/>
  <c r="C965" i="31"/>
  <c r="C976" i="31"/>
  <c r="C986" i="31"/>
  <c r="C997" i="31"/>
  <c r="C1007" i="31"/>
  <c r="C1015" i="31"/>
  <c r="C1023" i="31"/>
  <c r="C1031" i="31"/>
  <c r="C1039" i="31"/>
  <c r="C1047" i="31"/>
  <c r="C1055" i="31"/>
  <c r="C1063" i="31"/>
  <c r="C1071" i="31"/>
  <c r="C1079" i="31"/>
  <c r="C1087" i="31"/>
  <c r="C1095" i="31"/>
  <c r="C1103" i="31"/>
  <c r="C1111" i="31"/>
  <c r="C1119" i="31"/>
  <c r="C1127" i="31"/>
  <c r="C1135" i="31"/>
  <c r="C1143" i="31"/>
  <c r="C1151" i="31"/>
  <c r="C1159" i="31"/>
  <c r="C1167" i="31"/>
  <c r="C1175" i="31"/>
  <c r="C1183" i="31"/>
  <c r="C1191" i="31"/>
  <c r="C1199" i="31"/>
  <c r="C1207" i="31"/>
  <c r="C1215" i="31"/>
  <c r="C1223" i="31"/>
  <c r="C1231" i="31"/>
  <c r="C1239" i="31"/>
  <c r="C1247" i="31"/>
  <c r="C1255" i="31"/>
  <c r="C1263" i="31"/>
  <c r="C1271" i="31"/>
  <c r="C1279" i="31"/>
  <c r="C1287" i="31"/>
  <c r="C1295" i="31"/>
  <c r="C1303" i="31"/>
  <c r="C1311" i="31"/>
  <c r="C1319" i="31"/>
  <c r="C1327" i="31"/>
  <c r="C1335" i="31"/>
  <c r="C1343" i="31"/>
  <c r="C1351" i="31"/>
  <c r="C1359" i="31"/>
  <c r="C1367" i="31"/>
  <c r="C1375" i="31"/>
  <c r="C1383" i="31"/>
  <c r="C1391" i="31"/>
  <c r="C1399" i="31"/>
  <c r="C1407" i="31"/>
  <c r="C1415" i="31"/>
  <c r="C1423" i="31"/>
  <c r="C1431" i="31"/>
  <c r="C1439" i="31"/>
  <c r="C1447" i="31"/>
  <c r="C1455" i="31"/>
  <c r="C1463" i="31"/>
  <c r="C1471" i="31"/>
  <c r="C1479" i="31"/>
  <c r="C1487" i="31"/>
  <c r="C1495" i="31"/>
  <c r="C1503" i="31"/>
  <c r="C1511" i="31"/>
  <c r="C1519" i="31"/>
  <c r="C1527" i="31"/>
  <c r="C1535" i="31"/>
  <c r="C1543" i="31"/>
  <c r="C1551" i="31"/>
  <c r="C1559" i="31"/>
  <c r="C75" i="31"/>
  <c r="C128" i="31"/>
  <c r="C180" i="31"/>
  <c r="C230" i="31"/>
  <c r="C283" i="31"/>
  <c r="C333" i="31"/>
  <c r="C384" i="31"/>
  <c r="C436" i="31"/>
  <c r="C486" i="31"/>
  <c r="C539" i="31"/>
  <c r="C589" i="31"/>
  <c r="C640" i="31"/>
  <c r="C692" i="31"/>
  <c r="C742" i="31"/>
  <c r="C777" i="31"/>
  <c r="C809" i="31"/>
  <c r="C841" i="31"/>
  <c r="C873" i="31"/>
  <c r="C905" i="31"/>
  <c r="C924" i="31"/>
  <c r="C934" i="31"/>
  <c r="C945" i="31"/>
  <c r="C956" i="31"/>
  <c r="C966" i="31"/>
  <c r="C977" i="31"/>
  <c r="C988" i="31"/>
  <c r="C998" i="31"/>
  <c r="C1008" i="31"/>
  <c r="C1016" i="31"/>
  <c r="C1024" i="31"/>
  <c r="C1032" i="31"/>
  <c r="C1040" i="31"/>
  <c r="C1048" i="31"/>
  <c r="C1056" i="31"/>
  <c r="C1064" i="31"/>
  <c r="C1072" i="31"/>
  <c r="C1080" i="31"/>
  <c r="C1088" i="31"/>
  <c r="C1096" i="31"/>
  <c r="C1104" i="31"/>
  <c r="C1112" i="31"/>
  <c r="C1120" i="31"/>
  <c r="C1128" i="31"/>
  <c r="C1136" i="31"/>
  <c r="C1144" i="31"/>
  <c r="C1152" i="31"/>
  <c r="C1160" i="31"/>
  <c r="C1168" i="31"/>
  <c r="C1176" i="31"/>
  <c r="C1184" i="31"/>
  <c r="C1192" i="31"/>
  <c r="C1200" i="31"/>
  <c r="C1208" i="31"/>
  <c r="C1216" i="31"/>
  <c r="C1224" i="31"/>
  <c r="C1232" i="31"/>
  <c r="C1240" i="31"/>
  <c r="C1248" i="31"/>
  <c r="C1256" i="31"/>
  <c r="C1264" i="31"/>
  <c r="C1272" i="31"/>
  <c r="C1280" i="31"/>
  <c r="C1288" i="31"/>
  <c r="C1296" i="31"/>
  <c r="C1304" i="31"/>
  <c r="C1312" i="31"/>
  <c r="C1320" i="31"/>
  <c r="C1328" i="31"/>
  <c r="C1336" i="31"/>
  <c r="C1344" i="31"/>
  <c r="C1352" i="31"/>
  <c r="C1360" i="31"/>
  <c r="C1368" i="31"/>
  <c r="C1376" i="31"/>
  <c r="C1384" i="31"/>
  <c r="C1392" i="31"/>
  <c r="C1400" i="31"/>
  <c r="C1408" i="31"/>
  <c r="C1416" i="31"/>
  <c r="C1424" i="31"/>
  <c r="C1432" i="31"/>
  <c r="C1440" i="31"/>
  <c r="C1448" i="31"/>
  <c r="C1456" i="31"/>
  <c r="C1464" i="31"/>
  <c r="C85" i="31"/>
  <c r="C136" i="31"/>
  <c r="C188" i="31"/>
  <c r="C238" i="31"/>
  <c r="C291" i="31"/>
  <c r="C341" i="31"/>
  <c r="C392" i="31"/>
  <c r="C444" i="31"/>
  <c r="C494" i="31"/>
  <c r="C547" i="31"/>
  <c r="C597" i="31"/>
  <c r="C648" i="31"/>
  <c r="C700" i="31"/>
  <c r="C750" i="31"/>
  <c r="C782" i="31"/>
  <c r="C814" i="31"/>
  <c r="C846" i="31"/>
  <c r="C878" i="31"/>
  <c r="C910" i="31"/>
  <c r="C925" i="31"/>
  <c r="C936" i="31"/>
  <c r="C946" i="31"/>
  <c r="C957" i="31"/>
  <c r="C968" i="31"/>
  <c r="C978" i="31"/>
  <c r="C989" i="31"/>
  <c r="C1000" i="31"/>
  <c r="C1009" i="31"/>
  <c r="C1017" i="31"/>
  <c r="C1025" i="31"/>
  <c r="C1033" i="31"/>
  <c r="C1041" i="31"/>
  <c r="C1049" i="31"/>
  <c r="C1057" i="31"/>
  <c r="C1065" i="31"/>
  <c r="C1073" i="31"/>
  <c r="C1081" i="31"/>
  <c r="C1089" i="31"/>
  <c r="C1097" i="31"/>
  <c r="C1105" i="31"/>
  <c r="C1113" i="31"/>
  <c r="C1121" i="31"/>
  <c r="C1129" i="31"/>
  <c r="C1137" i="31"/>
  <c r="C1145" i="31"/>
  <c r="C1153" i="31"/>
  <c r="C1161" i="31"/>
  <c r="C1169" i="31"/>
  <c r="C1177" i="31"/>
  <c r="C1185" i="31"/>
  <c r="C1193" i="31"/>
  <c r="C1201" i="31"/>
  <c r="C1209" i="31"/>
  <c r="C1217" i="31"/>
  <c r="C1225" i="31"/>
  <c r="C1233" i="31"/>
  <c r="C1241" i="31"/>
  <c r="C1249" i="31"/>
  <c r="C1257" i="31"/>
  <c r="C1265" i="31"/>
  <c r="C1273" i="31"/>
  <c r="C1281" i="31"/>
  <c r="C1289" i="31"/>
  <c r="C1297" i="31"/>
  <c r="C1305" i="31"/>
  <c r="C1313" i="31"/>
  <c r="C1321" i="31"/>
  <c r="C1329" i="31"/>
  <c r="C1337" i="31"/>
  <c r="C1345" i="31"/>
  <c r="C1353" i="31"/>
  <c r="C1361" i="31"/>
  <c r="C1369" i="31"/>
  <c r="C1377" i="31"/>
  <c r="C1385" i="31"/>
  <c r="C1393" i="31"/>
  <c r="C1401" i="31"/>
  <c r="C1409" i="31"/>
  <c r="C1417" i="31"/>
  <c r="C1425" i="31"/>
  <c r="C1433" i="31"/>
  <c r="C1441" i="31"/>
  <c r="C1449" i="31"/>
  <c r="C91" i="31"/>
  <c r="C141" i="31"/>
  <c r="C192" i="31"/>
  <c r="C244" i="31"/>
  <c r="C294" i="31"/>
  <c r="C347" i="31"/>
  <c r="C397" i="31"/>
  <c r="C448" i="31"/>
  <c r="C500" i="31"/>
  <c r="C550" i="31"/>
  <c r="C603" i="31"/>
  <c r="C653" i="31"/>
  <c r="C704" i="31"/>
  <c r="C753" i="31"/>
  <c r="C785" i="31"/>
  <c r="C817" i="31"/>
  <c r="C849" i="31"/>
  <c r="C881" i="31"/>
  <c r="C913" i="31"/>
  <c r="C926" i="31"/>
  <c r="C937" i="31"/>
  <c r="C948" i="31"/>
  <c r="C958" i="31"/>
  <c r="C969" i="31"/>
  <c r="C980" i="31"/>
  <c r="C990" i="31"/>
  <c r="C1001" i="31"/>
  <c r="C1010" i="31"/>
  <c r="C1018" i="31"/>
  <c r="C1026" i="31"/>
  <c r="C1034" i="31"/>
  <c r="C1042" i="31"/>
  <c r="C1050" i="31"/>
  <c r="C1058" i="31"/>
  <c r="C1066" i="31"/>
  <c r="C1074" i="31"/>
  <c r="C1082" i="31"/>
  <c r="C1090" i="31"/>
  <c r="C1098" i="31"/>
  <c r="C1106" i="31"/>
  <c r="C1114" i="31"/>
  <c r="C1122" i="31"/>
  <c r="C1130" i="31"/>
  <c r="C1138" i="31"/>
  <c r="C1146" i="31"/>
  <c r="C1154" i="31"/>
  <c r="C1162" i="31"/>
  <c r="C1170" i="31"/>
  <c r="C1178" i="31"/>
  <c r="C1186" i="31"/>
  <c r="C1194" i="31"/>
  <c r="C1202" i="31"/>
  <c r="C1210" i="31"/>
  <c r="C1218" i="31"/>
  <c r="C1226" i="31"/>
  <c r="C1234" i="31"/>
  <c r="C1242" i="31"/>
  <c r="C1250" i="31"/>
  <c r="C1258" i="31"/>
  <c r="C1266" i="31"/>
  <c r="C1274" i="31"/>
  <c r="C1282" i="31"/>
  <c r="C1290" i="31"/>
  <c r="C1298" i="31"/>
  <c r="C1306" i="31"/>
  <c r="C1314" i="31"/>
  <c r="C1322" i="31"/>
  <c r="C1330" i="31"/>
  <c r="C1338" i="31"/>
  <c r="C1346" i="31"/>
  <c r="C1354" i="31"/>
  <c r="C1362" i="31"/>
  <c r="C1370" i="31"/>
  <c r="C1378" i="31"/>
  <c r="C1386" i="31"/>
  <c r="C1394" i="31"/>
  <c r="C1402" i="31"/>
  <c r="C1410" i="31"/>
  <c r="C1418" i="31"/>
  <c r="C1426" i="31"/>
  <c r="C1434" i="31"/>
  <c r="C1442" i="31"/>
  <c r="C1450" i="31"/>
  <c r="C1458" i="31"/>
  <c r="C1466" i="31"/>
  <c r="C99" i="31"/>
  <c r="C149" i="31"/>
  <c r="C200" i="31"/>
  <c r="C252" i="31"/>
  <c r="C302" i="31"/>
  <c r="C355" i="31"/>
  <c r="C405" i="31"/>
  <c r="C456" i="31"/>
  <c r="C508" i="31"/>
  <c r="C558" i="31"/>
  <c r="C611" i="31"/>
  <c r="C661" i="31"/>
  <c r="C712" i="31"/>
  <c r="C758" i="31"/>
  <c r="C790" i="31"/>
  <c r="C822" i="31"/>
  <c r="C854" i="31"/>
  <c r="C886" i="31"/>
  <c r="C914" i="31"/>
  <c r="C928" i="31"/>
  <c r="C938" i="31"/>
  <c r="C949" i="31"/>
  <c r="C960" i="31"/>
  <c r="C970" i="31"/>
  <c r="C981" i="31"/>
  <c r="C992" i="31"/>
  <c r="C1002" i="31"/>
  <c r="C1011" i="31"/>
  <c r="C1019" i="31"/>
  <c r="C1027" i="31"/>
  <c r="C1035" i="31"/>
  <c r="C1043" i="31"/>
  <c r="C1051" i="31"/>
  <c r="C1059" i="31"/>
  <c r="C1067" i="31"/>
  <c r="C1075" i="31"/>
  <c r="C1083" i="31"/>
  <c r="C1091" i="31"/>
  <c r="C1099" i="31"/>
  <c r="C1107" i="31"/>
  <c r="C1115" i="31"/>
  <c r="C1123" i="31"/>
  <c r="C1131" i="31"/>
  <c r="C1139" i="31"/>
  <c r="C1147" i="31"/>
  <c r="C1155" i="31"/>
  <c r="C1163" i="31"/>
  <c r="C1171" i="31"/>
  <c r="C1179" i="31"/>
  <c r="C1187" i="31"/>
  <c r="C1195" i="31"/>
  <c r="C1203" i="31"/>
  <c r="C1211" i="31"/>
  <c r="C1219" i="31"/>
  <c r="C1227" i="31"/>
  <c r="C1235" i="31"/>
  <c r="C102" i="31"/>
  <c r="C155" i="31"/>
  <c r="C205" i="31"/>
  <c r="C256" i="31"/>
  <c r="C308" i="31"/>
  <c r="C358" i="31"/>
  <c r="C411" i="31"/>
  <c r="C461" i="31"/>
  <c r="C512" i="31"/>
  <c r="C564" i="31"/>
  <c r="C614" i="31"/>
  <c r="C667" i="31"/>
  <c r="C717" i="31"/>
  <c r="C761" i="31"/>
  <c r="C793" i="31"/>
  <c r="C825" i="31"/>
  <c r="C857" i="31"/>
  <c r="C889" i="31"/>
  <c r="C917" i="31"/>
  <c r="C929" i="31"/>
  <c r="C940" i="31"/>
  <c r="C950" i="31"/>
  <c r="C961" i="31"/>
  <c r="C972" i="31"/>
  <c r="C982" i="31"/>
  <c r="C993" i="31"/>
  <c r="C1004" i="31"/>
  <c r="C1012" i="31"/>
  <c r="C1020" i="31"/>
  <c r="C1028" i="31"/>
  <c r="C1036" i="31"/>
  <c r="C1044" i="31"/>
  <c r="C1052" i="31"/>
  <c r="C1060" i="31"/>
  <c r="C1068" i="31"/>
  <c r="C1076" i="31"/>
  <c r="C1084" i="31"/>
  <c r="C1092" i="31"/>
  <c r="C1100" i="31"/>
  <c r="C1108" i="31"/>
  <c r="C1116" i="31"/>
  <c r="C1124" i="31"/>
  <c r="C1132" i="31"/>
  <c r="C1140" i="31"/>
  <c r="C1148" i="31"/>
  <c r="C1156" i="31"/>
  <c r="C1164" i="31"/>
  <c r="C1172" i="31"/>
  <c r="C1180" i="31"/>
  <c r="C1188" i="31"/>
  <c r="C1196" i="31"/>
  <c r="C1204" i="31"/>
  <c r="C1212" i="31"/>
  <c r="C1220" i="31"/>
  <c r="C1228" i="31"/>
  <c r="C1236" i="31"/>
  <c r="C1244" i="31"/>
  <c r="C1252" i="31"/>
  <c r="C1260" i="31"/>
  <c r="C1268" i="31"/>
  <c r="C1276" i="31"/>
  <c r="C1284" i="31"/>
  <c r="C1292" i="31"/>
  <c r="C1300" i="31"/>
  <c r="C1308" i="31"/>
  <c r="C1316" i="31"/>
  <c r="C1324" i="31"/>
  <c r="C1332" i="31"/>
  <c r="C1340" i="31"/>
  <c r="C1348" i="31"/>
  <c r="C1356" i="31"/>
  <c r="C1364" i="31"/>
  <c r="C1372" i="31"/>
  <c r="C1380" i="31"/>
  <c r="C1388" i="31"/>
  <c r="C1396" i="31"/>
  <c r="C1404" i="31"/>
  <c r="C1412" i="31"/>
  <c r="C1420" i="31"/>
  <c r="C1428" i="31"/>
  <c r="C1436" i="31"/>
  <c r="C1444" i="31"/>
  <c r="C1452" i="31"/>
  <c r="C110" i="31"/>
  <c r="C163" i="31"/>
  <c r="C213" i="31"/>
  <c r="C264" i="31"/>
  <c r="C316" i="31"/>
  <c r="C366" i="31"/>
  <c r="C419" i="31"/>
  <c r="C469" i="31"/>
  <c r="C520" i="31"/>
  <c r="C572" i="31"/>
  <c r="C622" i="31"/>
  <c r="C675" i="31"/>
  <c r="C725" i="31"/>
  <c r="C766" i="31"/>
  <c r="C798" i="31"/>
  <c r="C830" i="31"/>
  <c r="C862" i="31"/>
  <c r="C894" i="31"/>
  <c r="C918" i="31"/>
  <c r="C930" i="31"/>
  <c r="C941" i="31"/>
  <c r="C952" i="31"/>
  <c r="C962" i="31"/>
  <c r="C973" i="31"/>
  <c r="C984" i="31"/>
  <c r="C994" i="31"/>
  <c r="C1005" i="31"/>
  <c r="C1013" i="31"/>
  <c r="C1021" i="31"/>
  <c r="C1029" i="31"/>
  <c r="C1037" i="31"/>
  <c r="C1045" i="31"/>
  <c r="C1053" i="31"/>
  <c r="C1061" i="31"/>
  <c r="C1069" i="31"/>
  <c r="C1077" i="31"/>
  <c r="C1085" i="31"/>
  <c r="C1093" i="31"/>
  <c r="C1101" i="31"/>
  <c r="C1109" i="31"/>
  <c r="C1117" i="31"/>
  <c r="C1125" i="31"/>
  <c r="C1133" i="31"/>
  <c r="C1141" i="31"/>
  <c r="C1149" i="31"/>
  <c r="C1157" i="31"/>
  <c r="C1165" i="31"/>
  <c r="C1173" i="31"/>
  <c r="C1181" i="31"/>
  <c r="C1189" i="31"/>
  <c r="C1197" i="31"/>
  <c r="C1205" i="31"/>
  <c r="C1213" i="31"/>
  <c r="C1221" i="31"/>
  <c r="C1229" i="31"/>
  <c r="C1237" i="31"/>
  <c r="C1245" i="31"/>
  <c r="C1253" i="31"/>
  <c r="C1261" i="31"/>
  <c r="C1269" i="31"/>
  <c r="C1277" i="31"/>
  <c r="C1285" i="31"/>
  <c r="C1293" i="31"/>
  <c r="C1301" i="31"/>
  <c r="C1309" i="31"/>
  <c r="C1317" i="31"/>
  <c r="C1325" i="31"/>
  <c r="C1333" i="31"/>
  <c r="C1341" i="31"/>
  <c r="C1349" i="31"/>
  <c r="C1357" i="31"/>
  <c r="C1365" i="31"/>
  <c r="C1373" i="31"/>
  <c r="C1381" i="31"/>
  <c r="C1389" i="31"/>
  <c r="C1397" i="31"/>
  <c r="C1405" i="31"/>
  <c r="C1413" i="31"/>
  <c r="C1421" i="31"/>
  <c r="C1429" i="31"/>
  <c r="C1437" i="31"/>
  <c r="C1445" i="31"/>
  <c r="C1453" i="31"/>
  <c r="C1461" i="31"/>
  <c r="C1469" i="31"/>
  <c r="C475" i="31"/>
  <c r="C833" i="31"/>
  <c r="C974" i="31"/>
  <c r="C1046" i="31"/>
  <c r="C1110" i="31"/>
  <c r="C1174" i="31"/>
  <c r="C1238" i="31"/>
  <c r="C1270" i="31"/>
  <c r="C1302" i="31"/>
  <c r="C1334" i="31"/>
  <c r="C1366" i="31"/>
  <c r="C1398" i="31"/>
  <c r="C1430" i="31"/>
  <c r="C1459" i="31"/>
  <c r="C1473" i="31"/>
  <c r="C1482" i="31"/>
  <c r="C1491" i="31"/>
  <c r="C1500" i="31"/>
  <c r="C1509" i="31"/>
  <c r="C1518" i="31"/>
  <c r="C116" i="31"/>
  <c r="C525" i="31"/>
  <c r="C865" i="31"/>
  <c r="C985" i="31"/>
  <c r="C1054" i="31"/>
  <c r="C1118" i="31"/>
  <c r="C1182" i="31"/>
  <c r="C1243" i="31"/>
  <c r="C1275" i="31"/>
  <c r="C1307" i="31"/>
  <c r="C1339" i="31"/>
  <c r="C1371" i="31"/>
  <c r="C1403" i="31"/>
  <c r="C1435" i="31"/>
  <c r="C1460" i="31"/>
  <c r="C1474" i="31"/>
  <c r="C1483" i="31"/>
  <c r="C1492" i="31"/>
  <c r="C1501" i="31"/>
  <c r="C1510" i="31"/>
  <c r="C1520" i="31"/>
  <c r="C1529" i="31"/>
  <c r="C1538" i="31"/>
  <c r="C1547" i="31"/>
  <c r="C1556" i="31"/>
  <c r="C1565" i="31"/>
  <c r="C1573" i="31"/>
  <c r="C1581" i="31"/>
  <c r="C1589" i="31"/>
  <c r="C1597" i="31"/>
  <c r="C1605" i="31"/>
  <c r="C1613" i="31"/>
  <c r="C1621" i="31"/>
  <c r="C1629" i="31"/>
  <c r="C1637" i="31"/>
  <c r="C1645" i="31"/>
  <c r="C1653" i="31"/>
  <c r="C1661" i="31"/>
  <c r="C1669" i="31"/>
  <c r="C1677" i="31"/>
  <c r="C1685" i="31"/>
  <c r="C1693" i="31"/>
  <c r="C1701" i="31"/>
  <c r="C1709" i="31"/>
  <c r="C1717" i="31"/>
  <c r="C1725" i="31"/>
  <c r="C1733" i="31"/>
  <c r="C1741" i="31"/>
  <c r="C1749" i="31"/>
  <c r="C1757" i="31"/>
  <c r="C1765" i="31"/>
  <c r="C1773" i="31"/>
  <c r="C1781" i="31"/>
  <c r="C1789" i="31"/>
  <c r="C1797" i="31"/>
  <c r="C1805" i="31"/>
  <c r="C1813" i="31"/>
  <c r="C1821" i="31"/>
  <c r="C1829" i="31"/>
  <c r="C1837" i="31"/>
  <c r="C1845" i="31"/>
  <c r="C1853" i="31"/>
  <c r="C1861" i="31"/>
  <c r="C1869" i="31"/>
  <c r="C1877" i="31"/>
  <c r="C1885" i="31"/>
  <c r="C1893" i="31"/>
  <c r="C1901" i="31"/>
  <c r="C1909" i="31"/>
  <c r="C1917" i="31"/>
  <c r="C1925" i="31"/>
  <c r="C1933" i="31"/>
  <c r="C1941" i="31"/>
  <c r="C1949" i="31"/>
  <c r="C1957" i="31"/>
  <c r="C1965" i="31"/>
  <c r="C1973" i="31"/>
  <c r="C1981" i="31"/>
  <c r="C1989" i="31"/>
  <c r="C1997" i="31"/>
  <c r="C2005" i="31"/>
  <c r="C2013" i="31"/>
  <c r="C2021" i="31"/>
  <c r="C2029" i="31"/>
  <c r="C2037" i="31"/>
  <c r="C2045" i="31"/>
  <c r="C2053" i="31"/>
  <c r="C2061" i="31"/>
  <c r="C2069" i="31"/>
  <c r="C2077" i="31"/>
  <c r="C166" i="31"/>
  <c r="C576" i="31"/>
  <c r="C897" i="31"/>
  <c r="C996" i="31"/>
  <c r="C1062" i="31"/>
  <c r="C1126" i="31"/>
  <c r="C1190" i="31"/>
  <c r="C1246" i="31"/>
  <c r="C1278" i="31"/>
  <c r="C1310" i="31"/>
  <c r="C1342" i="31"/>
  <c r="C1374" i="31"/>
  <c r="C1406" i="31"/>
  <c r="C1438" i="31"/>
  <c r="C1462" i="31"/>
  <c r="C1475" i="31"/>
  <c r="C1484" i="31"/>
  <c r="C1493" i="31"/>
  <c r="C1502" i="31"/>
  <c r="C1512" i="31"/>
  <c r="C1521" i="31"/>
  <c r="C1530" i="31"/>
  <c r="C1539" i="31"/>
  <c r="C1548" i="31"/>
  <c r="C1557" i="31"/>
  <c r="C1566" i="31"/>
  <c r="C1574" i="31"/>
  <c r="C1582" i="31"/>
  <c r="C1590" i="31"/>
  <c r="C1598" i="31"/>
  <c r="C1606" i="31"/>
  <c r="C1614" i="31"/>
  <c r="C1622" i="31"/>
  <c r="C1630" i="31"/>
  <c r="C1638" i="31"/>
  <c r="C1646" i="31"/>
  <c r="C1654" i="31"/>
  <c r="C1662" i="31"/>
  <c r="C1670" i="31"/>
  <c r="C1678" i="31"/>
  <c r="C1686" i="31"/>
  <c r="C1694" i="31"/>
  <c r="C1702" i="31"/>
  <c r="C1710" i="31"/>
  <c r="C1718" i="31"/>
  <c r="C1726" i="31"/>
  <c r="C1734" i="31"/>
  <c r="C1742" i="31"/>
  <c r="C1750" i="31"/>
  <c r="C1758" i="31"/>
  <c r="C1766" i="31"/>
  <c r="C1774" i="31"/>
  <c r="C1782" i="31"/>
  <c r="C1790" i="31"/>
  <c r="C1798" i="31"/>
  <c r="C1806" i="31"/>
  <c r="C1814" i="31"/>
  <c r="C1822" i="31"/>
  <c r="C1830" i="31"/>
  <c r="C1838" i="31"/>
  <c r="C1846" i="31"/>
  <c r="C1854" i="31"/>
  <c r="C1862" i="31"/>
  <c r="C1870" i="31"/>
  <c r="C1878" i="31"/>
  <c r="C1886" i="31"/>
  <c r="C1894" i="31"/>
  <c r="C1902" i="31"/>
  <c r="C1910" i="31"/>
  <c r="C1918" i="31"/>
  <c r="C1926" i="31"/>
  <c r="C1934" i="31"/>
  <c r="C1942" i="31"/>
  <c r="C1950" i="31"/>
  <c r="C1958" i="31"/>
  <c r="C1966" i="31"/>
  <c r="C1974" i="31"/>
  <c r="C1982" i="31"/>
  <c r="C1990" i="31"/>
  <c r="C1998" i="31"/>
  <c r="C2006" i="31"/>
  <c r="C2014" i="31"/>
  <c r="C2022" i="31"/>
  <c r="C2030" i="31"/>
  <c r="C2038" i="31"/>
  <c r="C219" i="31"/>
  <c r="C269" i="31"/>
  <c r="C678" i="31"/>
  <c r="C932" i="31"/>
  <c r="C1014" i="31"/>
  <c r="C1078" i="31"/>
  <c r="C1142" i="31"/>
  <c r="C1206" i="31"/>
  <c r="C1254" i="31"/>
  <c r="C1286" i="31"/>
  <c r="C1318" i="31"/>
  <c r="C1350" i="31"/>
  <c r="C1382" i="31"/>
  <c r="C1414" i="31"/>
  <c r="C1446" i="31"/>
  <c r="C1467" i="31"/>
  <c r="C1477" i="31"/>
  <c r="C1486" i="31"/>
  <c r="C1496" i="31"/>
  <c r="C1505" i="31"/>
  <c r="C1514" i="31"/>
  <c r="C1523" i="31"/>
  <c r="C1532" i="31"/>
  <c r="C1541" i="31"/>
  <c r="C1550" i="31"/>
  <c r="C1560" i="31"/>
  <c r="C1568" i="31"/>
  <c r="C1576" i="31"/>
  <c r="C1584" i="31"/>
  <c r="C1592" i="31"/>
  <c r="C1600" i="31"/>
  <c r="C1608" i="31"/>
  <c r="C1616" i="31"/>
  <c r="C1624" i="31"/>
  <c r="C1632" i="31"/>
  <c r="C1640" i="31"/>
  <c r="C1648" i="31"/>
  <c r="C1656" i="31"/>
  <c r="C1664" i="31"/>
  <c r="C1672" i="31"/>
  <c r="C1680" i="31"/>
  <c r="C1688" i="31"/>
  <c r="C1696" i="31"/>
  <c r="C1704" i="31"/>
  <c r="C1712" i="31"/>
  <c r="C1720" i="31"/>
  <c r="C1728" i="31"/>
  <c r="C1736" i="31"/>
  <c r="C1744" i="31"/>
  <c r="C1752" i="31"/>
  <c r="C1760" i="31"/>
  <c r="C1768" i="31"/>
  <c r="C1776" i="31"/>
  <c r="C1784" i="31"/>
  <c r="C1792" i="31"/>
  <c r="C1800" i="31"/>
  <c r="C1808" i="31"/>
  <c r="C1816" i="31"/>
  <c r="C1824" i="31"/>
  <c r="C1832" i="31"/>
  <c r="C1840" i="31"/>
  <c r="C1848" i="31"/>
  <c r="C1856" i="31"/>
  <c r="C1864" i="31"/>
  <c r="C1872" i="31"/>
  <c r="C1880" i="31"/>
  <c r="C1888" i="31"/>
  <c r="C1896" i="31"/>
  <c r="C1904" i="31"/>
  <c r="C1912" i="31"/>
  <c r="C1920" i="31"/>
  <c r="C1928" i="31"/>
  <c r="C1936" i="31"/>
  <c r="C1944" i="31"/>
  <c r="C1952" i="31"/>
  <c r="C1960" i="31"/>
  <c r="C1968" i="31"/>
  <c r="C1976" i="31"/>
  <c r="C1984" i="31"/>
  <c r="C1992" i="31"/>
  <c r="C2000" i="31"/>
  <c r="C2008" i="31"/>
  <c r="C2016" i="31"/>
  <c r="C2024" i="31"/>
  <c r="C2032" i="31"/>
  <c r="C2040" i="31"/>
  <c r="C372" i="31"/>
  <c r="C769" i="31"/>
  <c r="C953" i="31"/>
  <c r="C1030" i="31"/>
  <c r="C1094" i="31"/>
  <c r="C1158" i="31"/>
  <c r="C1222" i="31"/>
  <c r="C1262" i="31"/>
  <c r="C1294" i="31"/>
  <c r="C1326" i="31"/>
  <c r="C1358" i="31"/>
  <c r="C1390" i="31"/>
  <c r="C1422" i="31"/>
  <c r="C1454" i="31"/>
  <c r="C1470" i="31"/>
  <c r="C1480" i="31"/>
  <c r="C1489" i="31"/>
  <c r="C1498" i="31"/>
  <c r="C1507" i="31"/>
  <c r="C1516" i="31"/>
  <c r="C1525" i="31"/>
  <c r="C1534" i="31"/>
  <c r="C1544" i="31"/>
  <c r="C1553" i="31"/>
  <c r="C1562" i="31"/>
  <c r="C1570" i="31"/>
  <c r="C1578" i="31"/>
  <c r="C1586" i="31"/>
  <c r="C1594" i="31"/>
  <c r="C1602" i="31"/>
  <c r="C1610" i="31"/>
  <c r="C1618" i="31"/>
  <c r="C1626" i="31"/>
  <c r="C1634" i="31"/>
  <c r="C1642" i="31"/>
  <c r="C1650" i="31"/>
  <c r="C1658" i="31"/>
  <c r="C1666" i="31"/>
  <c r="C1674" i="31"/>
  <c r="C1682" i="31"/>
  <c r="C1690" i="31"/>
  <c r="C1698" i="31"/>
  <c r="C1706" i="31"/>
  <c r="C1714" i="31"/>
  <c r="C1722" i="31"/>
  <c r="C1730" i="31"/>
  <c r="C1738" i="31"/>
  <c r="C1746" i="31"/>
  <c r="C1754" i="31"/>
  <c r="C1762" i="31"/>
  <c r="C1770" i="31"/>
  <c r="C1778" i="31"/>
  <c r="C1786" i="31"/>
  <c r="C1794" i="31"/>
  <c r="C1802" i="31"/>
  <c r="C1810" i="31"/>
  <c r="C1818" i="31"/>
  <c r="C1826" i="31"/>
  <c r="C1834" i="31"/>
  <c r="C1842" i="31"/>
  <c r="C1850" i="31"/>
  <c r="C1858" i="31"/>
  <c r="C1866" i="31"/>
  <c r="C1874" i="31"/>
  <c r="C1882" i="31"/>
  <c r="C1890" i="31"/>
  <c r="C1898" i="31"/>
  <c r="C1906" i="31"/>
  <c r="C1914" i="31"/>
  <c r="C1922" i="31"/>
  <c r="C1930" i="31"/>
  <c r="C1938" i="31"/>
  <c r="C1946" i="31"/>
  <c r="C1954" i="31"/>
  <c r="C1962" i="31"/>
  <c r="C1970" i="31"/>
  <c r="C1978" i="31"/>
  <c r="C1986" i="31"/>
  <c r="C1994" i="31"/>
  <c r="C2002" i="31"/>
  <c r="C2010" i="31"/>
  <c r="C2018" i="31"/>
  <c r="C2026" i="31"/>
  <c r="C422" i="31"/>
  <c r="C801" i="31"/>
  <c r="C964" i="31"/>
  <c r="C1038" i="31"/>
  <c r="C1102" i="31"/>
  <c r="C1166" i="31"/>
  <c r="C1230" i="31"/>
  <c r="C1267" i="31"/>
  <c r="C1299" i="31"/>
  <c r="C1331" i="31"/>
  <c r="C1363" i="31"/>
  <c r="C1395" i="31"/>
  <c r="C1427" i="31"/>
  <c r="C1457" i="31"/>
  <c r="C1472" i="31"/>
  <c r="C1481" i="31"/>
  <c r="C1490" i="31"/>
  <c r="C1499" i="31"/>
  <c r="C1508" i="31"/>
  <c r="C1517" i="31"/>
  <c r="C1526" i="31"/>
  <c r="C1536" i="31"/>
  <c r="C1545" i="31"/>
  <c r="C1554" i="31"/>
  <c r="C1563" i="31"/>
  <c r="C1571" i="31"/>
  <c r="C1579" i="31"/>
  <c r="C1587" i="31"/>
  <c r="C1595" i="31"/>
  <c r="C1603" i="31"/>
  <c r="C1611" i="31"/>
  <c r="C1619" i="31"/>
  <c r="C1627" i="31"/>
  <c r="C1635" i="31"/>
  <c r="C1643" i="31"/>
  <c r="C1651" i="31"/>
  <c r="C1659" i="31"/>
  <c r="C1667" i="31"/>
  <c r="C1675" i="31"/>
  <c r="C1683" i="31"/>
  <c r="C1691" i="31"/>
  <c r="C1699" i="31"/>
  <c r="C1707" i="31"/>
  <c r="C1715" i="31"/>
  <c r="C1723" i="31"/>
  <c r="C1731" i="31"/>
  <c r="C1739" i="31"/>
  <c r="C1747" i="31"/>
  <c r="C1755" i="31"/>
  <c r="C1763" i="31"/>
  <c r="C1771" i="31"/>
  <c r="C1779" i="31"/>
  <c r="C1787" i="31"/>
  <c r="C1795" i="31"/>
  <c r="C1803" i="31"/>
  <c r="C1811" i="31"/>
  <c r="C1819" i="31"/>
  <c r="C1827" i="31"/>
  <c r="C1835" i="31"/>
  <c r="C1843" i="31"/>
  <c r="C1851" i="31"/>
  <c r="C1859" i="31"/>
  <c r="C1867" i="31"/>
  <c r="C1875" i="31"/>
  <c r="C1883" i="31"/>
  <c r="C1891" i="31"/>
  <c r="C1899" i="31"/>
  <c r="C1907" i="31"/>
  <c r="C1915" i="31"/>
  <c r="C1923" i="31"/>
  <c r="C1931" i="31"/>
  <c r="C1939" i="31"/>
  <c r="C1947" i="31"/>
  <c r="C1955" i="31"/>
  <c r="C1963" i="31"/>
  <c r="C1971" i="31"/>
  <c r="C1979" i="31"/>
  <c r="C1987" i="31"/>
  <c r="C1995" i="31"/>
  <c r="C2003" i="31"/>
  <c r="C2011" i="31"/>
  <c r="C2019" i="31"/>
  <c r="C2027" i="31"/>
  <c r="C2035" i="31"/>
  <c r="C1070" i="31"/>
  <c r="C1283" i="31"/>
  <c r="C1411" i="31"/>
  <c r="C1485" i="31"/>
  <c r="C1522" i="31"/>
  <c r="C1546" i="31"/>
  <c r="C1569" i="31"/>
  <c r="C1591" i="31"/>
  <c r="C1612" i="31"/>
  <c r="C1633" i="31"/>
  <c r="C1655" i="31"/>
  <c r="C1676" i="31"/>
  <c r="C1697" i="31"/>
  <c r="C1719" i="31"/>
  <c r="C1740" i="31"/>
  <c r="C1761" i="31"/>
  <c r="C1783" i="31"/>
  <c r="C1804" i="31"/>
  <c r="C1825" i="31"/>
  <c r="C1847" i="31"/>
  <c r="C1868" i="31"/>
  <c r="C1889" i="31"/>
  <c r="C1911" i="31"/>
  <c r="C1932" i="31"/>
  <c r="C1953" i="31"/>
  <c r="C1975" i="31"/>
  <c r="C1996" i="31"/>
  <c r="C2017" i="31"/>
  <c r="C2036" i="31"/>
  <c r="C2048" i="31"/>
  <c r="C2057" i="31"/>
  <c r="C2066" i="31"/>
  <c r="C2075" i="31"/>
  <c r="C2084" i="31"/>
  <c r="C2092" i="31"/>
  <c r="C2100" i="31"/>
  <c r="C2108" i="31"/>
  <c r="C2116" i="31"/>
  <c r="C2124" i="31"/>
  <c r="C2132" i="31"/>
  <c r="C2140" i="31"/>
  <c r="C2148" i="31"/>
  <c r="C2156" i="31"/>
  <c r="C2164" i="31"/>
  <c r="C2172" i="31"/>
  <c r="C2180" i="31"/>
  <c r="C2188" i="31"/>
  <c r="C2196" i="31"/>
  <c r="C2204" i="31"/>
  <c r="C2212" i="31"/>
  <c r="C2220" i="31"/>
  <c r="C2228" i="31"/>
  <c r="C2236" i="31"/>
  <c r="C2244" i="31"/>
  <c r="C2252" i="31"/>
  <c r="C2260" i="31"/>
  <c r="C320" i="31"/>
  <c r="C1086" i="31"/>
  <c r="C1291" i="31"/>
  <c r="C1419" i="31"/>
  <c r="C1488" i="31"/>
  <c r="C1524" i="31"/>
  <c r="C1549" i="31"/>
  <c r="C1572" i="31"/>
  <c r="C1593" i="31"/>
  <c r="C1615" i="31"/>
  <c r="C1636" i="31"/>
  <c r="C1657" i="31"/>
  <c r="C1679" i="31"/>
  <c r="C1700" i="31"/>
  <c r="C1721" i="31"/>
  <c r="C1743" i="31"/>
  <c r="C1764" i="31"/>
  <c r="C1785" i="31"/>
  <c r="C1807" i="31"/>
  <c r="C1828" i="31"/>
  <c r="C1849" i="31"/>
  <c r="C1871" i="31"/>
  <c r="C1892" i="31"/>
  <c r="C1913" i="31"/>
  <c r="C1935" i="31"/>
  <c r="C1956" i="31"/>
  <c r="C1977" i="31"/>
  <c r="C1999" i="31"/>
  <c r="C2020" i="31"/>
  <c r="C2039" i="31"/>
  <c r="C2049" i="31"/>
  <c r="C2058" i="31"/>
  <c r="C2067" i="31"/>
  <c r="C2076" i="31"/>
  <c r="C2085" i="31"/>
  <c r="C2093" i="31"/>
  <c r="C2101" i="31"/>
  <c r="C2109" i="31"/>
  <c r="C2117" i="31"/>
  <c r="C2125" i="31"/>
  <c r="C2133" i="31"/>
  <c r="C2141" i="31"/>
  <c r="C2149" i="31"/>
  <c r="C2157" i="31"/>
  <c r="C2165" i="31"/>
  <c r="C2173" i="31"/>
  <c r="C2181" i="31"/>
  <c r="C2189" i="31"/>
  <c r="C2197" i="31"/>
  <c r="C2205" i="31"/>
  <c r="C2213" i="31"/>
  <c r="C2221" i="31"/>
  <c r="C2229" i="31"/>
  <c r="C2237" i="31"/>
  <c r="C2245" i="31"/>
  <c r="C2253" i="31"/>
  <c r="C2261" i="31"/>
  <c r="C2269" i="31"/>
  <c r="C2277" i="31"/>
  <c r="C2285" i="31"/>
  <c r="C2293" i="31"/>
  <c r="C2301" i="31"/>
  <c r="C2309" i="31"/>
  <c r="C2317" i="31"/>
  <c r="C2325" i="31"/>
  <c r="C2333" i="31"/>
  <c r="C2341" i="31"/>
  <c r="C2349" i="31"/>
  <c r="C2357" i="31"/>
  <c r="C2365" i="31"/>
  <c r="C2373" i="31"/>
  <c r="C2381" i="31"/>
  <c r="C2389" i="31"/>
  <c r="C2397" i="31"/>
  <c r="C2405" i="31"/>
  <c r="C2413" i="31"/>
  <c r="C2421" i="31"/>
  <c r="C2429" i="31"/>
  <c r="C2437" i="31"/>
  <c r="C2445" i="31"/>
  <c r="C2453" i="31"/>
  <c r="C2461" i="31"/>
  <c r="C2469" i="31"/>
  <c r="C2477" i="31"/>
  <c r="C2485" i="31"/>
  <c r="C2493" i="31"/>
  <c r="C2501" i="31"/>
  <c r="C2509" i="31"/>
  <c r="C2517" i="31"/>
  <c r="C2525" i="31"/>
  <c r="C2533" i="31"/>
  <c r="C2541" i="31"/>
  <c r="C2549" i="31"/>
  <c r="C628" i="31"/>
  <c r="C1134" i="31"/>
  <c r="C1315" i="31"/>
  <c r="C1443" i="31"/>
  <c r="C1494" i="31"/>
  <c r="C1528" i="31"/>
  <c r="C1552" i="31"/>
  <c r="C1575" i="31"/>
  <c r="C1596" i="31"/>
  <c r="C1617" i="31"/>
  <c r="C1639" i="31"/>
  <c r="C1660" i="31"/>
  <c r="C1681" i="31"/>
  <c r="C1703" i="31"/>
  <c r="C1724" i="31"/>
  <c r="C1745" i="31"/>
  <c r="C1767" i="31"/>
  <c r="C1788" i="31"/>
  <c r="C1809" i="31"/>
  <c r="C1831" i="31"/>
  <c r="C1852" i="31"/>
  <c r="C1873" i="31"/>
  <c r="C1895" i="31"/>
  <c r="C1916" i="31"/>
  <c r="C1937" i="31"/>
  <c r="C1959" i="31"/>
  <c r="C1980" i="31"/>
  <c r="C2001" i="31"/>
  <c r="C2023" i="31"/>
  <c r="C2041" i="31"/>
  <c r="C2050" i="31"/>
  <c r="C2059" i="31"/>
  <c r="C2068" i="31"/>
  <c r="C2078" i="31"/>
  <c r="C2086" i="31"/>
  <c r="C2094" i="31"/>
  <c r="C2102" i="31"/>
  <c r="C2110" i="31"/>
  <c r="C2118" i="31"/>
  <c r="C2126" i="31"/>
  <c r="C2134" i="31"/>
  <c r="C2142" i="31"/>
  <c r="C2150" i="31"/>
  <c r="C2158" i="31"/>
  <c r="C2166" i="31"/>
  <c r="C2174" i="31"/>
  <c r="C2182" i="31"/>
  <c r="C2190" i="31"/>
  <c r="C2198" i="31"/>
  <c r="C2206" i="31"/>
  <c r="C731" i="31"/>
  <c r="C1150" i="31"/>
  <c r="C1323" i="31"/>
  <c r="C1451" i="31"/>
  <c r="C1497" i="31"/>
  <c r="C1531" i="31"/>
  <c r="C1555" i="31"/>
  <c r="C1577" i="31"/>
  <c r="C1599" i="31"/>
  <c r="C1620" i="31"/>
  <c r="C1641" i="31"/>
  <c r="C1663" i="31"/>
  <c r="C1684" i="31"/>
  <c r="C1705" i="31"/>
  <c r="C1727" i="31"/>
  <c r="C1748" i="31"/>
  <c r="C1769" i="31"/>
  <c r="C1791" i="31"/>
  <c r="C1812" i="31"/>
  <c r="C1833" i="31"/>
  <c r="C1855" i="31"/>
  <c r="C1876" i="31"/>
  <c r="C1897" i="31"/>
  <c r="C1919" i="31"/>
  <c r="C1940" i="31"/>
  <c r="C1961" i="31"/>
  <c r="C1983" i="31"/>
  <c r="C2004" i="31"/>
  <c r="C2025" i="31"/>
  <c r="C2042" i="31"/>
  <c r="C2051" i="31"/>
  <c r="C2060" i="31"/>
  <c r="C2070" i="31"/>
  <c r="C2079" i="31"/>
  <c r="C2087" i="31"/>
  <c r="C2095" i="31"/>
  <c r="C2103" i="31"/>
  <c r="C2111" i="31"/>
  <c r="C2119" i="31"/>
  <c r="C2127" i="31"/>
  <c r="C2135" i="31"/>
  <c r="C2143" i="31"/>
  <c r="C2151" i="31"/>
  <c r="C2159" i="31"/>
  <c r="C2167" i="31"/>
  <c r="C2175" i="31"/>
  <c r="C2183" i="31"/>
  <c r="C2191" i="31"/>
  <c r="C2199" i="31"/>
  <c r="C2207" i="31"/>
  <c r="C2215" i="31"/>
  <c r="C2223" i="31"/>
  <c r="C2231" i="31"/>
  <c r="C2239" i="31"/>
  <c r="C2247" i="31"/>
  <c r="C2255" i="31"/>
  <c r="C2263" i="31"/>
  <c r="C2271" i="31"/>
  <c r="C2279" i="31"/>
  <c r="C2287" i="31"/>
  <c r="C2295" i="31"/>
  <c r="C2303" i="31"/>
  <c r="C2311" i="31"/>
  <c r="C2319" i="31"/>
  <c r="C2327" i="31"/>
  <c r="C2335" i="31"/>
  <c r="C2343" i="31"/>
  <c r="C2351" i="31"/>
  <c r="C2359" i="31"/>
  <c r="C2367" i="31"/>
  <c r="C2375" i="31"/>
  <c r="C2383" i="31"/>
  <c r="C2391" i="31"/>
  <c r="C2399" i="31"/>
  <c r="C2407" i="31"/>
  <c r="C2415" i="31"/>
  <c r="C2423" i="31"/>
  <c r="C2431" i="31"/>
  <c r="C2439" i="31"/>
  <c r="C2447" i="31"/>
  <c r="C2455" i="31"/>
  <c r="C2463" i="31"/>
  <c r="C2471" i="31"/>
  <c r="C2479" i="31"/>
  <c r="C2487" i="31"/>
  <c r="C2495" i="31"/>
  <c r="C921" i="31"/>
  <c r="C1198" i="31"/>
  <c r="C1347" i="31"/>
  <c r="C1465" i="31"/>
  <c r="C1504" i="31"/>
  <c r="C1533" i="31"/>
  <c r="C1558" i="31"/>
  <c r="C1006" i="31"/>
  <c r="C1251" i="31"/>
  <c r="C1379" i="31"/>
  <c r="C1476" i="31"/>
  <c r="C1513" i="31"/>
  <c r="C1540" i="31"/>
  <c r="C1564" i="31"/>
  <c r="C1585" i="31"/>
  <c r="C1607" i="31"/>
  <c r="C1628" i="31"/>
  <c r="C1649" i="31"/>
  <c r="C1671" i="31"/>
  <c r="C1692" i="31"/>
  <c r="C1713" i="31"/>
  <c r="C1735" i="31"/>
  <c r="C1756" i="31"/>
  <c r="C1777" i="31"/>
  <c r="C1799" i="31"/>
  <c r="C1820" i="31"/>
  <c r="C1841" i="31"/>
  <c r="C1863" i="31"/>
  <c r="C1884" i="31"/>
  <c r="C1905" i="31"/>
  <c r="C1927" i="31"/>
  <c r="C1948" i="31"/>
  <c r="C1969" i="31"/>
  <c r="C1991" i="31"/>
  <c r="C2012" i="31"/>
  <c r="C2033" i="31"/>
  <c r="C2046" i="31"/>
  <c r="C2055" i="31"/>
  <c r="C2064" i="31"/>
  <c r="C2073" i="31"/>
  <c r="C2082" i="31"/>
  <c r="C2090" i="31"/>
  <c r="C2098" i="31"/>
  <c r="C2106" i="31"/>
  <c r="C2114" i="31"/>
  <c r="C2122" i="31"/>
  <c r="C2130" i="31"/>
  <c r="C2138" i="31"/>
  <c r="C2146" i="31"/>
  <c r="C2154" i="31"/>
  <c r="C2162" i="31"/>
  <c r="C2170" i="31"/>
  <c r="C2178" i="31"/>
  <c r="C2186" i="31"/>
  <c r="C2194" i="31"/>
  <c r="C2202" i="31"/>
  <c r="C2210" i="31"/>
  <c r="C2218" i="31"/>
  <c r="C2226" i="31"/>
  <c r="C2234" i="31"/>
  <c r="C2242" i="31"/>
  <c r="C2250" i="31"/>
  <c r="C2258" i="31"/>
  <c r="C2266" i="31"/>
  <c r="C2274" i="31"/>
  <c r="C2282" i="31"/>
  <c r="C2290" i="31"/>
  <c r="C2298" i="31"/>
  <c r="C2306" i="31"/>
  <c r="C2314" i="31"/>
  <c r="C2322" i="31"/>
  <c r="C2330" i="31"/>
  <c r="C2338" i="31"/>
  <c r="C2346" i="31"/>
  <c r="C2354" i="31"/>
  <c r="C2362" i="31"/>
  <c r="C2370" i="31"/>
  <c r="C2378" i="31"/>
  <c r="C2386" i="31"/>
  <c r="C2394" i="31"/>
  <c r="C2402" i="31"/>
  <c r="C2410" i="31"/>
  <c r="C2418" i="31"/>
  <c r="C2426" i="31"/>
  <c r="C2434" i="31"/>
  <c r="C2442" i="31"/>
  <c r="C2450" i="31"/>
  <c r="C2458" i="31"/>
  <c r="C2466" i="31"/>
  <c r="C2474" i="31"/>
  <c r="C2482" i="31"/>
  <c r="C2490" i="31"/>
  <c r="C1022" i="31"/>
  <c r="C1259" i="31"/>
  <c r="C1387" i="31"/>
  <c r="C1478" i="31"/>
  <c r="C1515" i="31"/>
  <c r="C1542" i="31"/>
  <c r="C1567" i="31"/>
  <c r="C1588" i="31"/>
  <c r="C1609" i="31"/>
  <c r="C1631" i="31"/>
  <c r="C1652" i="31"/>
  <c r="C1673" i="31"/>
  <c r="C1695" i="31"/>
  <c r="C1716" i="31"/>
  <c r="C1737" i="31"/>
  <c r="C1759" i="31"/>
  <c r="C1780" i="31"/>
  <c r="C1801" i="31"/>
  <c r="C1823" i="31"/>
  <c r="C1844" i="31"/>
  <c r="C1865" i="31"/>
  <c r="C1887" i="31"/>
  <c r="C1908" i="31"/>
  <c r="C1929" i="31"/>
  <c r="C1951" i="31"/>
  <c r="C1972" i="31"/>
  <c r="C1993" i="31"/>
  <c r="C2015" i="31"/>
  <c r="C2034" i="31"/>
  <c r="C2047" i="31"/>
  <c r="C2056" i="31"/>
  <c r="C2065" i="31"/>
  <c r="C2074" i="31"/>
  <c r="C2083" i="31"/>
  <c r="C2091" i="31"/>
  <c r="C2099" i="31"/>
  <c r="C2107" i="31"/>
  <c r="C2115" i="31"/>
  <c r="C2123" i="31"/>
  <c r="C2131" i="31"/>
  <c r="C2139" i="31"/>
  <c r="C2147" i="31"/>
  <c r="C2155" i="31"/>
  <c r="C2163" i="31"/>
  <c r="C2171" i="31"/>
  <c r="C2179" i="31"/>
  <c r="C2187" i="31"/>
  <c r="C2195" i="31"/>
  <c r="C2203" i="31"/>
  <c r="C2211" i="31"/>
  <c r="C2219" i="31"/>
  <c r="C2227" i="31"/>
  <c r="C2235" i="31"/>
  <c r="C2243" i="31"/>
  <c r="C2251" i="31"/>
  <c r="C2259" i="31"/>
  <c r="C2267" i="31"/>
  <c r="C2275" i="31"/>
  <c r="C2283" i="31"/>
  <c r="C1580" i="31"/>
  <c r="C1665" i="31"/>
  <c r="C1751" i="31"/>
  <c r="C1836" i="31"/>
  <c r="C1921" i="31"/>
  <c r="C2007" i="31"/>
  <c r="C2062" i="31"/>
  <c r="C2096" i="31"/>
  <c r="C2128" i="31"/>
  <c r="C2160" i="31"/>
  <c r="C2192" i="31"/>
  <c r="C2217" i="31"/>
  <c r="C2240" i="31"/>
  <c r="C2262" i="31"/>
  <c r="C2278" i="31"/>
  <c r="C2292" i="31"/>
  <c r="C2305" i="31"/>
  <c r="C2318" i="31"/>
  <c r="C2331" i="31"/>
  <c r="C2344" i="31"/>
  <c r="C2356" i="31"/>
  <c r="C2369" i="31"/>
  <c r="C2382" i="31"/>
  <c r="C2395" i="31"/>
  <c r="C2408" i="31"/>
  <c r="C2420" i="31"/>
  <c r="C2433" i="31"/>
  <c r="C2446" i="31"/>
  <c r="C2459" i="31"/>
  <c r="C2472" i="31"/>
  <c r="C2484" i="31"/>
  <c r="C2497" i="31"/>
  <c r="C2506" i="31"/>
  <c r="C2515" i="31"/>
  <c r="C2524" i="31"/>
  <c r="C2534" i="31"/>
  <c r="C2543" i="31"/>
  <c r="C2552" i="31"/>
  <c r="C2560" i="31"/>
  <c r="C2568" i="31"/>
  <c r="C2576" i="31"/>
  <c r="C2584" i="31"/>
  <c r="C2592" i="31"/>
  <c r="C2600" i="31"/>
  <c r="C2608" i="31"/>
  <c r="C2616" i="31"/>
  <c r="C2624" i="31"/>
  <c r="C2632" i="31"/>
  <c r="C2640" i="31"/>
  <c r="C2648" i="31"/>
  <c r="C2656" i="31"/>
  <c r="C2664" i="31"/>
  <c r="C2672" i="31"/>
  <c r="C2680" i="31"/>
  <c r="C2688" i="31"/>
  <c r="C2696" i="31"/>
  <c r="C2704" i="31"/>
  <c r="C2712" i="31"/>
  <c r="C2720" i="31"/>
  <c r="C2728" i="31"/>
  <c r="C2736" i="31"/>
  <c r="C2744" i="31"/>
  <c r="C2752" i="31"/>
  <c r="C2760" i="31"/>
  <c r="C2768" i="31"/>
  <c r="C2776" i="31"/>
  <c r="C2784" i="31"/>
  <c r="C2792" i="31"/>
  <c r="C2800" i="31"/>
  <c r="C2808" i="31"/>
  <c r="C2816" i="31"/>
  <c r="C2824" i="31"/>
  <c r="C2832" i="31"/>
  <c r="C2840" i="31"/>
  <c r="C2848" i="31"/>
  <c r="C2856" i="31"/>
  <c r="C2864" i="31"/>
  <c r="C2872" i="31"/>
  <c r="C2880" i="31"/>
  <c r="C2888" i="31"/>
  <c r="C2896" i="31"/>
  <c r="C2904" i="31"/>
  <c r="C2912" i="31"/>
  <c r="C2920" i="31"/>
  <c r="C2928" i="31"/>
  <c r="C2936" i="31"/>
  <c r="C2944" i="31"/>
  <c r="C2952" i="31"/>
  <c r="C2960" i="31"/>
  <c r="C2968" i="31"/>
  <c r="C2976" i="31"/>
  <c r="C2984" i="31"/>
  <c r="C2992" i="31"/>
  <c r="C3000" i="31"/>
  <c r="C3008" i="31"/>
  <c r="C3016" i="31"/>
  <c r="C3024" i="31"/>
  <c r="C3032" i="31"/>
  <c r="C3040" i="31"/>
  <c r="C3048" i="31"/>
  <c r="C942" i="31"/>
  <c r="C1583" i="31"/>
  <c r="C1668" i="31"/>
  <c r="C1753" i="31"/>
  <c r="C1839" i="31"/>
  <c r="C1924" i="31"/>
  <c r="C2009" i="31"/>
  <c r="C2063" i="31"/>
  <c r="C2097" i="31"/>
  <c r="C2129" i="31"/>
  <c r="C1214" i="31"/>
  <c r="C1601" i="31"/>
  <c r="C1687" i="31"/>
  <c r="C1772" i="31"/>
  <c r="C1857" i="31"/>
  <c r="C1943" i="31"/>
  <c r="C2028" i="31"/>
  <c r="C2071" i="31"/>
  <c r="C2104" i="31"/>
  <c r="C2136" i="31"/>
  <c r="C2168" i="31"/>
  <c r="C2200" i="31"/>
  <c r="C2224" i="31"/>
  <c r="C2246" i="31"/>
  <c r="C2265" i="31"/>
  <c r="C2281" i="31"/>
  <c r="C2296" i="31"/>
  <c r="C2308" i="31"/>
  <c r="C2321" i="31"/>
  <c r="C2334" i="31"/>
  <c r="C2347" i="31"/>
  <c r="C2360" i="31"/>
  <c r="C2372" i="31"/>
  <c r="C2385" i="31"/>
  <c r="C2398" i="31"/>
  <c r="C2411" i="31"/>
  <c r="C2424" i="31"/>
  <c r="C2436" i="31"/>
  <c r="C2449" i="31"/>
  <c r="C2462" i="31"/>
  <c r="C2475" i="31"/>
  <c r="C2488" i="31"/>
  <c r="C2499" i="31"/>
  <c r="C2508" i="31"/>
  <c r="C2518" i="31"/>
  <c r="C2527" i="31"/>
  <c r="C2536" i="31"/>
  <c r="C2545" i="31"/>
  <c r="C2554" i="31"/>
  <c r="C2562" i="31"/>
  <c r="C2570" i="31"/>
  <c r="C2578" i="31"/>
  <c r="C2586" i="31"/>
  <c r="C2594" i="31"/>
  <c r="C2602" i="31"/>
  <c r="C2610" i="31"/>
  <c r="C2618" i="31"/>
  <c r="C2626" i="31"/>
  <c r="C2634" i="31"/>
  <c r="C2642" i="31"/>
  <c r="C2650" i="31"/>
  <c r="C2658" i="31"/>
  <c r="C2666" i="31"/>
  <c r="C2674" i="31"/>
  <c r="C2682" i="31"/>
  <c r="C2690" i="31"/>
  <c r="C2698" i="31"/>
  <c r="C2706" i="31"/>
  <c r="C2714" i="31"/>
  <c r="C2722" i="31"/>
  <c r="C2730" i="31"/>
  <c r="C2738" i="31"/>
  <c r="C2746" i="31"/>
  <c r="C2754" i="31"/>
  <c r="C2762" i="31"/>
  <c r="C2770" i="31"/>
  <c r="C2778" i="31"/>
  <c r="C2786" i="31"/>
  <c r="C2794" i="31"/>
  <c r="C2802" i="31"/>
  <c r="C2810" i="31"/>
  <c r="C2818" i="31"/>
  <c r="C2826" i="31"/>
  <c r="C2834" i="31"/>
  <c r="C2842" i="31"/>
  <c r="C2850" i="31"/>
  <c r="C2858" i="31"/>
  <c r="C2866" i="31"/>
  <c r="C2874" i="31"/>
  <c r="C2882" i="31"/>
  <c r="C2890" i="31"/>
  <c r="C2898" i="31"/>
  <c r="C2906" i="31"/>
  <c r="C2914" i="31"/>
  <c r="C2922" i="31"/>
  <c r="C1355" i="31"/>
  <c r="C1604" i="31"/>
  <c r="C1689" i="31"/>
  <c r="C1775" i="31"/>
  <c r="C1860" i="31"/>
  <c r="C1945" i="31"/>
  <c r="C2031" i="31"/>
  <c r="C2072" i="31"/>
  <c r="C2105" i="31"/>
  <c r="C2137" i="31"/>
  <c r="C2169" i="31"/>
  <c r="C2201" i="31"/>
  <c r="C2225" i="31"/>
  <c r="C2248" i="31"/>
  <c r="C2268" i="31"/>
  <c r="C2284" i="31"/>
  <c r="C2297" i="31"/>
  <c r="C2310" i="31"/>
  <c r="C2323" i="31"/>
  <c r="C2336" i="31"/>
  <c r="C2348" i="31"/>
  <c r="C2361" i="31"/>
  <c r="C2374" i="31"/>
  <c r="C2387" i="31"/>
  <c r="C2400" i="31"/>
  <c r="C2412" i="31"/>
  <c r="C2425" i="31"/>
  <c r="C2438" i="31"/>
  <c r="C2451" i="31"/>
  <c r="C2464" i="31"/>
  <c r="C2476" i="31"/>
  <c r="C2489" i="31"/>
  <c r="C2500" i="31"/>
  <c r="C2510" i="31"/>
  <c r="C2519" i="31"/>
  <c r="C2528" i="31"/>
  <c r="C2537" i="31"/>
  <c r="C2546" i="31"/>
  <c r="C2555" i="31"/>
  <c r="C2563" i="31"/>
  <c r="C2571" i="31"/>
  <c r="C2579" i="31"/>
  <c r="C2587" i="31"/>
  <c r="C2595" i="31"/>
  <c r="C2603" i="31"/>
  <c r="C2611" i="31"/>
  <c r="C2619" i="31"/>
  <c r="C2627" i="31"/>
  <c r="C2635" i="31"/>
  <c r="C2643" i="31"/>
  <c r="C2651" i="31"/>
  <c r="C2659" i="31"/>
  <c r="C2667" i="31"/>
  <c r="C2675" i="31"/>
  <c r="C2683" i="31"/>
  <c r="C2691" i="31"/>
  <c r="C2699" i="31"/>
  <c r="C2707" i="31"/>
  <c r="C2715" i="31"/>
  <c r="C2723" i="31"/>
  <c r="C2731" i="31"/>
  <c r="C2739" i="31"/>
  <c r="C2747" i="31"/>
  <c r="C2755" i="31"/>
  <c r="C2763" i="31"/>
  <c r="C2771" i="31"/>
  <c r="C2779" i="31"/>
  <c r="C2787" i="31"/>
  <c r="C2795" i="31"/>
  <c r="C2803" i="31"/>
  <c r="C2811" i="31"/>
  <c r="C2819" i="31"/>
  <c r="C2827" i="31"/>
  <c r="C2835" i="31"/>
  <c r="C2843" i="31"/>
  <c r="C2851" i="31"/>
  <c r="C2859" i="31"/>
  <c r="C2867" i="31"/>
  <c r="C2875" i="31"/>
  <c r="C2883" i="31"/>
  <c r="C2891" i="31"/>
  <c r="C2899" i="31"/>
  <c r="C2907" i="31"/>
  <c r="C2915" i="31"/>
  <c r="C1468" i="31"/>
  <c r="C1623" i="31"/>
  <c r="C1708" i="31"/>
  <c r="C1793" i="31"/>
  <c r="C1879" i="31"/>
  <c r="C1964" i="31"/>
  <c r="C2043" i="31"/>
  <c r="C2080" i="31"/>
  <c r="C2112" i="31"/>
  <c r="C2144" i="31"/>
  <c r="C2176" i="31"/>
  <c r="C2208" i="31"/>
  <c r="C2230" i="31"/>
  <c r="C2249" i="31"/>
  <c r="C2270" i="31"/>
  <c r="C2286" i="31"/>
  <c r="C2299" i="31"/>
  <c r="C2312" i="31"/>
  <c r="C2324" i="31"/>
  <c r="C2337" i="31"/>
  <c r="C2350" i="31"/>
  <c r="C2363" i="31"/>
  <c r="C2376" i="31"/>
  <c r="C2388" i="31"/>
  <c r="C2401" i="31"/>
  <c r="C2414" i="31"/>
  <c r="C2427" i="31"/>
  <c r="C2440" i="31"/>
  <c r="C2452" i="31"/>
  <c r="C2465" i="31"/>
  <c r="C2478" i="31"/>
  <c r="C2491" i="31"/>
  <c r="C2502" i="31"/>
  <c r="C2511" i="31"/>
  <c r="C2520" i="31"/>
  <c r="C2529" i="31"/>
  <c r="C2538" i="31"/>
  <c r="C2547" i="31"/>
  <c r="C2556" i="31"/>
  <c r="C2564" i="31"/>
  <c r="C2572" i="31"/>
  <c r="C2580" i="31"/>
  <c r="C2588" i="31"/>
  <c r="C2596" i="31"/>
  <c r="C2604" i="31"/>
  <c r="C2612" i="31"/>
  <c r="C2620" i="31"/>
  <c r="C2628" i="31"/>
  <c r="C2636" i="31"/>
  <c r="C2644" i="31"/>
  <c r="C2652" i="31"/>
  <c r="C2660" i="31"/>
  <c r="C2668" i="31"/>
  <c r="C2676" i="31"/>
  <c r="C2684" i="31"/>
  <c r="C2692" i="31"/>
  <c r="C2700" i="31"/>
  <c r="C2708" i="31"/>
  <c r="C2716" i="31"/>
  <c r="C2724" i="31"/>
  <c r="C2732" i="31"/>
  <c r="C2740" i="31"/>
  <c r="C2748" i="31"/>
  <c r="C2756" i="31"/>
  <c r="C2764" i="31"/>
  <c r="C2772" i="31"/>
  <c r="C2780" i="31"/>
  <c r="C2788" i="31"/>
  <c r="C2796" i="31"/>
  <c r="C2804" i="31"/>
  <c r="C1537" i="31"/>
  <c r="C1644" i="31"/>
  <c r="C1729" i="31"/>
  <c r="C1815" i="31"/>
  <c r="C1900" i="31"/>
  <c r="C1985" i="31"/>
  <c r="C2052" i="31"/>
  <c r="C2088" i="31"/>
  <c r="C2120" i="31"/>
  <c r="C2152" i="31"/>
  <c r="C2184" i="31"/>
  <c r="C2214" i="31"/>
  <c r="C2233" i="31"/>
  <c r="C2256" i="31"/>
  <c r="C2273" i="31"/>
  <c r="C2289" i="31"/>
  <c r="C2302" i="31"/>
  <c r="C2315" i="31"/>
  <c r="C2328" i="31"/>
  <c r="C2340" i="31"/>
  <c r="C2353" i="31"/>
  <c r="C2366" i="31"/>
  <c r="C2379" i="31"/>
  <c r="C2392" i="31"/>
  <c r="C2404" i="31"/>
  <c r="C2417" i="31"/>
  <c r="C2430" i="31"/>
  <c r="C2443" i="31"/>
  <c r="C2456" i="31"/>
  <c r="C2468" i="31"/>
  <c r="C2481" i="31"/>
  <c r="C2494" i="31"/>
  <c r="C2504" i="31"/>
  <c r="C2513" i="31"/>
  <c r="C2522" i="31"/>
  <c r="C2531" i="31"/>
  <c r="C2540" i="31"/>
  <c r="C2550" i="31"/>
  <c r="C2558" i="31"/>
  <c r="C2566" i="31"/>
  <c r="C2574" i="31"/>
  <c r="C2582" i="31"/>
  <c r="C2590" i="31"/>
  <c r="C2598" i="31"/>
  <c r="C2606" i="31"/>
  <c r="C2614" i="31"/>
  <c r="C2622" i="31"/>
  <c r="C2630" i="31"/>
  <c r="C2638" i="31"/>
  <c r="C2646" i="31"/>
  <c r="C2654" i="31"/>
  <c r="C2662" i="31"/>
  <c r="C2670" i="31"/>
  <c r="C2678" i="31"/>
  <c r="C2686" i="31"/>
  <c r="C2694" i="31"/>
  <c r="C2702" i="31"/>
  <c r="C2710" i="31"/>
  <c r="C2718" i="31"/>
  <c r="C2726" i="31"/>
  <c r="C2734" i="31"/>
  <c r="C2742" i="31"/>
  <c r="C2750" i="31"/>
  <c r="C2758" i="31"/>
  <c r="C2766" i="31"/>
  <c r="C2774" i="31"/>
  <c r="C2782" i="31"/>
  <c r="C2790" i="31"/>
  <c r="C2798" i="31"/>
  <c r="C2806" i="31"/>
  <c r="C2814" i="31"/>
  <c r="C2822" i="31"/>
  <c r="C2830" i="31"/>
  <c r="C2838" i="31"/>
  <c r="C2846" i="31"/>
  <c r="C2854" i="31"/>
  <c r="C2862" i="31"/>
  <c r="C2870" i="31"/>
  <c r="C2878" i="31"/>
  <c r="C2886" i="31"/>
  <c r="C2894" i="31"/>
  <c r="C2902" i="31"/>
  <c r="C2910" i="31"/>
  <c r="C2918" i="31"/>
  <c r="C2926" i="31"/>
  <c r="C2934" i="31"/>
  <c r="C1561" i="31"/>
  <c r="C1647" i="31"/>
  <c r="C1732" i="31"/>
  <c r="C1817" i="31"/>
  <c r="C1903" i="31"/>
  <c r="C1988" i="31"/>
  <c r="C2054" i="31"/>
  <c r="C2089" i="31"/>
  <c r="C2121" i="31"/>
  <c r="C2153" i="31"/>
  <c r="C2185" i="31"/>
  <c r="C2216" i="31"/>
  <c r="C2238" i="31"/>
  <c r="C2257" i="31"/>
  <c r="C2276" i="31"/>
  <c r="C2291" i="31"/>
  <c r="C2304" i="31"/>
  <c r="C2316" i="31"/>
  <c r="C2329" i="31"/>
  <c r="C2342" i="31"/>
  <c r="C2355" i="31"/>
  <c r="C2368" i="31"/>
  <c r="C2380" i="31"/>
  <c r="C2393" i="31"/>
  <c r="C2406" i="31"/>
  <c r="C2419" i="31"/>
  <c r="C2432" i="31"/>
  <c r="C2444" i="31"/>
  <c r="C2457" i="31"/>
  <c r="C2470" i="31"/>
  <c r="C2483" i="31"/>
  <c r="C2496" i="31"/>
  <c r="C2505" i="31"/>
  <c r="C2514" i="31"/>
  <c r="C2523" i="31"/>
  <c r="C2532" i="31"/>
  <c r="C2542" i="31"/>
  <c r="C2551" i="31"/>
  <c r="C2559" i="31"/>
  <c r="C2567" i="31"/>
  <c r="C2575" i="31"/>
  <c r="C2583" i="31"/>
  <c r="C2591" i="31"/>
  <c r="C2599" i="31"/>
  <c r="C2607" i="31"/>
  <c r="C2615" i="31"/>
  <c r="C2623" i="31"/>
  <c r="C2631" i="31"/>
  <c r="C2639" i="31"/>
  <c r="C2647" i="31"/>
  <c r="C2655" i="31"/>
  <c r="C2663" i="31"/>
  <c r="C2671" i="31"/>
  <c r="C2679" i="31"/>
  <c r="C2687" i="31"/>
  <c r="C2695" i="31"/>
  <c r="C2703" i="31"/>
  <c r="C2711" i="31"/>
  <c r="C2719" i="31"/>
  <c r="C2081" i="31"/>
  <c r="C2232" i="31"/>
  <c r="C2300" i="31"/>
  <c r="C2352" i="31"/>
  <c r="C2403" i="31"/>
  <c r="C2454" i="31"/>
  <c r="C2503" i="31"/>
  <c r="C2539" i="31"/>
  <c r="C2573" i="31"/>
  <c r="C2605" i="31"/>
  <c r="C2637" i="31"/>
  <c r="C2669" i="31"/>
  <c r="C2701" i="31"/>
  <c r="C2729" i="31"/>
  <c r="C2751" i="31"/>
  <c r="C2773" i="31"/>
  <c r="C2793" i="31"/>
  <c r="C2813" i="31"/>
  <c r="C2829" i="31"/>
  <c r="C2845" i="31"/>
  <c r="C2861" i="31"/>
  <c r="C2877" i="31"/>
  <c r="C2893" i="31"/>
  <c r="C2909" i="31"/>
  <c r="C2924" i="31"/>
  <c r="C2935" i="31"/>
  <c r="C2945" i="31"/>
  <c r="C2954" i="31"/>
  <c r="C2963" i="31"/>
  <c r="C2972" i="31"/>
  <c r="C2981" i="31"/>
  <c r="C2990" i="31"/>
  <c r="C2999" i="31"/>
  <c r="C3009" i="31"/>
  <c r="C3018" i="31"/>
  <c r="C3027" i="31"/>
  <c r="C3036" i="31"/>
  <c r="C3045" i="31"/>
  <c r="C3054" i="31"/>
  <c r="C3062" i="31"/>
  <c r="C3070" i="31"/>
  <c r="C3078" i="31"/>
  <c r="C3086" i="31"/>
  <c r="C3094" i="31"/>
  <c r="C3102" i="31"/>
  <c r="C3110" i="31"/>
  <c r="C3118" i="31"/>
  <c r="C3126" i="31"/>
  <c r="C3134" i="31"/>
  <c r="C3142" i="31"/>
  <c r="C3150" i="31"/>
  <c r="C3158" i="31"/>
  <c r="C3166" i="31"/>
  <c r="C3174" i="31"/>
  <c r="C3182" i="31"/>
  <c r="C3190" i="31"/>
  <c r="C3198" i="31"/>
  <c r="C3206" i="31"/>
  <c r="C3214" i="31"/>
  <c r="C3222" i="31"/>
  <c r="C3230" i="31"/>
  <c r="C3238" i="31"/>
  <c r="C3246" i="31"/>
  <c r="C3254" i="31"/>
  <c r="C3262" i="31"/>
  <c r="C3270" i="31"/>
  <c r="C3278" i="31"/>
  <c r="C3286" i="31"/>
  <c r="C3294" i="31"/>
  <c r="C3302" i="31"/>
  <c r="C3310" i="31"/>
  <c r="C3318" i="31"/>
  <c r="C3326" i="31"/>
  <c r="C3334" i="31"/>
  <c r="C3342" i="31"/>
  <c r="C3350" i="31"/>
  <c r="C3358" i="31"/>
  <c r="C3366" i="31"/>
  <c r="C3374" i="31"/>
  <c r="C3382" i="31"/>
  <c r="C3390" i="31"/>
  <c r="C3398" i="31"/>
  <c r="C3406" i="31"/>
  <c r="C3414" i="31"/>
  <c r="C3422" i="31"/>
  <c r="C3430" i="31"/>
  <c r="C3438" i="31"/>
  <c r="C3446" i="31"/>
  <c r="C3454" i="31"/>
  <c r="C3462" i="31"/>
  <c r="C3470" i="31"/>
  <c r="C3478" i="31"/>
  <c r="C3486" i="31"/>
  <c r="C3494" i="31"/>
  <c r="C3502" i="31"/>
  <c r="C3510" i="31"/>
  <c r="C3518" i="31"/>
  <c r="C3526" i="31"/>
  <c r="C3534" i="31"/>
  <c r="C1506" i="31"/>
  <c r="C2113" i="31"/>
  <c r="C2241" i="31"/>
  <c r="C2307" i="31"/>
  <c r="C2358" i="31"/>
  <c r="C2409" i="31"/>
  <c r="C2460" i="31"/>
  <c r="C2507" i="31"/>
  <c r="C2544" i="31"/>
  <c r="C2577" i="31"/>
  <c r="C2609" i="31"/>
  <c r="C2641" i="31"/>
  <c r="C2673" i="31"/>
  <c r="C2705" i="31"/>
  <c r="C2733" i="31"/>
  <c r="C2753" i="31"/>
  <c r="C2775" i="31"/>
  <c r="C2797" i="31"/>
  <c r="C2815" i="31"/>
  <c r="C2831" i="31"/>
  <c r="C2847" i="31"/>
  <c r="C2863" i="31"/>
  <c r="C2879" i="31"/>
  <c r="C2895" i="31"/>
  <c r="C2911" i="31"/>
  <c r="C2925" i="31"/>
  <c r="C2937" i="31"/>
  <c r="C2946" i="31"/>
  <c r="C2955" i="31"/>
  <c r="C2964" i="31"/>
  <c r="C2973" i="31"/>
  <c r="C2982" i="31"/>
  <c r="C2991" i="31"/>
  <c r="C3001" i="31"/>
  <c r="C3010" i="31"/>
  <c r="C3019" i="31"/>
  <c r="C3028" i="31"/>
  <c r="C3037" i="31"/>
  <c r="C3046" i="31"/>
  <c r="C3055" i="31"/>
  <c r="C3063" i="31"/>
  <c r="C3071" i="31"/>
  <c r="C3079" i="31"/>
  <c r="C3087" i="31"/>
  <c r="C3095" i="31"/>
  <c r="C3103" i="31"/>
  <c r="C3111" i="31"/>
  <c r="C3119" i="31"/>
  <c r="C3127" i="31"/>
  <c r="C3135" i="31"/>
  <c r="C3143" i="31"/>
  <c r="C3151" i="31"/>
  <c r="C3159" i="31"/>
  <c r="C3167" i="31"/>
  <c r="C3175" i="31"/>
  <c r="C3183" i="31"/>
  <c r="C3191" i="31"/>
  <c r="C3199" i="31"/>
  <c r="C3207" i="31"/>
  <c r="C3215" i="31"/>
  <c r="C3223" i="31"/>
  <c r="C3231" i="31"/>
  <c r="C3239" i="31"/>
  <c r="C3247" i="31"/>
  <c r="C3255" i="31"/>
  <c r="C3263" i="31"/>
  <c r="C3271" i="31"/>
  <c r="C3279" i="31"/>
  <c r="C3287" i="31"/>
  <c r="C3295" i="31"/>
  <c r="C3303" i="31"/>
  <c r="C3311" i="31"/>
  <c r="C3319" i="31"/>
  <c r="C3327" i="31"/>
  <c r="C3335" i="31"/>
  <c r="C3343" i="31"/>
  <c r="C3351" i="31"/>
  <c r="C3359" i="31"/>
  <c r="C3367" i="31"/>
  <c r="C3375" i="31"/>
  <c r="C3383" i="31"/>
  <c r="C3391" i="31"/>
  <c r="C3399" i="31"/>
  <c r="C3407" i="31"/>
  <c r="C3415" i="31"/>
  <c r="C3423" i="31"/>
  <c r="C3431" i="31"/>
  <c r="C3439" i="31"/>
  <c r="C3447" i="31"/>
  <c r="C3455" i="31"/>
  <c r="C3463" i="31"/>
  <c r="C3471" i="31"/>
  <c r="C3479" i="31"/>
  <c r="C3487" i="31"/>
  <c r="C3495" i="31"/>
  <c r="C3503" i="31"/>
  <c r="C3511" i="31"/>
  <c r="C3519" i="31"/>
  <c r="C3527" i="31"/>
  <c r="C1625" i="31"/>
  <c r="C2145" i="31"/>
  <c r="C2254" i="31"/>
  <c r="C2313" i="31"/>
  <c r="C2364" i="31"/>
  <c r="C2416" i="31"/>
  <c r="C2467" i="31"/>
  <c r="C2512" i="31"/>
  <c r="C2548" i="31"/>
  <c r="C2581" i="31"/>
  <c r="C2613" i="31"/>
  <c r="C2645" i="31"/>
  <c r="C2677" i="31"/>
  <c r="C2709" i="31"/>
  <c r="C2735" i="31"/>
  <c r="C2757" i="31"/>
  <c r="C2777" i="31"/>
  <c r="C2799" i="31"/>
  <c r="C2817" i="31"/>
  <c r="C2833" i="31"/>
  <c r="C2849" i="31"/>
  <c r="C2865" i="31"/>
  <c r="C2881" i="31"/>
  <c r="C2897" i="31"/>
  <c r="C2913" i="31"/>
  <c r="C2927" i="31"/>
  <c r="C2938" i="31"/>
  <c r="C2947" i="31"/>
  <c r="C2956" i="31"/>
  <c r="C2965" i="31"/>
  <c r="C2974" i="31"/>
  <c r="C2983" i="31"/>
  <c r="C2993" i="31"/>
  <c r="C3002" i="31"/>
  <c r="C3011" i="31"/>
  <c r="C3020" i="31"/>
  <c r="C3029" i="31"/>
  <c r="C3038" i="31"/>
  <c r="C3047" i="31"/>
  <c r="C3056" i="31"/>
  <c r="C3064" i="31"/>
  <c r="C3072" i="31"/>
  <c r="C3080" i="31"/>
  <c r="C3088" i="31"/>
  <c r="C3096" i="31"/>
  <c r="C3104" i="31"/>
  <c r="C3112" i="31"/>
  <c r="C3120" i="31"/>
  <c r="C3128" i="31"/>
  <c r="C3136" i="31"/>
  <c r="C3144" i="31"/>
  <c r="C3152" i="31"/>
  <c r="C3160" i="31"/>
  <c r="C3168" i="31"/>
  <c r="C3176" i="31"/>
  <c r="C3184" i="31"/>
  <c r="C3192" i="31"/>
  <c r="C3200" i="31"/>
  <c r="C3208" i="31"/>
  <c r="C3216" i="31"/>
  <c r="C3224" i="31"/>
  <c r="C3232" i="31"/>
  <c r="C3240" i="31"/>
  <c r="C3248" i="31"/>
  <c r="C3256" i="31"/>
  <c r="C3264" i="31"/>
  <c r="C3272" i="31"/>
  <c r="C3280" i="31"/>
  <c r="C3288" i="31"/>
  <c r="C3296" i="31"/>
  <c r="C3304" i="31"/>
  <c r="C3312" i="31"/>
  <c r="C3320" i="31"/>
  <c r="C3328" i="31"/>
  <c r="C3336" i="31"/>
  <c r="C3344" i="31"/>
  <c r="C3352" i="31"/>
  <c r="C3360" i="31"/>
  <c r="C3368" i="31"/>
  <c r="C3376" i="31"/>
  <c r="C3384" i="31"/>
  <c r="C3392" i="31"/>
  <c r="C3400" i="31"/>
  <c r="C3408" i="31"/>
  <c r="C3416" i="31"/>
  <c r="C3424" i="31"/>
  <c r="C3432" i="31"/>
  <c r="C3440" i="31"/>
  <c r="C3448" i="31"/>
  <c r="C3456" i="31"/>
  <c r="C3464" i="31"/>
  <c r="C3472" i="31"/>
  <c r="C3480" i="31"/>
  <c r="C3488" i="31"/>
  <c r="C1711" i="31"/>
  <c r="C2161" i="31"/>
  <c r="C2264" i="31"/>
  <c r="C2320" i="31"/>
  <c r="C2371" i="31"/>
  <c r="C2422" i="31"/>
  <c r="C2473" i="31"/>
  <c r="C2516" i="31"/>
  <c r="C2553" i="31"/>
  <c r="C2585" i="31"/>
  <c r="C2617" i="31"/>
  <c r="C2649" i="31"/>
  <c r="C2681" i="31"/>
  <c r="C2713" i="31"/>
  <c r="C2737" i="31"/>
  <c r="C2759" i="31"/>
  <c r="C2781" i="31"/>
  <c r="C2801" i="31"/>
  <c r="C2820" i="31"/>
  <c r="C2836" i="31"/>
  <c r="C2852" i="31"/>
  <c r="C2868" i="31"/>
  <c r="C2884" i="31"/>
  <c r="C2900" i="31"/>
  <c r="C2916" i="31"/>
  <c r="C2929" i="31"/>
  <c r="C2939" i="31"/>
  <c r="C2948" i="31"/>
  <c r="C2957" i="31"/>
  <c r="C2966" i="31"/>
  <c r="C2975" i="31"/>
  <c r="C2985" i="31"/>
  <c r="C2994" i="31"/>
  <c r="C3003" i="31"/>
  <c r="C3012" i="31"/>
  <c r="C3021" i="31"/>
  <c r="C3030" i="31"/>
  <c r="C3039" i="31"/>
  <c r="C3049" i="31"/>
  <c r="C3057" i="31"/>
  <c r="C3065" i="31"/>
  <c r="C3073" i="31"/>
  <c r="C3081" i="31"/>
  <c r="C3089" i="31"/>
  <c r="C3097" i="31"/>
  <c r="C3105" i="31"/>
  <c r="C3113" i="31"/>
  <c r="C3121" i="31"/>
  <c r="C3129" i="31"/>
  <c r="C3137" i="31"/>
  <c r="C3145" i="31"/>
  <c r="C3153" i="31"/>
  <c r="C3161" i="31"/>
  <c r="C3169" i="31"/>
  <c r="C3177" i="31"/>
  <c r="C3185" i="31"/>
  <c r="C3193" i="31"/>
  <c r="C3201" i="31"/>
  <c r="C3209" i="31"/>
  <c r="C3217" i="31"/>
  <c r="C3225" i="31"/>
  <c r="C3233" i="31"/>
  <c r="C3241" i="31"/>
  <c r="C3249" i="31"/>
  <c r="C3257" i="31"/>
  <c r="C3265" i="31"/>
  <c r="C3273" i="31"/>
  <c r="C3281" i="31"/>
  <c r="C3289" i="31"/>
  <c r="C3297" i="31"/>
  <c r="C3305" i="31"/>
  <c r="C3313" i="31"/>
  <c r="C3321" i="31"/>
  <c r="C3329" i="31"/>
  <c r="C3337" i="31"/>
  <c r="C3345" i="31"/>
  <c r="C3353" i="31"/>
  <c r="C3361" i="31"/>
  <c r="C3369" i="31"/>
  <c r="C3377" i="31"/>
  <c r="C3385" i="31"/>
  <c r="C3393" i="31"/>
  <c r="C3401" i="31"/>
  <c r="C3409" i="31"/>
  <c r="C3417" i="31"/>
  <c r="C3425" i="31"/>
  <c r="C3433" i="31"/>
  <c r="C3441" i="31"/>
  <c r="C3449" i="31"/>
  <c r="C3457" i="31"/>
  <c r="C3465" i="31"/>
  <c r="C3473" i="31"/>
  <c r="C3481" i="31"/>
  <c r="C3489" i="31"/>
  <c r="C1796" i="31"/>
  <c r="C2177" i="31"/>
  <c r="C2272" i="31"/>
  <c r="C2326" i="31"/>
  <c r="C2377" i="31"/>
  <c r="C2428" i="31"/>
  <c r="C2480" i="31"/>
  <c r="C2521" i="31"/>
  <c r="C2557" i="31"/>
  <c r="C2589" i="31"/>
  <c r="C2621" i="31"/>
  <c r="C2653" i="31"/>
  <c r="C2685" i="31"/>
  <c r="C2717" i="31"/>
  <c r="C2741" i="31"/>
  <c r="C2761" i="31"/>
  <c r="C2783" i="31"/>
  <c r="C2805" i="31"/>
  <c r="C2821" i="31"/>
  <c r="C2837" i="31"/>
  <c r="C2853" i="31"/>
  <c r="C2869" i="31"/>
  <c r="C2885" i="31"/>
  <c r="C2901" i="31"/>
  <c r="C2917" i="31"/>
  <c r="C2930" i="31"/>
  <c r="C2940" i="31"/>
  <c r="C2949" i="31"/>
  <c r="C2958" i="31"/>
  <c r="C2967" i="31"/>
  <c r="C2977" i="31"/>
  <c r="C2986" i="31"/>
  <c r="C2995" i="31"/>
  <c r="C3004" i="31"/>
  <c r="C3013" i="31"/>
  <c r="C3022" i="31"/>
  <c r="C3031" i="31"/>
  <c r="C3041" i="31"/>
  <c r="C3050" i="31"/>
  <c r="C3058" i="31"/>
  <c r="C3066" i="31"/>
  <c r="C3074" i="31"/>
  <c r="C3082" i="31"/>
  <c r="C3090" i="31"/>
  <c r="C3098" i="31"/>
  <c r="C3106" i="31"/>
  <c r="C3114" i="31"/>
  <c r="C3122" i="31"/>
  <c r="C3130" i="31"/>
  <c r="C3138" i="31"/>
  <c r="C3146" i="31"/>
  <c r="C3154" i="31"/>
  <c r="C3162" i="31"/>
  <c r="C3170" i="31"/>
  <c r="C3178" i="31"/>
  <c r="C3186" i="31"/>
  <c r="C3194" i="31"/>
  <c r="C3202" i="31"/>
  <c r="C3210" i="31"/>
  <c r="C3218" i="31"/>
  <c r="C3226" i="31"/>
  <c r="C3234" i="31"/>
  <c r="C3242" i="31"/>
  <c r="C3250" i="31"/>
  <c r="C3258" i="31"/>
  <c r="C3266" i="31"/>
  <c r="C3274" i="31"/>
  <c r="C3282" i="31"/>
  <c r="C3290" i="31"/>
  <c r="C3298" i="31"/>
  <c r="C3306" i="31"/>
  <c r="C3314" i="31"/>
  <c r="C3322" i="31"/>
  <c r="C3330" i="31"/>
  <c r="C3338" i="31"/>
  <c r="C3346" i="31"/>
  <c r="C3354" i="31"/>
  <c r="C3362" i="31"/>
  <c r="C3370" i="31"/>
  <c r="C3378" i="31"/>
  <c r="C3386" i="31"/>
  <c r="C3394" i="31"/>
  <c r="C1967" i="31"/>
  <c r="C2209" i="31"/>
  <c r="C2288" i="31"/>
  <c r="C2339" i="31"/>
  <c r="C2390" i="31"/>
  <c r="C2441" i="31"/>
  <c r="C2492" i="31"/>
  <c r="C2530" i="31"/>
  <c r="C2565" i="31"/>
  <c r="C2597" i="31"/>
  <c r="C2629" i="31"/>
  <c r="C2661" i="31"/>
  <c r="C2693" i="31"/>
  <c r="C2725" i="31"/>
  <c r="C2745" i="31"/>
  <c r="C2767" i="31"/>
  <c r="C2789" i="31"/>
  <c r="C2809" i="31"/>
  <c r="C2825" i="31"/>
  <c r="C2841" i="31"/>
  <c r="C2857" i="31"/>
  <c r="C2873" i="31"/>
  <c r="C2889" i="31"/>
  <c r="C2905" i="31"/>
  <c r="C2921" i="31"/>
  <c r="C2932" i="31"/>
  <c r="C2942" i="31"/>
  <c r="C2951" i="31"/>
  <c r="C2961" i="31"/>
  <c r="C2970" i="31"/>
  <c r="C2979" i="31"/>
  <c r="C2988" i="31"/>
  <c r="C2997" i="31"/>
  <c r="C3006" i="31"/>
  <c r="C3015" i="31"/>
  <c r="C3025" i="31"/>
  <c r="C3034" i="31"/>
  <c r="C3043" i="31"/>
  <c r="C3052" i="31"/>
  <c r="C3060" i="31"/>
  <c r="C3068" i="31"/>
  <c r="C3076" i="31"/>
  <c r="C3084" i="31"/>
  <c r="C3092" i="31"/>
  <c r="C3100" i="31"/>
  <c r="C3108" i="31"/>
  <c r="C3116" i="31"/>
  <c r="C3124" i="31"/>
  <c r="C3132" i="31"/>
  <c r="C3140" i="31"/>
  <c r="C3148" i="31"/>
  <c r="C3156" i="31"/>
  <c r="C3164" i="31"/>
  <c r="C3172" i="31"/>
  <c r="C3180" i="31"/>
  <c r="C3188" i="31"/>
  <c r="C3196" i="31"/>
  <c r="C3204" i="31"/>
  <c r="C3212" i="31"/>
  <c r="C3220" i="31"/>
  <c r="C3228" i="31"/>
  <c r="C3236" i="31"/>
  <c r="C3244" i="31"/>
  <c r="C3252" i="31"/>
  <c r="C3260" i="31"/>
  <c r="C3268" i="31"/>
  <c r="C3276" i="31"/>
  <c r="C3284" i="31"/>
  <c r="C3292" i="31"/>
  <c r="C3300" i="31"/>
  <c r="C3308" i="31"/>
  <c r="C3316" i="31"/>
  <c r="C3324" i="31"/>
  <c r="C3332" i="31"/>
  <c r="C3340" i="31"/>
  <c r="C3348" i="31"/>
  <c r="C3356" i="31"/>
  <c r="C3364" i="31"/>
  <c r="C3372" i="31"/>
  <c r="C3380" i="31"/>
  <c r="C3388" i="31"/>
  <c r="C3396" i="31"/>
  <c r="C3404" i="31"/>
  <c r="C3412" i="31"/>
  <c r="C3420" i="31"/>
  <c r="C3428" i="31"/>
  <c r="C2044" i="31"/>
  <c r="C2222" i="31"/>
  <c r="C2294" i="31"/>
  <c r="C2345" i="31"/>
  <c r="C2396" i="31"/>
  <c r="C2448" i="31"/>
  <c r="C2498" i="31"/>
  <c r="C2535" i="31"/>
  <c r="C2569" i="31"/>
  <c r="C2601" i="31"/>
  <c r="C2633" i="31"/>
  <c r="C2665" i="31"/>
  <c r="C2697" i="31"/>
  <c r="C2727" i="31"/>
  <c r="C2749" i="31"/>
  <c r="C2769" i="31"/>
  <c r="C2791" i="31"/>
  <c r="C2812" i="31"/>
  <c r="C2828" i="31"/>
  <c r="C2844" i="31"/>
  <c r="C2860" i="31"/>
  <c r="C2876" i="31"/>
  <c r="C2892" i="31"/>
  <c r="C2908" i="31"/>
  <c r="C2923" i="31"/>
  <c r="C2933" i="31"/>
  <c r="C2943" i="31"/>
  <c r="C2953" i="31"/>
  <c r="C2962" i="31"/>
  <c r="C2971" i="31"/>
  <c r="C2980" i="31"/>
  <c r="C2989" i="31"/>
  <c r="C2998" i="31"/>
  <c r="C3007" i="31"/>
  <c r="C3017" i="31"/>
  <c r="C3026" i="31"/>
  <c r="C3035" i="31"/>
  <c r="C3044" i="31"/>
  <c r="C3053" i="31"/>
  <c r="C3061" i="31"/>
  <c r="C3069" i="31"/>
  <c r="C3077" i="31"/>
  <c r="C3085" i="31"/>
  <c r="C3093" i="31"/>
  <c r="C3101" i="31"/>
  <c r="C3109" i="31"/>
  <c r="C3117" i="31"/>
  <c r="C3125" i="31"/>
  <c r="C3133" i="31"/>
  <c r="C3141" i="31"/>
  <c r="C3149" i="31"/>
  <c r="C3157" i="31"/>
  <c r="C3165" i="31"/>
  <c r="C3173" i="31"/>
  <c r="C3181" i="31"/>
  <c r="C3189" i="31"/>
  <c r="C3197" i="31"/>
  <c r="C3205" i="31"/>
  <c r="C3213" i="31"/>
  <c r="C3221" i="31"/>
  <c r="C3229" i="31"/>
  <c r="C3237" i="31"/>
  <c r="C3245" i="31"/>
  <c r="C3253" i="31"/>
  <c r="C3261" i="31"/>
  <c r="C3269" i="31"/>
  <c r="C3277" i="31"/>
  <c r="C3285" i="31"/>
  <c r="C3293" i="31"/>
  <c r="C3301" i="31"/>
  <c r="C3309" i="31"/>
  <c r="C3317" i="31"/>
  <c r="C3325" i="31"/>
  <c r="C3333" i="31"/>
  <c r="C3341" i="31"/>
  <c r="C3349" i="31"/>
  <c r="C3357" i="31"/>
  <c r="C3365" i="31"/>
  <c r="C3373" i="31"/>
  <c r="C3381" i="31"/>
  <c r="C3389" i="31"/>
  <c r="C3397" i="31"/>
  <c r="C3405" i="31"/>
  <c r="C3413" i="31"/>
  <c r="C3421" i="31"/>
  <c r="C2526" i="31"/>
  <c r="C2765" i="31"/>
  <c r="C2903" i="31"/>
  <c r="C2987" i="31"/>
  <c r="C3059" i="31"/>
  <c r="C3123" i="31"/>
  <c r="C3187" i="31"/>
  <c r="C3251" i="31"/>
  <c r="C3315" i="31"/>
  <c r="C3379" i="31"/>
  <c r="C3419" i="31"/>
  <c r="C3442" i="31"/>
  <c r="C3458" i="31"/>
  <c r="C3474" i="31"/>
  <c r="C3490" i="31"/>
  <c r="C3500" i="31"/>
  <c r="C3512" i="31"/>
  <c r="C3522" i="31"/>
  <c r="C3532" i="31"/>
  <c r="C3541" i="31"/>
  <c r="C3549" i="31"/>
  <c r="C3557" i="31"/>
  <c r="C3565" i="31"/>
  <c r="C3573" i="31"/>
  <c r="C3581" i="31"/>
  <c r="C3589" i="31"/>
  <c r="C3597" i="31"/>
  <c r="C3605" i="31"/>
  <c r="C3613" i="31"/>
  <c r="C3621" i="31"/>
  <c r="C3629" i="31"/>
  <c r="C3637" i="31"/>
  <c r="C3645" i="31"/>
  <c r="C3653" i="31"/>
  <c r="C3661" i="31"/>
  <c r="C3669" i="31"/>
  <c r="C3677" i="31"/>
  <c r="C3685" i="31"/>
  <c r="C3693" i="31"/>
  <c r="C3701" i="31"/>
  <c r="C3709" i="31"/>
  <c r="C3717" i="31"/>
  <c r="C3725" i="31"/>
  <c r="C3733" i="31"/>
  <c r="C3741" i="31"/>
  <c r="C3749" i="31"/>
  <c r="C3757" i="31"/>
  <c r="C3765" i="31"/>
  <c r="C3773" i="31"/>
  <c r="C3781" i="31"/>
  <c r="C3789" i="31"/>
  <c r="C3797" i="31"/>
  <c r="C3805" i="31"/>
  <c r="C3813" i="31"/>
  <c r="C3821" i="31"/>
  <c r="C3829" i="31"/>
  <c r="C3837" i="31"/>
  <c r="C3845" i="31"/>
  <c r="C3853" i="31"/>
  <c r="C3861" i="31"/>
  <c r="C3869" i="31"/>
  <c r="C3877" i="31"/>
  <c r="C3885" i="31"/>
  <c r="C3893" i="31"/>
  <c r="C3901" i="31"/>
  <c r="C3909" i="31"/>
  <c r="C3917" i="31"/>
  <c r="C3925" i="31"/>
  <c r="C3933" i="31"/>
  <c r="C3941" i="31"/>
  <c r="C3949" i="31"/>
  <c r="C3957" i="31"/>
  <c r="C3965" i="31"/>
  <c r="C3973" i="31"/>
  <c r="C3981" i="31"/>
  <c r="C3989" i="31"/>
  <c r="C3997" i="31"/>
  <c r="C4005" i="31"/>
  <c r="C4013" i="31"/>
  <c r="C4021" i="31"/>
  <c r="C4029" i="31"/>
  <c r="C4037" i="31"/>
  <c r="C4045" i="31"/>
  <c r="C4053" i="31"/>
  <c r="C4061" i="31"/>
  <c r="C4069" i="31"/>
  <c r="C4077" i="31"/>
  <c r="C4085" i="31"/>
  <c r="C4093" i="31"/>
  <c r="C4101" i="31"/>
  <c r="C4109" i="31"/>
  <c r="C4117" i="31"/>
  <c r="C4125" i="31"/>
  <c r="C4133" i="31"/>
  <c r="C4141" i="31"/>
  <c r="C4149" i="31"/>
  <c r="C4157" i="31"/>
  <c r="C4165" i="31"/>
  <c r="C1881" i="31"/>
  <c r="C2561" i="31"/>
  <c r="C2785" i="31"/>
  <c r="C2919" i="31"/>
  <c r="C2996" i="31"/>
  <c r="C3067" i="31"/>
  <c r="C3131" i="31"/>
  <c r="C3195" i="31"/>
  <c r="C3259" i="31"/>
  <c r="C3323" i="31"/>
  <c r="C3387" i="31"/>
  <c r="C3426" i="31"/>
  <c r="C3443" i="31"/>
  <c r="C3459" i="31"/>
  <c r="C3475" i="31"/>
  <c r="C3491" i="31"/>
  <c r="C3501" i="31"/>
  <c r="C3513" i="31"/>
  <c r="C3523" i="31"/>
  <c r="C3533" i="31"/>
  <c r="C3542" i="31"/>
  <c r="C3550" i="31"/>
  <c r="C3558" i="31"/>
  <c r="C3566" i="31"/>
  <c r="C3574" i="31"/>
  <c r="C3582" i="31"/>
  <c r="C3590" i="31"/>
  <c r="C3598" i="31"/>
  <c r="C3606" i="31"/>
  <c r="C3614" i="31"/>
  <c r="C3622" i="31"/>
  <c r="C3630" i="31"/>
  <c r="C3638" i="31"/>
  <c r="C3646" i="31"/>
  <c r="C3654" i="31"/>
  <c r="C3662" i="31"/>
  <c r="C3670" i="31"/>
  <c r="C3678" i="31"/>
  <c r="C3686" i="31"/>
  <c r="C3694" i="31"/>
  <c r="C3702" i="31"/>
  <c r="C3710" i="31"/>
  <c r="C3718" i="31"/>
  <c r="C3726" i="31"/>
  <c r="C3734" i="31"/>
  <c r="C3742" i="31"/>
  <c r="C3750" i="31"/>
  <c r="C3758" i="31"/>
  <c r="C3766" i="31"/>
  <c r="C3774" i="31"/>
  <c r="C3782" i="31"/>
  <c r="C3790" i="31"/>
  <c r="C3798" i="31"/>
  <c r="C3806" i="31"/>
  <c r="C3814" i="31"/>
  <c r="C3822" i="31"/>
  <c r="C3830" i="31"/>
  <c r="C3838" i="31"/>
  <c r="C3846" i="31"/>
  <c r="C3854" i="31"/>
  <c r="C3862" i="31"/>
  <c r="C3870" i="31"/>
  <c r="C3878" i="31"/>
  <c r="C3886" i="31"/>
  <c r="C3894" i="31"/>
  <c r="C3902" i="31"/>
  <c r="C3910" i="31"/>
  <c r="C3918" i="31"/>
  <c r="C3926" i="31"/>
  <c r="C3934" i="31"/>
  <c r="C3942" i="31"/>
  <c r="C3950" i="31"/>
  <c r="C3958" i="31"/>
  <c r="C3966" i="31"/>
  <c r="C3974" i="31"/>
  <c r="C3982" i="31"/>
  <c r="C3990" i="31"/>
  <c r="C3998" i="31"/>
  <c r="C4006" i="31"/>
  <c r="C4014" i="31"/>
  <c r="C4022" i="31"/>
  <c r="C4030" i="31"/>
  <c r="C4038" i="31"/>
  <c r="C4046" i="31"/>
  <c r="C4054" i="31"/>
  <c r="C4062" i="31"/>
  <c r="C4070" i="31"/>
  <c r="C4078" i="31"/>
  <c r="C4086" i="31"/>
  <c r="C4094" i="31"/>
  <c r="C4102" i="31"/>
  <c r="C4110" i="31"/>
  <c r="C4118" i="31"/>
  <c r="C4126" i="31"/>
  <c r="C4134" i="31"/>
  <c r="C4142" i="31"/>
  <c r="C4150" i="31"/>
  <c r="C4158" i="31"/>
  <c r="C4166" i="31"/>
  <c r="C2193" i="31"/>
  <c r="C2593" i="31"/>
  <c r="C2807" i="31"/>
  <c r="C2931" i="31"/>
  <c r="C3005" i="31"/>
  <c r="C3075" i="31"/>
  <c r="C3139" i="31"/>
  <c r="C3203" i="31"/>
  <c r="C3267" i="31"/>
  <c r="C3331" i="31"/>
  <c r="C3395" i="31"/>
  <c r="C3427" i="31"/>
  <c r="C3444" i="31"/>
  <c r="C3460" i="31"/>
  <c r="C3476" i="31"/>
  <c r="C3492" i="31"/>
  <c r="C3504" i="31"/>
  <c r="C3514" i="31"/>
  <c r="C3524" i="31"/>
  <c r="C3535" i="31"/>
  <c r="C3543" i="31"/>
  <c r="C3551" i="31"/>
  <c r="C3559" i="31"/>
  <c r="C3567" i="31"/>
  <c r="C3575" i="31"/>
  <c r="C3583" i="31"/>
  <c r="C3591" i="31"/>
  <c r="C3599" i="31"/>
  <c r="C3607" i="31"/>
  <c r="C3615" i="31"/>
  <c r="C3623" i="31"/>
  <c r="C3631" i="31"/>
  <c r="C3639" i="31"/>
  <c r="C3647" i="31"/>
  <c r="C3655" i="31"/>
  <c r="C3663" i="31"/>
  <c r="C3671" i="31"/>
  <c r="C3679" i="31"/>
  <c r="C3687" i="31"/>
  <c r="C3695" i="31"/>
  <c r="C3703" i="31"/>
  <c r="C3711" i="31"/>
  <c r="C3719" i="31"/>
  <c r="C3727" i="31"/>
  <c r="C3735" i="31"/>
  <c r="C3743" i="31"/>
  <c r="C3751" i="31"/>
  <c r="C3759" i="31"/>
  <c r="C3767" i="31"/>
  <c r="C3775" i="31"/>
  <c r="C3783" i="31"/>
  <c r="C3791" i="31"/>
  <c r="C3799" i="31"/>
  <c r="C3807" i="31"/>
  <c r="C3815" i="31"/>
  <c r="C3823" i="31"/>
  <c r="C3831" i="31"/>
  <c r="C3839" i="31"/>
  <c r="C3847" i="31"/>
  <c r="C3855" i="31"/>
  <c r="C3863" i="31"/>
  <c r="C3871" i="31"/>
  <c r="C3879" i="31"/>
  <c r="C3887" i="31"/>
  <c r="C3895" i="31"/>
  <c r="C3903" i="31"/>
  <c r="C3911" i="31"/>
  <c r="C3919" i="31"/>
  <c r="C3927" i="31"/>
  <c r="C3935" i="31"/>
  <c r="C3943" i="31"/>
  <c r="C3951" i="31"/>
  <c r="C3959" i="31"/>
  <c r="C3967" i="31"/>
  <c r="C3975" i="31"/>
  <c r="C3983" i="31"/>
  <c r="C3991" i="31"/>
  <c r="C3999" i="31"/>
  <c r="C4007" i="31"/>
  <c r="C4015" i="31"/>
  <c r="C4023" i="31"/>
  <c r="C4031" i="31"/>
  <c r="C4039" i="31"/>
  <c r="C4047" i="31"/>
  <c r="C4055" i="31"/>
  <c r="C4063" i="31"/>
  <c r="C4071" i="31"/>
  <c r="C4079" i="31"/>
  <c r="C4087" i="31"/>
  <c r="C4095" i="31"/>
  <c r="C4103" i="31"/>
  <c r="C4111" i="31"/>
  <c r="C4119" i="31"/>
  <c r="C4127" i="31"/>
  <c r="C4135" i="31"/>
  <c r="C4143" i="31"/>
  <c r="C4151" i="31"/>
  <c r="C4159" i="31"/>
  <c r="C4167" i="31"/>
  <c r="C2280" i="31"/>
  <c r="C2625" i="31"/>
  <c r="C2823" i="31"/>
  <c r="C2941" i="31"/>
  <c r="C3014" i="31"/>
  <c r="C3083" i="31"/>
  <c r="C3147" i="31"/>
  <c r="C3211" i="31"/>
  <c r="C3275" i="31"/>
  <c r="C3339" i="31"/>
  <c r="C3402" i="31"/>
  <c r="C3429" i="31"/>
  <c r="C3445" i="31"/>
  <c r="C3461" i="31"/>
  <c r="C3477" i="31"/>
  <c r="C3493" i="31"/>
  <c r="C3505" i="31"/>
  <c r="C3515" i="31"/>
  <c r="C3525" i="31"/>
  <c r="C3536" i="31"/>
  <c r="C3544" i="31"/>
  <c r="C3552" i="31"/>
  <c r="C3560" i="31"/>
  <c r="C3568" i="31"/>
  <c r="C3576" i="31"/>
  <c r="C3584" i="31"/>
  <c r="C3592" i="31"/>
  <c r="C3600" i="31"/>
  <c r="C3608" i="31"/>
  <c r="C3616" i="31"/>
  <c r="C3624" i="31"/>
  <c r="C3632" i="31"/>
  <c r="C3640" i="31"/>
  <c r="C3648" i="31"/>
  <c r="C3656" i="31"/>
  <c r="C3664" i="31"/>
  <c r="C3672" i="31"/>
  <c r="C3680" i="31"/>
  <c r="C3688" i="31"/>
  <c r="C3696" i="31"/>
  <c r="C3704" i="31"/>
  <c r="C3712" i="31"/>
  <c r="C3720" i="31"/>
  <c r="C3728" i="31"/>
  <c r="C3736" i="31"/>
  <c r="C3744" i="31"/>
  <c r="C3752" i="31"/>
  <c r="C3760" i="31"/>
  <c r="C3768" i="31"/>
  <c r="C3776" i="31"/>
  <c r="C3784" i="31"/>
  <c r="C3792" i="31"/>
  <c r="C3800" i="31"/>
  <c r="C3808" i="31"/>
  <c r="C3816" i="31"/>
  <c r="C3824" i="31"/>
  <c r="C3832" i="31"/>
  <c r="C3840" i="31"/>
  <c r="C3848" i="31"/>
  <c r="C3856" i="31"/>
  <c r="C3864" i="31"/>
  <c r="C3872" i="31"/>
  <c r="C3880" i="31"/>
  <c r="C3888" i="31"/>
  <c r="C3896" i="31"/>
  <c r="C3904" i="31"/>
  <c r="C3912" i="31"/>
  <c r="C3920" i="31"/>
  <c r="C3928" i="31"/>
  <c r="C3936" i="31"/>
  <c r="C3944" i="31"/>
  <c r="C3952" i="31"/>
  <c r="C3960" i="31"/>
  <c r="C3968" i="31"/>
  <c r="C3976" i="31"/>
  <c r="C3984" i="31"/>
  <c r="C3992" i="31"/>
  <c r="C4000" i="31"/>
  <c r="C4008" i="31"/>
  <c r="C4016" i="31"/>
  <c r="C4024" i="31"/>
  <c r="C4032" i="31"/>
  <c r="C4040" i="31"/>
  <c r="C4048" i="31"/>
  <c r="C4056" i="31"/>
  <c r="C4064" i="31"/>
  <c r="C4072" i="31"/>
  <c r="C4080" i="31"/>
  <c r="C4088" i="31"/>
  <c r="C4096" i="31"/>
  <c r="C4104" i="31"/>
  <c r="C4112" i="31"/>
  <c r="C4120" i="31"/>
  <c r="C4128" i="31"/>
  <c r="C4136" i="31"/>
  <c r="C4144" i="31"/>
  <c r="C4152" i="31"/>
  <c r="C4160" i="31"/>
  <c r="C4168" i="31"/>
  <c r="C2332" i="31"/>
  <c r="C2657" i="31"/>
  <c r="C2839" i="31"/>
  <c r="C2950" i="31"/>
  <c r="C3023" i="31"/>
  <c r="C3091" i="31"/>
  <c r="C3155" i="31"/>
  <c r="C3219" i="31"/>
  <c r="C3283" i="31"/>
  <c r="C3347" i="31"/>
  <c r="C3403" i="31"/>
  <c r="C3434" i="31"/>
  <c r="C3450" i="31"/>
  <c r="C3466" i="31"/>
  <c r="C3482" i="31"/>
  <c r="C3496" i="31"/>
  <c r="C3506" i="31"/>
  <c r="C3516" i="31"/>
  <c r="C3528" i="31"/>
  <c r="C3537" i="31"/>
  <c r="C3545" i="31"/>
  <c r="C3553" i="31"/>
  <c r="C3561" i="31"/>
  <c r="C3569" i="31"/>
  <c r="C3577" i="31"/>
  <c r="C3585" i="31"/>
  <c r="C3593" i="31"/>
  <c r="C3601" i="31"/>
  <c r="C3609" i="31"/>
  <c r="C3617" i="31"/>
  <c r="C3625" i="31"/>
  <c r="C3633" i="31"/>
  <c r="C3641" i="31"/>
  <c r="C3649" i="31"/>
  <c r="C3657" i="31"/>
  <c r="C3665" i="31"/>
  <c r="C3673" i="31"/>
  <c r="C3681" i="31"/>
  <c r="C3689" i="31"/>
  <c r="C3697" i="31"/>
  <c r="C3705" i="31"/>
  <c r="C3713" i="31"/>
  <c r="C3721" i="31"/>
  <c r="C3729" i="31"/>
  <c r="C3737" i="31"/>
  <c r="C3745" i="31"/>
  <c r="C3753" i="31"/>
  <c r="C3761" i="31"/>
  <c r="C3769" i="31"/>
  <c r="C3777" i="31"/>
  <c r="C3785" i="31"/>
  <c r="C3793" i="31"/>
  <c r="C3801" i="31"/>
  <c r="C3809" i="31"/>
  <c r="C3817" i="31"/>
  <c r="C3825" i="31"/>
  <c r="C3833" i="31"/>
  <c r="C3841" i="31"/>
  <c r="C3849" i="31"/>
  <c r="C3857" i="31"/>
  <c r="C3865" i="31"/>
  <c r="C3873" i="31"/>
  <c r="C3881" i="31"/>
  <c r="C3889" i="31"/>
  <c r="C3897" i="31"/>
  <c r="C3905" i="31"/>
  <c r="C3913" i="31"/>
  <c r="C3921" i="31"/>
  <c r="C3929" i="31"/>
  <c r="C3937" i="31"/>
  <c r="C3945" i="31"/>
  <c r="C3953" i="31"/>
  <c r="C3961" i="31"/>
  <c r="C3969" i="31"/>
  <c r="C3977" i="31"/>
  <c r="C3985" i="31"/>
  <c r="C3993" i="31"/>
  <c r="C4001" i="31"/>
  <c r="C4009" i="31"/>
  <c r="C4017" i="31"/>
  <c r="C4025" i="31"/>
  <c r="C4033" i="31"/>
  <c r="C4041" i="31"/>
  <c r="C4049" i="31"/>
  <c r="C4057" i="31"/>
  <c r="C4065" i="31"/>
  <c r="C4073" i="31"/>
  <c r="C4081" i="31"/>
  <c r="C4089" i="31"/>
  <c r="C4097" i="31"/>
  <c r="C4105" i="31"/>
  <c r="C4113" i="31"/>
  <c r="C4121" i="31"/>
  <c r="C4129" i="31"/>
  <c r="C4137" i="31"/>
  <c r="C4145" i="31"/>
  <c r="C4153" i="31"/>
  <c r="C4161" i="31"/>
  <c r="C4169" i="31"/>
  <c r="C2384" i="31"/>
  <c r="C2689" i="31"/>
  <c r="C2855" i="31"/>
  <c r="C2959" i="31"/>
  <c r="C3033" i="31"/>
  <c r="C3099" i="31"/>
  <c r="C3163" i="31"/>
  <c r="C3227" i="31"/>
  <c r="C3291" i="31"/>
  <c r="C3355" i="31"/>
  <c r="C3410" i="31"/>
  <c r="C3435" i="31"/>
  <c r="C3451" i="31"/>
  <c r="C3467" i="31"/>
  <c r="C3483" i="31"/>
  <c r="C3497" i="31"/>
  <c r="C3507" i="31"/>
  <c r="C3517" i="31"/>
  <c r="C3529" i="31"/>
  <c r="C3538" i="31"/>
  <c r="C3546" i="31"/>
  <c r="C3554" i="31"/>
  <c r="C3562" i="31"/>
  <c r="C3570" i="31"/>
  <c r="C3578" i="31"/>
  <c r="C3586" i="31"/>
  <c r="C3594" i="31"/>
  <c r="C3602" i="31"/>
  <c r="C3610" i="31"/>
  <c r="C3618" i="31"/>
  <c r="C3626" i="31"/>
  <c r="C3634" i="31"/>
  <c r="C3642" i="31"/>
  <c r="C3650" i="31"/>
  <c r="C3658" i="31"/>
  <c r="C3666" i="31"/>
  <c r="C3674" i="31"/>
  <c r="C3682" i="31"/>
  <c r="C3690" i="31"/>
  <c r="C3698" i="31"/>
  <c r="C3706" i="31"/>
  <c r="C3714" i="31"/>
  <c r="C3722" i="31"/>
  <c r="C3730" i="31"/>
  <c r="C3738" i="31"/>
  <c r="C3746" i="31"/>
  <c r="C3754" i="31"/>
  <c r="C3762" i="31"/>
  <c r="C3770" i="31"/>
  <c r="C3778" i="31"/>
  <c r="C3786" i="31"/>
  <c r="C3794" i="31"/>
  <c r="C3802" i="31"/>
  <c r="C3810" i="31"/>
  <c r="C3818" i="31"/>
  <c r="C3826" i="31"/>
  <c r="C3834" i="31"/>
  <c r="C3842" i="31"/>
  <c r="C3850" i="31"/>
  <c r="C3858" i="31"/>
  <c r="C3866" i="31"/>
  <c r="C3874" i="31"/>
  <c r="C3882" i="31"/>
  <c r="C3890" i="31"/>
  <c r="C3898" i="31"/>
  <c r="C3906" i="31"/>
  <c r="C3914" i="31"/>
  <c r="C3922" i="31"/>
  <c r="C3930" i="31"/>
  <c r="C3938" i="31"/>
  <c r="C3946" i="31"/>
  <c r="C3954" i="31"/>
  <c r="C3962" i="31"/>
  <c r="C3970" i="31"/>
  <c r="C3978" i="31"/>
  <c r="C3986" i="31"/>
  <c r="C3994" i="31"/>
  <c r="C4002" i="31"/>
  <c r="C4010" i="31"/>
  <c r="C4018" i="31"/>
  <c r="C4026" i="31"/>
  <c r="C4034" i="31"/>
  <c r="C4042" i="31"/>
  <c r="C4050" i="31"/>
  <c r="C4058" i="31"/>
  <c r="C2435" i="31"/>
  <c r="C2721" i="31"/>
  <c r="C2871" i="31"/>
  <c r="C2969" i="31"/>
  <c r="C3042" i="31"/>
  <c r="C3107" i="31"/>
  <c r="C3171" i="31"/>
  <c r="C3235" i="31"/>
  <c r="C3299" i="31"/>
  <c r="C3363" i="31"/>
  <c r="C3411" i="31"/>
  <c r="C3436" i="31"/>
  <c r="C3452" i="31"/>
  <c r="C3468" i="31"/>
  <c r="C3484" i="31"/>
  <c r="C3498" i="31"/>
  <c r="C3508" i="31"/>
  <c r="C3520" i="31"/>
  <c r="C3530" i="31"/>
  <c r="C3539" i="31"/>
  <c r="C3547" i="31"/>
  <c r="C3555" i="31"/>
  <c r="C3563" i="31"/>
  <c r="C3571" i="31"/>
  <c r="C3579" i="31"/>
  <c r="C3587" i="31"/>
  <c r="C3595" i="31"/>
  <c r="C3603" i="31"/>
  <c r="C3611" i="31"/>
  <c r="C3619" i="31"/>
  <c r="C3627" i="31"/>
  <c r="C3635" i="31"/>
  <c r="C3643" i="31"/>
  <c r="C3651" i="31"/>
  <c r="C3659" i="31"/>
  <c r="C3667" i="31"/>
  <c r="C3675" i="31"/>
  <c r="C3683" i="31"/>
  <c r="C3691" i="31"/>
  <c r="C3699" i="31"/>
  <c r="C3707" i="31"/>
  <c r="C3715" i="31"/>
  <c r="C3723" i="31"/>
  <c r="C3731" i="31"/>
  <c r="C3739" i="31"/>
  <c r="C3747" i="31"/>
  <c r="C3755" i="31"/>
  <c r="C3763" i="31"/>
  <c r="C3771" i="31"/>
  <c r="C3779" i="31"/>
  <c r="C3787" i="31"/>
  <c r="C3795" i="31"/>
  <c r="C3803" i="31"/>
  <c r="C3811" i="31"/>
  <c r="C3819" i="31"/>
  <c r="C3827" i="31"/>
  <c r="C3835" i="31"/>
  <c r="C3843" i="31"/>
  <c r="C3851" i="31"/>
  <c r="C3859" i="31"/>
  <c r="C3867" i="31"/>
  <c r="C3875" i="31"/>
  <c r="C3883" i="31"/>
  <c r="C3891" i="31"/>
  <c r="C3899" i="31"/>
  <c r="C3907" i="31"/>
  <c r="C3915" i="31"/>
  <c r="C3923" i="31"/>
  <c r="C3931" i="31"/>
  <c r="C3939" i="31"/>
  <c r="C3947" i="31"/>
  <c r="C3955" i="31"/>
  <c r="C3963" i="31"/>
  <c r="C3971" i="31"/>
  <c r="C3979" i="31"/>
  <c r="C3987" i="31"/>
  <c r="C3995" i="31"/>
  <c r="C4003" i="31"/>
  <c r="C4011" i="31"/>
  <c r="C4019" i="31"/>
  <c r="C4027" i="31"/>
  <c r="C4035" i="31"/>
  <c r="C4043" i="31"/>
  <c r="C4051" i="31"/>
  <c r="C4059" i="31"/>
  <c r="C4067" i="31"/>
  <c r="C4075" i="31"/>
  <c r="C4083" i="31"/>
  <c r="C4091" i="31"/>
  <c r="C4099" i="31"/>
  <c r="C4107" i="31"/>
  <c r="C4115" i="31"/>
  <c r="C4123" i="31"/>
  <c r="C4131" i="31"/>
  <c r="C4139" i="31"/>
  <c r="C4147" i="31"/>
  <c r="C4155" i="31"/>
  <c r="C4163" i="31"/>
  <c r="C4171" i="31"/>
  <c r="C3243" i="31"/>
  <c r="C3499" i="31"/>
  <c r="C3572" i="31"/>
  <c r="C3636" i="31"/>
  <c r="C3700" i="31"/>
  <c r="C3764" i="31"/>
  <c r="C3828" i="31"/>
  <c r="C3892" i="31"/>
  <c r="C3956" i="31"/>
  <c r="C4020" i="31"/>
  <c r="C4074" i="31"/>
  <c r="C4106" i="31"/>
  <c r="C4138" i="31"/>
  <c r="C4170" i="31"/>
  <c r="C4179" i="31"/>
  <c r="C4187" i="31"/>
  <c r="C4195" i="31"/>
  <c r="C4203" i="31"/>
  <c r="C4211" i="31"/>
  <c r="C4219" i="31"/>
  <c r="C4227" i="31"/>
  <c r="C4235" i="31"/>
  <c r="C4243" i="31"/>
  <c r="C4251" i="31"/>
  <c r="C4259" i="31"/>
  <c r="C4267" i="31"/>
  <c r="C4275" i="31"/>
  <c r="C4283" i="31"/>
  <c r="C4291" i="31"/>
  <c r="C4299" i="31"/>
  <c r="C4307" i="31"/>
  <c r="C4315" i="31"/>
  <c r="C4323" i="31"/>
  <c r="C4331" i="31"/>
  <c r="C4339" i="31"/>
  <c r="C4347" i="31"/>
  <c r="C4355" i="31"/>
  <c r="C4363" i="31"/>
  <c r="C4371" i="31"/>
  <c r="C4379" i="31"/>
  <c r="C4387" i="31"/>
  <c r="C4395" i="31"/>
  <c r="C4403" i="31"/>
  <c r="C4411" i="31"/>
  <c r="C4419" i="31"/>
  <c r="C4427" i="31"/>
  <c r="C4555" i="31"/>
  <c r="C4611" i="31"/>
  <c r="C4635" i="31"/>
  <c r="C4667" i="31"/>
  <c r="C4691" i="31"/>
  <c r="C4699" i="31"/>
  <c r="C4731" i="31"/>
  <c r="C4755" i="31"/>
  <c r="C4779" i="31"/>
  <c r="C4803" i="31"/>
  <c r="C4835" i="31"/>
  <c r="C4859" i="31"/>
  <c r="C4883" i="31"/>
  <c r="C4907" i="31"/>
  <c r="C4931" i="31"/>
  <c r="C4947" i="31"/>
  <c r="C4963" i="31"/>
  <c r="C4558" i="31"/>
  <c r="C4432" i="31"/>
  <c r="C4624" i="31"/>
  <c r="C4696" i="31"/>
  <c r="C4768" i="31"/>
  <c r="C4832" i="31"/>
  <c r="C4880" i="31"/>
  <c r="C4928" i="31"/>
  <c r="C70" i="31"/>
  <c r="C2486" i="31"/>
  <c r="C3307" i="31"/>
  <c r="C3509" i="31"/>
  <c r="C3580" i="31"/>
  <c r="C3644" i="31"/>
  <c r="C3708" i="31"/>
  <c r="C3772" i="31"/>
  <c r="C3836" i="31"/>
  <c r="C3900" i="31"/>
  <c r="C3964" i="31"/>
  <c r="C4028" i="31"/>
  <c r="C4076" i="31"/>
  <c r="C4108" i="31"/>
  <c r="C4140" i="31"/>
  <c r="C4172" i="31"/>
  <c r="C4180" i="31"/>
  <c r="C4188" i="31"/>
  <c r="C4196" i="31"/>
  <c r="C4204" i="31"/>
  <c r="C4212" i="31"/>
  <c r="C4220" i="31"/>
  <c r="C4228" i="31"/>
  <c r="C4236" i="31"/>
  <c r="C4244" i="31"/>
  <c r="C4252" i="31"/>
  <c r="C4260" i="31"/>
  <c r="C4268" i="31"/>
  <c r="C4276" i="31"/>
  <c r="C4284" i="31"/>
  <c r="C4292" i="31"/>
  <c r="C4300" i="31"/>
  <c r="C4308" i="31"/>
  <c r="C4316" i="31"/>
  <c r="C4324" i="31"/>
  <c r="C4332" i="31"/>
  <c r="C4340" i="31"/>
  <c r="C4348" i="31"/>
  <c r="C4356" i="31"/>
  <c r="C4364" i="31"/>
  <c r="C4372" i="31"/>
  <c r="C4380" i="31"/>
  <c r="C4388" i="31"/>
  <c r="C4396" i="31"/>
  <c r="C4404" i="31"/>
  <c r="C4412" i="31"/>
  <c r="C4420" i="31"/>
  <c r="C4428" i="31"/>
  <c r="C4436" i="31"/>
  <c r="C4444" i="31"/>
  <c r="C4452" i="31"/>
  <c r="C4460" i="31"/>
  <c r="C4468" i="31"/>
  <c r="C4476" i="31"/>
  <c r="C4484" i="31"/>
  <c r="C4492" i="31"/>
  <c r="C4500" i="31"/>
  <c r="C4508" i="31"/>
  <c r="C4516" i="31"/>
  <c r="C4524" i="31"/>
  <c r="C4532" i="31"/>
  <c r="C4540" i="31"/>
  <c r="C4548" i="31"/>
  <c r="C4556" i="31"/>
  <c r="C4564" i="31"/>
  <c r="C4572" i="31"/>
  <c r="C4580" i="31"/>
  <c r="C4588" i="31"/>
  <c r="C4596" i="31"/>
  <c r="C4604" i="31"/>
  <c r="C4612" i="31"/>
  <c r="C4620" i="31"/>
  <c r="C4628" i="31"/>
  <c r="C4636" i="31"/>
  <c r="C4644" i="31"/>
  <c r="C4652" i="31"/>
  <c r="C4660" i="31"/>
  <c r="C4668" i="31"/>
  <c r="C4676" i="31"/>
  <c r="C4684" i="31"/>
  <c r="C4692" i="31"/>
  <c r="C4700" i="31"/>
  <c r="C4708" i="31"/>
  <c r="C4716" i="31"/>
  <c r="C4724" i="31"/>
  <c r="C4732" i="31"/>
  <c r="C4740" i="31"/>
  <c r="C4748" i="31"/>
  <c r="C4756" i="31"/>
  <c r="C4764" i="31"/>
  <c r="C4772" i="31"/>
  <c r="C4780" i="31"/>
  <c r="C4788" i="31"/>
  <c r="C4796" i="31"/>
  <c r="C4804" i="31"/>
  <c r="C4812" i="31"/>
  <c r="C4820" i="31"/>
  <c r="C4828" i="31"/>
  <c r="C4836" i="31"/>
  <c r="C4844" i="31"/>
  <c r="C4852" i="31"/>
  <c r="C4860" i="31"/>
  <c r="C4868" i="31"/>
  <c r="C4876" i="31"/>
  <c r="C4884" i="31"/>
  <c r="C4892" i="31"/>
  <c r="C4900" i="31"/>
  <c r="C4908" i="31"/>
  <c r="C4916" i="31"/>
  <c r="C4924" i="31"/>
  <c r="C4932" i="31"/>
  <c r="C4940" i="31"/>
  <c r="C4948" i="31"/>
  <c r="C4956" i="31"/>
  <c r="C4964" i="31"/>
  <c r="C4972" i="31"/>
  <c r="C3724" i="31"/>
  <c r="C4116" i="31"/>
  <c r="C4182" i="31"/>
  <c r="C4206" i="31"/>
  <c r="C4230" i="31"/>
  <c r="C4254" i="31"/>
  <c r="C4270" i="31"/>
  <c r="C4294" i="31"/>
  <c r="C4318" i="31"/>
  <c r="C4342" i="31"/>
  <c r="C4358" i="31"/>
  <c r="C4382" i="31"/>
  <c r="C4406" i="31"/>
  <c r="C4430" i="31"/>
  <c r="C4462" i="31"/>
  <c r="C4478" i="31"/>
  <c r="C4502" i="31"/>
  <c r="C4526" i="31"/>
  <c r="C4566" i="31"/>
  <c r="C4598" i="31"/>
  <c r="C4614" i="31"/>
  <c r="C4638" i="31"/>
  <c r="C4662" i="31"/>
  <c r="C4686" i="31"/>
  <c r="C4718" i="31"/>
  <c r="C4750" i="31"/>
  <c r="C4782" i="31"/>
  <c r="C4830" i="31"/>
  <c r="C4878" i="31"/>
  <c r="C4918" i="31"/>
  <c r="C4966" i="31"/>
  <c r="C3676" i="31"/>
  <c r="C4184" i="31"/>
  <c r="C4216" i="31"/>
  <c r="C4232" i="31"/>
  <c r="C4272" i="31"/>
  <c r="C4312" i="31"/>
  <c r="C4352" i="31"/>
  <c r="C4384" i="31"/>
  <c r="C4416" i="31"/>
  <c r="C4464" i="31"/>
  <c r="C4488" i="31"/>
  <c r="C4520" i="31"/>
  <c r="C4536" i="31"/>
  <c r="C4576" i="31"/>
  <c r="C4608" i="31"/>
  <c r="C4648" i="31"/>
  <c r="C4680" i="31"/>
  <c r="C4728" i="31"/>
  <c r="C4784" i="31"/>
  <c r="C4824" i="31"/>
  <c r="C4872" i="31"/>
  <c r="C4920" i="31"/>
  <c r="C4960" i="31"/>
  <c r="C2743" i="31"/>
  <c r="C3371" i="31"/>
  <c r="C3521" i="31"/>
  <c r="C3588" i="31"/>
  <c r="C3652" i="31"/>
  <c r="C3716" i="31"/>
  <c r="C3780" i="31"/>
  <c r="C3844" i="31"/>
  <c r="C3908" i="31"/>
  <c r="C3972" i="31"/>
  <c r="C4036" i="31"/>
  <c r="C4082" i="31"/>
  <c r="C4114" i="31"/>
  <c r="C4146" i="31"/>
  <c r="C4173" i="31"/>
  <c r="C4181" i="31"/>
  <c r="C4189" i="31"/>
  <c r="C4197" i="31"/>
  <c r="C4205" i="31"/>
  <c r="C4213" i="31"/>
  <c r="C4221" i="31"/>
  <c r="C4229" i="31"/>
  <c r="C4237" i="31"/>
  <c r="C4245" i="31"/>
  <c r="C4253" i="31"/>
  <c r="C4261" i="31"/>
  <c r="C4269" i="31"/>
  <c r="C4277" i="31"/>
  <c r="C4285" i="31"/>
  <c r="C4293" i="31"/>
  <c r="C4301" i="31"/>
  <c r="C4309" i="31"/>
  <c r="C4317" i="31"/>
  <c r="C4325" i="31"/>
  <c r="C4333" i="31"/>
  <c r="C4341" i="31"/>
  <c r="C4349" i="31"/>
  <c r="C4357" i="31"/>
  <c r="C4365" i="31"/>
  <c r="C4373" i="31"/>
  <c r="C4381" i="31"/>
  <c r="C4389" i="31"/>
  <c r="C4397" i="31"/>
  <c r="C4405" i="31"/>
  <c r="C4413" i="31"/>
  <c r="C4421" i="31"/>
  <c r="C4429" i="31"/>
  <c r="C4437" i="31"/>
  <c r="C4445" i="31"/>
  <c r="C4453" i="31"/>
  <c r="C4461" i="31"/>
  <c r="C4469" i="31"/>
  <c r="C4477" i="31"/>
  <c r="C4485" i="31"/>
  <c r="C4493" i="31"/>
  <c r="C4501" i="31"/>
  <c r="C4509" i="31"/>
  <c r="C4517" i="31"/>
  <c r="C4525" i="31"/>
  <c r="C4533" i="31"/>
  <c r="C4541" i="31"/>
  <c r="C4549" i="31"/>
  <c r="C4557" i="31"/>
  <c r="C4565" i="31"/>
  <c r="C4573" i="31"/>
  <c r="C4581" i="31"/>
  <c r="C4589" i="31"/>
  <c r="C4597" i="31"/>
  <c r="C4605" i="31"/>
  <c r="C4613" i="31"/>
  <c r="C4621" i="31"/>
  <c r="C4629" i="31"/>
  <c r="C4637" i="31"/>
  <c r="C4645" i="31"/>
  <c r="C4653" i="31"/>
  <c r="C4661" i="31"/>
  <c r="C4669" i="31"/>
  <c r="C4677" i="31"/>
  <c r="C4685" i="31"/>
  <c r="C4693" i="31"/>
  <c r="C4701" i="31"/>
  <c r="C4709" i="31"/>
  <c r="C4717" i="31"/>
  <c r="C4725" i="31"/>
  <c r="C4733" i="31"/>
  <c r="C4741" i="31"/>
  <c r="C4749" i="31"/>
  <c r="C4757" i="31"/>
  <c r="C4765" i="31"/>
  <c r="C4773" i="31"/>
  <c r="C4781" i="31"/>
  <c r="C4789" i="31"/>
  <c r="C4797" i="31"/>
  <c r="C4805" i="31"/>
  <c r="C4813" i="31"/>
  <c r="C4821" i="31"/>
  <c r="C4829" i="31"/>
  <c r="C4837" i="31"/>
  <c r="C4845" i="31"/>
  <c r="C4853" i="31"/>
  <c r="C4861" i="31"/>
  <c r="C4869" i="31"/>
  <c r="C4877" i="31"/>
  <c r="C4885" i="31"/>
  <c r="C4893" i="31"/>
  <c r="C4901" i="31"/>
  <c r="C4909" i="31"/>
  <c r="C4917" i="31"/>
  <c r="C4925" i="31"/>
  <c r="C4933" i="31"/>
  <c r="C4941" i="31"/>
  <c r="C4949" i="31"/>
  <c r="C4957" i="31"/>
  <c r="C4965" i="31"/>
  <c r="C4973" i="31"/>
  <c r="C3660" i="31"/>
  <c r="C4044" i="31"/>
  <c r="C4174" i="31"/>
  <c r="C4190" i="31"/>
  <c r="C4214" i="31"/>
  <c r="C4238" i="31"/>
  <c r="C4262" i="31"/>
  <c r="C4286" i="31"/>
  <c r="C4302" i="31"/>
  <c r="C4326" i="31"/>
  <c r="C4350" i="31"/>
  <c r="C4374" i="31"/>
  <c r="C4390" i="31"/>
  <c r="C4414" i="31"/>
  <c r="C4438" i="31"/>
  <c r="C4454" i="31"/>
  <c r="C4470" i="31"/>
  <c r="C4494" i="31"/>
  <c r="C4510" i="31"/>
  <c r="C4534" i="31"/>
  <c r="C4574" i="31"/>
  <c r="C4606" i="31"/>
  <c r="C4630" i="31"/>
  <c r="C4654" i="31"/>
  <c r="C4678" i="31"/>
  <c r="C4702" i="31"/>
  <c r="C4734" i="31"/>
  <c r="C4758" i="31"/>
  <c r="C4798" i="31"/>
  <c r="C4822" i="31"/>
  <c r="C4854" i="31"/>
  <c r="C4886" i="31"/>
  <c r="C4926" i="31"/>
  <c r="C4950" i="31"/>
  <c r="C3548" i="31"/>
  <c r="C4124" i="31"/>
  <c r="C4200" i="31"/>
  <c r="C4248" i="31"/>
  <c r="C4288" i="31"/>
  <c r="C4328" i="31"/>
  <c r="C4360" i="31"/>
  <c r="C4400" i="31"/>
  <c r="C4448" i="31"/>
  <c r="C4496" i="31"/>
  <c r="C4544" i="31"/>
  <c r="C4592" i="31"/>
  <c r="C4640" i="31"/>
  <c r="C4672" i="31"/>
  <c r="C4720" i="31"/>
  <c r="C4760" i="31"/>
  <c r="C4792" i="31"/>
  <c r="C4848" i="31"/>
  <c r="C4888" i="31"/>
  <c r="C4944" i="31"/>
  <c r="C2887" i="31"/>
  <c r="C3418" i="31"/>
  <c r="C3531" i="31"/>
  <c r="C3596" i="31"/>
  <c r="C3788" i="31"/>
  <c r="C3852" i="31"/>
  <c r="C3916" i="31"/>
  <c r="C3980" i="31"/>
  <c r="C4084" i="31"/>
  <c r="C4148" i="31"/>
  <c r="C4198" i="31"/>
  <c r="C4222" i="31"/>
  <c r="C4246" i="31"/>
  <c r="C4278" i="31"/>
  <c r="C4310" i="31"/>
  <c r="C4334" i="31"/>
  <c r="C4366" i="31"/>
  <c r="C4398" i="31"/>
  <c r="C4422" i="31"/>
  <c r="C4446" i="31"/>
  <c r="C4486" i="31"/>
  <c r="C4518" i="31"/>
  <c r="C4550" i="31"/>
  <c r="C4590" i="31"/>
  <c r="C4622" i="31"/>
  <c r="C4646" i="31"/>
  <c r="C4670" i="31"/>
  <c r="C4694" i="31"/>
  <c r="C4726" i="31"/>
  <c r="C4766" i="31"/>
  <c r="C4806" i="31"/>
  <c r="C4846" i="31"/>
  <c r="C4894" i="31"/>
  <c r="C4958" i="31"/>
  <c r="C3740" i="31"/>
  <c r="C2978" i="31"/>
  <c r="C3437" i="31"/>
  <c r="C3540" i="31"/>
  <c r="C3604" i="31"/>
  <c r="C3668" i="31"/>
  <c r="C3732" i="31"/>
  <c r="C3796" i="31"/>
  <c r="C3860" i="31"/>
  <c r="C3924" i="31"/>
  <c r="C3988" i="31"/>
  <c r="C4052" i="31"/>
  <c r="C4090" i="31"/>
  <c r="C4122" i="31"/>
  <c r="C4154" i="31"/>
  <c r="C4175" i="31"/>
  <c r="C4183" i="31"/>
  <c r="C4191" i="31"/>
  <c r="C4199" i="31"/>
  <c r="C4207" i="31"/>
  <c r="C4215" i="31"/>
  <c r="C4223" i="31"/>
  <c r="C4231" i="31"/>
  <c r="C4239" i="31"/>
  <c r="C4247" i="31"/>
  <c r="C4255" i="31"/>
  <c r="C4263" i="31"/>
  <c r="C4271" i="31"/>
  <c r="C4279" i="31"/>
  <c r="C4287" i="31"/>
  <c r="C4295" i="31"/>
  <c r="C4303" i="31"/>
  <c r="C4311" i="31"/>
  <c r="C4319" i="31"/>
  <c r="C4327" i="31"/>
  <c r="C4335" i="31"/>
  <c r="C4343" i="31"/>
  <c r="C4351" i="31"/>
  <c r="C4359" i="31"/>
  <c r="C4367" i="31"/>
  <c r="C4375" i="31"/>
  <c r="C4383" i="31"/>
  <c r="C4391" i="31"/>
  <c r="C4399" i="31"/>
  <c r="C4407" i="31"/>
  <c r="C4415" i="31"/>
  <c r="C4423" i="31"/>
  <c r="C4431" i="31"/>
  <c r="C4439" i="31"/>
  <c r="C4447" i="31"/>
  <c r="C4455" i="31"/>
  <c r="C4463" i="31"/>
  <c r="C4471" i="31"/>
  <c r="C4479" i="31"/>
  <c r="C4487" i="31"/>
  <c r="C4495" i="31"/>
  <c r="C4503" i="31"/>
  <c r="C4511" i="31"/>
  <c r="C4519" i="31"/>
  <c r="C4527" i="31"/>
  <c r="C4535" i="31"/>
  <c r="C4543" i="31"/>
  <c r="C4551" i="31"/>
  <c r="C4559" i="31"/>
  <c r="C4567" i="31"/>
  <c r="C4575" i="31"/>
  <c r="C4583" i="31"/>
  <c r="C4591" i="31"/>
  <c r="C4599" i="31"/>
  <c r="C4607" i="31"/>
  <c r="C4615" i="31"/>
  <c r="C4623" i="31"/>
  <c r="C4631" i="31"/>
  <c r="C4639" i="31"/>
  <c r="C4647" i="31"/>
  <c r="C4655" i="31"/>
  <c r="C4663" i="31"/>
  <c r="C4671" i="31"/>
  <c r="C4679" i="31"/>
  <c r="C4687" i="31"/>
  <c r="C4695" i="31"/>
  <c r="C4703" i="31"/>
  <c r="C4711" i="31"/>
  <c r="C4719" i="31"/>
  <c r="C4727" i="31"/>
  <c r="C4735" i="31"/>
  <c r="C4743" i="31"/>
  <c r="C4751" i="31"/>
  <c r="C4759" i="31"/>
  <c r="C4767" i="31"/>
  <c r="C4775" i="31"/>
  <c r="C4783" i="31"/>
  <c r="C4791" i="31"/>
  <c r="C4799" i="31"/>
  <c r="C4807" i="31"/>
  <c r="C4815" i="31"/>
  <c r="C4823" i="31"/>
  <c r="C4831" i="31"/>
  <c r="C4839" i="31"/>
  <c r="C4847" i="31"/>
  <c r="C4855" i="31"/>
  <c r="C4863" i="31"/>
  <c r="C4871" i="31"/>
  <c r="C4879" i="31"/>
  <c r="C4887" i="31"/>
  <c r="C4895" i="31"/>
  <c r="C4903" i="31"/>
  <c r="C4911" i="31"/>
  <c r="C4919" i="31"/>
  <c r="C4927" i="31"/>
  <c r="C4935" i="31"/>
  <c r="C4943" i="31"/>
  <c r="C4951" i="31"/>
  <c r="C4959" i="31"/>
  <c r="C4967" i="31"/>
  <c r="C4975" i="31"/>
  <c r="C3051" i="31"/>
  <c r="C3804" i="31"/>
  <c r="C3868" i="31"/>
  <c r="C3932" i="31"/>
  <c r="C3996" i="31"/>
  <c r="C4060" i="31"/>
  <c r="C4092" i="31"/>
  <c r="C4176" i="31"/>
  <c r="C4192" i="31"/>
  <c r="C4224" i="31"/>
  <c r="C4240" i="31"/>
  <c r="C4280" i="31"/>
  <c r="C4304" i="31"/>
  <c r="C4344" i="31"/>
  <c r="C4392" i="31"/>
  <c r="C4440" i="31"/>
  <c r="C4480" i="31"/>
  <c r="C4528" i="31"/>
  <c r="C4568" i="31"/>
  <c r="C4600" i="31"/>
  <c r="C4656" i="31"/>
  <c r="C4704" i="31"/>
  <c r="C4736" i="31"/>
  <c r="C4776" i="31"/>
  <c r="C4816" i="31"/>
  <c r="C4864" i="31"/>
  <c r="C4912" i="31"/>
  <c r="C4952" i="31"/>
  <c r="C3115" i="31"/>
  <c r="C3469" i="31"/>
  <c r="C3556" i="31"/>
  <c r="C3620" i="31"/>
  <c r="C3684" i="31"/>
  <c r="C3748" i="31"/>
  <c r="C3812" i="31"/>
  <c r="C3876" i="31"/>
  <c r="C3940" i="31"/>
  <c r="C4004" i="31"/>
  <c r="C4066" i="31"/>
  <c r="C4098" i="31"/>
  <c r="C4130" i="31"/>
  <c r="C4162" i="31"/>
  <c r="C4177" i="31"/>
  <c r="C4185" i="31"/>
  <c r="C4193" i="31"/>
  <c r="C4201" i="31"/>
  <c r="C4209" i="31"/>
  <c r="C4217" i="31"/>
  <c r="C4225" i="31"/>
  <c r="C4233" i="31"/>
  <c r="C4241" i="31"/>
  <c r="C4249" i="31"/>
  <c r="C4257" i="31"/>
  <c r="C4265" i="31"/>
  <c r="C4273" i="31"/>
  <c r="C4281" i="31"/>
  <c r="C4289" i="31"/>
  <c r="C4297" i="31"/>
  <c r="C4305" i="31"/>
  <c r="C4313" i="31"/>
  <c r="C4321" i="31"/>
  <c r="C4329" i="31"/>
  <c r="C4337" i="31"/>
  <c r="C4345" i="31"/>
  <c r="C4353" i="31"/>
  <c r="C4361" i="31"/>
  <c r="C4369" i="31"/>
  <c r="C4377" i="31"/>
  <c r="C4385" i="31"/>
  <c r="C4393" i="31"/>
  <c r="C4401" i="31"/>
  <c r="C4409" i="31"/>
  <c r="C4417" i="31"/>
  <c r="C4425" i="31"/>
  <c r="C4433" i="31"/>
  <c r="C4441" i="31"/>
  <c r="C4449" i="31"/>
  <c r="C4457" i="31"/>
  <c r="C4465" i="31"/>
  <c r="C4473" i="31"/>
  <c r="C4481" i="31"/>
  <c r="C4489" i="31"/>
  <c r="C4497" i="31"/>
  <c r="C4505" i="31"/>
  <c r="C4513" i="31"/>
  <c r="C4521" i="31"/>
  <c r="C4529" i="31"/>
  <c r="C4537" i="31"/>
  <c r="C4545" i="31"/>
  <c r="C4553" i="31"/>
  <c r="C4561" i="31"/>
  <c r="C4569" i="31"/>
  <c r="C4577" i="31"/>
  <c r="C4585" i="31"/>
  <c r="C4593" i="31"/>
  <c r="C4601" i="31"/>
  <c r="C4609" i="31"/>
  <c r="C4617" i="31"/>
  <c r="C4625" i="31"/>
  <c r="C4633" i="31"/>
  <c r="C4641" i="31"/>
  <c r="C4649" i="31"/>
  <c r="C4657" i="31"/>
  <c r="C4665" i="31"/>
  <c r="C4673" i="31"/>
  <c r="C4681" i="31"/>
  <c r="C4689" i="31"/>
  <c r="C4697" i="31"/>
  <c r="C4705" i="31"/>
  <c r="C4713" i="31"/>
  <c r="C4721" i="31"/>
  <c r="C4729" i="31"/>
  <c r="C4737" i="31"/>
  <c r="C4745" i="31"/>
  <c r="C4753" i="31"/>
  <c r="C4761" i="31"/>
  <c r="C4769" i="31"/>
  <c r="C4777" i="31"/>
  <c r="C4785" i="31"/>
  <c r="C4793" i="31"/>
  <c r="C4801" i="31"/>
  <c r="C4809" i="31"/>
  <c r="C4817" i="31"/>
  <c r="C4825" i="31"/>
  <c r="C4833" i="31"/>
  <c r="C4841" i="31"/>
  <c r="C4849" i="31"/>
  <c r="C4857" i="31"/>
  <c r="C4865" i="31"/>
  <c r="C4873" i="31"/>
  <c r="C4881" i="31"/>
  <c r="C4889" i="31"/>
  <c r="C4897" i="31"/>
  <c r="C4905" i="31"/>
  <c r="C4913" i="31"/>
  <c r="C4921" i="31"/>
  <c r="C4929" i="31"/>
  <c r="C4937" i="31"/>
  <c r="C4945" i="31"/>
  <c r="C4953" i="31"/>
  <c r="C4961" i="31"/>
  <c r="C4969" i="31"/>
  <c r="C4435" i="31"/>
  <c r="C4467" i="31"/>
  <c r="C4483" i="31"/>
  <c r="C4507" i="31"/>
  <c r="C4523" i="31"/>
  <c r="C4539" i="31"/>
  <c r="C4563" i="31"/>
  <c r="C4579" i="31"/>
  <c r="C4595" i="31"/>
  <c r="C4619" i="31"/>
  <c r="C4651" i="31"/>
  <c r="C4675" i="31"/>
  <c r="C4715" i="31"/>
  <c r="C4739" i="31"/>
  <c r="C4763" i="31"/>
  <c r="C4795" i="31"/>
  <c r="C4819" i="31"/>
  <c r="C4843" i="31"/>
  <c r="C4867" i="31"/>
  <c r="C4891" i="31"/>
  <c r="C4915" i="31"/>
  <c r="C4939" i="31"/>
  <c r="C4971" i="31"/>
  <c r="C4582" i="31"/>
  <c r="C4742" i="31"/>
  <c r="C4790" i="31"/>
  <c r="C4838" i="31"/>
  <c r="C4870" i="31"/>
  <c r="C4910" i="31"/>
  <c r="C4942" i="31"/>
  <c r="C3453" i="31"/>
  <c r="C4156" i="31"/>
  <c r="C4208" i="31"/>
  <c r="C4264" i="31"/>
  <c r="C4296" i="31"/>
  <c r="C4336" i="31"/>
  <c r="C4376" i="31"/>
  <c r="C4408" i="31"/>
  <c r="C4456" i="31"/>
  <c r="C4504" i="31"/>
  <c r="C4552" i="31"/>
  <c r="C4584" i="31"/>
  <c r="C4632" i="31"/>
  <c r="C4664" i="31"/>
  <c r="C4712" i="31"/>
  <c r="C4752" i="31"/>
  <c r="C4808" i="31"/>
  <c r="C4840" i="31"/>
  <c r="C4904" i="31"/>
  <c r="C4968" i="31"/>
  <c r="C3179" i="31"/>
  <c r="C3485" i="31"/>
  <c r="C3564" i="31"/>
  <c r="C3628" i="31"/>
  <c r="C3692" i="31"/>
  <c r="C3756" i="31"/>
  <c r="C3820" i="31"/>
  <c r="C3884" i="31"/>
  <c r="C3948" i="31"/>
  <c r="C4012" i="31"/>
  <c r="C4068" i="31"/>
  <c r="C4100" i="31"/>
  <c r="C4132" i="31"/>
  <c r="C4164" i="31"/>
  <c r="C4178" i="31"/>
  <c r="C4186" i="31"/>
  <c r="C4194" i="31"/>
  <c r="C4202" i="31"/>
  <c r="C4210" i="31"/>
  <c r="C4218" i="31"/>
  <c r="C4226" i="31"/>
  <c r="C4234" i="31"/>
  <c r="C4242" i="31"/>
  <c r="C4250" i="31"/>
  <c r="C4258" i="31"/>
  <c r="C4266" i="31"/>
  <c r="C4274" i="31"/>
  <c r="C4282" i="31"/>
  <c r="C4290" i="31"/>
  <c r="C4298" i="31"/>
  <c r="C4306" i="31"/>
  <c r="C4314" i="31"/>
  <c r="C4322" i="31"/>
  <c r="C4330" i="31"/>
  <c r="C4338" i="31"/>
  <c r="C4346" i="31"/>
  <c r="C4354" i="31"/>
  <c r="C4362" i="31"/>
  <c r="C4370" i="31"/>
  <c r="C4378" i="31"/>
  <c r="C4386" i="31"/>
  <c r="C4394" i="31"/>
  <c r="C4402" i="31"/>
  <c r="C4410" i="31"/>
  <c r="C4418" i="31"/>
  <c r="C4426" i="31"/>
  <c r="C4434" i="31"/>
  <c r="C4442" i="31"/>
  <c r="C4450" i="31"/>
  <c r="C4458" i="31"/>
  <c r="C4466" i="31"/>
  <c r="C4474" i="31"/>
  <c r="C4482" i="31"/>
  <c r="C4490" i="31"/>
  <c r="C4498" i="31"/>
  <c r="C4506" i="31"/>
  <c r="C4514" i="31"/>
  <c r="C4522" i="31"/>
  <c r="C4530" i="31"/>
  <c r="C4538" i="31"/>
  <c r="C4546" i="31"/>
  <c r="C4554" i="31"/>
  <c r="C4562" i="31"/>
  <c r="C4570" i="31"/>
  <c r="C4578" i="31"/>
  <c r="C4586" i="31"/>
  <c r="C4594" i="31"/>
  <c r="C4602" i="31"/>
  <c r="C4610" i="31"/>
  <c r="C4618" i="31"/>
  <c r="C4626" i="31"/>
  <c r="C4634" i="31"/>
  <c r="C4642" i="31"/>
  <c r="C4650" i="31"/>
  <c r="C4658" i="31"/>
  <c r="C4666" i="31"/>
  <c r="C4674" i="31"/>
  <c r="C4682" i="31"/>
  <c r="C4690" i="31"/>
  <c r="C4698" i="31"/>
  <c r="C4706" i="31"/>
  <c r="C4714" i="31"/>
  <c r="C4722" i="31"/>
  <c r="C4730" i="31"/>
  <c r="C4738" i="31"/>
  <c r="C4746" i="31"/>
  <c r="C4754" i="31"/>
  <c r="C4762" i="31"/>
  <c r="C4770" i="31"/>
  <c r="C4778" i="31"/>
  <c r="C4786" i="31"/>
  <c r="C4794" i="31"/>
  <c r="C4802" i="31"/>
  <c r="C4810" i="31"/>
  <c r="C4818" i="31"/>
  <c r="C4826" i="31"/>
  <c r="C4834" i="31"/>
  <c r="C4842" i="31"/>
  <c r="C4850" i="31"/>
  <c r="C4858" i="31"/>
  <c r="C4866" i="31"/>
  <c r="C4874" i="31"/>
  <c r="C4882" i="31"/>
  <c r="C4890" i="31"/>
  <c r="C4898" i="31"/>
  <c r="C4906" i="31"/>
  <c r="C4914" i="31"/>
  <c r="C4922" i="31"/>
  <c r="C4930" i="31"/>
  <c r="C4938" i="31"/>
  <c r="C4946" i="31"/>
  <c r="C4954" i="31"/>
  <c r="C4962" i="31"/>
  <c r="C4970" i="31"/>
  <c r="C4443" i="31"/>
  <c r="C4451" i="31"/>
  <c r="C4459" i="31"/>
  <c r="C4475" i="31"/>
  <c r="C4491" i="31"/>
  <c r="C4499" i="31"/>
  <c r="C4515" i="31"/>
  <c r="C4531" i="31"/>
  <c r="C4547" i="31"/>
  <c r="C4571" i="31"/>
  <c r="C4587" i="31"/>
  <c r="C4603" i="31"/>
  <c r="C4627" i="31"/>
  <c r="C4643" i="31"/>
  <c r="C4659" i="31"/>
  <c r="C4683" i="31"/>
  <c r="C4707" i="31"/>
  <c r="C4723" i="31"/>
  <c r="C4747" i="31"/>
  <c r="C4771" i="31"/>
  <c r="C4787" i="31"/>
  <c r="C4811" i="31"/>
  <c r="C4827" i="31"/>
  <c r="C4851" i="31"/>
  <c r="C4875" i="31"/>
  <c r="C4899" i="31"/>
  <c r="C4923" i="31"/>
  <c r="C4955" i="31"/>
  <c r="C4542" i="31"/>
  <c r="C4710" i="31"/>
  <c r="C4774" i="31"/>
  <c r="C4814" i="31"/>
  <c r="C4862" i="31"/>
  <c r="C4902" i="31"/>
  <c r="C4934" i="31"/>
  <c r="C4974" i="31"/>
  <c r="C3612" i="31"/>
  <c r="C4256" i="31"/>
  <c r="C4320" i="31"/>
  <c r="C4368" i="31"/>
  <c r="C4424" i="31"/>
  <c r="C4472" i="31"/>
  <c r="C4512" i="31"/>
  <c r="C4560" i="31"/>
  <c r="C4616" i="31"/>
  <c r="C4688" i="31"/>
  <c r="C4744" i="31"/>
  <c r="C4800" i="31"/>
  <c r="C4856" i="31"/>
  <c r="C4896" i="31"/>
  <c r="C4936" i="31"/>
  <c r="AE33" i="22"/>
  <c r="AE36" i="22"/>
  <c r="M17" i="22" s="1"/>
  <c r="AE42" i="22"/>
  <c r="AE43" i="22"/>
  <c r="M13" i="22"/>
  <c r="D40" i="31"/>
  <c r="D37" i="31"/>
  <c r="N73" i="31"/>
  <c r="D23" i="31"/>
  <c r="D27" i="31" s="1"/>
  <c r="N72" i="31"/>
  <c r="B75" i="31"/>
  <c r="I74" i="31" s="1"/>
  <c r="S70" i="31"/>
  <c r="I70" i="31"/>
  <c r="I72" i="31"/>
  <c r="D38" i="31"/>
  <c r="D35" i="31"/>
  <c r="S71" i="31"/>
  <c r="N70" i="31"/>
  <c r="S72" i="31"/>
  <c r="I73" i="31"/>
  <c r="S73" i="31"/>
  <c r="D41" i="31"/>
  <c r="I71" i="31"/>
  <c r="N71" i="31"/>
  <c r="D71" i="31"/>
  <c r="D70" i="31"/>
  <c r="D72" i="31"/>
  <c r="D73" i="31"/>
  <c r="D33" i="31"/>
  <c r="D39" i="31"/>
  <c r="D34" i="31"/>
  <c r="D10" i="26"/>
  <c r="N74" i="31" l="1"/>
  <c r="M74" i="31"/>
  <c r="AE45" i="22"/>
  <c r="AE44" i="22"/>
  <c r="AE37" i="22"/>
  <c r="M18" i="22" s="1"/>
  <c r="AE39" i="22"/>
  <c r="M20" i="22" s="1"/>
  <c r="AE38" i="22"/>
  <c r="M19" i="22" s="1"/>
  <c r="M72" i="31"/>
  <c r="O72" i="31" s="1"/>
  <c r="R70" i="31"/>
  <c r="T70" i="31" s="1"/>
  <c r="U70" i="31" s="1"/>
  <c r="M73" i="31"/>
  <c r="O73" i="31" s="1"/>
  <c r="P73" i="31" s="1"/>
  <c r="E72" i="31"/>
  <c r="F72" i="31" s="1"/>
  <c r="H71" i="31"/>
  <c r="J71" i="31" s="1"/>
  <c r="K71" i="31" s="1"/>
  <c r="R73" i="31"/>
  <c r="T73" i="31" s="1"/>
  <c r="U73" i="31" s="1"/>
  <c r="M71" i="31"/>
  <c r="O71" i="31" s="1"/>
  <c r="P71" i="31" s="1"/>
  <c r="H72" i="31"/>
  <c r="J72" i="31" s="1"/>
  <c r="K72" i="31" s="1"/>
  <c r="E71" i="31"/>
  <c r="F71" i="31" s="1"/>
  <c r="H70" i="31"/>
  <c r="J70" i="31" s="1"/>
  <c r="K70" i="31" s="1"/>
  <c r="R72" i="31"/>
  <c r="T72" i="31" s="1"/>
  <c r="U72" i="31" s="1"/>
  <c r="H73" i="31"/>
  <c r="J73" i="31" s="1"/>
  <c r="K73" i="31" s="1"/>
  <c r="E70" i="31"/>
  <c r="F70" i="31" s="1"/>
  <c r="M70" i="31"/>
  <c r="O70" i="31" s="1"/>
  <c r="P70" i="31" s="1"/>
  <c r="R71" i="31"/>
  <c r="T71" i="31" s="1"/>
  <c r="U71" i="31" s="1"/>
  <c r="E73" i="31"/>
  <c r="F73" i="31" s="1"/>
  <c r="H74" i="31"/>
  <c r="J74" i="31" s="1"/>
  <c r="K74" i="31" s="1"/>
  <c r="S74" i="31"/>
  <c r="B76" i="31"/>
  <c r="I75" i="31" s="1"/>
  <c r="D74" i="31"/>
  <c r="R74" i="31"/>
  <c r="D11" i="26"/>
  <c r="H34" i="26"/>
  <c r="I34" i="26"/>
  <c r="J34" i="26"/>
  <c r="K34" i="26"/>
  <c r="L34" i="26"/>
  <c r="M34" i="26"/>
  <c r="N34" i="26"/>
  <c r="O34" i="26"/>
  <c r="P34" i="26"/>
  <c r="Q34" i="26"/>
  <c r="G34" i="26"/>
  <c r="Q35" i="26"/>
  <c r="P35" i="26"/>
  <c r="O35" i="26"/>
  <c r="N35" i="26"/>
  <c r="M35" i="26"/>
  <c r="L35" i="26"/>
  <c r="K35" i="26"/>
  <c r="G35" i="26"/>
  <c r="H19" i="26"/>
  <c r="I19" i="26"/>
  <c r="J19" i="26"/>
  <c r="K19" i="26"/>
  <c r="L19" i="26"/>
  <c r="M19" i="26"/>
  <c r="N19" i="26"/>
  <c r="O19" i="26"/>
  <c r="P19" i="26"/>
  <c r="Q19" i="26"/>
  <c r="G19" i="26"/>
  <c r="Q24" i="26"/>
  <c r="P24" i="26"/>
  <c r="O24" i="26"/>
  <c r="N24" i="26"/>
  <c r="M24" i="26"/>
  <c r="L24" i="26"/>
  <c r="K24" i="26"/>
  <c r="J24" i="26"/>
  <c r="I24" i="26"/>
  <c r="H24" i="26"/>
  <c r="G24" i="26"/>
  <c r="Q20" i="26"/>
  <c r="P20" i="26"/>
  <c r="O20" i="26"/>
  <c r="N20" i="26"/>
  <c r="M20" i="26"/>
  <c r="L20" i="26"/>
  <c r="K20" i="26"/>
  <c r="G20" i="26"/>
  <c r="O74" i="31" l="1"/>
  <c r="P74" i="31" s="1"/>
  <c r="E74" i="31"/>
  <c r="F74" i="31" s="1"/>
  <c r="T74" i="31"/>
  <c r="U74" i="31" s="1"/>
  <c r="D75" i="31"/>
  <c r="H75" i="31"/>
  <c r="J75" i="31" s="1"/>
  <c r="K75" i="31" s="1"/>
  <c r="M75" i="31"/>
  <c r="B77" i="31"/>
  <c r="I76" i="31" s="1"/>
  <c r="N75" i="31"/>
  <c r="R75" i="31"/>
  <c r="S75" i="31"/>
  <c r="D13" i="26"/>
  <c r="D17" i="26" s="1"/>
  <c r="R76" i="31" l="1"/>
  <c r="D76" i="31"/>
  <c r="H76" i="31"/>
  <c r="J76" i="31" s="1"/>
  <c r="K76" i="31" s="1"/>
  <c r="S76" i="31"/>
  <c r="N76" i="31"/>
  <c r="M76" i="31"/>
  <c r="B78" i="31"/>
  <c r="M77" i="31" s="1"/>
  <c r="O75" i="31"/>
  <c r="P75" i="31" s="1"/>
  <c r="T75" i="31"/>
  <c r="U75" i="31" s="1"/>
  <c r="E75" i="31"/>
  <c r="F75" i="31" s="1"/>
  <c r="H4" i="29"/>
  <c r="E76" i="28"/>
  <c r="E75" i="28"/>
  <c r="E74" i="28"/>
  <c r="E73" i="28"/>
  <c r="E72" i="28"/>
  <c r="E71" i="28"/>
  <c r="E78" i="28" s="1"/>
  <c r="B22" i="27"/>
  <c r="D75" i="28"/>
  <c r="D74" i="28"/>
  <c r="D73" i="28"/>
  <c r="T76" i="31" l="1"/>
  <c r="U76" i="31" s="1"/>
  <c r="E76" i="31"/>
  <c r="F76" i="31" s="1"/>
  <c r="H77" i="31"/>
  <c r="N77" i="31"/>
  <c r="O77" i="31" s="1"/>
  <c r="P77" i="31" s="1"/>
  <c r="I77" i="31"/>
  <c r="O76" i="31"/>
  <c r="P76" i="31" s="1"/>
  <c r="R77" i="31"/>
  <c r="D77" i="31"/>
  <c r="S77" i="31"/>
  <c r="B79" i="31"/>
  <c r="I78" i="31" s="1"/>
  <c r="R78" i="31"/>
  <c r="M78" i="31"/>
  <c r="S78" i="31"/>
  <c r="N78" i="31"/>
  <c r="H78" i="31"/>
  <c r="D78" i="31"/>
  <c r="B80" i="31"/>
  <c r="R3" i="30"/>
  <c r="J77" i="31" l="1"/>
  <c r="K77" i="31" s="1"/>
  <c r="E77" i="31"/>
  <c r="F77" i="31" s="1"/>
  <c r="T77" i="31"/>
  <c r="U77" i="31" s="1"/>
  <c r="R79" i="31"/>
  <c r="M79" i="31"/>
  <c r="O78" i="31"/>
  <c r="P78" i="31" s="1"/>
  <c r="T78" i="31"/>
  <c r="U78" i="31" s="1"/>
  <c r="E78" i="31"/>
  <c r="F78" i="31" s="1"/>
  <c r="S79" i="31"/>
  <c r="N79" i="31"/>
  <c r="I79" i="31"/>
  <c r="H79" i="31"/>
  <c r="D79" i="31"/>
  <c r="J78" i="31"/>
  <c r="K78" i="31" s="1"/>
  <c r="B81" i="31"/>
  <c r="O9" i="14"/>
  <c r="I12" i="14" s="1"/>
  <c r="H25" i="14" s="1"/>
  <c r="O9" i="15"/>
  <c r="O10" i="15"/>
  <c r="O8" i="15"/>
  <c r="O8" i="27"/>
  <c r="O9" i="27"/>
  <c r="O9" i="17"/>
  <c r="O10" i="17"/>
  <c r="O11" i="17"/>
  <c r="O8" i="17"/>
  <c r="O11" i="11"/>
  <c r="O12" i="11"/>
  <c r="O13" i="11"/>
  <c r="O10" i="11"/>
  <c r="O9" i="11"/>
  <c r="O8" i="11"/>
  <c r="O9" i="25"/>
  <c r="O10" i="25"/>
  <c r="O8" i="25"/>
  <c r="I15" i="17" l="1"/>
  <c r="O79" i="31"/>
  <c r="P79" i="31" s="1"/>
  <c r="R80" i="31"/>
  <c r="M80" i="31"/>
  <c r="T79" i="31"/>
  <c r="U79" i="31" s="1"/>
  <c r="E79" i="31"/>
  <c r="F79" i="31" s="1"/>
  <c r="S80" i="31"/>
  <c r="N80" i="31"/>
  <c r="I80" i="31"/>
  <c r="H80" i="31"/>
  <c r="D80" i="31"/>
  <c r="J79" i="31"/>
  <c r="K79" i="31" s="1"/>
  <c r="B82" i="31"/>
  <c r="B12" i="14"/>
  <c r="B11" i="26"/>
  <c r="W27" i="26"/>
  <c r="W26" i="26"/>
  <c r="W25" i="26"/>
  <c r="W24" i="26"/>
  <c r="W23" i="26"/>
  <c r="W22" i="26"/>
  <c r="W21" i="26"/>
  <c r="W17" i="26"/>
  <c r="D27" i="26"/>
  <c r="E80" i="31" l="1"/>
  <c r="F80" i="31" s="1"/>
  <c r="O80" i="31"/>
  <c r="P80" i="31" s="1"/>
  <c r="R81" i="31"/>
  <c r="M81" i="31"/>
  <c r="T80" i="31"/>
  <c r="U80" i="31" s="1"/>
  <c r="J80" i="31"/>
  <c r="K80" i="31" s="1"/>
  <c r="S81" i="31"/>
  <c r="N81" i="31"/>
  <c r="I81" i="31"/>
  <c r="H81" i="31"/>
  <c r="D81" i="31"/>
  <c r="B83" i="31"/>
  <c r="D12" i="26"/>
  <c r="P3" i="25"/>
  <c r="P3" i="11"/>
  <c r="Q3" i="27"/>
  <c r="P3" i="15"/>
  <c r="P3" i="14"/>
  <c r="O3" i="8"/>
  <c r="J81" i="31" l="1"/>
  <c r="K81" i="31" s="1"/>
  <c r="T81" i="31"/>
  <c r="U81" i="31" s="1"/>
  <c r="O81" i="31"/>
  <c r="P81" i="31" s="1"/>
  <c r="R82" i="31"/>
  <c r="M82" i="31"/>
  <c r="E81" i="31"/>
  <c r="F81" i="31" s="1"/>
  <c r="S82" i="31"/>
  <c r="N82" i="31"/>
  <c r="I82" i="31"/>
  <c r="H82" i="31"/>
  <c r="D82" i="31"/>
  <c r="B84" i="31"/>
  <c r="I18" i="27"/>
  <c r="U8" i="28"/>
  <c r="H26" i="28"/>
  <c r="I26" i="28"/>
  <c r="J26" i="28"/>
  <c r="K26" i="28"/>
  <c r="L26" i="28"/>
  <c r="M26" i="28"/>
  <c r="N26" i="28"/>
  <c r="O26" i="28"/>
  <c r="P26" i="28"/>
  <c r="Q26" i="28"/>
  <c r="G26" i="28"/>
  <c r="Q4" i="28"/>
  <c r="Q8" i="28"/>
  <c r="Q9" i="28"/>
  <c r="Q10" i="28"/>
  <c r="Q11" i="28"/>
  <c r="Q12" i="28"/>
  <c r="Q13" i="28"/>
  <c r="Q14" i="28"/>
  <c r="T82" i="31" l="1"/>
  <c r="U82" i="31" s="1"/>
  <c r="O82" i="31"/>
  <c r="P82" i="31" s="1"/>
  <c r="R83" i="31"/>
  <c r="M83" i="31"/>
  <c r="E82" i="31"/>
  <c r="F82" i="31" s="1"/>
  <c r="J82" i="31"/>
  <c r="K82" i="31" s="1"/>
  <c r="S83" i="31"/>
  <c r="N83" i="31"/>
  <c r="I83" i="31"/>
  <c r="D83" i="31"/>
  <c r="H83" i="31"/>
  <c r="B85" i="31"/>
  <c r="T83" i="31" l="1"/>
  <c r="U83" i="31" s="1"/>
  <c r="R84" i="31"/>
  <c r="M84" i="31"/>
  <c r="O83" i="31"/>
  <c r="P83" i="31" s="1"/>
  <c r="S84" i="31"/>
  <c r="N84" i="31"/>
  <c r="I84" i="31"/>
  <c r="H84" i="31"/>
  <c r="D84" i="31"/>
  <c r="E83" i="31"/>
  <c r="F83" i="31" s="1"/>
  <c r="J83" i="31"/>
  <c r="K83" i="31" s="1"/>
  <c r="B86" i="31"/>
  <c r="J84" i="31" l="1"/>
  <c r="K84" i="31" s="1"/>
  <c r="O84" i="31"/>
  <c r="P84" i="31" s="1"/>
  <c r="T84" i="31"/>
  <c r="U84" i="31" s="1"/>
  <c r="R85" i="31"/>
  <c r="M85" i="31"/>
  <c r="E84" i="31"/>
  <c r="F84" i="31" s="1"/>
  <c r="N85" i="31"/>
  <c r="S85" i="31"/>
  <c r="I85" i="31"/>
  <c r="H85" i="31"/>
  <c r="D85" i="31"/>
  <c r="B87" i="31"/>
  <c r="C13" i="29"/>
  <c r="C12" i="29"/>
  <c r="R86" i="31" l="1"/>
  <c r="M86" i="31"/>
  <c r="O85" i="31"/>
  <c r="P85" i="31" s="1"/>
  <c r="T85" i="31"/>
  <c r="U85" i="31" s="1"/>
  <c r="J85" i="31"/>
  <c r="K85" i="31" s="1"/>
  <c r="S86" i="31"/>
  <c r="N86" i="31"/>
  <c r="I86" i="31"/>
  <c r="H86" i="31"/>
  <c r="D86" i="31"/>
  <c r="E85" i="31"/>
  <c r="F85" i="31" s="1"/>
  <c r="B88" i="31"/>
  <c r="F10" i="29"/>
  <c r="H10" i="29"/>
  <c r="G10" i="29"/>
  <c r="E10" i="29"/>
  <c r="D10" i="29"/>
  <c r="C10" i="29"/>
  <c r="J86" i="31" l="1"/>
  <c r="K86" i="31" s="1"/>
  <c r="R87" i="31"/>
  <c r="M87" i="31"/>
  <c r="O86" i="31"/>
  <c r="P86" i="31" s="1"/>
  <c r="T86" i="31"/>
  <c r="U86" i="31" s="1"/>
  <c r="E86" i="31"/>
  <c r="F86" i="31" s="1"/>
  <c r="S87" i="31"/>
  <c r="N87" i="31"/>
  <c r="I87" i="31"/>
  <c r="H87" i="31"/>
  <c r="D87" i="31"/>
  <c r="B89" i="31"/>
  <c r="D14" i="26"/>
  <c r="B13" i="26"/>
  <c r="C13" i="26"/>
  <c r="B14" i="26"/>
  <c r="C14" i="26"/>
  <c r="D11" i="28"/>
  <c r="K22" i="28"/>
  <c r="L22" i="28"/>
  <c r="M22" i="28"/>
  <c r="N22" i="28"/>
  <c r="O22" i="28"/>
  <c r="P22" i="28"/>
  <c r="Q22" i="28"/>
  <c r="G22" i="28"/>
  <c r="Q38" i="28"/>
  <c r="P38" i="28"/>
  <c r="O38" i="28"/>
  <c r="N38" i="28"/>
  <c r="M38" i="28"/>
  <c r="L38" i="28"/>
  <c r="R88" i="31" l="1"/>
  <c r="M88" i="31"/>
  <c r="J87" i="31"/>
  <c r="K87" i="31" s="1"/>
  <c r="O87" i="31"/>
  <c r="P87" i="31" s="1"/>
  <c r="T87" i="31"/>
  <c r="U87" i="31" s="1"/>
  <c r="E87" i="31"/>
  <c r="F87" i="31" s="1"/>
  <c r="S88" i="31"/>
  <c r="N88" i="31"/>
  <c r="I88" i="31"/>
  <c r="H88" i="31"/>
  <c r="D88" i="31"/>
  <c r="B90" i="31"/>
  <c r="C14" i="28"/>
  <c r="J88" i="31" l="1"/>
  <c r="K88" i="31" s="1"/>
  <c r="O88" i="31"/>
  <c r="P88" i="31" s="1"/>
  <c r="R89" i="31"/>
  <c r="M89" i="31"/>
  <c r="T88" i="31"/>
  <c r="U88" i="31" s="1"/>
  <c r="S89" i="31"/>
  <c r="N89" i="31"/>
  <c r="I89" i="31"/>
  <c r="H89" i="31"/>
  <c r="D89" i="31"/>
  <c r="E88" i="31"/>
  <c r="F88" i="31" s="1"/>
  <c r="B91" i="31"/>
  <c r="U3" i="28"/>
  <c r="U4" i="28"/>
  <c r="U5" i="28"/>
  <c r="U6" i="28"/>
  <c r="U7" i="28"/>
  <c r="B9" i="28"/>
  <c r="D9" i="28"/>
  <c r="B10" i="28"/>
  <c r="D10" i="28"/>
  <c r="B11" i="28"/>
  <c r="B12" i="28"/>
  <c r="D12" i="28"/>
  <c r="B13" i="28"/>
  <c r="D13" i="28"/>
  <c r="D14" i="28" s="1"/>
  <c r="B15" i="28"/>
  <c r="D15" i="28"/>
  <c r="G38" i="28"/>
  <c r="K38" i="28"/>
  <c r="G58" i="28"/>
  <c r="G59" i="28"/>
  <c r="O89" i="31" l="1"/>
  <c r="P89" i="31" s="1"/>
  <c r="E89" i="31"/>
  <c r="F89" i="31" s="1"/>
  <c r="R90" i="31"/>
  <c r="M90" i="31"/>
  <c r="J89" i="31"/>
  <c r="K89" i="31" s="1"/>
  <c r="T89" i="31"/>
  <c r="U89" i="31" s="1"/>
  <c r="S90" i="31"/>
  <c r="N90" i="31"/>
  <c r="I90" i="31"/>
  <c r="H90" i="31"/>
  <c r="D90" i="31"/>
  <c r="B92" i="31"/>
  <c r="D19" i="28"/>
  <c r="D43" i="28"/>
  <c r="D29" i="28"/>
  <c r="K37" i="28"/>
  <c r="G37" i="28"/>
  <c r="J37" i="28"/>
  <c r="I37" i="28"/>
  <c r="P37" i="28"/>
  <c r="Q37" i="28"/>
  <c r="O37" i="28"/>
  <c r="H37" i="28"/>
  <c r="N37" i="28"/>
  <c r="M37" i="28"/>
  <c r="L37" i="28"/>
  <c r="J21" i="28"/>
  <c r="Q21" i="28"/>
  <c r="I21" i="28"/>
  <c r="M21" i="28"/>
  <c r="O21" i="28"/>
  <c r="H21" i="28"/>
  <c r="N21" i="28"/>
  <c r="L21" i="28"/>
  <c r="G21" i="28"/>
  <c r="K21" i="28"/>
  <c r="P21" i="28"/>
  <c r="D38" i="28"/>
  <c r="C29" i="28"/>
  <c r="C13" i="28"/>
  <c r="D17" i="28"/>
  <c r="I11" i="27"/>
  <c r="D40" i="28"/>
  <c r="D39" i="28"/>
  <c r="D42" i="28"/>
  <c r="D41" i="28"/>
  <c r="D24" i="28"/>
  <c r="D25" i="28"/>
  <c r="D34" i="28" s="1"/>
  <c r="D26" i="28"/>
  <c r="D35" i="28" s="1"/>
  <c r="D22" i="28" l="1"/>
  <c r="D23" i="28"/>
  <c r="J90" i="31"/>
  <c r="K90" i="31" s="1"/>
  <c r="R91" i="31"/>
  <c r="M91" i="31"/>
  <c r="O90" i="31"/>
  <c r="P90" i="31" s="1"/>
  <c r="T90" i="31"/>
  <c r="U90" i="31" s="1"/>
  <c r="E90" i="31"/>
  <c r="F90" i="31" s="1"/>
  <c r="N91" i="31"/>
  <c r="S91" i="31"/>
  <c r="I91" i="31"/>
  <c r="H91" i="31"/>
  <c r="D91" i="31"/>
  <c r="B93" i="31"/>
  <c r="B11" i="27"/>
  <c r="D31" i="28"/>
  <c r="D27" i="28" a="1"/>
  <c r="D27" i="28" s="1"/>
  <c r="D36" i="28" s="1"/>
  <c r="D32" i="28"/>
  <c r="D33" i="28"/>
  <c r="J91" i="31" l="1"/>
  <c r="K91" i="31" s="1"/>
  <c r="T91" i="31"/>
  <c r="U91" i="31" s="1"/>
  <c r="O91" i="31"/>
  <c r="P91" i="31" s="1"/>
  <c r="R92" i="31"/>
  <c r="M92" i="31"/>
  <c r="E91" i="31"/>
  <c r="F91" i="31" s="1"/>
  <c r="N92" i="31"/>
  <c r="S92" i="31"/>
  <c r="I92" i="31"/>
  <c r="D92" i="31"/>
  <c r="H92" i="31"/>
  <c r="B94" i="31"/>
  <c r="H25" i="27"/>
  <c r="D49" i="28"/>
  <c r="D45" i="28"/>
  <c r="D47" i="28"/>
  <c r="D48" i="28"/>
  <c r="D50" i="28"/>
  <c r="D18" i="28"/>
  <c r="D46" i="28"/>
  <c r="E12" i="29" l="1"/>
  <c r="R93" i="31"/>
  <c r="M93" i="31"/>
  <c r="O92" i="31"/>
  <c r="P92" i="31" s="1"/>
  <c r="T92" i="31"/>
  <c r="U92" i="31" s="1"/>
  <c r="J92" i="31"/>
  <c r="K92" i="31" s="1"/>
  <c r="E92" i="31"/>
  <c r="F92" i="31" s="1"/>
  <c r="N93" i="31"/>
  <c r="S93" i="31"/>
  <c r="I93" i="31"/>
  <c r="H93" i="31"/>
  <c r="D93" i="31"/>
  <c r="B95" i="31"/>
  <c r="D53" i="28"/>
  <c r="H26" i="27" s="1"/>
  <c r="B30" i="27" s="1"/>
  <c r="B29" i="27"/>
  <c r="T93" i="31" l="1"/>
  <c r="U93" i="31" s="1"/>
  <c r="R94" i="31"/>
  <c r="M94" i="31"/>
  <c r="O93" i="31"/>
  <c r="P93" i="31" s="1"/>
  <c r="J93" i="31"/>
  <c r="K93" i="31" s="1"/>
  <c r="S94" i="31"/>
  <c r="N94" i="31"/>
  <c r="I94" i="31"/>
  <c r="H94" i="31"/>
  <c r="D94" i="31"/>
  <c r="E93" i="31"/>
  <c r="F93" i="31" s="1"/>
  <c r="B96" i="31"/>
  <c r="H28" i="27"/>
  <c r="H27" i="27" s="1"/>
  <c r="E13" i="29"/>
  <c r="D57" i="28"/>
  <c r="D15" i="26"/>
  <c r="D44" i="26" s="1"/>
  <c r="R95" i="31" l="1"/>
  <c r="M95" i="31"/>
  <c r="J94" i="31"/>
  <c r="K94" i="31" s="1"/>
  <c r="O94" i="31"/>
  <c r="P94" i="31" s="1"/>
  <c r="T94" i="31"/>
  <c r="U94" i="31" s="1"/>
  <c r="E94" i="31"/>
  <c r="F94" i="31" s="1"/>
  <c r="S95" i="31"/>
  <c r="N95" i="31"/>
  <c r="I95" i="31"/>
  <c r="H95" i="31"/>
  <c r="D95" i="31"/>
  <c r="B97" i="31"/>
  <c r="E11" i="29"/>
  <c r="D61" i="28"/>
  <c r="D65" i="28" s="1"/>
  <c r="M23" i="22"/>
  <c r="AA5" i="22"/>
  <c r="R96" i="31" l="1"/>
  <c r="M96" i="31"/>
  <c r="J95" i="31"/>
  <c r="K95" i="31" s="1"/>
  <c r="O95" i="31"/>
  <c r="P95" i="31" s="1"/>
  <c r="T95" i="31"/>
  <c r="U95" i="31" s="1"/>
  <c r="E95" i="31"/>
  <c r="F95" i="31" s="1"/>
  <c r="S96" i="31"/>
  <c r="N96" i="31"/>
  <c r="I96" i="31"/>
  <c r="H96" i="31"/>
  <c r="D96" i="31"/>
  <c r="B98" i="31"/>
  <c r="J11" i="22"/>
  <c r="K11" i="22"/>
  <c r="L11" i="22"/>
  <c r="I11" i="22"/>
  <c r="J96" i="31" l="1"/>
  <c r="K96" i="31" s="1"/>
  <c r="T96" i="31"/>
  <c r="U96" i="31" s="1"/>
  <c r="R97" i="31"/>
  <c r="M97" i="31"/>
  <c r="O96" i="31"/>
  <c r="P96" i="31" s="1"/>
  <c r="S97" i="31"/>
  <c r="N97" i="31"/>
  <c r="I97" i="31"/>
  <c r="H97" i="31"/>
  <c r="D97" i="31"/>
  <c r="E96" i="31"/>
  <c r="F96" i="31" s="1"/>
  <c r="B99" i="31"/>
  <c r="J97" i="31" l="1"/>
  <c r="K97" i="31" s="1"/>
  <c r="T97" i="31"/>
  <c r="U97" i="31" s="1"/>
  <c r="R98" i="31"/>
  <c r="M98" i="31"/>
  <c r="O97" i="31"/>
  <c r="P97" i="31" s="1"/>
  <c r="E97" i="31"/>
  <c r="F97" i="31" s="1"/>
  <c r="S98" i="31"/>
  <c r="N98" i="31"/>
  <c r="I98" i="31"/>
  <c r="H98" i="31"/>
  <c r="D98" i="31"/>
  <c r="B100" i="31"/>
  <c r="R99" i="31" l="1"/>
  <c r="M99" i="31"/>
  <c r="O98" i="31"/>
  <c r="P98" i="31" s="1"/>
  <c r="J98" i="31"/>
  <c r="K98" i="31" s="1"/>
  <c r="T98" i="31"/>
  <c r="U98" i="31" s="1"/>
  <c r="E98" i="31"/>
  <c r="F98" i="31" s="1"/>
  <c r="S99" i="31"/>
  <c r="N99" i="31"/>
  <c r="I99" i="31"/>
  <c r="H99" i="31"/>
  <c r="D99" i="31"/>
  <c r="B101" i="31"/>
  <c r="AB5" i="22"/>
  <c r="AC5" i="22"/>
  <c r="AD5" i="22"/>
  <c r="Q5" i="22"/>
  <c r="J99" i="31" l="1"/>
  <c r="K99" i="31" s="1"/>
  <c r="R100" i="31"/>
  <c r="M100" i="31"/>
  <c r="O99" i="31"/>
  <c r="P99" i="31" s="1"/>
  <c r="T99" i="31"/>
  <c r="U99" i="31" s="1"/>
  <c r="E99" i="31"/>
  <c r="F99" i="31" s="1"/>
  <c r="S100" i="31"/>
  <c r="N100" i="31"/>
  <c r="I100" i="31"/>
  <c r="H100" i="31"/>
  <c r="D100" i="31"/>
  <c r="B102" i="31"/>
  <c r="O100" i="31" l="1"/>
  <c r="P100" i="31" s="1"/>
  <c r="J100" i="31"/>
  <c r="K100" i="31" s="1"/>
  <c r="R101" i="31"/>
  <c r="M101" i="31"/>
  <c r="T100" i="31"/>
  <c r="U100" i="31" s="1"/>
  <c r="E100" i="31"/>
  <c r="F100" i="31" s="1"/>
  <c r="S101" i="31"/>
  <c r="N101" i="31"/>
  <c r="I101" i="31"/>
  <c r="H101" i="31"/>
  <c r="D101" i="31"/>
  <c r="B103" i="31"/>
  <c r="O101" i="31" l="1"/>
  <c r="P101" i="31" s="1"/>
  <c r="R102" i="31"/>
  <c r="M102" i="31"/>
  <c r="J101" i="31"/>
  <c r="K101" i="31" s="1"/>
  <c r="T101" i="31"/>
  <c r="U101" i="31" s="1"/>
  <c r="S102" i="31"/>
  <c r="N102" i="31"/>
  <c r="I102" i="31"/>
  <c r="H102" i="31"/>
  <c r="D102" i="31"/>
  <c r="E101" i="31"/>
  <c r="F101" i="31" s="1"/>
  <c r="B104" i="31"/>
  <c r="E102" i="31" l="1"/>
  <c r="F102" i="31" s="1"/>
  <c r="O102" i="31"/>
  <c r="P102" i="31" s="1"/>
  <c r="J102" i="31"/>
  <c r="K102" i="31" s="1"/>
  <c r="T102" i="31"/>
  <c r="U102" i="31" s="1"/>
  <c r="R103" i="31"/>
  <c r="M103" i="31"/>
  <c r="S103" i="31"/>
  <c r="N103" i="31"/>
  <c r="I103" i="31"/>
  <c r="H103" i="31"/>
  <c r="D103" i="31"/>
  <c r="B105" i="31"/>
  <c r="B10" i="22"/>
  <c r="B11" i="22"/>
  <c r="C11" i="22"/>
  <c r="D11" i="22"/>
  <c r="I72" i="22" s="1"/>
  <c r="B12" i="22"/>
  <c r="C12" i="22"/>
  <c r="D12" i="22"/>
  <c r="I69" i="22" s="1"/>
  <c r="B13" i="22"/>
  <c r="C13" i="22"/>
  <c r="D13" i="22"/>
  <c r="B14" i="22"/>
  <c r="C14" i="22"/>
  <c r="D14" i="22"/>
  <c r="I68" i="22" s="1"/>
  <c r="I31" i="22" l="1"/>
  <c r="I43" i="22" s="1"/>
  <c r="E103" i="31"/>
  <c r="F103" i="31" s="1"/>
  <c r="J103" i="31"/>
  <c r="K103" i="31" s="1"/>
  <c r="R104" i="31"/>
  <c r="M104" i="31"/>
  <c r="O103" i="31"/>
  <c r="P103" i="31" s="1"/>
  <c r="T103" i="31"/>
  <c r="U103" i="31" s="1"/>
  <c r="S104" i="31"/>
  <c r="N104" i="31"/>
  <c r="I104" i="31"/>
  <c r="H104" i="31"/>
  <c r="D104" i="31"/>
  <c r="B106" i="31"/>
  <c r="I70" i="22"/>
  <c r="I71" i="22"/>
  <c r="AA23" i="22"/>
  <c r="Q29" i="22"/>
  <c r="AB23" i="22"/>
  <c r="AC23" i="22"/>
  <c r="AD23" i="22"/>
  <c r="R29" i="22"/>
  <c r="S29" i="22"/>
  <c r="T29" i="22"/>
  <c r="U29" i="22"/>
  <c r="V29" i="22"/>
  <c r="J104" i="31" l="1"/>
  <c r="K104" i="31" s="1"/>
  <c r="R105" i="31"/>
  <c r="M105" i="31"/>
  <c r="O104" i="31"/>
  <c r="P104" i="31" s="1"/>
  <c r="T104" i="31"/>
  <c r="U104" i="31" s="1"/>
  <c r="S105" i="31"/>
  <c r="N105" i="31"/>
  <c r="I105" i="31"/>
  <c r="H105" i="31"/>
  <c r="D105" i="31"/>
  <c r="E104" i="31"/>
  <c r="F104" i="31" s="1"/>
  <c r="B107" i="31"/>
  <c r="I73" i="22"/>
  <c r="J23" i="22"/>
  <c r="K22" i="22"/>
  <c r="K23" i="22" s="1"/>
  <c r="I22" i="22"/>
  <c r="I23" i="22" s="1"/>
  <c r="L23" i="22"/>
  <c r="H21" i="22"/>
  <c r="AD11" i="22"/>
  <c r="AD19" i="22"/>
  <c r="AD24" i="22" s="1"/>
  <c r="AD21" i="22"/>
  <c r="AD22" i="22"/>
  <c r="AB11" i="22"/>
  <c r="AC11" i="22"/>
  <c r="AB19" i="22"/>
  <c r="AB24" i="22" s="1"/>
  <c r="AC19" i="22"/>
  <c r="AC24" i="22" s="1"/>
  <c r="AB21" i="22"/>
  <c r="AC21" i="22"/>
  <c r="AB22" i="22"/>
  <c r="AC22" i="22"/>
  <c r="AA11" i="22"/>
  <c r="J105" i="31" l="1"/>
  <c r="K105" i="31" s="1"/>
  <c r="R106" i="31"/>
  <c r="M106" i="31"/>
  <c r="O105" i="31"/>
  <c r="P105" i="31" s="1"/>
  <c r="T105" i="31"/>
  <c r="U105" i="31" s="1"/>
  <c r="E105" i="31"/>
  <c r="F105" i="31" s="1"/>
  <c r="S106" i="31"/>
  <c r="N106" i="31"/>
  <c r="I106" i="31"/>
  <c r="H106" i="31"/>
  <c r="D106" i="31"/>
  <c r="B108" i="31"/>
  <c r="AA19" i="22"/>
  <c r="AA24" i="22" s="1"/>
  <c r="AA21" i="22"/>
  <c r="AA22" i="22"/>
  <c r="T106" i="31" l="1"/>
  <c r="U106" i="31" s="1"/>
  <c r="R107" i="31"/>
  <c r="M107" i="31"/>
  <c r="J106" i="31"/>
  <c r="K106" i="31" s="1"/>
  <c r="O106" i="31"/>
  <c r="P106" i="31" s="1"/>
  <c r="S107" i="31"/>
  <c r="N107" i="31"/>
  <c r="I107" i="31"/>
  <c r="H107" i="31"/>
  <c r="D107" i="31"/>
  <c r="E106" i="31"/>
  <c r="F106" i="31" s="1"/>
  <c r="B109" i="31"/>
  <c r="R28" i="22"/>
  <c r="R27" i="22"/>
  <c r="S27" i="22"/>
  <c r="T27" i="22"/>
  <c r="U27" i="22"/>
  <c r="V27" i="22"/>
  <c r="S28" i="22"/>
  <c r="T28" i="22"/>
  <c r="U28" i="22"/>
  <c r="V28" i="22"/>
  <c r="R25" i="22"/>
  <c r="R30" i="22" s="1"/>
  <c r="S25" i="22"/>
  <c r="S30" i="22" s="1"/>
  <c r="T25" i="22"/>
  <c r="T30" i="22" s="1"/>
  <c r="U25" i="22"/>
  <c r="U30" i="22" s="1"/>
  <c r="V25" i="22"/>
  <c r="V30" i="22" s="1"/>
  <c r="Q16" i="22"/>
  <c r="Q15" i="22"/>
  <c r="Q8" i="22"/>
  <c r="Q9" i="22" s="1"/>
  <c r="Q10" i="22"/>
  <c r="AD7" i="22"/>
  <c r="O107" i="31" l="1"/>
  <c r="P107" i="31" s="1"/>
  <c r="R108" i="31"/>
  <c r="M108" i="31"/>
  <c r="J107" i="31"/>
  <c r="K107" i="31" s="1"/>
  <c r="T107" i="31"/>
  <c r="U107" i="31" s="1"/>
  <c r="S108" i="31"/>
  <c r="N108" i="31"/>
  <c r="I108" i="31"/>
  <c r="H108" i="31"/>
  <c r="D108" i="31"/>
  <c r="E107" i="31"/>
  <c r="F107" i="31" s="1"/>
  <c r="B110" i="31"/>
  <c r="AD9" i="22"/>
  <c r="AD13" i="22" s="1"/>
  <c r="AD10" i="22"/>
  <c r="AD14" i="22" s="1"/>
  <c r="AD31" i="22" s="1"/>
  <c r="AB7" i="22"/>
  <c r="AC7" i="22"/>
  <c r="AA7" i="22"/>
  <c r="Q11" i="22"/>
  <c r="O108" i="31" l="1"/>
  <c r="P108" i="31" s="1"/>
  <c r="R109" i="31"/>
  <c r="M109" i="31"/>
  <c r="J108" i="31"/>
  <c r="K108" i="31" s="1"/>
  <c r="T108" i="31"/>
  <c r="U108" i="31" s="1"/>
  <c r="E108" i="31"/>
  <c r="F108" i="31" s="1"/>
  <c r="S109" i="31"/>
  <c r="N109" i="31"/>
  <c r="I109" i="31"/>
  <c r="H109" i="31"/>
  <c r="D109" i="31"/>
  <c r="B111" i="31"/>
  <c r="AD28" i="22"/>
  <c r="AD32" i="22" s="1"/>
  <c r="AD29" i="22"/>
  <c r="AD30" i="22"/>
  <c r="AD27" i="22"/>
  <c r="L13" i="22" s="1"/>
  <c r="AA10" i="22"/>
  <c r="AA14" i="22" s="1"/>
  <c r="AA31" i="22" s="1"/>
  <c r="AA9" i="22"/>
  <c r="AA13" i="22" s="1"/>
  <c r="AC9" i="22"/>
  <c r="AC13" i="22" s="1"/>
  <c r="AC10" i="22"/>
  <c r="AC14" i="22" s="1"/>
  <c r="AC31" i="22" s="1"/>
  <c r="AB9" i="22"/>
  <c r="AB13" i="22" s="1"/>
  <c r="AB10" i="22"/>
  <c r="AB14" i="22" s="1"/>
  <c r="AB31" i="22" s="1"/>
  <c r="V20" i="22"/>
  <c r="U20" i="22"/>
  <c r="T20" i="22"/>
  <c r="S20" i="22"/>
  <c r="Q20" i="22"/>
  <c r="R20" i="22"/>
  <c r="Q25" i="22"/>
  <c r="Q30" i="22" s="1"/>
  <c r="R110" i="31" l="1"/>
  <c r="M110" i="31"/>
  <c r="O109" i="31"/>
  <c r="P109" i="31" s="1"/>
  <c r="J109" i="31"/>
  <c r="K109" i="31" s="1"/>
  <c r="T109" i="31"/>
  <c r="U109" i="31" s="1"/>
  <c r="E109" i="31"/>
  <c r="F109" i="31" s="1"/>
  <c r="S110" i="31"/>
  <c r="N110" i="31"/>
  <c r="I110" i="31"/>
  <c r="H110" i="31"/>
  <c r="D110" i="31"/>
  <c r="B112" i="31"/>
  <c r="AD42" i="22"/>
  <c r="AD43" i="22" s="1"/>
  <c r="L15" i="22"/>
  <c r="AD33" i="22"/>
  <c r="AD36" i="22" s="1"/>
  <c r="L17" i="22" s="1"/>
  <c r="L14" i="22"/>
  <c r="L16" i="22"/>
  <c r="AB27" i="22"/>
  <c r="J13" i="22" s="1"/>
  <c r="AB28" i="22"/>
  <c r="AB32" i="22" s="1"/>
  <c r="J14" i="22" s="1"/>
  <c r="AB29" i="22"/>
  <c r="AB30" i="22"/>
  <c r="S36" i="22"/>
  <c r="S33" i="22"/>
  <c r="S35" i="22"/>
  <c r="S34" i="22"/>
  <c r="S38" i="22" s="1"/>
  <c r="V34" i="22"/>
  <c r="V38" i="22" s="1"/>
  <c r="V35" i="22"/>
  <c r="V36" i="22"/>
  <c r="V33" i="22"/>
  <c r="AC30" i="22"/>
  <c r="AC29" i="22"/>
  <c r="AC27" i="22"/>
  <c r="K13" i="22" s="1"/>
  <c r="AC28" i="22"/>
  <c r="AC32" i="22" s="1"/>
  <c r="K14" i="22" s="1"/>
  <c r="T34" i="22"/>
  <c r="T38" i="22" s="1"/>
  <c r="T36" i="22"/>
  <c r="T33" i="22"/>
  <c r="T35" i="22"/>
  <c r="R36" i="22"/>
  <c r="R33" i="22"/>
  <c r="R35" i="22"/>
  <c r="R34" i="22"/>
  <c r="R38" i="22" s="1"/>
  <c r="AA30" i="22"/>
  <c r="AA29" i="22"/>
  <c r="AA27" i="22"/>
  <c r="I13" i="22" s="1"/>
  <c r="AA28" i="22"/>
  <c r="AA32" i="22" s="1"/>
  <c r="I14" i="22" s="1"/>
  <c r="U34" i="22"/>
  <c r="U38" i="22" s="1"/>
  <c r="U36" i="22"/>
  <c r="U33" i="22"/>
  <c r="U35" i="22"/>
  <c r="C10" i="26"/>
  <c r="C9" i="26"/>
  <c r="I21" i="11"/>
  <c r="D9" i="26"/>
  <c r="B15" i="26"/>
  <c r="B10" i="26"/>
  <c r="B9" i="26"/>
  <c r="G45" i="26"/>
  <c r="G44" i="26"/>
  <c r="O7" i="26"/>
  <c r="O6" i="26"/>
  <c r="O5" i="26"/>
  <c r="O4" i="26"/>
  <c r="O3" i="26"/>
  <c r="C10" i="23"/>
  <c r="C11" i="23"/>
  <c r="C12" i="23"/>
  <c r="C13" i="23"/>
  <c r="D10" i="23"/>
  <c r="D11" i="23"/>
  <c r="D12" i="23"/>
  <c r="D13" i="23"/>
  <c r="B10" i="23"/>
  <c r="B11" i="23"/>
  <c r="B12" i="23"/>
  <c r="B13" i="23"/>
  <c r="J110" i="31" l="1"/>
  <c r="K110" i="31" s="1"/>
  <c r="R111" i="31"/>
  <c r="M111" i="31"/>
  <c r="O110" i="31"/>
  <c r="P110" i="31" s="1"/>
  <c r="T110" i="31"/>
  <c r="U110" i="31" s="1"/>
  <c r="E110" i="31"/>
  <c r="F110" i="31" s="1"/>
  <c r="S111" i="31"/>
  <c r="N111" i="31"/>
  <c r="I111" i="31"/>
  <c r="H111" i="31"/>
  <c r="D111" i="31"/>
  <c r="B113" i="31"/>
  <c r="D34" i="26"/>
  <c r="D31" i="26"/>
  <c r="D30" i="26"/>
  <c r="D33" i="26"/>
  <c r="D32" i="26"/>
  <c r="D35" i="26"/>
  <c r="C12" i="26"/>
  <c r="C11" i="26"/>
  <c r="I12" i="25"/>
  <c r="D24" i="26"/>
  <c r="D26" i="26"/>
  <c r="D25" i="26"/>
  <c r="AB42" i="22"/>
  <c r="AB43" i="22" s="1"/>
  <c r="AD44" i="22"/>
  <c r="K16" i="22"/>
  <c r="K15" i="22"/>
  <c r="AC42" i="22"/>
  <c r="AC43" i="22" s="1"/>
  <c r="J15" i="22"/>
  <c r="J16" i="22"/>
  <c r="AD45" i="22"/>
  <c r="I15" i="22"/>
  <c r="AA42" i="22"/>
  <c r="AA43" i="22" s="1"/>
  <c r="I16" i="22"/>
  <c r="T48" i="22"/>
  <c r="T49" i="22" s="1"/>
  <c r="V48" i="22"/>
  <c r="V49" i="22" s="1"/>
  <c r="U48" i="22"/>
  <c r="U49" i="22" s="1"/>
  <c r="R48" i="22"/>
  <c r="R49" i="22" s="1"/>
  <c r="S48" i="22"/>
  <c r="S49" i="22" s="1"/>
  <c r="AD39" i="22"/>
  <c r="L20" i="22" s="1"/>
  <c r="AD37" i="22"/>
  <c r="L18" i="22" s="1"/>
  <c r="V39" i="22"/>
  <c r="V44" i="22" s="1"/>
  <c r="AD38" i="22"/>
  <c r="L19" i="22" s="1"/>
  <c r="AC33" i="22"/>
  <c r="AC39" i="22" s="1"/>
  <c r="K20" i="22" s="1"/>
  <c r="R39" i="22"/>
  <c r="U39" i="22"/>
  <c r="U43" i="22" s="1"/>
  <c r="S39" i="22"/>
  <c r="S42" i="22" s="1"/>
  <c r="AA33" i="22"/>
  <c r="AA38" i="22" s="1"/>
  <c r="I19" i="22" s="1"/>
  <c r="T39" i="22"/>
  <c r="T42" i="22" s="1"/>
  <c r="AB33" i="22"/>
  <c r="AB38" i="22" s="1"/>
  <c r="J19" i="22" s="1"/>
  <c r="R112" i="31" l="1"/>
  <c r="M112" i="31"/>
  <c r="J111" i="31"/>
  <c r="K111" i="31" s="1"/>
  <c r="O111" i="31"/>
  <c r="P111" i="31" s="1"/>
  <c r="T111" i="31"/>
  <c r="U111" i="31" s="1"/>
  <c r="E111" i="31"/>
  <c r="F111" i="31" s="1"/>
  <c r="S112" i="31"/>
  <c r="N112" i="31"/>
  <c r="I112" i="31"/>
  <c r="H112" i="31"/>
  <c r="D112" i="31"/>
  <c r="B114" i="31"/>
  <c r="D22" i="26"/>
  <c r="D37" i="26" s="1"/>
  <c r="D23" i="26"/>
  <c r="D38" i="26" s="1"/>
  <c r="D18" i="26"/>
  <c r="C25" i="11" s="1"/>
  <c r="D20" i="26"/>
  <c r="H27" i="25"/>
  <c r="B12" i="25"/>
  <c r="D42" i="26"/>
  <c r="D41" i="26"/>
  <c r="AA44" i="22"/>
  <c r="D39" i="26"/>
  <c r="AA45" i="22"/>
  <c r="R51" i="22"/>
  <c r="T51" i="22"/>
  <c r="R50" i="22"/>
  <c r="AB44" i="22"/>
  <c r="AC44" i="22"/>
  <c r="AB45" i="22"/>
  <c r="AC45" i="22"/>
  <c r="S51" i="22"/>
  <c r="U50" i="22"/>
  <c r="U51" i="22"/>
  <c r="V50" i="22"/>
  <c r="S50" i="22"/>
  <c r="V51" i="22"/>
  <c r="T50" i="22"/>
  <c r="AC37" i="22"/>
  <c r="K18" i="22" s="1"/>
  <c r="AA36" i="22"/>
  <c r="I17" i="22" s="1"/>
  <c r="AA37" i="22"/>
  <c r="I18" i="22" s="1"/>
  <c r="AA39" i="22"/>
  <c r="I20" i="22" s="1"/>
  <c r="AB39" i="22"/>
  <c r="J20" i="22" s="1"/>
  <c r="AB37" i="22"/>
  <c r="J18" i="22" s="1"/>
  <c r="AC38" i="22"/>
  <c r="K19" i="22" s="1"/>
  <c r="AB36" i="22"/>
  <c r="J17" i="22" s="1"/>
  <c r="AC36" i="22"/>
  <c r="K17" i="22" s="1"/>
  <c r="R44" i="22"/>
  <c r="R42" i="22"/>
  <c r="U42" i="22"/>
  <c r="R43" i="22"/>
  <c r="S45" i="22"/>
  <c r="T43" i="22"/>
  <c r="T45" i="22"/>
  <c r="T44" i="22"/>
  <c r="S44" i="22"/>
  <c r="R45" i="22"/>
  <c r="V42" i="22"/>
  <c r="V43" i="22"/>
  <c r="V45" i="22"/>
  <c r="S43" i="22"/>
  <c r="U44" i="22"/>
  <c r="U45" i="22"/>
  <c r="D40" i="26"/>
  <c r="J112" i="31" l="1"/>
  <c r="K112" i="31" s="1"/>
  <c r="R113" i="31"/>
  <c r="M113" i="31"/>
  <c r="O112" i="31"/>
  <c r="P112" i="31" s="1"/>
  <c r="T112" i="31"/>
  <c r="U112" i="31" s="1"/>
  <c r="E112" i="31"/>
  <c r="F112" i="31" s="1"/>
  <c r="S113" i="31"/>
  <c r="N113" i="31"/>
  <c r="I113" i="31"/>
  <c r="H113" i="31"/>
  <c r="D113" i="31"/>
  <c r="B115" i="31"/>
  <c r="D45" i="26"/>
  <c r="O113" i="31" l="1"/>
  <c r="P113" i="31" s="1"/>
  <c r="R114" i="31"/>
  <c r="M114" i="31"/>
  <c r="J113" i="31"/>
  <c r="K113" i="31" s="1"/>
  <c r="T113" i="31"/>
  <c r="U113" i="31" s="1"/>
  <c r="E113" i="31"/>
  <c r="F113" i="31" s="1"/>
  <c r="S114" i="31"/>
  <c r="N114" i="31"/>
  <c r="I114" i="31"/>
  <c r="H114" i="31"/>
  <c r="D114" i="31"/>
  <c r="B116" i="31"/>
  <c r="D48" i="26"/>
  <c r="H28" i="11" s="1"/>
  <c r="D46" i="26"/>
  <c r="D50" i="26" s="1"/>
  <c r="J114" i="31" l="1"/>
  <c r="K114" i="31" s="1"/>
  <c r="R115" i="31"/>
  <c r="M115" i="31"/>
  <c r="O114" i="31"/>
  <c r="P114" i="31" s="1"/>
  <c r="T114" i="31"/>
  <c r="U114" i="31" s="1"/>
  <c r="S115" i="31"/>
  <c r="N115" i="31"/>
  <c r="I115" i="31"/>
  <c r="H115" i="31"/>
  <c r="D115" i="31"/>
  <c r="E114" i="31"/>
  <c r="F114" i="31" s="1"/>
  <c r="B117" i="31"/>
  <c r="G12" i="29"/>
  <c r="D49" i="26"/>
  <c r="D54" i="26"/>
  <c r="R116" i="31" l="1"/>
  <c r="M116" i="31"/>
  <c r="J115" i="31"/>
  <c r="K115" i="31" s="1"/>
  <c r="O115" i="31"/>
  <c r="P115" i="31" s="1"/>
  <c r="T115" i="31"/>
  <c r="U115" i="31" s="1"/>
  <c r="E115" i="31"/>
  <c r="F115" i="31" s="1"/>
  <c r="S116" i="31"/>
  <c r="N116" i="31"/>
  <c r="I116" i="31"/>
  <c r="H116" i="31"/>
  <c r="D116" i="31"/>
  <c r="B118" i="31"/>
  <c r="H29" i="11"/>
  <c r="G13" i="29" s="1"/>
  <c r="D9" i="22"/>
  <c r="I26" i="22" s="1"/>
  <c r="G20" i="17" s="1"/>
  <c r="C9" i="22"/>
  <c r="B9" i="22"/>
  <c r="I28" i="22" l="1"/>
  <c r="J116" i="31"/>
  <c r="K116" i="31" s="1"/>
  <c r="R117" i="31"/>
  <c r="M117" i="31"/>
  <c r="O116" i="31"/>
  <c r="P116" i="31" s="1"/>
  <c r="T116" i="31"/>
  <c r="U116" i="31" s="1"/>
  <c r="E116" i="31"/>
  <c r="F116" i="31" s="1"/>
  <c r="S117" i="31"/>
  <c r="N117" i="31"/>
  <c r="I117" i="31"/>
  <c r="H117" i="31"/>
  <c r="D117" i="31"/>
  <c r="B119" i="31"/>
  <c r="H26" i="22"/>
  <c r="I20" i="17" s="1"/>
  <c r="H27" i="22"/>
  <c r="I19" i="17" s="1"/>
  <c r="H28" i="22"/>
  <c r="Q28" i="22"/>
  <c r="Q34" i="22" s="1"/>
  <c r="R118" i="31" l="1"/>
  <c r="M118" i="31"/>
  <c r="J117" i="31"/>
  <c r="K117" i="31" s="1"/>
  <c r="O117" i="31"/>
  <c r="P117" i="31" s="1"/>
  <c r="T117" i="31"/>
  <c r="U117" i="31" s="1"/>
  <c r="E117" i="31"/>
  <c r="F117" i="31" s="1"/>
  <c r="S118" i="31"/>
  <c r="N118" i="31"/>
  <c r="I118" i="31"/>
  <c r="H118" i="31"/>
  <c r="D118" i="31"/>
  <c r="B120" i="31"/>
  <c r="C10" i="22"/>
  <c r="Q38" i="22"/>
  <c r="Q55" i="22"/>
  <c r="Q27" i="22"/>
  <c r="Q36" i="22"/>
  <c r="D10" i="22" l="1"/>
  <c r="I27" i="22" s="1"/>
  <c r="I29" i="22" s="1"/>
  <c r="I30" i="22" s="1"/>
  <c r="I78" i="22" s="1"/>
  <c r="J118" i="31"/>
  <c r="K118" i="31" s="1"/>
  <c r="R119" i="31"/>
  <c r="M119" i="31"/>
  <c r="O118" i="31"/>
  <c r="P118" i="31" s="1"/>
  <c r="T118" i="31"/>
  <c r="U118" i="31" s="1"/>
  <c r="E118" i="31"/>
  <c r="F118" i="31" s="1"/>
  <c r="S119" i="31"/>
  <c r="N119" i="31"/>
  <c r="I119" i="31"/>
  <c r="H119" i="31"/>
  <c r="D119" i="31"/>
  <c r="B121" i="31"/>
  <c r="Q33" i="22"/>
  <c r="Q54" i="22" s="1"/>
  <c r="Q35" i="22"/>
  <c r="H14" i="22"/>
  <c r="I34" i="22" s="1"/>
  <c r="D20" i="23"/>
  <c r="K33" i="23" s="1"/>
  <c r="H28" i="17" l="1"/>
  <c r="F12" i="29" s="1"/>
  <c r="I64" i="22"/>
  <c r="J119" i="31"/>
  <c r="K119" i="31" s="1"/>
  <c r="R120" i="31"/>
  <c r="M120" i="31"/>
  <c r="O119" i="31"/>
  <c r="P119" i="31" s="1"/>
  <c r="T119" i="31"/>
  <c r="U119" i="31" s="1"/>
  <c r="E119" i="31"/>
  <c r="F119" i="31" s="1"/>
  <c r="S120" i="31"/>
  <c r="N120" i="31"/>
  <c r="I120" i="31"/>
  <c r="H120" i="31"/>
  <c r="D120" i="31"/>
  <c r="B122" i="31"/>
  <c r="Q48" i="22"/>
  <c r="Q50" i="22" s="1"/>
  <c r="Q56" i="22"/>
  <c r="H15" i="22" s="1"/>
  <c r="I35" i="22" s="1"/>
  <c r="I57" i="22" s="1"/>
  <c r="Q39" i="22"/>
  <c r="Q44" i="22" s="1"/>
  <c r="H13" i="22"/>
  <c r="I33" i="22" s="1"/>
  <c r="Q57" i="22"/>
  <c r="B29" i="23"/>
  <c r="R121" i="31" l="1"/>
  <c r="M121" i="31"/>
  <c r="J120" i="31"/>
  <c r="K120" i="31" s="1"/>
  <c r="O120" i="31"/>
  <c r="P120" i="31" s="1"/>
  <c r="T120" i="31"/>
  <c r="U120" i="31" s="1"/>
  <c r="E120" i="31"/>
  <c r="F120" i="31" s="1"/>
  <c r="S121" i="31"/>
  <c r="N121" i="31"/>
  <c r="I121" i="31"/>
  <c r="H121" i="31"/>
  <c r="D121" i="31"/>
  <c r="B123" i="31"/>
  <c r="I56" i="22"/>
  <c r="Q49" i="22"/>
  <c r="Q51" i="22"/>
  <c r="H16" i="22"/>
  <c r="I36" i="22" s="1"/>
  <c r="I58" i="22" s="1"/>
  <c r="Q58" i="22"/>
  <c r="Q42" i="22"/>
  <c r="Q43" i="22"/>
  <c r="Q45" i="22"/>
  <c r="B27" i="23"/>
  <c r="B28" i="23"/>
  <c r="B36" i="23"/>
  <c r="B35" i="23"/>
  <c r="B34" i="23"/>
  <c r="B33" i="23"/>
  <c r="B37" i="23"/>
  <c r="B30" i="23"/>
  <c r="B32" i="23"/>
  <c r="B31" i="23"/>
  <c r="J121" i="31" l="1"/>
  <c r="K121" i="31" s="1"/>
  <c r="R122" i="31"/>
  <c r="M122" i="31"/>
  <c r="O121" i="31"/>
  <c r="P121" i="31" s="1"/>
  <c r="T121" i="31"/>
  <c r="U121" i="31" s="1"/>
  <c r="E121" i="31"/>
  <c r="F121" i="31" s="1"/>
  <c r="S122" i="31"/>
  <c r="N122" i="31"/>
  <c r="I122" i="31"/>
  <c r="H122" i="31"/>
  <c r="D122" i="31"/>
  <c r="B124" i="31"/>
  <c r="I37" i="22"/>
  <c r="Q60" i="22"/>
  <c r="H17" i="22" s="1"/>
  <c r="I38" i="22" s="1"/>
  <c r="H18" i="22"/>
  <c r="I39" i="22" s="1"/>
  <c r="I44" i="22" s="1"/>
  <c r="Q62" i="22"/>
  <c r="H19" i="22" s="1"/>
  <c r="I40" i="22" s="1"/>
  <c r="K34" i="23"/>
  <c r="Q63" i="22"/>
  <c r="H20" i="22" s="1"/>
  <c r="I41" i="22" s="1"/>
  <c r="D11" i="19"/>
  <c r="D12" i="19"/>
  <c r="D13" i="19"/>
  <c r="D10" i="19"/>
  <c r="R123" i="31" l="1"/>
  <c r="M123" i="31"/>
  <c r="J122" i="31"/>
  <c r="K122" i="31" s="1"/>
  <c r="O122" i="31"/>
  <c r="P122" i="31" s="1"/>
  <c r="T122" i="31"/>
  <c r="U122" i="31" s="1"/>
  <c r="E122" i="31"/>
  <c r="F122" i="31" s="1"/>
  <c r="S123" i="31"/>
  <c r="N123" i="31"/>
  <c r="I123" i="31"/>
  <c r="H123" i="31"/>
  <c r="D123" i="31"/>
  <c r="B125" i="31"/>
  <c r="I45" i="22"/>
  <c r="I59" i="22" s="1"/>
  <c r="I53" i="22"/>
  <c r="I46" i="22"/>
  <c r="I47" i="22" s="1"/>
  <c r="K35" i="23"/>
  <c r="K36" i="23" s="1"/>
  <c r="K37" i="23" s="1"/>
  <c r="D15" i="19"/>
  <c r="D16" i="19" s="1"/>
  <c r="D22" i="19" s="1"/>
  <c r="J123" i="31" l="1"/>
  <c r="K123" i="31" s="1"/>
  <c r="R124" i="31"/>
  <c r="M124" i="31"/>
  <c r="O123" i="31"/>
  <c r="P123" i="31" s="1"/>
  <c r="T123" i="31"/>
  <c r="U123" i="31" s="1"/>
  <c r="E123" i="31"/>
  <c r="F123" i="31" s="1"/>
  <c r="N124" i="31"/>
  <c r="S124" i="31"/>
  <c r="I124" i="31"/>
  <c r="H124" i="31"/>
  <c r="D124" i="31"/>
  <c r="B126" i="31"/>
  <c r="I60" i="22"/>
  <c r="I61" i="22"/>
  <c r="K39" i="23"/>
  <c r="H25" i="25" s="1"/>
  <c r="K38" i="23"/>
  <c r="H24" i="25" s="1"/>
  <c r="D23" i="19"/>
  <c r="J124" i="31" l="1"/>
  <c r="K124" i="31" s="1"/>
  <c r="O124" i="31"/>
  <c r="P124" i="31" s="1"/>
  <c r="R125" i="31"/>
  <c r="M125" i="31"/>
  <c r="T124" i="31"/>
  <c r="U124" i="31" s="1"/>
  <c r="E124" i="31"/>
  <c r="F124" i="31" s="1"/>
  <c r="N125" i="31"/>
  <c r="S125" i="31"/>
  <c r="I125" i="31"/>
  <c r="H125" i="31"/>
  <c r="D125" i="31"/>
  <c r="B127" i="31"/>
  <c r="I62" i="22"/>
  <c r="K41" i="23"/>
  <c r="H26" i="25" s="1"/>
  <c r="H12" i="29"/>
  <c r="H13" i="29"/>
  <c r="I11" i="15"/>
  <c r="B11" i="15" s="1"/>
  <c r="I63" i="22" l="1"/>
  <c r="J125" i="31"/>
  <c r="K125" i="31" s="1"/>
  <c r="O125" i="31"/>
  <c r="P125" i="31" s="1"/>
  <c r="R126" i="31"/>
  <c r="M126" i="31"/>
  <c r="T125" i="31"/>
  <c r="U125" i="31" s="1"/>
  <c r="E125" i="31"/>
  <c r="F125" i="31" s="1"/>
  <c r="S126" i="31"/>
  <c r="N126" i="31"/>
  <c r="I126" i="31"/>
  <c r="H126" i="31"/>
  <c r="D126" i="31"/>
  <c r="B128" i="31"/>
  <c r="H11" i="29"/>
  <c r="K42" i="23"/>
  <c r="I65" i="22" l="1"/>
  <c r="I66" i="22" s="1"/>
  <c r="I76" i="22" s="1"/>
  <c r="I79" i="22" s="1"/>
  <c r="H29" i="17" s="1"/>
  <c r="F13" i="29" s="1"/>
  <c r="R127" i="31"/>
  <c r="M127" i="31"/>
  <c r="J126" i="31"/>
  <c r="K126" i="31" s="1"/>
  <c r="O126" i="31"/>
  <c r="P126" i="31" s="1"/>
  <c r="T126" i="31"/>
  <c r="U126" i="31" s="1"/>
  <c r="E126" i="31"/>
  <c r="F126" i="31" s="1"/>
  <c r="S127" i="31"/>
  <c r="N127" i="31"/>
  <c r="I127" i="31"/>
  <c r="H127" i="31"/>
  <c r="D127" i="31"/>
  <c r="B129" i="31"/>
  <c r="B15" i="17"/>
  <c r="K43" i="23"/>
  <c r="C11" i="29"/>
  <c r="I77" i="22" l="1"/>
  <c r="H31" i="17"/>
  <c r="H30" i="17" s="1"/>
  <c r="J127" i="31"/>
  <c r="K127" i="31" s="1"/>
  <c r="R128" i="31"/>
  <c r="M128" i="31"/>
  <c r="O127" i="31"/>
  <c r="P127" i="31" s="1"/>
  <c r="T127" i="31"/>
  <c r="U127" i="31" s="1"/>
  <c r="E127" i="31"/>
  <c r="F127" i="31" s="1"/>
  <c r="S128" i="31"/>
  <c r="I128" i="31"/>
  <c r="N128" i="31"/>
  <c r="H128" i="31"/>
  <c r="D128" i="31"/>
  <c r="B130" i="31"/>
  <c r="F11" i="29" l="1"/>
  <c r="R129" i="31"/>
  <c r="M129" i="31"/>
  <c r="J128" i="31"/>
  <c r="K128" i="31" s="1"/>
  <c r="O128" i="31"/>
  <c r="P128" i="31" s="1"/>
  <c r="T128" i="31"/>
  <c r="U128" i="31" s="1"/>
  <c r="E128" i="31"/>
  <c r="F128" i="31" s="1"/>
  <c r="S129" i="31"/>
  <c r="N129" i="31"/>
  <c r="I129" i="31"/>
  <c r="H129" i="31"/>
  <c r="D129" i="31"/>
  <c r="B131" i="31"/>
  <c r="I15" i="11"/>
  <c r="J129" i="31" l="1"/>
  <c r="K129" i="31" s="1"/>
  <c r="R130" i="31"/>
  <c r="M130" i="31"/>
  <c r="O129" i="31"/>
  <c r="P129" i="31" s="1"/>
  <c r="T129" i="31"/>
  <c r="U129" i="31" s="1"/>
  <c r="E129" i="31"/>
  <c r="F129" i="31" s="1"/>
  <c r="S130" i="31"/>
  <c r="N130" i="31"/>
  <c r="I130" i="31"/>
  <c r="H130" i="31"/>
  <c r="D130" i="31"/>
  <c r="B132" i="31"/>
  <c r="H31" i="11"/>
  <c r="G11" i="29" s="1"/>
  <c r="B15" i="11"/>
  <c r="J130" i="31" l="1"/>
  <c r="K130" i="31" s="1"/>
  <c r="O130" i="31"/>
  <c r="P130" i="31" s="1"/>
  <c r="R131" i="31"/>
  <c r="M131" i="31"/>
  <c r="T130" i="31"/>
  <c r="U130" i="31" s="1"/>
  <c r="E130" i="31"/>
  <c r="F130" i="31" s="1"/>
  <c r="S131" i="31"/>
  <c r="N131" i="31"/>
  <c r="I131" i="31"/>
  <c r="H131" i="31"/>
  <c r="D131" i="31"/>
  <c r="B133" i="31"/>
  <c r="H30" i="11"/>
  <c r="R132" i="31" l="1"/>
  <c r="M132" i="31"/>
  <c r="J131" i="31"/>
  <c r="K131" i="31" s="1"/>
  <c r="O131" i="31"/>
  <c r="P131" i="31" s="1"/>
  <c r="T131" i="31"/>
  <c r="U131" i="31" s="1"/>
  <c r="E131" i="31"/>
  <c r="F131" i="31" s="1"/>
  <c r="S132" i="31"/>
  <c r="N132" i="31"/>
  <c r="I132" i="31"/>
  <c r="H132" i="31"/>
  <c r="D132" i="31"/>
  <c r="B134" i="31"/>
  <c r="J132" i="31" l="1"/>
  <c r="K132" i="31" s="1"/>
  <c r="M133" i="31"/>
  <c r="R133" i="31"/>
  <c r="O132" i="31"/>
  <c r="P132" i="31" s="1"/>
  <c r="T132" i="31"/>
  <c r="U132" i="31" s="1"/>
  <c r="E132" i="31"/>
  <c r="F132" i="31" s="1"/>
  <c r="S133" i="31"/>
  <c r="N133" i="31"/>
  <c r="I133" i="31"/>
  <c r="H133" i="31"/>
  <c r="D133" i="31"/>
  <c r="B135" i="31"/>
  <c r="R134" i="31" l="1"/>
  <c r="M134" i="31"/>
  <c r="J133" i="31"/>
  <c r="K133" i="31" s="1"/>
  <c r="T133" i="31"/>
  <c r="U133" i="31" s="1"/>
  <c r="O133" i="31"/>
  <c r="P133" i="31" s="1"/>
  <c r="E133" i="31"/>
  <c r="F133" i="31" s="1"/>
  <c r="S134" i="31"/>
  <c r="N134" i="31"/>
  <c r="I134" i="31"/>
  <c r="H134" i="31"/>
  <c r="D134" i="31"/>
  <c r="B136" i="31"/>
  <c r="R135" i="31" l="1"/>
  <c r="M135" i="31"/>
  <c r="J134" i="31"/>
  <c r="K134" i="31" s="1"/>
  <c r="O134" i="31"/>
  <c r="P134" i="31" s="1"/>
  <c r="T134" i="31"/>
  <c r="U134" i="31" s="1"/>
  <c r="E134" i="31"/>
  <c r="F134" i="31" s="1"/>
  <c r="S135" i="31"/>
  <c r="N135" i="31"/>
  <c r="I135" i="31"/>
  <c r="H135" i="31"/>
  <c r="D135" i="31"/>
  <c r="B137" i="31"/>
  <c r="J135" i="31" l="1"/>
  <c r="K135" i="31" s="1"/>
  <c r="R136" i="31"/>
  <c r="M136" i="31"/>
  <c r="O135" i="31"/>
  <c r="P135" i="31" s="1"/>
  <c r="T135" i="31"/>
  <c r="U135" i="31" s="1"/>
  <c r="E135" i="31"/>
  <c r="F135" i="31" s="1"/>
  <c r="S136" i="31"/>
  <c r="N136" i="31"/>
  <c r="I136" i="31"/>
  <c r="H136" i="31"/>
  <c r="D136" i="31"/>
  <c r="B138" i="31"/>
  <c r="J136" i="31" l="1"/>
  <c r="K136" i="31" s="1"/>
  <c r="R137" i="31"/>
  <c r="M137" i="31"/>
  <c r="O136" i="31"/>
  <c r="P136" i="31" s="1"/>
  <c r="T136" i="31"/>
  <c r="U136" i="31" s="1"/>
  <c r="E136" i="31"/>
  <c r="F136" i="31" s="1"/>
  <c r="S137" i="31"/>
  <c r="N137" i="31"/>
  <c r="I137" i="31"/>
  <c r="H137" i="31"/>
  <c r="D137" i="31"/>
  <c r="B139" i="31"/>
  <c r="R138" i="31" l="1"/>
  <c r="M138" i="31"/>
  <c r="J137" i="31"/>
  <c r="K137" i="31" s="1"/>
  <c r="O137" i="31"/>
  <c r="P137" i="31" s="1"/>
  <c r="T137" i="31"/>
  <c r="U137" i="31" s="1"/>
  <c r="E137" i="31"/>
  <c r="F137" i="31" s="1"/>
  <c r="S138" i="31"/>
  <c r="N138" i="31"/>
  <c r="I138" i="31"/>
  <c r="H138" i="31"/>
  <c r="D138" i="31"/>
  <c r="B140" i="31"/>
  <c r="T138" i="31" l="1"/>
  <c r="U138" i="31" s="1"/>
  <c r="R139" i="31"/>
  <c r="M139" i="31"/>
  <c r="J138" i="31"/>
  <c r="K138" i="31" s="1"/>
  <c r="O138" i="31"/>
  <c r="P138" i="31" s="1"/>
  <c r="E138" i="31"/>
  <c r="F138" i="31" s="1"/>
  <c r="S139" i="31"/>
  <c r="N139" i="31"/>
  <c r="I139" i="31"/>
  <c r="H139" i="31"/>
  <c r="D139" i="31"/>
  <c r="B141" i="31"/>
  <c r="T139" i="31" l="1"/>
  <c r="U139" i="31" s="1"/>
  <c r="M140" i="31"/>
  <c r="R140" i="31"/>
  <c r="O139" i="31"/>
  <c r="P139" i="31" s="1"/>
  <c r="J139" i="31"/>
  <c r="K139" i="31" s="1"/>
  <c r="E139" i="31"/>
  <c r="F139" i="31" s="1"/>
  <c r="N140" i="31"/>
  <c r="S140" i="31"/>
  <c r="I140" i="31"/>
  <c r="H140" i="31"/>
  <c r="D140" i="31"/>
  <c r="E140" i="31" s="1"/>
  <c r="F140" i="31" s="1"/>
  <c r="B142" i="31"/>
  <c r="R141" i="31" l="1"/>
  <c r="M141" i="31"/>
  <c r="J140" i="31"/>
  <c r="K140" i="31" s="1"/>
  <c r="T140" i="31"/>
  <c r="U140" i="31" s="1"/>
  <c r="O140" i="31"/>
  <c r="P140" i="31" s="1"/>
  <c r="N141" i="31"/>
  <c r="S141" i="31"/>
  <c r="I141" i="31"/>
  <c r="H141" i="31"/>
  <c r="D141" i="31"/>
  <c r="B143" i="31"/>
  <c r="R142" i="31" l="1"/>
  <c r="M142" i="31"/>
  <c r="J141" i="31"/>
  <c r="K141" i="31" s="1"/>
  <c r="O141" i="31"/>
  <c r="P141" i="31" s="1"/>
  <c r="T141" i="31"/>
  <c r="U141" i="31" s="1"/>
  <c r="S142" i="31"/>
  <c r="N142" i="31"/>
  <c r="I142" i="31"/>
  <c r="H142" i="31"/>
  <c r="D142" i="31"/>
  <c r="E141" i="31"/>
  <c r="F141" i="31" s="1"/>
  <c r="B144" i="31"/>
  <c r="R143" i="31" l="1"/>
  <c r="M143" i="31"/>
  <c r="J142" i="31"/>
  <c r="K142" i="31" s="1"/>
  <c r="O142" i="31"/>
  <c r="P142" i="31" s="1"/>
  <c r="T142" i="31"/>
  <c r="U142" i="31" s="1"/>
  <c r="E142" i="31"/>
  <c r="F142" i="31" s="1"/>
  <c r="S143" i="31"/>
  <c r="N143" i="31"/>
  <c r="I143" i="31"/>
  <c r="H143" i="31"/>
  <c r="D143" i="31"/>
  <c r="B145" i="31"/>
  <c r="R144" i="31" l="1"/>
  <c r="M144" i="31"/>
  <c r="J143" i="31"/>
  <c r="K143" i="31" s="1"/>
  <c r="O143" i="31"/>
  <c r="P143" i="31" s="1"/>
  <c r="T143" i="31"/>
  <c r="U143" i="31" s="1"/>
  <c r="E143" i="31"/>
  <c r="F143" i="31" s="1"/>
  <c r="S144" i="31"/>
  <c r="N144" i="31"/>
  <c r="I144" i="31"/>
  <c r="H144" i="31"/>
  <c r="D144" i="31"/>
  <c r="B146" i="31"/>
  <c r="J144" i="31" l="1"/>
  <c r="K144" i="31" s="1"/>
  <c r="R145" i="31"/>
  <c r="M145" i="31"/>
  <c r="O144" i="31"/>
  <c r="P144" i="31" s="1"/>
  <c r="T144" i="31"/>
  <c r="U144" i="31" s="1"/>
  <c r="S145" i="31"/>
  <c r="N145" i="31"/>
  <c r="I145" i="31"/>
  <c r="H145" i="31"/>
  <c r="D145" i="31"/>
  <c r="E144" i="31"/>
  <c r="F144" i="31" s="1"/>
  <c r="B147" i="31"/>
  <c r="O145" i="31" l="1"/>
  <c r="P145" i="31" s="1"/>
  <c r="J145" i="31"/>
  <c r="K145" i="31" s="1"/>
  <c r="R146" i="31"/>
  <c r="M146" i="31"/>
  <c r="T145" i="31"/>
  <c r="U145" i="31" s="1"/>
  <c r="E145" i="31"/>
  <c r="F145" i="31" s="1"/>
  <c r="S146" i="31"/>
  <c r="N146" i="31"/>
  <c r="I146" i="31"/>
  <c r="H146" i="31"/>
  <c r="D146" i="31"/>
  <c r="B148" i="31"/>
  <c r="J146" i="31" l="1"/>
  <c r="K146" i="31" s="1"/>
  <c r="T146" i="31"/>
  <c r="U146" i="31" s="1"/>
  <c r="R147" i="31"/>
  <c r="M147" i="31"/>
  <c r="O146" i="31"/>
  <c r="P146" i="31" s="1"/>
  <c r="E146" i="31"/>
  <c r="F146" i="31" s="1"/>
  <c r="S147" i="31"/>
  <c r="N147" i="31"/>
  <c r="I147" i="31"/>
  <c r="D147" i="31"/>
  <c r="H147" i="31"/>
  <c r="B149" i="31"/>
  <c r="R148" i="31" l="1"/>
  <c r="M148" i="31"/>
  <c r="J147" i="31"/>
  <c r="K147" i="31" s="1"/>
  <c r="O147" i="31"/>
  <c r="P147" i="31" s="1"/>
  <c r="T147" i="31"/>
  <c r="U147" i="31" s="1"/>
  <c r="E147" i="31"/>
  <c r="F147" i="31" s="1"/>
  <c r="S148" i="31"/>
  <c r="N148" i="31"/>
  <c r="I148" i="31"/>
  <c r="H148" i="31"/>
  <c r="D148" i="31"/>
  <c r="B150" i="31"/>
  <c r="J148" i="31" l="1"/>
  <c r="K148" i="31" s="1"/>
  <c r="R149" i="31"/>
  <c r="M149" i="31"/>
  <c r="O148" i="31"/>
  <c r="P148" i="31" s="1"/>
  <c r="T148" i="31"/>
  <c r="U148" i="31" s="1"/>
  <c r="E148" i="31"/>
  <c r="F148" i="31" s="1"/>
  <c r="N149" i="31"/>
  <c r="S149" i="31"/>
  <c r="I149" i="31"/>
  <c r="H149" i="31"/>
  <c r="D149" i="31"/>
  <c r="B151" i="31"/>
  <c r="J149" i="31" l="1"/>
  <c r="K149" i="31" s="1"/>
  <c r="O149" i="31"/>
  <c r="P149" i="31" s="1"/>
  <c r="R150" i="31"/>
  <c r="M150" i="31"/>
  <c r="T149" i="31"/>
  <c r="U149" i="31" s="1"/>
  <c r="E149" i="31"/>
  <c r="F149" i="31" s="1"/>
  <c r="S150" i="31"/>
  <c r="N150" i="31"/>
  <c r="I150" i="31"/>
  <c r="H150" i="31"/>
  <c r="D150" i="31"/>
  <c r="B152" i="31"/>
  <c r="J150" i="31" l="1"/>
  <c r="K150" i="31" s="1"/>
  <c r="R151" i="31"/>
  <c r="M151" i="31"/>
  <c r="O150" i="31"/>
  <c r="P150" i="31" s="1"/>
  <c r="T150" i="31"/>
  <c r="U150" i="31" s="1"/>
  <c r="E150" i="31"/>
  <c r="F150" i="31" s="1"/>
  <c r="S151" i="31"/>
  <c r="N151" i="31"/>
  <c r="I151" i="31"/>
  <c r="H151" i="31"/>
  <c r="D151" i="31"/>
  <c r="B153" i="31"/>
  <c r="J151" i="31" l="1"/>
  <c r="K151" i="31" s="1"/>
  <c r="O151" i="31"/>
  <c r="P151" i="31" s="1"/>
  <c r="R152" i="31"/>
  <c r="M152" i="31"/>
  <c r="T151" i="31"/>
  <c r="U151" i="31" s="1"/>
  <c r="E151" i="31"/>
  <c r="F151" i="31" s="1"/>
  <c r="S152" i="31"/>
  <c r="N152" i="31"/>
  <c r="I152" i="31"/>
  <c r="H152" i="31"/>
  <c r="D152" i="31"/>
  <c r="B154" i="31"/>
  <c r="J152" i="31" l="1"/>
  <c r="K152" i="31" s="1"/>
  <c r="R153" i="31"/>
  <c r="M153" i="31"/>
  <c r="O152" i="31"/>
  <c r="P152" i="31" s="1"/>
  <c r="T152" i="31"/>
  <c r="U152" i="31" s="1"/>
  <c r="E152" i="31"/>
  <c r="F152" i="31" s="1"/>
  <c r="S153" i="31"/>
  <c r="N153" i="31"/>
  <c r="I153" i="31"/>
  <c r="H153" i="31"/>
  <c r="D153" i="31"/>
  <c r="B155" i="31"/>
  <c r="R154" i="31" l="1"/>
  <c r="M154" i="31"/>
  <c r="J153" i="31"/>
  <c r="K153" i="31" s="1"/>
  <c r="O153" i="31"/>
  <c r="P153" i="31" s="1"/>
  <c r="T153" i="31"/>
  <c r="U153" i="31" s="1"/>
  <c r="E153" i="31"/>
  <c r="F153" i="31" s="1"/>
  <c r="S154" i="31"/>
  <c r="N154" i="31"/>
  <c r="I154" i="31"/>
  <c r="H154" i="31"/>
  <c r="D154" i="31"/>
  <c r="B156" i="31"/>
  <c r="J154" i="31" l="1"/>
  <c r="K154" i="31" s="1"/>
  <c r="O154" i="31"/>
  <c r="P154" i="31" s="1"/>
  <c r="R155" i="31"/>
  <c r="M155" i="31"/>
  <c r="T154" i="31"/>
  <c r="U154" i="31" s="1"/>
  <c r="E154" i="31"/>
  <c r="F154" i="31" s="1"/>
  <c r="N155" i="31"/>
  <c r="S155" i="31"/>
  <c r="I155" i="31"/>
  <c r="H155" i="31"/>
  <c r="D155" i="31"/>
  <c r="B157" i="31"/>
  <c r="O155" i="31" l="1"/>
  <c r="P155" i="31" s="1"/>
  <c r="J155" i="31"/>
  <c r="K155" i="31" s="1"/>
  <c r="T155" i="31"/>
  <c r="U155" i="31" s="1"/>
  <c r="R156" i="31"/>
  <c r="M156" i="31"/>
  <c r="E155" i="31"/>
  <c r="F155" i="31" s="1"/>
  <c r="S156" i="31"/>
  <c r="N156" i="31"/>
  <c r="I156" i="31"/>
  <c r="H156" i="31"/>
  <c r="D156" i="31"/>
  <c r="B158" i="31"/>
  <c r="T156" i="31" l="1"/>
  <c r="U156" i="31" s="1"/>
  <c r="O156" i="31"/>
  <c r="P156" i="31" s="1"/>
  <c r="R157" i="31"/>
  <c r="M157" i="31"/>
  <c r="J156" i="31"/>
  <c r="K156" i="31" s="1"/>
  <c r="E156" i="31"/>
  <c r="F156" i="31" s="1"/>
  <c r="S157" i="31"/>
  <c r="N157" i="31"/>
  <c r="I157" i="31"/>
  <c r="H157" i="31"/>
  <c r="D157" i="31"/>
  <c r="B159" i="31"/>
  <c r="R158" i="31" l="1"/>
  <c r="M158" i="31"/>
  <c r="J157" i="31"/>
  <c r="K157" i="31" s="1"/>
  <c r="O157" i="31"/>
  <c r="P157" i="31" s="1"/>
  <c r="T157" i="31"/>
  <c r="U157" i="31" s="1"/>
  <c r="E157" i="31"/>
  <c r="F157" i="31" s="1"/>
  <c r="S158" i="31"/>
  <c r="N158" i="31"/>
  <c r="I158" i="31"/>
  <c r="H158" i="31"/>
  <c r="D158" i="31"/>
  <c r="B160" i="31"/>
  <c r="J158" i="31" l="1"/>
  <c r="K158" i="31" s="1"/>
  <c r="R159" i="31"/>
  <c r="M159" i="31"/>
  <c r="O158" i="31"/>
  <c r="P158" i="31" s="1"/>
  <c r="T158" i="31"/>
  <c r="U158" i="31" s="1"/>
  <c r="E158" i="31"/>
  <c r="F158" i="31" s="1"/>
  <c r="S159" i="31"/>
  <c r="N159" i="31"/>
  <c r="I159" i="31"/>
  <c r="H159" i="31"/>
  <c r="D159" i="31"/>
  <c r="B161" i="31"/>
  <c r="O159" i="31" l="1"/>
  <c r="P159" i="31" s="1"/>
  <c r="R160" i="31"/>
  <c r="M160" i="31"/>
  <c r="J159" i="31"/>
  <c r="K159" i="31" s="1"/>
  <c r="T159" i="31"/>
  <c r="U159" i="31" s="1"/>
  <c r="E159" i="31"/>
  <c r="F159" i="31" s="1"/>
  <c r="S160" i="31"/>
  <c r="N160" i="31"/>
  <c r="I160" i="31"/>
  <c r="H160" i="31"/>
  <c r="D160" i="31"/>
  <c r="B162" i="31"/>
  <c r="J160" i="31" l="1"/>
  <c r="K160" i="31" s="1"/>
  <c r="O160" i="31"/>
  <c r="P160" i="31" s="1"/>
  <c r="R161" i="31"/>
  <c r="M161" i="31"/>
  <c r="T160" i="31"/>
  <c r="U160" i="31" s="1"/>
  <c r="E160" i="31"/>
  <c r="F160" i="31" s="1"/>
  <c r="S161" i="31"/>
  <c r="N161" i="31"/>
  <c r="I161" i="31"/>
  <c r="H161" i="31"/>
  <c r="D161" i="31"/>
  <c r="B163" i="31"/>
  <c r="J161" i="31" l="1"/>
  <c r="K161" i="31" s="1"/>
  <c r="R162" i="31"/>
  <c r="M162" i="31"/>
  <c r="T161" i="31"/>
  <c r="U161" i="31" s="1"/>
  <c r="O161" i="31"/>
  <c r="P161" i="31" s="1"/>
  <c r="E161" i="31"/>
  <c r="F161" i="31" s="1"/>
  <c r="S162" i="31"/>
  <c r="N162" i="31"/>
  <c r="I162" i="31"/>
  <c r="H162" i="31"/>
  <c r="D162" i="31"/>
  <c r="B164" i="31"/>
  <c r="R163" i="31" l="1"/>
  <c r="M163" i="31"/>
  <c r="J162" i="31"/>
  <c r="K162" i="31" s="1"/>
  <c r="O162" i="31"/>
  <c r="P162" i="31" s="1"/>
  <c r="T162" i="31"/>
  <c r="U162" i="31" s="1"/>
  <c r="E162" i="31"/>
  <c r="F162" i="31" s="1"/>
  <c r="S163" i="31"/>
  <c r="N163" i="31"/>
  <c r="I163" i="31"/>
  <c r="H163" i="31"/>
  <c r="D163" i="31"/>
  <c r="B165" i="31"/>
  <c r="J163" i="31" l="1"/>
  <c r="K163" i="31" s="1"/>
  <c r="R164" i="31"/>
  <c r="M164" i="31"/>
  <c r="O163" i="31"/>
  <c r="P163" i="31" s="1"/>
  <c r="T163" i="31"/>
  <c r="U163" i="31" s="1"/>
  <c r="E163" i="31"/>
  <c r="F163" i="31" s="1"/>
  <c r="S164" i="31"/>
  <c r="N164" i="31"/>
  <c r="I164" i="31"/>
  <c r="H164" i="31"/>
  <c r="D164" i="31"/>
  <c r="B166" i="31"/>
  <c r="R165" i="31" l="1"/>
  <c r="M165" i="31"/>
  <c r="J164" i="31"/>
  <c r="K164" i="31" s="1"/>
  <c r="O164" i="31"/>
  <c r="P164" i="31" s="1"/>
  <c r="T164" i="31"/>
  <c r="U164" i="31" s="1"/>
  <c r="E164" i="31"/>
  <c r="F164" i="31" s="1"/>
  <c r="S165" i="31"/>
  <c r="N165" i="31"/>
  <c r="I165" i="31"/>
  <c r="H165" i="31"/>
  <c r="D165" i="31"/>
  <c r="B167" i="31"/>
  <c r="J165" i="31" l="1"/>
  <c r="K165" i="31" s="1"/>
  <c r="R166" i="31"/>
  <c r="M166" i="31"/>
  <c r="O165" i="31"/>
  <c r="P165" i="31" s="1"/>
  <c r="T165" i="31"/>
  <c r="U165" i="31" s="1"/>
  <c r="E165" i="31"/>
  <c r="F165" i="31" s="1"/>
  <c r="S166" i="31"/>
  <c r="N166" i="31"/>
  <c r="I166" i="31"/>
  <c r="H166" i="31"/>
  <c r="D166" i="31"/>
  <c r="B168" i="31"/>
  <c r="J166" i="31" l="1"/>
  <c r="K166" i="31" s="1"/>
  <c r="R167" i="31"/>
  <c r="M167" i="31"/>
  <c r="O166" i="31"/>
  <c r="P166" i="31" s="1"/>
  <c r="T166" i="31"/>
  <c r="U166" i="31" s="1"/>
  <c r="E166" i="31"/>
  <c r="F166" i="31" s="1"/>
  <c r="S167" i="31"/>
  <c r="N167" i="31"/>
  <c r="I167" i="31"/>
  <c r="H167" i="31"/>
  <c r="D167" i="31"/>
  <c r="B169" i="31"/>
  <c r="O167" i="31" l="1"/>
  <c r="P167" i="31" s="1"/>
  <c r="T167" i="31"/>
  <c r="U167" i="31" s="1"/>
  <c r="R168" i="31"/>
  <c r="M168" i="31"/>
  <c r="J167" i="31"/>
  <c r="K167" i="31" s="1"/>
  <c r="E167" i="31"/>
  <c r="F167" i="31" s="1"/>
  <c r="S168" i="31"/>
  <c r="N168" i="31"/>
  <c r="I168" i="31"/>
  <c r="H168" i="31"/>
  <c r="D168" i="31"/>
  <c r="B170" i="31"/>
  <c r="J168" i="31" l="1"/>
  <c r="K168" i="31" s="1"/>
  <c r="O168" i="31"/>
  <c r="P168" i="31" s="1"/>
  <c r="T168" i="31"/>
  <c r="U168" i="31" s="1"/>
  <c r="R169" i="31"/>
  <c r="M169" i="31"/>
  <c r="E168" i="31"/>
  <c r="F168" i="31" s="1"/>
  <c r="S169" i="31"/>
  <c r="N169" i="31"/>
  <c r="I169" i="31"/>
  <c r="H169" i="31"/>
  <c r="D169" i="31"/>
  <c r="B171" i="31"/>
  <c r="O169" i="31" l="1"/>
  <c r="P169" i="31" s="1"/>
  <c r="R170" i="31"/>
  <c r="M170" i="31"/>
  <c r="T169" i="31"/>
  <c r="U169" i="31" s="1"/>
  <c r="J169" i="31"/>
  <c r="K169" i="31" s="1"/>
  <c r="E169" i="31"/>
  <c r="F169" i="31" s="1"/>
  <c r="S170" i="31"/>
  <c r="N170" i="31"/>
  <c r="I170" i="31"/>
  <c r="H170" i="31"/>
  <c r="D170" i="31"/>
  <c r="B172" i="31"/>
  <c r="J170" i="31" l="1"/>
  <c r="K170" i="31" s="1"/>
  <c r="R171" i="31"/>
  <c r="M171" i="31"/>
  <c r="O170" i="31"/>
  <c r="P170" i="31" s="1"/>
  <c r="T170" i="31"/>
  <c r="U170" i="31" s="1"/>
  <c r="E170" i="31"/>
  <c r="F170" i="31" s="1"/>
  <c r="S171" i="31"/>
  <c r="N171" i="31"/>
  <c r="I171" i="31"/>
  <c r="H171" i="31"/>
  <c r="D171" i="31"/>
  <c r="B173" i="31"/>
  <c r="J171" i="31" l="1"/>
  <c r="K171" i="31" s="1"/>
  <c r="O171" i="31"/>
  <c r="P171" i="31" s="1"/>
  <c r="R172" i="31"/>
  <c r="M172" i="31"/>
  <c r="T171" i="31"/>
  <c r="U171" i="31" s="1"/>
  <c r="E171" i="31"/>
  <c r="F171" i="31" s="1"/>
  <c r="S172" i="31"/>
  <c r="N172" i="31"/>
  <c r="I172" i="31"/>
  <c r="H172" i="31"/>
  <c r="D172" i="31"/>
  <c r="B174" i="31"/>
  <c r="J172" i="31" l="1"/>
  <c r="K172" i="31" s="1"/>
  <c r="R173" i="31"/>
  <c r="M173" i="31"/>
  <c r="O172" i="31"/>
  <c r="P172" i="31" s="1"/>
  <c r="T172" i="31"/>
  <c r="U172" i="31" s="1"/>
  <c r="E172" i="31"/>
  <c r="F172" i="31" s="1"/>
  <c r="S173" i="31"/>
  <c r="N173" i="31"/>
  <c r="I173" i="31"/>
  <c r="H173" i="31"/>
  <c r="D173" i="31"/>
  <c r="B175" i="31"/>
  <c r="R174" i="31" l="1"/>
  <c r="M174" i="31"/>
  <c r="O173" i="31"/>
  <c r="P173" i="31" s="1"/>
  <c r="J173" i="31"/>
  <c r="K173" i="31" s="1"/>
  <c r="T173" i="31"/>
  <c r="U173" i="31" s="1"/>
  <c r="E173" i="31"/>
  <c r="F173" i="31" s="1"/>
  <c r="S174" i="31"/>
  <c r="N174" i="31"/>
  <c r="I174" i="31"/>
  <c r="H174" i="31"/>
  <c r="D174" i="31"/>
  <c r="B176" i="31"/>
  <c r="R175" i="31" l="1"/>
  <c r="M175" i="31"/>
  <c r="J174" i="31"/>
  <c r="K174" i="31" s="1"/>
  <c r="O174" i="31"/>
  <c r="P174" i="31" s="1"/>
  <c r="T174" i="31"/>
  <c r="U174" i="31" s="1"/>
  <c r="E174" i="31"/>
  <c r="F174" i="31" s="1"/>
  <c r="S175" i="31"/>
  <c r="N175" i="31"/>
  <c r="I175" i="31"/>
  <c r="H175" i="31"/>
  <c r="D175" i="31"/>
  <c r="B177" i="31"/>
  <c r="J175" i="31" l="1"/>
  <c r="K175" i="31" s="1"/>
  <c r="R176" i="31"/>
  <c r="M176" i="31"/>
  <c r="O175" i="31"/>
  <c r="P175" i="31" s="1"/>
  <c r="T175" i="31"/>
  <c r="U175" i="31" s="1"/>
  <c r="E175" i="31"/>
  <c r="F175" i="31" s="1"/>
  <c r="S176" i="31"/>
  <c r="N176" i="31"/>
  <c r="I176" i="31"/>
  <c r="H176" i="31"/>
  <c r="D176" i="31"/>
  <c r="B178" i="31"/>
  <c r="R177" i="31" l="1"/>
  <c r="M177" i="31"/>
  <c r="O176" i="31"/>
  <c r="P176" i="31" s="1"/>
  <c r="J176" i="31"/>
  <c r="K176" i="31" s="1"/>
  <c r="T176" i="31"/>
  <c r="U176" i="31" s="1"/>
  <c r="E176" i="31"/>
  <c r="F176" i="31" s="1"/>
  <c r="S177" i="31"/>
  <c r="N177" i="31"/>
  <c r="I177" i="31"/>
  <c r="H177" i="31"/>
  <c r="D177" i="31"/>
  <c r="B179" i="31"/>
  <c r="J177" i="31" l="1"/>
  <c r="K177" i="31" s="1"/>
  <c r="R178" i="31"/>
  <c r="M178" i="31"/>
  <c r="O177" i="31"/>
  <c r="P177" i="31" s="1"/>
  <c r="T177" i="31"/>
  <c r="U177" i="31" s="1"/>
  <c r="E177" i="31"/>
  <c r="F177" i="31" s="1"/>
  <c r="S178" i="31"/>
  <c r="N178" i="31"/>
  <c r="I178" i="31"/>
  <c r="D178" i="31"/>
  <c r="H178" i="31"/>
  <c r="B180" i="31"/>
  <c r="R179" i="31" l="1"/>
  <c r="M179" i="31"/>
  <c r="J178" i="31"/>
  <c r="K178" i="31" s="1"/>
  <c r="O178" i="31"/>
  <c r="P178" i="31" s="1"/>
  <c r="T178" i="31"/>
  <c r="U178" i="31" s="1"/>
  <c r="E178" i="31"/>
  <c r="F178" i="31" s="1"/>
  <c r="S179" i="31"/>
  <c r="I179" i="31"/>
  <c r="N179" i="31"/>
  <c r="H179" i="31"/>
  <c r="D179" i="31"/>
  <c r="B181" i="31"/>
  <c r="O179" i="31" l="1"/>
  <c r="P179" i="31" s="1"/>
  <c r="R180" i="31"/>
  <c r="M180" i="31"/>
  <c r="J179" i="31"/>
  <c r="K179" i="31" s="1"/>
  <c r="T179" i="31"/>
  <c r="U179" i="31" s="1"/>
  <c r="E179" i="31"/>
  <c r="F179" i="31" s="1"/>
  <c r="S180" i="31"/>
  <c r="N180" i="31"/>
  <c r="I180" i="31"/>
  <c r="H180" i="31"/>
  <c r="D180" i="31"/>
  <c r="B182" i="31"/>
  <c r="J180" i="31" l="1"/>
  <c r="K180" i="31" s="1"/>
  <c r="O180" i="31"/>
  <c r="P180" i="31" s="1"/>
  <c r="R181" i="31"/>
  <c r="M181" i="31"/>
  <c r="T180" i="31"/>
  <c r="U180" i="31" s="1"/>
  <c r="E180" i="31"/>
  <c r="F180" i="31" s="1"/>
  <c r="S181" i="31"/>
  <c r="N181" i="31"/>
  <c r="I181" i="31"/>
  <c r="H181" i="31"/>
  <c r="D181" i="31"/>
  <c r="B183" i="31"/>
  <c r="J181" i="31" l="1"/>
  <c r="K181" i="31" s="1"/>
  <c r="O181" i="31"/>
  <c r="P181" i="31" s="1"/>
  <c r="T181" i="31"/>
  <c r="U181" i="31" s="1"/>
  <c r="R182" i="31"/>
  <c r="M182" i="31"/>
  <c r="E181" i="31"/>
  <c r="F181" i="31" s="1"/>
  <c r="S182" i="31"/>
  <c r="N182" i="31"/>
  <c r="I182" i="31"/>
  <c r="H182" i="31"/>
  <c r="D182" i="31"/>
  <c r="B184" i="31"/>
  <c r="O182" i="31" l="1"/>
  <c r="P182" i="31" s="1"/>
  <c r="R183" i="31"/>
  <c r="M183" i="31"/>
  <c r="T182" i="31"/>
  <c r="U182" i="31" s="1"/>
  <c r="J182" i="31"/>
  <c r="K182" i="31" s="1"/>
  <c r="E182" i="31"/>
  <c r="F182" i="31" s="1"/>
  <c r="S183" i="31"/>
  <c r="N183" i="31"/>
  <c r="I183" i="31"/>
  <c r="H183" i="31"/>
  <c r="D183" i="31"/>
  <c r="B185" i="31"/>
  <c r="J183" i="31" l="1"/>
  <c r="K183" i="31" s="1"/>
  <c r="T183" i="31"/>
  <c r="U183" i="31" s="1"/>
  <c r="R184" i="31"/>
  <c r="M184" i="31"/>
  <c r="O183" i="31"/>
  <c r="P183" i="31" s="1"/>
  <c r="E183" i="31"/>
  <c r="F183" i="31" s="1"/>
  <c r="S184" i="31"/>
  <c r="N184" i="31"/>
  <c r="I184" i="31"/>
  <c r="H184" i="31"/>
  <c r="D184" i="31"/>
  <c r="B186" i="31"/>
  <c r="R185" i="31" l="1"/>
  <c r="M185" i="31"/>
  <c r="O184" i="31"/>
  <c r="P184" i="31" s="1"/>
  <c r="T184" i="31"/>
  <c r="U184" i="31" s="1"/>
  <c r="J184" i="31"/>
  <c r="K184" i="31" s="1"/>
  <c r="E184" i="31"/>
  <c r="F184" i="31" s="1"/>
  <c r="S185" i="31"/>
  <c r="N185" i="31"/>
  <c r="I185" i="31"/>
  <c r="H185" i="31"/>
  <c r="D185" i="31"/>
  <c r="B187" i="31"/>
  <c r="J185" i="31" l="1"/>
  <c r="K185" i="31" s="1"/>
  <c r="R186" i="31"/>
  <c r="M186" i="31"/>
  <c r="O185" i="31"/>
  <c r="P185" i="31" s="1"/>
  <c r="T185" i="31"/>
  <c r="U185" i="31" s="1"/>
  <c r="E185" i="31"/>
  <c r="F185" i="31" s="1"/>
  <c r="S186" i="31"/>
  <c r="N186" i="31"/>
  <c r="I186" i="31"/>
  <c r="H186" i="31"/>
  <c r="D186" i="31"/>
  <c r="B188" i="31"/>
  <c r="J186" i="31" l="1"/>
  <c r="K186" i="31" s="1"/>
  <c r="O186" i="31"/>
  <c r="P186" i="31" s="1"/>
  <c r="R187" i="31"/>
  <c r="M187" i="31"/>
  <c r="T186" i="31"/>
  <c r="U186" i="31" s="1"/>
  <c r="E186" i="31"/>
  <c r="F186" i="31" s="1"/>
  <c r="S187" i="31"/>
  <c r="N187" i="31"/>
  <c r="I187" i="31"/>
  <c r="H187" i="31"/>
  <c r="D187" i="31"/>
  <c r="B189" i="31"/>
  <c r="J187" i="31" l="1"/>
  <c r="K187" i="31" s="1"/>
  <c r="R188" i="31"/>
  <c r="M188" i="31"/>
  <c r="O187" i="31"/>
  <c r="P187" i="31" s="1"/>
  <c r="T187" i="31"/>
  <c r="U187" i="31" s="1"/>
  <c r="E187" i="31"/>
  <c r="F187" i="31" s="1"/>
  <c r="S188" i="31"/>
  <c r="N188" i="31"/>
  <c r="I188" i="31"/>
  <c r="H188" i="31"/>
  <c r="D188" i="31"/>
  <c r="B190" i="31"/>
  <c r="J188" i="31" l="1"/>
  <c r="K188" i="31" s="1"/>
  <c r="R189" i="31"/>
  <c r="M189" i="31"/>
  <c r="O188" i="31"/>
  <c r="P188" i="31" s="1"/>
  <c r="T188" i="31"/>
  <c r="U188" i="31" s="1"/>
  <c r="E188" i="31"/>
  <c r="F188" i="31" s="1"/>
  <c r="N189" i="31"/>
  <c r="S189" i="31"/>
  <c r="I189" i="31"/>
  <c r="H189" i="31"/>
  <c r="D189" i="31"/>
  <c r="B191" i="31"/>
  <c r="J189" i="31" l="1"/>
  <c r="K189" i="31" s="1"/>
  <c r="O189" i="31"/>
  <c r="P189" i="31" s="1"/>
  <c r="T189" i="31"/>
  <c r="U189" i="31" s="1"/>
  <c r="R190" i="31"/>
  <c r="M190" i="31"/>
  <c r="E189" i="31"/>
  <c r="F189" i="31" s="1"/>
  <c r="S190" i="31"/>
  <c r="N190" i="31"/>
  <c r="I190" i="31"/>
  <c r="H190" i="31"/>
  <c r="D190" i="31"/>
  <c r="B192" i="31"/>
  <c r="R191" i="31" l="1"/>
  <c r="M191" i="31"/>
  <c r="O190" i="31"/>
  <c r="P190" i="31" s="1"/>
  <c r="T190" i="31"/>
  <c r="U190" i="31" s="1"/>
  <c r="J190" i="31"/>
  <c r="K190" i="31" s="1"/>
  <c r="E190" i="31"/>
  <c r="F190" i="31" s="1"/>
  <c r="S191" i="31"/>
  <c r="N191" i="31"/>
  <c r="I191" i="31"/>
  <c r="H191" i="31"/>
  <c r="D191" i="31"/>
  <c r="B193" i="31"/>
  <c r="R192" i="31" l="1"/>
  <c r="M192" i="31"/>
  <c r="O191" i="31"/>
  <c r="P191" i="31" s="1"/>
  <c r="T191" i="31"/>
  <c r="U191" i="31" s="1"/>
  <c r="J191" i="31"/>
  <c r="K191" i="31" s="1"/>
  <c r="E191" i="31"/>
  <c r="F191" i="31" s="1"/>
  <c r="S192" i="31"/>
  <c r="N192" i="31"/>
  <c r="I192" i="31"/>
  <c r="H192" i="31"/>
  <c r="D192" i="31"/>
  <c r="B194" i="31"/>
  <c r="J192" i="31" l="1"/>
  <c r="K192" i="31" s="1"/>
  <c r="R193" i="31"/>
  <c r="M193" i="31"/>
  <c r="O192" i="31"/>
  <c r="P192" i="31" s="1"/>
  <c r="T192" i="31"/>
  <c r="U192" i="31" s="1"/>
  <c r="E192" i="31"/>
  <c r="F192" i="31" s="1"/>
  <c r="S193" i="31"/>
  <c r="N193" i="31"/>
  <c r="I193" i="31"/>
  <c r="H193" i="31"/>
  <c r="D193" i="31"/>
  <c r="B195" i="31"/>
  <c r="R194" i="31" l="1"/>
  <c r="M194" i="31"/>
  <c r="O193" i="31"/>
  <c r="P193" i="31" s="1"/>
  <c r="T193" i="31"/>
  <c r="U193" i="31" s="1"/>
  <c r="J193" i="31"/>
  <c r="K193" i="31" s="1"/>
  <c r="E193" i="31"/>
  <c r="F193" i="31" s="1"/>
  <c r="S194" i="31"/>
  <c r="N194" i="31"/>
  <c r="I194" i="31"/>
  <c r="H194" i="31"/>
  <c r="D194" i="31"/>
  <c r="B196" i="31"/>
  <c r="J194" i="31" l="1"/>
  <c r="K194" i="31" s="1"/>
  <c r="E194" i="31"/>
  <c r="F194" i="31" s="1"/>
  <c r="O194" i="31"/>
  <c r="P194" i="31" s="1"/>
  <c r="R195" i="31"/>
  <c r="M195" i="31"/>
  <c r="T194" i="31"/>
  <c r="U194" i="31" s="1"/>
  <c r="N195" i="31"/>
  <c r="S195" i="31"/>
  <c r="I195" i="31"/>
  <c r="H195" i="31"/>
  <c r="D195" i="31"/>
  <c r="B197" i="31"/>
  <c r="O195" i="31" l="1"/>
  <c r="P195" i="31" s="1"/>
  <c r="T195" i="31"/>
  <c r="U195" i="31" s="1"/>
  <c r="R196" i="31"/>
  <c r="M196" i="31"/>
  <c r="J195" i="31"/>
  <c r="K195" i="31" s="1"/>
  <c r="S196" i="31"/>
  <c r="N196" i="31"/>
  <c r="I196" i="31"/>
  <c r="H196" i="31"/>
  <c r="D196" i="31"/>
  <c r="E195" i="31"/>
  <c r="F195" i="31" s="1"/>
  <c r="B198" i="31"/>
  <c r="J196" i="31" l="1"/>
  <c r="K196" i="31" s="1"/>
  <c r="R197" i="31"/>
  <c r="M197" i="31"/>
  <c r="T196" i="31"/>
  <c r="U196" i="31" s="1"/>
  <c r="O196" i="31"/>
  <c r="P196" i="31" s="1"/>
  <c r="E196" i="31"/>
  <c r="F196" i="31" s="1"/>
  <c r="N197" i="31"/>
  <c r="S197" i="31"/>
  <c r="I197" i="31"/>
  <c r="H197" i="31"/>
  <c r="D197" i="31"/>
  <c r="B199" i="31"/>
  <c r="R198" i="31" l="1"/>
  <c r="M198" i="31"/>
  <c r="O197" i="31"/>
  <c r="P197" i="31" s="1"/>
  <c r="J197" i="31"/>
  <c r="K197" i="31" s="1"/>
  <c r="T197" i="31"/>
  <c r="U197" i="31" s="1"/>
  <c r="E197" i="31"/>
  <c r="F197" i="31" s="1"/>
  <c r="S198" i="31"/>
  <c r="N198" i="31"/>
  <c r="I198" i="31"/>
  <c r="H198" i="31"/>
  <c r="D198" i="31"/>
  <c r="B200" i="31"/>
  <c r="J198" i="31" l="1"/>
  <c r="K198" i="31" s="1"/>
  <c r="O198" i="31"/>
  <c r="P198" i="31" s="1"/>
  <c r="R199" i="31"/>
  <c r="M199" i="31"/>
  <c r="T198" i="31"/>
  <c r="U198" i="31" s="1"/>
  <c r="E198" i="31"/>
  <c r="F198" i="31" s="1"/>
  <c r="S199" i="31"/>
  <c r="N199" i="31"/>
  <c r="I199" i="31"/>
  <c r="H199" i="31"/>
  <c r="D199" i="31"/>
  <c r="B201" i="31"/>
  <c r="O199" i="31" l="1"/>
  <c r="P199" i="31" s="1"/>
  <c r="R200" i="31"/>
  <c r="M200" i="31"/>
  <c r="T199" i="31"/>
  <c r="U199" i="31" s="1"/>
  <c r="J199" i="31"/>
  <c r="K199" i="31" s="1"/>
  <c r="E199" i="31"/>
  <c r="F199" i="31" s="1"/>
  <c r="S200" i="31"/>
  <c r="N200" i="31"/>
  <c r="I200" i="31"/>
  <c r="H200" i="31"/>
  <c r="D200" i="31"/>
  <c r="B202" i="31"/>
  <c r="J200" i="31" l="1"/>
  <c r="K200" i="31" s="1"/>
  <c r="O200" i="31"/>
  <c r="P200" i="31" s="1"/>
  <c r="T200" i="31"/>
  <c r="U200" i="31" s="1"/>
  <c r="R201" i="31"/>
  <c r="M201" i="31"/>
  <c r="E200" i="31"/>
  <c r="F200" i="31" s="1"/>
  <c r="S201" i="31"/>
  <c r="N201" i="31"/>
  <c r="I201" i="31"/>
  <c r="H201" i="31"/>
  <c r="D201" i="31"/>
  <c r="B203" i="31"/>
  <c r="O201" i="31" l="1"/>
  <c r="P201" i="31" s="1"/>
  <c r="T201" i="31"/>
  <c r="U201" i="31" s="1"/>
  <c r="R202" i="31"/>
  <c r="M202" i="31"/>
  <c r="J201" i="31"/>
  <c r="K201" i="31" s="1"/>
  <c r="E201" i="31"/>
  <c r="F201" i="31" s="1"/>
  <c r="S202" i="31"/>
  <c r="N202" i="31"/>
  <c r="I202" i="31"/>
  <c r="H202" i="31"/>
  <c r="D202" i="31"/>
  <c r="B204" i="31"/>
  <c r="J202" i="31" l="1"/>
  <c r="K202" i="31" s="1"/>
  <c r="O202" i="31"/>
  <c r="P202" i="31" s="1"/>
  <c r="T202" i="31"/>
  <c r="U202" i="31" s="1"/>
  <c r="R203" i="31"/>
  <c r="M203" i="31"/>
  <c r="E202" i="31"/>
  <c r="F202" i="31" s="1"/>
  <c r="S203" i="31"/>
  <c r="N203" i="31"/>
  <c r="I203" i="31"/>
  <c r="H203" i="31"/>
  <c r="D203" i="31"/>
  <c r="B205" i="31"/>
  <c r="O203" i="31" l="1"/>
  <c r="P203" i="31" s="1"/>
  <c r="T203" i="31"/>
  <c r="U203" i="31" s="1"/>
  <c r="R204" i="31"/>
  <c r="M204" i="31"/>
  <c r="J203" i="31"/>
  <c r="K203" i="31" s="1"/>
  <c r="E203" i="31"/>
  <c r="F203" i="31" s="1"/>
  <c r="N204" i="31"/>
  <c r="S204" i="31"/>
  <c r="I204" i="31"/>
  <c r="H204" i="31"/>
  <c r="D204" i="31"/>
  <c r="B206" i="31"/>
  <c r="J204" i="31" l="1"/>
  <c r="K204" i="31" s="1"/>
  <c r="R205" i="31"/>
  <c r="M205" i="31"/>
  <c r="O204" i="31"/>
  <c r="P204" i="31" s="1"/>
  <c r="T204" i="31"/>
  <c r="U204" i="31" s="1"/>
  <c r="E204" i="31"/>
  <c r="F204" i="31" s="1"/>
  <c r="S205" i="31"/>
  <c r="N205" i="31"/>
  <c r="I205" i="31"/>
  <c r="H205" i="31"/>
  <c r="D205" i="31"/>
  <c r="B207" i="31"/>
  <c r="R206" i="31" l="1"/>
  <c r="M206" i="31"/>
  <c r="J205" i="31"/>
  <c r="K205" i="31" s="1"/>
  <c r="O205" i="31"/>
  <c r="P205" i="31" s="1"/>
  <c r="T205" i="31"/>
  <c r="U205" i="31" s="1"/>
  <c r="E205" i="31"/>
  <c r="F205" i="31" s="1"/>
  <c r="S206" i="31"/>
  <c r="N206" i="31"/>
  <c r="I206" i="31"/>
  <c r="H206" i="31"/>
  <c r="D206" i="31"/>
  <c r="B208" i="31"/>
  <c r="J206" i="31" l="1"/>
  <c r="K206" i="31" s="1"/>
  <c r="O206" i="31"/>
  <c r="P206" i="31" s="1"/>
  <c r="R207" i="31"/>
  <c r="M207" i="31"/>
  <c r="T206" i="31"/>
  <c r="U206" i="31" s="1"/>
  <c r="E206" i="31"/>
  <c r="F206" i="31" s="1"/>
  <c r="S207" i="31"/>
  <c r="N207" i="31"/>
  <c r="I207" i="31"/>
  <c r="H207" i="31"/>
  <c r="D207" i="31"/>
  <c r="B209" i="31"/>
  <c r="R208" i="31" l="1"/>
  <c r="M208" i="31"/>
  <c r="O207" i="31"/>
  <c r="P207" i="31" s="1"/>
  <c r="T207" i="31"/>
  <c r="U207" i="31" s="1"/>
  <c r="J207" i="31"/>
  <c r="K207" i="31" s="1"/>
  <c r="E207" i="31"/>
  <c r="F207" i="31" s="1"/>
  <c r="S208" i="31"/>
  <c r="N208" i="31"/>
  <c r="I208" i="31"/>
  <c r="H208" i="31"/>
  <c r="D208" i="31"/>
  <c r="B210" i="31"/>
  <c r="J208" i="31" l="1"/>
  <c r="K208" i="31" s="1"/>
  <c r="O208" i="31"/>
  <c r="P208" i="31" s="1"/>
  <c r="R209" i="31"/>
  <c r="M209" i="31"/>
  <c r="T208" i="31"/>
  <c r="U208" i="31" s="1"/>
  <c r="E208" i="31"/>
  <c r="F208" i="31" s="1"/>
  <c r="S209" i="31"/>
  <c r="N209" i="31"/>
  <c r="I209" i="31"/>
  <c r="H209" i="31"/>
  <c r="D209" i="31"/>
  <c r="B211" i="31"/>
  <c r="R210" i="31" l="1"/>
  <c r="M210" i="31"/>
  <c r="O209" i="31"/>
  <c r="P209" i="31" s="1"/>
  <c r="J209" i="31"/>
  <c r="K209" i="31" s="1"/>
  <c r="T209" i="31"/>
  <c r="U209" i="31" s="1"/>
  <c r="E209" i="31"/>
  <c r="F209" i="31" s="1"/>
  <c r="S210" i="31"/>
  <c r="N210" i="31"/>
  <c r="I210" i="31"/>
  <c r="H210" i="31"/>
  <c r="D210" i="31"/>
  <c r="B212" i="31"/>
  <c r="J210" i="31" l="1"/>
  <c r="K210" i="31" s="1"/>
  <c r="R211" i="31"/>
  <c r="M211" i="31"/>
  <c r="O210" i="31"/>
  <c r="P210" i="31" s="1"/>
  <c r="T210" i="31"/>
  <c r="U210" i="31" s="1"/>
  <c r="E210" i="31"/>
  <c r="F210" i="31" s="1"/>
  <c r="S211" i="31"/>
  <c r="N211" i="31"/>
  <c r="I211" i="31"/>
  <c r="D211" i="31"/>
  <c r="H211" i="31"/>
  <c r="B213" i="31"/>
  <c r="J211" i="31" l="1"/>
  <c r="K211" i="31" s="1"/>
  <c r="R212" i="31"/>
  <c r="M212" i="31"/>
  <c r="O211" i="31"/>
  <c r="P211" i="31" s="1"/>
  <c r="T211" i="31"/>
  <c r="U211" i="31" s="1"/>
  <c r="E211" i="31"/>
  <c r="F211" i="31" s="1"/>
  <c r="N212" i="31"/>
  <c r="S212" i="31"/>
  <c r="I212" i="31"/>
  <c r="H212" i="31"/>
  <c r="D212" i="31"/>
  <c r="B214" i="31"/>
  <c r="J212" i="31" l="1"/>
  <c r="K212" i="31" s="1"/>
  <c r="R213" i="31"/>
  <c r="M213" i="31"/>
  <c r="O212" i="31"/>
  <c r="P212" i="31" s="1"/>
  <c r="T212" i="31"/>
  <c r="U212" i="31" s="1"/>
  <c r="E212" i="31"/>
  <c r="F212" i="31" s="1"/>
  <c r="S213" i="31"/>
  <c r="N213" i="31"/>
  <c r="I213" i="31"/>
  <c r="D213" i="31"/>
  <c r="H213" i="31"/>
  <c r="B215" i="31"/>
  <c r="J213" i="31" l="1"/>
  <c r="K213" i="31" s="1"/>
  <c r="O213" i="31"/>
  <c r="P213" i="31" s="1"/>
  <c r="R214" i="31"/>
  <c r="M214" i="31"/>
  <c r="T213" i="31"/>
  <c r="U213" i="31" s="1"/>
  <c r="E213" i="31"/>
  <c r="F213" i="31" s="1"/>
  <c r="S214" i="31"/>
  <c r="N214" i="31"/>
  <c r="I214" i="31"/>
  <c r="H214" i="31"/>
  <c r="D214" i="31"/>
  <c r="B216" i="31"/>
  <c r="J214" i="31" l="1"/>
  <c r="K214" i="31" s="1"/>
  <c r="O214" i="31"/>
  <c r="P214" i="31" s="1"/>
  <c r="R215" i="31"/>
  <c r="M215" i="31"/>
  <c r="T214" i="31"/>
  <c r="U214" i="31" s="1"/>
  <c r="E214" i="31"/>
  <c r="F214" i="31" s="1"/>
  <c r="S215" i="31"/>
  <c r="N215" i="31"/>
  <c r="I215" i="31"/>
  <c r="H215" i="31"/>
  <c r="D215" i="31"/>
  <c r="B217" i="31"/>
  <c r="O215" i="31" l="1"/>
  <c r="P215" i="31" s="1"/>
  <c r="R216" i="31"/>
  <c r="M216" i="31"/>
  <c r="T215" i="31"/>
  <c r="U215" i="31" s="1"/>
  <c r="J215" i="31"/>
  <c r="K215" i="31" s="1"/>
  <c r="E215" i="31"/>
  <c r="F215" i="31" s="1"/>
  <c r="S216" i="31"/>
  <c r="N216" i="31"/>
  <c r="I216" i="31"/>
  <c r="H216" i="31"/>
  <c r="D216" i="31"/>
  <c r="B218" i="31"/>
  <c r="J216" i="31" l="1"/>
  <c r="K216" i="31" s="1"/>
  <c r="O216" i="31"/>
  <c r="P216" i="31" s="1"/>
  <c r="T216" i="31"/>
  <c r="U216" i="31" s="1"/>
  <c r="R217" i="31"/>
  <c r="M217" i="31"/>
  <c r="E216" i="31"/>
  <c r="F216" i="31" s="1"/>
  <c r="S217" i="31"/>
  <c r="N217" i="31"/>
  <c r="I217" i="31"/>
  <c r="H217" i="31"/>
  <c r="D217" i="31"/>
  <c r="B219" i="31"/>
  <c r="O217" i="31" l="1"/>
  <c r="P217" i="31" s="1"/>
  <c r="R218" i="31"/>
  <c r="M218" i="31"/>
  <c r="T217" i="31"/>
  <c r="U217" i="31" s="1"/>
  <c r="J217" i="31"/>
  <c r="K217" i="31" s="1"/>
  <c r="E217" i="31"/>
  <c r="F217" i="31" s="1"/>
  <c r="S218" i="31"/>
  <c r="N218" i="31"/>
  <c r="I218" i="31"/>
  <c r="H218" i="31"/>
  <c r="D218" i="31"/>
  <c r="B220" i="31"/>
  <c r="J218" i="31" l="1"/>
  <c r="K218" i="31" s="1"/>
  <c r="O218" i="31"/>
  <c r="P218" i="31" s="1"/>
  <c r="R219" i="31"/>
  <c r="M219" i="31"/>
  <c r="T218" i="31"/>
  <c r="U218" i="31" s="1"/>
  <c r="E218" i="31"/>
  <c r="F218" i="31" s="1"/>
  <c r="S219" i="31"/>
  <c r="N219" i="31"/>
  <c r="I219" i="31"/>
  <c r="H219" i="31"/>
  <c r="D219" i="31"/>
  <c r="B221" i="31"/>
  <c r="O219" i="31" l="1"/>
  <c r="P219" i="31" s="1"/>
  <c r="T219" i="31"/>
  <c r="U219" i="31" s="1"/>
  <c r="R220" i="31"/>
  <c r="M220" i="31"/>
  <c r="J219" i="31"/>
  <c r="K219" i="31" s="1"/>
  <c r="E219" i="31"/>
  <c r="F219" i="31" s="1"/>
  <c r="N220" i="31"/>
  <c r="S220" i="31"/>
  <c r="I220" i="31"/>
  <c r="H220" i="31"/>
  <c r="D220" i="31"/>
  <c r="B222" i="31"/>
  <c r="J220" i="31" l="1"/>
  <c r="K220" i="31" s="1"/>
  <c r="O220" i="31"/>
  <c r="P220" i="31" s="1"/>
  <c r="T220" i="31"/>
  <c r="U220" i="31" s="1"/>
  <c r="R221" i="31"/>
  <c r="M221" i="31"/>
  <c r="E220" i="31"/>
  <c r="F220" i="31" s="1"/>
  <c r="N221" i="31"/>
  <c r="S221" i="31"/>
  <c r="I221" i="31"/>
  <c r="H221" i="31"/>
  <c r="D221" i="31"/>
  <c r="B223" i="31"/>
  <c r="O221" i="31" l="1"/>
  <c r="P221" i="31" s="1"/>
  <c r="R222" i="31"/>
  <c r="M222" i="31"/>
  <c r="T221" i="31"/>
  <c r="U221" i="31" s="1"/>
  <c r="J221" i="31"/>
  <c r="K221" i="31" s="1"/>
  <c r="E221" i="31"/>
  <c r="F221" i="31" s="1"/>
  <c r="S222" i="31"/>
  <c r="N222" i="31"/>
  <c r="I222" i="31"/>
  <c r="H222" i="31"/>
  <c r="D222" i="31"/>
  <c r="B224" i="31"/>
  <c r="J222" i="31" l="1"/>
  <c r="K222" i="31" s="1"/>
  <c r="R223" i="31"/>
  <c r="M223" i="31"/>
  <c r="O222" i="31"/>
  <c r="P222" i="31" s="1"/>
  <c r="T222" i="31"/>
  <c r="U222" i="31" s="1"/>
  <c r="E222" i="31"/>
  <c r="F222" i="31" s="1"/>
  <c r="S223" i="31"/>
  <c r="N223" i="31"/>
  <c r="I223" i="31"/>
  <c r="H223" i="31"/>
  <c r="D223" i="31"/>
  <c r="B225" i="31"/>
  <c r="O223" i="31" l="1"/>
  <c r="P223" i="31" s="1"/>
  <c r="R224" i="31"/>
  <c r="M224" i="31"/>
  <c r="J223" i="31"/>
  <c r="K223" i="31" s="1"/>
  <c r="T223" i="31"/>
  <c r="U223" i="31" s="1"/>
  <c r="E223" i="31"/>
  <c r="F223" i="31" s="1"/>
  <c r="S224" i="31"/>
  <c r="N224" i="31"/>
  <c r="I224" i="31"/>
  <c r="H224" i="31"/>
  <c r="D224" i="31"/>
  <c r="B226" i="31"/>
  <c r="J224" i="31" l="1"/>
  <c r="K224" i="31" s="1"/>
  <c r="O224" i="31"/>
  <c r="P224" i="31" s="1"/>
  <c r="T224" i="31"/>
  <c r="U224" i="31" s="1"/>
  <c r="R225" i="31"/>
  <c r="M225" i="31"/>
  <c r="E224" i="31"/>
  <c r="F224" i="31" s="1"/>
  <c r="S225" i="31"/>
  <c r="N225" i="31"/>
  <c r="I225" i="31"/>
  <c r="H225" i="31"/>
  <c r="D225" i="31"/>
  <c r="B227" i="31"/>
  <c r="R226" i="31" l="1"/>
  <c r="M226" i="31"/>
  <c r="O225" i="31"/>
  <c r="P225" i="31" s="1"/>
  <c r="J225" i="31"/>
  <c r="K225" i="31" s="1"/>
  <c r="T225" i="31"/>
  <c r="U225" i="31" s="1"/>
  <c r="E225" i="31"/>
  <c r="F225" i="31" s="1"/>
  <c r="S226" i="31"/>
  <c r="N226" i="31"/>
  <c r="I226" i="31"/>
  <c r="H226" i="31"/>
  <c r="D226" i="31"/>
  <c r="B228" i="31"/>
  <c r="J226" i="31" l="1"/>
  <c r="K226" i="31" s="1"/>
  <c r="R227" i="31"/>
  <c r="M227" i="31"/>
  <c r="O226" i="31"/>
  <c r="P226" i="31" s="1"/>
  <c r="T226" i="31"/>
  <c r="U226" i="31" s="1"/>
  <c r="E226" i="31"/>
  <c r="F226" i="31" s="1"/>
  <c r="S227" i="31"/>
  <c r="N227" i="31"/>
  <c r="I227" i="31"/>
  <c r="H227" i="31"/>
  <c r="D227" i="31"/>
  <c r="B229" i="31"/>
  <c r="J227" i="31" l="1"/>
  <c r="K227" i="31" s="1"/>
  <c r="O227" i="31"/>
  <c r="P227" i="31" s="1"/>
  <c r="R228" i="31"/>
  <c r="M228" i="31"/>
  <c r="T227" i="31"/>
  <c r="U227" i="31" s="1"/>
  <c r="E227" i="31"/>
  <c r="F227" i="31" s="1"/>
  <c r="S228" i="31"/>
  <c r="N228" i="31"/>
  <c r="I228" i="31"/>
  <c r="H228" i="31"/>
  <c r="D228" i="31"/>
  <c r="B230" i="31"/>
  <c r="J228" i="31" l="1"/>
  <c r="K228" i="31" s="1"/>
  <c r="O228" i="31"/>
  <c r="P228" i="31" s="1"/>
  <c r="T228" i="31"/>
  <c r="U228" i="31" s="1"/>
  <c r="R229" i="31"/>
  <c r="M229" i="31"/>
  <c r="E228" i="31"/>
  <c r="F228" i="31" s="1"/>
  <c r="S229" i="31"/>
  <c r="N229" i="31"/>
  <c r="I229" i="31"/>
  <c r="H229" i="31"/>
  <c r="D229" i="31"/>
  <c r="B231" i="31"/>
  <c r="O229" i="31" l="1"/>
  <c r="P229" i="31" s="1"/>
  <c r="R230" i="31"/>
  <c r="M230" i="31"/>
  <c r="T229" i="31"/>
  <c r="U229" i="31" s="1"/>
  <c r="J229" i="31"/>
  <c r="K229" i="31" s="1"/>
  <c r="E229" i="31"/>
  <c r="F229" i="31" s="1"/>
  <c r="S230" i="31"/>
  <c r="N230" i="31"/>
  <c r="I230" i="31"/>
  <c r="H230" i="31"/>
  <c r="D230" i="31"/>
  <c r="B232" i="31"/>
  <c r="J230" i="31" l="1"/>
  <c r="K230" i="31" s="1"/>
  <c r="R231" i="31"/>
  <c r="M231" i="31"/>
  <c r="O230" i="31"/>
  <c r="P230" i="31" s="1"/>
  <c r="T230" i="31"/>
  <c r="U230" i="31" s="1"/>
  <c r="E230" i="31"/>
  <c r="F230" i="31" s="1"/>
  <c r="S231" i="31"/>
  <c r="N231" i="31"/>
  <c r="I231" i="31"/>
  <c r="H231" i="31"/>
  <c r="D231" i="31"/>
  <c r="B233" i="31"/>
  <c r="J231" i="31" l="1"/>
  <c r="K231" i="31" s="1"/>
  <c r="O231" i="31"/>
  <c r="P231" i="31" s="1"/>
  <c r="R232" i="31"/>
  <c r="M232" i="31"/>
  <c r="T231" i="31"/>
  <c r="U231" i="31" s="1"/>
  <c r="E231" i="31"/>
  <c r="F231" i="31" s="1"/>
  <c r="S232" i="31"/>
  <c r="N232" i="31"/>
  <c r="I232" i="31"/>
  <c r="H232" i="31"/>
  <c r="D232" i="31"/>
  <c r="B234" i="31"/>
  <c r="J232" i="31" l="1"/>
  <c r="K232" i="31" s="1"/>
  <c r="O232" i="31"/>
  <c r="P232" i="31" s="1"/>
  <c r="T232" i="31"/>
  <c r="U232" i="31" s="1"/>
  <c r="R233" i="31"/>
  <c r="M233" i="31"/>
  <c r="E232" i="31"/>
  <c r="F232" i="31" s="1"/>
  <c r="S233" i="31"/>
  <c r="N233" i="31"/>
  <c r="I233" i="31"/>
  <c r="H233" i="31"/>
  <c r="D233" i="31"/>
  <c r="B235" i="31"/>
  <c r="R234" i="31" l="1"/>
  <c r="M234" i="31"/>
  <c r="O233" i="31"/>
  <c r="P233" i="31" s="1"/>
  <c r="J233" i="31"/>
  <c r="K233" i="31" s="1"/>
  <c r="T233" i="31"/>
  <c r="U233" i="31" s="1"/>
  <c r="E233" i="31"/>
  <c r="F233" i="31" s="1"/>
  <c r="S234" i="31"/>
  <c r="N234" i="31"/>
  <c r="I234" i="31"/>
  <c r="H234" i="31"/>
  <c r="D234" i="31"/>
  <c r="B236" i="31"/>
  <c r="J234" i="31" l="1"/>
  <c r="K234" i="31" s="1"/>
  <c r="R235" i="31"/>
  <c r="M235" i="31"/>
  <c r="O234" i="31"/>
  <c r="P234" i="31" s="1"/>
  <c r="T234" i="31"/>
  <c r="U234" i="31" s="1"/>
  <c r="S235" i="31"/>
  <c r="N235" i="31"/>
  <c r="I235" i="31"/>
  <c r="H235" i="31"/>
  <c r="D235" i="31"/>
  <c r="E234" i="31"/>
  <c r="F234" i="31" s="1"/>
  <c r="B237" i="31"/>
  <c r="R236" i="31" l="1"/>
  <c r="M236" i="31"/>
  <c r="O235" i="31"/>
  <c r="P235" i="31" s="1"/>
  <c r="J235" i="31"/>
  <c r="K235" i="31" s="1"/>
  <c r="T235" i="31"/>
  <c r="U235" i="31" s="1"/>
  <c r="E235" i="31"/>
  <c r="F235" i="31" s="1"/>
  <c r="S236" i="31"/>
  <c r="N236" i="31"/>
  <c r="I236" i="31"/>
  <c r="H236" i="31"/>
  <c r="D236" i="31"/>
  <c r="B238" i="31"/>
  <c r="J236" i="31" l="1"/>
  <c r="K236" i="31" s="1"/>
  <c r="R237" i="31"/>
  <c r="M237" i="31"/>
  <c r="O236" i="31"/>
  <c r="P236" i="31" s="1"/>
  <c r="T236" i="31"/>
  <c r="U236" i="31" s="1"/>
  <c r="E236" i="31"/>
  <c r="F236" i="31" s="1"/>
  <c r="S237" i="31"/>
  <c r="N237" i="31"/>
  <c r="I237" i="31"/>
  <c r="H237" i="31"/>
  <c r="D237" i="31"/>
  <c r="B239" i="31"/>
  <c r="J237" i="31" l="1"/>
  <c r="K237" i="31" s="1"/>
  <c r="O237" i="31"/>
  <c r="P237" i="31" s="1"/>
  <c r="R238" i="31"/>
  <c r="M238" i="31"/>
  <c r="T237" i="31"/>
  <c r="U237" i="31" s="1"/>
  <c r="E237" i="31"/>
  <c r="F237" i="31" s="1"/>
  <c r="S238" i="31"/>
  <c r="N238" i="31"/>
  <c r="I238" i="31"/>
  <c r="H238" i="31"/>
  <c r="D238" i="31"/>
  <c r="B240" i="31"/>
  <c r="J238" i="31" l="1"/>
  <c r="K238" i="31" s="1"/>
  <c r="R239" i="31"/>
  <c r="M239" i="31"/>
  <c r="O238" i="31"/>
  <c r="P238" i="31" s="1"/>
  <c r="T238" i="31"/>
  <c r="U238" i="31" s="1"/>
  <c r="E238" i="31"/>
  <c r="F238" i="31" s="1"/>
  <c r="S239" i="31"/>
  <c r="N239" i="31"/>
  <c r="I239" i="31"/>
  <c r="H239" i="31"/>
  <c r="D239" i="31"/>
  <c r="B241" i="31"/>
  <c r="R240" i="31" l="1"/>
  <c r="M240" i="31"/>
  <c r="O239" i="31"/>
  <c r="P239" i="31" s="1"/>
  <c r="T239" i="31"/>
  <c r="U239" i="31" s="1"/>
  <c r="J239" i="31"/>
  <c r="K239" i="31" s="1"/>
  <c r="E239" i="31"/>
  <c r="F239" i="31" s="1"/>
  <c r="S240" i="31"/>
  <c r="N240" i="31"/>
  <c r="I240" i="31"/>
  <c r="H240" i="31"/>
  <c r="D240" i="31"/>
  <c r="B242" i="31"/>
  <c r="J240" i="31" l="1"/>
  <c r="K240" i="31" s="1"/>
  <c r="R241" i="31"/>
  <c r="M241" i="31"/>
  <c r="O240" i="31"/>
  <c r="P240" i="31" s="1"/>
  <c r="T240" i="31"/>
  <c r="U240" i="31" s="1"/>
  <c r="E240" i="31"/>
  <c r="F240" i="31" s="1"/>
  <c r="S241" i="31"/>
  <c r="N241" i="31"/>
  <c r="I241" i="31"/>
  <c r="H241" i="31"/>
  <c r="D241" i="31"/>
  <c r="B243" i="31"/>
  <c r="O241" i="31" l="1"/>
  <c r="P241" i="31" s="1"/>
  <c r="R242" i="31"/>
  <c r="M242" i="31"/>
  <c r="J241" i="31"/>
  <c r="K241" i="31" s="1"/>
  <c r="T241" i="31"/>
  <c r="U241" i="31" s="1"/>
  <c r="E241" i="31"/>
  <c r="F241" i="31" s="1"/>
  <c r="S242" i="31"/>
  <c r="N242" i="31"/>
  <c r="I242" i="31"/>
  <c r="H242" i="31"/>
  <c r="D242" i="31"/>
  <c r="B244" i="31"/>
  <c r="R243" i="31" l="1"/>
  <c r="M243" i="31"/>
  <c r="J242" i="31"/>
  <c r="K242" i="31" s="1"/>
  <c r="O242" i="31"/>
  <c r="P242" i="31" s="1"/>
  <c r="T242" i="31"/>
  <c r="U242" i="31" s="1"/>
  <c r="E242" i="31"/>
  <c r="F242" i="31" s="1"/>
  <c r="S243" i="31"/>
  <c r="N243" i="31"/>
  <c r="I243" i="31"/>
  <c r="H243" i="31"/>
  <c r="D243" i="31"/>
  <c r="B245" i="31"/>
  <c r="J243" i="31" l="1"/>
  <c r="K243" i="31" s="1"/>
  <c r="R244" i="31"/>
  <c r="M244" i="31"/>
  <c r="O243" i="31"/>
  <c r="P243" i="31" s="1"/>
  <c r="T243" i="31"/>
  <c r="U243" i="31" s="1"/>
  <c r="E243" i="31"/>
  <c r="F243" i="31" s="1"/>
  <c r="S244" i="31"/>
  <c r="N244" i="31"/>
  <c r="I244" i="31"/>
  <c r="H244" i="31"/>
  <c r="D244" i="31"/>
  <c r="B246" i="31"/>
  <c r="R245" i="31" l="1"/>
  <c r="M245" i="31"/>
  <c r="J244" i="31"/>
  <c r="K244" i="31" s="1"/>
  <c r="O244" i="31"/>
  <c r="P244" i="31" s="1"/>
  <c r="T244" i="31"/>
  <c r="U244" i="31" s="1"/>
  <c r="E244" i="31"/>
  <c r="F244" i="31" s="1"/>
  <c r="S245" i="31"/>
  <c r="N245" i="31"/>
  <c r="I245" i="31"/>
  <c r="H245" i="31"/>
  <c r="D245" i="31"/>
  <c r="B247" i="31"/>
  <c r="J245" i="31" l="1"/>
  <c r="K245" i="31" s="1"/>
  <c r="R246" i="31"/>
  <c r="M246" i="31"/>
  <c r="O245" i="31"/>
  <c r="P245" i="31" s="1"/>
  <c r="T245" i="31"/>
  <c r="U245" i="31" s="1"/>
  <c r="E245" i="31"/>
  <c r="F245" i="31" s="1"/>
  <c r="S246" i="31"/>
  <c r="N246" i="31"/>
  <c r="I246" i="31"/>
  <c r="H246" i="31"/>
  <c r="D246" i="31"/>
  <c r="B248" i="31"/>
  <c r="J246" i="31" l="1"/>
  <c r="K246" i="31" s="1"/>
  <c r="O246" i="31"/>
  <c r="P246" i="31" s="1"/>
  <c r="R247" i="31"/>
  <c r="M247" i="31"/>
  <c r="T246" i="31"/>
  <c r="U246" i="31" s="1"/>
  <c r="E246" i="31"/>
  <c r="F246" i="31" s="1"/>
  <c r="S247" i="31"/>
  <c r="N247" i="31"/>
  <c r="I247" i="31"/>
  <c r="H247" i="31"/>
  <c r="D247" i="31"/>
  <c r="B249" i="31"/>
  <c r="J247" i="31" l="1"/>
  <c r="K247" i="31" s="1"/>
  <c r="O247" i="31"/>
  <c r="P247" i="31" s="1"/>
  <c r="T247" i="31"/>
  <c r="U247" i="31" s="1"/>
  <c r="R248" i="31"/>
  <c r="M248" i="31"/>
  <c r="E247" i="31"/>
  <c r="F247" i="31" s="1"/>
  <c r="S248" i="31"/>
  <c r="N248" i="31"/>
  <c r="I248" i="31"/>
  <c r="H248" i="31"/>
  <c r="D248" i="31"/>
  <c r="B250" i="31"/>
  <c r="O248" i="31" l="1"/>
  <c r="P248" i="31" s="1"/>
  <c r="R249" i="31"/>
  <c r="M249" i="31"/>
  <c r="T248" i="31"/>
  <c r="U248" i="31" s="1"/>
  <c r="J248" i="31"/>
  <c r="K248" i="31" s="1"/>
  <c r="E248" i="31"/>
  <c r="F248" i="31" s="1"/>
  <c r="S249" i="31"/>
  <c r="N249" i="31"/>
  <c r="I249" i="31"/>
  <c r="H249" i="31"/>
  <c r="D249" i="31"/>
  <c r="B251" i="31"/>
  <c r="J249" i="31" l="1"/>
  <c r="K249" i="31" s="1"/>
  <c r="R250" i="31"/>
  <c r="M250" i="31"/>
  <c r="O249" i="31"/>
  <c r="P249" i="31" s="1"/>
  <c r="T249" i="31"/>
  <c r="U249" i="31" s="1"/>
  <c r="E249" i="31"/>
  <c r="F249" i="31" s="1"/>
  <c r="S250" i="31"/>
  <c r="N250" i="31"/>
  <c r="I250" i="31"/>
  <c r="H250" i="31"/>
  <c r="D250" i="31"/>
  <c r="B252" i="31"/>
  <c r="J250" i="31" l="1"/>
  <c r="K250" i="31" s="1"/>
  <c r="R251" i="31"/>
  <c r="M251" i="31"/>
  <c r="O250" i="31"/>
  <c r="P250" i="31" s="1"/>
  <c r="T250" i="31"/>
  <c r="U250" i="31" s="1"/>
  <c r="E250" i="31"/>
  <c r="F250" i="31" s="1"/>
  <c r="S251" i="31"/>
  <c r="N251" i="31"/>
  <c r="I251" i="31"/>
  <c r="H251" i="31"/>
  <c r="J251" i="31" s="1"/>
  <c r="K251" i="31" s="1"/>
  <c r="D251" i="31"/>
  <c r="B253" i="31"/>
  <c r="R252" i="31" l="1"/>
  <c r="M252" i="31"/>
  <c r="O251" i="31"/>
  <c r="P251" i="31" s="1"/>
  <c r="T251" i="31"/>
  <c r="U251" i="31" s="1"/>
  <c r="E251" i="31"/>
  <c r="F251" i="31" s="1"/>
  <c r="N252" i="31"/>
  <c r="S252" i="31"/>
  <c r="I252" i="31"/>
  <c r="H252" i="31"/>
  <c r="D252" i="31"/>
  <c r="B254" i="31"/>
  <c r="O252" i="31" l="1"/>
  <c r="P252" i="31" s="1"/>
  <c r="R253" i="31"/>
  <c r="M253" i="31"/>
  <c r="J252" i="31"/>
  <c r="K252" i="31" s="1"/>
  <c r="T252" i="31"/>
  <c r="U252" i="31" s="1"/>
  <c r="E252" i="31"/>
  <c r="F252" i="31" s="1"/>
  <c r="N253" i="31"/>
  <c r="S253" i="31"/>
  <c r="I253" i="31"/>
  <c r="H253" i="31"/>
  <c r="D253" i="31"/>
  <c r="B255" i="31"/>
  <c r="J253" i="31" l="1"/>
  <c r="K253" i="31" s="1"/>
  <c r="R254" i="31"/>
  <c r="M254" i="31"/>
  <c r="O253" i="31"/>
  <c r="P253" i="31" s="1"/>
  <c r="T253" i="31"/>
  <c r="U253" i="31" s="1"/>
  <c r="E253" i="31"/>
  <c r="F253" i="31" s="1"/>
  <c r="S254" i="31"/>
  <c r="N254" i="31"/>
  <c r="I254" i="31"/>
  <c r="H254" i="31"/>
  <c r="D254" i="31"/>
  <c r="B256" i="31"/>
  <c r="R255" i="31" l="1"/>
  <c r="M255" i="31"/>
  <c r="O254" i="31"/>
  <c r="P254" i="31" s="1"/>
  <c r="J254" i="31"/>
  <c r="K254" i="31" s="1"/>
  <c r="T254" i="31"/>
  <c r="U254" i="31" s="1"/>
  <c r="E254" i="31"/>
  <c r="F254" i="31" s="1"/>
  <c r="S255" i="31"/>
  <c r="N255" i="31"/>
  <c r="I255" i="31"/>
  <c r="H255" i="31"/>
  <c r="D255" i="31"/>
  <c r="B257" i="31"/>
  <c r="J255" i="31" l="1"/>
  <c r="K255" i="31" s="1"/>
  <c r="R256" i="31"/>
  <c r="M256" i="31"/>
  <c r="O255" i="31"/>
  <c r="P255" i="31" s="1"/>
  <c r="T255" i="31"/>
  <c r="U255" i="31" s="1"/>
  <c r="E255" i="31"/>
  <c r="F255" i="31" s="1"/>
  <c r="S256" i="31"/>
  <c r="N256" i="31"/>
  <c r="I256" i="31"/>
  <c r="H256" i="31"/>
  <c r="D256" i="31"/>
  <c r="B258" i="31"/>
  <c r="J256" i="31" l="1"/>
  <c r="K256" i="31" s="1"/>
  <c r="O256" i="31"/>
  <c r="P256" i="31" s="1"/>
  <c r="R257" i="31"/>
  <c r="M257" i="31"/>
  <c r="T256" i="31"/>
  <c r="U256" i="31" s="1"/>
  <c r="E256" i="31"/>
  <c r="F256" i="31" s="1"/>
  <c r="S257" i="31"/>
  <c r="N257" i="31"/>
  <c r="I257" i="31"/>
  <c r="H257" i="31"/>
  <c r="D257" i="31"/>
  <c r="B259" i="31"/>
  <c r="J257" i="31" l="1"/>
  <c r="K257" i="31" s="1"/>
  <c r="R258" i="31"/>
  <c r="M258" i="31"/>
  <c r="O257" i="31"/>
  <c r="P257" i="31" s="1"/>
  <c r="T257" i="31"/>
  <c r="U257" i="31" s="1"/>
  <c r="E257" i="31"/>
  <c r="F257" i="31" s="1"/>
  <c r="S258" i="31"/>
  <c r="N258" i="31"/>
  <c r="I258" i="31"/>
  <c r="H258" i="31"/>
  <c r="D258" i="31"/>
  <c r="B260" i="31"/>
  <c r="R259" i="31" l="1"/>
  <c r="M259" i="31"/>
  <c r="J258" i="31"/>
  <c r="K258" i="31" s="1"/>
  <c r="O258" i="31"/>
  <c r="P258" i="31" s="1"/>
  <c r="T258" i="31"/>
  <c r="U258" i="31" s="1"/>
  <c r="E258" i="31"/>
  <c r="F258" i="31" s="1"/>
  <c r="S259" i="31"/>
  <c r="N259" i="31"/>
  <c r="I259" i="31"/>
  <c r="H259" i="31"/>
  <c r="D259" i="31"/>
  <c r="B261" i="31"/>
  <c r="J259" i="31" l="1"/>
  <c r="K259" i="31" s="1"/>
  <c r="R260" i="31"/>
  <c r="M260" i="31"/>
  <c r="O259" i="31"/>
  <c r="P259" i="31" s="1"/>
  <c r="T259" i="31"/>
  <c r="U259" i="31" s="1"/>
  <c r="E259" i="31"/>
  <c r="F259" i="31" s="1"/>
  <c r="S260" i="31"/>
  <c r="N260" i="31"/>
  <c r="I260" i="31"/>
  <c r="H260" i="31"/>
  <c r="D260" i="31"/>
  <c r="B262" i="31"/>
  <c r="J260" i="31" l="1"/>
  <c r="K260" i="31" s="1"/>
  <c r="R261" i="31"/>
  <c r="M261" i="31"/>
  <c r="O260" i="31"/>
  <c r="P260" i="31" s="1"/>
  <c r="T260" i="31"/>
  <c r="U260" i="31" s="1"/>
  <c r="E260" i="31"/>
  <c r="F260" i="31" s="1"/>
  <c r="N261" i="31"/>
  <c r="S261" i="31"/>
  <c r="I261" i="31"/>
  <c r="H261" i="31"/>
  <c r="D261" i="31"/>
  <c r="B263" i="31"/>
  <c r="J261" i="31" l="1"/>
  <c r="K261" i="31" s="1"/>
  <c r="R262" i="31"/>
  <c r="M262" i="31"/>
  <c r="O261" i="31"/>
  <c r="P261" i="31" s="1"/>
  <c r="T261" i="31"/>
  <c r="U261" i="31" s="1"/>
  <c r="E261" i="31"/>
  <c r="F261" i="31" s="1"/>
  <c r="S262" i="31"/>
  <c r="N262" i="31"/>
  <c r="I262" i="31"/>
  <c r="H262" i="31"/>
  <c r="D262" i="31"/>
  <c r="B264" i="31"/>
  <c r="R263" i="31" l="1"/>
  <c r="M263" i="31"/>
  <c r="O262" i="31"/>
  <c r="P262" i="31" s="1"/>
  <c r="J262" i="31"/>
  <c r="K262" i="31" s="1"/>
  <c r="T262" i="31"/>
  <c r="U262" i="31" s="1"/>
  <c r="E262" i="31"/>
  <c r="F262" i="31" s="1"/>
  <c r="S263" i="31"/>
  <c r="N263" i="31"/>
  <c r="I263" i="31"/>
  <c r="H263" i="31"/>
  <c r="D263" i="31"/>
  <c r="B265" i="31"/>
  <c r="J263" i="31" l="1"/>
  <c r="K263" i="31" s="1"/>
  <c r="O263" i="31"/>
  <c r="P263" i="31" s="1"/>
  <c r="T263" i="31"/>
  <c r="U263" i="31" s="1"/>
  <c r="R264" i="31"/>
  <c r="M264" i="31"/>
  <c r="E263" i="31"/>
  <c r="F263" i="31" s="1"/>
  <c r="S264" i="31"/>
  <c r="N264" i="31"/>
  <c r="I264" i="31"/>
  <c r="H264" i="31"/>
  <c r="D264" i="31"/>
  <c r="B266" i="31"/>
  <c r="O264" i="31" l="1"/>
  <c r="P264" i="31" s="1"/>
  <c r="R265" i="31"/>
  <c r="M265" i="31"/>
  <c r="T264" i="31"/>
  <c r="U264" i="31" s="1"/>
  <c r="J264" i="31"/>
  <c r="K264" i="31" s="1"/>
  <c r="E264" i="31"/>
  <c r="F264" i="31" s="1"/>
  <c r="S265" i="31"/>
  <c r="N265" i="31"/>
  <c r="I265" i="31"/>
  <c r="H265" i="31"/>
  <c r="J265" i="31" s="1"/>
  <c r="K265" i="31" s="1"/>
  <c r="D265" i="31"/>
  <c r="B267" i="31"/>
  <c r="T265" i="31" l="1"/>
  <c r="U265" i="31" s="1"/>
  <c r="R266" i="31"/>
  <c r="M266" i="31"/>
  <c r="O265" i="31"/>
  <c r="P265" i="31" s="1"/>
  <c r="E265" i="31"/>
  <c r="F265" i="31" s="1"/>
  <c r="S266" i="31"/>
  <c r="N266" i="31"/>
  <c r="I266" i="31"/>
  <c r="H266" i="31"/>
  <c r="D266" i="31"/>
  <c r="B268" i="31"/>
  <c r="R267" i="31" l="1"/>
  <c r="M267" i="31"/>
  <c r="J266" i="31"/>
  <c r="K266" i="31" s="1"/>
  <c r="O266" i="31"/>
  <c r="P266" i="31" s="1"/>
  <c r="T266" i="31"/>
  <c r="U266" i="31" s="1"/>
  <c r="E266" i="31"/>
  <c r="F266" i="31" s="1"/>
  <c r="S267" i="31"/>
  <c r="N267" i="31"/>
  <c r="I267" i="31"/>
  <c r="H267" i="31"/>
  <c r="D267" i="31"/>
  <c r="B269" i="31"/>
  <c r="J267" i="31" l="1"/>
  <c r="K267" i="31" s="1"/>
  <c r="R268" i="31"/>
  <c r="M268" i="31"/>
  <c r="O267" i="31"/>
  <c r="P267" i="31" s="1"/>
  <c r="T267" i="31"/>
  <c r="U267" i="31" s="1"/>
  <c r="E267" i="31"/>
  <c r="F267" i="31" s="1"/>
  <c r="N268" i="31"/>
  <c r="S268" i="31"/>
  <c r="I268" i="31"/>
  <c r="H268" i="31"/>
  <c r="D268" i="31"/>
  <c r="B270" i="31"/>
  <c r="R269" i="31" l="1"/>
  <c r="M269" i="31"/>
  <c r="O268" i="31"/>
  <c r="P268" i="31" s="1"/>
  <c r="J268" i="31"/>
  <c r="K268" i="31" s="1"/>
  <c r="T268" i="31"/>
  <c r="U268" i="31" s="1"/>
  <c r="E268" i="31"/>
  <c r="F268" i="31" s="1"/>
  <c r="N269" i="31"/>
  <c r="S269" i="31"/>
  <c r="I269" i="31"/>
  <c r="H269" i="31"/>
  <c r="D269" i="31"/>
  <c r="B271" i="31"/>
  <c r="J269" i="31" l="1"/>
  <c r="K269" i="31" s="1"/>
  <c r="R270" i="31"/>
  <c r="M270" i="31"/>
  <c r="O269" i="31"/>
  <c r="P269" i="31" s="1"/>
  <c r="T269" i="31"/>
  <c r="U269" i="31" s="1"/>
  <c r="E269" i="31"/>
  <c r="F269" i="31" s="1"/>
  <c r="S270" i="31"/>
  <c r="N270" i="31"/>
  <c r="I270" i="31"/>
  <c r="H270" i="31"/>
  <c r="D270" i="31"/>
  <c r="B272" i="31"/>
  <c r="R271" i="31" l="1"/>
  <c r="M271" i="31"/>
  <c r="J270" i="31"/>
  <c r="K270" i="31" s="1"/>
  <c r="O270" i="31"/>
  <c r="P270" i="31" s="1"/>
  <c r="T270" i="31"/>
  <c r="U270" i="31" s="1"/>
  <c r="E270" i="31"/>
  <c r="F270" i="31" s="1"/>
  <c r="S271" i="31"/>
  <c r="N271" i="31"/>
  <c r="I271" i="31"/>
  <c r="H271" i="31"/>
  <c r="D271" i="31"/>
  <c r="B273" i="31"/>
  <c r="J271" i="31" l="1"/>
  <c r="K271" i="31" s="1"/>
  <c r="R272" i="31"/>
  <c r="M272" i="31"/>
  <c r="O271" i="31"/>
  <c r="P271" i="31" s="1"/>
  <c r="T271" i="31"/>
  <c r="U271" i="31" s="1"/>
  <c r="E271" i="31"/>
  <c r="F271" i="31" s="1"/>
  <c r="S272" i="31"/>
  <c r="N272" i="31"/>
  <c r="I272" i="31"/>
  <c r="H272" i="31"/>
  <c r="D272" i="31"/>
  <c r="B274" i="31"/>
  <c r="J272" i="31" l="1"/>
  <c r="K272" i="31" s="1"/>
  <c r="R273" i="31"/>
  <c r="M273" i="31"/>
  <c r="O272" i="31"/>
  <c r="P272" i="31" s="1"/>
  <c r="T272" i="31"/>
  <c r="U272" i="31" s="1"/>
  <c r="E272" i="31"/>
  <c r="F272" i="31" s="1"/>
  <c r="S273" i="31"/>
  <c r="N273" i="31"/>
  <c r="I273" i="31"/>
  <c r="H273" i="31"/>
  <c r="D273" i="31"/>
  <c r="B275" i="31"/>
  <c r="J273" i="31" l="1"/>
  <c r="K273" i="31" s="1"/>
  <c r="R274" i="31"/>
  <c r="M274" i="31"/>
  <c r="O273" i="31"/>
  <c r="P273" i="31" s="1"/>
  <c r="T273" i="31"/>
  <c r="U273" i="31" s="1"/>
  <c r="E273" i="31"/>
  <c r="F273" i="31" s="1"/>
  <c r="S274" i="31"/>
  <c r="N274" i="31"/>
  <c r="I274" i="31"/>
  <c r="H274" i="31"/>
  <c r="D274" i="31"/>
  <c r="B276" i="31"/>
  <c r="J274" i="31" l="1"/>
  <c r="K274" i="31" s="1"/>
  <c r="R275" i="31"/>
  <c r="M275" i="31"/>
  <c r="O274" i="31"/>
  <c r="P274" i="31" s="1"/>
  <c r="T274" i="31"/>
  <c r="U274" i="31" s="1"/>
  <c r="E274" i="31"/>
  <c r="F274" i="31" s="1"/>
  <c r="S275" i="31"/>
  <c r="N275" i="31"/>
  <c r="I275" i="31"/>
  <c r="D275" i="31"/>
  <c r="H275" i="31"/>
  <c r="B277" i="31"/>
  <c r="R276" i="31" l="1"/>
  <c r="M276" i="31"/>
  <c r="O275" i="31"/>
  <c r="P275" i="31" s="1"/>
  <c r="J275" i="31"/>
  <c r="K275" i="31" s="1"/>
  <c r="T275" i="31"/>
  <c r="U275" i="31" s="1"/>
  <c r="E275" i="31"/>
  <c r="F275" i="31" s="1"/>
  <c r="S276" i="31"/>
  <c r="N276" i="31"/>
  <c r="I276" i="31"/>
  <c r="H276" i="31"/>
  <c r="D276" i="31"/>
  <c r="B278" i="31"/>
  <c r="J276" i="31" l="1"/>
  <c r="K276" i="31" s="1"/>
  <c r="R277" i="31"/>
  <c r="M277" i="31"/>
  <c r="O276" i="31"/>
  <c r="P276" i="31" s="1"/>
  <c r="T276" i="31"/>
  <c r="U276" i="31" s="1"/>
  <c r="E276" i="31"/>
  <c r="F276" i="31" s="1"/>
  <c r="S277" i="31"/>
  <c r="N277" i="31"/>
  <c r="I277" i="31"/>
  <c r="D277" i="31"/>
  <c r="H277" i="31"/>
  <c r="B279" i="31"/>
  <c r="J277" i="31" l="1"/>
  <c r="K277" i="31" s="1"/>
  <c r="R278" i="31"/>
  <c r="M278" i="31"/>
  <c r="O277" i="31"/>
  <c r="P277" i="31" s="1"/>
  <c r="T277" i="31"/>
  <c r="U277" i="31" s="1"/>
  <c r="E277" i="31"/>
  <c r="F277" i="31" s="1"/>
  <c r="S278" i="31"/>
  <c r="N278" i="31"/>
  <c r="I278" i="31"/>
  <c r="H278" i="31"/>
  <c r="D278" i="31"/>
  <c r="B280" i="31"/>
  <c r="J278" i="31" l="1"/>
  <c r="K278" i="31" s="1"/>
  <c r="O278" i="31"/>
  <c r="P278" i="31" s="1"/>
  <c r="R279" i="31"/>
  <c r="M279" i="31"/>
  <c r="T278" i="31"/>
  <c r="U278" i="31" s="1"/>
  <c r="E278" i="31"/>
  <c r="F278" i="31" s="1"/>
  <c r="S279" i="31"/>
  <c r="N279" i="31"/>
  <c r="I279" i="31"/>
  <c r="H279" i="31"/>
  <c r="J279" i="31" s="1"/>
  <c r="K279" i="31" s="1"/>
  <c r="D279" i="31"/>
  <c r="B281" i="31"/>
  <c r="O279" i="31" l="1"/>
  <c r="P279" i="31" s="1"/>
  <c r="R280" i="31"/>
  <c r="M280" i="31"/>
  <c r="T279" i="31"/>
  <c r="U279" i="31" s="1"/>
  <c r="E279" i="31"/>
  <c r="F279" i="31" s="1"/>
  <c r="S280" i="31"/>
  <c r="N280" i="31"/>
  <c r="I280" i="31"/>
  <c r="H280" i="31"/>
  <c r="D280" i="31"/>
  <c r="B282" i="31"/>
  <c r="R281" i="31" l="1"/>
  <c r="M281" i="31"/>
  <c r="O280" i="31"/>
  <c r="P280" i="31" s="1"/>
  <c r="T280" i="31"/>
  <c r="U280" i="31" s="1"/>
  <c r="J280" i="31"/>
  <c r="K280" i="31" s="1"/>
  <c r="E280" i="31"/>
  <c r="F280" i="31" s="1"/>
  <c r="S281" i="31"/>
  <c r="N281" i="31"/>
  <c r="I281" i="31"/>
  <c r="H281" i="31"/>
  <c r="D281" i="31"/>
  <c r="B283" i="31"/>
  <c r="J281" i="31" l="1"/>
  <c r="K281" i="31" s="1"/>
  <c r="R282" i="31"/>
  <c r="M282" i="31"/>
  <c r="O281" i="31"/>
  <c r="P281" i="31" s="1"/>
  <c r="T281" i="31"/>
  <c r="U281" i="31" s="1"/>
  <c r="E281" i="31"/>
  <c r="F281" i="31" s="1"/>
  <c r="S282" i="31"/>
  <c r="N282" i="31"/>
  <c r="I282" i="31"/>
  <c r="H282" i="31"/>
  <c r="D282" i="31"/>
  <c r="B284" i="31"/>
  <c r="R283" i="31" l="1"/>
  <c r="M283" i="31"/>
  <c r="O282" i="31"/>
  <c r="P282" i="31" s="1"/>
  <c r="J282" i="31"/>
  <c r="K282" i="31" s="1"/>
  <c r="T282" i="31"/>
  <c r="U282" i="31" s="1"/>
  <c r="E282" i="31"/>
  <c r="F282" i="31" s="1"/>
  <c r="S283" i="31"/>
  <c r="N283" i="31"/>
  <c r="I283" i="31"/>
  <c r="H283" i="31"/>
  <c r="D283" i="31"/>
  <c r="B285" i="31"/>
  <c r="J283" i="31" l="1"/>
  <c r="K283" i="31" s="1"/>
  <c r="R284" i="31"/>
  <c r="M284" i="31"/>
  <c r="O283" i="31"/>
  <c r="P283" i="31" s="1"/>
  <c r="T283" i="31"/>
  <c r="U283" i="31" s="1"/>
  <c r="E283" i="31"/>
  <c r="F283" i="31" s="1"/>
  <c r="S284" i="31"/>
  <c r="N284" i="31"/>
  <c r="I284" i="31"/>
  <c r="H284" i="31"/>
  <c r="D284" i="31"/>
  <c r="B286" i="31"/>
  <c r="J284" i="31" l="1"/>
  <c r="K284" i="31" s="1"/>
  <c r="R285" i="31"/>
  <c r="M285" i="31"/>
  <c r="O284" i="31"/>
  <c r="P284" i="31" s="1"/>
  <c r="T284" i="31"/>
  <c r="U284" i="31" s="1"/>
  <c r="E284" i="31"/>
  <c r="F284" i="31" s="1"/>
  <c r="S285" i="31"/>
  <c r="N285" i="31"/>
  <c r="I285" i="31"/>
  <c r="H285" i="31"/>
  <c r="D285" i="31"/>
  <c r="B287" i="31"/>
  <c r="J285" i="31" l="1"/>
  <c r="K285" i="31" s="1"/>
  <c r="R286" i="31"/>
  <c r="M286" i="31"/>
  <c r="T285" i="31"/>
  <c r="U285" i="31" s="1"/>
  <c r="O285" i="31"/>
  <c r="P285" i="31" s="1"/>
  <c r="E285" i="31"/>
  <c r="F285" i="31" s="1"/>
  <c r="S286" i="31"/>
  <c r="N286" i="31"/>
  <c r="I286" i="31"/>
  <c r="H286" i="31"/>
  <c r="D286" i="31"/>
  <c r="B288" i="31"/>
  <c r="R287" i="31" l="1"/>
  <c r="M287" i="31"/>
  <c r="J286" i="31"/>
  <c r="K286" i="31" s="1"/>
  <c r="O286" i="31"/>
  <c r="P286" i="31" s="1"/>
  <c r="T286" i="31"/>
  <c r="U286" i="31" s="1"/>
  <c r="E286" i="31"/>
  <c r="F286" i="31" s="1"/>
  <c r="S287" i="31"/>
  <c r="N287" i="31"/>
  <c r="I287" i="31"/>
  <c r="H287" i="31"/>
  <c r="D287" i="31"/>
  <c r="B289" i="31"/>
  <c r="J287" i="31" l="1"/>
  <c r="K287" i="31" s="1"/>
  <c r="R288" i="31"/>
  <c r="M288" i="31"/>
  <c r="O287" i="31"/>
  <c r="P287" i="31" s="1"/>
  <c r="T287" i="31"/>
  <c r="U287" i="31" s="1"/>
  <c r="E287" i="31"/>
  <c r="F287" i="31" s="1"/>
  <c r="S288" i="31"/>
  <c r="N288" i="31"/>
  <c r="I288" i="31"/>
  <c r="H288" i="31"/>
  <c r="D288" i="31"/>
  <c r="B290" i="31"/>
  <c r="J288" i="31" l="1"/>
  <c r="K288" i="31" s="1"/>
  <c r="R289" i="31"/>
  <c r="M289" i="31"/>
  <c r="O288" i="31"/>
  <c r="P288" i="31" s="1"/>
  <c r="T288" i="31"/>
  <c r="U288" i="31" s="1"/>
  <c r="E288" i="31"/>
  <c r="F288" i="31" s="1"/>
  <c r="S289" i="31"/>
  <c r="N289" i="31"/>
  <c r="I289" i="31"/>
  <c r="H289" i="31"/>
  <c r="D289" i="31"/>
  <c r="B291" i="31"/>
  <c r="J289" i="31" l="1"/>
  <c r="K289" i="31" s="1"/>
  <c r="O289" i="31"/>
  <c r="P289" i="31" s="1"/>
  <c r="R290" i="31"/>
  <c r="M290" i="31"/>
  <c r="T289" i="31"/>
  <c r="U289" i="31" s="1"/>
  <c r="E289" i="31"/>
  <c r="F289" i="31" s="1"/>
  <c r="S290" i="31"/>
  <c r="N290" i="31"/>
  <c r="I290" i="31"/>
  <c r="H290" i="31"/>
  <c r="D290" i="31"/>
  <c r="B292" i="31"/>
  <c r="O290" i="31" l="1"/>
  <c r="P290" i="31" s="1"/>
  <c r="T290" i="31"/>
  <c r="U290" i="31" s="1"/>
  <c r="R291" i="31"/>
  <c r="M291" i="31"/>
  <c r="J290" i="31"/>
  <c r="K290" i="31" s="1"/>
  <c r="E290" i="31"/>
  <c r="F290" i="31" s="1"/>
  <c r="S291" i="31"/>
  <c r="N291" i="31"/>
  <c r="I291" i="31"/>
  <c r="H291" i="31"/>
  <c r="D291" i="31"/>
  <c r="B293" i="31"/>
  <c r="J291" i="31" l="1"/>
  <c r="K291" i="31" s="1"/>
  <c r="O291" i="31"/>
  <c r="P291" i="31" s="1"/>
  <c r="T291" i="31"/>
  <c r="U291" i="31" s="1"/>
  <c r="R292" i="31"/>
  <c r="M292" i="31"/>
  <c r="E291" i="31"/>
  <c r="F291" i="31" s="1"/>
  <c r="S292" i="31"/>
  <c r="N292" i="31"/>
  <c r="I292" i="31"/>
  <c r="H292" i="31"/>
  <c r="D292" i="31"/>
  <c r="B294" i="31"/>
  <c r="O292" i="31" l="1"/>
  <c r="P292" i="31" s="1"/>
  <c r="T292" i="31"/>
  <c r="U292" i="31" s="1"/>
  <c r="R293" i="31"/>
  <c r="M293" i="31"/>
  <c r="J292" i="31"/>
  <c r="K292" i="31" s="1"/>
  <c r="E292" i="31"/>
  <c r="F292" i="31" s="1"/>
  <c r="S293" i="31"/>
  <c r="N293" i="31"/>
  <c r="I293" i="31"/>
  <c r="H293" i="31"/>
  <c r="D293" i="31"/>
  <c r="B295" i="31"/>
  <c r="J293" i="31" l="1"/>
  <c r="K293" i="31" s="1"/>
  <c r="O293" i="31"/>
  <c r="P293" i="31" s="1"/>
  <c r="R294" i="31"/>
  <c r="M294" i="31"/>
  <c r="T293" i="31"/>
  <c r="U293" i="31" s="1"/>
  <c r="E293" i="31"/>
  <c r="F293" i="31" s="1"/>
  <c r="S294" i="31"/>
  <c r="N294" i="31"/>
  <c r="I294" i="31"/>
  <c r="H294" i="31"/>
  <c r="D294" i="31"/>
  <c r="B296" i="31"/>
  <c r="O294" i="31" l="1"/>
  <c r="P294" i="31" s="1"/>
  <c r="T294" i="31"/>
  <c r="U294" i="31" s="1"/>
  <c r="R295" i="31"/>
  <c r="M295" i="31"/>
  <c r="J294" i="31"/>
  <c r="K294" i="31" s="1"/>
  <c r="E294" i="31"/>
  <c r="F294" i="31" s="1"/>
  <c r="S295" i="31"/>
  <c r="N295" i="31"/>
  <c r="I295" i="31"/>
  <c r="H295" i="31"/>
  <c r="D295" i="31"/>
  <c r="B297" i="31"/>
  <c r="J295" i="31" l="1"/>
  <c r="K295" i="31" s="1"/>
  <c r="O295" i="31"/>
  <c r="P295" i="31" s="1"/>
  <c r="T295" i="31"/>
  <c r="U295" i="31" s="1"/>
  <c r="R296" i="31"/>
  <c r="M296" i="31"/>
  <c r="E295" i="31"/>
  <c r="F295" i="31" s="1"/>
  <c r="S296" i="31"/>
  <c r="N296" i="31"/>
  <c r="I296" i="31"/>
  <c r="H296" i="31"/>
  <c r="D296" i="31"/>
  <c r="B298" i="31"/>
  <c r="R297" i="31" l="1"/>
  <c r="M297" i="31"/>
  <c r="O296" i="31"/>
  <c r="P296" i="31" s="1"/>
  <c r="T296" i="31"/>
  <c r="U296" i="31" s="1"/>
  <c r="J296" i="31"/>
  <c r="K296" i="31" s="1"/>
  <c r="E296" i="31"/>
  <c r="F296" i="31" s="1"/>
  <c r="S297" i="31"/>
  <c r="N297" i="31"/>
  <c r="I297" i="31"/>
  <c r="H297" i="31"/>
  <c r="D297" i="31"/>
  <c r="B299" i="31"/>
  <c r="J297" i="31" l="1"/>
  <c r="K297" i="31" s="1"/>
  <c r="R298" i="31"/>
  <c r="M298" i="31"/>
  <c r="O297" i="31"/>
  <c r="P297" i="31" s="1"/>
  <c r="T297" i="31"/>
  <c r="U297" i="31" s="1"/>
  <c r="E297" i="31"/>
  <c r="F297" i="31" s="1"/>
  <c r="S298" i="31"/>
  <c r="N298" i="31"/>
  <c r="I298" i="31"/>
  <c r="H298" i="31"/>
  <c r="D298" i="31"/>
  <c r="B300" i="31"/>
  <c r="R299" i="31" l="1"/>
  <c r="M299" i="31"/>
  <c r="J298" i="31"/>
  <c r="K298" i="31" s="1"/>
  <c r="O298" i="31"/>
  <c r="P298" i="31" s="1"/>
  <c r="T298" i="31"/>
  <c r="U298" i="31" s="1"/>
  <c r="S299" i="31"/>
  <c r="N299" i="31"/>
  <c r="I299" i="31"/>
  <c r="H299" i="31"/>
  <c r="D299" i="31"/>
  <c r="E298" i="31"/>
  <c r="F298" i="31" s="1"/>
  <c r="B301" i="31"/>
  <c r="R300" i="31" l="1"/>
  <c r="M300" i="31"/>
  <c r="O299" i="31"/>
  <c r="P299" i="31" s="1"/>
  <c r="J299" i="31"/>
  <c r="K299" i="31" s="1"/>
  <c r="T299" i="31"/>
  <c r="U299" i="31" s="1"/>
  <c r="E299" i="31"/>
  <c r="F299" i="31" s="1"/>
  <c r="S300" i="31"/>
  <c r="N300" i="31"/>
  <c r="I300" i="31"/>
  <c r="H300" i="31"/>
  <c r="D300" i="31"/>
  <c r="B302" i="31"/>
  <c r="J300" i="31" l="1"/>
  <c r="K300" i="31" s="1"/>
  <c r="R301" i="31"/>
  <c r="M301" i="31"/>
  <c r="O300" i="31"/>
  <c r="P300" i="31" s="1"/>
  <c r="T300" i="31"/>
  <c r="U300" i="31" s="1"/>
  <c r="E300" i="31"/>
  <c r="F300" i="31" s="1"/>
  <c r="S301" i="31"/>
  <c r="N301" i="31"/>
  <c r="I301" i="31"/>
  <c r="H301" i="31"/>
  <c r="D301" i="31"/>
  <c r="B303" i="31"/>
  <c r="J301" i="31" l="1"/>
  <c r="K301" i="31" s="1"/>
  <c r="O301" i="31"/>
  <c r="P301" i="31" s="1"/>
  <c r="R302" i="31"/>
  <c r="M302" i="31"/>
  <c r="T301" i="31"/>
  <c r="U301" i="31" s="1"/>
  <c r="E301" i="31"/>
  <c r="F301" i="31" s="1"/>
  <c r="S302" i="31"/>
  <c r="N302" i="31"/>
  <c r="I302" i="31"/>
  <c r="H302" i="31"/>
  <c r="D302" i="31"/>
  <c r="B304" i="31"/>
  <c r="J302" i="31" l="1"/>
  <c r="K302" i="31" s="1"/>
  <c r="O302" i="31"/>
  <c r="P302" i="31" s="1"/>
  <c r="T302" i="31"/>
  <c r="U302" i="31" s="1"/>
  <c r="R303" i="31"/>
  <c r="M303" i="31"/>
  <c r="E302" i="31"/>
  <c r="F302" i="31" s="1"/>
  <c r="S303" i="31"/>
  <c r="N303" i="31"/>
  <c r="I303" i="31"/>
  <c r="H303" i="31"/>
  <c r="D303" i="31"/>
  <c r="B305" i="31"/>
  <c r="R304" i="31" l="1"/>
  <c r="M304" i="31"/>
  <c r="O303" i="31"/>
  <c r="P303" i="31" s="1"/>
  <c r="T303" i="31"/>
  <c r="U303" i="31" s="1"/>
  <c r="J303" i="31"/>
  <c r="K303" i="31" s="1"/>
  <c r="E303" i="31"/>
  <c r="F303" i="31" s="1"/>
  <c r="S304" i="31"/>
  <c r="N304" i="31"/>
  <c r="I304" i="31"/>
  <c r="H304" i="31"/>
  <c r="D304" i="31"/>
  <c r="B306" i="31"/>
  <c r="J304" i="31" l="1"/>
  <c r="K304" i="31" s="1"/>
  <c r="R305" i="31"/>
  <c r="M305" i="31"/>
  <c r="O304" i="31"/>
  <c r="P304" i="31" s="1"/>
  <c r="T304" i="31"/>
  <c r="U304" i="31" s="1"/>
  <c r="E304" i="31"/>
  <c r="F304" i="31" s="1"/>
  <c r="S305" i="31"/>
  <c r="N305" i="31"/>
  <c r="I305" i="31"/>
  <c r="H305" i="31"/>
  <c r="D305" i="31"/>
  <c r="B307" i="31"/>
  <c r="R306" i="31" l="1"/>
  <c r="M306" i="31"/>
  <c r="O305" i="31"/>
  <c r="P305" i="31" s="1"/>
  <c r="J305" i="31"/>
  <c r="K305" i="31" s="1"/>
  <c r="T305" i="31"/>
  <c r="U305" i="31" s="1"/>
  <c r="E305" i="31"/>
  <c r="F305" i="31" s="1"/>
  <c r="S306" i="31"/>
  <c r="N306" i="31"/>
  <c r="I306" i="31"/>
  <c r="H306" i="31"/>
  <c r="J306" i="31" s="1"/>
  <c r="K306" i="31" s="1"/>
  <c r="D306" i="31"/>
  <c r="B308" i="31"/>
  <c r="R307" i="31" l="1"/>
  <c r="M307" i="31"/>
  <c r="O306" i="31"/>
  <c r="P306" i="31" s="1"/>
  <c r="T306" i="31"/>
  <c r="U306" i="31" s="1"/>
  <c r="E306" i="31"/>
  <c r="F306" i="31" s="1"/>
  <c r="S307" i="31"/>
  <c r="N307" i="31"/>
  <c r="I307" i="31"/>
  <c r="H307" i="31"/>
  <c r="D307" i="31"/>
  <c r="B309" i="31"/>
  <c r="J307" i="31" l="1"/>
  <c r="K307" i="31" s="1"/>
  <c r="R308" i="31"/>
  <c r="M308" i="31"/>
  <c r="O307" i="31"/>
  <c r="P307" i="31" s="1"/>
  <c r="T307" i="31"/>
  <c r="U307" i="31" s="1"/>
  <c r="E307" i="31"/>
  <c r="F307" i="31" s="1"/>
  <c r="S308" i="31"/>
  <c r="N308" i="31"/>
  <c r="I308" i="31"/>
  <c r="H308" i="31"/>
  <c r="D308" i="31"/>
  <c r="B310" i="31"/>
  <c r="J308" i="31" l="1"/>
  <c r="K308" i="31" s="1"/>
  <c r="O308" i="31"/>
  <c r="P308" i="31" s="1"/>
  <c r="R309" i="31"/>
  <c r="M309" i="31"/>
  <c r="T308" i="31"/>
  <c r="U308" i="31" s="1"/>
  <c r="E308" i="31"/>
  <c r="F308" i="31" s="1"/>
  <c r="S309" i="31"/>
  <c r="N309" i="31"/>
  <c r="I309" i="31"/>
  <c r="H309" i="31"/>
  <c r="D309" i="31"/>
  <c r="B311" i="31"/>
  <c r="J309" i="31" l="1"/>
  <c r="K309" i="31" s="1"/>
  <c r="R310" i="31"/>
  <c r="M310" i="31"/>
  <c r="O309" i="31"/>
  <c r="P309" i="31" s="1"/>
  <c r="T309" i="31"/>
  <c r="U309" i="31" s="1"/>
  <c r="E309" i="31"/>
  <c r="F309" i="31" s="1"/>
  <c r="S310" i="31"/>
  <c r="N310" i="31"/>
  <c r="I310" i="31"/>
  <c r="H310" i="31"/>
  <c r="D310" i="31"/>
  <c r="B312" i="31"/>
  <c r="J310" i="31" l="1"/>
  <c r="K310" i="31" s="1"/>
  <c r="O310" i="31"/>
  <c r="P310" i="31" s="1"/>
  <c r="R311" i="31"/>
  <c r="M311" i="31"/>
  <c r="T310" i="31"/>
  <c r="U310" i="31" s="1"/>
  <c r="E310" i="31"/>
  <c r="F310" i="31" s="1"/>
  <c r="S311" i="31"/>
  <c r="N311" i="31"/>
  <c r="I311" i="31"/>
  <c r="H311" i="31"/>
  <c r="D311" i="31"/>
  <c r="B313" i="31"/>
  <c r="J311" i="31" l="1"/>
  <c r="K311" i="31" s="1"/>
  <c r="O311" i="31"/>
  <c r="P311" i="31" s="1"/>
  <c r="R312" i="31"/>
  <c r="M312" i="31"/>
  <c r="T311" i="31"/>
  <c r="U311" i="31" s="1"/>
  <c r="E311" i="31"/>
  <c r="F311" i="31" s="1"/>
  <c r="S312" i="31"/>
  <c r="N312" i="31"/>
  <c r="I312" i="31"/>
  <c r="H312" i="31"/>
  <c r="D312" i="31"/>
  <c r="B314" i="31"/>
  <c r="R313" i="31" l="1"/>
  <c r="M313" i="31"/>
  <c r="O312" i="31"/>
  <c r="P312" i="31" s="1"/>
  <c r="T312" i="31"/>
  <c r="U312" i="31" s="1"/>
  <c r="J312" i="31"/>
  <c r="K312" i="31" s="1"/>
  <c r="E312" i="31"/>
  <c r="F312" i="31" s="1"/>
  <c r="S313" i="31"/>
  <c r="N313" i="31"/>
  <c r="I313" i="31"/>
  <c r="H313" i="31"/>
  <c r="D313" i="31"/>
  <c r="B315" i="31"/>
  <c r="J313" i="31" l="1"/>
  <c r="K313" i="31" s="1"/>
  <c r="R314" i="31"/>
  <c r="M314" i="31"/>
  <c r="O313" i="31"/>
  <c r="P313" i="31" s="1"/>
  <c r="T313" i="31"/>
  <c r="U313" i="31" s="1"/>
  <c r="E313" i="31"/>
  <c r="F313" i="31" s="1"/>
  <c r="S314" i="31"/>
  <c r="N314" i="31"/>
  <c r="I314" i="31"/>
  <c r="H314" i="31"/>
  <c r="D314" i="31"/>
  <c r="B316" i="31"/>
  <c r="R315" i="31" l="1"/>
  <c r="M315" i="31"/>
  <c r="J314" i="31"/>
  <c r="K314" i="31" s="1"/>
  <c r="O314" i="31"/>
  <c r="P314" i="31" s="1"/>
  <c r="T314" i="31"/>
  <c r="U314" i="31" s="1"/>
  <c r="E314" i="31"/>
  <c r="F314" i="31" s="1"/>
  <c r="S315" i="31"/>
  <c r="N315" i="31"/>
  <c r="I315" i="31"/>
  <c r="H315" i="31"/>
  <c r="D315" i="31"/>
  <c r="B317" i="31"/>
  <c r="J315" i="31" l="1"/>
  <c r="K315" i="31" s="1"/>
  <c r="R316" i="31"/>
  <c r="M316" i="31"/>
  <c r="O315" i="31"/>
  <c r="P315" i="31" s="1"/>
  <c r="T315" i="31"/>
  <c r="U315" i="31" s="1"/>
  <c r="E315" i="31"/>
  <c r="F315" i="31" s="1"/>
  <c r="S316" i="31"/>
  <c r="N316" i="31"/>
  <c r="I316" i="31"/>
  <c r="H316" i="31"/>
  <c r="D316" i="31"/>
  <c r="B318" i="31"/>
  <c r="R317" i="31" l="1"/>
  <c r="M317" i="31"/>
  <c r="O316" i="31"/>
  <c r="P316" i="31" s="1"/>
  <c r="J316" i="31"/>
  <c r="K316" i="31" s="1"/>
  <c r="T316" i="31"/>
  <c r="U316" i="31" s="1"/>
  <c r="E316" i="31"/>
  <c r="F316" i="31" s="1"/>
  <c r="N317" i="31"/>
  <c r="S317" i="31"/>
  <c r="I317" i="31"/>
  <c r="H317" i="31"/>
  <c r="D317" i="31"/>
  <c r="B319" i="31"/>
  <c r="J317" i="31" l="1"/>
  <c r="K317" i="31" s="1"/>
  <c r="R318" i="31"/>
  <c r="M318" i="31"/>
  <c r="O317" i="31"/>
  <c r="P317" i="31" s="1"/>
  <c r="T317" i="31"/>
  <c r="U317" i="31" s="1"/>
  <c r="E317" i="31"/>
  <c r="F317" i="31" s="1"/>
  <c r="S318" i="31"/>
  <c r="I318" i="31"/>
  <c r="N318" i="31"/>
  <c r="H318" i="31"/>
  <c r="D318" i="31"/>
  <c r="B320" i="31"/>
  <c r="O318" i="31" l="1"/>
  <c r="P318" i="31" s="1"/>
  <c r="R319" i="31"/>
  <c r="M319" i="31"/>
  <c r="J318" i="31"/>
  <c r="K318" i="31" s="1"/>
  <c r="T318" i="31"/>
  <c r="U318" i="31" s="1"/>
  <c r="E318" i="31"/>
  <c r="F318" i="31" s="1"/>
  <c r="S319" i="31"/>
  <c r="N319" i="31"/>
  <c r="I319" i="31"/>
  <c r="H319" i="31"/>
  <c r="D319" i="31"/>
  <c r="B321" i="31"/>
  <c r="J319" i="31" l="1"/>
  <c r="K319" i="31" s="1"/>
  <c r="O319" i="31"/>
  <c r="P319" i="31" s="1"/>
  <c r="R320" i="31"/>
  <c r="M320" i="31"/>
  <c r="T319" i="31"/>
  <c r="U319" i="31" s="1"/>
  <c r="E319" i="31"/>
  <c r="F319" i="31" s="1"/>
  <c r="S320" i="31"/>
  <c r="N320" i="31"/>
  <c r="I320" i="31"/>
  <c r="H320" i="31"/>
  <c r="D320" i="31"/>
  <c r="B322" i="31"/>
  <c r="J320" i="31" l="1"/>
  <c r="K320" i="31" s="1"/>
  <c r="O320" i="31"/>
  <c r="P320" i="31" s="1"/>
  <c r="R321" i="31"/>
  <c r="M321" i="31"/>
  <c r="T320" i="31"/>
  <c r="U320" i="31" s="1"/>
  <c r="E320" i="31"/>
  <c r="F320" i="31" s="1"/>
  <c r="S321" i="31"/>
  <c r="N321" i="31"/>
  <c r="I321" i="31"/>
  <c r="H321" i="31"/>
  <c r="D321" i="31"/>
  <c r="B323" i="31"/>
  <c r="J321" i="31" l="1"/>
  <c r="K321" i="31" s="1"/>
  <c r="O321" i="31"/>
  <c r="P321" i="31" s="1"/>
  <c r="T321" i="31"/>
  <c r="U321" i="31" s="1"/>
  <c r="R322" i="31"/>
  <c r="M322" i="31"/>
  <c r="E321" i="31"/>
  <c r="F321" i="31" s="1"/>
  <c r="S322" i="31"/>
  <c r="N322" i="31"/>
  <c r="I322" i="31"/>
  <c r="H322" i="31"/>
  <c r="D322" i="31"/>
  <c r="B324" i="31"/>
  <c r="O322" i="31" l="1"/>
  <c r="P322" i="31" s="1"/>
  <c r="R323" i="31"/>
  <c r="M323" i="31"/>
  <c r="J322" i="31"/>
  <c r="K322" i="31" s="1"/>
  <c r="T322" i="31"/>
  <c r="U322" i="31" s="1"/>
  <c r="E322" i="31"/>
  <c r="F322" i="31" s="1"/>
  <c r="S323" i="31"/>
  <c r="N323" i="31"/>
  <c r="I323" i="31"/>
  <c r="H323" i="31"/>
  <c r="J323" i="31" s="1"/>
  <c r="K323" i="31" s="1"/>
  <c r="D323" i="31"/>
  <c r="B325" i="31"/>
  <c r="O323" i="31" l="1"/>
  <c r="P323" i="31" s="1"/>
  <c r="T323" i="31"/>
  <c r="U323" i="31" s="1"/>
  <c r="R324" i="31"/>
  <c r="M324" i="31"/>
  <c r="E323" i="31"/>
  <c r="F323" i="31" s="1"/>
  <c r="S324" i="31"/>
  <c r="N324" i="31"/>
  <c r="I324" i="31"/>
  <c r="H324" i="31"/>
  <c r="D324" i="31"/>
  <c r="B326" i="31"/>
  <c r="R325" i="31" l="1"/>
  <c r="M325" i="31"/>
  <c r="O324" i="31"/>
  <c r="P324" i="31" s="1"/>
  <c r="T324" i="31"/>
  <c r="U324" i="31" s="1"/>
  <c r="J324" i="31"/>
  <c r="K324" i="31" s="1"/>
  <c r="E324" i="31"/>
  <c r="F324" i="31" s="1"/>
  <c r="S325" i="31"/>
  <c r="N325" i="31"/>
  <c r="I325" i="31"/>
  <c r="H325" i="31"/>
  <c r="D325" i="31"/>
  <c r="B327" i="31"/>
  <c r="J325" i="31" l="1"/>
  <c r="K325" i="31" s="1"/>
  <c r="R326" i="31"/>
  <c r="M326" i="31"/>
  <c r="O325" i="31"/>
  <c r="P325" i="31" s="1"/>
  <c r="T325" i="31"/>
  <c r="U325" i="31" s="1"/>
  <c r="E325" i="31"/>
  <c r="F325" i="31" s="1"/>
  <c r="S326" i="31"/>
  <c r="N326" i="31"/>
  <c r="I326" i="31"/>
  <c r="H326" i="31"/>
  <c r="D326" i="31"/>
  <c r="B328" i="31"/>
  <c r="J326" i="31" l="1"/>
  <c r="K326" i="31" s="1"/>
  <c r="O326" i="31"/>
  <c r="P326" i="31" s="1"/>
  <c r="R327" i="31"/>
  <c r="M327" i="31"/>
  <c r="T326" i="31"/>
  <c r="U326" i="31" s="1"/>
  <c r="E326" i="31"/>
  <c r="F326" i="31" s="1"/>
  <c r="S327" i="31"/>
  <c r="N327" i="31"/>
  <c r="I327" i="31"/>
  <c r="H327" i="31"/>
  <c r="D327" i="31"/>
  <c r="B329" i="31"/>
  <c r="J327" i="31" l="1"/>
  <c r="K327" i="31" s="1"/>
  <c r="O327" i="31"/>
  <c r="P327" i="31" s="1"/>
  <c r="R328" i="31"/>
  <c r="M328" i="31"/>
  <c r="T327" i="31"/>
  <c r="U327" i="31" s="1"/>
  <c r="E327" i="31"/>
  <c r="F327" i="31" s="1"/>
  <c r="S328" i="31"/>
  <c r="N328" i="31"/>
  <c r="I328" i="31"/>
  <c r="H328" i="31"/>
  <c r="D328" i="31"/>
  <c r="B330" i="31"/>
  <c r="R329" i="31" l="1"/>
  <c r="M329" i="31"/>
  <c r="O328" i="31"/>
  <c r="P328" i="31" s="1"/>
  <c r="T328" i="31"/>
  <c r="U328" i="31" s="1"/>
  <c r="J328" i="31"/>
  <c r="K328" i="31" s="1"/>
  <c r="E328" i="31"/>
  <c r="F328" i="31" s="1"/>
  <c r="S329" i="31"/>
  <c r="N329" i="31"/>
  <c r="I329" i="31"/>
  <c r="H329" i="31"/>
  <c r="J329" i="31" s="1"/>
  <c r="K329" i="31" s="1"/>
  <c r="D329" i="31"/>
  <c r="B331" i="31"/>
  <c r="R330" i="31" l="1"/>
  <c r="M330" i="31"/>
  <c r="O329" i="31"/>
  <c r="P329" i="31" s="1"/>
  <c r="T329" i="31"/>
  <c r="U329" i="31" s="1"/>
  <c r="E329" i="31"/>
  <c r="F329" i="31" s="1"/>
  <c r="S330" i="31"/>
  <c r="N330" i="31"/>
  <c r="I330" i="31"/>
  <c r="H330" i="31"/>
  <c r="D330" i="31"/>
  <c r="B332" i="31"/>
  <c r="J330" i="31" l="1"/>
  <c r="K330" i="31" s="1"/>
  <c r="R331" i="31"/>
  <c r="M331" i="31"/>
  <c r="O330" i="31"/>
  <c r="P330" i="31" s="1"/>
  <c r="T330" i="31"/>
  <c r="U330" i="31" s="1"/>
  <c r="E330" i="31"/>
  <c r="F330" i="31" s="1"/>
  <c r="S331" i="31"/>
  <c r="I331" i="31"/>
  <c r="N331" i="31"/>
  <c r="H331" i="31"/>
  <c r="D331" i="31"/>
  <c r="B333" i="31"/>
  <c r="O331" i="31" l="1"/>
  <c r="P331" i="31" s="1"/>
  <c r="J331" i="31"/>
  <c r="K331" i="31" s="1"/>
  <c r="R332" i="31"/>
  <c r="M332" i="31"/>
  <c r="T331" i="31"/>
  <c r="U331" i="31" s="1"/>
  <c r="E331" i="31"/>
  <c r="F331" i="31" s="1"/>
  <c r="N332" i="31"/>
  <c r="S332" i="31"/>
  <c r="I332" i="31"/>
  <c r="H332" i="31"/>
  <c r="D332" i="31"/>
  <c r="B334" i="31"/>
  <c r="J332" i="31" l="1"/>
  <c r="K332" i="31" s="1"/>
  <c r="O332" i="31"/>
  <c r="P332" i="31" s="1"/>
  <c r="R333" i="31"/>
  <c r="M333" i="31"/>
  <c r="T332" i="31"/>
  <c r="U332" i="31" s="1"/>
  <c r="E332" i="31"/>
  <c r="F332" i="31" s="1"/>
  <c r="S333" i="31"/>
  <c r="N333" i="31"/>
  <c r="I333" i="31"/>
  <c r="H333" i="31"/>
  <c r="D333" i="31"/>
  <c r="B335" i="31"/>
  <c r="J333" i="31" l="1"/>
  <c r="K333" i="31" s="1"/>
  <c r="R334" i="31"/>
  <c r="M334" i="31"/>
  <c r="O333" i="31"/>
  <c r="P333" i="31" s="1"/>
  <c r="T333" i="31"/>
  <c r="U333" i="31" s="1"/>
  <c r="E333" i="31"/>
  <c r="F333" i="31" s="1"/>
  <c r="S334" i="31"/>
  <c r="N334" i="31"/>
  <c r="I334" i="31"/>
  <c r="H334" i="31"/>
  <c r="D334" i="31"/>
  <c r="B336" i="31"/>
  <c r="J334" i="31" l="1"/>
  <c r="K334" i="31" s="1"/>
  <c r="R335" i="31"/>
  <c r="M335" i="31"/>
  <c r="O334" i="31"/>
  <c r="P334" i="31" s="1"/>
  <c r="T334" i="31"/>
  <c r="U334" i="31" s="1"/>
  <c r="E334" i="31"/>
  <c r="F334" i="31" s="1"/>
  <c r="S335" i="31"/>
  <c r="N335" i="31"/>
  <c r="I335" i="31"/>
  <c r="H335" i="31"/>
  <c r="D335" i="31"/>
  <c r="B337" i="31"/>
  <c r="J335" i="31" l="1"/>
  <c r="K335" i="31" s="1"/>
  <c r="O335" i="31"/>
  <c r="P335" i="31" s="1"/>
  <c r="R336" i="31"/>
  <c r="M336" i="31"/>
  <c r="T335" i="31"/>
  <c r="U335" i="31" s="1"/>
  <c r="E335" i="31"/>
  <c r="F335" i="31" s="1"/>
  <c r="S336" i="31"/>
  <c r="N336" i="31"/>
  <c r="I336" i="31"/>
  <c r="H336" i="31"/>
  <c r="D336" i="31"/>
  <c r="B338" i="31"/>
  <c r="O336" i="31" l="1"/>
  <c r="P336" i="31" s="1"/>
  <c r="T336" i="31"/>
  <c r="U336" i="31" s="1"/>
  <c r="R337" i="31"/>
  <c r="M337" i="31"/>
  <c r="J336" i="31"/>
  <c r="K336" i="31" s="1"/>
  <c r="E336" i="31"/>
  <c r="F336" i="31" s="1"/>
  <c r="S337" i="31"/>
  <c r="N337" i="31"/>
  <c r="I337" i="31"/>
  <c r="H337" i="31"/>
  <c r="D337" i="31"/>
  <c r="B339" i="31"/>
  <c r="J337" i="31" l="1"/>
  <c r="K337" i="31" s="1"/>
  <c r="R338" i="31"/>
  <c r="M338" i="31"/>
  <c r="O337" i="31"/>
  <c r="P337" i="31" s="1"/>
  <c r="T337" i="31"/>
  <c r="U337" i="31" s="1"/>
  <c r="E337" i="31"/>
  <c r="F337" i="31" s="1"/>
  <c r="S338" i="31"/>
  <c r="N338" i="31"/>
  <c r="I338" i="31"/>
  <c r="H338" i="31"/>
  <c r="D338" i="31"/>
  <c r="B340" i="31"/>
  <c r="R339" i="31" l="1"/>
  <c r="M339" i="31"/>
  <c r="O338" i="31"/>
  <c r="P338" i="31" s="1"/>
  <c r="J338" i="31"/>
  <c r="K338" i="31" s="1"/>
  <c r="T338" i="31"/>
  <c r="U338" i="31" s="1"/>
  <c r="E338" i="31"/>
  <c r="F338" i="31" s="1"/>
  <c r="S339" i="31"/>
  <c r="N339" i="31"/>
  <c r="I339" i="31"/>
  <c r="D339" i="31"/>
  <c r="H339" i="31"/>
  <c r="J339" i="31" s="1"/>
  <c r="K339" i="31" s="1"/>
  <c r="B341" i="31"/>
  <c r="O339" i="31" l="1"/>
  <c r="P339" i="31" s="1"/>
  <c r="R340" i="31"/>
  <c r="M340" i="31"/>
  <c r="T339" i="31"/>
  <c r="U339" i="31" s="1"/>
  <c r="E339" i="31"/>
  <c r="F339" i="31" s="1"/>
  <c r="N340" i="31"/>
  <c r="S340" i="31"/>
  <c r="I340" i="31"/>
  <c r="H340" i="31"/>
  <c r="D340" i="31"/>
  <c r="B342" i="31"/>
  <c r="R341" i="31" l="1"/>
  <c r="M341" i="31"/>
  <c r="O340" i="31"/>
  <c r="P340" i="31" s="1"/>
  <c r="T340" i="31"/>
  <c r="U340" i="31" s="1"/>
  <c r="J340" i="31"/>
  <c r="K340" i="31" s="1"/>
  <c r="E340" i="31"/>
  <c r="F340" i="31" s="1"/>
  <c r="N341" i="31"/>
  <c r="S341" i="31"/>
  <c r="I341" i="31"/>
  <c r="H341" i="31"/>
  <c r="D341" i="31"/>
  <c r="B343" i="31"/>
  <c r="J341" i="31" l="1"/>
  <c r="K341" i="31" s="1"/>
  <c r="R342" i="31"/>
  <c r="M342" i="31"/>
  <c r="O341" i="31"/>
  <c r="P341" i="31" s="1"/>
  <c r="T341" i="31"/>
  <c r="U341" i="31" s="1"/>
  <c r="E341" i="31"/>
  <c r="F341" i="31" s="1"/>
  <c r="S342" i="31"/>
  <c r="N342" i="31"/>
  <c r="I342" i="31"/>
  <c r="H342" i="31"/>
  <c r="D342" i="31"/>
  <c r="B344" i="31"/>
  <c r="R343" i="31" l="1"/>
  <c r="M343" i="31"/>
  <c r="J342" i="31"/>
  <c r="K342" i="31" s="1"/>
  <c r="O342" i="31"/>
  <c r="P342" i="31" s="1"/>
  <c r="T342" i="31"/>
  <c r="U342" i="31" s="1"/>
  <c r="E342" i="31"/>
  <c r="F342" i="31" s="1"/>
  <c r="S343" i="31"/>
  <c r="N343" i="31"/>
  <c r="I343" i="31"/>
  <c r="H343" i="31"/>
  <c r="D343" i="31"/>
  <c r="B345" i="31"/>
  <c r="J343" i="31" l="1"/>
  <c r="K343" i="31" s="1"/>
  <c r="R344" i="31"/>
  <c r="M344" i="31"/>
  <c r="O343" i="31"/>
  <c r="P343" i="31" s="1"/>
  <c r="T343" i="31"/>
  <c r="U343" i="31" s="1"/>
  <c r="E343" i="31"/>
  <c r="F343" i="31" s="1"/>
  <c r="S344" i="31"/>
  <c r="N344" i="31"/>
  <c r="I344" i="31"/>
  <c r="H344" i="31"/>
  <c r="D344" i="31"/>
  <c r="B346" i="31"/>
  <c r="J344" i="31" l="1"/>
  <c r="K344" i="31" s="1"/>
  <c r="O344" i="31"/>
  <c r="P344" i="31" s="1"/>
  <c r="R345" i="31"/>
  <c r="M345" i="31"/>
  <c r="T344" i="31"/>
  <c r="U344" i="31" s="1"/>
  <c r="E344" i="31"/>
  <c r="F344" i="31" s="1"/>
  <c r="S345" i="31"/>
  <c r="N345" i="31"/>
  <c r="I345" i="31"/>
  <c r="H345" i="31"/>
  <c r="D345" i="31"/>
  <c r="B347" i="31"/>
  <c r="J345" i="31" l="1"/>
  <c r="K345" i="31" s="1"/>
  <c r="R346" i="31"/>
  <c r="M346" i="31"/>
  <c r="O345" i="31"/>
  <c r="P345" i="31" s="1"/>
  <c r="T345" i="31"/>
  <c r="U345" i="31" s="1"/>
  <c r="E345" i="31"/>
  <c r="F345" i="31" s="1"/>
  <c r="S346" i="31"/>
  <c r="N346" i="31"/>
  <c r="I346" i="31"/>
  <c r="H346" i="31"/>
  <c r="D346" i="31"/>
  <c r="B348" i="31"/>
  <c r="R347" i="31" l="1"/>
  <c r="M347" i="31"/>
  <c r="J346" i="31"/>
  <c r="K346" i="31" s="1"/>
  <c r="O346" i="31"/>
  <c r="P346" i="31" s="1"/>
  <c r="T346" i="31"/>
  <c r="U346" i="31" s="1"/>
  <c r="E346" i="31"/>
  <c r="F346" i="31" s="1"/>
  <c r="S347" i="31"/>
  <c r="N347" i="31"/>
  <c r="I347" i="31"/>
  <c r="H347" i="31"/>
  <c r="J347" i="31" s="1"/>
  <c r="K347" i="31" s="1"/>
  <c r="D347" i="31"/>
  <c r="B349" i="31"/>
  <c r="R348" i="31" l="1"/>
  <c r="M348" i="31"/>
  <c r="O347" i="31"/>
  <c r="P347" i="31" s="1"/>
  <c r="T347" i="31"/>
  <c r="U347" i="31" s="1"/>
  <c r="E347" i="31"/>
  <c r="F347" i="31" s="1"/>
  <c r="N348" i="31"/>
  <c r="S348" i="31"/>
  <c r="I348" i="31"/>
  <c r="H348" i="31"/>
  <c r="D348" i="31"/>
  <c r="B350" i="31"/>
  <c r="R349" i="31" l="1"/>
  <c r="M349" i="31"/>
  <c r="J348" i="31"/>
  <c r="K348" i="31" s="1"/>
  <c r="O348" i="31"/>
  <c r="P348" i="31" s="1"/>
  <c r="T348" i="31"/>
  <c r="U348" i="31" s="1"/>
  <c r="E348" i="31"/>
  <c r="F348" i="31" s="1"/>
  <c r="N349" i="31"/>
  <c r="S349" i="31"/>
  <c r="I349" i="31"/>
  <c r="H349" i="31"/>
  <c r="J349" i="31" s="1"/>
  <c r="K349" i="31" s="1"/>
  <c r="D349" i="31"/>
  <c r="B351" i="31"/>
  <c r="R350" i="31" l="1"/>
  <c r="M350" i="31"/>
  <c r="O349" i="31"/>
  <c r="P349" i="31" s="1"/>
  <c r="T349" i="31"/>
  <c r="U349" i="31" s="1"/>
  <c r="E349" i="31"/>
  <c r="F349" i="31" s="1"/>
  <c r="S350" i="31"/>
  <c r="N350" i="31"/>
  <c r="I350" i="31"/>
  <c r="H350" i="31"/>
  <c r="D350" i="31"/>
  <c r="B352" i="31"/>
  <c r="E350" i="31" l="1"/>
  <c r="F350" i="31" s="1"/>
  <c r="J350" i="31"/>
  <c r="K350" i="31" s="1"/>
  <c r="R351" i="31"/>
  <c r="M351" i="31"/>
  <c r="O350" i="31"/>
  <c r="P350" i="31" s="1"/>
  <c r="T350" i="31"/>
  <c r="U350" i="31" s="1"/>
  <c r="S351" i="31"/>
  <c r="N351" i="31"/>
  <c r="I351" i="31"/>
  <c r="H351" i="31"/>
  <c r="D351" i="31"/>
  <c r="B353" i="31"/>
  <c r="J351" i="31" l="1"/>
  <c r="K351" i="31" s="1"/>
  <c r="O351" i="31"/>
  <c r="P351" i="31" s="1"/>
  <c r="R352" i="31"/>
  <c r="M352" i="31"/>
  <c r="T351" i="31"/>
  <c r="U351" i="31" s="1"/>
  <c r="S352" i="31"/>
  <c r="N352" i="31"/>
  <c r="I352" i="31"/>
  <c r="H352" i="31"/>
  <c r="D352" i="31"/>
  <c r="E351" i="31"/>
  <c r="F351" i="31" s="1"/>
  <c r="B354" i="31"/>
  <c r="O352" i="31" l="1"/>
  <c r="P352" i="31" s="1"/>
  <c r="R353" i="31"/>
  <c r="M353" i="31"/>
  <c r="T352" i="31"/>
  <c r="U352" i="31" s="1"/>
  <c r="J352" i="31"/>
  <c r="K352" i="31" s="1"/>
  <c r="E352" i="31"/>
  <c r="F352" i="31" s="1"/>
  <c r="S353" i="31"/>
  <c r="N353" i="31"/>
  <c r="I353" i="31"/>
  <c r="H353" i="31"/>
  <c r="D353" i="31"/>
  <c r="B355" i="31"/>
  <c r="O353" i="31" l="1"/>
  <c r="P353" i="31" s="1"/>
  <c r="J353" i="31"/>
  <c r="K353" i="31" s="1"/>
  <c r="R354" i="31"/>
  <c r="M354" i="31"/>
  <c r="T353" i="31"/>
  <c r="U353" i="31" s="1"/>
  <c r="E353" i="31"/>
  <c r="F353" i="31" s="1"/>
  <c r="S354" i="31"/>
  <c r="N354" i="31"/>
  <c r="I354" i="31"/>
  <c r="H354" i="31"/>
  <c r="D354" i="31"/>
  <c r="B356" i="31"/>
  <c r="R355" i="31" l="1"/>
  <c r="M355" i="31"/>
  <c r="O354" i="31"/>
  <c r="P354" i="31" s="1"/>
  <c r="T354" i="31"/>
  <c r="U354" i="31" s="1"/>
  <c r="J354" i="31"/>
  <c r="K354" i="31" s="1"/>
  <c r="E354" i="31"/>
  <c r="F354" i="31" s="1"/>
  <c r="S355" i="31"/>
  <c r="N355" i="31"/>
  <c r="I355" i="31"/>
  <c r="H355" i="31"/>
  <c r="D355" i="31"/>
  <c r="B357" i="31"/>
  <c r="J355" i="31" l="1"/>
  <c r="K355" i="31" s="1"/>
  <c r="R356" i="31"/>
  <c r="M356" i="31"/>
  <c r="O355" i="31"/>
  <c r="P355" i="31" s="1"/>
  <c r="T355" i="31"/>
  <c r="U355" i="31" s="1"/>
  <c r="E355" i="31"/>
  <c r="F355" i="31" s="1"/>
  <c r="S356" i="31"/>
  <c r="N356" i="31"/>
  <c r="I356" i="31"/>
  <c r="H356" i="31"/>
  <c r="D356" i="31"/>
  <c r="B358" i="31"/>
  <c r="R357" i="31" l="1"/>
  <c r="M357" i="31"/>
  <c r="J356" i="31"/>
  <c r="K356" i="31" s="1"/>
  <c r="O356" i="31"/>
  <c r="P356" i="31" s="1"/>
  <c r="T356" i="31"/>
  <c r="U356" i="31" s="1"/>
  <c r="E356" i="31"/>
  <c r="F356" i="31" s="1"/>
  <c r="N357" i="31"/>
  <c r="S357" i="31"/>
  <c r="I357" i="31"/>
  <c r="H357" i="31"/>
  <c r="D357" i="31"/>
  <c r="B359" i="31"/>
  <c r="J357" i="31" l="1"/>
  <c r="K357" i="31" s="1"/>
  <c r="R358" i="31"/>
  <c r="M358" i="31"/>
  <c r="O357" i="31"/>
  <c r="P357" i="31" s="1"/>
  <c r="T357" i="31"/>
  <c r="U357" i="31" s="1"/>
  <c r="E357" i="31"/>
  <c r="F357" i="31" s="1"/>
  <c r="S358" i="31"/>
  <c r="N358" i="31"/>
  <c r="I358" i="31"/>
  <c r="H358" i="31"/>
  <c r="D358" i="31"/>
  <c r="B360" i="31"/>
  <c r="R359" i="31" l="1"/>
  <c r="M359" i="31"/>
  <c r="J358" i="31"/>
  <c r="K358" i="31" s="1"/>
  <c r="O358" i="31"/>
  <c r="P358" i="31" s="1"/>
  <c r="T358" i="31"/>
  <c r="U358" i="31" s="1"/>
  <c r="E358" i="31"/>
  <c r="F358" i="31" s="1"/>
  <c r="S359" i="31"/>
  <c r="I359" i="31"/>
  <c r="N359" i="31"/>
  <c r="H359" i="31"/>
  <c r="D359" i="31"/>
  <c r="B361" i="31"/>
  <c r="O359" i="31" l="1"/>
  <c r="P359" i="31" s="1"/>
  <c r="R360" i="31"/>
  <c r="M360" i="31"/>
  <c r="J359" i="31"/>
  <c r="K359" i="31" s="1"/>
  <c r="T359" i="31"/>
  <c r="U359" i="31" s="1"/>
  <c r="E359" i="31"/>
  <c r="F359" i="31" s="1"/>
  <c r="S360" i="31"/>
  <c r="N360" i="31"/>
  <c r="I360" i="31"/>
  <c r="H360" i="31"/>
  <c r="D360" i="31"/>
  <c r="B362" i="31"/>
  <c r="R361" i="31" l="1"/>
  <c r="M361" i="31"/>
  <c r="J360" i="31"/>
  <c r="K360" i="31" s="1"/>
  <c r="O360" i="31"/>
  <c r="P360" i="31" s="1"/>
  <c r="T360" i="31"/>
  <c r="U360" i="31" s="1"/>
  <c r="E360" i="31"/>
  <c r="F360" i="31" s="1"/>
  <c r="S361" i="31"/>
  <c r="N361" i="31"/>
  <c r="I361" i="31"/>
  <c r="H361" i="31"/>
  <c r="D361" i="31"/>
  <c r="B363" i="31"/>
  <c r="J361" i="31" l="1"/>
  <c r="K361" i="31" s="1"/>
  <c r="R362" i="31"/>
  <c r="M362" i="31"/>
  <c r="O361" i="31"/>
  <c r="P361" i="31" s="1"/>
  <c r="T361" i="31"/>
  <c r="U361" i="31" s="1"/>
  <c r="E361" i="31"/>
  <c r="F361" i="31" s="1"/>
  <c r="N362" i="31"/>
  <c r="S362" i="31"/>
  <c r="I362" i="31"/>
  <c r="D362" i="31"/>
  <c r="H362" i="31"/>
  <c r="B364" i="31"/>
  <c r="R363" i="31" l="1"/>
  <c r="M363" i="31"/>
  <c r="O362" i="31"/>
  <c r="P362" i="31" s="1"/>
  <c r="J362" i="31"/>
  <c r="K362" i="31" s="1"/>
  <c r="T362" i="31"/>
  <c r="U362" i="31" s="1"/>
  <c r="E362" i="31"/>
  <c r="F362" i="31" s="1"/>
  <c r="S363" i="31"/>
  <c r="N363" i="31"/>
  <c r="I363" i="31"/>
  <c r="H363" i="31"/>
  <c r="D363" i="31"/>
  <c r="B365" i="31"/>
  <c r="J363" i="31" l="1"/>
  <c r="K363" i="31" s="1"/>
  <c r="R364" i="31"/>
  <c r="M364" i="31"/>
  <c r="O363" i="31"/>
  <c r="P363" i="31" s="1"/>
  <c r="T363" i="31"/>
  <c r="U363" i="31" s="1"/>
  <c r="E363" i="31"/>
  <c r="F363" i="31" s="1"/>
  <c r="S364" i="31"/>
  <c r="N364" i="31"/>
  <c r="I364" i="31"/>
  <c r="H364" i="31"/>
  <c r="D364" i="31"/>
  <c r="B366" i="31"/>
  <c r="R365" i="31" l="1"/>
  <c r="M365" i="31"/>
  <c r="J364" i="31"/>
  <c r="K364" i="31" s="1"/>
  <c r="O364" i="31"/>
  <c r="P364" i="31" s="1"/>
  <c r="T364" i="31"/>
  <c r="U364" i="31" s="1"/>
  <c r="E364" i="31"/>
  <c r="F364" i="31" s="1"/>
  <c r="S365" i="31"/>
  <c r="N365" i="31"/>
  <c r="I365" i="31"/>
  <c r="H365" i="31"/>
  <c r="D365" i="31"/>
  <c r="B367" i="31"/>
  <c r="J365" i="31" l="1"/>
  <c r="K365" i="31" s="1"/>
  <c r="R366" i="31"/>
  <c r="M366" i="31"/>
  <c r="O365" i="31"/>
  <c r="P365" i="31" s="1"/>
  <c r="T365" i="31"/>
  <c r="U365" i="31" s="1"/>
  <c r="E365" i="31"/>
  <c r="F365" i="31" s="1"/>
  <c r="S366" i="31"/>
  <c r="N366" i="31"/>
  <c r="I366" i="31"/>
  <c r="H366" i="31"/>
  <c r="D366" i="31"/>
  <c r="B368" i="31"/>
  <c r="J366" i="31" l="1"/>
  <c r="K366" i="31" s="1"/>
  <c r="O366" i="31"/>
  <c r="P366" i="31" s="1"/>
  <c r="R367" i="31"/>
  <c r="M367" i="31"/>
  <c r="T366" i="31"/>
  <c r="U366" i="31" s="1"/>
  <c r="E366" i="31"/>
  <c r="F366" i="31" s="1"/>
  <c r="S367" i="31"/>
  <c r="N367" i="31"/>
  <c r="I367" i="31"/>
  <c r="H367" i="31"/>
  <c r="J367" i="31" s="1"/>
  <c r="K367" i="31" s="1"/>
  <c r="D367" i="31"/>
  <c r="B369" i="31"/>
  <c r="R368" i="31" l="1"/>
  <c r="M368" i="31"/>
  <c r="O367" i="31"/>
  <c r="P367" i="31" s="1"/>
  <c r="T367" i="31"/>
  <c r="U367" i="31" s="1"/>
  <c r="E367" i="31"/>
  <c r="F367" i="31" s="1"/>
  <c r="S368" i="31"/>
  <c r="N368" i="31"/>
  <c r="I368" i="31"/>
  <c r="H368" i="31"/>
  <c r="D368" i="31"/>
  <c r="B370" i="31"/>
  <c r="J368" i="31" l="1"/>
  <c r="K368" i="31" s="1"/>
  <c r="R369" i="31"/>
  <c r="M369" i="31"/>
  <c r="O368" i="31"/>
  <c r="P368" i="31" s="1"/>
  <c r="T368" i="31"/>
  <c r="U368" i="31" s="1"/>
  <c r="E368" i="31"/>
  <c r="F368" i="31" s="1"/>
  <c r="S369" i="31"/>
  <c r="N369" i="31"/>
  <c r="I369" i="31"/>
  <c r="H369" i="31"/>
  <c r="D369" i="31"/>
  <c r="B371" i="31"/>
  <c r="J369" i="31" l="1"/>
  <c r="K369" i="31" s="1"/>
  <c r="R370" i="31"/>
  <c r="M370" i="31"/>
  <c r="O369" i="31"/>
  <c r="P369" i="31" s="1"/>
  <c r="T369" i="31"/>
  <c r="U369" i="31" s="1"/>
  <c r="E369" i="31"/>
  <c r="F369" i="31" s="1"/>
  <c r="S370" i="31"/>
  <c r="N370" i="31"/>
  <c r="I370" i="31"/>
  <c r="H370" i="31"/>
  <c r="D370" i="31"/>
  <c r="B372" i="31"/>
  <c r="J370" i="31" l="1"/>
  <c r="K370" i="31" s="1"/>
  <c r="O370" i="31"/>
  <c r="P370" i="31" s="1"/>
  <c r="R371" i="31"/>
  <c r="M371" i="31"/>
  <c r="T370" i="31"/>
  <c r="U370" i="31" s="1"/>
  <c r="E370" i="31"/>
  <c r="F370" i="31" s="1"/>
  <c r="S371" i="31"/>
  <c r="I371" i="31"/>
  <c r="N371" i="31"/>
  <c r="H371" i="31"/>
  <c r="D371" i="31"/>
  <c r="B373" i="31"/>
  <c r="O371" i="31" l="1"/>
  <c r="P371" i="31" s="1"/>
  <c r="T371" i="31"/>
  <c r="U371" i="31" s="1"/>
  <c r="R372" i="31"/>
  <c r="M372" i="31"/>
  <c r="J371" i="31"/>
  <c r="K371" i="31" s="1"/>
  <c r="E371" i="31"/>
  <c r="F371" i="31" s="1"/>
  <c r="S372" i="31"/>
  <c r="N372" i="31"/>
  <c r="I372" i="31"/>
  <c r="H372" i="31"/>
  <c r="D372" i="31"/>
  <c r="B374" i="31"/>
  <c r="O372" i="31" l="1"/>
  <c r="P372" i="31" s="1"/>
  <c r="T372" i="31"/>
  <c r="U372" i="31" s="1"/>
  <c r="R373" i="31"/>
  <c r="M373" i="31"/>
  <c r="J372" i="31"/>
  <c r="K372" i="31" s="1"/>
  <c r="E372" i="31"/>
  <c r="F372" i="31" s="1"/>
  <c r="S373" i="31"/>
  <c r="N373" i="31"/>
  <c r="I373" i="31"/>
  <c r="H373" i="31"/>
  <c r="D373" i="31"/>
  <c r="B375" i="31"/>
  <c r="J373" i="31" l="1"/>
  <c r="K373" i="31" s="1"/>
  <c r="O373" i="31"/>
  <c r="P373" i="31" s="1"/>
  <c r="T373" i="31"/>
  <c r="U373" i="31" s="1"/>
  <c r="R374" i="31"/>
  <c r="M374" i="31"/>
  <c r="E373" i="31"/>
  <c r="F373" i="31" s="1"/>
  <c r="S374" i="31"/>
  <c r="N374" i="31"/>
  <c r="I374" i="31"/>
  <c r="H374" i="31"/>
  <c r="D374" i="31"/>
  <c r="B376" i="31"/>
  <c r="O374" i="31" l="1"/>
  <c r="P374" i="31" s="1"/>
  <c r="T374" i="31"/>
  <c r="U374" i="31" s="1"/>
  <c r="R375" i="31"/>
  <c r="M375" i="31"/>
  <c r="J374" i="31"/>
  <c r="K374" i="31" s="1"/>
  <c r="E374" i="31"/>
  <c r="F374" i="31" s="1"/>
  <c r="S375" i="31"/>
  <c r="N375" i="31"/>
  <c r="I375" i="31"/>
  <c r="H375" i="31"/>
  <c r="J375" i="31" s="1"/>
  <c r="K375" i="31" s="1"/>
  <c r="D375" i="31"/>
  <c r="B377" i="31"/>
  <c r="O375" i="31" l="1"/>
  <c r="P375" i="31" s="1"/>
  <c r="T375" i="31"/>
  <c r="U375" i="31" s="1"/>
  <c r="R376" i="31"/>
  <c r="M376" i="31"/>
  <c r="E375" i="31"/>
  <c r="F375" i="31" s="1"/>
  <c r="S376" i="31"/>
  <c r="N376" i="31"/>
  <c r="I376" i="31"/>
  <c r="H376" i="31"/>
  <c r="D376" i="31"/>
  <c r="B378" i="31"/>
  <c r="O376" i="31" l="1"/>
  <c r="P376" i="31" s="1"/>
  <c r="T376" i="31"/>
  <c r="U376" i="31" s="1"/>
  <c r="R377" i="31"/>
  <c r="M377" i="31"/>
  <c r="J376" i="31"/>
  <c r="K376" i="31" s="1"/>
  <c r="E376" i="31"/>
  <c r="F376" i="31" s="1"/>
  <c r="S377" i="31"/>
  <c r="N377" i="31"/>
  <c r="I377" i="31"/>
  <c r="H377" i="31"/>
  <c r="J377" i="31" s="1"/>
  <c r="K377" i="31" s="1"/>
  <c r="D377" i="31"/>
  <c r="B379" i="31"/>
  <c r="O377" i="31" l="1"/>
  <c r="P377" i="31" s="1"/>
  <c r="R378" i="31"/>
  <c r="M378" i="31"/>
  <c r="T377" i="31"/>
  <c r="U377" i="31" s="1"/>
  <c r="E377" i="31"/>
  <c r="F377" i="31" s="1"/>
  <c r="S378" i="31"/>
  <c r="N378" i="31"/>
  <c r="I378" i="31"/>
  <c r="H378" i="31"/>
  <c r="D378" i="31"/>
  <c r="B380" i="31"/>
  <c r="R379" i="31" l="1"/>
  <c r="M379" i="31"/>
  <c r="O378" i="31"/>
  <c r="P378" i="31" s="1"/>
  <c r="T378" i="31"/>
  <c r="U378" i="31" s="1"/>
  <c r="J378" i="31"/>
  <c r="K378" i="31" s="1"/>
  <c r="E378" i="31"/>
  <c r="F378" i="31" s="1"/>
  <c r="S379" i="31"/>
  <c r="N379" i="31"/>
  <c r="I379" i="31"/>
  <c r="H379" i="31"/>
  <c r="D379" i="31"/>
  <c r="B381" i="31"/>
  <c r="J379" i="31" l="1"/>
  <c r="K379" i="31" s="1"/>
  <c r="O379" i="31"/>
  <c r="R380" i="31"/>
  <c r="M380" i="31"/>
  <c r="T379" i="31"/>
  <c r="U379" i="31" s="1"/>
  <c r="P379" i="31"/>
  <c r="E379" i="31"/>
  <c r="F379" i="31" s="1"/>
  <c r="S380" i="31"/>
  <c r="N380" i="31"/>
  <c r="I380" i="31"/>
  <c r="H380" i="31"/>
  <c r="J380" i="31" s="1"/>
  <c r="K380" i="31" s="1"/>
  <c r="D380" i="31"/>
  <c r="E380" i="31" s="1"/>
  <c r="F380" i="31" s="1"/>
  <c r="B382" i="31"/>
  <c r="R381" i="31" l="1"/>
  <c r="M381" i="31"/>
  <c r="O380" i="31"/>
  <c r="P380" i="31" s="1"/>
  <c r="T380" i="31"/>
  <c r="U380" i="31" s="1"/>
  <c r="N381" i="31"/>
  <c r="S381" i="31"/>
  <c r="I381" i="31"/>
  <c r="H381" i="31"/>
  <c r="D381" i="31"/>
  <c r="B383" i="31"/>
  <c r="J381" i="31" l="1"/>
  <c r="K381" i="31" s="1"/>
  <c r="O381" i="31"/>
  <c r="P381" i="31" s="1"/>
  <c r="R382" i="31"/>
  <c r="M382" i="31"/>
  <c r="T381" i="31"/>
  <c r="U381" i="31" s="1"/>
  <c r="S382" i="31"/>
  <c r="N382" i="31"/>
  <c r="I382" i="31"/>
  <c r="H382" i="31"/>
  <c r="D382" i="31"/>
  <c r="E381" i="31"/>
  <c r="F381" i="31" s="1"/>
  <c r="B384" i="31"/>
  <c r="T382" i="31" l="1"/>
  <c r="U382" i="31" s="1"/>
  <c r="O382" i="31"/>
  <c r="P382" i="31" s="1"/>
  <c r="R383" i="31"/>
  <c r="M383" i="31"/>
  <c r="J382" i="31"/>
  <c r="K382" i="31" s="1"/>
  <c r="E382" i="31"/>
  <c r="F382" i="31" s="1"/>
  <c r="S383" i="31"/>
  <c r="N383" i="31"/>
  <c r="I383" i="31"/>
  <c r="H383" i="31"/>
  <c r="D383" i="31"/>
  <c r="B385" i="31"/>
  <c r="O383" i="31" l="1"/>
  <c r="P383" i="31" s="1"/>
  <c r="T383" i="31"/>
  <c r="U383" i="31" s="1"/>
  <c r="R384" i="31"/>
  <c r="M384" i="31"/>
  <c r="J383" i="31"/>
  <c r="K383" i="31" s="1"/>
  <c r="E383" i="31"/>
  <c r="F383" i="31" s="1"/>
  <c r="S384" i="31"/>
  <c r="N384" i="31"/>
  <c r="I384" i="31"/>
  <c r="H384" i="31"/>
  <c r="J384" i="31" s="1"/>
  <c r="K384" i="31" s="1"/>
  <c r="D384" i="31"/>
  <c r="B386" i="31"/>
  <c r="O384" i="31" l="1"/>
  <c r="P384" i="31" s="1"/>
  <c r="T384" i="31"/>
  <c r="U384" i="31" s="1"/>
  <c r="R385" i="31"/>
  <c r="M385" i="31"/>
  <c r="E384" i="31"/>
  <c r="F384" i="31" s="1"/>
  <c r="S385" i="31"/>
  <c r="N385" i="31"/>
  <c r="I385" i="31"/>
  <c r="H385" i="31"/>
  <c r="D385" i="31"/>
  <c r="B387" i="31"/>
  <c r="O385" i="31" l="1"/>
  <c r="P385" i="31" s="1"/>
  <c r="T385" i="31"/>
  <c r="U385" i="31" s="1"/>
  <c r="R386" i="31"/>
  <c r="M386" i="31"/>
  <c r="J385" i="31"/>
  <c r="K385" i="31" s="1"/>
  <c r="E385" i="31"/>
  <c r="F385" i="31" s="1"/>
  <c r="S386" i="31"/>
  <c r="N386" i="31"/>
  <c r="I386" i="31"/>
  <c r="H386" i="31"/>
  <c r="D386" i="31"/>
  <c r="B388" i="31"/>
  <c r="J386" i="31" l="1"/>
  <c r="K386" i="31" s="1"/>
  <c r="O386" i="31"/>
  <c r="P386" i="31" s="1"/>
  <c r="T386" i="31"/>
  <c r="U386" i="31" s="1"/>
  <c r="R387" i="31"/>
  <c r="M387" i="31"/>
  <c r="E386" i="31"/>
  <c r="F386" i="31" s="1"/>
  <c r="S387" i="31"/>
  <c r="N387" i="31"/>
  <c r="I387" i="31"/>
  <c r="H387" i="31"/>
  <c r="D387" i="31"/>
  <c r="B389" i="31"/>
  <c r="R388" i="31" l="1"/>
  <c r="M388" i="31"/>
  <c r="O387" i="31"/>
  <c r="P387" i="31" s="1"/>
  <c r="T387" i="31"/>
  <c r="U387" i="31" s="1"/>
  <c r="J387" i="31"/>
  <c r="K387" i="31" s="1"/>
  <c r="E387" i="31"/>
  <c r="F387" i="31" s="1"/>
  <c r="S388" i="31"/>
  <c r="N388" i="31"/>
  <c r="I388" i="31"/>
  <c r="H388" i="31"/>
  <c r="D388" i="31"/>
  <c r="B390" i="31"/>
  <c r="J388" i="31" l="1"/>
  <c r="K388" i="31" s="1"/>
  <c r="R389" i="31"/>
  <c r="M389" i="31"/>
  <c r="O388" i="31"/>
  <c r="P388" i="31" s="1"/>
  <c r="T388" i="31"/>
  <c r="U388" i="31" s="1"/>
  <c r="E388" i="31"/>
  <c r="F388" i="31" s="1"/>
  <c r="N389" i="31"/>
  <c r="S389" i="31"/>
  <c r="I389" i="31"/>
  <c r="H389" i="31"/>
  <c r="D389" i="31"/>
  <c r="B391" i="31"/>
  <c r="J389" i="31" l="1"/>
  <c r="K389" i="31" s="1"/>
  <c r="R390" i="31"/>
  <c r="M390" i="31"/>
  <c r="O389" i="31"/>
  <c r="P389" i="31" s="1"/>
  <c r="T389" i="31"/>
  <c r="U389" i="31" s="1"/>
  <c r="E389" i="31"/>
  <c r="F389" i="31" s="1"/>
  <c r="S390" i="31"/>
  <c r="N390" i="31"/>
  <c r="I390" i="31"/>
  <c r="H390" i="31"/>
  <c r="D390" i="31"/>
  <c r="B392" i="31"/>
  <c r="J390" i="31" l="1"/>
  <c r="K390" i="31" s="1"/>
  <c r="O390" i="31"/>
  <c r="P390" i="31" s="1"/>
  <c r="T390" i="31"/>
  <c r="U390" i="31" s="1"/>
  <c r="R391" i="31"/>
  <c r="M391" i="31"/>
  <c r="E390" i="31"/>
  <c r="F390" i="31" s="1"/>
  <c r="S391" i="31"/>
  <c r="N391" i="31"/>
  <c r="I391" i="31"/>
  <c r="H391" i="31"/>
  <c r="D391" i="31"/>
  <c r="B393" i="31"/>
  <c r="O391" i="31" l="1"/>
  <c r="P391" i="31" s="1"/>
  <c r="T391" i="31"/>
  <c r="U391" i="31" s="1"/>
  <c r="R392" i="31"/>
  <c r="M392" i="31"/>
  <c r="J391" i="31"/>
  <c r="K391" i="31" s="1"/>
  <c r="E391" i="31"/>
  <c r="F391" i="31" s="1"/>
  <c r="S392" i="31"/>
  <c r="N392" i="31"/>
  <c r="I392" i="31"/>
  <c r="H392" i="31"/>
  <c r="D392" i="31"/>
  <c r="B394" i="31"/>
  <c r="J392" i="31" l="1"/>
  <c r="K392" i="31" s="1"/>
  <c r="O392" i="31"/>
  <c r="P392" i="31" s="1"/>
  <c r="R393" i="31"/>
  <c r="M393" i="31"/>
  <c r="T392" i="31"/>
  <c r="U392" i="31" s="1"/>
  <c r="E392" i="31"/>
  <c r="F392" i="31" s="1"/>
  <c r="S393" i="31"/>
  <c r="N393" i="31"/>
  <c r="I393" i="31"/>
  <c r="H393" i="31"/>
  <c r="D393" i="31"/>
  <c r="B395" i="31"/>
  <c r="J393" i="31" l="1"/>
  <c r="K393" i="31" s="1"/>
  <c r="T393" i="31"/>
  <c r="U393" i="31" s="1"/>
  <c r="R394" i="31"/>
  <c r="M394" i="31"/>
  <c r="O393" i="31"/>
  <c r="P393" i="31" s="1"/>
  <c r="E393" i="31"/>
  <c r="F393" i="31" s="1"/>
  <c r="S394" i="31"/>
  <c r="N394" i="31"/>
  <c r="I394" i="31"/>
  <c r="H394" i="31"/>
  <c r="J394" i="31" s="1"/>
  <c r="K394" i="31" s="1"/>
  <c r="D394" i="31"/>
  <c r="B396" i="31"/>
  <c r="O394" i="31" l="1"/>
  <c r="P394" i="31" s="1"/>
  <c r="R395" i="31"/>
  <c r="M395" i="31"/>
  <c r="T394" i="31"/>
  <c r="U394" i="31" s="1"/>
  <c r="E394" i="31"/>
  <c r="F394" i="31" s="1"/>
  <c r="N395" i="31"/>
  <c r="S395" i="31"/>
  <c r="I395" i="31"/>
  <c r="H395" i="31"/>
  <c r="D395" i="31"/>
  <c r="B397" i="31"/>
  <c r="R396" i="31" l="1"/>
  <c r="M396" i="31"/>
  <c r="O395" i="31"/>
  <c r="P395" i="31" s="1"/>
  <c r="T395" i="31"/>
  <c r="U395" i="31" s="1"/>
  <c r="J395" i="31"/>
  <c r="K395" i="31" s="1"/>
  <c r="E395" i="31"/>
  <c r="F395" i="31" s="1"/>
  <c r="S396" i="31"/>
  <c r="N396" i="31"/>
  <c r="I396" i="31"/>
  <c r="H396" i="31"/>
  <c r="J396" i="31" s="1"/>
  <c r="K396" i="31" s="1"/>
  <c r="D396" i="31"/>
  <c r="B398" i="31"/>
  <c r="R397" i="31" l="1"/>
  <c r="M397" i="31"/>
  <c r="O396" i="31"/>
  <c r="P396" i="31" s="1"/>
  <c r="T396" i="31"/>
  <c r="U396" i="31" s="1"/>
  <c r="E396" i="31"/>
  <c r="F396" i="31" s="1"/>
  <c r="N397" i="31"/>
  <c r="S397" i="31"/>
  <c r="I397" i="31"/>
  <c r="H397" i="31"/>
  <c r="D397" i="31"/>
  <c r="B399" i="31"/>
  <c r="R398" i="31" l="1"/>
  <c r="M398" i="31"/>
  <c r="O397" i="31"/>
  <c r="P397" i="31" s="1"/>
  <c r="J397" i="31"/>
  <c r="K397" i="31" s="1"/>
  <c r="T397" i="31"/>
  <c r="U397" i="31" s="1"/>
  <c r="E397" i="31"/>
  <c r="F397" i="31" s="1"/>
  <c r="S398" i="31"/>
  <c r="N398" i="31"/>
  <c r="I398" i="31"/>
  <c r="H398" i="31"/>
  <c r="D398" i="31"/>
  <c r="B400" i="31"/>
  <c r="T398" i="31" l="1"/>
  <c r="U398" i="31" s="1"/>
  <c r="R399" i="31"/>
  <c r="M399" i="31"/>
  <c r="O398" i="31"/>
  <c r="P398" i="31" s="1"/>
  <c r="J398" i="31"/>
  <c r="K398" i="31" s="1"/>
  <c r="E398" i="31"/>
  <c r="F398" i="31" s="1"/>
  <c r="S399" i="31"/>
  <c r="N399" i="31"/>
  <c r="I399" i="31"/>
  <c r="H399" i="31"/>
  <c r="D399" i="31"/>
  <c r="B401" i="31"/>
  <c r="R400" i="31" l="1"/>
  <c r="M400" i="31"/>
  <c r="J399" i="31"/>
  <c r="K399" i="31" s="1"/>
  <c r="O399" i="31"/>
  <c r="P399" i="31" s="1"/>
  <c r="T399" i="31"/>
  <c r="U399" i="31" s="1"/>
  <c r="E399" i="31"/>
  <c r="F399" i="31" s="1"/>
  <c r="S400" i="31"/>
  <c r="N400" i="31"/>
  <c r="I400" i="31"/>
  <c r="H400" i="31"/>
  <c r="D400" i="31"/>
  <c r="B402" i="31"/>
  <c r="R401" i="31" l="1"/>
  <c r="M401" i="31"/>
  <c r="J400" i="31"/>
  <c r="K400" i="31" s="1"/>
  <c r="O400" i="31"/>
  <c r="P400" i="31" s="1"/>
  <c r="T400" i="31"/>
  <c r="U400" i="31" s="1"/>
  <c r="E400" i="31"/>
  <c r="F400" i="31" s="1"/>
  <c r="S401" i="31"/>
  <c r="N401" i="31"/>
  <c r="I401" i="31"/>
  <c r="H401" i="31"/>
  <c r="D401" i="31"/>
  <c r="B403" i="31"/>
  <c r="J401" i="31" l="1"/>
  <c r="K401" i="31" s="1"/>
  <c r="R402" i="31"/>
  <c r="M402" i="31"/>
  <c r="O401" i="31"/>
  <c r="P401" i="31" s="1"/>
  <c r="T401" i="31"/>
  <c r="U401" i="31" s="1"/>
  <c r="S402" i="31"/>
  <c r="N402" i="31"/>
  <c r="I402" i="31"/>
  <c r="H402" i="31"/>
  <c r="D402" i="31"/>
  <c r="E401" i="31"/>
  <c r="F401" i="31" s="1"/>
  <c r="B404" i="31"/>
  <c r="R403" i="31" l="1"/>
  <c r="M403" i="31"/>
  <c r="J402" i="31"/>
  <c r="K402" i="31" s="1"/>
  <c r="O402" i="31"/>
  <c r="P402" i="31" s="1"/>
  <c r="T402" i="31"/>
  <c r="U402" i="31" s="1"/>
  <c r="E402" i="31"/>
  <c r="F402" i="31" s="1"/>
  <c r="S403" i="31"/>
  <c r="N403" i="31"/>
  <c r="I403" i="31"/>
  <c r="H403" i="31"/>
  <c r="D403" i="31"/>
  <c r="B405" i="31"/>
  <c r="J403" i="31" l="1"/>
  <c r="K403" i="31" s="1"/>
  <c r="R404" i="31"/>
  <c r="M404" i="31"/>
  <c r="O403" i="31"/>
  <c r="P403" i="31" s="1"/>
  <c r="T403" i="31"/>
  <c r="U403" i="31" s="1"/>
  <c r="E403" i="31"/>
  <c r="F403" i="31" s="1"/>
  <c r="S404" i="31"/>
  <c r="N404" i="31"/>
  <c r="I404" i="31"/>
  <c r="H404" i="31"/>
  <c r="D404" i="31"/>
  <c r="B406" i="31"/>
  <c r="J404" i="31" l="1"/>
  <c r="K404" i="31" s="1"/>
  <c r="O404" i="31"/>
  <c r="P404" i="31" s="1"/>
  <c r="R405" i="31"/>
  <c r="M405" i="31"/>
  <c r="T404" i="31"/>
  <c r="U404" i="31" s="1"/>
  <c r="E404" i="31"/>
  <c r="F404" i="31" s="1"/>
  <c r="N405" i="31"/>
  <c r="S405" i="31"/>
  <c r="I405" i="31"/>
  <c r="H405" i="31"/>
  <c r="J405" i="31" s="1"/>
  <c r="K405" i="31" s="1"/>
  <c r="D405" i="31"/>
  <c r="B407" i="31"/>
  <c r="O405" i="31" l="1"/>
  <c r="P405" i="31" s="1"/>
  <c r="R406" i="31"/>
  <c r="M406" i="31"/>
  <c r="T405" i="31"/>
  <c r="U405" i="31" s="1"/>
  <c r="E405" i="31"/>
  <c r="F405" i="31" s="1"/>
  <c r="S406" i="31"/>
  <c r="N406" i="31"/>
  <c r="I406" i="31"/>
  <c r="H406" i="31"/>
  <c r="D406" i="31"/>
  <c r="B408" i="31"/>
  <c r="J406" i="31" l="1"/>
  <c r="K406" i="31" s="1"/>
  <c r="T406" i="31"/>
  <c r="U406" i="31" s="1"/>
  <c r="R407" i="31"/>
  <c r="M407" i="31"/>
  <c r="O406" i="31"/>
  <c r="P406" i="31" s="1"/>
  <c r="E406" i="31"/>
  <c r="F406" i="31" s="1"/>
  <c r="S407" i="31"/>
  <c r="N407" i="31"/>
  <c r="I407" i="31"/>
  <c r="H407" i="31"/>
  <c r="D407" i="31"/>
  <c r="B409" i="31"/>
  <c r="J407" i="31" l="1"/>
  <c r="K407" i="31" s="1"/>
  <c r="T407" i="31"/>
  <c r="U407" i="31" s="1"/>
  <c r="R408" i="31"/>
  <c r="M408" i="31"/>
  <c r="O407" i="31"/>
  <c r="P407" i="31" s="1"/>
  <c r="E407" i="31"/>
  <c r="F407" i="31" s="1"/>
  <c r="S408" i="31"/>
  <c r="N408" i="31"/>
  <c r="I408" i="31"/>
  <c r="H408" i="31"/>
  <c r="D408" i="31"/>
  <c r="B410" i="31"/>
  <c r="O408" i="31" l="1"/>
  <c r="P408" i="31" s="1"/>
  <c r="R409" i="31"/>
  <c r="M409" i="31"/>
  <c r="T408" i="31"/>
  <c r="U408" i="31" s="1"/>
  <c r="J408" i="31"/>
  <c r="K408" i="31" s="1"/>
  <c r="E408" i="31"/>
  <c r="F408" i="31" s="1"/>
  <c r="S409" i="31"/>
  <c r="N409" i="31"/>
  <c r="I409" i="31"/>
  <c r="H409" i="31"/>
  <c r="J409" i="31" s="1"/>
  <c r="K409" i="31" s="1"/>
  <c r="D409" i="31"/>
  <c r="B411" i="31"/>
  <c r="R410" i="31" l="1"/>
  <c r="M410" i="31"/>
  <c r="O409" i="31"/>
  <c r="P409" i="31" s="1"/>
  <c r="T409" i="31"/>
  <c r="U409" i="31" s="1"/>
  <c r="E409" i="31"/>
  <c r="F409" i="31" s="1"/>
  <c r="S410" i="31"/>
  <c r="N410" i="31"/>
  <c r="I410" i="31"/>
  <c r="H410" i="31"/>
  <c r="D410" i="31"/>
  <c r="B412" i="31"/>
  <c r="R411" i="31" l="1"/>
  <c r="M411" i="31"/>
  <c r="O410" i="31"/>
  <c r="P410" i="31" s="1"/>
  <c r="J410" i="31"/>
  <c r="K410" i="31" s="1"/>
  <c r="T410" i="31"/>
  <c r="U410" i="31" s="1"/>
  <c r="S411" i="31"/>
  <c r="N411" i="31"/>
  <c r="I411" i="31"/>
  <c r="H411" i="31"/>
  <c r="D411" i="31"/>
  <c r="E410" i="31"/>
  <c r="F410" i="31" s="1"/>
  <c r="B413" i="31"/>
  <c r="R412" i="31" l="1"/>
  <c r="M412" i="31"/>
  <c r="J411" i="31"/>
  <c r="K411" i="31" s="1"/>
  <c r="O411" i="31"/>
  <c r="P411" i="31" s="1"/>
  <c r="T411" i="31"/>
  <c r="U411" i="31" s="1"/>
  <c r="E411" i="31"/>
  <c r="F411" i="31" s="1"/>
  <c r="S412" i="31"/>
  <c r="N412" i="31"/>
  <c r="I412" i="31"/>
  <c r="H412" i="31"/>
  <c r="D412" i="31"/>
  <c r="B414" i="31"/>
  <c r="J412" i="31" l="1"/>
  <c r="K412" i="31" s="1"/>
  <c r="R413" i="31"/>
  <c r="M413" i="31"/>
  <c r="O412" i="31"/>
  <c r="P412" i="31" s="1"/>
  <c r="T412" i="31"/>
  <c r="U412" i="31" s="1"/>
  <c r="E412" i="31"/>
  <c r="F412" i="31" s="1"/>
  <c r="S413" i="31"/>
  <c r="N413" i="31"/>
  <c r="I413" i="31"/>
  <c r="H413" i="31"/>
  <c r="D413" i="31"/>
  <c r="B415" i="31"/>
  <c r="J413" i="31" l="1"/>
  <c r="K413" i="31" s="1"/>
  <c r="O413" i="31"/>
  <c r="P413" i="31" s="1"/>
  <c r="R414" i="31"/>
  <c r="M414" i="31"/>
  <c r="T413" i="31"/>
  <c r="U413" i="31" s="1"/>
  <c r="E413" i="31"/>
  <c r="F413" i="31" s="1"/>
  <c r="S414" i="31"/>
  <c r="N414" i="31"/>
  <c r="I414" i="31"/>
  <c r="H414" i="31"/>
  <c r="J414" i="31" s="1"/>
  <c r="K414" i="31" s="1"/>
  <c r="D414" i="31"/>
  <c r="B416" i="31"/>
  <c r="O414" i="31" l="1"/>
  <c r="P414" i="31" s="1"/>
  <c r="M415" i="31"/>
  <c r="R415" i="31"/>
  <c r="T414" i="31"/>
  <c r="U414" i="31" s="1"/>
  <c r="E414" i="31"/>
  <c r="F414" i="31" s="1"/>
  <c r="S415" i="31"/>
  <c r="N415" i="31"/>
  <c r="I415" i="31"/>
  <c r="H415" i="31"/>
  <c r="D415" i="31"/>
  <c r="B417" i="31"/>
  <c r="T415" i="31" l="1"/>
  <c r="U415" i="31" s="1"/>
  <c r="R416" i="31"/>
  <c r="M416" i="31"/>
  <c r="O415" i="31"/>
  <c r="P415" i="31" s="1"/>
  <c r="J415" i="31"/>
  <c r="K415" i="31" s="1"/>
  <c r="E415" i="31"/>
  <c r="F415" i="31" s="1"/>
  <c r="S416" i="31"/>
  <c r="N416" i="31"/>
  <c r="I416" i="31"/>
  <c r="H416" i="31"/>
  <c r="D416" i="31"/>
  <c r="B418" i="31"/>
  <c r="J416" i="31" l="1"/>
  <c r="K416" i="31" s="1"/>
  <c r="R417" i="31"/>
  <c r="M417" i="31"/>
  <c r="O416" i="31"/>
  <c r="P416" i="31" s="1"/>
  <c r="T416" i="31"/>
  <c r="U416" i="31" s="1"/>
  <c r="E416" i="31"/>
  <c r="F416" i="31" s="1"/>
  <c r="S417" i="31"/>
  <c r="N417" i="31"/>
  <c r="I417" i="31"/>
  <c r="H417" i="31"/>
  <c r="D417" i="31"/>
  <c r="B419" i="31"/>
  <c r="J417" i="31" l="1"/>
  <c r="K417" i="31" s="1"/>
  <c r="O417" i="31"/>
  <c r="P417" i="31" s="1"/>
  <c r="R418" i="31"/>
  <c r="M418" i="31"/>
  <c r="T417" i="31"/>
  <c r="U417" i="31" s="1"/>
  <c r="E417" i="31"/>
  <c r="F417" i="31" s="1"/>
  <c r="S418" i="31"/>
  <c r="N418" i="31"/>
  <c r="I418" i="31"/>
  <c r="H418" i="31"/>
  <c r="J418" i="31" s="1"/>
  <c r="K418" i="31" s="1"/>
  <c r="D418" i="31"/>
  <c r="B420" i="31"/>
  <c r="O418" i="31" l="1"/>
  <c r="P418" i="31" s="1"/>
  <c r="T418" i="31"/>
  <c r="U418" i="31" s="1"/>
  <c r="R419" i="31"/>
  <c r="M419" i="31"/>
  <c r="E418" i="31"/>
  <c r="F418" i="31" s="1"/>
  <c r="S419" i="31"/>
  <c r="N419" i="31"/>
  <c r="I419" i="31"/>
  <c r="H419" i="31"/>
  <c r="D419" i="31"/>
  <c r="B421" i="31"/>
  <c r="O419" i="31" l="1"/>
  <c r="P419" i="31" s="1"/>
  <c r="T419" i="31"/>
  <c r="U419" i="31" s="1"/>
  <c r="R420" i="31"/>
  <c r="M420" i="31"/>
  <c r="J419" i="31"/>
  <c r="K419" i="31" s="1"/>
  <c r="E419" i="31"/>
  <c r="F419" i="31" s="1"/>
  <c r="S420" i="31"/>
  <c r="N420" i="31"/>
  <c r="I420" i="31"/>
  <c r="H420" i="31"/>
  <c r="J420" i="31" s="1"/>
  <c r="K420" i="31" s="1"/>
  <c r="D420" i="31"/>
  <c r="B422" i="31"/>
  <c r="R421" i="31" l="1"/>
  <c r="M421" i="31"/>
  <c r="O420" i="31"/>
  <c r="P420" i="31" s="1"/>
  <c r="T420" i="31"/>
  <c r="U420" i="31" s="1"/>
  <c r="N421" i="31"/>
  <c r="S421" i="31"/>
  <c r="I421" i="31"/>
  <c r="H421" i="31"/>
  <c r="D421" i="31"/>
  <c r="E420" i="31"/>
  <c r="F420" i="31" s="1"/>
  <c r="B423" i="31"/>
  <c r="J421" i="31" l="1"/>
  <c r="K421" i="31" s="1"/>
  <c r="O421" i="31"/>
  <c r="P421" i="31" s="1"/>
  <c r="R422" i="31"/>
  <c r="M422" i="31"/>
  <c r="T421" i="31"/>
  <c r="U421" i="31" s="1"/>
  <c r="E421" i="31"/>
  <c r="F421" i="31" s="1"/>
  <c r="S422" i="31"/>
  <c r="N422" i="31"/>
  <c r="I422" i="31"/>
  <c r="H422" i="31"/>
  <c r="J422" i="31" s="1"/>
  <c r="K422" i="31" s="1"/>
  <c r="D422" i="31"/>
  <c r="B424" i="31"/>
  <c r="O422" i="31" l="1"/>
  <c r="P422" i="31" s="1"/>
  <c r="T422" i="31"/>
  <c r="U422" i="31" s="1"/>
  <c r="R423" i="31"/>
  <c r="M423" i="31"/>
  <c r="E422" i="31"/>
  <c r="F422" i="31" s="1"/>
  <c r="S423" i="31"/>
  <c r="N423" i="31"/>
  <c r="I423" i="31"/>
  <c r="H423" i="31"/>
  <c r="D423" i="31"/>
  <c r="B425" i="31"/>
  <c r="O423" i="31" l="1"/>
  <c r="P423" i="31" s="1"/>
  <c r="J423" i="31"/>
  <c r="K423" i="31" s="1"/>
  <c r="T423" i="31"/>
  <c r="U423" i="31" s="1"/>
  <c r="R424" i="31"/>
  <c r="M424" i="31"/>
  <c r="E423" i="31"/>
  <c r="F423" i="31" s="1"/>
  <c r="S424" i="31"/>
  <c r="N424" i="31"/>
  <c r="I424" i="31"/>
  <c r="H424" i="31"/>
  <c r="D424" i="31"/>
  <c r="B426" i="31"/>
  <c r="J424" i="31" l="1"/>
  <c r="K424" i="31" s="1"/>
  <c r="O424" i="31"/>
  <c r="P424" i="31" s="1"/>
  <c r="T424" i="31"/>
  <c r="U424" i="31" s="1"/>
  <c r="R425" i="31"/>
  <c r="M425" i="31"/>
  <c r="E424" i="31"/>
  <c r="F424" i="31" s="1"/>
  <c r="S425" i="31"/>
  <c r="N425" i="31"/>
  <c r="I425" i="31"/>
  <c r="H425" i="31"/>
  <c r="D425" i="31"/>
  <c r="B427" i="31"/>
  <c r="T425" i="31" l="1"/>
  <c r="U425" i="31" s="1"/>
  <c r="O425" i="31"/>
  <c r="P425" i="31" s="1"/>
  <c r="R426" i="31"/>
  <c r="M426" i="31"/>
  <c r="J425" i="31"/>
  <c r="K425" i="31" s="1"/>
  <c r="E425" i="31"/>
  <c r="F425" i="31" s="1"/>
  <c r="S426" i="31"/>
  <c r="N426" i="31"/>
  <c r="I426" i="31"/>
  <c r="H426" i="31"/>
  <c r="D426" i="31"/>
  <c r="B428" i="31"/>
  <c r="J426" i="31" l="1"/>
  <c r="K426" i="31" s="1"/>
  <c r="O426" i="31"/>
  <c r="P426" i="31" s="1"/>
  <c r="R427" i="31"/>
  <c r="M427" i="31"/>
  <c r="T426" i="31"/>
  <c r="U426" i="31" s="1"/>
  <c r="S427" i="31"/>
  <c r="N427" i="31"/>
  <c r="I427" i="31"/>
  <c r="H427" i="31"/>
  <c r="D427" i="31"/>
  <c r="E426" i="31"/>
  <c r="F426" i="31" s="1"/>
  <c r="B429" i="31"/>
  <c r="R428" i="31" l="1"/>
  <c r="M428" i="31"/>
  <c r="O427" i="31"/>
  <c r="P427" i="31" s="1"/>
  <c r="T427" i="31"/>
  <c r="U427" i="31" s="1"/>
  <c r="J427" i="31"/>
  <c r="K427" i="31" s="1"/>
  <c r="E427" i="31"/>
  <c r="F427" i="31" s="1"/>
  <c r="S428" i="31"/>
  <c r="N428" i="31"/>
  <c r="I428" i="31"/>
  <c r="H428" i="31"/>
  <c r="D428" i="31"/>
  <c r="B430" i="31"/>
  <c r="J428" i="31" l="1"/>
  <c r="K428" i="31" s="1"/>
  <c r="R429" i="31"/>
  <c r="M429" i="31"/>
  <c r="O428" i="31"/>
  <c r="P428" i="31" s="1"/>
  <c r="T428" i="31"/>
  <c r="U428" i="31" s="1"/>
  <c r="S429" i="31"/>
  <c r="N429" i="31"/>
  <c r="I429" i="31"/>
  <c r="H429" i="31"/>
  <c r="D429" i="31"/>
  <c r="E428" i="31"/>
  <c r="F428" i="31" s="1"/>
  <c r="B431" i="31"/>
  <c r="R430" i="31" l="1"/>
  <c r="M430" i="31"/>
  <c r="O429" i="31"/>
  <c r="P429" i="31" s="1"/>
  <c r="J429" i="31"/>
  <c r="K429" i="31" s="1"/>
  <c r="T429" i="31"/>
  <c r="U429" i="31" s="1"/>
  <c r="E429" i="31"/>
  <c r="F429" i="31" s="1"/>
  <c r="S430" i="31"/>
  <c r="N430" i="31"/>
  <c r="I430" i="31"/>
  <c r="H430" i="31"/>
  <c r="D430" i="31"/>
  <c r="B432" i="31"/>
  <c r="J430" i="31" l="1"/>
  <c r="K430" i="31" s="1"/>
  <c r="R431" i="31"/>
  <c r="M431" i="31"/>
  <c r="O430" i="31"/>
  <c r="P430" i="31" s="1"/>
  <c r="T430" i="31"/>
  <c r="U430" i="31" s="1"/>
  <c r="E430" i="31"/>
  <c r="F430" i="31" s="1"/>
  <c r="S431" i="31"/>
  <c r="N431" i="31"/>
  <c r="I431" i="31"/>
  <c r="H431" i="31"/>
  <c r="D431" i="31"/>
  <c r="B433" i="31"/>
  <c r="J431" i="31" l="1"/>
  <c r="K431" i="31" s="1"/>
  <c r="R432" i="31"/>
  <c r="M432" i="31"/>
  <c r="O431" i="31"/>
  <c r="P431" i="31" s="1"/>
  <c r="T431" i="31"/>
  <c r="U431" i="31" s="1"/>
  <c r="E431" i="31"/>
  <c r="F431" i="31" s="1"/>
  <c r="S432" i="31"/>
  <c r="N432" i="31"/>
  <c r="I432" i="31"/>
  <c r="H432" i="31"/>
  <c r="J432" i="31" s="1"/>
  <c r="K432" i="31" s="1"/>
  <c r="D432" i="31"/>
  <c r="B434" i="31"/>
  <c r="R433" i="31" l="1"/>
  <c r="M433" i="31"/>
  <c r="O432" i="31"/>
  <c r="P432" i="31" s="1"/>
  <c r="T432" i="31"/>
  <c r="U432" i="31" s="1"/>
  <c r="E432" i="31"/>
  <c r="F432" i="31" s="1"/>
  <c r="S433" i="31"/>
  <c r="N433" i="31"/>
  <c r="I433" i="31"/>
  <c r="H433" i="31"/>
  <c r="D433" i="31"/>
  <c r="B435" i="31"/>
  <c r="R434" i="31" l="1"/>
  <c r="M434" i="31"/>
  <c r="J433" i="31"/>
  <c r="K433" i="31" s="1"/>
  <c r="O433" i="31"/>
  <c r="P433" i="31" s="1"/>
  <c r="T433" i="31"/>
  <c r="U433" i="31" s="1"/>
  <c r="E433" i="31"/>
  <c r="F433" i="31" s="1"/>
  <c r="S434" i="31"/>
  <c r="N434" i="31"/>
  <c r="I434" i="31"/>
  <c r="H434" i="31"/>
  <c r="D434" i="31"/>
  <c r="B436" i="31"/>
  <c r="J434" i="31" l="1"/>
  <c r="K434" i="31" s="1"/>
  <c r="R435" i="31"/>
  <c r="M435" i="31"/>
  <c r="O434" i="31"/>
  <c r="P434" i="31" s="1"/>
  <c r="T434" i="31"/>
  <c r="U434" i="31" s="1"/>
  <c r="E434" i="31"/>
  <c r="F434" i="31" s="1"/>
  <c r="S435" i="31"/>
  <c r="N435" i="31"/>
  <c r="I435" i="31"/>
  <c r="H435" i="31"/>
  <c r="D435" i="31"/>
  <c r="B437" i="31"/>
  <c r="R436" i="31" l="1"/>
  <c r="M436" i="31"/>
  <c r="O435" i="31"/>
  <c r="P435" i="31" s="1"/>
  <c r="T435" i="31"/>
  <c r="U435" i="31" s="1"/>
  <c r="J435" i="31"/>
  <c r="K435" i="31" s="1"/>
  <c r="E435" i="31"/>
  <c r="F435" i="31" s="1"/>
  <c r="S436" i="31"/>
  <c r="N436" i="31"/>
  <c r="I436" i="31"/>
  <c r="H436" i="31"/>
  <c r="D436" i="31"/>
  <c r="B438" i="31"/>
  <c r="J436" i="31" l="1"/>
  <c r="K436" i="31" s="1"/>
  <c r="R437" i="31"/>
  <c r="M437" i="31"/>
  <c r="O436" i="31"/>
  <c r="P436" i="31" s="1"/>
  <c r="T436" i="31"/>
  <c r="U436" i="31" s="1"/>
  <c r="E436" i="31"/>
  <c r="F436" i="31" s="1"/>
  <c r="S437" i="31"/>
  <c r="N437" i="31"/>
  <c r="I437" i="31"/>
  <c r="H437" i="31"/>
  <c r="D437" i="31"/>
  <c r="B439" i="31"/>
  <c r="R438" i="31" l="1"/>
  <c r="M438" i="31"/>
  <c r="J437" i="31"/>
  <c r="K437" i="31" s="1"/>
  <c r="O437" i="31"/>
  <c r="P437" i="31" s="1"/>
  <c r="T437" i="31"/>
  <c r="U437" i="31" s="1"/>
  <c r="E437" i="31"/>
  <c r="F437" i="31" s="1"/>
  <c r="S438" i="31"/>
  <c r="N438" i="31"/>
  <c r="I438" i="31"/>
  <c r="H438" i="31"/>
  <c r="J438" i="31" s="1"/>
  <c r="K438" i="31" s="1"/>
  <c r="D438" i="31"/>
  <c r="B440" i="31"/>
  <c r="R439" i="31" l="1"/>
  <c r="M439" i="31"/>
  <c r="O438" i="31"/>
  <c r="P438" i="31" s="1"/>
  <c r="T438" i="31"/>
  <c r="U438" i="31" s="1"/>
  <c r="E438" i="31"/>
  <c r="F438" i="31" s="1"/>
  <c r="S439" i="31"/>
  <c r="N439" i="31"/>
  <c r="I439" i="31"/>
  <c r="H439" i="31"/>
  <c r="D439" i="31"/>
  <c r="B441" i="31"/>
  <c r="J439" i="31" l="1"/>
  <c r="K439" i="31" s="1"/>
  <c r="R440" i="31"/>
  <c r="M440" i="31"/>
  <c r="O439" i="31"/>
  <c r="P439" i="31" s="1"/>
  <c r="T439" i="31"/>
  <c r="U439" i="31" s="1"/>
  <c r="E439" i="31"/>
  <c r="F439" i="31" s="1"/>
  <c r="S440" i="31"/>
  <c r="N440" i="31"/>
  <c r="I440" i="31"/>
  <c r="H440" i="31"/>
  <c r="D440" i="31"/>
  <c r="B442" i="31"/>
  <c r="R441" i="31" l="1"/>
  <c r="M441" i="31"/>
  <c r="O440" i="31"/>
  <c r="P440" i="31" s="1"/>
  <c r="J440" i="31"/>
  <c r="K440" i="31" s="1"/>
  <c r="T440" i="31"/>
  <c r="U440" i="31" s="1"/>
  <c r="E440" i="31"/>
  <c r="F440" i="31" s="1"/>
  <c r="S441" i="31"/>
  <c r="N441" i="31"/>
  <c r="I441" i="31"/>
  <c r="H441" i="31"/>
  <c r="D441" i="31"/>
  <c r="B443" i="31"/>
  <c r="J441" i="31" l="1"/>
  <c r="K441" i="31" s="1"/>
  <c r="R442" i="31"/>
  <c r="M442" i="31"/>
  <c r="O441" i="31"/>
  <c r="P441" i="31" s="1"/>
  <c r="T441" i="31"/>
  <c r="U441" i="31" s="1"/>
  <c r="E441" i="31"/>
  <c r="F441" i="31" s="1"/>
  <c r="S442" i="31"/>
  <c r="N442" i="31"/>
  <c r="I442" i="31"/>
  <c r="H442" i="31"/>
  <c r="D442" i="31"/>
  <c r="B444" i="31"/>
  <c r="J442" i="31" l="1"/>
  <c r="K442" i="31" s="1"/>
  <c r="R443" i="31"/>
  <c r="M443" i="31"/>
  <c r="O442" i="31"/>
  <c r="P442" i="31" s="1"/>
  <c r="T442" i="31"/>
  <c r="U442" i="31" s="1"/>
  <c r="E442" i="31"/>
  <c r="F442" i="31" s="1"/>
  <c r="S443" i="31"/>
  <c r="N443" i="31"/>
  <c r="I443" i="31"/>
  <c r="H443" i="31"/>
  <c r="D443" i="31"/>
  <c r="B445" i="31"/>
  <c r="J443" i="31" l="1"/>
  <c r="K443" i="31" s="1"/>
  <c r="R444" i="31"/>
  <c r="M444" i="31"/>
  <c r="O443" i="31"/>
  <c r="P443" i="31" s="1"/>
  <c r="T443" i="31"/>
  <c r="U443" i="31" s="1"/>
  <c r="E443" i="31"/>
  <c r="F443" i="31" s="1"/>
  <c r="S444" i="31"/>
  <c r="N444" i="31"/>
  <c r="I444" i="31"/>
  <c r="H444" i="31"/>
  <c r="D444" i="31"/>
  <c r="B446" i="31"/>
  <c r="J444" i="31" l="1"/>
  <c r="K444" i="31" s="1"/>
  <c r="O444" i="31"/>
  <c r="P444" i="31" s="1"/>
  <c r="R445" i="31"/>
  <c r="M445" i="31"/>
  <c r="T444" i="31"/>
  <c r="U444" i="31" s="1"/>
  <c r="E444" i="31"/>
  <c r="F444" i="31" s="1"/>
  <c r="N445" i="31"/>
  <c r="S445" i="31"/>
  <c r="I445" i="31"/>
  <c r="H445" i="31"/>
  <c r="D445" i="31"/>
  <c r="B447" i="31"/>
  <c r="J445" i="31" l="1"/>
  <c r="K445" i="31" s="1"/>
  <c r="O445" i="31"/>
  <c r="P445" i="31" s="1"/>
  <c r="T445" i="31"/>
  <c r="U445" i="31" s="1"/>
  <c r="R446" i="31"/>
  <c r="M446" i="31"/>
  <c r="E445" i="31"/>
  <c r="F445" i="31" s="1"/>
  <c r="S446" i="31"/>
  <c r="N446" i="31"/>
  <c r="I446" i="31"/>
  <c r="H446" i="31"/>
  <c r="D446" i="31"/>
  <c r="B448" i="31"/>
  <c r="O446" i="31" l="1"/>
  <c r="P446" i="31" s="1"/>
  <c r="T446" i="31"/>
  <c r="U446" i="31" s="1"/>
  <c r="J446" i="31"/>
  <c r="K446" i="31" s="1"/>
  <c r="R447" i="31"/>
  <c r="M447" i="31"/>
  <c r="E446" i="31"/>
  <c r="F446" i="31" s="1"/>
  <c r="S447" i="31"/>
  <c r="N447" i="31"/>
  <c r="I447" i="31"/>
  <c r="H447" i="31"/>
  <c r="D447" i="31"/>
  <c r="B449" i="31"/>
  <c r="J447" i="31" l="1"/>
  <c r="K447" i="31" s="1"/>
  <c r="O447" i="31"/>
  <c r="P447" i="31" s="1"/>
  <c r="R448" i="31"/>
  <c r="M448" i="31"/>
  <c r="T447" i="31"/>
  <c r="U447" i="31" s="1"/>
  <c r="E447" i="31"/>
  <c r="F447" i="31" s="1"/>
  <c r="S448" i="31"/>
  <c r="N448" i="31"/>
  <c r="I448" i="31"/>
  <c r="H448" i="31"/>
  <c r="D448" i="31"/>
  <c r="B450" i="31"/>
  <c r="J448" i="31" l="1"/>
  <c r="K448" i="31" s="1"/>
  <c r="O448" i="31"/>
  <c r="P448" i="31" s="1"/>
  <c r="R449" i="31"/>
  <c r="M449" i="31"/>
  <c r="T448" i="31"/>
  <c r="U448" i="31" s="1"/>
  <c r="E448" i="31"/>
  <c r="F448" i="31" s="1"/>
  <c r="S449" i="31"/>
  <c r="N449" i="31"/>
  <c r="I449" i="31"/>
  <c r="H449" i="31"/>
  <c r="J449" i="31" s="1"/>
  <c r="K449" i="31" s="1"/>
  <c r="D449" i="31"/>
  <c r="B451" i="31"/>
  <c r="R450" i="31" l="1"/>
  <c r="M450" i="31"/>
  <c r="O449" i="31"/>
  <c r="P449" i="31" s="1"/>
  <c r="T449" i="31"/>
  <c r="U449" i="31" s="1"/>
  <c r="E449" i="31"/>
  <c r="F449" i="31" s="1"/>
  <c r="S450" i="31"/>
  <c r="N450" i="31"/>
  <c r="I450" i="31"/>
  <c r="H450" i="31"/>
  <c r="D450" i="31"/>
  <c r="B452" i="31"/>
  <c r="J450" i="31" l="1"/>
  <c r="K450" i="31" s="1"/>
  <c r="O450" i="31"/>
  <c r="P450" i="31" s="1"/>
  <c r="R451" i="31"/>
  <c r="M451" i="31"/>
  <c r="T450" i="31"/>
  <c r="U450" i="31" s="1"/>
  <c r="E450" i="31"/>
  <c r="F450" i="31" s="1"/>
  <c r="S451" i="31"/>
  <c r="N451" i="31"/>
  <c r="I451" i="31"/>
  <c r="H451" i="31"/>
  <c r="D451" i="31"/>
  <c r="B453" i="31"/>
  <c r="J451" i="31" l="1"/>
  <c r="K451" i="31" s="1"/>
  <c r="T451" i="31"/>
  <c r="U451" i="31" s="1"/>
  <c r="O451" i="31"/>
  <c r="P451" i="31" s="1"/>
  <c r="R452" i="31"/>
  <c r="M452" i="31"/>
  <c r="E451" i="31"/>
  <c r="F451" i="31" s="1"/>
  <c r="S452" i="31"/>
  <c r="N452" i="31"/>
  <c r="I452" i="31"/>
  <c r="H452" i="31"/>
  <c r="D452" i="31"/>
  <c r="B454" i="31"/>
  <c r="R453" i="31" l="1"/>
  <c r="M453" i="31"/>
  <c r="O452" i="31"/>
  <c r="P452" i="31" s="1"/>
  <c r="T452" i="31"/>
  <c r="U452" i="31" s="1"/>
  <c r="J452" i="31"/>
  <c r="K452" i="31" s="1"/>
  <c r="E452" i="31"/>
  <c r="F452" i="31" s="1"/>
  <c r="N453" i="31"/>
  <c r="S453" i="31"/>
  <c r="I453" i="31"/>
  <c r="H453" i="31"/>
  <c r="D453" i="31"/>
  <c r="B455" i="31"/>
  <c r="J453" i="31" l="1"/>
  <c r="K453" i="31" s="1"/>
  <c r="R454" i="31"/>
  <c r="M454" i="31"/>
  <c r="O453" i="31"/>
  <c r="P453" i="31" s="1"/>
  <c r="T453" i="31"/>
  <c r="U453" i="31" s="1"/>
  <c r="E453" i="31"/>
  <c r="F453" i="31" s="1"/>
  <c r="S454" i="31"/>
  <c r="N454" i="31"/>
  <c r="I454" i="31"/>
  <c r="H454" i="31"/>
  <c r="D454" i="31"/>
  <c r="B456" i="31"/>
  <c r="J454" i="31" l="1"/>
  <c r="K454" i="31" s="1"/>
  <c r="O454" i="31"/>
  <c r="P454" i="31" s="1"/>
  <c r="R455" i="31"/>
  <c r="M455" i="31"/>
  <c r="T454" i="31"/>
  <c r="U454" i="31" s="1"/>
  <c r="E454" i="31"/>
  <c r="F454" i="31" s="1"/>
  <c r="S455" i="31"/>
  <c r="N455" i="31"/>
  <c r="I455" i="31"/>
  <c r="H455" i="31"/>
  <c r="J455" i="31" s="1"/>
  <c r="K455" i="31" s="1"/>
  <c r="D455" i="31"/>
  <c r="B457" i="31"/>
  <c r="R456" i="31" l="1"/>
  <c r="M456" i="31"/>
  <c r="O455" i="31"/>
  <c r="P455" i="31" s="1"/>
  <c r="T455" i="31"/>
  <c r="U455" i="31" s="1"/>
  <c r="E455" i="31"/>
  <c r="F455" i="31" s="1"/>
  <c r="S456" i="31"/>
  <c r="N456" i="31"/>
  <c r="I456" i="31"/>
  <c r="H456" i="31"/>
  <c r="D456" i="31"/>
  <c r="B458" i="31"/>
  <c r="R457" i="31" l="1"/>
  <c r="M457" i="31"/>
  <c r="O456" i="31"/>
  <c r="P456" i="31" s="1"/>
  <c r="T456" i="31"/>
  <c r="U456" i="31" s="1"/>
  <c r="J456" i="31"/>
  <c r="K456" i="31" s="1"/>
  <c r="E456" i="31"/>
  <c r="F456" i="31" s="1"/>
  <c r="S457" i="31"/>
  <c r="N457" i="31"/>
  <c r="I457" i="31"/>
  <c r="H457" i="31"/>
  <c r="D457" i="31"/>
  <c r="B459" i="31"/>
  <c r="J457" i="31" l="1"/>
  <c r="K457" i="31" s="1"/>
  <c r="R458" i="31"/>
  <c r="M458" i="31"/>
  <c r="O457" i="31"/>
  <c r="P457" i="31" s="1"/>
  <c r="T457" i="31"/>
  <c r="U457" i="31" s="1"/>
  <c r="E457" i="31"/>
  <c r="F457" i="31" s="1"/>
  <c r="S458" i="31"/>
  <c r="N458" i="31"/>
  <c r="I458" i="31"/>
  <c r="H458" i="31"/>
  <c r="D458" i="31"/>
  <c r="B460" i="31"/>
  <c r="R459" i="31" l="1"/>
  <c r="M459" i="31"/>
  <c r="J458" i="31"/>
  <c r="K458" i="31" s="1"/>
  <c r="O458" i="31"/>
  <c r="P458" i="31" s="1"/>
  <c r="T458" i="31"/>
  <c r="U458" i="31" s="1"/>
  <c r="E458" i="31"/>
  <c r="F458" i="31" s="1"/>
  <c r="S459" i="31"/>
  <c r="N459" i="31"/>
  <c r="I459" i="31"/>
  <c r="H459" i="31"/>
  <c r="J459" i="31" s="1"/>
  <c r="K459" i="31" s="1"/>
  <c r="D459" i="31"/>
  <c r="B461" i="31"/>
  <c r="R460" i="31" l="1"/>
  <c r="M460" i="31"/>
  <c r="O459" i="31"/>
  <c r="P459" i="31" s="1"/>
  <c r="T459" i="31"/>
  <c r="U459" i="31" s="1"/>
  <c r="E459" i="31"/>
  <c r="F459" i="31" s="1"/>
  <c r="N460" i="31"/>
  <c r="S460" i="31"/>
  <c r="I460" i="31"/>
  <c r="H460" i="31"/>
  <c r="D460" i="31"/>
  <c r="B462" i="31"/>
  <c r="R461" i="31" l="1"/>
  <c r="M461" i="31"/>
  <c r="O460" i="31"/>
  <c r="P460" i="31" s="1"/>
  <c r="J460" i="31"/>
  <c r="K460" i="31" s="1"/>
  <c r="T460" i="31"/>
  <c r="U460" i="31" s="1"/>
  <c r="E460" i="31"/>
  <c r="F460" i="31" s="1"/>
  <c r="S461" i="31"/>
  <c r="N461" i="31"/>
  <c r="I461" i="31"/>
  <c r="H461" i="31"/>
  <c r="J461" i="31" s="1"/>
  <c r="K461" i="31" s="1"/>
  <c r="D461" i="31"/>
  <c r="B463" i="31"/>
  <c r="O461" i="31" l="1"/>
  <c r="P461" i="31" s="1"/>
  <c r="R462" i="31"/>
  <c r="M462" i="31"/>
  <c r="T461" i="31"/>
  <c r="U461" i="31" s="1"/>
  <c r="E461" i="31"/>
  <c r="F461" i="31" s="1"/>
  <c r="S462" i="31"/>
  <c r="N462" i="31"/>
  <c r="I462" i="31"/>
  <c r="H462" i="31"/>
  <c r="D462" i="31"/>
  <c r="B464" i="31"/>
  <c r="O462" i="31" l="1"/>
  <c r="P462" i="31" s="1"/>
  <c r="J462" i="31"/>
  <c r="K462" i="31" s="1"/>
  <c r="T462" i="31"/>
  <c r="U462" i="31" s="1"/>
  <c r="R463" i="31"/>
  <c r="M463" i="31"/>
  <c r="E462" i="31"/>
  <c r="F462" i="31" s="1"/>
  <c r="S463" i="31"/>
  <c r="N463" i="31"/>
  <c r="I463" i="31"/>
  <c r="H463" i="31"/>
  <c r="J463" i="31" s="1"/>
  <c r="K463" i="31" s="1"/>
  <c r="D463" i="31"/>
  <c r="B465" i="31"/>
  <c r="R464" i="31" l="1"/>
  <c r="M464" i="31"/>
  <c r="T463" i="31"/>
  <c r="U463" i="31" s="1"/>
  <c r="O463" i="31"/>
  <c r="P463" i="31" s="1"/>
  <c r="E463" i="31"/>
  <c r="F463" i="31" s="1"/>
  <c r="S464" i="31"/>
  <c r="N464" i="31"/>
  <c r="I464" i="31"/>
  <c r="H464" i="31"/>
  <c r="D464" i="31"/>
  <c r="B466" i="31"/>
  <c r="R465" i="31" l="1"/>
  <c r="M465" i="31"/>
  <c r="O464" i="31"/>
  <c r="P464" i="31" s="1"/>
  <c r="J464" i="31"/>
  <c r="K464" i="31" s="1"/>
  <c r="T464" i="31"/>
  <c r="U464" i="31" s="1"/>
  <c r="E464" i="31"/>
  <c r="F464" i="31" s="1"/>
  <c r="S465" i="31"/>
  <c r="N465" i="31"/>
  <c r="I465" i="31"/>
  <c r="H465" i="31"/>
  <c r="D465" i="31"/>
  <c r="B467" i="31"/>
  <c r="J465" i="31" l="1"/>
  <c r="K465" i="31" s="1"/>
  <c r="R466" i="31"/>
  <c r="M466" i="31"/>
  <c r="O465" i="31"/>
  <c r="P465" i="31" s="1"/>
  <c r="T465" i="31"/>
  <c r="U465" i="31" s="1"/>
  <c r="E465" i="31"/>
  <c r="F465" i="31" s="1"/>
  <c r="S466" i="31"/>
  <c r="N466" i="31"/>
  <c r="I466" i="31"/>
  <c r="H466" i="31"/>
  <c r="D466" i="31"/>
  <c r="B468" i="31"/>
  <c r="J466" i="31" l="1"/>
  <c r="K466" i="31" s="1"/>
  <c r="O466" i="31"/>
  <c r="P466" i="31" s="1"/>
  <c r="R467" i="31"/>
  <c r="M467" i="31"/>
  <c r="T466" i="31"/>
  <c r="U466" i="31" s="1"/>
  <c r="E466" i="31"/>
  <c r="F466" i="31" s="1"/>
  <c r="S467" i="31"/>
  <c r="N467" i="31"/>
  <c r="I467" i="31"/>
  <c r="H467" i="31"/>
  <c r="D467" i="31"/>
  <c r="B469" i="31"/>
  <c r="J467" i="31" l="1"/>
  <c r="K467" i="31" s="1"/>
  <c r="R468" i="31"/>
  <c r="M468" i="31"/>
  <c r="O467" i="31"/>
  <c r="P467" i="31" s="1"/>
  <c r="T467" i="31"/>
  <c r="U467" i="31" s="1"/>
  <c r="E467" i="31"/>
  <c r="F467" i="31" s="1"/>
  <c r="S468" i="31"/>
  <c r="N468" i="31"/>
  <c r="I468" i="31"/>
  <c r="H468" i="31"/>
  <c r="D468" i="31"/>
  <c r="B470" i="31"/>
  <c r="R469" i="31" l="1"/>
  <c r="M469" i="31"/>
  <c r="O468" i="31"/>
  <c r="P468" i="31" s="1"/>
  <c r="J468" i="31"/>
  <c r="K468" i="31" s="1"/>
  <c r="T468" i="31"/>
  <c r="U468" i="31" s="1"/>
  <c r="E468" i="31"/>
  <c r="F468" i="31" s="1"/>
  <c r="N469" i="31"/>
  <c r="S469" i="31"/>
  <c r="I469" i="31"/>
  <c r="D469" i="31"/>
  <c r="H469" i="31"/>
  <c r="B471" i="31"/>
  <c r="J469" i="31" l="1"/>
  <c r="K469" i="31" s="1"/>
  <c r="O469" i="31"/>
  <c r="P469" i="31" s="1"/>
  <c r="R470" i="31"/>
  <c r="M470" i="31"/>
  <c r="T469" i="31"/>
  <c r="U469" i="31" s="1"/>
  <c r="E469" i="31"/>
  <c r="F469" i="31" s="1"/>
  <c r="S470" i="31"/>
  <c r="N470" i="31"/>
  <c r="I470" i="31"/>
  <c r="H470" i="31"/>
  <c r="D470" i="31"/>
  <c r="B472" i="31"/>
  <c r="O470" i="31" l="1"/>
  <c r="P470" i="31" s="1"/>
  <c r="T470" i="31"/>
  <c r="U470" i="31" s="1"/>
  <c r="R471" i="31"/>
  <c r="M471" i="31"/>
  <c r="J470" i="31"/>
  <c r="K470" i="31" s="1"/>
  <c r="E470" i="31"/>
  <c r="F470" i="31" s="1"/>
  <c r="S471" i="31"/>
  <c r="N471" i="31"/>
  <c r="I471" i="31"/>
  <c r="H471" i="31"/>
  <c r="J471" i="31" s="1"/>
  <c r="K471" i="31" s="1"/>
  <c r="D471" i="31"/>
  <c r="B473" i="31"/>
  <c r="O471" i="31" l="1"/>
  <c r="P471" i="31" s="1"/>
  <c r="T471" i="31"/>
  <c r="U471" i="31" s="1"/>
  <c r="R472" i="31"/>
  <c r="M472" i="31"/>
  <c r="E471" i="31"/>
  <c r="F471" i="31" s="1"/>
  <c r="S472" i="31"/>
  <c r="N472" i="31"/>
  <c r="I472" i="31"/>
  <c r="H472" i="31"/>
  <c r="D472" i="31"/>
  <c r="B474" i="31"/>
  <c r="O472" i="31" l="1"/>
  <c r="P472" i="31" s="1"/>
  <c r="R473" i="31"/>
  <c r="M473" i="31"/>
  <c r="T472" i="31"/>
  <c r="U472" i="31" s="1"/>
  <c r="J472" i="31"/>
  <c r="K472" i="31" s="1"/>
  <c r="E472" i="31"/>
  <c r="F472" i="31" s="1"/>
  <c r="S473" i="31"/>
  <c r="N473" i="31"/>
  <c r="I473" i="31"/>
  <c r="H473" i="31"/>
  <c r="D473" i="31"/>
  <c r="B475" i="31"/>
  <c r="J473" i="31" l="1"/>
  <c r="K473" i="31" s="1"/>
  <c r="O473" i="31"/>
  <c r="P473" i="31" s="1"/>
  <c r="T473" i="31"/>
  <c r="U473" i="31" s="1"/>
  <c r="R474" i="31"/>
  <c r="M474" i="31"/>
  <c r="E473" i="31"/>
  <c r="F473" i="31" s="1"/>
  <c r="S474" i="31"/>
  <c r="N474" i="31"/>
  <c r="I474" i="31"/>
  <c r="H474" i="31"/>
  <c r="D474" i="31"/>
  <c r="B476" i="31"/>
  <c r="O474" i="31" l="1"/>
  <c r="P474" i="31" s="1"/>
  <c r="T474" i="31"/>
  <c r="U474" i="31" s="1"/>
  <c r="J474" i="31"/>
  <c r="K474" i="31" s="1"/>
  <c r="R475" i="31"/>
  <c r="M475" i="31"/>
  <c r="E474" i="31"/>
  <c r="F474" i="31" s="1"/>
  <c r="S475" i="31"/>
  <c r="N475" i="31"/>
  <c r="I475" i="31"/>
  <c r="H475" i="31"/>
  <c r="D475" i="31"/>
  <c r="B477" i="31"/>
  <c r="O475" i="31" l="1"/>
  <c r="P475" i="31" s="1"/>
  <c r="J475" i="31"/>
  <c r="K475" i="31" s="1"/>
  <c r="T475" i="31"/>
  <c r="U475" i="31" s="1"/>
  <c r="R476" i="31"/>
  <c r="M476" i="31"/>
  <c r="E475" i="31"/>
  <c r="F475" i="31" s="1"/>
  <c r="S476" i="31"/>
  <c r="N476" i="31"/>
  <c r="I476" i="31"/>
  <c r="H476" i="31"/>
  <c r="D476" i="31"/>
  <c r="B478" i="31"/>
  <c r="O476" i="31" l="1"/>
  <c r="P476" i="31" s="1"/>
  <c r="R477" i="31"/>
  <c r="M477" i="31"/>
  <c r="T476" i="31"/>
  <c r="U476" i="31" s="1"/>
  <c r="J476" i="31"/>
  <c r="K476" i="31" s="1"/>
  <c r="E476" i="31"/>
  <c r="F476" i="31" s="1"/>
  <c r="N477" i="31"/>
  <c r="S477" i="31"/>
  <c r="I477" i="31"/>
  <c r="H477" i="31"/>
  <c r="D477" i="31"/>
  <c r="B479" i="31"/>
  <c r="J477" i="31" l="1"/>
  <c r="K477" i="31" s="1"/>
  <c r="O477" i="31"/>
  <c r="P477" i="31" s="1"/>
  <c r="T477" i="31"/>
  <c r="U477" i="31" s="1"/>
  <c r="R478" i="31"/>
  <c r="M478" i="31"/>
  <c r="E477" i="31"/>
  <c r="F477" i="31" s="1"/>
  <c r="S478" i="31"/>
  <c r="N478" i="31"/>
  <c r="I478" i="31"/>
  <c r="H478" i="31"/>
  <c r="D478" i="31"/>
  <c r="B480" i="31"/>
  <c r="T478" i="31" l="1"/>
  <c r="U478" i="31" s="1"/>
  <c r="O478" i="31"/>
  <c r="P478" i="31" s="1"/>
  <c r="R479" i="31"/>
  <c r="M479" i="31"/>
  <c r="J478" i="31"/>
  <c r="K478" i="31" s="1"/>
  <c r="E478" i="31"/>
  <c r="F478" i="31" s="1"/>
  <c r="S479" i="31"/>
  <c r="N479" i="31"/>
  <c r="I479" i="31"/>
  <c r="H479" i="31"/>
  <c r="D479" i="31"/>
  <c r="B481" i="31"/>
  <c r="J479" i="31" l="1"/>
  <c r="K479" i="31" s="1"/>
  <c r="R480" i="31"/>
  <c r="M480" i="31"/>
  <c r="O479" i="31"/>
  <c r="P479" i="31" s="1"/>
  <c r="T479" i="31"/>
  <c r="U479" i="31" s="1"/>
  <c r="E479" i="31"/>
  <c r="F479" i="31" s="1"/>
  <c r="S480" i="31"/>
  <c r="N480" i="31"/>
  <c r="I480" i="31"/>
  <c r="H480" i="31"/>
  <c r="D480" i="31"/>
  <c r="B482" i="31"/>
  <c r="R481" i="31" l="1"/>
  <c r="M481" i="31"/>
  <c r="O480" i="31"/>
  <c r="P480" i="31" s="1"/>
  <c r="J480" i="31"/>
  <c r="K480" i="31" s="1"/>
  <c r="T480" i="31"/>
  <c r="U480" i="31" s="1"/>
  <c r="E480" i="31"/>
  <c r="F480" i="31" s="1"/>
  <c r="S481" i="31"/>
  <c r="N481" i="31"/>
  <c r="I481" i="31"/>
  <c r="H481" i="31"/>
  <c r="D481" i="31"/>
  <c r="B483" i="31"/>
  <c r="J481" i="31" l="1"/>
  <c r="K481" i="31" s="1"/>
  <c r="R482" i="31"/>
  <c r="M482" i="31"/>
  <c r="O481" i="31"/>
  <c r="P481" i="31" s="1"/>
  <c r="T481" i="31"/>
  <c r="U481" i="31" s="1"/>
  <c r="E481" i="31"/>
  <c r="F481" i="31" s="1"/>
  <c r="S482" i="31"/>
  <c r="N482" i="31"/>
  <c r="I482" i="31"/>
  <c r="H482" i="31"/>
  <c r="D482" i="31"/>
  <c r="B484" i="31"/>
  <c r="R483" i="31" l="1"/>
  <c r="M483" i="31"/>
  <c r="J482" i="31"/>
  <c r="K482" i="31" s="1"/>
  <c r="O482" i="31"/>
  <c r="P482" i="31" s="1"/>
  <c r="T482" i="31"/>
  <c r="U482" i="31" s="1"/>
  <c r="E482" i="31"/>
  <c r="F482" i="31" s="1"/>
  <c r="S483" i="31"/>
  <c r="N483" i="31"/>
  <c r="I483" i="31"/>
  <c r="H483" i="31"/>
  <c r="D483" i="31"/>
  <c r="B485" i="31"/>
  <c r="J483" i="31" l="1"/>
  <c r="K483" i="31" s="1"/>
  <c r="R484" i="31"/>
  <c r="M484" i="31"/>
  <c r="O483" i="31"/>
  <c r="P483" i="31" s="1"/>
  <c r="T483" i="31"/>
  <c r="U483" i="31" s="1"/>
  <c r="E483" i="31"/>
  <c r="F483" i="31" s="1"/>
  <c r="S484" i="31"/>
  <c r="N484" i="31"/>
  <c r="I484" i="31"/>
  <c r="H484" i="31"/>
  <c r="D484" i="31"/>
  <c r="B486" i="31"/>
  <c r="O484" i="31" l="1"/>
  <c r="P484" i="31" s="1"/>
  <c r="R485" i="31"/>
  <c r="M485" i="31"/>
  <c r="J484" i="31"/>
  <c r="K484" i="31" s="1"/>
  <c r="T484" i="31"/>
  <c r="U484" i="31" s="1"/>
  <c r="E484" i="31"/>
  <c r="F484" i="31" s="1"/>
  <c r="S485" i="31"/>
  <c r="N485" i="31"/>
  <c r="I485" i="31"/>
  <c r="H485" i="31"/>
  <c r="D485" i="31"/>
  <c r="B487" i="31"/>
  <c r="J485" i="31" l="1"/>
  <c r="K485" i="31" s="1"/>
  <c r="O485" i="31"/>
  <c r="P485" i="31" s="1"/>
  <c r="T485" i="31"/>
  <c r="U485" i="31" s="1"/>
  <c r="R486" i="31"/>
  <c r="M486" i="31"/>
  <c r="E485" i="31"/>
  <c r="F485" i="31" s="1"/>
  <c r="S486" i="31"/>
  <c r="N486" i="31"/>
  <c r="I486" i="31"/>
  <c r="H486" i="31"/>
  <c r="D486" i="31"/>
  <c r="B488" i="31"/>
  <c r="O486" i="31" l="1"/>
  <c r="P486" i="31" s="1"/>
  <c r="T486" i="31"/>
  <c r="U486" i="31" s="1"/>
  <c r="R487" i="31"/>
  <c r="M487" i="31"/>
  <c r="J486" i="31"/>
  <c r="K486" i="31" s="1"/>
  <c r="E486" i="31"/>
  <c r="F486" i="31" s="1"/>
  <c r="S487" i="31"/>
  <c r="N487" i="31"/>
  <c r="I487" i="31"/>
  <c r="H487" i="31"/>
  <c r="D487" i="31"/>
  <c r="B489" i="31"/>
  <c r="J487" i="31" l="1"/>
  <c r="K487" i="31" s="1"/>
  <c r="O487" i="31"/>
  <c r="P487" i="31" s="1"/>
  <c r="R488" i="31"/>
  <c r="M488" i="31"/>
  <c r="T487" i="31"/>
  <c r="U487" i="31" s="1"/>
  <c r="E487" i="31"/>
  <c r="F487" i="31" s="1"/>
  <c r="S488" i="31"/>
  <c r="N488" i="31"/>
  <c r="I488" i="31"/>
  <c r="H488" i="31"/>
  <c r="D488" i="31"/>
  <c r="B490" i="31"/>
  <c r="O488" i="31" l="1"/>
  <c r="P488" i="31" s="1"/>
  <c r="R489" i="31"/>
  <c r="M489" i="31"/>
  <c r="T488" i="31"/>
  <c r="U488" i="31" s="1"/>
  <c r="J488" i="31"/>
  <c r="K488" i="31" s="1"/>
  <c r="E488" i="31"/>
  <c r="F488" i="31" s="1"/>
  <c r="S489" i="31"/>
  <c r="N489" i="31"/>
  <c r="I489" i="31"/>
  <c r="H489" i="31"/>
  <c r="D489" i="31"/>
  <c r="B491" i="31"/>
  <c r="J489" i="31" l="1"/>
  <c r="K489" i="31" s="1"/>
  <c r="R490" i="31"/>
  <c r="M490" i="31"/>
  <c r="O489" i="31"/>
  <c r="P489" i="31" s="1"/>
  <c r="T489" i="31"/>
  <c r="U489" i="31" s="1"/>
  <c r="E489" i="31"/>
  <c r="F489" i="31" s="1"/>
  <c r="S490" i="31"/>
  <c r="N490" i="31"/>
  <c r="I490" i="31"/>
  <c r="H490" i="31"/>
  <c r="D490" i="31"/>
  <c r="B492" i="31"/>
  <c r="J490" i="31" l="1"/>
  <c r="K490" i="31" s="1"/>
  <c r="R491" i="31"/>
  <c r="M491" i="31"/>
  <c r="O490" i="31"/>
  <c r="P490" i="31" s="1"/>
  <c r="T490" i="31"/>
  <c r="U490" i="31" s="1"/>
  <c r="E490" i="31"/>
  <c r="F490" i="31" s="1"/>
  <c r="N491" i="31"/>
  <c r="S491" i="31"/>
  <c r="I491" i="31"/>
  <c r="H491" i="31"/>
  <c r="D491" i="31"/>
  <c r="B493" i="31"/>
  <c r="J491" i="31" l="1"/>
  <c r="K491" i="31" s="1"/>
  <c r="O491" i="31"/>
  <c r="P491" i="31" s="1"/>
  <c r="R492" i="31"/>
  <c r="M492" i="31"/>
  <c r="T491" i="31"/>
  <c r="U491" i="31" s="1"/>
  <c r="E491" i="31"/>
  <c r="F491" i="31" s="1"/>
  <c r="S492" i="31"/>
  <c r="N492" i="31"/>
  <c r="I492" i="31"/>
  <c r="H492" i="31"/>
  <c r="D492" i="31"/>
  <c r="B494" i="31"/>
  <c r="R493" i="31" l="1"/>
  <c r="M493" i="31"/>
  <c r="O492" i="31"/>
  <c r="P492" i="31" s="1"/>
  <c r="T492" i="31"/>
  <c r="U492" i="31" s="1"/>
  <c r="J492" i="31"/>
  <c r="K492" i="31" s="1"/>
  <c r="E492" i="31"/>
  <c r="F492" i="31" s="1"/>
  <c r="S493" i="31"/>
  <c r="N493" i="31"/>
  <c r="I493" i="31"/>
  <c r="H493" i="31"/>
  <c r="D493" i="31"/>
  <c r="B495" i="31"/>
  <c r="J493" i="31" l="1"/>
  <c r="K493" i="31" s="1"/>
  <c r="R494" i="31"/>
  <c r="M494" i="31"/>
  <c r="O493" i="31"/>
  <c r="P493" i="31" s="1"/>
  <c r="T493" i="31"/>
  <c r="U493" i="31" s="1"/>
  <c r="E493" i="31"/>
  <c r="F493" i="31" s="1"/>
  <c r="S494" i="31"/>
  <c r="N494" i="31"/>
  <c r="I494" i="31"/>
  <c r="H494" i="31"/>
  <c r="D494" i="31"/>
  <c r="B496" i="31"/>
  <c r="J494" i="31" l="1"/>
  <c r="K494" i="31" s="1"/>
  <c r="R495" i="31"/>
  <c r="M495" i="31"/>
  <c r="O494" i="31"/>
  <c r="P494" i="31" s="1"/>
  <c r="T494" i="31"/>
  <c r="U494" i="31" s="1"/>
  <c r="E494" i="31"/>
  <c r="F494" i="31" s="1"/>
  <c r="S495" i="31"/>
  <c r="N495" i="31"/>
  <c r="I495" i="31"/>
  <c r="H495" i="31"/>
  <c r="D495" i="31"/>
  <c r="B497" i="31"/>
  <c r="J495" i="31" l="1"/>
  <c r="K495" i="31" s="1"/>
  <c r="R496" i="31"/>
  <c r="M496" i="31"/>
  <c r="O495" i="31"/>
  <c r="P495" i="31" s="1"/>
  <c r="T495" i="31"/>
  <c r="U495" i="31" s="1"/>
  <c r="E495" i="31"/>
  <c r="F495" i="31" s="1"/>
  <c r="S496" i="31"/>
  <c r="N496" i="31"/>
  <c r="I496" i="31"/>
  <c r="H496" i="31"/>
  <c r="D496" i="31"/>
  <c r="B498" i="31"/>
  <c r="R497" i="31" l="1"/>
  <c r="M497" i="31"/>
  <c r="O496" i="31"/>
  <c r="P496" i="31" s="1"/>
  <c r="J496" i="31"/>
  <c r="K496" i="31" s="1"/>
  <c r="T496" i="31"/>
  <c r="U496" i="31" s="1"/>
  <c r="E496" i="31"/>
  <c r="F496" i="31" s="1"/>
  <c r="S497" i="31"/>
  <c r="N497" i="31"/>
  <c r="I497" i="31"/>
  <c r="H497" i="31"/>
  <c r="D497" i="31"/>
  <c r="B499" i="31"/>
  <c r="J497" i="31" l="1"/>
  <c r="K497" i="31" s="1"/>
  <c r="R498" i="31"/>
  <c r="M498" i="31"/>
  <c r="O497" i="31"/>
  <c r="P497" i="31" s="1"/>
  <c r="T497" i="31"/>
  <c r="U497" i="31" s="1"/>
  <c r="E497" i="31"/>
  <c r="F497" i="31" s="1"/>
  <c r="S498" i="31"/>
  <c r="N498" i="31"/>
  <c r="I498" i="31"/>
  <c r="H498" i="31"/>
  <c r="D498" i="31"/>
  <c r="B500" i="31"/>
  <c r="R499" i="31" l="1"/>
  <c r="M499" i="31"/>
  <c r="J498" i="31"/>
  <c r="K498" i="31" s="1"/>
  <c r="O498" i="31"/>
  <c r="P498" i="31" s="1"/>
  <c r="T498" i="31"/>
  <c r="U498" i="31" s="1"/>
  <c r="E498" i="31"/>
  <c r="F498" i="31" s="1"/>
  <c r="S499" i="31"/>
  <c r="N499" i="31"/>
  <c r="I499" i="31"/>
  <c r="H499" i="31"/>
  <c r="D499" i="31"/>
  <c r="B501" i="31"/>
  <c r="J499" i="31" l="1"/>
  <c r="K499" i="31" s="1"/>
  <c r="R500" i="31"/>
  <c r="M500" i="31"/>
  <c r="O499" i="31"/>
  <c r="P499" i="31" s="1"/>
  <c r="T499" i="31"/>
  <c r="U499" i="31" s="1"/>
  <c r="E499" i="31"/>
  <c r="F499" i="31" s="1"/>
  <c r="S500" i="31"/>
  <c r="N500" i="31"/>
  <c r="I500" i="31"/>
  <c r="H500" i="31"/>
  <c r="D500" i="31"/>
  <c r="B502" i="31"/>
  <c r="R501" i="31" l="1"/>
  <c r="M501" i="31"/>
  <c r="J500" i="31"/>
  <c r="K500" i="31" s="1"/>
  <c r="O500" i="31"/>
  <c r="P500" i="31" s="1"/>
  <c r="T500" i="31"/>
  <c r="U500" i="31" s="1"/>
  <c r="E500" i="31"/>
  <c r="F500" i="31" s="1"/>
  <c r="S501" i="31"/>
  <c r="N501" i="31"/>
  <c r="I501" i="31"/>
  <c r="H501" i="31"/>
  <c r="D501" i="31"/>
  <c r="B503" i="31"/>
  <c r="J501" i="31" l="1"/>
  <c r="K501" i="31" s="1"/>
  <c r="R502" i="31"/>
  <c r="M502" i="31"/>
  <c r="O501" i="31"/>
  <c r="P501" i="31" s="1"/>
  <c r="T501" i="31"/>
  <c r="U501" i="31" s="1"/>
  <c r="E501" i="31"/>
  <c r="F501" i="31" s="1"/>
  <c r="S502" i="31"/>
  <c r="N502" i="31"/>
  <c r="I502" i="31"/>
  <c r="H502" i="31"/>
  <c r="D502" i="31"/>
  <c r="B504" i="31"/>
  <c r="J502" i="31" l="1"/>
  <c r="K502" i="31" s="1"/>
  <c r="R503" i="31"/>
  <c r="M503" i="31"/>
  <c r="O502" i="31"/>
  <c r="P502" i="31" s="1"/>
  <c r="T502" i="31"/>
  <c r="U502" i="31" s="1"/>
  <c r="E502" i="31"/>
  <c r="F502" i="31" s="1"/>
  <c r="S503" i="31"/>
  <c r="N503" i="31"/>
  <c r="I503" i="31"/>
  <c r="H503" i="31"/>
  <c r="D503" i="31"/>
  <c r="B505" i="31"/>
  <c r="J503" i="31" l="1"/>
  <c r="K503" i="31" s="1"/>
  <c r="R504" i="31"/>
  <c r="M504" i="31"/>
  <c r="O503" i="31"/>
  <c r="P503" i="31" s="1"/>
  <c r="T503" i="31"/>
  <c r="U503" i="31" s="1"/>
  <c r="E503" i="31"/>
  <c r="F503" i="31" s="1"/>
  <c r="S504" i="31"/>
  <c r="N504" i="31"/>
  <c r="I504" i="31"/>
  <c r="H504" i="31"/>
  <c r="D504" i="31"/>
  <c r="B506" i="31"/>
  <c r="R505" i="31" l="1"/>
  <c r="M505" i="31"/>
  <c r="J504" i="31"/>
  <c r="K504" i="31" s="1"/>
  <c r="O504" i="31"/>
  <c r="P504" i="31" s="1"/>
  <c r="T504" i="31"/>
  <c r="U504" i="31" s="1"/>
  <c r="E504" i="31"/>
  <c r="F504" i="31" s="1"/>
  <c r="S505" i="31"/>
  <c r="N505" i="31"/>
  <c r="I505" i="31"/>
  <c r="H505" i="31"/>
  <c r="D505" i="31"/>
  <c r="B507" i="31"/>
  <c r="J505" i="31" l="1"/>
  <c r="K505" i="31" s="1"/>
  <c r="R506" i="31"/>
  <c r="M506" i="31"/>
  <c r="O505" i="31"/>
  <c r="P505" i="31" s="1"/>
  <c r="T505" i="31"/>
  <c r="U505" i="31" s="1"/>
  <c r="E505" i="31"/>
  <c r="F505" i="31" s="1"/>
  <c r="S506" i="31"/>
  <c r="N506" i="31"/>
  <c r="I506" i="31"/>
  <c r="H506" i="31"/>
  <c r="D506" i="31"/>
  <c r="B508" i="31"/>
  <c r="R507" i="31" l="1"/>
  <c r="M507" i="31"/>
  <c r="J506" i="31"/>
  <c r="K506" i="31" s="1"/>
  <c r="O506" i="31"/>
  <c r="P506" i="31" s="1"/>
  <c r="T506" i="31"/>
  <c r="U506" i="31" s="1"/>
  <c r="E506" i="31"/>
  <c r="F506" i="31" s="1"/>
  <c r="S507" i="31"/>
  <c r="N507" i="31"/>
  <c r="I507" i="31"/>
  <c r="H507" i="31"/>
  <c r="D507" i="31"/>
  <c r="B509" i="31"/>
  <c r="J507" i="31" l="1"/>
  <c r="K507" i="31" s="1"/>
  <c r="R508" i="31"/>
  <c r="M508" i="31"/>
  <c r="O507" i="31"/>
  <c r="P507" i="31" s="1"/>
  <c r="T507" i="31"/>
  <c r="U507" i="31" s="1"/>
  <c r="E507" i="31"/>
  <c r="F507" i="31" s="1"/>
  <c r="S508" i="31"/>
  <c r="N508" i="31"/>
  <c r="I508" i="31"/>
  <c r="H508" i="31"/>
  <c r="D508" i="31"/>
  <c r="B510" i="31"/>
  <c r="J508" i="31" l="1"/>
  <c r="K508" i="31" s="1"/>
  <c r="R509" i="31"/>
  <c r="M509" i="31"/>
  <c r="O508" i="31"/>
  <c r="P508" i="31" s="1"/>
  <c r="T508" i="31"/>
  <c r="U508" i="31" s="1"/>
  <c r="E508" i="31"/>
  <c r="F508" i="31" s="1"/>
  <c r="N509" i="31"/>
  <c r="S509" i="31"/>
  <c r="I509" i="31"/>
  <c r="H509" i="31"/>
  <c r="D509" i="31"/>
  <c r="B511" i="31"/>
  <c r="J509" i="31" l="1"/>
  <c r="K509" i="31" s="1"/>
  <c r="R510" i="31"/>
  <c r="M510" i="31"/>
  <c r="O509" i="31"/>
  <c r="P509" i="31" s="1"/>
  <c r="T509" i="31"/>
  <c r="U509" i="31" s="1"/>
  <c r="E509" i="31"/>
  <c r="F509" i="31" s="1"/>
  <c r="S510" i="31"/>
  <c r="N510" i="31"/>
  <c r="I510" i="31"/>
  <c r="H510" i="31"/>
  <c r="D510" i="31"/>
  <c r="B512" i="31"/>
  <c r="R511" i="31" l="1"/>
  <c r="M511" i="31"/>
  <c r="J510" i="31"/>
  <c r="K510" i="31" s="1"/>
  <c r="O510" i="31"/>
  <c r="P510" i="31" s="1"/>
  <c r="T510" i="31"/>
  <c r="U510" i="31" s="1"/>
  <c r="E510" i="31"/>
  <c r="F510" i="31" s="1"/>
  <c r="S511" i="31"/>
  <c r="N511" i="31"/>
  <c r="I511" i="31"/>
  <c r="H511" i="31"/>
  <c r="D511" i="31"/>
  <c r="B513" i="31"/>
  <c r="J511" i="31" l="1"/>
  <c r="K511" i="31" s="1"/>
  <c r="R512" i="31"/>
  <c r="M512" i="31"/>
  <c r="O511" i="31"/>
  <c r="P511" i="31" s="1"/>
  <c r="T511" i="31"/>
  <c r="U511" i="31" s="1"/>
  <c r="E511" i="31"/>
  <c r="F511" i="31" s="1"/>
  <c r="S512" i="31"/>
  <c r="N512" i="31"/>
  <c r="I512" i="31"/>
  <c r="H512" i="31"/>
  <c r="D512" i="31"/>
  <c r="B514" i="31"/>
  <c r="R513" i="31" l="1"/>
  <c r="M513" i="31"/>
  <c r="O512" i="31"/>
  <c r="P512" i="31" s="1"/>
  <c r="J512" i="31"/>
  <c r="K512" i="31" s="1"/>
  <c r="T512" i="31"/>
  <c r="U512" i="31" s="1"/>
  <c r="E512" i="31"/>
  <c r="F512" i="31" s="1"/>
  <c r="S513" i="31"/>
  <c r="N513" i="31"/>
  <c r="I513" i="31"/>
  <c r="H513" i="31"/>
  <c r="D513" i="31"/>
  <c r="B515" i="31"/>
  <c r="J513" i="31" l="1"/>
  <c r="K513" i="31" s="1"/>
  <c r="O513" i="31"/>
  <c r="P513" i="31" s="1"/>
  <c r="R514" i="31"/>
  <c r="M514" i="31"/>
  <c r="T513" i="31"/>
  <c r="U513" i="31" s="1"/>
  <c r="E513" i="31"/>
  <c r="F513" i="31" s="1"/>
  <c r="S514" i="31"/>
  <c r="N514" i="31"/>
  <c r="I514" i="31"/>
  <c r="H514" i="31"/>
  <c r="D514" i="31"/>
  <c r="B516" i="31"/>
  <c r="J514" i="31" l="1"/>
  <c r="K514" i="31" s="1"/>
  <c r="R515" i="31"/>
  <c r="M515" i="31"/>
  <c r="O514" i="31"/>
  <c r="P514" i="31" s="1"/>
  <c r="T514" i="31"/>
  <c r="U514" i="31" s="1"/>
  <c r="E514" i="31"/>
  <c r="F514" i="31" s="1"/>
  <c r="S515" i="31"/>
  <c r="N515" i="31"/>
  <c r="I515" i="31"/>
  <c r="H515" i="31"/>
  <c r="D515" i="31"/>
  <c r="B517" i="31"/>
  <c r="J515" i="31" l="1"/>
  <c r="K515" i="31" s="1"/>
  <c r="R516" i="31"/>
  <c r="M516" i="31"/>
  <c r="O515" i="31"/>
  <c r="P515" i="31" s="1"/>
  <c r="T515" i="31"/>
  <c r="U515" i="31" s="1"/>
  <c r="E515" i="31"/>
  <c r="F515" i="31" s="1"/>
  <c r="S516" i="31"/>
  <c r="N516" i="31"/>
  <c r="I516" i="31"/>
  <c r="H516" i="31"/>
  <c r="D516" i="31"/>
  <c r="B518" i="31"/>
  <c r="J516" i="31" l="1"/>
  <c r="K516" i="31" s="1"/>
  <c r="R517" i="31"/>
  <c r="M517" i="31"/>
  <c r="T516" i="31"/>
  <c r="U516" i="31" s="1"/>
  <c r="O516" i="31"/>
  <c r="P516" i="31" s="1"/>
  <c r="E516" i="31"/>
  <c r="F516" i="31" s="1"/>
  <c r="S517" i="31"/>
  <c r="N517" i="31"/>
  <c r="I517" i="31"/>
  <c r="H517" i="31"/>
  <c r="D517" i="31"/>
  <c r="B519" i="31"/>
  <c r="J517" i="31" l="1"/>
  <c r="K517" i="31" s="1"/>
  <c r="O517" i="31"/>
  <c r="P517" i="31" s="1"/>
  <c r="R518" i="31"/>
  <c r="M518" i="31"/>
  <c r="T517" i="31"/>
  <c r="U517" i="31" s="1"/>
  <c r="E517" i="31"/>
  <c r="F517" i="31" s="1"/>
  <c r="S518" i="31"/>
  <c r="N518" i="31"/>
  <c r="I518" i="31"/>
  <c r="H518" i="31"/>
  <c r="J518" i="31" s="1"/>
  <c r="K518" i="31" s="1"/>
  <c r="D518" i="31"/>
  <c r="B520" i="31"/>
  <c r="R519" i="31" l="1"/>
  <c r="M519" i="31"/>
  <c r="O518" i="31"/>
  <c r="P518" i="31" s="1"/>
  <c r="T518" i="31"/>
  <c r="U518" i="31" s="1"/>
  <c r="E518" i="31"/>
  <c r="F518" i="31" s="1"/>
  <c r="S519" i="31"/>
  <c r="N519" i="31"/>
  <c r="I519" i="31"/>
  <c r="H519" i="31"/>
  <c r="D519" i="31"/>
  <c r="B521" i="31"/>
  <c r="J519" i="31" l="1"/>
  <c r="K519" i="31" s="1"/>
  <c r="O519" i="31"/>
  <c r="P519" i="31" s="1"/>
  <c r="R520" i="31"/>
  <c r="M520" i="31"/>
  <c r="T519" i="31"/>
  <c r="U519" i="31" s="1"/>
  <c r="E519" i="31"/>
  <c r="F519" i="31" s="1"/>
  <c r="S520" i="31"/>
  <c r="N520" i="31"/>
  <c r="I520" i="31"/>
  <c r="H520" i="31"/>
  <c r="D520" i="31"/>
  <c r="B522" i="31"/>
  <c r="O520" i="31" l="1"/>
  <c r="P520" i="31" s="1"/>
  <c r="J520" i="31"/>
  <c r="K520" i="31" s="1"/>
  <c r="T520" i="31"/>
  <c r="U520" i="31" s="1"/>
  <c r="R521" i="31"/>
  <c r="M521" i="31"/>
  <c r="E520" i="31"/>
  <c r="F520" i="31" s="1"/>
  <c r="S521" i="31"/>
  <c r="N521" i="31"/>
  <c r="I521" i="31"/>
  <c r="H521" i="31"/>
  <c r="D521" i="31"/>
  <c r="B523" i="31"/>
  <c r="O521" i="31" l="1"/>
  <c r="P521" i="31" s="1"/>
  <c r="J521" i="31"/>
  <c r="K521" i="31" s="1"/>
  <c r="T521" i="31"/>
  <c r="U521" i="31" s="1"/>
  <c r="R522" i="31"/>
  <c r="M522" i="31"/>
  <c r="E521" i="31"/>
  <c r="F521" i="31" s="1"/>
  <c r="S522" i="31"/>
  <c r="N522" i="31"/>
  <c r="I522" i="31"/>
  <c r="H522" i="31"/>
  <c r="J522" i="31" s="1"/>
  <c r="K522" i="31" s="1"/>
  <c r="D522" i="31"/>
  <c r="B524" i="31"/>
  <c r="O522" i="31" l="1"/>
  <c r="P522" i="31" s="1"/>
  <c r="T522" i="31"/>
  <c r="U522" i="31" s="1"/>
  <c r="R523" i="31"/>
  <c r="M523" i="31"/>
  <c r="E522" i="31"/>
  <c r="F522" i="31" s="1"/>
  <c r="S523" i="31"/>
  <c r="N523" i="31"/>
  <c r="I523" i="31"/>
  <c r="H523" i="31"/>
  <c r="D523" i="31"/>
  <c r="B525" i="31"/>
  <c r="O523" i="31" l="1"/>
  <c r="P523" i="31" s="1"/>
  <c r="T523" i="31"/>
  <c r="U523" i="31" s="1"/>
  <c r="J523" i="31"/>
  <c r="K523" i="31" s="1"/>
  <c r="R524" i="31"/>
  <c r="M524" i="31"/>
  <c r="E523" i="31"/>
  <c r="F523" i="31" s="1"/>
  <c r="S524" i="31"/>
  <c r="N524" i="31"/>
  <c r="I524" i="31"/>
  <c r="H524" i="31"/>
  <c r="D524" i="31"/>
  <c r="B526" i="31"/>
  <c r="J524" i="31" l="1"/>
  <c r="K524" i="31" s="1"/>
  <c r="R525" i="31"/>
  <c r="M525" i="31"/>
  <c r="T524" i="31"/>
  <c r="U524" i="31" s="1"/>
  <c r="O524" i="31"/>
  <c r="P524" i="31" s="1"/>
  <c r="E524" i="31"/>
  <c r="F524" i="31" s="1"/>
  <c r="N525" i="31"/>
  <c r="S525" i="31"/>
  <c r="I525" i="31"/>
  <c r="H525" i="31"/>
  <c r="D525" i="31"/>
  <c r="B527" i="31"/>
  <c r="J525" i="31" l="1"/>
  <c r="K525" i="31" s="1"/>
  <c r="R526" i="31"/>
  <c r="M526" i="31"/>
  <c r="O525" i="31"/>
  <c r="P525" i="31" s="1"/>
  <c r="T525" i="31"/>
  <c r="U525" i="31" s="1"/>
  <c r="E525" i="31"/>
  <c r="F525" i="31" s="1"/>
  <c r="S526" i="31"/>
  <c r="N526" i="31"/>
  <c r="I526" i="31"/>
  <c r="H526" i="31"/>
  <c r="D526" i="31"/>
  <c r="B528" i="31"/>
  <c r="J526" i="31" l="1"/>
  <c r="K526" i="31" s="1"/>
  <c r="O526" i="31"/>
  <c r="P526" i="31" s="1"/>
  <c r="T526" i="31"/>
  <c r="U526" i="31" s="1"/>
  <c r="R527" i="31"/>
  <c r="M527" i="31"/>
  <c r="E526" i="31"/>
  <c r="F526" i="31" s="1"/>
  <c r="S527" i="31"/>
  <c r="N527" i="31"/>
  <c r="I527" i="31"/>
  <c r="H527" i="31"/>
  <c r="D527" i="31"/>
  <c r="B529" i="31"/>
  <c r="T527" i="31" l="1"/>
  <c r="U527" i="31" s="1"/>
  <c r="R528" i="31"/>
  <c r="M528" i="31"/>
  <c r="J527" i="31"/>
  <c r="K527" i="31" s="1"/>
  <c r="O527" i="31"/>
  <c r="P527" i="31" s="1"/>
  <c r="E527" i="31"/>
  <c r="F527" i="31" s="1"/>
  <c r="S528" i="31"/>
  <c r="N528" i="31"/>
  <c r="I528" i="31"/>
  <c r="H528" i="31"/>
  <c r="D528" i="31"/>
  <c r="B530" i="31"/>
  <c r="J528" i="31" l="1"/>
  <c r="K528" i="31" s="1"/>
  <c r="R529" i="31"/>
  <c r="M529" i="31"/>
  <c r="O528" i="31"/>
  <c r="P528" i="31" s="1"/>
  <c r="T528" i="31"/>
  <c r="U528" i="31" s="1"/>
  <c r="E528" i="31"/>
  <c r="F528" i="31" s="1"/>
  <c r="S529" i="31"/>
  <c r="N529" i="31"/>
  <c r="I529" i="31"/>
  <c r="H529" i="31"/>
  <c r="D529" i="31"/>
  <c r="B531" i="31"/>
  <c r="J529" i="31" l="1"/>
  <c r="K529" i="31" s="1"/>
  <c r="R530" i="31"/>
  <c r="M530" i="31"/>
  <c r="O529" i="31"/>
  <c r="P529" i="31" s="1"/>
  <c r="T529" i="31"/>
  <c r="U529" i="31" s="1"/>
  <c r="E529" i="31"/>
  <c r="F529" i="31" s="1"/>
  <c r="S530" i="31"/>
  <c r="N530" i="31"/>
  <c r="I530" i="31"/>
  <c r="H530" i="31"/>
  <c r="J530" i="31" s="1"/>
  <c r="K530" i="31" s="1"/>
  <c r="D530" i="31"/>
  <c r="B532" i="31"/>
  <c r="R531" i="31" l="1"/>
  <c r="M531" i="31"/>
  <c r="O530" i="31"/>
  <c r="P530" i="31" s="1"/>
  <c r="T530" i="31"/>
  <c r="U530" i="31" s="1"/>
  <c r="E530" i="31"/>
  <c r="F530" i="31" s="1"/>
  <c r="S531" i="31"/>
  <c r="N531" i="31"/>
  <c r="I531" i="31"/>
  <c r="H531" i="31"/>
  <c r="D531" i="31"/>
  <c r="B533" i="31"/>
  <c r="R532" i="31" l="1"/>
  <c r="M532" i="31"/>
  <c r="J531" i="31"/>
  <c r="K531" i="31" s="1"/>
  <c r="O531" i="31"/>
  <c r="P531" i="31" s="1"/>
  <c r="T531" i="31"/>
  <c r="U531" i="31" s="1"/>
  <c r="E531" i="31"/>
  <c r="F531" i="31" s="1"/>
  <c r="S532" i="31"/>
  <c r="I532" i="31"/>
  <c r="N532" i="31"/>
  <c r="H532" i="31"/>
  <c r="D532" i="31"/>
  <c r="B534" i="31"/>
  <c r="J532" i="31" l="1"/>
  <c r="K532" i="31" s="1"/>
  <c r="O532" i="31"/>
  <c r="P532" i="31" s="1"/>
  <c r="R533" i="31"/>
  <c r="M533" i="31"/>
  <c r="T532" i="31"/>
  <c r="U532" i="31" s="1"/>
  <c r="E532" i="31"/>
  <c r="F532" i="31" s="1"/>
  <c r="S533" i="31"/>
  <c r="N533" i="31"/>
  <c r="I533" i="31"/>
  <c r="D533" i="31"/>
  <c r="H533" i="31"/>
  <c r="J533" i="31" s="1"/>
  <c r="K533" i="31" s="1"/>
  <c r="B535" i="31"/>
  <c r="O533" i="31" l="1"/>
  <c r="P533" i="31" s="1"/>
  <c r="R534" i="31"/>
  <c r="M534" i="31"/>
  <c r="T533" i="31"/>
  <c r="U533" i="31" s="1"/>
  <c r="E533" i="31"/>
  <c r="F533" i="31" s="1"/>
  <c r="S534" i="31"/>
  <c r="N534" i="31"/>
  <c r="I534" i="31"/>
  <c r="H534" i="31"/>
  <c r="D534" i="31"/>
  <c r="B536" i="31"/>
  <c r="J534" i="31" l="1"/>
  <c r="K534" i="31" s="1"/>
  <c r="O534" i="31"/>
  <c r="P534" i="31" s="1"/>
  <c r="R535" i="31"/>
  <c r="M535" i="31"/>
  <c r="T534" i="31"/>
  <c r="U534" i="31" s="1"/>
  <c r="E534" i="31"/>
  <c r="F534" i="31" s="1"/>
  <c r="S535" i="31"/>
  <c r="N535" i="31"/>
  <c r="I535" i="31"/>
  <c r="H535" i="31"/>
  <c r="D535" i="31"/>
  <c r="B537" i="31"/>
  <c r="J535" i="31" l="1"/>
  <c r="K535" i="31" s="1"/>
  <c r="T535" i="31"/>
  <c r="U535" i="31" s="1"/>
  <c r="R536" i="31"/>
  <c r="M536" i="31"/>
  <c r="O535" i="31"/>
  <c r="P535" i="31" s="1"/>
  <c r="E535" i="31"/>
  <c r="F535" i="31" s="1"/>
  <c r="S536" i="31"/>
  <c r="N536" i="31"/>
  <c r="I536" i="31"/>
  <c r="H536" i="31"/>
  <c r="D536" i="31"/>
  <c r="B538" i="31"/>
  <c r="O536" i="31" l="1"/>
  <c r="P536" i="31" s="1"/>
  <c r="R537" i="31"/>
  <c r="M537" i="31"/>
  <c r="T536" i="31"/>
  <c r="U536" i="31" s="1"/>
  <c r="J536" i="31"/>
  <c r="K536" i="31" s="1"/>
  <c r="E536" i="31"/>
  <c r="F536" i="31" s="1"/>
  <c r="S537" i="31"/>
  <c r="N537" i="31"/>
  <c r="I537" i="31"/>
  <c r="H537" i="31"/>
  <c r="D537" i="31"/>
  <c r="B539" i="31"/>
  <c r="J537" i="31" l="1"/>
  <c r="K537" i="31" s="1"/>
  <c r="R538" i="31"/>
  <c r="M538" i="31"/>
  <c r="T537" i="31"/>
  <c r="U537" i="31" s="1"/>
  <c r="O537" i="31"/>
  <c r="P537" i="31" s="1"/>
  <c r="E537" i="31"/>
  <c r="F537" i="31" s="1"/>
  <c r="S538" i="31"/>
  <c r="N538" i="31"/>
  <c r="I538" i="31"/>
  <c r="H538" i="31"/>
  <c r="D538" i="31"/>
  <c r="B540" i="31"/>
  <c r="J538" i="31" l="1"/>
  <c r="K538" i="31" s="1"/>
  <c r="R539" i="31"/>
  <c r="M539" i="31"/>
  <c r="O538" i="31"/>
  <c r="P538" i="31" s="1"/>
  <c r="T538" i="31"/>
  <c r="U538" i="31" s="1"/>
  <c r="E538" i="31"/>
  <c r="F538" i="31" s="1"/>
  <c r="S539" i="31"/>
  <c r="N539" i="31"/>
  <c r="I539" i="31"/>
  <c r="H539" i="31"/>
  <c r="J539" i="31" s="1"/>
  <c r="K539" i="31" s="1"/>
  <c r="D539" i="31"/>
  <c r="B541" i="31"/>
  <c r="R540" i="31" l="1"/>
  <c r="M540" i="31"/>
  <c r="O539" i="31"/>
  <c r="P539" i="31" s="1"/>
  <c r="T539" i="31"/>
  <c r="U539" i="31" s="1"/>
  <c r="E539" i="31"/>
  <c r="F539" i="31" s="1"/>
  <c r="S540" i="31"/>
  <c r="N540" i="31"/>
  <c r="I540" i="31"/>
  <c r="H540" i="31"/>
  <c r="D540" i="31"/>
  <c r="B542" i="31"/>
  <c r="J540" i="31" l="1"/>
  <c r="K540" i="31" s="1"/>
  <c r="R541" i="31"/>
  <c r="M541" i="31"/>
  <c r="O540" i="31"/>
  <c r="P540" i="31" s="1"/>
  <c r="T540" i="31"/>
  <c r="U540" i="31" s="1"/>
  <c r="E540" i="31"/>
  <c r="F540" i="31" s="1"/>
  <c r="S541" i="31"/>
  <c r="N541" i="31"/>
  <c r="I541" i="31"/>
  <c r="H541" i="31"/>
  <c r="J541" i="31" s="1"/>
  <c r="K541" i="31" s="1"/>
  <c r="D541" i="31"/>
  <c r="B543" i="31"/>
  <c r="R542" i="31" l="1"/>
  <c r="M542" i="31"/>
  <c r="T541" i="31"/>
  <c r="U541" i="31" s="1"/>
  <c r="O541" i="31"/>
  <c r="P541" i="31" s="1"/>
  <c r="E541" i="31"/>
  <c r="F541" i="31" s="1"/>
  <c r="S542" i="31"/>
  <c r="N542" i="31"/>
  <c r="I542" i="31"/>
  <c r="H542" i="31"/>
  <c r="D542" i="31"/>
  <c r="B544" i="31"/>
  <c r="J542" i="31" l="1"/>
  <c r="K542" i="31" s="1"/>
  <c r="O542" i="31"/>
  <c r="P542" i="31" s="1"/>
  <c r="R543" i="31"/>
  <c r="M543" i="31"/>
  <c r="T542" i="31"/>
  <c r="U542" i="31" s="1"/>
  <c r="E542" i="31"/>
  <c r="F542" i="31" s="1"/>
  <c r="S543" i="31"/>
  <c r="N543" i="31"/>
  <c r="I543" i="31"/>
  <c r="H543" i="31"/>
  <c r="D543" i="31"/>
  <c r="B545" i="31"/>
  <c r="J543" i="31" l="1"/>
  <c r="K543" i="31" s="1"/>
  <c r="O543" i="31"/>
  <c r="P543" i="31" s="1"/>
  <c r="T543" i="31"/>
  <c r="U543" i="31" s="1"/>
  <c r="R544" i="31"/>
  <c r="M544" i="31"/>
  <c r="E543" i="31"/>
  <c r="F543" i="31" s="1"/>
  <c r="S544" i="31"/>
  <c r="N544" i="31"/>
  <c r="I544" i="31"/>
  <c r="H544" i="31"/>
  <c r="D544" i="31"/>
  <c r="B546" i="31"/>
  <c r="T544" i="31" l="1"/>
  <c r="U544" i="31" s="1"/>
  <c r="O544" i="31"/>
  <c r="P544" i="31" s="1"/>
  <c r="R545" i="31"/>
  <c r="M545" i="31"/>
  <c r="J544" i="31"/>
  <c r="K544" i="31" s="1"/>
  <c r="E544" i="31"/>
  <c r="F544" i="31" s="1"/>
  <c r="S545" i="31"/>
  <c r="N545" i="31"/>
  <c r="I545" i="31"/>
  <c r="H545" i="31"/>
  <c r="D545" i="31"/>
  <c r="B547" i="31"/>
  <c r="J545" i="31" l="1"/>
  <c r="K545" i="31" s="1"/>
  <c r="O545" i="31"/>
  <c r="P545" i="31" s="1"/>
  <c r="T545" i="31"/>
  <c r="U545" i="31" s="1"/>
  <c r="R546" i="31"/>
  <c r="M546" i="31"/>
  <c r="E545" i="31"/>
  <c r="F545" i="31" s="1"/>
  <c r="S546" i="31"/>
  <c r="N546" i="31"/>
  <c r="I546" i="31"/>
  <c r="H546" i="31"/>
  <c r="D546" i="31"/>
  <c r="B548" i="31"/>
  <c r="O546" i="31" l="1"/>
  <c r="P546" i="31" s="1"/>
  <c r="T546" i="31"/>
  <c r="U546" i="31" s="1"/>
  <c r="R547" i="31"/>
  <c r="M547" i="31"/>
  <c r="J546" i="31"/>
  <c r="K546" i="31" s="1"/>
  <c r="E546" i="31"/>
  <c r="F546" i="31" s="1"/>
  <c r="S547" i="31"/>
  <c r="N547" i="31"/>
  <c r="I547" i="31"/>
  <c r="H547" i="31"/>
  <c r="J547" i="31" s="1"/>
  <c r="K547" i="31" s="1"/>
  <c r="D547" i="31"/>
  <c r="B549" i="31"/>
  <c r="R548" i="31" l="1"/>
  <c r="M548" i="31"/>
  <c r="O547" i="31"/>
  <c r="P547" i="31" s="1"/>
  <c r="T547" i="31"/>
  <c r="U547" i="31" s="1"/>
  <c r="E547" i="31"/>
  <c r="F547" i="31" s="1"/>
  <c r="S548" i="31"/>
  <c r="N548" i="31"/>
  <c r="I548" i="31"/>
  <c r="H548" i="31"/>
  <c r="D548" i="31"/>
  <c r="B550" i="31"/>
  <c r="R549" i="31" l="1"/>
  <c r="M549" i="31"/>
  <c r="O548" i="31"/>
  <c r="P548" i="31" s="1"/>
  <c r="J548" i="31"/>
  <c r="K548" i="31" s="1"/>
  <c r="T548" i="31"/>
  <c r="U548" i="31" s="1"/>
  <c r="E548" i="31"/>
  <c r="F548" i="31" s="1"/>
  <c r="S549" i="31"/>
  <c r="N549" i="31"/>
  <c r="I549" i="31"/>
  <c r="H549" i="31"/>
  <c r="D549" i="31"/>
  <c r="B551" i="31"/>
  <c r="J549" i="31" l="1"/>
  <c r="K549" i="31" s="1"/>
  <c r="R550" i="31"/>
  <c r="M550" i="31"/>
  <c r="O549" i="31"/>
  <c r="P549" i="31" s="1"/>
  <c r="T549" i="31"/>
  <c r="U549" i="31" s="1"/>
  <c r="E549" i="31"/>
  <c r="F549" i="31" s="1"/>
  <c r="S550" i="31"/>
  <c r="N550" i="31"/>
  <c r="I550" i="31"/>
  <c r="H550" i="31"/>
  <c r="D550" i="31"/>
  <c r="B552" i="31"/>
  <c r="R551" i="31" l="1"/>
  <c r="M551" i="31"/>
  <c r="J550" i="31"/>
  <c r="K550" i="31" s="1"/>
  <c r="O550" i="31"/>
  <c r="P550" i="31" s="1"/>
  <c r="T550" i="31"/>
  <c r="U550" i="31" s="1"/>
  <c r="E550" i="31"/>
  <c r="F550" i="31" s="1"/>
  <c r="S551" i="31"/>
  <c r="N551" i="31"/>
  <c r="I551" i="31"/>
  <c r="H551" i="31"/>
  <c r="D551" i="31"/>
  <c r="B553" i="31"/>
  <c r="J551" i="31" l="1"/>
  <c r="K551" i="31" s="1"/>
  <c r="R552" i="31"/>
  <c r="M552" i="31"/>
  <c r="O551" i="31"/>
  <c r="P551" i="31" s="1"/>
  <c r="T551" i="31"/>
  <c r="U551" i="31" s="1"/>
  <c r="E551" i="31"/>
  <c r="F551" i="31" s="1"/>
  <c r="S552" i="31"/>
  <c r="N552" i="31"/>
  <c r="I552" i="31"/>
  <c r="H552" i="31"/>
  <c r="D552" i="31"/>
  <c r="B554" i="31"/>
  <c r="R553" i="31" l="1"/>
  <c r="M553" i="31"/>
  <c r="O552" i="31"/>
  <c r="P552" i="31" s="1"/>
  <c r="J552" i="31"/>
  <c r="K552" i="31" s="1"/>
  <c r="T552" i="31"/>
  <c r="U552" i="31" s="1"/>
  <c r="E552" i="31"/>
  <c r="F552" i="31" s="1"/>
  <c r="S553" i="31"/>
  <c r="N553" i="31"/>
  <c r="I553" i="31"/>
  <c r="H553" i="31"/>
  <c r="D553" i="31"/>
  <c r="B555" i="31"/>
  <c r="R554" i="31" l="1"/>
  <c r="M554" i="31"/>
  <c r="J553" i="31"/>
  <c r="K553" i="31" s="1"/>
  <c r="O553" i="31"/>
  <c r="P553" i="31" s="1"/>
  <c r="T553" i="31"/>
  <c r="U553" i="31" s="1"/>
  <c r="E553" i="31"/>
  <c r="F553" i="31" s="1"/>
  <c r="S554" i="31"/>
  <c r="N554" i="31"/>
  <c r="I554" i="31"/>
  <c r="H554" i="31"/>
  <c r="D554" i="31"/>
  <c r="B556" i="31"/>
  <c r="J554" i="31" l="1"/>
  <c r="K554" i="31" s="1"/>
  <c r="R555" i="31"/>
  <c r="M555" i="31"/>
  <c r="O554" i="31"/>
  <c r="P554" i="31" s="1"/>
  <c r="T554" i="31"/>
  <c r="U554" i="31" s="1"/>
  <c r="E554" i="31"/>
  <c r="F554" i="31" s="1"/>
  <c r="S555" i="31"/>
  <c r="N555" i="31"/>
  <c r="I555" i="31"/>
  <c r="H555" i="31"/>
  <c r="D555" i="31"/>
  <c r="B557" i="31"/>
  <c r="J555" i="31" l="1"/>
  <c r="K555" i="31" s="1"/>
  <c r="R556" i="31"/>
  <c r="M556" i="31"/>
  <c r="O555" i="31"/>
  <c r="P555" i="31" s="1"/>
  <c r="T555" i="31"/>
  <c r="U555" i="31" s="1"/>
  <c r="E555" i="31"/>
  <c r="F555" i="31" s="1"/>
  <c r="S556" i="31"/>
  <c r="N556" i="31"/>
  <c r="I556" i="31"/>
  <c r="H556" i="31"/>
  <c r="J556" i="31" s="1"/>
  <c r="K556" i="31" s="1"/>
  <c r="D556" i="31"/>
  <c r="B558" i="31"/>
  <c r="R557" i="31" l="1"/>
  <c r="M557" i="31"/>
  <c r="O556" i="31"/>
  <c r="P556" i="31" s="1"/>
  <c r="T556" i="31"/>
  <c r="U556" i="31" s="1"/>
  <c r="E556" i="31"/>
  <c r="F556" i="31" s="1"/>
  <c r="S557" i="31"/>
  <c r="N557" i="31"/>
  <c r="I557" i="31"/>
  <c r="H557" i="31"/>
  <c r="D557" i="31"/>
  <c r="B559" i="31"/>
  <c r="R558" i="31" l="1"/>
  <c r="M558" i="31"/>
  <c r="O557" i="31"/>
  <c r="P557" i="31" s="1"/>
  <c r="J557" i="31"/>
  <c r="K557" i="31" s="1"/>
  <c r="T557" i="31"/>
  <c r="U557" i="31" s="1"/>
  <c r="E557" i="31"/>
  <c r="F557" i="31" s="1"/>
  <c r="S558" i="31"/>
  <c r="N558" i="31"/>
  <c r="I558" i="31"/>
  <c r="H558" i="31"/>
  <c r="J558" i="31" s="1"/>
  <c r="K558" i="31" s="1"/>
  <c r="D558" i="31"/>
  <c r="B560" i="31"/>
  <c r="R559" i="31" l="1"/>
  <c r="M559" i="31"/>
  <c r="O558" i="31"/>
  <c r="P558" i="31" s="1"/>
  <c r="T558" i="31"/>
  <c r="U558" i="31" s="1"/>
  <c r="E558" i="31"/>
  <c r="F558" i="31" s="1"/>
  <c r="S559" i="31"/>
  <c r="N559" i="31"/>
  <c r="I559" i="31"/>
  <c r="H559" i="31"/>
  <c r="D559" i="31"/>
  <c r="B561" i="31"/>
  <c r="R560" i="31" l="1"/>
  <c r="M560" i="31"/>
  <c r="J559" i="31"/>
  <c r="K559" i="31" s="1"/>
  <c r="O559" i="31"/>
  <c r="P559" i="31" s="1"/>
  <c r="T559" i="31"/>
  <c r="U559" i="31" s="1"/>
  <c r="E559" i="31"/>
  <c r="F559" i="31" s="1"/>
  <c r="S560" i="31"/>
  <c r="N560" i="31"/>
  <c r="I560" i="31"/>
  <c r="H560" i="31"/>
  <c r="J560" i="31" s="1"/>
  <c r="K560" i="31" s="1"/>
  <c r="D560" i="31"/>
  <c r="B562" i="31"/>
  <c r="O560" i="31" l="1"/>
  <c r="P560" i="31" s="1"/>
  <c r="R561" i="31"/>
  <c r="M561" i="31"/>
  <c r="T560" i="31"/>
  <c r="U560" i="31" s="1"/>
  <c r="E560" i="31"/>
  <c r="F560" i="31" s="1"/>
  <c r="S561" i="31"/>
  <c r="N561" i="31"/>
  <c r="I561" i="31"/>
  <c r="H561" i="31"/>
  <c r="D561" i="31"/>
  <c r="B563" i="31"/>
  <c r="R562" i="31" l="1"/>
  <c r="M562" i="31"/>
  <c r="O561" i="31"/>
  <c r="P561" i="31" s="1"/>
  <c r="J561" i="31"/>
  <c r="K561" i="31" s="1"/>
  <c r="T561" i="31"/>
  <c r="U561" i="31" s="1"/>
  <c r="E561" i="31"/>
  <c r="F561" i="31" s="1"/>
  <c r="S562" i="31"/>
  <c r="N562" i="31"/>
  <c r="I562" i="31"/>
  <c r="H562" i="31"/>
  <c r="D562" i="31"/>
  <c r="B564" i="31"/>
  <c r="T562" i="31" l="1"/>
  <c r="U562" i="31" s="1"/>
  <c r="R563" i="31"/>
  <c r="M563" i="31"/>
  <c r="O562" i="31"/>
  <c r="P562" i="31" s="1"/>
  <c r="J562" i="31"/>
  <c r="K562" i="31" s="1"/>
  <c r="E562" i="31"/>
  <c r="F562" i="31" s="1"/>
  <c r="S563" i="31"/>
  <c r="N563" i="31"/>
  <c r="I563" i="31"/>
  <c r="H563" i="31"/>
  <c r="D563" i="31"/>
  <c r="B565" i="31"/>
  <c r="J563" i="31" l="1"/>
  <c r="K563" i="31" s="1"/>
  <c r="O563" i="31"/>
  <c r="P563" i="31" s="1"/>
  <c r="R564" i="31"/>
  <c r="M564" i="31"/>
  <c r="T563" i="31"/>
  <c r="U563" i="31" s="1"/>
  <c r="E563" i="31"/>
  <c r="F563" i="31" s="1"/>
  <c r="S564" i="31"/>
  <c r="N564" i="31"/>
  <c r="I564" i="31"/>
  <c r="H564" i="31"/>
  <c r="J564" i="31" s="1"/>
  <c r="K564" i="31" s="1"/>
  <c r="D564" i="31"/>
  <c r="B566" i="31"/>
  <c r="O564" i="31" l="1"/>
  <c r="P564" i="31" s="1"/>
  <c r="R565" i="31"/>
  <c r="M565" i="31"/>
  <c r="T564" i="31"/>
  <c r="U564" i="31" s="1"/>
  <c r="E564" i="31"/>
  <c r="F564" i="31" s="1"/>
  <c r="S565" i="31"/>
  <c r="N565" i="31"/>
  <c r="I565" i="31"/>
  <c r="H565" i="31"/>
  <c r="D565" i="31"/>
  <c r="B567" i="31"/>
  <c r="R566" i="31" l="1"/>
  <c r="M566" i="31"/>
  <c r="O565" i="31"/>
  <c r="P565" i="31" s="1"/>
  <c r="T565" i="31"/>
  <c r="U565" i="31" s="1"/>
  <c r="J565" i="31"/>
  <c r="K565" i="31" s="1"/>
  <c r="E565" i="31"/>
  <c r="F565" i="31" s="1"/>
  <c r="S566" i="31"/>
  <c r="N566" i="31"/>
  <c r="I566" i="31"/>
  <c r="H566" i="31"/>
  <c r="J566" i="31" s="1"/>
  <c r="K566" i="31" s="1"/>
  <c r="D566" i="31"/>
  <c r="B568" i="31"/>
  <c r="O566" i="31" l="1"/>
  <c r="P566" i="31" s="1"/>
  <c r="R567" i="31"/>
  <c r="M567" i="31"/>
  <c r="T566" i="31"/>
  <c r="U566" i="31" s="1"/>
  <c r="E566" i="31"/>
  <c r="F566" i="31" s="1"/>
  <c r="S567" i="31"/>
  <c r="N567" i="31"/>
  <c r="I567" i="31"/>
  <c r="H567" i="31"/>
  <c r="D567" i="31"/>
  <c r="B569" i="31"/>
  <c r="R568" i="31" l="1"/>
  <c r="M568" i="31"/>
  <c r="O567" i="31"/>
  <c r="P567" i="31" s="1"/>
  <c r="T567" i="31"/>
  <c r="U567" i="31" s="1"/>
  <c r="J567" i="31"/>
  <c r="K567" i="31" s="1"/>
  <c r="E567" i="31"/>
  <c r="F567" i="31" s="1"/>
  <c r="S568" i="31"/>
  <c r="N568" i="31"/>
  <c r="I568" i="31"/>
  <c r="H568" i="31"/>
  <c r="D568" i="31"/>
  <c r="B570" i="31"/>
  <c r="J568" i="31" l="1"/>
  <c r="K568" i="31" s="1"/>
  <c r="R569" i="31"/>
  <c r="M569" i="31"/>
  <c r="O568" i="31"/>
  <c r="P568" i="31" s="1"/>
  <c r="T568" i="31"/>
  <c r="U568" i="31" s="1"/>
  <c r="E568" i="31"/>
  <c r="F568" i="31" s="1"/>
  <c r="S569" i="31"/>
  <c r="N569" i="31"/>
  <c r="I569" i="31"/>
  <c r="H569" i="31"/>
  <c r="D569" i="31"/>
  <c r="B571" i="31"/>
  <c r="R570" i="31" l="1"/>
  <c r="M570" i="31"/>
  <c r="J569" i="31"/>
  <c r="K569" i="31" s="1"/>
  <c r="O569" i="31"/>
  <c r="P569" i="31" s="1"/>
  <c r="T569" i="31"/>
  <c r="U569" i="31" s="1"/>
  <c r="E569" i="31"/>
  <c r="F569" i="31" s="1"/>
  <c r="S570" i="31"/>
  <c r="N570" i="31"/>
  <c r="I570" i="31"/>
  <c r="H570" i="31"/>
  <c r="J570" i="31" s="1"/>
  <c r="K570" i="31" s="1"/>
  <c r="D570" i="31"/>
  <c r="B572" i="31"/>
  <c r="R571" i="31" l="1"/>
  <c r="M571" i="31"/>
  <c r="O570" i="31"/>
  <c r="P570" i="31" s="1"/>
  <c r="T570" i="31"/>
  <c r="U570" i="31" s="1"/>
  <c r="E570" i="31"/>
  <c r="F570" i="31" s="1"/>
  <c r="S571" i="31"/>
  <c r="N571" i="31"/>
  <c r="I571" i="31"/>
  <c r="H571" i="31"/>
  <c r="D571" i="31"/>
  <c r="B573" i="31"/>
  <c r="J571" i="31" l="1"/>
  <c r="K571" i="31" s="1"/>
  <c r="O571" i="31"/>
  <c r="P571" i="31" s="1"/>
  <c r="R572" i="31"/>
  <c r="M572" i="31"/>
  <c r="T571" i="31"/>
  <c r="U571" i="31" s="1"/>
  <c r="E571" i="31"/>
  <c r="F571" i="31" s="1"/>
  <c r="S572" i="31"/>
  <c r="N572" i="31"/>
  <c r="I572" i="31"/>
  <c r="H572" i="31"/>
  <c r="D572" i="31"/>
  <c r="B574" i="31"/>
  <c r="J572" i="31" l="1"/>
  <c r="K572" i="31" s="1"/>
  <c r="O572" i="31"/>
  <c r="P572" i="31" s="1"/>
  <c r="T572" i="31"/>
  <c r="U572" i="31" s="1"/>
  <c r="R573" i="31"/>
  <c r="M573" i="31"/>
  <c r="E572" i="31"/>
  <c r="F572" i="31" s="1"/>
  <c r="S573" i="31"/>
  <c r="N573" i="31"/>
  <c r="I573" i="31"/>
  <c r="H573" i="31"/>
  <c r="D573" i="31"/>
  <c r="B575" i="31"/>
  <c r="O573" i="31" l="1"/>
  <c r="P573" i="31" s="1"/>
  <c r="T573" i="31"/>
  <c r="U573" i="31" s="1"/>
  <c r="R574" i="31"/>
  <c r="M574" i="31"/>
  <c r="J573" i="31"/>
  <c r="K573" i="31" s="1"/>
  <c r="E573" i="31"/>
  <c r="F573" i="31" s="1"/>
  <c r="S574" i="31"/>
  <c r="N574" i="31"/>
  <c r="I574" i="31"/>
  <c r="H574" i="31"/>
  <c r="D574" i="31"/>
  <c r="B576" i="31"/>
  <c r="J574" i="31" l="1"/>
  <c r="K574" i="31" s="1"/>
  <c r="O574" i="31"/>
  <c r="P574" i="31" s="1"/>
  <c r="T574" i="31"/>
  <c r="U574" i="31" s="1"/>
  <c r="R575" i="31"/>
  <c r="M575" i="31"/>
  <c r="E574" i="31"/>
  <c r="F574" i="31" s="1"/>
  <c r="S575" i="31"/>
  <c r="N575" i="31"/>
  <c r="I575" i="31"/>
  <c r="H575" i="31"/>
  <c r="D575" i="31"/>
  <c r="B577" i="31"/>
  <c r="O575" i="31" l="1"/>
  <c r="P575" i="31" s="1"/>
  <c r="R576" i="31"/>
  <c r="M576" i="31"/>
  <c r="T575" i="31"/>
  <c r="U575" i="31" s="1"/>
  <c r="J575" i="31"/>
  <c r="K575" i="31" s="1"/>
  <c r="E575" i="31"/>
  <c r="F575" i="31" s="1"/>
  <c r="S576" i="31"/>
  <c r="N576" i="31"/>
  <c r="I576" i="31"/>
  <c r="H576" i="31"/>
  <c r="D576" i="31"/>
  <c r="B578" i="31"/>
  <c r="J576" i="31" l="1"/>
  <c r="K576" i="31" s="1"/>
  <c r="O576" i="31"/>
  <c r="P576" i="31" s="1"/>
  <c r="R577" i="31"/>
  <c r="M577" i="31"/>
  <c r="T576" i="31"/>
  <c r="U576" i="31" s="1"/>
  <c r="E576" i="31"/>
  <c r="F576" i="31" s="1"/>
  <c r="S577" i="31"/>
  <c r="N577" i="31"/>
  <c r="I577" i="31"/>
  <c r="D577" i="31"/>
  <c r="H577" i="31"/>
  <c r="B579" i="31"/>
  <c r="O577" i="31" l="1"/>
  <c r="P577" i="31" s="1"/>
  <c r="R578" i="31"/>
  <c r="M578" i="31"/>
  <c r="T577" i="31"/>
  <c r="U577" i="31" s="1"/>
  <c r="J577" i="31"/>
  <c r="K577" i="31" s="1"/>
  <c r="E577" i="31"/>
  <c r="F577" i="31" s="1"/>
  <c r="S578" i="31"/>
  <c r="N578" i="31"/>
  <c r="I578" i="31"/>
  <c r="H578" i="31"/>
  <c r="J578" i="31" s="1"/>
  <c r="K578" i="31" s="1"/>
  <c r="D578" i="31"/>
  <c r="B580" i="31"/>
  <c r="T578" i="31" l="1"/>
  <c r="U578" i="31" s="1"/>
  <c r="R579" i="31"/>
  <c r="M579" i="31"/>
  <c r="O578" i="31"/>
  <c r="P578" i="31" s="1"/>
  <c r="E578" i="31"/>
  <c r="F578" i="31" s="1"/>
  <c r="S579" i="31"/>
  <c r="N579" i="31"/>
  <c r="I579" i="31"/>
  <c r="H579" i="31"/>
  <c r="D579" i="31"/>
  <c r="B581" i="31"/>
  <c r="J579" i="31" l="1"/>
  <c r="K579" i="31" s="1"/>
  <c r="O579" i="31"/>
  <c r="P579" i="31" s="1"/>
  <c r="R580" i="31"/>
  <c r="M580" i="31"/>
  <c r="T579" i="31"/>
  <c r="U579" i="31" s="1"/>
  <c r="E579" i="31"/>
  <c r="F579" i="31" s="1"/>
  <c r="S580" i="31"/>
  <c r="N580" i="31"/>
  <c r="I580" i="31"/>
  <c r="H580" i="31"/>
  <c r="D580" i="31"/>
  <c r="B582" i="31"/>
  <c r="J580" i="31" l="1"/>
  <c r="K580" i="31" s="1"/>
  <c r="O580" i="31"/>
  <c r="P580" i="31" s="1"/>
  <c r="R581" i="31"/>
  <c r="M581" i="31"/>
  <c r="T580" i="31"/>
  <c r="U580" i="31" s="1"/>
  <c r="E580" i="31"/>
  <c r="F580" i="31" s="1"/>
  <c r="S581" i="31"/>
  <c r="N581" i="31"/>
  <c r="I581" i="31"/>
  <c r="H581" i="31"/>
  <c r="D581" i="31"/>
  <c r="B583" i="31"/>
  <c r="R582" i="31" l="1"/>
  <c r="M582" i="31"/>
  <c r="O581" i="31"/>
  <c r="P581" i="31" s="1"/>
  <c r="T581" i="31"/>
  <c r="U581" i="31" s="1"/>
  <c r="J581" i="31"/>
  <c r="K581" i="31" s="1"/>
  <c r="E581" i="31"/>
  <c r="F581" i="31" s="1"/>
  <c r="S582" i="31"/>
  <c r="N582" i="31"/>
  <c r="I582" i="31"/>
  <c r="H582" i="31"/>
  <c r="D582" i="31"/>
  <c r="B584" i="31"/>
  <c r="J582" i="31" l="1"/>
  <c r="K582" i="31" s="1"/>
  <c r="R583" i="31"/>
  <c r="M583" i="31"/>
  <c r="O582" i="31"/>
  <c r="P582" i="31" s="1"/>
  <c r="T582" i="31"/>
  <c r="U582" i="31" s="1"/>
  <c r="E582" i="31"/>
  <c r="F582" i="31" s="1"/>
  <c r="S583" i="31"/>
  <c r="N583" i="31"/>
  <c r="I583" i="31"/>
  <c r="H583" i="31"/>
  <c r="D583" i="31"/>
  <c r="B585" i="31"/>
  <c r="T583" i="31" l="1"/>
  <c r="U583" i="31" s="1"/>
  <c r="J583" i="31"/>
  <c r="K583" i="31" s="1"/>
  <c r="R584" i="31"/>
  <c r="M584" i="31"/>
  <c r="O583" i="31"/>
  <c r="P583" i="31" s="1"/>
  <c r="E583" i="31"/>
  <c r="F583" i="31" s="1"/>
  <c r="S584" i="31"/>
  <c r="N584" i="31"/>
  <c r="I584" i="31"/>
  <c r="H584" i="31"/>
  <c r="D584" i="31"/>
  <c r="B586" i="31"/>
  <c r="R585" i="31" l="1"/>
  <c r="M585" i="31"/>
  <c r="O584" i="31"/>
  <c r="P584" i="31" s="1"/>
  <c r="T584" i="31"/>
  <c r="U584" i="31" s="1"/>
  <c r="J584" i="31"/>
  <c r="K584" i="31" s="1"/>
  <c r="E584" i="31"/>
  <c r="F584" i="31" s="1"/>
  <c r="S585" i="31"/>
  <c r="N585" i="31"/>
  <c r="I585" i="31"/>
  <c r="H585" i="31"/>
  <c r="D585" i="31"/>
  <c r="B587" i="31"/>
  <c r="J585" i="31" l="1"/>
  <c r="K585" i="31" s="1"/>
  <c r="O585" i="31"/>
  <c r="P585" i="31" s="1"/>
  <c r="R586" i="31"/>
  <c r="M586" i="31"/>
  <c r="T585" i="31"/>
  <c r="U585" i="31" s="1"/>
  <c r="E585" i="31"/>
  <c r="F585" i="31" s="1"/>
  <c r="S586" i="31"/>
  <c r="N586" i="31"/>
  <c r="I586" i="31"/>
  <c r="H586" i="31"/>
  <c r="J586" i="31" s="1"/>
  <c r="K586" i="31" s="1"/>
  <c r="D586" i="31"/>
  <c r="B588" i="31"/>
  <c r="O586" i="31" l="1"/>
  <c r="P586" i="31" s="1"/>
  <c r="R587" i="31"/>
  <c r="M587" i="31"/>
  <c r="T586" i="31"/>
  <c r="U586" i="31" s="1"/>
  <c r="E586" i="31"/>
  <c r="F586" i="31" s="1"/>
  <c r="S587" i="31"/>
  <c r="N587" i="31"/>
  <c r="I587" i="31"/>
  <c r="H587" i="31"/>
  <c r="D587" i="31"/>
  <c r="B589" i="31"/>
  <c r="R588" i="31" l="1"/>
  <c r="M588" i="31"/>
  <c r="O587" i="31"/>
  <c r="P587" i="31" s="1"/>
  <c r="T587" i="31"/>
  <c r="U587" i="31" s="1"/>
  <c r="J587" i="31"/>
  <c r="K587" i="31" s="1"/>
  <c r="E587" i="31"/>
  <c r="F587" i="31" s="1"/>
  <c r="S588" i="31"/>
  <c r="N588" i="31"/>
  <c r="I588" i="31"/>
  <c r="H588" i="31"/>
  <c r="J588" i="31" s="1"/>
  <c r="K588" i="31" s="1"/>
  <c r="D588" i="31"/>
  <c r="B590" i="31"/>
  <c r="R589" i="31" l="1"/>
  <c r="M589" i="31"/>
  <c r="O588" i="31"/>
  <c r="P588" i="31" s="1"/>
  <c r="T588" i="31"/>
  <c r="U588" i="31" s="1"/>
  <c r="E588" i="31"/>
  <c r="F588" i="31" s="1"/>
  <c r="S589" i="31"/>
  <c r="N589" i="31"/>
  <c r="I589" i="31"/>
  <c r="H589" i="31"/>
  <c r="D589" i="31"/>
  <c r="B591" i="31"/>
  <c r="J589" i="31" l="1"/>
  <c r="K589" i="31" s="1"/>
  <c r="R590" i="31"/>
  <c r="M590" i="31"/>
  <c r="O589" i="31"/>
  <c r="P589" i="31" s="1"/>
  <c r="T589" i="31"/>
  <c r="U589" i="31" s="1"/>
  <c r="E589" i="31"/>
  <c r="F589" i="31" s="1"/>
  <c r="S590" i="31"/>
  <c r="N590" i="31"/>
  <c r="I590" i="31"/>
  <c r="H590" i="31"/>
  <c r="J590" i="31" s="1"/>
  <c r="K590" i="31" s="1"/>
  <c r="D590" i="31"/>
  <c r="B592" i="31"/>
  <c r="O590" i="31" l="1"/>
  <c r="P590" i="31" s="1"/>
  <c r="R591" i="31"/>
  <c r="M591" i="31"/>
  <c r="T590" i="31"/>
  <c r="U590" i="31" s="1"/>
  <c r="E590" i="31"/>
  <c r="F590" i="31" s="1"/>
  <c r="S591" i="31"/>
  <c r="N591" i="31"/>
  <c r="I591" i="31"/>
  <c r="H591" i="31"/>
  <c r="D591" i="31"/>
  <c r="B593" i="31"/>
  <c r="O591" i="31" l="1"/>
  <c r="P591" i="31" s="1"/>
  <c r="T591" i="31"/>
  <c r="R592" i="31"/>
  <c r="M592" i="31"/>
  <c r="O592" i="31" s="1"/>
  <c r="P592" i="31" s="1"/>
  <c r="J591" i="31"/>
  <c r="K591" i="31" s="1"/>
  <c r="U591" i="31"/>
  <c r="E591" i="31"/>
  <c r="F591" i="31" s="1"/>
  <c r="S592" i="31"/>
  <c r="N592" i="31"/>
  <c r="I592" i="31"/>
  <c r="H592" i="31"/>
  <c r="J592" i="31" s="1"/>
  <c r="K592" i="31" s="1"/>
  <c r="D592" i="31"/>
  <c r="B594" i="31"/>
  <c r="R593" i="31" l="1"/>
  <c r="M593" i="31"/>
  <c r="T592" i="31"/>
  <c r="U592" i="31" s="1"/>
  <c r="E592" i="31"/>
  <c r="F592" i="31" s="1"/>
  <c r="S593" i="31"/>
  <c r="N593" i="31"/>
  <c r="I593" i="31"/>
  <c r="H593" i="31"/>
  <c r="D593" i="31"/>
  <c r="B595" i="31"/>
  <c r="J593" i="31" l="1"/>
  <c r="K593" i="31" s="1"/>
  <c r="O593" i="31"/>
  <c r="P593" i="31" s="1"/>
  <c r="R594" i="31"/>
  <c r="M594" i="31"/>
  <c r="T593" i="31"/>
  <c r="U593" i="31" s="1"/>
  <c r="E593" i="31"/>
  <c r="F593" i="31" s="1"/>
  <c r="S594" i="31"/>
  <c r="N594" i="31"/>
  <c r="I594" i="31"/>
  <c r="H594" i="31"/>
  <c r="D594" i="31"/>
  <c r="B596" i="31"/>
  <c r="J594" i="31" l="1"/>
  <c r="K594" i="31" s="1"/>
  <c r="O594" i="31"/>
  <c r="P594" i="31" s="1"/>
  <c r="T594" i="31"/>
  <c r="R595" i="31"/>
  <c r="M595" i="31"/>
  <c r="U594" i="31"/>
  <c r="E594" i="31"/>
  <c r="F594" i="31" s="1"/>
  <c r="S595" i="31"/>
  <c r="N595" i="31"/>
  <c r="I595" i="31"/>
  <c r="D595" i="31"/>
  <c r="H595" i="31"/>
  <c r="B597" i="31"/>
  <c r="R596" i="31" l="1"/>
  <c r="M596" i="31"/>
  <c r="O595" i="31"/>
  <c r="P595" i="31" s="1"/>
  <c r="T595" i="31"/>
  <c r="U595" i="31" s="1"/>
  <c r="J595" i="31"/>
  <c r="K595" i="31" s="1"/>
  <c r="E595" i="31"/>
  <c r="F595" i="31" s="1"/>
  <c r="S596" i="31"/>
  <c r="N596" i="31"/>
  <c r="I596" i="31"/>
  <c r="H596" i="31"/>
  <c r="J596" i="31" s="1"/>
  <c r="K596" i="31" s="1"/>
  <c r="D596" i="31"/>
  <c r="B598" i="31"/>
  <c r="R597" i="31" l="1"/>
  <c r="M597" i="31"/>
  <c r="O596" i="31"/>
  <c r="P596" i="31" s="1"/>
  <c r="T596" i="31"/>
  <c r="U596" i="31" s="1"/>
  <c r="E596" i="31"/>
  <c r="F596" i="31" s="1"/>
  <c r="S597" i="31"/>
  <c r="N597" i="31"/>
  <c r="I597" i="31"/>
  <c r="H597" i="31"/>
  <c r="D597" i="31"/>
  <c r="B599" i="31"/>
  <c r="R598" i="31" l="1"/>
  <c r="M598" i="31"/>
  <c r="J597" i="31"/>
  <c r="K597" i="31" s="1"/>
  <c r="O597" i="31"/>
  <c r="P597" i="31" s="1"/>
  <c r="T597" i="31"/>
  <c r="U597" i="31" s="1"/>
  <c r="E597" i="31"/>
  <c r="F597" i="31" s="1"/>
  <c r="S598" i="31"/>
  <c r="N598" i="31"/>
  <c r="I598" i="31"/>
  <c r="H598" i="31"/>
  <c r="J598" i="31" s="1"/>
  <c r="K598" i="31" s="1"/>
  <c r="D598" i="31"/>
  <c r="B600" i="31"/>
  <c r="O598" i="31" l="1"/>
  <c r="P598" i="31" s="1"/>
  <c r="R599" i="31"/>
  <c r="M599" i="31"/>
  <c r="T598" i="31"/>
  <c r="U598" i="31" s="1"/>
  <c r="E598" i="31"/>
  <c r="F598" i="31" s="1"/>
  <c r="S599" i="31"/>
  <c r="N599" i="31"/>
  <c r="I599" i="31"/>
  <c r="H599" i="31"/>
  <c r="D599" i="31"/>
  <c r="B601" i="31"/>
  <c r="R600" i="31" l="1"/>
  <c r="M600" i="31"/>
  <c r="O599" i="31"/>
  <c r="P599" i="31" s="1"/>
  <c r="T599" i="31"/>
  <c r="U599" i="31" s="1"/>
  <c r="J599" i="31"/>
  <c r="K599" i="31" s="1"/>
  <c r="E599" i="31"/>
  <c r="F599" i="31" s="1"/>
  <c r="S600" i="31"/>
  <c r="N600" i="31"/>
  <c r="I600" i="31"/>
  <c r="H600" i="31"/>
  <c r="J600" i="31" s="1"/>
  <c r="K600" i="31" s="1"/>
  <c r="D600" i="31"/>
  <c r="B602" i="31"/>
  <c r="R601" i="31" l="1"/>
  <c r="M601" i="31"/>
  <c r="O600" i="31"/>
  <c r="P600" i="31" s="1"/>
  <c r="T600" i="31"/>
  <c r="U600" i="31" s="1"/>
  <c r="E600" i="31"/>
  <c r="F600" i="31" s="1"/>
  <c r="S601" i="31"/>
  <c r="N601" i="31"/>
  <c r="I601" i="31"/>
  <c r="H601" i="31"/>
  <c r="D601" i="31"/>
  <c r="B603" i="31"/>
  <c r="R602" i="31" l="1"/>
  <c r="M602" i="31"/>
  <c r="J601" i="31"/>
  <c r="K601" i="31" s="1"/>
  <c r="O601" i="31"/>
  <c r="P601" i="31" s="1"/>
  <c r="T601" i="31"/>
  <c r="U601" i="31" s="1"/>
  <c r="E601" i="31"/>
  <c r="F601" i="31" s="1"/>
  <c r="S602" i="31"/>
  <c r="N602" i="31"/>
  <c r="I602" i="31"/>
  <c r="H602" i="31"/>
  <c r="D602" i="31"/>
  <c r="B604" i="31"/>
  <c r="J602" i="31" l="1"/>
  <c r="K602" i="31" s="1"/>
  <c r="O602" i="31"/>
  <c r="P602" i="31" s="1"/>
  <c r="R603" i="31"/>
  <c r="M603" i="31"/>
  <c r="T602" i="31"/>
  <c r="U602" i="31" s="1"/>
  <c r="E602" i="31"/>
  <c r="F602" i="31" s="1"/>
  <c r="S603" i="31"/>
  <c r="N603" i="31"/>
  <c r="I603" i="31"/>
  <c r="H603" i="31"/>
  <c r="D603" i="31"/>
  <c r="B605" i="31"/>
  <c r="O603" i="31" l="1"/>
  <c r="P603" i="31" s="1"/>
  <c r="R604" i="31"/>
  <c r="M604" i="31"/>
  <c r="T603" i="31"/>
  <c r="U603" i="31" s="1"/>
  <c r="J603" i="31"/>
  <c r="K603" i="31" s="1"/>
  <c r="E603" i="31"/>
  <c r="F603" i="31" s="1"/>
  <c r="S604" i="31"/>
  <c r="N604" i="31"/>
  <c r="I604" i="31"/>
  <c r="H604" i="31"/>
  <c r="J604" i="31" s="1"/>
  <c r="K604" i="31" s="1"/>
  <c r="D604" i="31"/>
  <c r="B606" i="31"/>
  <c r="R605" i="31" l="1"/>
  <c r="M605" i="31"/>
  <c r="O604" i="31"/>
  <c r="P604" i="31" s="1"/>
  <c r="T604" i="31"/>
  <c r="U604" i="31" s="1"/>
  <c r="E604" i="31"/>
  <c r="F604" i="31" s="1"/>
  <c r="N605" i="31"/>
  <c r="S605" i="31"/>
  <c r="I605" i="31"/>
  <c r="H605" i="31"/>
  <c r="D605" i="31"/>
  <c r="B607" i="31"/>
  <c r="R606" i="31" l="1"/>
  <c r="M606" i="31"/>
  <c r="O605" i="31"/>
  <c r="P605" i="31" s="1"/>
  <c r="J605" i="31"/>
  <c r="K605" i="31" s="1"/>
  <c r="T605" i="31"/>
  <c r="U605" i="31" s="1"/>
  <c r="E605" i="31"/>
  <c r="F605" i="31" s="1"/>
  <c r="S606" i="31"/>
  <c r="N606" i="31"/>
  <c r="I606" i="31"/>
  <c r="H606" i="31"/>
  <c r="J606" i="31" s="1"/>
  <c r="K606" i="31" s="1"/>
  <c r="D606" i="31"/>
  <c r="B608" i="31"/>
  <c r="R607" i="31" l="1"/>
  <c r="M607" i="31"/>
  <c r="O606" i="31"/>
  <c r="P606" i="31" s="1"/>
  <c r="T606" i="31"/>
  <c r="U606" i="31" s="1"/>
  <c r="E606" i="31"/>
  <c r="F606" i="31" s="1"/>
  <c r="S607" i="31"/>
  <c r="N607" i="31"/>
  <c r="I607" i="31"/>
  <c r="H607" i="31"/>
  <c r="D607" i="31"/>
  <c r="B609" i="31"/>
  <c r="R608" i="31" l="1"/>
  <c r="M608" i="31"/>
  <c r="O607" i="31"/>
  <c r="P607" i="31" s="1"/>
  <c r="J607" i="31"/>
  <c r="K607" i="31" s="1"/>
  <c r="T607" i="31"/>
  <c r="U607" i="31" s="1"/>
  <c r="E607" i="31"/>
  <c r="F607" i="31" s="1"/>
  <c r="S608" i="31"/>
  <c r="N608" i="31"/>
  <c r="I608" i="31"/>
  <c r="H608" i="31"/>
  <c r="D608" i="31"/>
  <c r="B610" i="31"/>
  <c r="T608" i="31" l="1"/>
  <c r="U608" i="31" s="1"/>
  <c r="R609" i="31"/>
  <c r="M609" i="31"/>
  <c r="J608" i="31"/>
  <c r="K608" i="31" s="1"/>
  <c r="O608" i="31"/>
  <c r="P608" i="31" s="1"/>
  <c r="E608" i="31"/>
  <c r="F608" i="31" s="1"/>
  <c r="S609" i="31"/>
  <c r="N609" i="31"/>
  <c r="I609" i="31"/>
  <c r="H609" i="31"/>
  <c r="D609" i="31"/>
  <c r="B611" i="31"/>
  <c r="R610" i="31" l="1"/>
  <c r="M610" i="31"/>
  <c r="J609" i="31"/>
  <c r="K609" i="31" s="1"/>
  <c r="O609" i="31"/>
  <c r="P609" i="31" s="1"/>
  <c r="T609" i="31"/>
  <c r="U609" i="31" s="1"/>
  <c r="E609" i="31"/>
  <c r="F609" i="31" s="1"/>
  <c r="S610" i="31"/>
  <c r="N610" i="31"/>
  <c r="I610" i="31"/>
  <c r="H610" i="31"/>
  <c r="D610" i="31"/>
  <c r="B612" i="31"/>
  <c r="J610" i="31" l="1"/>
  <c r="K610" i="31" s="1"/>
  <c r="O610" i="31"/>
  <c r="P610" i="31" s="1"/>
  <c r="R611" i="31"/>
  <c r="M611" i="31"/>
  <c r="T610" i="31"/>
  <c r="U610" i="31" s="1"/>
  <c r="E610" i="31"/>
  <c r="F610" i="31" s="1"/>
  <c r="S611" i="31"/>
  <c r="N611" i="31"/>
  <c r="I611" i="31"/>
  <c r="H611" i="31"/>
  <c r="D611" i="31"/>
  <c r="B613" i="31"/>
  <c r="R612" i="31" l="1"/>
  <c r="M612" i="31"/>
  <c r="O611" i="31"/>
  <c r="P611" i="31" s="1"/>
  <c r="T611" i="31"/>
  <c r="U611" i="31" s="1"/>
  <c r="J611" i="31"/>
  <c r="K611" i="31" s="1"/>
  <c r="E611" i="31"/>
  <c r="F611" i="31" s="1"/>
  <c r="S612" i="31"/>
  <c r="N612" i="31"/>
  <c r="I612" i="31"/>
  <c r="H612" i="31"/>
  <c r="D612" i="31"/>
  <c r="B614" i="31"/>
  <c r="J612" i="31" l="1"/>
  <c r="K612" i="31" s="1"/>
  <c r="O612" i="31"/>
  <c r="P612" i="31" s="1"/>
  <c r="R613" i="31"/>
  <c r="M613" i="31"/>
  <c r="T612" i="31"/>
  <c r="U612" i="31" s="1"/>
  <c r="E612" i="31"/>
  <c r="F612" i="31" s="1"/>
  <c r="S613" i="31"/>
  <c r="N613" i="31"/>
  <c r="I613" i="31"/>
  <c r="H613" i="31"/>
  <c r="D613" i="31"/>
  <c r="B615" i="31"/>
  <c r="R614" i="31" l="1"/>
  <c r="M614" i="31"/>
  <c r="O613" i="31"/>
  <c r="P613" i="31" s="1"/>
  <c r="J613" i="31"/>
  <c r="K613" i="31" s="1"/>
  <c r="T613" i="31"/>
  <c r="U613" i="31" s="1"/>
  <c r="E613" i="31"/>
  <c r="F613" i="31" s="1"/>
  <c r="S614" i="31"/>
  <c r="N614" i="31"/>
  <c r="I614" i="31"/>
  <c r="H614" i="31"/>
  <c r="D614" i="31"/>
  <c r="B616" i="31"/>
  <c r="J614" i="31" l="1"/>
  <c r="K614" i="31" s="1"/>
  <c r="R615" i="31"/>
  <c r="M615" i="31"/>
  <c r="O614" i="31"/>
  <c r="P614" i="31" s="1"/>
  <c r="T614" i="31"/>
  <c r="U614" i="31" s="1"/>
  <c r="E614" i="31"/>
  <c r="F614" i="31" s="1"/>
  <c r="S615" i="31"/>
  <c r="N615" i="31"/>
  <c r="I615" i="31"/>
  <c r="H615" i="31"/>
  <c r="D615" i="31"/>
  <c r="B617" i="31"/>
  <c r="J615" i="31" l="1"/>
  <c r="K615" i="31" s="1"/>
  <c r="O615" i="31"/>
  <c r="P615" i="31" s="1"/>
  <c r="R616" i="31"/>
  <c r="M616" i="31"/>
  <c r="T615" i="31"/>
  <c r="U615" i="31" s="1"/>
  <c r="E615" i="31"/>
  <c r="F615" i="31" s="1"/>
  <c r="S616" i="31"/>
  <c r="N616" i="31"/>
  <c r="I616" i="31"/>
  <c r="H616" i="31"/>
  <c r="D616" i="31"/>
  <c r="B618" i="31"/>
  <c r="J616" i="31" l="1"/>
  <c r="K616" i="31" s="1"/>
  <c r="O616" i="31"/>
  <c r="P616" i="31" s="1"/>
  <c r="T616" i="31"/>
  <c r="U616" i="31" s="1"/>
  <c r="R617" i="31"/>
  <c r="M617" i="31"/>
  <c r="E616" i="31"/>
  <c r="F616" i="31" s="1"/>
  <c r="S617" i="31"/>
  <c r="N617" i="31"/>
  <c r="I617" i="31"/>
  <c r="H617" i="31"/>
  <c r="D617" i="31"/>
  <c r="B619" i="31"/>
  <c r="O617" i="31" l="1"/>
  <c r="P617" i="31" s="1"/>
  <c r="R618" i="31"/>
  <c r="M618" i="31"/>
  <c r="T617" i="31"/>
  <c r="U617" i="31" s="1"/>
  <c r="J617" i="31"/>
  <c r="K617" i="31" s="1"/>
  <c r="E617" i="31"/>
  <c r="F617" i="31" s="1"/>
  <c r="S618" i="31"/>
  <c r="N618" i="31"/>
  <c r="I618" i="31"/>
  <c r="H618" i="31"/>
  <c r="J618" i="31" s="1"/>
  <c r="K618" i="31" s="1"/>
  <c r="D618" i="31"/>
  <c r="B620" i="31"/>
  <c r="R619" i="31" l="1"/>
  <c r="M619" i="31"/>
  <c r="O618" i="31"/>
  <c r="P618" i="31" s="1"/>
  <c r="T618" i="31"/>
  <c r="U618" i="31" s="1"/>
  <c r="E618" i="31"/>
  <c r="F618" i="31" s="1"/>
  <c r="S619" i="31"/>
  <c r="N619" i="31"/>
  <c r="I619" i="31"/>
  <c r="H619" i="31"/>
  <c r="D619" i="31"/>
  <c r="B621" i="31"/>
  <c r="R620" i="31" l="1"/>
  <c r="M620" i="31"/>
  <c r="J619" i="31"/>
  <c r="K619" i="31" s="1"/>
  <c r="O619" i="31"/>
  <c r="P619" i="31" s="1"/>
  <c r="T619" i="31"/>
  <c r="U619" i="31" s="1"/>
  <c r="E619" i="31"/>
  <c r="F619" i="31" s="1"/>
  <c r="S620" i="31"/>
  <c r="N620" i="31"/>
  <c r="I620" i="31"/>
  <c r="H620" i="31"/>
  <c r="J620" i="31" s="1"/>
  <c r="K620" i="31" s="1"/>
  <c r="D620" i="31"/>
  <c r="B622" i="31"/>
  <c r="O620" i="31" l="1"/>
  <c r="P620" i="31" s="1"/>
  <c r="R621" i="31"/>
  <c r="M621" i="31"/>
  <c r="T620" i="31"/>
  <c r="U620" i="31" s="1"/>
  <c r="E620" i="31"/>
  <c r="F620" i="31" s="1"/>
  <c r="S621" i="31"/>
  <c r="N621" i="31"/>
  <c r="I621" i="31"/>
  <c r="H621" i="31"/>
  <c r="D621" i="31"/>
  <c r="B623" i="31"/>
  <c r="R622" i="31" l="1"/>
  <c r="M622" i="31"/>
  <c r="O621" i="31"/>
  <c r="P621" i="31" s="1"/>
  <c r="T621" i="31"/>
  <c r="U621" i="31" s="1"/>
  <c r="J621" i="31"/>
  <c r="K621" i="31" s="1"/>
  <c r="E621" i="31"/>
  <c r="F621" i="31" s="1"/>
  <c r="S622" i="31"/>
  <c r="N622" i="31"/>
  <c r="I622" i="31"/>
  <c r="H622" i="31"/>
  <c r="D622" i="31"/>
  <c r="B624" i="31"/>
  <c r="J622" i="31" l="1"/>
  <c r="K622" i="31" s="1"/>
  <c r="R623" i="31"/>
  <c r="M623" i="31"/>
  <c r="O622" i="31"/>
  <c r="P622" i="31" s="1"/>
  <c r="T622" i="31"/>
  <c r="U622" i="31" s="1"/>
  <c r="E622" i="31"/>
  <c r="F622" i="31" s="1"/>
  <c r="S623" i="31"/>
  <c r="N623" i="31"/>
  <c r="I623" i="31"/>
  <c r="H623" i="31"/>
  <c r="D623" i="31"/>
  <c r="B625" i="31"/>
  <c r="J623" i="31" l="1"/>
  <c r="K623" i="31" s="1"/>
  <c r="O623" i="31"/>
  <c r="P623" i="31" s="1"/>
  <c r="R624" i="31"/>
  <c r="M624" i="31"/>
  <c r="T623" i="31"/>
  <c r="U623" i="31" s="1"/>
  <c r="E623" i="31"/>
  <c r="F623" i="31" s="1"/>
  <c r="S624" i="31"/>
  <c r="N624" i="31"/>
  <c r="I624" i="31"/>
  <c r="H624" i="31"/>
  <c r="J624" i="31" s="1"/>
  <c r="K624" i="31" s="1"/>
  <c r="D624" i="31"/>
  <c r="B626" i="31"/>
  <c r="O624" i="31" l="1"/>
  <c r="P624" i="31" s="1"/>
  <c r="T624" i="31"/>
  <c r="U624" i="31" s="1"/>
  <c r="R625" i="31"/>
  <c r="M625" i="31"/>
  <c r="E624" i="31"/>
  <c r="F624" i="31" s="1"/>
  <c r="S625" i="31"/>
  <c r="N625" i="31"/>
  <c r="I625" i="31"/>
  <c r="H625" i="31"/>
  <c r="D625" i="31"/>
  <c r="B627" i="31"/>
  <c r="O625" i="31" l="1"/>
  <c r="P625" i="31" s="1"/>
  <c r="J625" i="31"/>
  <c r="K625" i="31" s="1"/>
  <c r="T625" i="31"/>
  <c r="U625" i="31" s="1"/>
  <c r="R626" i="31"/>
  <c r="M626" i="31"/>
  <c r="E625" i="31"/>
  <c r="F625" i="31" s="1"/>
  <c r="S626" i="31"/>
  <c r="N626" i="31"/>
  <c r="I626" i="31"/>
  <c r="D626" i="31"/>
  <c r="H626" i="31"/>
  <c r="J626" i="31" s="1"/>
  <c r="K626" i="31" s="1"/>
  <c r="B628" i="31"/>
  <c r="O626" i="31" l="1"/>
  <c r="P626" i="31" s="1"/>
  <c r="R627" i="31"/>
  <c r="M627" i="31"/>
  <c r="T626" i="31"/>
  <c r="U626" i="31" s="1"/>
  <c r="E626" i="31"/>
  <c r="F626" i="31" s="1"/>
  <c r="S627" i="31"/>
  <c r="N627" i="31"/>
  <c r="I627" i="31"/>
  <c r="H627" i="31"/>
  <c r="D627" i="31"/>
  <c r="B629" i="31"/>
  <c r="J627" i="31" l="1"/>
  <c r="K627" i="31" s="1"/>
  <c r="R628" i="31"/>
  <c r="M628" i="31"/>
  <c r="O627" i="31"/>
  <c r="P627" i="31" s="1"/>
  <c r="T627" i="31"/>
  <c r="U627" i="31" s="1"/>
  <c r="E627" i="31"/>
  <c r="F627" i="31" s="1"/>
  <c r="S628" i="31"/>
  <c r="N628" i="31"/>
  <c r="I628" i="31"/>
  <c r="H628" i="31"/>
  <c r="J628" i="31" s="1"/>
  <c r="K628" i="31" s="1"/>
  <c r="D628" i="31"/>
  <c r="B630" i="31"/>
  <c r="R629" i="31" l="1"/>
  <c r="M629" i="31"/>
  <c r="O628" i="31"/>
  <c r="P628" i="31" s="1"/>
  <c r="T628" i="31"/>
  <c r="U628" i="31" s="1"/>
  <c r="E628" i="31"/>
  <c r="F628" i="31" s="1"/>
  <c r="S629" i="31"/>
  <c r="N629" i="31"/>
  <c r="I629" i="31"/>
  <c r="H629" i="31"/>
  <c r="D629" i="31"/>
  <c r="B631" i="31"/>
  <c r="J629" i="31" l="1"/>
  <c r="K629" i="31" s="1"/>
  <c r="R630" i="31"/>
  <c r="M630" i="31"/>
  <c r="O629" i="31"/>
  <c r="P629" i="31" s="1"/>
  <c r="T629" i="31"/>
  <c r="U629" i="31" s="1"/>
  <c r="E629" i="31"/>
  <c r="F629" i="31" s="1"/>
  <c r="S630" i="31"/>
  <c r="N630" i="31"/>
  <c r="I630" i="31"/>
  <c r="H630" i="31"/>
  <c r="D630" i="31"/>
  <c r="B632" i="31"/>
  <c r="J630" i="31" l="1"/>
  <c r="K630" i="31" s="1"/>
  <c r="R631" i="31"/>
  <c r="M631" i="31"/>
  <c r="O630" i="31"/>
  <c r="P630" i="31" s="1"/>
  <c r="T630" i="31"/>
  <c r="U630" i="31" s="1"/>
  <c r="E630" i="31"/>
  <c r="F630" i="31" s="1"/>
  <c r="S631" i="31"/>
  <c r="N631" i="31"/>
  <c r="I631" i="31"/>
  <c r="H631" i="31"/>
  <c r="J631" i="31" s="1"/>
  <c r="K631" i="31" s="1"/>
  <c r="D631" i="31"/>
  <c r="B633" i="31"/>
  <c r="R632" i="31" l="1"/>
  <c r="M632" i="31"/>
  <c r="O631" i="31"/>
  <c r="P631" i="31" s="1"/>
  <c r="T631" i="31"/>
  <c r="U631" i="31" s="1"/>
  <c r="E631" i="31"/>
  <c r="F631" i="31" s="1"/>
  <c r="S632" i="31"/>
  <c r="N632" i="31"/>
  <c r="I632" i="31"/>
  <c r="H632" i="31"/>
  <c r="D632" i="31"/>
  <c r="B634" i="31"/>
  <c r="J632" i="31" l="1"/>
  <c r="K632" i="31" s="1"/>
  <c r="R633" i="31"/>
  <c r="M633" i="31"/>
  <c r="T632" i="31"/>
  <c r="U632" i="31" s="1"/>
  <c r="O632" i="31"/>
  <c r="P632" i="31" s="1"/>
  <c r="E632" i="31"/>
  <c r="F632" i="31" s="1"/>
  <c r="S633" i="31"/>
  <c r="N633" i="31"/>
  <c r="I633" i="31"/>
  <c r="H633" i="31"/>
  <c r="D633" i="31"/>
  <c r="B635" i="31"/>
  <c r="J633" i="31" l="1"/>
  <c r="K633" i="31" s="1"/>
  <c r="R634" i="31"/>
  <c r="M634" i="31"/>
  <c r="O633" i="31"/>
  <c r="P633" i="31" s="1"/>
  <c r="T633" i="31"/>
  <c r="U633" i="31" s="1"/>
  <c r="E633" i="31"/>
  <c r="F633" i="31" s="1"/>
  <c r="S634" i="31"/>
  <c r="N634" i="31"/>
  <c r="I634" i="31"/>
  <c r="H634" i="31"/>
  <c r="D634" i="31"/>
  <c r="B636" i="31"/>
  <c r="R635" i="31" l="1"/>
  <c r="M635" i="31"/>
  <c r="J634" i="31"/>
  <c r="K634" i="31" s="1"/>
  <c r="O634" i="31"/>
  <c r="P634" i="31" s="1"/>
  <c r="T634" i="31"/>
  <c r="U634" i="31" s="1"/>
  <c r="E634" i="31"/>
  <c r="F634" i="31" s="1"/>
  <c r="S635" i="31"/>
  <c r="N635" i="31"/>
  <c r="I635" i="31"/>
  <c r="H635" i="31"/>
  <c r="D635" i="31"/>
  <c r="B637" i="31"/>
  <c r="J635" i="31" l="1"/>
  <c r="K635" i="31" s="1"/>
  <c r="O635" i="31"/>
  <c r="P635" i="31" s="1"/>
  <c r="R636" i="31"/>
  <c r="M636" i="31"/>
  <c r="T635" i="31"/>
  <c r="U635" i="31" s="1"/>
  <c r="E635" i="31"/>
  <c r="F635" i="31" s="1"/>
  <c r="S636" i="31"/>
  <c r="N636" i="31"/>
  <c r="I636" i="31"/>
  <c r="H636" i="31"/>
  <c r="D636" i="31"/>
  <c r="B638" i="31"/>
  <c r="J636" i="31" l="1"/>
  <c r="K636" i="31" s="1"/>
  <c r="R637" i="31"/>
  <c r="M637" i="31"/>
  <c r="O636" i="31"/>
  <c r="P636" i="31" s="1"/>
  <c r="T636" i="31"/>
  <c r="U636" i="31" s="1"/>
  <c r="E636" i="31"/>
  <c r="F636" i="31" s="1"/>
  <c r="S637" i="31"/>
  <c r="N637" i="31"/>
  <c r="I637" i="31"/>
  <c r="H637" i="31"/>
  <c r="D637" i="31"/>
  <c r="B639" i="31"/>
  <c r="R638" i="31" l="1"/>
  <c r="M638" i="31"/>
  <c r="J637" i="31"/>
  <c r="K637" i="31" s="1"/>
  <c r="O637" i="31"/>
  <c r="P637" i="31" s="1"/>
  <c r="T637" i="31"/>
  <c r="U637" i="31" s="1"/>
  <c r="E637" i="31"/>
  <c r="F637" i="31" s="1"/>
  <c r="S638" i="31"/>
  <c r="N638" i="31"/>
  <c r="I638" i="31"/>
  <c r="H638" i="31"/>
  <c r="D638" i="31"/>
  <c r="B640" i="31"/>
  <c r="J638" i="31" l="1"/>
  <c r="K638" i="31" s="1"/>
  <c r="R639" i="31"/>
  <c r="M639" i="31"/>
  <c r="O638" i="31"/>
  <c r="P638" i="31" s="1"/>
  <c r="T638" i="31"/>
  <c r="U638" i="31" s="1"/>
  <c r="E638" i="31"/>
  <c r="F638" i="31" s="1"/>
  <c r="S639" i="31"/>
  <c r="N639" i="31"/>
  <c r="I639" i="31"/>
  <c r="H639" i="31"/>
  <c r="D639" i="31"/>
  <c r="B641" i="31"/>
  <c r="R640" i="31" l="1"/>
  <c r="M640" i="31"/>
  <c r="J639" i="31"/>
  <c r="K639" i="31" s="1"/>
  <c r="O639" i="31"/>
  <c r="P639" i="31" s="1"/>
  <c r="T639" i="31"/>
  <c r="U639" i="31" s="1"/>
  <c r="E639" i="31"/>
  <c r="F639" i="31" s="1"/>
  <c r="S640" i="31"/>
  <c r="N640" i="31"/>
  <c r="I640" i="31"/>
  <c r="H640" i="31"/>
  <c r="D640" i="31"/>
  <c r="B642" i="31"/>
  <c r="J640" i="31" l="1"/>
  <c r="K640" i="31" s="1"/>
  <c r="R641" i="31"/>
  <c r="M641" i="31"/>
  <c r="O640" i="31"/>
  <c r="P640" i="31" s="1"/>
  <c r="T640" i="31"/>
  <c r="U640" i="31" s="1"/>
  <c r="E640" i="31"/>
  <c r="F640" i="31" s="1"/>
  <c r="S641" i="31"/>
  <c r="N641" i="31"/>
  <c r="I641" i="31"/>
  <c r="H641" i="31"/>
  <c r="D641" i="31"/>
  <c r="B643" i="31"/>
  <c r="J641" i="31" l="1"/>
  <c r="K641" i="31" s="1"/>
  <c r="O641" i="31"/>
  <c r="P641" i="31" s="1"/>
  <c r="R642" i="31"/>
  <c r="M642" i="31"/>
  <c r="T641" i="31"/>
  <c r="U641" i="31" s="1"/>
  <c r="E641" i="31"/>
  <c r="F641" i="31" s="1"/>
  <c r="S642" i="31"/>
  <c r="N642" i="31"/>
  <c r="I642" i="31"/>
  <c r="H642" i="31"/>
  <c r="D642" i="31"/>
  <c r="B644" i="31"/>
  <c r="O642" i="31" l="1"/>
  <c r="P642" i="31" s="1"/>
  <c r="R643" i="31"/>
  <c r="M643" i="31"/>
  <c r="T642" i="31"/>
  <c r="U642" i="31" s="1"/>
  <c r="J642" i="31"/>
  <c r="K642" i="31" s="1"/>
  <c r="E642" i="31"/>
  <c r="F642" i="31" s="1"/>
  <c r="S643" i="31"/>
  <c r="N643" i="31"/>
  <c r="I643" i="31"/>
  <c r="H643" i="31"/>
  <c r="J643" i="31" s="1"/>
  <c r="K643" i="31" s="1"/>
  <c r="D643" i="31"/>
  <c r="B645" i="31"/>
  <c r="O643" i="31" l="1"/>
  <c r="P643" i="31" s="1"/>
  <c r="R644" i="31"/>
  <c r="M644" i="31"/>
  <c r="T643" i="31"/>
  <c r="U643" i="31" s="1"/>
  <c r="E643" i="31"/>
  <c r="F643" i="31" s="1"/>
  <c r="S644" i="31"/>
  <c r="N644" i="31"/>
  <c r="I644" i="31"/>
  <c r="H644" i="31"/>
  <c r="D644" i="31"/>
  <c r="B646" i="31"/>
  <c r="J644" i="31" l="1"/>
  <c r="K644" i="31" s="1"/>
  <c r="T644" i="31"/>
  <c r="U644" i="31" s="1"/>
  <c r="R645" i="31"/>
  <c r="M645" i="31"/>
  <c r="O644" i="31"/>
  <c r="P644" i="31" s="1"/>
  <c r="E644" i="31"/>
  <c r="F644" i="31" s="1"/>
  <c r="S645" i="31"/>
  <c r="N645" i="31"/>
  <c r="I645" i="31"/>
  <c r="H645" i="31"/>
  <c r="D645" i="31"/>
  <c r="B647" i="31"/>
  <c r="R646" i="31" l="1"/>
  <c r="M646" i="31"/>
  <c r="J645" i="31"/>
  <c r="K645" i="31" s="1"/>
  <c r="O645" i="31"/>
  <c r="P645" i="31" s="1"/>
  <c r="T645" i="31"/>
  <c r="U645" i="31" s="1"/>
  <c r="E645" i="31"/>
  <c r="F645" i="31" s="1"/>
  <c r="S646" i="31"/>
  <c r="N646" i="31"/>
  <c r="I646" i="31"/>
  <c r="H646" i="31"/>
  <c r="D646" i="31"/>
  <c r="B648" i="31"/>
  <c r="J646" i="31" l="1"/>
  <c r="K646" i="31" s="1"/>
  <c r="R647" i="31"/>
  <c r="M647" i="31"/>
  <c r="O646" i="31"/>
  <c r="P646" i="31" s="1"/>
  <c r="T646" i="31"/>
  <c r="U646" i="31" s="1"/>
  <c r="E646" i="31"/>
  <c r="F646" i="31" s="1"/>
  <c r="S647" i="31"/>
  <c r="N647" i="31"/>
  <c r="I647" i="31"/>
  <c r="H647" i="31"/>
  <c r="D647" i="31"/>
  <c r="B649" i="31"/>
  <c r="J647" i="31" l="1"/>
  <c r="K647" i="31" s="1"/>
  <c r="R648" i="31"/>
  <c r="M648" i="31"/>
  <c r="O647" i="31"/>
  <c r="P647" i="31" s="1"/>
  <c r="T647" i="31"/>
  <c r="U647" i="31" s="1"/>
  <c r="E647" i="31"/>
  <c r="F647" i="31" s="1"/>
  <c r="S648" i="31"/>
  <c r="N648" i="31"/>
  <c r="I648" i="31"/>
  <c r="H648" i="31"/>
  <c r="J648" i="31" s="1"/>
  <c r="K648" i="31" s="1"/>
  <c r="D648" i="31"/>
  <c r="B650" i="31"/>
  <c r="O648" i="31" l="1"/>
  <c r="P648" i="31" s="1"/>
  <c r="T648" i="31"/>
  <c r="U648" i="31" s="1"/>
  <c r="R649" i="31"/>
  <c r="M649" i="31"/>
  <c r="E648" i="31"/>
  <c r="F648" i="31" s="1"/>
  <c r="S649" i="31"/>
  <c r="N649" i="31"/>
  <c r="I649" i="31"/>
  <c r="H649" i="31"/>
  <c r="D649" i="31"/>
  <c r="B651" i="31"/>
  <c r="R650" i="31" l="1"/>
  <c r="M650" i="31"/>
  <c r="O649" i="31"/>
  <c r="P649" i="31" s="1"/>
  <c r="T649" i="31"/>
  <c r="U649" i="31" s="1"/>
  <c r="J649" i="31"/>
  <c r="K649" i="31" s="1"/>
  <c r="E649" i="31"/>
  <c r="F649" i="31" s="1"/>
  <c r="S650" i="31"/>
  <c r="N650" i="31"/>
  <c r="I650" i="31"/>
  <c r="H650" i="31"/>
  <c r="D650" i="31"/>
  <c r="B652" i="31"/>
  <c r="J650" i="31" l="1"/>
  <c r="K650" i="31" s="1"/>
  <c r="O650" i="31"/>
  <c r="P650" i="31" s="1"/>
  <c r="R651" i="31"/>
  <c r="M651" i="31"/>
  <c r="T650" i="31"/>
  <c r="U650" i="31" s="1"/>
  <c r="E650" i="31"/>
  <c r="F650" i="31" s="1"/>
  <c r="N651" i="31"/>
  <c r="S651" i="31"/>
  <c r="I651" i="31"/>
  <c r="H651" i="31"/>
  <c r="D651" i="31"/>
  <c r="B653" i="31"/>
  <c r="O651" i="31" l="1"/>
  <c r="P651" i="31" s="1"/>
  <c r="J651" i="31"/>
  <c r="K651" i="31" s="1"/>
  <c r="T651" i="31"/>
  <c r="U651" i="31" s="1"/>
  <c r="R652" i="31"/>
  <c r="M652" i="31"/>
  <c r="E651" i="31"/>
  <c r="F651" i="31" s="1"/>
  <c r="S652" i="31"/>
  <c r="N652" i="31"/>
  <c r="I652" i="31"/>
  <c r="H652" i="31"/>
  <c r="D652" i="31"/>
  <c r="B654" i="31"/>
  <c r="J652" i="31" l="1"/>
  <c r="K652" i="31" s="1"/>
  <c r="R653" i="31"/>
  <c r="M653" i="31"/>
  <c r="T652" i="31"/>
  <c r="U652" i="31" s="1"/>
  <c r="O652" i="31"/>
  <c r="P652" i="31" s="1"/>
  <c r="E652" i="31"/>
  <c r="F652" i="31" s="1"/>
  <c r="S653" i="31"/>
  <c r="N653" i="31"/>
  <c r="I653" i="31"/>
  <c r="H653" i="31"/>
  <c r="D653" i="31"/>
  <c r="B655" i="31"/>
  <c r="J653" i="31" l="1"/>
  <c r="K653" i="31" s="1"/>
  <c r="R654" i="31"/>
  <c r="M654" i="31"/>
  <c r="O653" i="31"/>
  <c r="P653" i="31" s="1"/>
  <c r="T653" i="31"/>
  <c r="U653" i="31" s="1"/>
  <c r="E653" i="31"/>
  <c r="F653" i="31" s="1"/>
  <c r="S654" i="31"/>
  <c r="N654" i="31"/>
  <c r="I654" i="31"/>
  <c r="H654" i="31"/>
  <c r="D654" i="31"/>
  <c r="B656" i="31"/>
  <c r="J654" i="31" l="1"/>
  <c r="K654" i="31" s="1"/>
  <c r="R655" i="31"/>
  <c r="M655" i="31"/>
  <c r="O654" i="31"/>
  <c r="P654" i="31" s="1"/>
  <c r="T654" i="31"/>
  <c r="U654" i="31" s="1"/>
  <c r="E654" i="31"/>
  <c r="F654" i="31" s="1"/>
  <c r="S655" i="31"/>
  <c r="N655" i="31"/>
  <c r="I655" i="31"/>
  <c r="H655" i="31"/>
  <c r="D655" i="31"/>
  <c r="B657" i="31"/>
  <c r="O655" i="31" l="1"/>
  <c r="P655" i="31" s="1"/>
  <c r="R656" i="31"/>
  <c r="M656" i="31"/>
  <c r="J655" i="31"/>
  <c r="K655" i="31" s="1"/>
  <c r="T655" i="31"/>
  <c r="U655" i="31" s="1"/>
  <c r="E655" i="31"/>
  <c r="F655" i="31" s="1"/>
  <c r="S656" i="31"/>
  <c r="N656" i="31"/>
  <c r="I656" i="31"/>
  <c r="H656" i="31"/>
  <c r="J656" i="31" s="1"/>
  <c r="K656" i="31" s="1"/>
  <c r="D656" i="31"/>
  <c r="B658" i="31"/>
  <c r="R657" i="31" l="1"/>
  <c r="M657" i="31"/>
  <c r="O656" i="31"/>
  <c r="P656" i="31" s="1"/>
  <c r="T656" i="31"/>
  <c r="U656" i="31" s="1"/>
  <c r="E656" i="31"/>
  <c r="F656" i="31" s="1"/>
  <c r="S657" i="31"/>
  <c r="N657" i="31"/>
  <c r="I657" i="31"/>
  <c r="H657" i="31"/>
  <c r="D657" i="31"/>
  <c r="B659" i="31"/>
  <c r="O657" i="31" l="1"/>
  <c r="P657" i="31" s="1"/>
  <c r="R658" i="31"/>
  <c r="M658" i="31"/>
  <c r="T657" i="31"/>
  <c r="U657" i="31" s="1"/>
  <c r="J657" i="31"/>
  <c r="K657" i="31" s="1"/>
  <c r="E657" i="31"/>
  <c r="F657" i="31" s="1"/>
  <c r="S658" i="31"/>
  <c r="N658" i="31"/>
  <c r="I658" i="31"/>
  <c r="H658" i="31"/>
  <c r="J658" i="31" s="1"/>
  <c r="K658" i="31" s="1"/>
  <c r="D658" i="31"/>
  <c r="B660" i="31"/>
  <c r="R659" i="31" l="1"/>
  <c r="M659" i="31"/>
  <c r="O658" i="31"/>
  <c r="P658" i="31" s="1"/>
  <c r="T658" i="31"/>
  <c r="U658" i="31" s="1"/>
  <c r="E658" i="31"/>
  <c r="F658" i="31" s="1"/>
  <c r="S659" i="31"/>
  <c r="N659" i="31"/>
  <c r="I659" i="31"/>
  <c r="H659" i="31"/>
  <c r="D659" i="31"/>
  <c r="B661" i="31"/>
  <c r="R660" i="31" l="1"/>
  <c r="M660" i="31"/>
  <c r="J659" i="31"/>
  <c r="K659" i="31" s="1"/>
  <c r="O659" i="31"/>
  <c r="P659" i="31" s="1"/>
  <c r="T659" i="31"/>
  <c r="U659" i="31" s="1"/>
  <c r="E659" i="31"/>
  <c r="F659" i="31" s="1"/>
  <c r="S660" i="31"/>
  <c r="N660" i="31"/>
  <c r="I660" i="31"/>
  <c r="H660" i="31"/>
  <c r="D660" i="31"/>
  <c r="B662" i="31"/>
  <c r="J660" i="31" l="1"/>
  <c r="K660" i="31" s="1"/>
  <c r="R661" i="31"/>
  <c r="M661" i="31"/>
  <c r="O660" i="31"/>
  <c r="P660" i="31" s="1"/>
  <c r="T660" i="31"/>
  <c r="U660" i="31" s="1"/>
  <c r="E660" i="31"/>
  <c r="F660" i="31" s="1"/>
  <c r="S661" i="31"/>
  <c r="N661" i="31"/>
  <c r="I661" i="31"/>
  <c r="H661" i="31"/>
  <c r="D661" i="31"/>
  <c r="B663" i="31"/>
  <c r="O661" i="31" l="1"/>
  <c r="P661" i="31" s="1"/>
  <c r="R662" i="31"/>
  <c r="M662" i="31"/>
  <c r="J661" i="31"/>
  <c r="K661" i="31" s="1"/>
  <c r="T661" i="31"/>
  <c r="U661" i="31" s="1"/>
  <c r="E661" i="31"/>
  <c r="F661" i="31" s="1"/>
  <c r="S662" i="31"/>
  <c r="N662" i="31"/>
  <c r="I662" i="31"/>
  <c r="H662" i="31"/>
  <c r="J662" i="31" s="1"/>
  <c r="K662" i="31" s="1"/>
  <c r="D662" i="31"/>
  <c r="B664" i="31"/>
  <c r="O662" i="31" l="1"/>
  <c r="P662" i="31" s="1"/>
  <c r="T662" i="31"/>
  <c r="U662" i="31" s="1"/>
  <c r="R663" i="31"/>
  <c r="M663" i="31"/>
  <c r="E662" i="31"/>
  <c r="F662" i="31" s="1"/>
  <c r="S663" i="31"/>
  <c r="N663" i="31"/>
  <c r="I663" i="31"/>
  <c r="H663" i="31"/>
  <c r="D663" i="31"/>
  <c r="B665" i="31"/>
  <c r="O663" i="31" l="1"/>
  <c r="P663" i="31" s="1"/>
  <c r="T663" i="31"/>
  <c r="U663" i="31" s="1"/>
  <c r="R664" i="31"/>
  <c r="M664" i="31"/>
  <c r="J663" i="31"/>
  <c r="K663" i="31" s="1"/>
  <c r="E663" i="31"/>
  <c r="F663" i="31" s="1"/>
  <c r="S664" i="31"/>
  <c r="N664" i="31"/>
  <c r="I664" i="31"/>
  <c r="H664" i="31"/>
  <c r="D664" i="31"/>
  <c r="B666" i="31"/>
  <c r="R665" i="31" l="1"/>
  <c r="M665" i="31"/>
  <c r="O664" i="31"/>
  <c r="P664" i="31" s="1"/>
  <c r="T664" i="31"/>
  <c r="U664" i="31" s="1"/>
  <c r="J664" i="31"/>
  <c r="K664" i="31" s="1"/>
  <c r="E664" i="31"/>
  <c r="F664" i="31" s="1"/>
  <c r="S665" i="31"/>
  <c r="N665" i="31"/>
  <c r="I665" i="31"/>
  <c r="H665" i="31"/>
  <c r="J665" i="31" s="1"/>
  <c r="K665" i="31" s="1"/>
  <c r="D665" i="31"/>
  <c r="B667" i="31"/>
  <c r="O665" i="31" l="1"/>
  <c r="P665" i="31" s="1"/>
  <c r="R666" i="31"/>
  <c r="M666" i="31"/>
  <c r="T665" i="31"/>
  <c r="U665" i="31" s="1"/>
  <c r="E665" i="31"/>
  <c r="F665" i="31" s="1"/>
  <c r="S666" i="31"/>
  <c r="N666" i="31"/>
  <c r="I666" i="31"/>
  <c r="H666" i="31"/>
  <c r="D666" i="31"/>
  <c r="B668" i="31"/>
  <c r="O666" i="31" l="1"/>
  <c r="P666" i="31" s="1"/>
  <c r="T666" i="31"/>
  <c r="U666" i="31" s="1"/>
  <c r="R667" i="31"/>
  <c r="M667" i="31"/>
  <c r="J666" i="31"/>
  <c r="K666" i="31" s="1"/>
  <c r="E666" i="31"/>
  <c r="F666" i="31" s="1"/>
  <c r="S667" i="31"/>
  <c r="N667" i="31"/>
  <c r="I667" i="31"/>
  <c r="H667" i="31"/>
  <c r="J667" i="31" s="1"/>
  <c r="K667" i="31" s="1"/>
  <c r="D667" i="31"/>
  <c r="B669" i="31"/>
  <c r="R668" i="31" l="1"/>
  <c r="M668" i="31"/>
  <c r="O667" i="31"/>
  <c r="P667" i="31" s="1"/>
  <c r="T667" i="31"/>
  <c r="U667" i="31" s="1"/>
  <c r="E667" i="31"/>
  <c r="F667" i="31" s="1"/>
  <c r="S668" i="31"/>
  <c r="N668" i="31"/>
  <c r="I668" i="31"/>
  <c r="H668" i="31"/>
  <c r="D668" i="31"/>
  <c r="B670" i="31"/>
  <c r="J668" i="31" l="1"/>
  <c r="K668" i="31" s="1"/>
  <c r="O668" i="31"/>
  <c r="P668" i="31" s="1"/>
  <c r="R669" i="31"/>
  <c r="M669" i="31"/>
  <c r="T668" i="31"/>
  <c r="U668" i="31" s="1"/>
  <c r="E668" i="31"/>
  <c r="F668" i="31" s="1"/>
  <c r="S669" i="31"/>
  <c r="N669" i="31"/>
  <c r="I669" i="31"/>
  <c r="H669" i="31"/>
  <c r="J669" i="31" s="1"/>
  <c r="K669" i="31" s="1"/>
  <c r="D669" i="31"/>
  <c r="B671" i="31"/>
  <c r="O669" i="31" l="1"/>
  <c r="P669" i="31" s="1"/>
  <c r="T669" i="31"/>
  <c r="U669" i="31" s="1"/>
  <c r="R670" i="31"/>
  <c r="M670" i="31"/>
  <c r="E669" i="31"/>
  <c r="F669" i="31" s="1"/>
  <c r="S670" i="31"/>
  <c r="N670" i="31"/>
  <c r="I670" i="31"/>
  <c r="H670" i="31"/>
  <c r="D670" i="31"/>
  <c r="B672" i="31"/>
  <c r="R671" i="31" l="1"/>
  <c r="M671" i="31"/>
  <c r="O670" i="31"/>
  <c r="P670" i="31" s="1"/>
  <c r="T670" i="31"/>
  <c r="U670" i="31" s="1"/>
  <c r="J670" i="31"/>
  <c r="K670" i="31" s="1"/>
  <c r="E670" i="31"/>
  <c r="F670" i="31" s="1"/>
  <c r="S671" i="31"/>
  <c r="N671" i="31"/>
  <c r="I671" i="31"/>
  <c r="H671" i="31"/>
  <c r="J671" i="31" s="1"/>
  <c r="K671" i="31" s="1"/>
  <c r="D671" i="31"/>
  <c r="B673" i="31"/>
  <c r="R672" i="31" l="1"/>
  <c r="M672" i="31"/>
  <c r="O671" i="31"/>
  <c r="P671" i="31" s="1"/>
  <c r="T671" i="31"/>
  <c r="U671" i="31" s="1"/>
  <c r="E671" i="31"/>
  <c r="F671" i="31" s="1"/>
  <c r="S672" i="31"/>
  <c r="N672" i="31"/>
  <c r="I672" i="31"/>
  <c r="H672" i="31"/>
  <c r="D672" i="31"/>
  <c r="B674" i="31"/>
  <c r="J672" i="31" l="1"/>
  <c r="K672" i="31" s="1"/>
  <c r="O672" i="31"/>
  <c r="P672" i="31" s="1"/>
  <c r="R673" i="31"/>
  <c r="M673" i="31"/>
  <c r="T672" i="31"/>
  <c r="U672" i="31" s="1"/>
  <c r="E672" i="31"/>
  <c r="F672" i="31" s="1"/>
  <c r="S673" i="31"/>
  <c r="N673" i="31"/>
  <c r="I673" i="31"/>
  <c r="H673" i="31"/>
  <c r="D673" i="31"/>
  <c r="B675" i="31"/>
  <c r="J673" i="31" l="1"/>
  <c r="K673" i="31" s="1"/>
  <c r="O673" i="31"/>
  <c r="P673" i="31" s="1"/>
  <c r="R674" i="31"/>
  <c r="M674" i="31"/>
  <c r="T673" i="31"/>
  <c r="U673" i="31" s="1"/>
  <c r="E673" i="31"/>
  <c r="F673" i="31" s="1"/>
  <c r="S674" i="31"/>
  <c r="N674" i="31"/>
  <c r="I674" i="31"/>
  <c r="H674" i="31"/>
  <c r="D674" i="31"/>
  <c r="B676" i="31"/>
  <c r="R675" i="31" l="1"/>
  <c r="M675" i="31"/>
  <c r="J674" i="31"/>
  <c r="K674" i="31" s="1"/>
  <c r="O674" i="31"/>
  <c r="P674" i="31" s="1"/>
  <c r="T674" i="31"/>
  <c r="U674" i="31" s="1"/>
  <c r="E674" i="31"/>
  <c r="F674" i="31" s="1"/>
  <c r="S675" i="31"/>
  <c r="N675" i="31"/>
  <c r="I675" i="31"/>
  <c r="H675" i="31"/>
  <c r="D675" i="31"/>
  <c r="B677" i="31"/>
  <c r="J675" i="31" l="1"/>
  <c r="K675" i="31" s="1"/>
  <c r="R676" i="31"/>
  <c r="M676" i="31"/>
  <c r="O675" i="31"/>
  <c r="P675" i="31" s="1"/>
  <c r="T675" i="31"/>
  <c r="U675" i="31" s="1"/>
  <c r="E675" i="31"/>
  <c r="F675" i="31" s="1"/>
  <c r="S676" i="31"/>
  <c r="N676" i="31"/>
  <c r="I676" i="31"/>
  <c r="H676" i="31"/>
  <c r="D676" i="31"/>
  <c r="B678" i="31"/>
  <c r="J676" i="31" l="1"/>
  <c r="K676" i="31" s="1"/>
  <c r="O676" i="31"/>
  <c r="P676" i="31" s="1"/>
  <c r="R677" i="31"/>
  <c r="M677" i="31"/>
  <c r="T676" i="31"/>
  <c r="U676" i="31" s="1"/>
  <c r="E676" i="31"/>
  <c r="F676" i="31" s="1"/>
  <c r="S677" i="31"/>
  <c r="N677" i="31"/>
  <c r="I677" i="31"/>
  <c r="H677" i="31"/>
  <c r="D677" i="31"/>
  <c r="B679" i="31"/>
  <c r="O677" i="31" l="1"/>
  <c r="P677" i="31" s="1"/>
  <c r="T677" i="31"/>
  <c r="U677" i="31" s="1"/>
  <c r="R678" i="31"/>
  <c r="M678" i="31"/>
  <c r="J677" i="31"/>
  <c r="K677" i="31" s="1"/>
  <c r="E677" i="31"/>
  <c r="F677" i="31" s="1"/>
  <c r="S678" i="31"/>
  <c r="N678" i="31"/>
  <c r="I678" i="31"/>
  <c r="H678" i="31"/>
  <c r="D678" i="31"/>
  <c r="B680" i="31"/>
  <c r="J678" i="31" l="1"/>
  <c r="K678" i="31" s="1"/>
  <c r="O678" i="31"/>
  <c r="P678" i="31" s="1"/>
  <c r="T678" i="31"/>
  <c r="U678" i="31" s="1"/>
  <c r="M679" i="31"/>
  <c r="R679" i="31"/>
  <c r="E678" i="31"/>
  <c r="F678" i="31" s="1"/>
  <c r="S679" i="31"/>
  <c r="N679" i="31"/>
  <c r="I679" i="31"/>
  <c r="H679" i="31"/>
  <c r="D679" i="31"/>
  <c r="B681" i="31"/>
  <c r="T679" i="31" l="1"/>
  <c r="U679" i="31" s="1"/>
  <c r="J679" i="31"/>
  <c r="K679" i="31" s="1"/>
  <c r="R680" i="31"/>
  <c r="M680" i="31"/>
  <c r="O679" i="31"/>
  <c r="P679" i="31" s="1"/>
  <c r="E679" i="31"/>
  <c r="F679" i="31" s="1"/>
  <c r="S680" i="31"/>
  <c r="N680" i="31"/>
  <c r="I680" i="31"/>
  <c r="H680" i="31"/>
  <c r="J680" i="31" s="1"/>
  <c r="K680" i="31" s="1"/>
  <c r="D680" i="31"/>
  <c r="B682" i="31"/>
  <c r="R681" i="31" l="1"/>
  <c r="M681" i="31"/>
  <c r="O680" i="31"/>
  <c r="P680" i="31" s="1"/>
  <c r="T680" i="31"/>
  <c r="U680" i="31" s="1"/>
  <c r="E680" i="31"/>
  <c r="F680" i="31" s="1"/>
  <c r="S681" i="31"/>
  <c r="N681" i="31"/>
  <c r="I681" i="31"/>
  <c r="H681" i="31"/>
  <c r="D681" i="31"/>
  <c r="B683" i="31"/>
  <c r="J681" i="31" l="1"/>
  <c r="K681" i="31" s="1"/>
  <c r="R682" i="31"/>
  <c r="M682" i="31"/>
  <c r="O681" i="31"/>
  <c r="P681" i="31" s="1"/>
  <c r="T681" i="31"/>
  <c r="U681" i="31" s="1"/>
  <c r="E681" i="31"/>
  <c r="F681" i="31" s="1"/>
  <c r="S682" i="31"/>
  <c r="N682" i="31"/>
  <c r="I682" i="31"/>
  <c r="H682" i="31"/>
  <c r="D682" i="31"/>
  <c r="B684" i="31"/>
  <c r="J682" i="31" l="1"/>
  <c r="K682" i="31" s="1"/>
  <c r="R683" i="31"/>
  <c r="M683" i="31"/>
  <c r="O682" i="31"/>
  <c r="P682" i="31" s="1"/>
  <c r="T682" i="31"/>
  <c r="U682" i="31" s="1"/>
  <c r="E682" i="31"/>
  <c r="F682" i="31" s="1"/>
  <c r="S683" i="31"/>
  <c r="N683" i="31"/>
  <c r="I683" i="31"/>
  <c r="H683" i="31"/>
  <c r="J683" i="31" s="1"/>
  <c r="K683" i="31" s="1"/>
  <c r="D683" i="31"/>
  <c r="B685" i="31"/>
  <c r="R684" i="31" l="1"/>
  <c r="M684" i="31"/>
  <c r="O683" i="31"/>
  <c r="P683" i="31" s="1"/>
  <c r="T683" i="31"/>
  <c r="U683" i="31" s="1"/>
  <c r="E683" i="31"/>
  <c r="F683" i="31" s="1"/>
  <c r="S684" i="31"/>
  <c r="N684" i="31"/>
  <c r="I684" i="31"/>
  <c r="H684" i="31"/>
  <c r="D684" i="31"/>
  <c r="B686" i="31"/>
  <c r="J684" i="31" l="1"/>
  <c r="K684" i="31" s="1"/>
  <c r="O684" i="31"/>
  <c r="P684" i="31" s="1"/>
  <c r="R685" i="31"/>
  <c r="M685" i="31"/>
  <c r="T684" i="31"/>
  <c r="U684" i="31" s="1"/>
  <c r="E684" i="31"/>
  <c r="F684" i="31" s="1"/>
  <c r="S685" i="31"/>
  <c r="N685" i="31"/>
  <c r="I685" i="31"/>
  <c r="H685" i="31"/>
  <c r="D685" i="31"/>
  <c r="B687" i="31"/>
  <c r="R686" i="31" l="1"/>
  <c r="M686" i="31"/>
  <c r="O685" i="31"/>
  <c r="P685" i="31" s="1"/>
  <c r="T685" i="31"/>
  <c r="U685" i="31" s="1"/>
  <c r="J685" i="31"/>
  <c r="K685" i="31" s="1"/>
  <c r="E685" i="31"/>
  <c r="F685" i="31" s="1"/>
  <c r="S686" i="31"/>
  <c r="N686" i="31"/>
  <c r="I686" i="31"/>
  <c r="H686" i="31"/>
  <c r="J686" i="31" s="1"/>
  <c r="K686" i="31" s="1"/>
  <c r="D686" i="31"/>
  <c r="B688" i="31"/>
  <c r="R687" i="31" l="1"/>
  <c r="M687" i="31"/>
  <c r="O686" i="31"/>
  <c r="P686" i="31" s="1"/>
  <c r="T686" i="31"/>
  <c r="U686" i="31" s="1"/>
  <c r="E686" i="31"/>
  <c r="F686" i="31" s="1"/>
  <c r="S687" i="31"/>
  <c r="N687" i="31"/>
  <c r="I687" i="31"/>
  <c r="H687" i="31"/>
  <c r="D687" i="31"/>
  <c r="B689" i="31"/>
  <c r="J687" i="31" l="1"/>
  <c r="K687" i="31" s="1"/>
  <c r="R688" i="31"/>
  <c r="M688" i="31"/>
  <c r="O687" i="31"/>
  <c r="P687" i="31" s="1"/>
  <c r="T687" i="31"/>
  <c r="U687" i="31" s="1"/>
  <c r="E687" i="31"/>
  <c r="F687" i="31" s="1"/>
  <c r="S688" i="31"/>
  <c r="N688" i="31"/>
  <c r="I688" i="31"/>
  <c r="H688" i="31"/>
  <c r="D688" i="31"/>
  <c r="B690" i="31"/>
  <c r="J688" i="31" l="1"/>
  <c r="K688" i="31" s="1"/>
  <c r="O688" i="31"/>
  <c r="P688" i="31" s="1"/>
  <c r="T688" i="31"/>
  <c r="U688" i="31" s="1"/>
  <c r="R689" i="31"/>
  <c r="M689" i="31"/>
  <c r="E688" i="31"/>
  <c r="F688" i="31" s="1"/>
  <c r="S689" i="31"/>
  <c r="N689" i="31"/>
  <c r="I689" i="31"/>
  <c r="H689" i="31"/>
  <c r="D689" i="31"/>
  <c r="B691" i="31"/>
  <c r="O689" i="31" l="1"/>
  <c r="P689" i="31" s="1"/>
  <c r="T689" i="31"/>
  <c r="U689" i="31" s="1"/>
  <c r="R690" i="31"/>
  <c r="M690" i="31"/>
  <c r="J689" i="31"/>
  <c r="K689" i="31" s="1"/>
  <c r="E689" i="31"/>
  <c r="F689" i="31" s="1"/>
  <c r="S690" i="31"/>
  <c r="N690" i="31"/>
  <c r="I690" i="31"/>
  <c r="D690" i="31"/>
  <c r="H690" i="31"/>
  <c r="B692" i="31"/>
  <c r="J690" i="31" l="1"/>
  <c r="K690" i="31" s="1"/>
  <c r="O690" i="31"/>
  <c r="P690" i="31" s="1"/>
  <c r="T690" i="31"/>
  <c r="U690" i="31" s="1"/>
  <c r="R691" i="31"/>
  <c r="M691" i="31"/>
  <c r="E690" i="31"/>
  <c r="F690" i="31" s="1"/>
  <c r="S691" i="31"/>
  <c r="N691" i="31"/>
  <c r="I691" i="31"/>
  <c r="H691" i="31"/>
  <c r="D691" i="31"/>
  <c r="B693" i="31"/>
  <c r="O691" i="31" l="1"/>
  <c r="P691" i="31" s="1"/>
  <c r="T691" i="31"/>
  <c r="U691" i="31" s="1"/>
  <c r="R692" i="31"/>
  <c r="M692" i="31"/>
  <c r="J691" i="31"/>
  <c r="K691" i="31" s="1"/>
  <c r="E691" i="31"/>
  <c r="F691" i="31" s="1"/>
  <c r="S692" i="31"/>
  <c r="N692" i="31"/>
  <c r="I692" i="31"/>
  <c r="H692" i="31"/>
  <c r="J692" i="31" s="1"/>
  <c r="K692" i="31" s="1"/>
  <c r="D692" i="31"/>
  <c r="B694" i="31"/>
  <c r="R693" i="31" l="1"/>
  <c r="M693" i="31"/>
  <c r="O692" i="31"/>
  <c r="P692" i="31" s="1"/>
  <c r="T692" i="31"/>
  <c r="U692" i="31" s="1"/>
  <c r="E692" i="31"/>
  <c r="F692" i="31" s="1"/>
  <c r="S693" i="31"/>
  <c r="N693" i="31"/>
  <c r="I693" i="31"/>
  <c r="H693" i="31"/>
  <c r="D693" i="31"/>
  <c r="B695" i="31"/>
  <c r="J693" i="31" l="1"/>
  <c r="K693" i="31" s="1"/>
  <c r="R694" i="31"/>
  <c r="M694" i="31"/>
  <c r="O693" i="31"/>
  <c r="P693" i="31" s="1"/>
  <c r="T693" i="31"/>
  <c r="U693" i="31" s="1"/>
  <c r="E693" i="31"/>
  <c r="F693" i="31" s="1"/>
  <c r="S694" i="31"/>
  <c r="N694" i="31"/>
  <c r="I694" i="31"/>
  <c r="H694" i="31"/>
  <c r="D694" i="31"/>
  <c r="B696" i="31"/>
  <c r="R695" i="31" l="1"/>
  <c r="M695" i="31"/>
  <c r="O694" i="31"/>
  <c r="P694" i="31" s="1"/>
  <c r="J694" i="31"/>
  <c r="K694" i="31" s="1"/>
  <c r="T694" i="31"/>
  <c r="U694" i="31" s="1"/>
  <c r="E694" i="31"/>
  <c r="F694" i="31" s="1"/>
  <c r="S695" i="31"/>
  <c r="N695" i="31"/>
  <c r="I695" i="31"/>
  <c r="H695" i="31"/>
  <c r="J695" i="31" s="1"/>
  <c r="K695" i="31" s="1"/>
  <c r="D695" i="31"/>
  <c r="B697" i="31"/>
  <c r="O695" i="31" l="1"/>
  <c r="P695" i="31" s="1"/>
  <c r="R696" i="31"/>
  <c r="M696" i="31"/>
  <c r="T695" i="31"/>
  <c r="U695" i="31" s="1"/>
  <c r="E695" i="31"/>
  <c r="F695" i="31" s="1"/>
  <c r="S696" i="31"/>
  <c r="N696" i="31"/>
  <c r="I696" i="31"/>
  <c r="H696" i="31"/>
  <c r="D696" i="31"/>
  <c r="B698" i="31"/>
  <c r="O696" i="31" l="1"/>
  <c r="P696" i="31" s="1"/>
  <c r="T696" i="31"/>
  <c r="U696" i="31" s="1"/>
  <c r="R697" i="31"/>
  <c r="M697" i="31"/>
  <c r="J696" i="31"/>
  <c r="K696" i="31" s="1"/>
  <c r="E696" i="31"/>
  <c r="F696" i="31" s="1"/>
  <c r="S697" i="31"/>
  <c r="N697" i="31"/>
  <c r="I697" i="31"/>
  <c r="H697" i="31"/>
  <c r="J697" i="31" s="1"/>
  <c r="K697" i="31" s="1"/>
  <c r="D697" i="31"/>
  <c r="B699" i="31"/>
  <c r="R698" i="31" l="1"/>
  <c r="M698" i="31"/>
  <c r="O697" i="31"/>
  <c r="P697" i="31" s="1"/>
  <c r="T697" i="31"/>
  <c r="U697" i="31" s="1"/>
  <c r="E697" i="31"/>
  <c r="F697" i="31" s="1"/>
  <c r="S698" i="31"/>
  <c r="N698" i="31"/>
  <c r="I698" i="31"/>
  <c r="H698" i="31"/>
  <c r="D698" i="31"/>
  <c r="B700" i="31"/>
  <c r="R699" i="31" l="1"/>
  <c r="M699" i="31"/>
  <c r="O698" i="31"/>
  <c r="P698" i="31" s="1"/>
  <c r="J698" i="31"/>
  <c r="K698" i="31" s="1"/>
  <c r="T698" i="31"/>
  <c r="U698" i="31" s="1"/>
  <c r="E698" i="31"/>
  <c r="F698" i="31" s="1"/>
  <c r="S699" i="31"/>
  <c r="N699" i="31"/>
  <c r="I699" i="31"/>
  <c r="H699" i="31"/>
  <c r="D699" i="31"/>
  <c r="B701" i="31"/>
  <c r="J699" i="31" l="1"/>
  <c r="K699" i="31" s="1"/>
  <c r="R700" i="31"/>
  <c r="M700" i="31"/>
  <c r="O699" i="31"/>
  <c r="P699" i="31" s="1"/>
  <c r="T699" i="31"/>
  <c r="U699" i="31" s="1"/>
  <c r="E699" i="31"/>
  <c r="F699" i="31" s="1"/>
  <c r="S700" i="31"/>
  <c r="N700" i="31"/>
  <c r="I700" i="31"/>
  <c r="H700" i="31"/>
  <c r="D700" i="31"/>
  <c r="B702" i="31"/>
  <c r="J700" i="31" l="1"/>
  <c r="K700" i="31" s="1"/>
  <c r="O700" i="31"/>
  <c r="P700" i="31" s="1"/>
  <c r="R701" i="31"/>
  <c r="M701" i="31"/>
  <c r="T700" i="31"/>
  <c r="U700" i="31" s="1"/>
  <c r="E700" i="31"/>
  <c r="F700" i="31" s="1"/>
  <c r="S701" i="31"/>
  <c r="N701" i="31"/>
  <c r="I701" i="31"/>
  <c r="H701" i="31"/>
  <c r="J701" i="31" s="1"/>
  <c r="K701" i="31" s="1"/>
  <c r="D701" i="31"/>
  <c r="B703" i="31"/>
  <c r="O701" i="31" l="1"/>
  <c r="P701" i="31" s="1"/>
  <c r="T701" i="31"/>
  <c r="U701" i="31" s="1"/>
  <c r="R702" i="31"/>
  <c r="M702" i="31"/>
  <c r="E701" i="31"/>
  <c r="F701" i="31" s="1"/>
  <c r="S702" i="31"/>
  <c r="N702" i="31"/>
  <c r="I702" i="31"/>
  <c r="H702" i="31"/>
  <c r="D702" i="31"/>
  <c r="B704" i="31"/>
  <c r="O702" i="31" l="1"/>
  <c r="P702" i="31" s="1"/>
  <c r="T702" i="31"/>
  <c r="U702" i="31" s="1"/>
  <c r="R703" i="31"/>
  <c r="M703" i="31"/>
  <c r="J702" i="31"/>
  <c r="K702" i="31" s="1"/>
  <c r="E702" i="31"/>
  <c r="F702" i="31" s="1"/>
  <c r="S703" i="31"/>
  <c r="N703" i="31"/>
  <c r="I703" i="31"/>
  <c r="H703" i="31"/>
  <c r="D703" i="31"/>
  <c r="B705" i="31"/>
  <c r="J703" i="31" l="1"/>
  <c r="K703" i="31" s="1"/>
  <c r="R704" i="31"/>
  <c r="M704" i="31"/>
  <c r="O703" i="31"/>
  <c r="P703" i="31" s="1"/>
  <c r="T703" i="31"/>
  <c r="U703" i="31" s="1"/>
  <c r="E703" i="31"/>
  <c r="F703" i="31" s="1"/>
  <c r="S704" i="31"/>
  <c r="N704" i="31"/>
  <c r="I704" i="31"/>
  <c r="H704" i="31"/>
  <c r="D704" i="31"/>
  <c r="B706" i="31"/>
  <c r="R705" i="31" l="1"/>
  <c r="M705" i="31"/>
  <c r="O704" i="31"/>
  <c r="P704" i="31" s="1"/>
  <c r="J704" i="31"/>
  <c r="K704" i="31" s="1"/>
  <c r="T704" i="31"/>
  <c r="U704" i="31" s="1"/>
  <c r="E704" i="31"/>
  <c r="F704" i="31" s="1"/>
  <c r="S705" i="31"/>
  <c r="N705" i="31"/>
  <c r="I705" i="31"/>
  <c r="H705" i="31"/>
  <c r="D705" i="31"/>
  <c r="B707" i="31"/>
  <c r="J705" i="31" l="1"/>
  <c r="K705" i="31" s="1"/>
  <c r="R706" i="31"/>
  <c r="M706" i="31"/>
  <c r="O705" i="31"/>
  <c r="P705" i="31" s="1"/>
  <c r="T705" i="31"/>
  <c r="U705" i="31" s="1"/>
  <c r="E705" i="31"/>
  <c r="F705" i="31" s="1"/>
  <c r="S706" i="31"/>
  <c r="N706" i="31"/>
  <c r="I706" i="31"/>
  <c r="H706" i="31"/>
  <c r="D706" i="31"/>
  <c r="B708" i="31"/>
  <c r="R707" i="31" l="1"/>
  <c r="M707" i="31"/>
  <c r="J706" i="31"/>
  <c r="K706" i="31" s="1"/>
  <c r="O706" i="31"/>
  <c r="P706" i="31" s="1"/>
  <c r="T706" i="31"/>
  <c r="U706" i="31" s="1"/>
  <c r="E706" i="31"/>
  <c r="F706" i="31" s="1"/>
  <c r="S707" i="31"/>
  <c r="N707" i="31"/>
  <c r="I707" i="31"/>
  <c r="H707" i="31"/>
  <c r="D707" i="31"/>
  <c r="B709" i="31"/>
  <c r="J707" i="31" l="1"/>
  <c r="K707" i="31" s="1"/>
  <c r="R708" i="31"/>
  <c r="M708" i="31"/>
  <c r="O707" i="31"/>
  <c r="P707" i="31" s="1"/>
  <c r="T707" i="31"/>
  <c r="U707" i="31" s="1"/>
  <c r="S708" i="31"/>
  <c r="N708" i="31"/>
  <c r="I708" i="31"/>
  <c r="H708" i="31"/>
  <c r="D708" i="31"/>
  <c r="E707" i="31"/>
  <c r="F707" i="31" s="1"/>
  <c r="B710" i="31"/>
  <c r="O708" i="31" l="1"/>
  <c r="P708" i="31" s="1"/>
  <c r="R709" i="31"/>
  <c r="M709" i="31"/>
  <c r="J708" i="31"/>
  <c r="K708" i="31" s="1"/>
  <c r="T708" i="31"/>
  <c r="U708" i="31" s="1"/>
  <c r="E708" i="31"/>
  <c r="F708" i="31" s="1"/>
  <c r="S709" i="31"/>
  <c r="N709" i="31"/>
  <c r="I709" i="31"/>
  <c r="H709" i="31"/>
  <c r="D709" i="31"/>
  <c r="B711" i="31"/>
  <c r="R710" i="31" l="1"/>
  <c r="M710" i="31"/>
  <c r="J709" i="31"/>
  <c r="K709" i="31" s="1"/>
  <c r="O709" i="31"/>
  <c r="P709" i="31" s="1"/>
  <c r="T709" i="31"/>
  <c r="U709" i="31" s="1"/>
  <c r="E709" i="31"/>
  <c r="F709" i="31" s="1"/>
  <c r="S710" i="31"/>
  <c r="N710" i="31"/>
  <c r="I710" i="31"/>
  <c r="H710" i="31"/>
  <c r="J710" i="31" s="1"/>
  <c r="K710" i="31" s="1"/>
  <c r="D710" i="31"/>
  <c r="B712" i="31"/>
  <c r="R711" i="31" l="1"/>
  <c r="M711" i="31"/>
  <c r="O710" i="31"/>
  <c r="P710" i="31" s="1"/>
  <c r="T710" i="31"/>
  <c r="U710" i="31" s="1"/>
  <c r="E710" i="31"/>
  <c r="F710" i="31" s="1"/>
  <c r="S711" i="31"/>
  <c r="N711" i="31"/>
  <c r="I711" i="31"/>
  <c r="H711" i="31"/>
  <c r="D711" i="31"/>
  <c r="B713" i="31"/>
  <c r="R712" i="31" l="1"/>
  <c r="M712" i="31"/>
  <c r="J711" i="31"/>
  <c r="K711" i="31" s="1"/>
  <c r="O711" i="31"/>
  <c r="P711" i="31" s="1"/>
  <c r="T711" i="31"/>
  <c r="U711" i="31" s="1"/>
  <c r="E711" i="31"/>
  <c r="F711" i="31" s="1"/>
  <c r="S712" i="31"/>
  <c r="N712" i="31"/>
  <c r="I712" i="31"/>
  <c r="H712" i="31"/>
  <c r="D712" i="31"/>
  <c r="B714" i="31"/>
  <c r="J712" i="31" l="1"/>
  <c r="K712" i="31" s="1"/>
  <c r="R713" i="31"/>
  <c r="M713" i="31"/>
  <c r="O712" i="31"/>
  <c r="P712" i="31" s="1"/>
  <c r="T712" i="31"/>
  <c r="U712" i="31" s="1"/>
  <c r="E712" i="31"/>
  <c r="F712" i="31" s="1"/>
  <c r="S713" i="31"/>
  <c r="N713" i="31"/>
  <c r="I713" i="31"/>
  <c r="H713" i="31"/>
  <c r="D713" i="31"/>
  <c r="B715" i="31"/>
  <c r="J713" i="31" l="1"/>
  <c r="K713" i="31" s="1"/>
  <c r="O713" i="31"/>
  <c r="P713" i="31" s="1"/>
  <c r="R714" i="31"/>
  <c r="M714" i="31"/>
  <c r="T713" i="31"/>
  <c r="U713" i="31" s="1"/>
  <c r="E713" i="31"/>
  <c r="F713" i="31" s="1"/>
  <c r="S714" i="31"/>
  <c r="N714" i="31"/>
  <c r="I714" i="31"/>
  <c r="H714" i="31"/>
  <c r="D714" i="31"/>
  <c r="B716" i="31"/>
  <c r="J714" i="31" l="1"/>
  <c r="K714" i="31" s="1"/>
  <c r="O714" i="31"/>
  <c r="P714" i="31" s="1"/>
  <c r="T714" i="31"/>
  <c r="U714" i="31" s="1"/>
  <c r="R715" i="31"/>
  <c r="M715" i="31"/>
  <c r="E714" i="31"/>
  <c r="F714" i="31" s="1"/>
  <c r="S715" i="31"/>
  <c r="N715" i="31"/>
  <c r="I715" i="31"/>
  <c r="H715" i="31"/>
  <c r="D715" i="31"/>
  <c r="B717" i="31"/>
  <c r="O715" i="31" l="1"/>
  <c r="P715" i="31" s="1"/>
  <c r="T715" i="31"/>
  <c r="U715" i="31" s="1"/>
  <c r="R716" i="31"/>
  <c r="M716" i="31"/>
  <c r="J715" i="31"/>
  <c r="K715" i="31" s="1"/>
  <c r="E715" i="31"/>
  <c r="F715" i="31" s="1"/>
  <c r="S716" i="31"/>
  <c r="N716" i="31"/>
  <c r="I716" i="31"/>
  <c r="H716" i="31"/>
  <c r="J716" i="31" s="1"/>
  <c r="K716" i="31" s="1"/>
  <c r="D716" i="31"/>
  <c r="B718" i="31"/>
  <c r="O716" i="31" l="1"/>
  <c r="P716" i="31" s="1"/>
  <c r="T716" i="31"/>
  <c r="U716" i="31" s="1"/>
  <c r="R717" i="31"/>
  <c r="M717" i="31"/>
  <c r="E716" i="31"/>
  <c r="F716" i="31" s="1"/>
  <c r="S717" i="31"/>
  <c r="N717" i="31"/>
  <c r="I717" i="31"/>
  <c r="H717" i="31"/>
  <c r="D717" i="31"/>
  <c r="B719" i="31"/>
  <c r="R718" i="31" l="1"/>
  <c r="M718" i="31"/>
  <c r="O717" i="31"/>
  <c r="P717" i="31" s="1"/>
  <c r="T717" i="31"/>
  <c r="U717" i="31" s="1"/>
  <c r="J717" i="31"/>
  <c r="K717" i="31" s="1"/>
  <c r="E717" i="31"/>
  <c r="F717" i="31" s="1"/>
  <c r="S718" i="31"/>
  <c r="N718" i="31"/>
  <c r="I718" i="31"/>
  <c r="H718" i="31"/>
  <c r="D718" i="31"/>
  <c r="B720" i="31"/>
  <c r="J718" i="31" l="1"/>
  <c r="K718" i="31" s="1"/>
  <c r="R719" i="31"/>
  <c r="M719" i="31"/>
  <c r="O718" i="31"/>
  <c r="P718" i="31" s="1"/>
  <c r="T718" i="31"/>
  <c r="U718" i="31" s="1"/>
  <c r="E718" i="31"/>
  <c r="F718" i="31" s="1"/>
  <c r="S719" i="31"/>
  <c r="N719" i="31"/>
  <c r="I719" i="31"/>
  <c r="H719" i="31"/>
  <c r="D719" i="31"/>
  <c r="B721" i="31"/>
  <c r="R720" i="31" l="1"/>
  <c r="M720" i="31"/>
  <c r="O719" i="31"/>
  <c r="P719" i="31" s="1"/>
  <c r="J719" i="31"/>
  <c r="K719" i="31" s="1"/>
  <c r="T719" i="31"/>
  <c r="U719" i="31" s="1"/>
  <c r="E719" i="31"/>
  <c r="F719" i="31" s="1"/>
  <c r="S720" i="31"/>
  <c r="N720" i="31"/>
  <c r="I720" i="31"/>
  <c r="H720" i="31"/>
  <c r="D720" i="31"/>
  <c r="B722" i="31"/>
  <c r="J720" i="31" l="1"/>
  <c r="K720" i="31" s="1"/>
  <c r="O720" i="31"/>
  <c r="P720" i="31" s="1"/>
  <c r="R721" i="31"/>
  <c r="M721" i="31"/>
  <c r="T720" i="31"/>
  <c r="U720" i="31" s="1"/>
  <c r="E720" i="31"/>
  <c r="F720" i="31" s="1"/>
  <c r="S721" i="31"/>
  <c r="N721" i="31"/>
  <c r="I721" i="31"/>
  <c r="H721" i="31"/>
  <c r="D721" i="31"/>
  <c r="B723" i="31"/>
  <c r="J721" i="31" l="1"/>
  <c r="K721" i="31" s="1"/>
  <c r="O721" i="31"/>
  <c r="P721" i="31" s="1"/>
  <c r="T721" i="31"/>
  <c r="U721" i="31" s="1"/>
  <c r="R722" i="31"/>
  <c r="M722" i="31"/>
  <c r="E721" i="31"/>
  <c r="F721" i="31" s="1"/>
  <c r="S722" i="31"/>
  <c r="N722" i="31"/>
  <c r="I722" i="31"/>
  <c r="H722" i="31"/>
  <c r="D722" i="31"/>
  <c r="B724" i="31"/>
  <c r="O722" i="31" l="1"/>
  <c r="P722" i="31" s="1"/>
  <c r="T722" i="31"/>
  <c r="U722" i="31" s="1"/>
  <c r="R723" i="31"/>
  <c r="M723" i="31"/>
  <c r="J722" i="31"/>
  <c r="K722" i="31" s="1"/>
  <c r="E722" i="31"/>
  <c r="F722" i="31" s="1"/>
  <c r="S723" i="31"/>
  <c r="N723" i="31"/>
  <c r="I723" i="31"/>
  <c r="H723" i="31"/>
  <c r="D723" i="31"/>
  <c r="B725" i="31"/>
  <c r="O723" i="31" l="1"/>
  <c r="P723" i="31" s="1"/>
  <c r="T723" i="31"/>
  <c r="U723" i="31" s="1"/>
  <c r="R724" i="31"/>
  <c r="M724" i="31"/>
  <c r="J723" i="31"/>
  <c r="K723" i="31" s="1"/>
  <c r="E723" i="31"/>
  <c r="F723" i="31" s="1"/>
  <c r="S724" i="31"/>
  <c r="N724" i="31"/>
  <c r="I724" i="31"/>
  <c r="H724" i="31"/>
  <c r="J724" i="31" s="1"/>
  <c r="K724" i="31" s="1"/>
  <c r="D724" i="31"/>
  <c r="B726" i="31"/>
  <c r="O724" i="31" l="1"/>
  <c r="P724" i="31" s="1"/>
  <c r="T724" i="31"/>
  <c r="U724" i="31" s="1"/>
  <c r="R725" i="31"/>
  <c r="M725" i="31"/>
  <c r="E724" i="31"/>
  <c r="F724" i="31" s="1"/>
  <c r="S725" i="31"/>
  <c r="N725" i="31"/>
  <c r="I725" i="31"/>
  <c r="D725" i="31"/>
  <c r="H725" i="31"/>
  <c r="B727" i="31"/>
  <c r="R726" i="31" l="1"/>
  <c r="M726" i="31"/>
  <c r="O725" i="31"/>
  <c r="P725" i="31" s="1"/>
  <c r="T725" i="31"/>
  <c r="U725" i="31" s="1"/>
  <c r="J725" i="31"/>
  <c r="K725" i="31" s="1"/>
  <c r="E725" i="31"/>
  <c r="F725" i="31" s="1"/>
  <c r="S726" i="31"/>
  <c r="N726" i="31"/>
  <c r="I726" i="31"/>
  <c r="H726" i="31"/>
  <c r="D726" i="31"/>
  <c r="B728" i="31"/>
  <c r="J726" i="31" l="1"/>
  <c r="K726" i="31" s="1"/>
  <c r="R727" i="31"/>
  <c r="M727" i="31"/>
  <c r="O726" i="31"/>
  <c r="P726" i="31" s="1"/>
  <c r="T726" i="31"/>
  <c r="U726" i="31" s="1"/>
  <c r="E726" i="31"/>
  <c r="F726" i="31" s="1"/>
  <c r="S727" i="31"/>
  <c r="N727" i="31"/>
  <c r="I727" i="31"/>
  <c r="H727" i="31"/>
  <c r="D727" i="31"/>
  <c r="B729" i="31"/>
  <c r="J727" i="31" l="1"/>
  <c r="K727" i="31" s="1"/>
  <c r="O727" i="31"/>
  <c r="P727" i="31" s="1"/>
  <c r="R728" i="31"/>
  <c r="M728" i="31"/>
  <c r="T727" i="31"/>
  <c r="U727" i="31" s="1"/>
  <c r="E727" i="31"/>
  <c r="F727" i="31" s="1"/>
  <c r="S728" i="31"/>
  <c r="N728" i="31"/>
  <c r="I728" i="31"/>
  <c r="H728" i="31"/>
  <c r="D728" i="31"/>
  <c r="B730" i="31"/>
  <c r="J728" i="31" l="1"/>
  <c r="K728" i="31" s="1"/>
  <c r="O728" i="31"/>
  <c r="P728" i="31" s="1"/>
  <c r="T728" i="31"/>
  <c r="U728" i="31" s="1"/>
  <c r="R729" i="31"/>
  <c r="M729" i="31"/>
  <c r="E728" i="31"/>
  <c r="F728" i="31" s="1"/>
  <c r="S729" i="31"/>
  <c r="N729" i="31"/>
  <c r="I729" i="31"/>
  <c r="H729" i="31"/>
  <c r="D729" i="31"/>
  <c r="B731" i="31"/>
  <c r="O729" i="31" l="1"/>
  <c r="P729" i="31" s="1"/>
  <c r="T729" i="31"/>
  <c r="U729" i="31" s="1"/>
  <c r="R730" i="31"/>
  <c r="M730" i="31"/>
  <c r="J729" i="31"/>
  <c r="K729" i="31" s="1"/>
  <c r="E729" i="31"/>
  <c r="F729" i="31" s="1"/>
  <c r="S730" i="31"/>
  <c r="I730" i="31"/>
  <c r="N730" i="31"/>
  <c r="H730" i="31"/>
  <c r="D730" i="31"/>
  <c r="B732" i="31"/>
  <c r="O730" i="31" l="1"/>
  <c r="P730" i="31" s="1"/>
  <c r="T730" i="31"/>
  <c r="U730" i="31" s="1"/>
  <c r="R731" i="31"/>
  <c r="M731" i="31"/>
  <c r="J730" i="31"/>
  <c r="K730" i="31" s="1"/>
  <c r="E730" i="31"/>
  <c r="F730" i="31" s="1"/>
  <c r="S731" i="31"/>
  <c r="N731" i="31"/>
  <c r="I731" i="31"/>
  <c r="H731" i="31"/>
  <c r="D731" i="31"/>
  <c r="B733" i="31"/>
  <c r="R732" i="31" l="1"/>
  <c r="M732" i="31"/>
  <c r="O731" i="31"/>
  <c r="P731" i="31" s="1"/>
  <c r="T731" i="31"/>
  <c r="U731" i="31" s="1"/>
  <c r="J731" i="31"/>
  <c r="K731" i="31" s="1"/>
  <c r="E731" i="31"/>
  <c r="F731" i="31" s="1"/>
  <c r="S732" i="31"/>
  <c r="N732" i="31"/>
  <c r="I732" i="31"/>
  <c r="H732" i="31"/>
  <c r="J732" i="31" s="1"/>
  <c r="K732" i="31" s="1"/>
  <c r="D732" i="31"/>
  <c r="B734" i="31"/>
  <c r="R733" i="31" l="1"/>
  <c r="M733" i="31"/>
  <c r="O732" i="31"/>
  <c r="P732" i="31" s="1"/>
  <c r="T732" i="31"/>
  <c r="U732" i="31" s="1"/>
  <c r="E732" i="31"/>
  <c r="F732" i="31" s="1"/>
  <c r="S733" i="31"/>
  <c r="N733" i="31"/>
  <c r="I733" i="31"/>
  <c r="H733" i="31"/>
  <c r="D733" i="31"/>
  <c r="B735" i="31"/>
  <c r="J733" i="31" l="1"/>
  <c r="K733" i="31" s="1"/>
  <c r="R734" i="31"/>
  <c r="M734" i="31"/>
  <c r="O733" i="31"/>
  <c r="P733" i="31" s="1"/>
  <c r="T733" i="31"/>
  <c r="U733" i="31" s="1"/>
  <c r="E733" i="31"/>
  <c r="F733" i="31" s="1"/>
  <c r="S734" i="31"/>
  <c r="N734" i="31"/>
  <c r="I734" i="31"/>
  <c r="H734" i="31"/>
  <c r="D734" i="31"/>
  <c r="B736" i="31"/>
  <c r="J734" i="31" l="1"/>
  <c r="K734" i="31" s="1"/>
  <c r="R735" i="31"/>
  <c r="M735" i="31"/>
  <c r="T734" i="31"/>
  <c r="U734" i="31" s="1"/>
  <c r="O734" i="31"/>
  <c r="P734" i="31" s="1"/>
  <c r="E734" i="31"/>
  <c r="F734" i="31" s="1"/>
  <c r="S735" i="31"/>
  <c r="N735" i="31"/>
  <c r="I735" i="31"/>
  <c r="H735" i="31"/>
  <c r="D735" i="31"/>
  <c r="B737" i="31"/>
  <c r="R736" i="31" l="1"/>
  <c r="M736" i="31"/>
  <c r="J735" i="31"/>
  <c r="K735" i="31" s="1"/>
  <c r="O735" i="31"/>
  <c r="P735" i="31" s="1"/>
  <c r="T735" i="31"/>
  <c r="U735" i="31" s="1"/>
  <c r="E735" i="31"/>
  <c r="F735" i="31" s="1"/>
  <c r="S736" i="31"/>
  <c r="N736" i="31"/>
  <c r="I736" i="31"/>
  <c r="H736" i="31"/>
  <c r="D736" i="31"/>
  <c r="B738" i="31"/>
  <c r="J736" i="31" l="1"/>
  <c r="K736" i="31" s="1"/>
  <c r="R737" i="31"/>
  <c r="M737" i="31"/>
  <c r="O736" i="31"/>
  <c r="P736" i="31" s="1"/>
  <c r="T736" i="31"/>
  <c r="U736" i="31" s="1"/>
  <c r="E736" i="31"/>
  <c r="F736" i="31" s="1"/>
  <c r="S737" i="31"/>
  <c r="N737" i="31"/>
  <c r="I737" i="31"/>
  <c r="H737" i="31"/>
  <c r="D737" i="31"/>
  <c r="B739" i="31"/>
  <c r="J737" i="31" l="1"/>
  <c r="K737" i="31" s="1"/>
  <c r="R738" i="31"/>
  <c r="M738" i="31"/>
  <c r="O737" i="31"/>
  <c r="P737" i="31" s="1"/>
  <c r="T737" i="31"/>
  <c r="U737" i="31" s="1"/>
  <c r="E737" i="31"/>
  <c r="F737" i="31" s="1"/>
  <c r="S738" i="31"/>
  <c r="N738" i="31"/>
  <c r="I738" i="31"/>
  <c r="H738" i="31"/>
  <c r="D738" i="31"/>
  <c r="B740" i="31"/>
  <c r="J738" i="31" l="1"/>
  <c r="K738" i="31" s="1"/>
  <c r="R739" i="31"/>
  <c r="M739" i="31"/>
  <c r="O738" i="31"/>
  <c r="P738" i="31" s="1"/>
  <c r="T738" i="31"/>
  <c r="U738" i="31" s="1"/>
  <c r="E738" i="31"/>
  <c r="F738" i="31" s="1"/>
  <c r="S739" i="31"/>
  <c r="N739" i="31"/>
  <c r="I739" i="31"/>
  <c r="H739" i="31"/>
  <c r="D739" i="31"/>
  <c r="B741" i="31"/>
  <c r="R740" i="31" l="1"/>
  <c r="M740" i="31"/>
  <c r="J739" i="31"/>
  <c r="K739" i="31" s="1"/>
  <c r="O739" i="31"/>
  <c r="P739" i="31" s="1"/>
  <c r="T739" i="31"/>
  <c r="U739" i="31" s="1"/>
  <c r="E739" i="31"/>
  <c r="F739" i="31" s="1"/>
  <c r="S740" i="31"/>
  <c r="N740" i="31"/>
  <c r="I740" i="31"/>
  <c r="H740" i="31"/>
  <c r="D740" i="31"/>
  <c r="B742" i="31"/>
  <c r="J740" i="31" l="1"/>
  <c r="K740" i="31" s="1"/>
  <c r="O740" i="31"/>
  <c r="P740" i="31" s="1"/>
  <c r="R741" i="31"/>
  <c r="M741" i="31"/>
  <c r="T740" i="31"/>
  <c r="U740" i="31" s="1"/>
  <c r="E740" i="31"/>
  <c r="F740" i="31" s="1"/>
  <c r="S741" i="31"/>
  <c r="N741" i="31"/>
  <c r="I741" i="31"/>
  <c r="H741" i="31"/>
  <c r="D741" i="31"/>
  <c r="B743" i="31"/>
  <c r="O741" i="31" l="1"/>
  <c r="P741" i="31" s="1"/>
  <c r="R742" i="31"/>
  <c r="M742" i="31"/>
  <c r="T741" i="31"/>
  <c r="U741" i="31" s="1"/>
  <c r="J741" i="31"/>
  <c r="K741" i="31" s="1"/>
  <c r="E741" i="31"/>
  <c r="F741" i="31" s="1"/>
  <c r="S742" i="31"/>
  <c r="N742" i="31"/>
  <c r="I742" i="31"/>
  <c r="H742" i="31"/>
  <c r="J742" i="31" s="1"/>
  <c r="K742" i="31" s="1"/>
  <c r="D742" i="31"/>
  <c r="B744" i="31"/>
  <c r="R743" i="31" l="1"/>
  <c r="M743" i="31"/>
  <c r="O742" i="31"/>
  <c r="P742" i="31" s="1"/>
  <c r="T742" i="31"/>
  <c r="U742" i="31" s="1"/>
  <c r="E742" i="31"/>
  <c r="F742" i="31" s="1"/>
  <c r="S743" i="31"/>
  <c r="N743" i="31"/>
  <c r="I743" i="31"/>
  <c r="H743" i="31"/>
  <c r="D743" i="31"/>
  <c r="B745" i="31"/>
  <c r="J743" i="31" l="1"/>
  <c r="K743" i="31" s="1"/>
  <c r="R744" i="31"/>
  <c r="M744" i="31"/>
  <c r="O743" i="31"/>
  <c r="P743" i="31" s="1"/>
  <c r="T743" i="31"/>
  <c r="U743" i="31" s="1"/>
  <c r="E743" i="31"/>
  <c r="F743" i="31" s="1"/>
  <c r="S744" i="31"/>
  <c r="N744" i="31"/>
  <c r="I744" i="31"/>
  <c r="H744" i="31"/>
  <c r="J744" i="31" s="1"/>
  <c r="K744" i="31" s="1"/>
  <c r="D744" i="31"/>
  <c r="B746" i="31"/>
  <c r="R745" i="31" l="1"/>
  <c r="M745" i="31"/>
  <c r="O744" i="31"/>
  <c r="P744" i="31" s="1"/>
  <c r="T744" i="31"/>
  <c r="U744" i="31" s="1"/>
  <c r="E744" i="31"/>
  <c r="F744" i="31" s="1"/>
  <c r="S745" i="31"/>
  <c r="N745" i="31"/>
  <c r="I745" i="31"/>
  <c r="H745" i="31"/>
  <c r="D745" i="31"/>
  <c r="B747" i="31"/>
  <c r="R746" i="31" l="1"/>
  <c r="M746" i="31"/>
  <c r="O745" i="31"/>
  <c r="P745" i="31" s="1"/>
  <c r="J745" i="31"/>
  <c r="K745" i="31" s="1"/>
  <c r="T745" i="31"/>
  <c r="U745" i="31" s="1"/>
  <c r="E745" i="31"/>
  <c r="F745" i="31" s="1"/>
  <c r="S746" i="31"/>
  <c r="N746" i="31"/>
  <c r="I746" i="31"/>
  <c r="H746" i="31"/>
  <c r="J746" i="31" s="1"/>
  <c r="K746" i="31" s="1"/>
  <c r="D746" i="31"/>
  <c r="B748" i="31"/>
  <c r="R747" i="31" l="1"/>
  <c r="M747" i="31"/>
  <c r="O746" i="31"/>
  <c r="P746" i="31" s="1"/>
  <c r="T746" i="31"/>
  <c r="U746" i="31" s="1"/>
  <c r="E746" i="31"/>
  <c r="F746" i="31" s="1"/>
  <c r="S747" i="31"/>
  <c r="N747" i="31"/>
  <c r="I747" i="31"/>
  <c r="H747" i="31"/>
  <c r="D747" i="31"/>
  <c r="B749" i="31"/>
  <c r="R748" i="31" l="1"/>
  <c r="M748" i="31"/>
  <c r="O747" i="31"/>
  <c r="P747" i="31" s="1"/>
  <c r="J747" i="31"/>
  <c r="K747" i="31" s="1"/>
  <c r="T747" i="31"/>
  <c r="U747" i="31" s="1"/>
  <c r="E747" i="31"/>
  <c r="F747" i="31" s="1"/>
  <c r="S748" i="31"/>
  <c r="N748" i="31"/>
  <c r="I748" i="31"/>
  <c r="H748" i="31"/>
  <c r="D748" i="31"/>
  <c r="B750" i="31"/>
  <c r="J748" i="31" l="1"/>
  <c r="K748" i="31" s="1"/>
  <c r="R749" i="31"/>
  <c r="M749" i="31"/>
  <c r="O748" i="31"/>
  <c r="P748" i="31" s="1"/>
  <c r="T748" i="31"/>
  <c r="U748" i="31" s="1"/>
  <c r="E748" i="31"/>
  <c r="F748" i="31" s="1"/>
  <c r="S749" i="31"/>
  <c r="N749" i="31"/>
  <c r="I749" i="31"/>
  <c r="H749" i="31"/>
  <c r="D749" i="31"/>
  <c r="B751" i="31"/>
  <c r="J749" i="31" l="1"/>
  <c r="K749" i="31" s="1"/>
  <c r="R750" i="31"/>
  <c r="M750" i="31"/>
  <c r="O749" i="31"/>
  <c r="P749" i="31" s="1"/>
  <c r="T749" i="31"/>
  <c r="U749" i="31" s="1"/>
  <c r="E749" i="31"/>
  <c r="F749" i="31" s="1"/>
  <c r="S750" i="31"/>
  <c r="N750" i="31"/>
  <c r="I750" i="31"/>
  <c r="H750" i="31"/>
  <c r="J750" i="31" s="1"/>
  <c r="K750" i="31" s="1"/>
  <c r="D750" i="31"/>
  <c r="B752" i="31"/>
  <c r="R751" i="31" l="1"/>
  <c r="M751" i="31"/>
  <c r="O750" i="31"/>
  <c r="P750" i="31" s="1"/>
  <c r="T750" i="31"/>
  <c r="U750" i="31" s="1"/>
  <c r="E750" i="31"/>
  <c r="F750" i="31" s="1"/>
  <c r="S751" i="31"/>
  <c r="N751" i="31"/>
  <c r="I751" i="31"/>
  <c r="H751" i="31"/>
  <c r="D751" i="31"/>
  <c r="B753" i="31"/>
  <c r="R752" i="31" l="1"/>
  <c r="M752" i="31"/>
  <c r="O751" i="31"/>
  <c r="P751" i="31" s="1"/>
  <c r="J751" i="31"/>
  <c r="K751" i="31" s="1"/>
  <c r="T751" i="31"/>
  <c r="U751" i="31" s="1"/>
  <c r="E751" i="31"/>
  <c r="F751" i="31" s="1"/>
  <c r="S752" i="31"/>
  <c r="N752" i="31"/>
  <c r="I752" i="31"/>
  <c r="H752" i="31"/>
  <c r="J752" i="31" s="1"/>
  <c r="K752" i="31" s="1"/>
  <c r="D752" i="31"/>
  <c r="B754" i="31"/>
  <c r="R753" i="31" l="1"/>
  <c r="M753" i="31"/>
  <c r="O752" i="31"/>
  <c r="P752" i="31" s="1"/>
  <c r="T752" i="31"/>
  <c r="U752" i="31" s="1"/>
  <c r="E752" i="31"/>
  <c r="F752" i="31" s="1"/>
  <c r="S753" i="31"/>
  <c r="N753" i="31"/>
  <c r="I753" i="31"/>
  <c r="H753" i="31"/>
  <c r="D753" i="31"/>
  <c r="B755" i="31"/>
  <c r="R754" i="31" l="1"/>
  <c r="M754" i="31"/>
  <c r="J753" i="31"/>
  <c r="K753" i="31" s="1"/>
  <c r="O753" i="31"/>
  <c r="P753" i="31" s="1"/>
  <c r="T753" i="31"/>
  <c r="U753" i="31" s="1"/>
  <c r="E753" i="31"/>
  <c r="F753" i="31" s="1"/>
  <c r="S754" i="31"/>
  <c r="N754" i="31"/>
  <c r="I754" i="31"/>
  <c r="H754" i="31"/>
  <c r="J754" i="31" s="1"/>
  <c r="K754" i="31" s="1"/>
  <c r="D754" i="31"/>
  <c r="B756" i="31"/>
  <c r="R755" i="31" l="1"/>
  <c r="M755" i="31"/>
  <c r="O754" i="31"/>
  <c r="P754" i="31" s="1"/>
  <c r="T754" i="31"/>
  <c r="U754" i="31" s="1"/>
  <c r="E754" i="31"/>
  <c r="F754" i="31" s="1"/>
  <c r="S755" i="31"/>
  <c r="N755" i="31"/>
  <c r="I755" i="31"/>
  <c r="H755" i="31"/>
  <c r="D755" i="31"/>
  <c r="B757" i="31"/>
  <c r="R756" i="31" l="1"/>
  <c r="M756" i="31"/>
  <c r="O755" i="31"/>
  <c r="P755" i="31" s="1"/>
  <c r="J755" i="31"/>
  <c r="K755" i="31" s="1"/>
  <c r="T755" i="31"/>
  <c r="U755" i="31" s="1"/>
  <c r="E755" i="31"/>
  <c r="F755" i="31" s="1"/>
  <c r="S756" i="31"/>
  <c r="N756" i="31"/>
  <c r="I756" i="31"/>
  <c r="H756" i="31"/>
  <c r="D756" i="31"/>
  <c r="B758" i="31"/>
  <c r="J756" i="31" l="1"/>
  <c r="K756" i="31" s="1"/>
  <c r="R757" i="31"/>
  <c r="M757" i="31"/>
  <c r="O756" i="31"/>
  <c r="P756" i="31" s="1"/>
  <c r="T756" i="31"/>
  <c r="U756" i="31" s="1"/>
  <c r="E756" i="31"/>
  <c r="F756" i="31" s="1"/>
  <c r="S757" i="31"/>
  <c r="N757" i="31"/>
  <c r="I757" i="31"/>
  <c r="H757" i="31"/>
  <c r="D757" i="31"/>
  <c r="B759" i="31"/>
  <c r="R758" i="31" l="1"/>
  <c r="M758" i="31"/>
  <c r="O757" i="31"/>
  <c r="P757" i="31" s="1"/>
  <c r="J757" i="31"/>
  <c r="K757" i="31" s="1"/>
  <c r="T757" i="31"/>
  <c r="U757" i="31" s="1"/>
  <c r="E757" i="31"/>
  <c r="F757" i="31" s="1"/>
  <c r="S758" i="31"/>
  <c r="N758" i="31"/>
  <c r="I758" i="31"/>
  <c r="H758" i="31"/>
  <c r="D758" i="31"/>
  <c r="B760" i="31"/>
  <c r="J758" i="31" l="1"/>
  <c r="K758" i="31" s="1"/>
  <c r="R759" i="31"/>
  <c r="M759" i="31"/>
  <c r="O758" i="31"/>
  <c r="P758" i="31" s="1"/>
  <c r="T758" i="31"/>
  <c r="U758" i="31" s="1"/>
  <c r="E758" i="31"/>
  <c r="F758" i="31" s="1"/>
  <c r="S759" i="31"/>
  <c r="I759" i="31"/>
  <c r="N759" i="31"/>
  <c r="H759" i="31"/>
  <c r="D759" i="31"/>
  <c r="B761" i="31"/>
  <c r="R760" i="31" l="1"/>
  <c r="M760" i="31"/>
  <c r="O759" i="31"/>
  <c r="P759" i="31" s="1"/>
  <c r="J759" i="31"/>
  <c r="K759" i="31" s="1"/>
  <c r="T759" i="31"/>
  <c r="U759" i="31" s="1"/>
  <c r="E759" i="31"/>
  <c r="F759" i="31" s="1"/>
  <c r="S760" i="31"/>
  <c r="N760" i="31"/>
  <c r="I760" i="31"/>
  <c r="H760" i="31"/>
  <c r="D760" i="31"/>
  <c r="B762" i="31"/>
  <c r="J760" i="31" l="1"/>
  <c r="K760" i="31" s="1"/>
  <c r="O760" i="31"/>
  <c r="P760" i="31" s="1"/>
  <c r="R761" i="31"/>
  <c r="M761" i="31"/>
  <c r="T760" i="31"/>
  <c r="U760" i="31" s="1"/>
  <c r="E760" i="31"/>
  <c r="F760" i="31" s="1"/>
  <c r="S761" i="31"/>
  <c r="N761" i="31"/>
  <c r="I761" i="31"/>
  <c r="H761" i="31"/>
  <c r="D761" i="31"/>
  <c r="B763" i="31"/>
  <c r="O761" i="31" l="1"/>
  <c r="P761" i="31" s="1"/>
  <c r="R762" i="31"/>
  <c r="M762" i="31"/>
  <c r="T761" i="31"/>
  <c r="U761" i="31" s="1"/>
  <c r="J761" i="31"/>
  <c r="K761" i="31" s="1"/>
  <c r="E761" i="31"/>
  <c r="F761" i="31" s="1"/>
  <c r="S762" i="31"/>
  <c r="N762" i="31"/>
  <c r="I762" i="31"/>
  <c r="H762" i="31"/>
  <c r="J762" i="31" s="1"/>
  <c r="K762" i="31" s="1"/>
  <c r="D762" i="31"/>
  <c r="B764" i="31"/>
  <c r="T762" i="31" l="1"/>
  <c r="U762" i="31" s="1"/>
  <c r="R763" i="31"/>
  <c r="M763" i="31"/>
  <c r="O762" i="31"/>
  <c r="P762" i="31" s="1"/>
  <c r="E762" i="31"/>
  <c r="F762" i="31" s="1"/>
  <c r="S763" i="31"/>
  <c r="N763" i="31"/>
  <c r="I763" i="31"/>
  <c r="H763" i="31"/>
  <c r="D763" i="31"/>
  <c r="B765" i="31"/>
  <c r="R764" i="31" l="1"/>
  <c r="M764" i="31"/>
  <c r="O763" i="31"/>
  <c r="P763" i="31" s="1"/>
  <c r="T763" i="31"/>
  <c r="U763" i="31" s="1"/>
  <c r="J763" i="31"/>
  <c r="K763" i="31" s="1"/>
  <c r="E763" i="31"/>
  <c r="F763" i="31" s="1"/>
  <c r="S764" i="31"/>
  <c r="N764" i="31"/>
  <c r="I764" i="31"/>
  <c r="H764" i="31"/>
  <c r="J764" i="31" s="1"/>
  <c r="K764" i="31" s="1"/>
  <c r="D764" i="31"/>
  <c r="B766" i="31"/>
  <c r="R765" i="31" l="1"/>
  <c r="M765" i="31"/>
  <c r="O764" i="31"/>
  <c r="P764" i="31" s="1"/>
  <c r="T764" i="31"/>
  <c r="U764" i="31" s="1"/>
  <c r="E764" i="31"/>
  <c r="F764" i="31" s="1"/>
  <c r="S765" i="31"/>
  <c r="N765" i="31"/>
  <c r="I765" i="31"/>
  <c r="H765" i="31"/>
  <c r="D765" i="31"/>
  <c r="B767" i="31"/>
  <c r="J765" i="31" l="1"/>
  <c r="K765" i="31" s="1"/>
  <c r="O765" i="31"/>
  <c r="P765" i="31" s="1"/>
  <c r="R766" i="31"/>
  <c r="M766" i="31"/>
  <c r="T765" i="31"/>
  <c r="U765" i="31" s="1"/>
  <c r="E765" i="31"/>
  <c r="F765" i="31" s="1"/>
  <c r="S766" i="31"/>
  <c r="N766" i="31"/>
  <c r="I766" i="31"/>
  <c r="H766" i="31"/>
  <c r="D766" i="31"/>
  <c r="B768" i="31"/>
  <c r="J766" i="31" l="1"/>
  <c r="K766" i="31" s="1"/>
  <c r="O766" i="31"/>
  <c r="P766" i="31" s="1"/>
  <c r="R767" i="31"/>
  <c r="M767" i="31"/>
  <c r="T766" i="31"/>
  <c r="U766" i="31" s="1"/>
  <c r="E766" i="31"/>
  <c r="F766" i="31" s="1"/>
  <c r="S767" i="31"/>
  <c r="N767" i="31"/>
  <c r="I767" i="31"/>
  <c r="H767" i="31"/>
  <c r="D767" i="31"/>
  <c r="B769" i="31"/>
  <c r="R768" i="31" l="1"/>
  <c r="M768" i="31"/>
  <c r="O767" i="31"/>
  <c r="P767" i="31" s="1"/>
  <c r="T767" i="31"/>
  <c r="U767" i="31" s="1"/>
  <c r="J767" i="31"/>
  <c r="K767" i="31" s="1"/>
  <c r="E767" i="31"/>
  <c r="F767" i="31" s="1"/>
  <c r="S768" i="31"/>
  <c r="N768" i="31"/>
  <c r="I768" i="31"/>
  <c r="H768" i="31"/>
  <c r="J768" i="31" s="1"/>
  <c r="K768" i="31" s="1"/>
  <c r="D768" i="31"/>
  <c r="B770" i="31"/>
  <c r="O768" i="31" l="1"/>
  <c r="P768" i="31" s="1"/>
  <c r="R769" i="31"/>
  <c r="M769" i="31"/>
  <c r="T768" i="31"/>
  <c r="U768" i="31" s="1"/>
  <c r="E768" i="31"/>
  <c r="F768" i="31" s="1"/>
  <c r="S769" i="31"/>
  <c r="N769" i="31"/>
  <c r="I769" i="31"/>
  <c r="H769" i="31"/>
  <c r="D769" i="31"/>
  <c r="B771" i="31"/>
  <c r="O769" i="31" l="1"/>
  <c r="P769" i="31" s="1"/>
  <c r="R770" i="31"/>
  <c r="M770" i="31"/>
  <c r="T769" i="31"/>
  <c r="U769" i="31" s="1"/>
  <c r="J769" i="31"/>
  <c r="K769" i="31" s="1"/>
  <c r="E769" i="31"/>
  <c r="F769" i="31" s="1"/>
  <c r="S770" i="31"/>
  <c r="N770" i="31"/>
  <c r="I770" i="31"/>
  <c r="H770" i="31"/>
  <c r="D770" i="31"/>
  <c r="B772" i="31"/>
  <c r="J770" i="31" l="1"/>
  <c r="K770" i="31" s="1"/>
  <c r="R771" i="31"/>
  <c r="M771" i="31"/>
  <c r="O770" i="31"/>
  <c r="P770" i="31" s="1"/>
  <c r="T770" i="31"/>
  <c r="U770" i="31" s="1"/>
  <c r="E770" i="31"/>
  <c r="F770" i="31" s="1"/>
  <c r="S771" i="31"/>
  <c r="N771" i="31"/>
  <c r="I771" i="31"/>
  <c r="H771" i="31"/>
  <c r="D771" i="31"/>
  <c r="B773" i="31"/>
  <c r="R772" i="31" l="1"/>
  <c r="M772" i="31"/>
  <c r="O771" i="31"/>
  <c r="P771" i="31" s="1"/>
  <c r="J771" i="31"/>
  <c r="K771" i="31" s="1"/>
  <c r="T771" i="31"/>
  <c r="U771" i="31" s="1"/>
  <c r="E771" i="31"/>
  <c r="F771" i="31" s="1"/>
  <c r="S772" i="31"/>
  <c r="N772" i="31"/>
  <c r="I772" i="31"/>
  <c r="H772" i="31"/>
  <c r="D772" i="31"/>
  <c r="B774" i="31"/>
  <c r="J772" i="31" l="1"/>
  <c r="K772" i="31" s="1"/>
  <c r="R773" i="31"/>
  <c r="M773" i="31"/>
  <c r="O772" i="31"/>
  <c r="P772" i="31" s="1"/>
  <c r="T772" i="31"/>
  <c r="U772" i="31" s="1"/>
  <c r="E772" i="31"/>
  <c r="F772" i="31" s="1"/>
  <c r="S773" i="31"/>
  <c r="N773" i="31"/>
  <c r="I773" i="31"/>
  <c r="H773" i="31"/>
  <c r="D773" i="31"/>
  <c r="B775" i="31"/>
  <c r="R774" i="31" l="1"/>
  <c r="M774" i="31"/>
  <c r="J773" i="31"/>
  <c r="K773" i="31" s="1"/>
  <c r="O773" i="31"/>
  <c r="P773" i="31" s="1"/>
  <c r="T773" i="31"/>
  <c r="U773" i="31" s="1"/>
  <c r="E773" i="31"/>
  <c r="F773" i="31" s="1"/>
  <c r="S774" i="31"/>
  <c r="N774" i="31"/>
  <c r="I774" i="31"/>
  <c r="H774" i="31"/>
  <c r="D774" i="31"/>
  <c r="B776" i="31"/>
  <c r="J774" i="31" l="1"/>
  <c r="K774" i="31" s="1"/>
  <c r="R775" i="31"/>
  <c r="M775" i="31"/>
  <c r="O774" i="31"/>
  <c r="P774" i="31" s="1"/>
  <c r="T774" i="31"/>
  <c r="U774" i="31" s="1"/>
  <c r="E774" i="31"/>
  <c r="F774" i="31" s="1"/>
  <c r="S775" i="31"/>
  <c r="N775" i="31"/>
  <c r="I775" i="31"/>
  <c r="H775" i="31"/>
  <c r="D775" i="31"/>
  <c r="B777" i="31"/>
  <c r="R776" i="31" l="1"/>
  <c r="M776" i="31"/>
  <c r="O775" i="31"/>
  <c r="P775" i="31" s="1"/>
  <c r="J775" i="31"/>
  <c r="K775" i="31" s="1"/>
  <c r="T775" i="31"/>
  <c r="U775" i="31" s="1"/>
  <c r="E775" i="31"/>
  <c r="F775" i="31" s="1"/>
  <c r="S776" i="31"/>
  <c r="N776" i="31"/>
  <c r="I776" i="31"/>
  <c r="H776" i="31"/>
  <c r="D776" i="31"/>
  <c r="B778" i="31"/>
  <c r="J776" i="31" l="1"/>
  <c r="K776" i="31" s="1"/>
  <c r="R777" i="31"/>
  <c r="M777" i="31"/>
  <c r="O776" i="31"/>
  <c r="P776" i="31" s="1"/>
  <c r="T776" i="31"/>
  <c r="U776" i="31" s="1"/>
  <c r="E776" i="31"/>
  <c r="F776" i="31" s="1"/>
  <c r="S777" i="31"/>
  <c r="N777" i="31"/>
  <c r="I777" i="31"/>
  <c r="H777" i="31"/>
  <c r="D777" i="31"/>
  <c r="B779" i="31"/>
  <c r="R778" i="31" l="1"/>
  <c r="M778" i="31"/>
  <c r="O777" i="31"/>
  <c r="P777" i="31" s="1"/>
  <c r="J777" i="31"/>
  <c r="K777" i="31" s="1"/>
  <c r="T777" i="31"/>
  <c r="U777" i="31" s="1"/>
  <c r="E777" i="31"/>
  <c r="F777" i="31" s="1"/>
  <c r="S778" i="31"/>
  <c r="N778" i="31"/>
  <c r="I778" i="31"/>
  <c r="H778" i="31"/>
  <c r="D778" i="31"/>
  <c r="B780" i="31"/>
  <c r="J778" i="31" l="1"/>
  <c r="K778" i="31" s="1"/>
  <c r="R779" i="31"/>
  <c r="M779" i="31"/>
  <c r="O778" i="31"/>
  <c r="P778" i="31" s="1"/>
  <c r="T778" i="31"/>
  <c r="U778" i="31" s="1"/>
  <c r="E778" i="31"/>
  <c r="F778" i="31" s="1"/>
  <c r="N779" i="31"/>
  <c r="S779" i="31"/>
  <c r="I779" i="31"/>
  <c r="H779" i="31"/>
  <c r="D779" i="31"/>
  <c r="B781" i="31"/>
  <c r="R780" i="31" l="1"/>
  <c r="M780" i="31"/>
  <c r="J779" i="31"/>
  <c r="K779" i="31" s="1"/>
  <c r="O779" i="31"/>
  <c r="P779" i="31" s="1"/>
  <c r="T779" i="31"/>
  <c r="U779" i="31" s="1"/>
  <c r="S780" i="31"/>
  <c r="N780" i="31"/>
  <c r="I780" i="31"/>
  <c r="H780" i="31"/>
  <c r="D780" i="31"/>
  <c r="E779" i="31"/>
  <c r="F779" i="31" s="1"/>
  <c r="B782" i="31"/>
  <c r="J780" i="31" l="1"/>
  <c r="K780" i="31" s="1"/>
  <c r="R781" i="31"/>
  <c r="M781" i="31"/>
  <c r="O780" i="31"/>
  <c r="P780" i="31" s="1"/>
  <c r="T780" i="31"/>
  <c r="U780" i="31" s="1"/>
  <c r="E780" i="31"/>
  <c r="F780" i="31" s="1"/>
  <c r="S781" i="31"/>
  <c r="N781" i="31"/>
  <c r="I781" i="31"/>
  <c r="D781" i="31"/>
  <c r="H781" i="31"/>
  <c r="B783" i="31"/>
  <c r="J781" i="31" l="1"/>
  <c r="K781" i="31" s="1"/>
  <c r="O781" i="31"/>
  <c r="P781" i="31" s="1"/>
  <c r="T781" i="31"/>
  <c r="U781" i="31" s="1"/>
  <c r="R782" i="31"/>
  <c r="M782" i="31"/>
  <c r="E781" i="31"/>
  <c r="F781" i="31" s="1"/>
  <c r="S782" i="31"/>
  <c r="N782" i="31"/>
  <c r="I782" i="31"/>
  <c r="H782" i="31"/>
  <c r="D782" i="31"/>
  <c r="B784" i="31"/>
  <c r="O782" i="31" l="1"/>
  <c r="P782" i="31" s="1"/>
  <c r="R783" i="31"/>
  <c r="M783" i="31"/>
  <c r="T782" i="31"/>
  <c r="U782" i="31" s="1"/>
  <c r="J782" i="31"/>
  <c r="K782" i="31" s="1"/>
  <c r="E782" i="31"/>
  <c r="F782" i="31" s="1"/>
  <c r="S783" i="31"/>
  <c r="N783" i="31"/>
  <c r="I783" i="31"/>
  <c r="H783" i="31"/>
  <c r="D783" i="31"/>
  <c r="B785" i="31"/>
  <c r="J783" i="31" l="1"/>
  <c r="K783" i="31" s="1"/>
  <c r="R784" i="31"/>
  <c r="M784" i="31"/>
  <c r="O783" i="31"/>
  <c r="P783" i="31" s="1"/>
  <c r="T783" i="31"/>
  <c r="U783" i="31" s="1"/>
  <c r="E783" i="31"/>
  <c r="F783" i="31" s="1"/>
  <c r="S784" i="31"/>
  <c r="N784" i="31"/>
  <c r="I784" i="31"/>
  <c r="H784" i="31"/>
  <c r="D784" i="31"/>
  <c r="B786" i="31"/>
  <c r="R785" i="31" l="1"/>
  <c r="M785" i="31"/>
  <c r="J784" i="31"/>
  <c r="K784" i="31" s="1"/>
  <c r="O784" i="31"/>
  <c r="P784" i="31" s="1"/>
  <c r="T784" i="31"/>
  <c r="U784" i="31" s="1"/>
  <c r="E784" i="31"/>
  <c r="F784" i="31" s="1"/>
  <c r="S785" i="31"/>
  <c r="N785" i="31"/>
  <c r="I785" i="31"/>
  <c r="H785" i="31"/>
  <c r="J785" i="31" s="1"/>
  <c r="K785" i="31" s="1"/>
  <c r="D785" i="31"/>
  <c r="B787" i="31"/>
  <c r="R786" i="31" l="1"/>
  <c r="M786" i="31"/>
  <c r="O785" i="31"/>
  <c r="P785" i="31" s="1"/>
  <c r="T785" i="31"/>
  <c r="U785" i="31" s="1"/>
  <c r="E785" i="31"/>
  <c r="F785" i="31" s="1"/>
  <c r="S786" i="31"/>
  <c r="N786" i="31"/>
  <c r="I786" i="31"/>
  <c r="H786" i="31"/>
  <c r="D786" i="31"/>
  <c r="B788" i="31"/>
  <c r="J786" i="31" l="1"/>
  <c r="K786" i="31" s="1"/>
  <c r="R787" i="31"/>
  <c r="M787" i="31"/>
  <c r="O786" i="31"/>
  <c r="P786" i="31" s="1"/>
  <c r="T786" i="31"/>
  <c r="U786" i="31" s="1"/>
  <c r="E786" i="31"/>
  <c r="F786" i="31" s="1"/>
  <c r="S787" i="31"/>
  <c r="N787" i="31"/>
  <c r="I787" i="31"/>
  <c r="H787" i="31"/>
  <c r="J787" i="31" s="1"/>
  <c r="K787" i="31" s="1"/>
  <c r="D787" i="31"/>
  <c r="B789" i="31"/>
  <c r="R788" i="31" l="1"/>
  <c r="M788" i="31"/>
  <c r="O787" i="31"/>
  <c r="P787" i="31" s="1"/>
  <c r="T787" i="31"/>
  <c r="U787" i="31" s="1"/>
  <c r="E787" i="31"/>
  <c r="F787" i="31" s="1"/>
  <c r="S788" i="31"/>
  <c r="N788" i="31"/>
  <c r="I788" i="31"/>
  <c r="H788" i="31"/>
  <c r="D788" i="31"/>
  <c r="B790" i="31"/>
  <c r="R789" i="31" l="1"/>
  <c r="M789" i="31"/>
  <c r="J788" i="31"/>
  <c r="K788" i="31" s="1"/>
  <c r="O788" i="31"/>
  <c r="P788" i="31" s="1"/>
  <c r="T788" i="31"/>
  <c r="U788" i="31" s="1"/>
  <c r="E788" i="31"/>
  <c r="F788" i="31" s="1"/>
  <c r="S789" i="31"/>
  <c r="N789" i="31"/>
  <c r="I789" i="31"/>
  <c r="D789" i="31"/>
  <c r="H789" i="31"/>
  <c r="B791" i="31"/>
  <c r="J789" i="31" l="1"/>
  <c r="K789" i="31" s="1"/>
  <c r="R790" i="31"/>
  <c r="M790" i="31"/>
  <c r="O789" i="31"/>
  <c r="P789" i="31" s="1"/>
  <c r="T789" i="31"/>
  <c r="U789" i="31" s="1"/>
  <c r="E789" i="31"/>
  <c r="F789" i="31" s="1"/>
  <c r="S790" i="31"/>
  <c r="N790" i="31"/>
  <c r="I790" i="31"/>
  <c r="H790" i="31"/>
  <c r="D790" i="31"/>
  <c r="B792" i="31"/>
  <c r="R791" i="31" l="1"/>
  <c r="M791" i="31"/>
  <c r="J790" i="31"/>
  <c r="K790" i="31" s="1"/>
  <c r="O790" i="31"/>
  <c r="P790" i="31" s="1"/>
  <c r="T790" i="31"/>
  <c r="U790" i="31" s="1"/>
  <c r="E790" i="31"/>
  <c r="F790" i="31" s="1"/>
  <c r="S791" i="31"/>
  <c r="N791" i="31"/>
  <c r="I791" i="31"/>
  <c r="H791" i="31"/>
  <c r="D791" i="31"/>
  <c r="B793" i="31"/>
  <c r="J791" i="31" l="1"/>
  <c r="K791" i="31" s="1"/>
  <c r="R792" i="31"/>
  <c r="M792" i="31"/>
  <c r="O791" i="31"/>
  <c r="P791" i="31" s="1"/>
  <c r="T791" i="31"/>
  <c r="U791" i="31" s="1"/>
  <c r="E791" i="31"/>
  <c r="F791" i="31" s="1"/>
  <c r="S792" i="31"/>
  <c r="N792" i="31"/>
  <c r="I792" i="31"/>
  <c r="H792" i="31"/>
  <c r="D792" i="31"/>
  <c r="B794" i="31"/>
  <c r="R793" i="31" l="1"/>
  <c r="M793" i="31"/>
  <c r="J792" i="31"/>
  <c r="K792" i="31" s="1"/>
  <c r="O792" i="31"/>
  <c r="P792" i="31" s="1"/>
  <c r="T792" i="31"/>
  <c r="U792" i="31" s="1"/>
  <c r="E792" i="31"/>
  <c r="F792" i="31" s="1"/>
  <c r="S793" i="31"/>
  <c r="N793" i="31"/>
  <c r="I793" i="31"/>
  <c r="H793" i="31"/>
  <c r="D793" i="31"/>
  <c r="B795" i="31"/>
  <c r="J793" i="31" l="1"/>
  <c r="K793" i="31" s="1"/>
  <c r="R794" i="31"/>
  <c r="M794" i="31"/>
  <c r="O793" i="31"/>
  <c r="P793" i="31" s="1"/>
  <c r="T793" i="31"/>
  <c r="U793" i="31" s="1"/>
  <c r="E793" i="31"/>
  <c r="F793" i="31" s="1"/>
  <c r="S794" i="31"/>
  <c r="N794" i="31"/>
  <c r="I794" i="31"/>
  <c r="H794" i="31"/>
  <c r="D794" i="31"/>
  <c r="B796" i="31"/>
  <c r="J794" i="31" l="1"/>
  <c r="K794" i="31" s="1"/>
  <c r="O794" i="31"/>
  <c r="P794" i="31" s="1"/>
  <c r="R795" i="31"/>
  <c r="M795" i="31"/>
  <c r="T794" i="31"/>
  <c r="U794" i="31" s="1"/>
  <c r="E794" i="31"/>
  <c r="F794" i="31" s="1"/>
  <c r="S795" i="31"/>
  <c r="N795" i="31"/>
  <c r="I795" i="31"/>
  <c r="H795" i="31"/>
  <c r="J795" i="31" s="1"/>
  <c r="K795" i="31" s="1"/>
  <c r="D795" i="31"/>
  <c r="B797" i="31"/>
  <c r="O795" i="31" l="1"/>
  <c r="P795" i="31" s="1"/>
  <c r="T795" i="31"/>
  <c r="U795" i="31" s="1"/>
  <c r="R796" i="31"/>
  <c r="M796" i="31"/>
  <c r="E795" i="31"/>
  <c r="F795" i="31" s="1"/>
  <c r="S796" i="31"/>
  <c r="N796" i="31"/>
  <c r="I796" i="31"/>
  <c r="H796" i="31"/>
  <c r="D796" i="31"/>
  <c r="B798" i="31"/>
  <c r="T796" i="31" l="1"/>
  <c r="U796" i="31" s="1"/>
  <c r="R797" i="31"/>
  <c r="M797" i="31"/>
  <c r="O796" i="31"/>
  <c r="P796" i="31" s="1"/>
  <c r="J796" i="31"/>
  <c r="K796" i="31" s="1"/>
  <c r="E796" i="31"/>
  <c r="F796" i="31" s="1"/>
  <c r="S797" i="31"/>
  <c r="N797" i="31"/>
  <c r="I797" i="31"/>
  <c r="H797" i="31"/>
  <c r="D797" i="31"/>
  <c r="B799" i="31"/>
  <c r="R798" i="31" l="1"/>
  <c r="M798" i="31"/>
  <c r="O797" i="31"/>
  <c r="P797" i="31" s="1"/>
  <c r="J797" i="31"/>
  <c r="K797" i="31" s="1"/>
  <c r="T797" i="31"/>
  <c r="U797" i="31" s="1"/>
  <c r="E797" i="31"/>
  <c r="F797" i="31" s="1"/>
  <c r="S798" i="31"/>
  <c r="N798" i="31"/>
  <c r="I798" i="31"/>
  <c r="H798" i="31"/>
  <c r="D798" i="31"/>
  <c r="B800" i="31"/>
  <c r="J798" i="31" l="1"/>
  <c r="K798" i="31" s="1"/>
  <c r="R799" i="31"/>
  <c r="M799" i="31"/>
  <c r="O798" i="31"/>
  <c r="P798" i="31" s="1"/>
  <c r="T798" i="31"/>
  <c r="U798" i="31" s="1"/>
  <c r="E798" i="31"/>
  <c r="F798" i="31" s="1"/>
  <c r="S799" i="31"/>
  <c r="N799" i="31"/>
  <c r="I799" i="31"/>
  <c r="H799" i="31"/>
  <c r="D799" i="31"/>
  <c r="B801" i="31"/>
  <c r="O799" i="31" l="1"/>
  <c r="P799" i="31" s="1"/>
  <c r="R800" i="31"/>
  <c r="M800" i="31"/>
  <c r="T799" i="31"/>
  <c r="U799" i="31" s="1"/>
  <c r="J799" i="31"/>
  <c r="K799" i="31" s="1"/>
  <c r="E799" i="31"/>
  <c r="F799" i="31" s="1"/>
  <c r="S800" i="31"/>
  <c r="N800" i="31"/>
  <c r="I800" i="31"/>
  <c r="H800" i="31"/>
  <c r="D800" i="31"/>
  <c r="B802" i="31"/>
  <c r="J800" i="31" l="1"/>
  <c r="K800" i="31" s="1"/>
  <c r="R801" i="31"/>
  <c r="M801" i="31"/>
  <c r="O800" i="31"/>
  <c r="P800" i="31" s="1"/>
  <c r="T800" i="31"/>
  <c r="U800" i="31" s="1"/>
  <c r="E800" i="31"/>
  <c r="F800" i="31" s="1"/>
  <c r="S801" i="31"/>
  <c r="N801" i="31"/>
  <c r="I801" i="31"/>
  <c r="H801" i="31"/>
  <c r="D801" i="31"/>
  <c r="B803" i="31"/>
  <c r="J801" i="31" l="1"/>
  <c r="K801" i="31" s="1"/>
  <c r="O801" i="31"/>
  <c r="P801" i="31" s="1"/>
  <c r="R802" i="31"/>
  <c r="M802" i="31"/>
  <c r="T801" i="31"/>
  <c r="U801" i="31" s="1"/>
  <c r="E801" i="31"/>
  <c r="F801" i="31" s="1"/>
  <c r="S802" i="31"/>
  <c r="N802" i="31"/>
  <c r="I802" i="31"/>
  <c r="H802" i="31"/>
  <c r="J802" i="31" s="1"/>
  <c r="K802" i="31" s="1"/>
  <c r="D802" i="31"/>
  <c r="B804" i="31"/>
  <c r="R803" i="31" l="1"/>
  <c r="M803" i="31"/>
  <c r="O802" i="31"/>
  <c r="P802" i="31" s="1"/>
  <c r="T802" i="31"/>
  <c r="U802" i="31" s="1"/>
  <c r="E802" i="31"/>
  <c r="F802" i="31" s="1"/>
  <c r="S803" i="31"/>
  <c r="N803" i="31"/>
  <c r="I803" i="31"/>
  <c r="H803" i="31"/>
  <c r="D803" i="31"/>
  <c r="B805" i="31"/>
  <c r="R804" i="31" l="1"/>
  <c r="M804" i="31"/>
  <c r="J803" i="31"/>
  <c r="K803" i="31" s="1"/>
  <c r="O803" i="31"/>
  <c r="P803" i="31" s="1"/>
  <c r="T803" i="31"/>
  <c r="U803" i="31" s="1"/>
  <c r="E803" i="31"/>
  <c r="F803" i="31" s="1"/>
  <c r="S804" i="31"/>
  <c r="N804" i="31"/>
  <c r="I804" i="31"/>
  <c r="H804" i="31"/>
  <c r="D804" i="31"/>
  <c r="B806" i="31"/>
  <c r="J804" i="31" l="1"/>
  <c r="K804" i="31" s="1"/>
  <c r="O804" i="31"/>
  <c r="P804" i="31" s="1"/>
  <c r="R805" i="31"/>
  <c r="M805" i="31"/>
  <c r="T804" i="31"/>
  <c r="U804" i="31" s="1"/>
  <c r="E804" i="31"/>
  <c r="F804" i="31" s="1"/>
  <c r="S805" i="31"/>
  <c r="N805" i="31"/>
  <c r="I805" i="31"/>
  <c r="H805" i="31"/>
  <c r="D805" i="31"/>
  <c r="B807" i="31"/>
  <c r="O805" i="31" l="1"/>
  <c r="P805" i="31" s="1"/>
  <c r="R806" i="31"/>
  <c r="M806" i="31"/>
  <c r="T805" i="31"/>
  <c r="U805" i="31" s="1"/>
  <c r="J805" i="31"/>
  <c r="K805" i="31" s="1"/>
  <c r="E805" i="31"/>
  <c r="F805" i="31" s="1"/>
  <c r="S806" i="31"/>
  <c r="N806" i="31"/>
  <c r="I806" i="31"/>
  <c r="H806" i="31"/>
  <c r="D806" i="31"/>
  <c r="B808" i="31"/>
  <c r="J806" i="31" l="1"/>
  <c r="K806" i="31" s="1"/>
  <c r="R807" i="31"/>
  <c r="M807" i="31"/>
  <c r="O806" i="31"/>
  <c r="P806" i="31" s="1"/>
  <c r="T806" i="31"/>
  <c r="U806" i="31" s="1"/>
  <c r="E806" i="31"/>
  <c r="F806" i="31" s="1"/>
  <c r="S807" i="31"/>
  <c r="N807" i="31"/>
  <c r="I807" i="31"/>
  <c r="H807" i="31"/>
  <c r="D807" i="31"/>
  <c r="B809" i="31"/>
  <c r="R808" i="31" l="1"/>
  <c r="M808" i="31"/>
  <c r="O807" i="31"/>
  <c r="P807" i="31" s="1"/>
  <c r="J807" i="31"/>
  <c r="K807" i="31" s="1"/>
  <c r="T807" i="31"/>
  <c r="U807" i="31" s="1"/>
  <c r="E807" i="31"/>
  <c r="F807" i="31" s="1"/>
  <c r="S808" i="31"/>
  <c r="N808" i="31"/>
  <c r="I808" i="31"/>
  <c r="H808" i="31"/>
  <c r="J808" i="31" s="1"/>
  <c r="K808" i="31" s="1"/>
  <c r="D808" i="31"/>
  <c r="B810" i="31"/>
  <c r="R809" i="31" l="1"/>
  <c r="M809" i="31"/>
  <c r="O808" i="31"/>
  <c r="P808" i="31" s="1"/>
  <c r="T808" i="31"/>
  <c r="U808" i="31" s="1"/>
  <c r="E808" i="31"/>
  <c r="F808" i="31" s="1"/>
  <c r="S809" i="31"/>
  <c r="N809" i="31"/>
  <c r="I809" i="31"/>
  <c r="H809" i="31"/>
  <c r="D809" i="31"/>
  <c r="B811" i="31"/>
  <c r="R810" i="31" l="1"/>
  <c r="M810" i="31"/>
  <c r="O809" i="31"/>
  <c r="P809" i="31" s="1"/>
  <c r="J809" i="31"/>
  <c r="K809" i="31" s="1"/>
  <c r="T809" i="31"/>
  <c r="U809" i="31" s="1"/>
  <c r="E809" i="31"/>
  <c r="F809" i="31" s="1"/>
  <c r="S810" i="31"/>
  <c r="N810" i="31"/>
  <c r="I810" i="31"/>
  <c r="H810" i="31"/>
  <c r="D810" i="31"/>
  <c r="B812" i="31"/>
  <c r="J810" i="31" l="1"/>
  <c r="K810" i="31" s="1"/>
  <c r="R811" i="31"/>
  <c r="M811" i="31"/>
  <c r="O810" i="31"/>
  <c r="P810" i="31" s="1"/>
  <c r="T810" i="31"/>
  <c r="U810" i="31" s="1"/>
  <c r="E810" i="31"/>
  <c r="F810" i="31" s="1"/>
  <c r="S811" i="31"/>
  <c r="N811" i="31"/>
  <c r="I811" i="31"/>
  <c r="H811" i="31"/>
  <c r="D811" i="31"/>
  <c r="B813" i="31"/>
  <c r="O811" i="31" l="1"/>
  <c r="P811" i="31" s="1"/>
  <c r="R812" i="31"/>
  <c r="M812" i="31"/>
  <c r="J811" i="31"/>
  <c r="K811" i="31" s="1"/>
  <c r="T811" i="31"/>
  <c r="U811" i="31" s="1"/>
  <c r="E811" i="31"/>
  <c r="F811" i="31" s="1"/>
  <c r="S812" i="31"/>
  <c r="N812" i="31"/>
  <c r="I812" i="31"/>
  <c r="H812" i="31"/>
  <c r="D812" i="31"/>
  <c r="B814" i="31"/>
  <c r="J812" i="31" l="1"/>
  <c r="K812" i="31" s="1"/>
  <c r="R813" i="31"/>
  <c r="M813" i="31"/>
  <c r="O812" i="31"/>
  <c r="P812" i="31" s="1"/>
  <c r="T812" i="31"/>
  <c r="U812" i="31" s="1"/>
  <c r="E812" i="31"/>
  <c r="F812" i="31" s="1"/>
  <c r="S813" i="31"/>
  <c r="N813" i="31"/>
  <c r="I813" i="31"/>
  <c r="H813" i="31"/>
  <c r="D813" i="31"/>
  <c r="B815" i="31"/>
  <c r="J813" i="31" l="1"/>
  <c r="K813" i="31" s="1"/>
  <c r="O813" i="31"/>
  <c r="P813" i="31" s="1"/>
  <c r="R814" i="31"/>
  <c r="M814" i="31"/>
  <c r="T813" i="31"/>
  <c r="U813" i="31" s="1"/>
  <c r="E813" i="31"/>
  <c r="F813" i="31" s="1"/>
  <c r="S814" i="31"/>
  <c r="N814" i="31"/>
  <c r="I814" i="31"/>
  <c r="H814" i="31"/>
  <c r="D814" i="31"/>
  <c r="B816" i="31"/>
  <c r="J814" i="31" l="1"/>
  <c r="K814" i="31" s="1"/>
  <c r="R815" i="31"/>
  <c r="M815" i="31"/>
  <c r="O814" i="31"/>
  <c r="P814" i="31" s="1"/>
  <c r="T814" i="31"/>
  <c r="U814" i="31" s="1"/>
  <c r="E814" i="31"/>
  <c r="F814" i="31" s="1"/>
  <c r="S815" i="31"/>
  <c r="N815" i="31"/>
  <c r="I815" i="31"/>
  <c r="H815" i="31"/>
  <c r="D815" i="31"/>
  <c r="B817" i="31"/>
  <c r="R816" i="31" l="1"/>
  <c r="M816" i="31"/>
  <c r="O815" i="31"/>
  <c r="P815" i="31" s="1"/>
  <c r="J815" i="31"/>
  <c r="K815" i="31" s="1"/>
  <c r="T815" i="31"/>
  <c r="U815" i="31" s="1"/>
  <c r="E815" i="31"/>
  <c r="F815" i="31" s="1"/>
  <c r="S816" i="31"/>
  <c r="N816" i="31"/>
  <c r="I816" i="31"/>
  <c r="H816" i="31"/>
  <c r="D816" i="31"/>
  <c r="B818" i="31"/>
  <c r="J816" i="31" l="1"/>
  <c r="K816" i="31" s="1"/>
  <c r="R817" i="31"/>
  <c r="M817" i="31"/>
  <c r="O816" i="31"/>
  <c r="P816" i="31" s="1"/>
  <c r="T816" i="31"/>
  <c r="U816" i="31" s="1"/>
  <c r="E816" i="31"/>
  <c r="F816" i="31" s="1"/>
  <c r="S817" i="31"/>
  <c r="N817" i="31"/>
  <c r="I817" i="31"/>
  <c r="H817" i="31"/>
  <c r="D817" i="31"/>
  <c r="B819" i="31"/>
  <c r="J817" i="31" l="1"/>
  <c r="K817" i="31" s="1"/>
  <c r="O817" i="31"/>
  <c r="P817" i="31" s="1"/>
  <c r="R818" i="31"/>
  <c r="M818" i="31"/>
  <c r="T817" i="31"/>
  <c r="U817" i="31" s="1"/>
  <c r="E817" i="31"/>
  <c r="F817" i="31" s="1"/>
  <c r="S818" i="31"/>
  <c r="N818" i="31"/>
  <c r="I818" i="31"/>
  <c r="H818" i="31"/>
  <c r="D818" i="31"/>
  <c r="B820" i="31"/>
  <c r="J818" i="31" l="1"/>
  <c r="K818" i="31" s="1"/>
  <c r="R819" i="31"/>
  <c r="M819" i="31"/>
  <c r="O818" i="31"/>
  <c r="P818" i="31" s="1"/>
  <c r="T818" i="31"/>
  <c r="U818" i="31" s="1"/>
  <c r="E818" i="31"/>
  <c r="F818" i="31" s="1"/>
  <c r="S819" i="31"/>
  <c r="N819" i="31"/>
  <c r="I819" i="31"/>
  <c r="H819" i="31"/>
  <c r="D819" i="31"/>
  <c r="B821" i="31"/>
  <c r="R820" i="31" l="1"/>
  <c r="M820" i="31"/>
  <c r="J819" i="31"/>
  <c r="K819" i="31" s="1"/>
  <c r="O819" i="31"/>
  <c r="P819" i="31" s="1"/>
  <c r="T819" i="31"/>
  <c r="U819" i="31" s="1"/>
  <c r="E819" i="31"/>
  <c r="F819" i="31" s="1"/>
  <c r="S820" i="31"/>
  <c r="N820" i="31"/>
  <c r="I820" i="31"/>
  <c r="H820" i="31"/>
  <c r="D820" i="31"/>
  <c r="B822" i="31"/>
  <c r="J820" i="31" l="1"/>
  <c r="K820" i="31" s="1"/>
  <c r="R821" i="31"/>
  <c r="M821" i="31"/>
  <c r="O820" i="31"/>
  <c r="P820" i="31" s="1"/>
  <c r="T820" i="31"/>
  <c r="U820" i="31" s="1"/>
  <c r="E820" i="31"/>
  <c r="F820" i="31" s="1"/>
  <c r="S821" i="31"/>
  <c r="N821" i="31"/>
  <c r="I821" i="31"/>
  <c r="H821" i="31"/>
  <c r="D821" i="31"/>
  <c r="B823" i="31"/>
  <c r="J821" i="31" l="1"/>
  <c r="K821" i="31" s="1"/>
  <c r="R822" i="31"/>
  <c r="M822" i="31"/>
  <c r="O821" i="31"/>
  <c r="P821" i="31" s="1"/>
  <c r="T821" i="31"/>
  <c r="U821" i="31" s="1"/>
  <c r="E821" i="31"/>
  <c r="F821" i="31" s="1"/>
  <c r="S822" i="31"/>
  <c r="N822" i="31"/>
  <c r="I822" i="31"/>
  <c r="H822" i="31"/>
  <c r="J822" i="31" s="1"/>
  <c r="K822" i="31" s="1"/>
  <c r="D822" i="31"/>
  <c r="B824" i="31"/>
  <c r="R823" i="31" l="1"/>
  <c r="M823" i="31"/>
  <c r="O822" i="31"/>
  <c r="P822" i="31" s="1"/>
  <c r="T822" i="31"/>
  <c r="U822" i="31" s="1"/>
  <c r="E822" i="31"/>
  <c r="F822" i="31" s="1"/>
  <c r="S823" i="31"/>
  <c r="I823" i="31"/>
  <c r="N823" i="31"/>
  <c r="H823" i="31"/>
  <c r="D823" i="31"/>
  <c r="B825" i="31"/>
  <c r="R824" i="31" l="1"/>
  <c r="M824" i="31"/>
  <c r="O823" i="31"/>
  <c r="P823" i="31" s="1"/>
  <c r="J823" i="31"/>
  <c r="K823" i="31" s="1"/>
  <c r="T823" i="31"/>
  <c r="U823" i="31" s="1"/>
  <c r="E823" i="31"/>
  <c r="F823" i="31" s="1"/>
  <c r="S824" i="31"/>
  <c r="N824" i="31"/>
  <c r="I824" i="31"/>
  <c r="H824" i="31"/>
  <c r="D824" i="31"/>
  <c r="B826" i="31"/>
  <c r="J824" i="31" l="1"/>
  <c r="K824" i="31" s="1"/>
  <c r="R825" i="31"/>
  <c r="M825" i="31"/>
  <c r="O824" i="31"/>
  <c r="P824" i="31" s="1"/>
  <c r="T824" i="31"/>
  <c r="U824" i="31" s="1"/>
  <c r="E824" i="31"/>
  <c r="F824" i="31" s="1"/>
  <c r="S825" i="31"/>
  <c r="N825" i="31"/>
  <c r="I825" i="31"/>
  <c r="H825" i="31"/>
  <c r="D825" i="31"/>
  <c r="B827" i="31"/>
  <c r="J825" i="31" l="1"/>
  <c r="K825" i="31" s="1"/>
  <c r="O825" i="31"/>
  <c r="P825" i="31" s="1"/>
  <c r="R826" i="31"/>
  <c r="M826" i="31"/>
  <c r="T825" i="31"/>
  <c r="U825" i="31" s="1"/>
  <c r="E825" i="31"/>
  <c r="F825" i="31" s="1"/>
  <c r="S826" i="31"/>
  <c r="N826" i="31"/>
  <c r="I826" i="31"/>
  <c r="H826" i="31"/>
  <c r="D826" i="31"/>
  <c r="B828" i="31"/>
  <c r="J826" i="31" l="1"/>
  <c r="K826" i="31" s="1"/>
  <c r="R827" i="31"/>
  <c r="M827" i="31"/>
  <c r="O826" i="31"/>
  <c r="P826" i="31" s="1"/>
  <c r="T826" i="31"/>
  <c r="U826" i="31" s="1"/>
  <c r="E826" i="31"/>
  <c r="F826" i="31" s="1"/>
  <c r="S827" i="31"/>
  <c r="N827" i="31"/>
  <c r="I827" i="31"/>
  <c r="H827" i="31"/>
  <c r="D827" i="31"/>
  <c r="B829" i="31"/>
  <c r="R828" i="31" l="1"/>
  <c r="M828" i="31"/>
  <c r="O827" i="31"/>
  <c r="P827" i="31" s="1"/>
  <c r="J827" i="31"/>
  <c r="K827" i="31" s="1"/>
  <c r="T827" i="31"/>
  <c r="U827" i="31" s="1"/>
  <c r="E827" i="31"/>
  <c r="F827" i="31" s="1"/>
  <c r="S828" i="31"/>
  <c r="N828" i="31"/>
  <c r="I828" i="31"/>
  <c r="H828" i="31"/>
  <c r="D828" i="31"/>
  <c r="B830" i="31"/>
  <c r="J828" i="31" l="1"/>
  <c r="K828" i="31" s="1"/>
  <c r="R829" i="31"/>
  <c r="M829" i="31"/>
  <c r="O828" i="31"/>
  <c r="P828" i="31" s="1"/>
  <c r="T828" i="31"/>
  <c r="U828" i="31" s="1"/>
  <c r="E828" i="31"/>
  <c r="F828" i="31" s="1"/>
  <c r="S829" i="31"/>
  <c r="N829" i="31"/>
  <c r="I829" i="31"/>
  <c r="H829" i="31"/>
  <c r="D829" i="31"/>
  <c r="B831" i="31"/>
  <c r="J829" i="31" l="1"/>
  <c r="K829" i="31" s="1"/>
  <c r="R830" i="31"/>
  <c r="M830" i="31"/>
  <c r="O829" i="31"/>
  <c r="P829" i="31" s="1"/>
  <c r="T829" i="31"/>
  <c r="U829" i="31" s="1"/>
  <c r="E829" i="31"/>
  <c r="F829" i="31" s="1"/>
  <c r="S830" i="31"/>
  <c r="N830" i="31"/>
  <c r="I830" i="31"/>
  <c r="H830" i="31"/>
  <c r="D830" i="31"/>
  <c r="B832" i="31"/>
  <c r="J830" i="31" l="1"/>
  <c r="K830" i="31" s="1"/>
  <c r="R831" i="31"/>
  <c r="M831" i="31"/>
  <c r="O830" i="31"/>
  <c r="P830" i="31" s="1"/>
  <c r="T830" i="31"/>
  <c r="U830" i="31" s="1"/>
  <c r="E830" i="31"/>
  <c r="F830" i="31" s="1"/>
  <c r="S831" i="31"/>
  <c r="N831" i="31"/>
  <c r="I831" i="31"/>
  <c r="H831" i="31"/>
  <c r="D831" i="31"/>
  <c r="B833" i="31"/>
  <c r="R832" i="31" l="1"/>
  <c r="M832" i="31"/>
  <c r="O831" i="31"/>
  <c r="P831" i="31" s="1"/>
  <c r="J831" i="31"/>
  <c r="K831" i="31" s="1"/>
  <c r="T831" i="31"/>
  <c r="U831" i="31" s="1"/>
  <c r="E831" i="31"/>
  <c r="F831" i="31" s="1"/>
  <c r="S832" i="31"/>
  <c r="I832" i="31"/>
  <c r="N832" i="31"/>
  <c r="H832" i="31"/>
  <c r="D832" i="31"/>
  <c r="B834" i="31"/>
  <c r="O832" i="31" l="1"/>
  <c r="P832" i="31" s="1"/>
  <c r="R833" i="31"/>
  <c r="M833" i="31"/>
  <c r="J832" i="31"/>
  <c r="K832" i="31" s="1"/>
  <c r="T832" i="31"/>
  <c r="U832" i="31" s="1"/>
  <c r="E832" i="31"/>
  <c r="F832" i="31" s="1"/>
  <c r="S833" i="31"/>
  <c r="N833" i="31"/>
  <c r="I833" i="31"/>
  <c r="H833" i="31"/>
  <c r="D833" i="31"/>
  <c r="B835" i="31"/>
  <c r="J833" i="31" l="1"/>
  <c r="K833" i="31" s="1"/>
  <c r="R834" i="31"/>
  <c r="M834" i="31"/>
  <c r="O833" i="31"/>
  <c r="P833" i="31" s="1"/>
  <c r="T833" i="31"/>
  <c r="U833" i="31" s="1"/>
  <c r="E833" i="31"/>
  <c r="F833" i="31" s="1"/>
  <c r="S834" i="31"/>
  <c r="N834" i="31"/>
  <c r="I834" i="31"/>
  <c r="H834" i="31"/>
  <c r="D834" i="31"/>
  <c r="B836" i="31"/>
  <c r="J834" i="31" l="1"/>
  <c r="K834" i="31" s="1"/>
  <c r="O834" i="31"/>
  <c r="P834" i="31" s="1"/>
  <c r="R835" i="31"/>
  <c r="M835" i="31"/>
  <c r="T834" i="31"/>
  <c r="U834" i="31" s="1"/>
  <c r="E834" i="31"/>
  <c r="F834" i="31" s="1"/>
  <c r="S835" i="31"/>
  <c r="N835" i="31"/>
  <c r="I835" i="31"/>
  <c r="H835" i="31"/>
  <c r="D835" i="31"/>
  <c r="B837" i="31"/>
  <c r="J835" i="31" l="1"/>
  <c r="K835" i="31" s="1"/>
  <c r="O835" i="31"/>
  <c r="P835" i="31" s="1"/>
  <c r="T835" i="31"/>
  <c r="U835" i="31" s="1"/>
  <c r="R836" i="31"/>
  <c r="M836" i="31"/>
  <c r="E835" i="31"/>
  <c r="F835" i="31" s="1"/>
  <c r="S836" i="31"/>
  <c r="N836" i="31"/>
  <c r="I836" i="31"/>
  <c r="H836" i="31"/>
  <c r="D836" i="31"/>
  <c r="B838" i="31"/>
  <c r="O836" i="31" l="1"/>
  <c r="P836" i="31" s="1"/>
  <c r="R837" i="31"/>
  <c r="M837" i="31"/>
  <c r="T836" i="31"/>
  <c r="U836" i="31" s="1"/>
  <c r="J836" i="31"/>
  <c r="K836" i="31" s="1"/>
  <c r="E836" i="31"/>
  <c r="F836" i="31" s="1"/>
  <c r="S837" i="31"/>
  <c r="N837" i="31"/>
  <c r="I837" i="31"/>
  <c r="H837" i="31"/>
  <c r="D837" i="31"/>
  <c r="B839" i="31"/>
  <c r="J837" i="31" l="1"/>
  <c r="K837" i="31" s="1"/>
  <c r="R838" i="31"/>
  <c r="M838" i="31"/>
  <c r="O837" i="31"/>
  <c r="P837" i="31" s="1"/>
  <c r="T837" i="31"/>
  <c r="U837" i="31" s="1"/>
  <c r="E837" i="31"/>
  <c r="F837" i="31" s="1"/>
  <c r="S838" i="31"/>
  <c r="N838" i="31"/>
  <c r="I838" i="31"/>
  <c r="H838" i="31"/>
  <c r="D838" i="31"/>
  <c r="B840" i="31"/>
  <c r="R839" i="31" l="1"/>
  <c r="M839" i="31"/>
  <c r="O838" i="31"/>
  <c r="P838" i="31" s="1"/>
  <c r="J838" i="31"/>
  <c r="K838" i="31" s="1"/>
  <c r="T838" i="31"/>
  <c r="U838" i="31" s="1"/>
  <c r="E838" i="31"/>
  <c r="F838" i="31" s="1"/>
  <c r="S839" i="31"/>
  <c r="N839" i="31"/>
  <c r="I839" i="31"/>
  <c r="H839" i="31"/>
  <c r="J839" i="31" s="1"/>
  <c r="K839" i="31" s="1"/>
  <c r="D839" i="31"/>
  <c r="B841" i="31"/>
  <c r="R840" i="31" l="1"/>
  <c r="M840" i="31"/>
  <c r="O839" i="31"/>
  <c r="P839" i="31" s="1"/>
  <c r="T839" i="31"/>
  <c r="U839" i="31" s="1"/>
  <c r="E839" i="31"/>
  <c r="F839" i="31" s="1"/>
  <c r="S840" i="31"/>
  <c r="N840" i="31"/>
  <c r="I840" i="31"/>
  <c r="H840" i="31"/>
  <c r="D840" i="31"/>
  <c r="B842" i="31"/>
  <c r="R841" i="31" l="1"/>
  <c r="M841" i="31"/>
  <c r="J840" i="31"/>
  <c r="K840" i="31" s="1"/>
  <c r="O840" i="31"/>
  <c r="P840" i="31" s="1"/>
  <c r="T840" i="31"/>
  <c r="U840" i="31" s="1"/>
  <c r="E840" i="31"/>
  <c r="F840" i="31" s="1"/>
  <c r="S841" i="31"/>
  <c r="N841" i="31"/>
  <c r="I841" i="31"/>
  <c r="H841" i="31"/>
  <c r="D841" i="31"/>
  <c r="B843" i="31"/>
  <c r="J841" i="31" l="1"/>
  <c r="K841" i="31" s="1"/>
  <c r="R842" i="31"/>
  <c r="M842" i="31"/>
  <c r="O841" i="31"/>
  <c r="P841" i="31" s="1"/>
  <c r="T841" i="31"/>
  <c r="U841" i="31" s="1"/>
  <c r="E841" i="31"/>
  <c r="F841" i="31" s="1"/>
  <c r="S842" i="31"/>
  <c r="N842" i="31"/>
  <c r="I842" i="31"/>
  <c r="H842" i="31"/>
  <c r="D842" i="31"/>
  <c r="B844" i="31"/>
  <c r="R843" i="31" l="1"/>
  <c r="M843" i="31"/>
  <c r="J842" i="31"/>
  <c r="K842" i="31" s="1"/>
  <c r="O842" i="31"/>
  <c r="P842" i="31" s="1"/>
  <c r="T842" i="31"/>
  <c r="U842" i="31" s="1"/>
  <c r="E842" i="31"/>
  <c r="F842" i="31" s="1"/>
  <c r="N843" i="31"/>
  <c r="S843" i="31"/>
  <c r="I843" i="31"/>
  <c r="H843" i="31"/>
  <c r="D843" i="31"/>
  <c r="B845" i="31"/>
  <c r="J843" i="31" l="1"/>
  <c r="K843" i="31" s="1"/>
  <c r="R844" i="31"/>
  <c r="M844" i="31"/>
  <c r="O843" i="31"/>
  <c r="P843" i="31" s="1"/>
  <c r="T843" i="31"/>
  <c r="U843" i="31" s="1"/>
  <c r="E843" i="31"/>
  <c r="F843" i="31" s="1"/>
  <c r="S844" i="31"/>
  <c r="N844" i="31"/>
  <c r="I844" i="31"/>
  <c r="H844" i="31"/>
  <c r="D844" i="31"/>
  <c r="B846" i="31"/>
  <c r="R845" i="31" l="1"/>
  <c r="M845" i="31"/>
  <c r="J844" i="31"/>
  <c r="K844" i="31" s="1"/>
  <c r="O844" i="31"/>
  <c r="P844" i="31" s="1"/>
  <c r="T844" i="31"/>
  <c r="U844" i="31" s="1"/>
  <c r="E844" i="31"/>
  <c r="F844" i="31" s="1"/>
  <c r="S845" i="31"/>
  <c r="N845" i="31"/>
  <c r="I845" i="31"/>
  <c r="D845" i="31"/>
  <c r="H845" i="31"/>
  <c r="B847" i="31"/>
  <c r="J845" i="31" l="1"/>
  <c r="K845" i="31" s="1"/>
  <c r="R846" i="31"/>
  <c r="M846" i="31"/>
  <c r="O845" i="31"/>
  <c r="P845" i="31" s="1"/>
  <c r="T845" i="31"/>
  <c r="U845" i="31" s="1"/>
  <c r="E845" i="31"/>
  <c r="F845" i="31" s="1"/>
  <c r="S846" i="31"/>
  <c r="N846" i="31"/>
  <c r="I846" i="31"/>
  <c r="H846" i="31"/>
  <c r="D846" i="31"/>
  <c r="B848" i="31"/>
  <c r="R847" i="31" l="1"/>
  <c r="M847" i="31"/>
  <c r="J846" i="31"/>
  <c r="K846" i="31" s="1"/>
  <c r="O846" i="31"/>
  <c r="P846" i="31" s="1"/>
  <c r="T846" i="31"/>
  <c r="U846" i="31" s="1"/>
  <c r="E846" i="31"/>
  <c r="F846" i="31" s="1"/>
  <c r="S847" i="31"/>
  <c r="N847" i="31"/>
  <c r="I847" i="31"/>
  <c r="H847" i="31"/>
  <c r="D847" i="31"/>
  <c r="B849" i="31"/>
  <c r="J847" i="31" l="1"/>
  <c r="K847" i="31" s="1"/>
  <c r="R848" i="31"/>
  <c r="M848" i="31"/>
  <c r="O847" i="31"/>
  <c r="P847" i="31" s="1"/>
  <c r="T847" i="31"/>
  <c r="U847" i="31" s="1"/>
  <c r="E847" i="31"/>
  <c r="F847" i="31" s="1"/>
  <c r="S848" i="31"/>
  <c r="N848" i="31"/>
  <c r="I848" i="31"/>
  <c r="H848" i="31"/>
  <c r="D848" i="31"/>
  <c r="B850" i="31"/>
  <c r="J848" i="31" l="1"/>
  <c r="K848" i="31" s="1"/>
  <c r="O848" i="31"/>
  <c r="P848" i="31" s="1"/>
  <c r="R849" i="31"/>
  <c r="M849" i="31"/>
  <c r="T848" i="31"/>
  <c r="U848" i="31" s="1"/>
  <c r="E848" i="31"/>
  <c r="F848" i="31" s="1"/>
  <c r="S849" i="31"/>
  <c r="N849" i="31"/>
  <c r="I849" i="31"/>
  <c r="H849" i="31"/>
  <c r="D849" i="31"/>
  <c r="B851" i="31"/>
  <c r="J849" i="31" l="1"/>
  <c r="K849" i="31" s="1"/>
  <c r="R850" i="31"/>
  <c r="M850" i="31"/>
  <c r="O849" i="31"/>
  <c r="P849" i="31" s="1"/>
  <c r="T849" i="31"/>
  <c r="U849" i="31" s="1"/>
  <c r="E849" i="31"/>
  <c r="F849" i="31" s="1"/>
  <c r="S850" i="31"/>
  <c r="I850" i="31"/>
  <c r="N850" i="31"/>
  <c r="H850" i="31"/>
  <c r="D850" i="31"/>
  <c r="B852" i="31"/>
  <c r="R851" i="31" l="1"/>
  <c r="M851" i="31"/>
  <c r="J850" i="31"/>
  <c r="K850" i="31" s="1"/>
  <c r="O850" i="31"/>
  <c r="P850" i="31" s="1"/>
  <c r="T850" i="31"/>
  <c r="U850" i="31" s="1"/>
  <c r="E850" i="31"/>
  <c r="F850" i="31" s="1"/>
  <c r="S851" i="31"/>
  <c r="N851" i="31"/>
  <c r="I851" i="31"/>
  <c r="H851" i="31"/>
  <c r="D851" i="31"/>
  <c r="B853" i="31"/>
  <c r="J851" i="31" l="1"/>
  <c r="K851" i="31" s="1"/>
  <c r="R852" i="31"/>
  <c r="M852" i="31"/>
  <c r="O851" i="31"/>
  <c r="P851" i="31" s="1"/>
  <c r="T851" i="31"/>
  <c r="U851" i="31" s="1"/>
  <c r="E851" i="31"/>
  <c r="F851" i="31" s="1"/>
  <c r="S852" i="31"/>
  <c r="N852" i="31"/>
  <c r="I852" i="31"/>
  <c r="H852" i="31"/>
  <c r="D852" i="31"/>
  <c r="B854" i="31"/>
  <c r="R853" i="31" l="1"/>
  <c r="M853" i="31"/>
  <c r="J852" i="31"/>
  <c r="K852" i="31" s="1"/>
  <c r="O852" i="31"/>
  <c r="P852" i="31" s="1"/>
  <c r="T852" i="31"/>
  <c r="U852" i="31" s="1"/>
  <c r="E852" i="31"/>
  <c r="F852" i="31" s="1"/>
  <c r="S853" i="31"/>
  <c r="N853" i="31"/>
  <c r="I853" i="31"/>
  <c r="H853" i="31"/>
  <c r="J853" i="31" s="1"/>
  <c r="K853" i="31" s="1"/>
  <c r="D853" i="31"/>
  <c r="B855" i="31"/>
  <c r="R854" i="31" l="1"/>
  <c r="M854" i="31"/>
  <c r="O853" i="31"/>
  <c r="P853" i="31" s="1"/>
  <c r="T853" i="31"/>
  <c r="U853" i="31" s="1"/>
  <c r="E853" i="31"/>
  <c r="F853" i="31" s="1"/>
  <c r="S854" i="31"/>
  <c r="N854" i="31"/>
  <c r="I854" i="31"/>
  <c r="H854" i="31"/>
  <c r="D854" i="31"/>
  <c r="B856" i="31"/>
  <c r="R855" i="31" l="1"/>
  <c r="M855" i="31"/>
  <c r="O854" i="31"/>
  <c r="P854" i="31" s="1"/>
  <c r="J854" i="31"/>
  <c r="K854" i="31" s="1"/>
  <c r="T854" i="31"/>
  <c r="U854" i="31" s="1"/>
  <c r="E854" i="31"/>
  <c r="F854" i="31" s="1"/>
  <c r="S855" i="31"/>
  <c r="N855" i="31"/>
  <c r="I855" i="31"/>
  <c r="H855" i="31"/>
  <c r="D855" i="31"/>
  <c r="B857" i="31"/>
  <c r="J855" i="31" l="1"/>
  <c r="K855" i="31" s="1"/>
  <c r="R856" i="31"/>
  <c r="M856" i="31"/>
  <c r="O855" i="31"/>
  <c r="P855" i="31" s="1"/>
  <c r="T855" i="31"/>
  <c r="U855" i="31" s="1"/>
  <c r="E855" i="31"/>
  <c r="F855" i="31" s="1"/>
  <c r="S856" i="31"/>
  <c r="N856" i="31"/>
  <c r="I856" i="31"/>
  <c r="H856" i="31"/>
  <c r="D856" i="31"/>
  <c r="B858" i="31"/>
  <c r="J856" i="31" l="1"/>
  <c r="K856" i="31" s="1"/>
  <c r="R857" i="31"/>
  <c r="M857" i="31"/>
  <c r="O856" i="31"/>
  <c r="P856" i="31" s="1"/>
  <c r="T856" i="31"/>
  <c r="U856" i="31" s="1"/>
  <c r="E856" i="31"/>
  <c r="F856" i="31" s="1"/>
  <c r="S857" i="31"/>
  <c r="N857" i="31"/>
  <c r="I857" i="31"/>
  <c r="H857" i="31"/>
  <c r="D857" i="31"/>
  <c r="B859" i="31"/>
  <c r="J857" i="31" l="1"/>
  <c r="K857" i="31" s="1"/>
  <c r="O857" i="31"/>
  <c r="P857" i="31" s="1"/>
  <c r="R858" i="31"/>
  <c r="M858" i="31"/>
  <c r="T857" i="31"/>
  <c r="U857" i="31" s="1"/>
  <c r="E857" i="31"/>
  <c r="F857" i="31" s="1"/>
  <c r="S858" i="31"/>
  <c r="N858" i="31"/>
  <c r="I858" i="31"/>
  <c r="H858" i="31"/>
  <c r="D858" i="31"/>
  <c r="B860" i="31"/>
  <c r="O858" i="31" l="1"/>
  <c r="P858" i="31" s="1"/>
  <c r="R859" i="31"/>
  <c r="M859" i="31"/>
  <c r="T858" i="31"/>
  <c r="U858" i="31" s="1"/>
  <c r="J858" i="31"/>
  <c r="K858" i="31" s="1"/>
  <c r="E858" i="31"/>
  <c r="F858" i="31" s="1"/>
  <c r="S859" i="31"/>
  <c r="N859" i="31"/>
  <c r="I859" i="31"/>
  <c r="H859" i="31"/>
  <c r="D859" i="31"/>
  <c r="B861" i="31"/>
  <c r="J859" i="31" l="1"/>
  <c r="K859" i="31" s="1"/>
  <c r="R860" i="31"/>
  <c r="M860" i="31"/>
  <c r="O859" i="31"/>
  <c r="P859" i="31" s="1"/>
  <c r="T859" i="31"/>
  <c r="U859" i="31" s="1"/>
  <c r="E859" i="31"/>
  <c r="F859" i="31" s="1"/>
  <c r="S860" i="31"/>
  <c r="N860" i="31"/>
  <c r="I860" i="31"/>
  <c r="H860" i="31"/>
  <c r="D860" i="31"/>
  <c r="B862" i="31"/>
  <c r="J860" i="31" l="1"/>
  <c r="K860" i="31" s="1"/>
  <c r="R861" i="31"/>
  <c r="M861" i="31"/>
  <c r="O860" i="31"/>
  <c r="P860" i="31" s="1"/>
  <c r="T860" i="31"/>
  <c r="U860" i="31" s="1"/>
  <c r="E860" i="31"/>
  <c r="F860" i="31" s="1"/>
  <c r="S861" i="31"/>
  <c r="N861" i="31"/>
  <c r="I861" i="31"/>
  <c r="H861" i="31"/>
  <c r="J861" i="31" s="1"/>
  <c r="K861" i="31" s="1"/>
  <c r="D861" i="31"/>
  <c r="B863" i="31"/>
  <c r="R862" i="31" l="1"/>
  <c r="M862" i="31"/>
  <c r="O861" i="31"/>
  <c r="P861" i="31" s="1"/>
  <c r="T861" i="31"/>
  <c r="U861" i="31" s="1"/>
  <c r="E861" i="31"/>
  <c r="F861" i="31" s="1"/>
  <c r="S862" i="31"/>
  <c r="N862" i="31"/>
  <c r="I862" i="31"/>
  <c r="H862" i="31"/>
  <c r="D862" i="31"/>
  <c r="B864" i="31"/>
  <c r="J862" i="31" l="1"/>
  <c r="K862" i="31" s="1"/>
  <c r="O862" i="31"/>
  <c r="P862" i="31" s="1"/>
  <c r="R863" i="31"/>
  <c r="M863" i="31"/>
  <c r="T862" i="31"/>
  <c r="U862" i="31" s="1"/>
  <c r="E862" i="31"/>
  <c r="F862" i="31" s="1"/>
  <c r="S863" i="31"/>
  <c r="N863" i="31"/>
  <c r="I863" i="31"/>
  <c r="H863" i="31"/>
  <c r="J863" i="31" s="1"/>
  <c r="K863" i="31" s="1"/>
  <c r="D863" i="31"/>
  <c r="B865" i="31"/>
  <c r="O863" i="31" l="1"/>
  <c r="P863" i="31" s="1"/>
  <c r="T863" i="31"/>
  <c r="U863" i="31" s="1"/>
  <c r="M864" i="31"/>
  <c r="R864" i="31"/>
  <c r="E863" i="31"/>
  <c r="F863" i="31" s="1"/>
  <c r="S864" i="31"/>
  <c r="N864" i="31"/>
  <c r="I864" i="31"/>
  <c r="H864" i="31"/>
  <c r="D864" i="31"/>
  <c r="B866" i="31"/>
  <c r="T864" i="31" l="1"/>
  <c r="U864" i="31" s="1"/>
  <c r="O864" i="31"/>
  <c r="P864" i="31" s="1"/>
  <c r="R865" i="31"/>
  <c r="M865" i="31"/>
  <c r="J864" i="31"/>
  <c r="K864" i="31" s="1"/>
  <c r="E864" i="31"/>
  <c r="F864" i="31" s="1"/>
  <c r="S865" i="31"/>
  <c r="N865" i="31"/>
  <c r="I865" i="31"/>
  <c r="H865" i="31"/>
  <c r="J865" i="31" s="1"/>
  <c r="K865" i="31" s="1"/>
  <c r="D865" i="31"/>
  <c r="B867" i="31"/>
  <c r="O865" i="31" l="1"/>
  <c r="P865" i="31" s="1"/>
  <c r="T865" i="31"/>
  <c r="U865" i="31" s="1"/>
  <c r="R866" i="31"/>
  <c r="M866" i="31"/>
  <c r="E865" i="31"/>
  <c r="F865" i="31" s="1"/>
  <c r="S866" i="31"/>
  <c r="N866" i="31"/>
  <c r="I866" i="31"/>
  <c r="H866" i="31"/>
  <c r="D866" i="31"/>
  <c r="B868" i="31"/>
  <c r="R867" i="31" l="1"/>
  <c r="M867" i="31"/>
  <c r="O866" i="31"/>
  <c r="P866" i="31" s="1"/>
  <c r="T866" i="31"/>
  <c r="U866" i="31" s="1"/>
  <c r="J866" i="31"/>
  <c r="K866" i="31" s="1"/>
  <c r="E866" i="31"/>
  <c r="F866" i="31" s="1"/>
  <c r="S867" i="31"/>
  <c r="N867" i="31"/>
  <c r="I867" i="31"/>
  <c r="H867" i="31"/>
  <c r="D867" i="31"/>
  <c r="B869" i="31"/>
  <c r="J867" i="31" l="1"/>
  <c r="K867" i="31" s="1"/>
  <c r="R868" i="31"/>
  <c r="M868" i="31"/>
  <c r="O867" i="31"/>
  <c r="P867" i="31" s="1"/>
  <c r="T867" i="31"/>
  <c r="U867" i="31" s="1"/>
  <c r="E867" i="31"/>
  <c r="F867" i="31" s="1"/>
  <c r="S868" i="31"/>
  <c r="N868" i="31"/>
  <c r="I868" i="31"/>
  <c r="H868" i="31"/>
  <c r="D868" i="31"/>
  <c r="B870" i="31"/>
  <c r="R869" i="31" l="1"/>
  <c r="M869" i="31"/>
  <c r="J868" i="31"/>
  <c r="K868" i="31" s="1"/>
  <c r="O868" i="31"/>
  <c r="P868" i="31" s="1"/>
  <c r="T868" i="31"/>
  <c r="U868" i="31" s="1"/>
  <c r="E868" i="31"/>
  <c r="F868" i="31" s="1"/>
  <c r="S869" i="31"/>
  <c r="N869" i="31"/>
  <c r="I869" i="31"/>
  <c r="H869" i="31"/>
  <c r="D869" i="31"/>
  <c r="B871" i="31"/>
  <c r="J869" i="31" l="1"/>
  <c r="K869" i="31" s="1"/>
  <c r="R870" i="31"/>
  <c r="M870" i="31"/>
  <c r="O869" i="31"/>
  <c r="P869" i="31" s="1"/>
  <c r="T869" i="31"/>
  <c r="U869" i="31" s="1"/>
  <c r="E869" i="31"/>
  <c r="F869" i="31" s="1"/>
  <c r="S870" i="31"/>
  <c r="N870" i="31"/>
  <c r="I870" i="31"/>
  <c r="H870" i="31"/>
  <c r="D870" i="31"/>
  <c r="B872" i="31"/>
  <c r="R871" i="31" l="1"/>
  <c r="M871" i="31"/>
  <c r="O870" i="31"/>
  <c r="P870" i="31" s="1"/>
  <c r="J870" i="31"/>
  <c r="K870" i="31" s="1"/>
  <c r="T870" i="31"/>
  <c r="U870" i="31" s="1"/>
  <c r="E870" i="31"/>
  <c r="F870" i="31" s="1"/>
  <c r="S871" i="31"/>
  <c r="N871" i="31"/>
  <c r="I871" i="31"/>
  <c r="H871" i="31"/>
  <c r="D871" i="31"/>
  <c r="B873" i="31"/>
  <c r="J871" i="31" l="1"/>
  <c r="K871" i="31" s="1"/>
  <c r="R872" i="31"/>
  <c r="M872" i="31"/>
  <c r="O871" i="31"/>
  <c r="P871" i="31" s="1"/>
  <c r="T871" i="31"/>
  <c r="U871" i="31" s="1"/>
  <c r="E871" i="31"/>
  <c r="F871" i="31" s="1"/>
  <c r="S872" i="31"/>
  <c r="N872" i="31"/>
  <c r="I872" i="31"/>
  <c r="H872" i="31"/>
  <c r="D872" i="31"/>
  <c r="B874" i="31"/>
  <c r="R873" i="31" l="1"/>
  <c r="M873" i="31"/>
  <c r="J872" i="31"/>
  <c r="K872" i="31" s="1"/>
  <c r="O872" i="31"/>
  <c r="P872" i="31" s="1"/>
  <c r="T872" i="31"/>
  <c r="U872" i="31" s="1"/>
  <c r="E872" i="31"/>
  <c r="F872" i="31" s="1"/>
  <c r="S873" i="31"/>
  <c r="N873" i="31"/>
  <c r="I873" i="31"/>
  <c r="H873" i="31"/>
  <c r="D873" i="31"/>
  <c r="B875" i="31"/>
  <c r="J873" i="31" l="1"/>
  <c r="K873" i="31" s="1"/>
  <c r="R874" i="31"/>
  <c r="M874" i="31"/>
  <c r="O873" i="31"/>
  <c r="P873" i="31" s="1"/>
  <c r="T873" i="31"/>
  <c r="U873" i="31" s="1"/>
  <c r="E873" i="31"/>
  <c r="F873" i="31" s="1"/>
  <c r="S874" i="31"/>
  <c r="N874" i="31"/>
  <c r="I874" i="31"/>
  <c r="H874" i="31"/>
  <c r="D874" i="31"/>
  <c r="B876" i="31"/>
  <c r="J874" i="31" l="1"/>
  <c r="K874" i="31" s="1"/>
  <c r="O874" i="31"/>
  <c r="P874" i="31" s="1"/>
  <c r="R875" i="31"/>
  <c r="M875" i="31"/>
  <c r="T874" i="31"/>
  <c r="U874" i="31" s="1"/>
  <c r="E874" i="31"/>
  <c r="F874" i="31" s="1"/>
  <c r="S875" i="31"/>
  <c r="N875" i="31"/>
  <c r="I875" i="31"/>
  <c r="H875" i="31"/>
  <c r="J875" i="31" s="1"/>
  <c r="K875" i="31" s="1"/>
  <c r="D875" i="31"/>
  <c r="B877" i="31"/>
  <c r="R876" i="31" l="1"/>
  <c r="M876" i="31"/>
  <c r="O875" i="31"/>
  <c r="P875" i="31" s="1"/>
  <c r="T875" i="31"/>
  <c r="U875" i="31" s="1"/>
  <c r="E875" i="31"/>
  <c r="F875" i="31" s="1"/>
  <c r="S876" i="31"/>
  <c r="N876" i="31"/>
  <c r="I876" i="31"/>
  <c r="H876" i="31"/>
  <c r="D876" i="31"/>
  <c r="B878" i="31"/>
  <c r="J876" i="31" l="1"/>
  <c r="K876" i="31" s="1"/>
  <c r="O876" i="31"/>
  <c r="P876" i="31" s="1"/>
  <c r="R877" i="31"/>
  <c r="M877" i="31"/>
  <c r="T876" i="31"/>
  <c r="U876" i="31" s="1"/>
  <c r="E876" i="31"/>
  <c r="F876" i="31" s="1"/>
  <c r="S877" i="31"/>
  <c r="N877" i="31"/>
  <c r="I877" i="31"/>
  <c r="H877" i="31"/>
  <c r="D877" i="31"/>
  <c r="B879" i="31"/>
  <c r="J877" i="31" l="1"/>
  <c r="K877" i="31" s="1"/>
  <c r="O877" i="31"/>
  <c r="P877" i="31" s="1"/>
  <c r="T877" i="31"/>
  <c r="U877" i="31" s="1"/>
  <c r="R878" i="31"/>
  <c r="M878" i="31"/>
  <c r="E877" i="31"/>
  <c r="F877" i="31" s="1"/>
  <c r="S878" i="31"/>
  <c r="N878" i="31"/>
  <c r="I878" i="31"/>
  <c r="H878" i="31"/>
  <c r="D878" i="31"/>
  <c r="B880" i="31"/>
  <c r="O878" i="31" l="1"/>
  <c r="P878" i="31" s="1"/>
  <c r="R879" i="31"/>
  <c r="M879" i="31"/>
  <c r="T878" i="31"/>
  <c r="U878" i="31" s="1"/>
  <c r="J878" i="31"/>
  <c r="K878" i="31" s="1"/>
  <c r="E878" i="31"/>
  <c r="F878" i="31" s="1"/>
  <c r="S879" i="31"/>
  <c r="N879" i="31"/>
  <c r="I879" i="31"/>
  <c r="H879" i="31"/>
  <c r="D879" i="31"/>
  <c r="B881" i="31"/>
  <c r="J879" i="31" l="1"/>
  <c r="K879" i="31" s="1"/>
  <c r="R880" i="31"/>
  <c r="M880" i="31"/>
  <c r="O879" i="31"/>
  <c r="P879" i="31" s="1"/>
  <c r="T879" i="31"/>
  <c r="U879" i="31" s="1"/>
  <c r="E879" i="31"/>
  <c r="F879" i="31" s="1"/>
  <c r="S880" i="31"/>
  <c r="N880" i="31"/>
  <c r="I880" i="31"/>
  <c r="H880" i="31"/>
  <c r="D880" i="31"/>
  <c r="B882" i="31"/>
  <c r="J880" i="31" l="1"/>
  <c r="K880" i="31" s="1"/>
  <c r="R881" i="31"/>
  <c r="M881" i="31"/>
  <c r="O880" i="31"/>
  <c r="P880" i="31" s="1"/>
  <c r="T880" i="31"/>
  <c r="U880" i="31" s="1"/>
  <c r="E880" i="31"/>
  <c r="F880" i="31" s="1"/>
  <c r="S881" i="31"/>
  <c r="N881" i="31"/>
  <c r="I881" i="31"/>
  <c r="H881" i="31"/>
  <c r="D881" i="31"/>
  <c r="B883" i="31"/>
  <c r="J881" i="31" l="1"/>
  <c r="K881" i="31" s="1"/>
  <c r="O881" i="31"/>
  <c r="P881" i="31" s="1"/>
  <c r="T881" i="31"/>
  <c r="U881" i="31" s="1"/>
  <c r="R882" i="31"/>
  <c r="M882" i="31"/>
  <c r="E881" i="31"/>
  <c r="F881" i="31" s="1"/>
  <c r="S882" i="31"/>
  <c r="N882" i="31"/>
  <c r="I882" i="31"/>
  <c r="D882" i="31"/>
  <c r="H882" i="31"/>
  <c r="B884" i="31"/>
  <c r="R883" i="31" l="1"/>
  <c r="M883" i="31"/>
  <c r="O882" i="31"/>
  <c r="P882" i="31" s="1"/>
  <c r="T882" i="31"/>
  <c r="U882" i="31" s="1"/>
  <c r="J882" i="31"/>
  <c r="K882" i="31" s="1"/>
  <c r="E882" i="31"/>
  <c r="F882" i="31" s="1"/>
  <c r="S883" i="31"/>
  <c r="N883" i="31"/>
  <c r="I883" i="31"/>
  <c r="H883" i="31"/>
  <c r="J883" i="31" s="1"/>
  <c r="K883" i="31" s="1"/>
  <c r="D883" i="31"/>
  <c r="B885" i="31"/>
  <c r="R884" i="31" l="1"/>
  <c r="M884" i="31"/>
  <c r="O883" i="31"/>
  <c r="P883" i="31" s="1"/>
  <c r="T883" i="31"/>
  <c r="U883" i="31" s="1"/>
  <c r="E883" i="31"/>
  <c r="F883" i="31" s="1"/>
  <c r="S884" i="31"/>
  <c r="N884" i="31"/>
  <c r="I884" i="31"/>
  <c r="H884" i="31"/>
  <c r="D884" i="31"/>
  <c r="B886" i="31"/>
  <c r="J884" i="31" l="1"/>
  <c r="K884" i="31" s="1"/>
  <c r="O884" i="31"/>
  <c r="P884" i="31" s="1"/>
  <c r="R885" i="31"/>
  <c r="M885" i="31"/>
  <c r="T884" i="31"/>
  <c r="U884" i="31" s="1"/>
  <c r="E884" i="31"/>
  <c r="F884" i="31" s="1"/>
  <c r="S885" i="31"/>
  <c r="N885" i="31"/>
  <c r="I885" i="31"/>
  <c r="H885" i="31"/>
  <c r="D885" i="31"/>
  <c r="B887" i="31"/>
  <c r="J885" i="31" l="1"/>
  <c r="K885" i="31" s="1"/>
  <c r="O885" i="31"/>
  <c r="P885" i="31" s="1"/>
  <c r="R886" i="31"/>
  <c r="M886" i="31"/>
  <c r="T885" i="31"/>
  <c r="U885" i="31" s="1"/>
  <c r="E885" i="31"/>
  <c r="F885" i="31" s="1"/>
  <c r="S886" i="31"/>
  <c r="N886" i="31"/>
  <c r="I886" i="31"/>
  <c r="H886" i="31"/>
  <c r="D886" i="31"/>
  <c r="B888" i="31"/>
  <c r="O886" i="31" l="1"/>
  <c r="P886" i="31" s="1"/>
  <c r="R887" i="31"/>
  <c r="M887" i="31"/>
  <c r="T886" i="31"/>
  <c r="U886" i="31" s="1"/>
  <c r="J886" i="31"/>
  <c r="K886" i="31" s="1"/>
  <c r="E886" i="31"/>
  <c r="F886" i="31" s="1"/>
  <c r="S887" i="31"/>
  <c r="I887" i="31"/>
  <c r="N887" i="31"/>
  <c r="H887" i="31"/>
  <c r="D887" i="31"/>
  <c r="B889" i="31"/>
  <c r="O887" i="31" l="1"/>
  <c r="R888" i="31"/>
  <c r="M888" i="31"/>
  <c r="T887" i="31"/>
  <c r="U887" i="31" s="1"/>
  <c r="J887" i="31"/>
  <c r="K887" i="31" s="1"/>
  <c r="P887" i="31"/>
  <c r="E887" i="31"/>
  <c r="F887" i="31" s="1"/>
  <c r="S888" i="31"/>
  <c r="N888" i="31"/>
  <c r="I888" i="31"/>
  <c r="H888" i="31"/>
  <c r="D888" i="31"/>
  <c r="B890" i="31"/>
  <c r="J888" i="31" l="1"/>
  <c r="K888" i="31" s="1"/>
  <c r="R889" i="31"/>
  <c r="M889" i="31"/>
  <c r="O888" i="31"/>
  <c r="P888" i="31" s="1"/>
  <c r="T888" i="31"/>
  <c r="U888" i="31" s="1"/>
  <c r="E888" i="31"/>
  <c r="F888" i="31" s="1"/>
  <c r="S889" i="31"/>
  <c r="N889" i="31"/>
  <c r="I889" i="31"/>
  <c r="H889" i="31"/>
  <c r="D889" i="31"/>
  <c r="B891" i="31"/>
  <c r="R890" i="31" l="1"/>
  <c r="M890" i="31"/>
  <c r="J889" i="31"/>
  <c r="K889" i="31" s="1"/>
  <c r="O889" i="31"/>
  <c r="P889" i="31" s="1"/>
  <c r="T889" i="31"/>
  <c r="U889" i="31" s="1"/>
  <c r="E889" i="31"/>
  <c r="F889" i="31" s="1"/>
  <c r="S890" i="31"/>
  <c r="N890" i="31"/>
  <c r="I890" i="31"/>
  <c r="H890" i="31"/>
  <c r="D890" i="31"/>
  <c r="B892" i="31"/>
  <c r="J890" i="31" l="1"/>
  <c r="K890" i="31" s="1"/>
  <c r="R891" i="31"/>
  <c r="M891" i="31"/>
  <c r="O890" i="31"/>
  <c r="P890" i="31" s="1"/>
  <c r="T890" i="31"/>
  <c r="U890" i="31" s="1"/>
  <c r="E890" i="31"/>
  <c r="F890" i="31" s="1"/>
  <c r="S891" i="31"/>
  <c r="N891" i="31"/>
  <c r="I891" i="31"/>
  <c r="H891" i="31"/>
  <c r="D891" i="31"/>
  <c r="B893" i="31"/>
  <c r="R892" i="31" l="1"/>
  <c r="M892" i="31"/>
  <c r="J891" i="31"/>
  <c r="K891" i="31" s="1"/>
  <c r="O891" i="31"/>
  <c r="P891" i="31" s="1"/>
  <c r="T891" i="31"/>
  <c r="U891" i="31" s="1"/>
  <c r="E891" i="31"/>
  <c r="F891" i="31" s="1"/>
  <c r="S892" i="31"/>
  <c r="N892" i="31"/>
  <c r="I892" i="31"/>
  <c r="H892" i="31"/>
  <c r="D892" i="31"/>
  <c r="B894" i="31"/>
  <c r="J892" i="31" l="1"/>
  <c r="K892" i="31" s="1"/>
  <c r="O892" i="31"/>
  <c r="P892" i="31" s="1"/>
  <c r="R893" i="31"/>
  <c r="M893" i="31"/>
  <c r="T892" i="31"/>
  <c r="U892" i="31" s="1"/>
  <c r="E892" i="31"/>
  <c r="F892" i="31" s="1"/>
  <c r="S893" i="31"/>
  <c r="N893" i="31"/>
  <c r="I893" i="31"/>
  <c r="H893" i="31"/>
  <c r="D893" i="31"/>
  <c r="B895" i="31"/>
  <c r="R894" i="31" l="1"/>
  <c r="M894" i="31"/>
  <c r="O893" i="31"/>
  <c r="P893" i="31" s="1"/>
  <c r="T893" i="31"/>
  <c r="U893" i="31" s="1"/>
  <c r="J893" i="31"/>
  <c r="K893" i="31" s="1"/>
  <c r="E893" i="31"/>
  <c r="F893" i="31" s="1"/>
  <c r="S894" i="31"/>
  <c r="N894" i="31"/>
  <c r="I894" i="31"/>
  <c r="H894" i="31"/>
  <c r="D894" i="31"/>
  <c r="B896" i="31"/>
  <c r="J894" i="31" l="1"/>
  <c r="K894" i="31" s="1"/>
  <c r="R895" i="31"/>
  <c r="M895" i="31"/>
  <c r="O894" i="31"/>
  <c r="P894" i="31" s="1"/>
  <c r="T894" i="31"/>
  <c r="U894" i="31" s="1"/>
  <c r="E894" i="31"/>
  <c r="F894" i="31" s="1"/>
  <c r="S895" i="31"/>
  <c r="N895" i="31"/>
  <c r="I895" i="31"/>
  <c r="H895" i="31"/>
  <c r="D895" i="31"/>
  <c r="B897" i="31"/>
  <c r="R896" i="31" l="1"/>
  <c r="M896" i="31"/>
  <c r="J895" i="31"/>
  <c r="K895" i="31" s="1"/>
  <c r="O895" i="31"/>
  <c r="P895" i="31" s="1"/>
  <c r="T895" i="31"/>
  <c r="U895" i="31" s="1"/>
  <c r="E895" i="31"/>
  <c r="F895" i="31" s="1"/>
  <c r="S896" i="31"/>
  <c r="N896" i="31"/>
  <c r="I896" i="31"/>
  <c r="H896" i="31"/>
  <c r="D896" i="31"/>
  <c r="B898" i="31"/>
  <c r="J896" i="31" l="1"/>
  <c r="K896" i="31" s="1"/>
  <c r="R897" i="31"/>
  <c r="M897" i="31"/>
  <c r="O896" i="31"/>
  <c r="P896" i="31" s="1"/>
  <c r="T896" i="31"/>
  <c r="U896" i="31" s="1"/>
  <c r="E896" i="31"/>
  <c r="F896" i="31" s="1"/>
  <c r="S897" i="31"/>
  <c r="N897" i="31"/>
  <c r="I897" i="31"/>
  <c r="H897" i="31"/>
  <c r="D897" i="31"/>
  <c r="B899" i="31"/>
  <c r="R898" i="31" l="1"/>
  <c r="M898" i="31"/>
  <c r="O897" i="31"/>
  <c r="P897" i="31" s="1"/>
  <c r="J897" i="31"/>
  <c r="K897" i="31" s="1"/>
  <c r="T897" i="31"/>
  <c r="U897" i="31" s="1"/>
  <c r="E897" i="31"/>
  <c r="F897" i="31" s="1"/>
  <c r="S898" i="31"/>
  <c r="N898" i="31"/>
  <c r="I898" i="31"/>
  <c r="H898" i="31"/>
  <c r="J898" i="31" s="1"/>
  <c r="K898" i="31" s="1"/>
  <c r="D898" i="31"/>
  <c r="B900" i="31"/>
  <c r="R899" i="31" l="1"/>
  <c r="M899" i="31"/>
  <c r="O898" i="31"/>
  <c r="P898" i="31" s="1"/>
  <c r="T898" i="31"/>
  <c r="U898" i="31" s="1"/>
  <c r="E898" i="31"/>
  <c r="F898" i="31" s="1"/>
  <c r="S899" i="31"/>
  <c r="N899" i="31"/>
  <c r="I899" i="31"/>
  <c r="H899" i="31"/>
  <c r="D899" i="31"/>
  <c r="B901" i="31"/>
  <c r="J899" i="31" l="1"/>
  <c r="K899" i="31" s="1"/>
  <c r="O899" i="31"/>
  <c r="P899" i="31" s="1"/>
  <c r="R900" i="31"/>
  <c r="M900" i="31"/>
  <c r="T899" i="31"/>
  <c r="U899" i="31" s="1"/>
  <c r="E899" i="31"/>
  <c r="F899" i="31" s="1"/>
  <c r="S900" i="31"/>
  <c r="N900" i="31"/>
  <c r="I900" i="31"/>
  <c r="H900" i="31"/>
  <c r="D900" i="31"/>
  <c r="B902" i="31"/>
  <c r="J900" i="31" l="1"/>
  <c r="K900" i="31" s="1"/>
  <c r="O900" i="31"/>
  <c r="P900" i="31" s="1"/>
  <c r="T900" i="31"/>
  <c r="U900" i="31" s="1"/>
  <c r="R901" i="31"/>
  <c r="M901" i="31"/>
  <c r="E900" i="31"/>
  <c r="F900" i="31" s="1"/>
  <c r="S901" i="31"/>
  <c r="N901" i="31"/>
  <c r="I901" i="31"/>
  <c r="H901" i="31"/>
  <c r="D901" i="31"/>
  <c r="B903" i="31"/>
  <c r="O901" i="31" l="1"/>
  <c r="P901" i="31" s="1"/>
  <c r="R902" i="31"/>
  <c r="M902" i="31"/>
  <c r="J901" i="31"/>
  <c r="K901" i="31" s="1"/>
  <c r="T901" i="31"/>
  <c r="U901" i="31" s="1"/>
  <c r="E901" i="31"/>
  <c r="F901" i="31" s="1"/>
  <c r="S902" i="31"/>
  <c r="N902" i="31"/>
  <c r="I902" i="31"/>
  <c r="H902" i="31"/>
  <c r="D902" i="31"/>
  <c r="B904" i="31"/>
  <c r="J902" i="31" l="1"/>
  <c r="K902" i="31" s="1"/>
  <c r="O902" i="31"/>
  <c r="P902" i="31" s="1"/>
  <c r="T902" i="31"/>
  <c r="U902" i="31" s="1"/>
  <c r="R903" i="31"/>
  <c r="M903" i="31"/>
  <c r="E902" i="31"/>
  <c r="F902" i="31" s="1"/>
  <c r="S903" i="31"/>
  <c r="N903" i="31"/>
  <c r="I903" i="31"/>
  <c r="H903" i="31"/>
  <c r="D903" i="31"/>
  <c r="B905" i="31"/>
  <c r="O903" i="31" l="1"/>
  <c r="P903" i="31" s="1"/>
  <c r="T903" i="31"/>
  <c r="U903" i="31" s="1"/>
  <c r="J903" i="31"/>
  <c r="K903" i="31" s="1"/>
  <c r="R904" i="31"/>
  <c r="M904" i="31"/>
  <c r="E903" i="31"/>
  <c r="F903" i="31" s="1"/>
  <c r="S904" i="31"/>
  <c r="N904" i="31"/>
  <c r="I904" i="31"/>
  <c r="H904" i="31"/>
  <c r="D904" i="31"/>
  <c r="B906" i="31"/>
  <c r="J904" i="31" l="1"/>
  <c r="K904" i="31" s="1"/>
  <c r="R905" i="31"/>
  <c r="M905" i="31"/>
  <c r="T904" i="31"/>
  <c r="U904" i="31" s="1"/>
  <c r="O904" i="31"/>
  <c r="P904" i="31" s="1"/>
  <c r="E904" i="31"/>
  <c r="F904" i="31" s="1"/>
  <c r="S905" i="31"/>
  <c r="N905" i="31"/>
  <c r="I905" i="31"/>
  <c r="H905" i="31"/>
  <c r="D905" i="31"/>
  <c r="B907" i="31"/>
  <c r="J905" i="31" l="1"/>
  <c r="K905" i="31" s="1"/>
  <c r="O905" i="31"/>
  <c r="P905" i="31" s="1"/>
  <c r="R906" i="31"/>
  <c r="M906" i="31"/>
  <c r="T905" i="31"/>
  <c r="U905" i="31" s="1"/>
  <c r="E905" i="31"/>
  <c r="F905" i="31" s="1"/>
  <c r="S906" i="31"/>
  <c r="N906" i="31"/>
  <c r="I906" i="31"/>
  <c r="H906" i="31"/>
  <c r="D906" i="31"/>
  <c r="B908" i="31"/>
  <c r="J906" i="31" l="1"/>
  <c r="K906" i="31" s="1"/>
  <c r="R907" i="31"/>
  <c r="M907" i="31"/>
  <c r="O906" i="31"/>
  <c r="P906" i="31" s="1"/>
  <c r="T906" i="31"/>
  <c r="U906" i="31" s="1"/>
  <c r="E906" i="31"/>
  <c r="F906" i="31" s="1"/>
  <c r="N907" i="31"/>
  <c r="S907" i="31"/>
  <c r="I907" i="31"/>
  <c r="H907" i="31"/>
  <c r="D907" i="31"/>
  <c r="B909" i="31"/>
  <c r="R908" i="31" l="1"/>
  <c r="M908" i="31"/>
  <c r="O907" i="31"/>
  <c r="P907" i="31" s="1"/>
  <c r="J907" i="31"/>
  <c r="K907" i="31" s="1"/>
  <c r="T907" i="31"/>
  <c r="U907" i="31" s="1"/>
  <c r="E907" i="31"/>
  <c r="F907" i="31" s="1"/>
  <c r="S908" i="31"/>
  <c r="N908" i="31"/>
  <c r="I908" i="31"/>
  <c r="H908" i="31"/>
  <c r="D908" i="31"/>
  <c r="B910" i="31"/>
  <c r="J908" i="31" l="1"/>
  <c r="K908" i="31" s="1"/>
  <c r="O908" i="31"/>
  <c r="P908" i="31" s="1"/>
  <c r="R909" i="31"/>
  <c r="M909" i="31"/>
  <c r="T908" i="31"/>
  <c r="U908" i="31" s="1"/>
  <c r="E908" i="31"/>
  <c r="F908" i="31" s="1"/>
  <c r="S909" i="31"/>
  <c r="N909" i="31"/>
  <c r="I909" i="31"/>
  <c r="H909" i="31"/>
  <c r="D909" i="31"/>
  <c r="B911" i="31"/>
  <c r="R910" i="31" l="1"/>
  <c r="M910" i="31"/>
  <c r="O909" i="31"/>
  <c r="P909" i="31" s="1"/>
  <c r="J909" i="31"/>
  <c r="K909" i="31" s="1"/>
  <c r="T909" i="31"/>
  <c r="U909" i="31" s="1"/>
  <c r="E909" i="31"/>
  <c r="F909" i="31" s="1"/>
  <c r="S910" i="31"/>
  <c r="N910" i="31"/>
  <c r="I910" i="31"/>
  <c r="H910" i="31"/>
  <c r="D910" i="31"/>
  <c r="B912" i="31"/>
  <c r="J910" i="31" l="1"/>
  <c r="K910" i="31" s="1"/>
  <c r="R911" i="31"/>
  <c r="M911" i="31"/>
  <c r="O910" i="31"/>
  <c r="P910" i="31" s="1"/>
  <c r="T910" i="31"/>
  <c r="U910" i="31" s="1"/>
  <c r="E910" i="31"/>
  <c r="F910" i="31" s="1"/>
  <c r="S911" i="31"/>
  <c r="N911" i="31"/>
  <c r="I911" i="31"/>
  <c r="H911" i="31"/>
  <c r="D911" i="31"/>
  <c r="B913" i="31"/>
  <c r="R912" i="31" l="1"/>
  <c r="M912" i="31"/>
  <c r="O911" i="31"/>
  <c r="P911" i="31" s="1"/>
  <c r="J911" i="31"/>
  <c r="K911" i="31" s="1"/>
  <c r="T911" i="31"/>
  <c r="U911" i="31" s="1"/>
  <c r="E911" i="31"/>
  <c r="F911" i="31" s="1"/>
  <c r="S912" i="31"/>
  <c r="N912" i="31"/>
  <c r="I912" i="31"/>
  <c r="H912" i="31"/>
  <c r="D912" i="31"/>
  <c r="B914" i="31"/>
  <c r="J912" i="31" l="1"/>
  <c r="K912" i="31" s="1"/>
  <c r="R913" i="31"/>
  <c r="M913" i="31"/>
  <c r="O912" i="31"/>
  <c r="P912" i="31" s="1"/>
  <c r="T912" i="31"/>
  <c r="U912" i="31" s="1"/>
  <c r="E912" i="31"/>
  <c r="F912" i="31" s="1"/>
  <c r="S913" i="31"/>
  <c r="N913" i="31"/>
  <c r="I913" i="31"/>
  <c r="H913" i="31"/>
  <c r="D913" i="31"/>
  <c r="B915" i="31"/>
  <c r="R914" i="31" l="1"/>
  <c r="M914" i="31"/>
  <c r="O913" i="31"/>
  <c r="P913" i="31" s="1"/>
  <c r="J913" i="31"/>
  <c r="K913" i="31" s="1"/>
  <c r="T913" i="31"/>
  <c r="U913" i="31" s="1"/>
  <c r="E913" i="31"/>
  <c r="F913" i="31" s="1"/>
  <c r="S914" i="31"/>
  <c r="N914" i="31"/>
  <c r="I914" i="31"/>
  <c r="H914" i="31"/>
  <c r="D914" i="31"/>
  <c r="B916" i="31"/>
  <c r="J914" i="31" l="1"/>
  <c r="K914" i="31" s="1"/>
  <c r="R915" i="31"/>
  <c r="M915" i="31"/>
  <c r="O914" i="31"/>
  <c r="P914" i="31" s="1"/>
  <c r="T914" i="31"/>
  <c r="U914" i="31" s="1"/>
  <c r="E914" i="31"/>
  <c r="F914" i="31" s="1"/>
  <c r="S915" i="31"/>
  <c r="N915" i="31"/>
  <c r="I915" i="31"/>
  <c r="H915" i="31"/>
  <c r="D915" i="31"/>
  <c r="B917" i="31"/>
  <c r="R916" i="31" l="1"/>
  <c r="M916" i="31"/>
  <c r="J915" i="31"/>
  <c r="K915" i="31" s="1"/>
  <c r="O915" i="31"/>
  <c r="P915" i="31" s="1"/>
  <c r="T915" i="31"/>
  <c r="U915" i="31" s="1"/>
  <c r="E915" i="31"/>
  <c r="F915" i="31" s="1"/>
  <c r="S916" i="31"/>
  <c r="N916" i="31"/>
  <c r="I916" i="31"/>
  <c r="H916" i="31"/>
  <c r="D916" i="31"/>
  <c r="B918" i="31"/>
  <c r="J916" i="31" l="1"/>
  <c r="K916" i="31" s="1"/>
  <c r="R917" i="31"/>
  <c r="M917" i="31"/>
  <c r="O916" i="31"/>
  <c r="P916" i="31" s="1"/>
  <c r="T916" i="31"/>
  <c r="U916" i="31" s="1"/>
  <c r="E916" i="31"/>
  <c r="F916" i="31" s="1"/>
  <c r="S917" i="31"/>
  <c r="N917" i="31"/>
  <c r="I917" i="31"/>
  <c r="H917" i="31"/>
  <c r="D917" i="31"/>
  <c r="B919" i="31"/>
  <c r="R918" i="31" l="1"/>
  <c r="M918" i="31"/>
  <c r="O917" i="31"/>
  <c r="P917" i="31" s="1"/>
  <c r="J917" i="31"/>
  <c r="K917" i="31" s="1"/>
  <c r="T917" i="31"/>
  <c r="U917" i="31" s="1"/>
  <c r="E917" i="31"/>
  <c r="F917" i="31" s="1"/>
  <c r="S918" i="31"/>
  <c r="N918" i="31"/>
  <c r="I918" i="31"/>
  <c r="H918" i="31"/>
  <c r="D918" i="31"/>
  <c r="B920" i="31"/>
  <c r="J918" i="31" l="1"/>
  <c r="K918" i="31" s="1"/>
  <c r="R919" i="31"/>
  <c r="M919" i="31"/>
  <c r="O918" i="31"/>
  <c r="P918" i="31" s="1"/>
  <c r="T918" i="31"/>
  <c r="U918" i="31" s="1"/>
  <c r="E918" i="31"/>
  <c r="F918" i="31" s="1"/>
  <c r="S919" i="31"/>
  <c r="N919" i="31"/>
  <c r="I919" i="31"/>
  <c r="H919" i="31"/>
  <c r="D919" i="31"/>
  <c r="B921" i="31"/>
  <c r="R920" i="31" l="1"/>
  <c r="M920" i="31"/>
  <c r="J919" i="31"/>
  <c r="K919" i="31" s="1"/>
  <c r="O919" i="31"/>
  <c r="P919" i="31" s="1"/>
  <c r="T919" i="31"/>
  <c r="U919" i="31" s="1"/>
  <c r="E919" i="31"/>
  <c r="F919" i="31" s="1"/>
  <c r="S920" i="31"/>
  <c r="N920" i="31"/>
  <c r="I920" i="31"/>
  <c r="H920" i="31"/>
  <c r="D920" i="31"/>
  <c r="B922" i="31"/>
  <c r="J920" i="31" l="1"/>
  <c r="K920" i="31" s="1"/>
  <c r="R921" i="31"/>
  <c r="M921" i="31"/>
  <c r="O920" i="31"/>
  <c r="P920" i="31" s="1"/>
  <c r="T920" i="31"/>
  <c r="U920" i="31" s="1"/>
  <c r="E920" i="31"/>
  <c r="F920" i="31" s="1"/>
  <c r="S921" i="31"/>
  <c r="N921" i="31"/>
  <c r="I921" i="31"/>
  <c r="H921" i="31"/>
  <c r="D921" i="31"/>
  <c r="B923" i="31"/>
  <c r="R922" i="31" l="1"/>
  <c r="M922" i="31"/>
  <c r="O921" i="31"/>
  <c r="P921" i="31" s="1"/>
  <c r="J921" i="31"/>
  <c r="K921" i="31" s="1"/>
  <c r="T921" i="31"/>
  <c r="U921" i="31" s="1"/>
  <c r="E921" i="31"/>
  <c r="F921" i="31" s="1"/>
  <c r="S922" i="31"/>
  <c r="N922" i="31"/>
  <c r="I922" i="31"/>
  <c r="H922" i="31"/>
  <c r="J922" i="31" s="1"/>
  <c r="K922" i="31" s="1"/>
  <c r="D922" i="31"/>
  <c r="B924" i="31"/>
  <c r="R923" i="31" l="1"/>
  <c r="M923" i="31"/>
  <c r="O922" i="31"/>
  <c r="P922" i="31" s="1"/>
  <c r="T922" i="31"/>
  <c r="U922" i="31" s="1"/>
  <c r="E922" i="31"/>
  <c r="F922" i="31" s="1"/>
  <c r="S923" i="31"/>
  <c r="N923" i="31"/>
  <c r="I923" i="31"/>
  <c r="H923" i="31"/>
  <c r="D923" i="31"/>
  <c r="B925" i="31"/>
  <c r="J923" i="31" l="1"/>
  <c r="K923" i="31" s="1"/>
  <c r="R924" i="31"/>
  <c r="M924" i="31"/>
  <c r="O923" i="31"/>
  <c r="P923" i="31" s="1"/>
  <c r="T923" i="31"/>
  <c r="U923" i="31" s="1"/>
  <c r="E923" i="31"/>
  <c r="F923" i="31" s="1"/>
  <c r="S924" i="31"/>
  <c r="N924" i="31"/>
  <c r="I924" i="31"/>
  <c r="H924" i="31"/>
  <c r="D924" i="31"/>
  <c r="B926" i="31"/>
  <c r="J924" i="31" l="1"/>
  <c r="K924" i="31" s="1"/>
  <c r="R925" i="31"/>
  <c r="M925" i="31"/>
  <c r="O924" i="31"/>
  <c r="P924" i="31" s="1"/>
  <c r="T924" i="31"/>
  <c r="U924" i="31" s="1"/>
  <c r="E924" i="31"/>
  <c r="F924" i="31" s="1"/>
  <c r="S925" i="31"/>
  <c r="N925" i="31"/>
  <c r="I925" i="31"/>
  <c r="H925" i="31"/>
  <c r="D925" i="31"/>
  <c r="B927" i="31"/>
  <c r="R926" i="31" l="1"/>
  <c r="M926" i="31"/>
  <c r="O925" i="31"/>
  <c r="P925" i="31" s="1"/>
  <c r="J925" i="31"/>
  <c r="K925" i="31" s="1"/>
  <c r="T925" i="31"/>
  <c r="U925" i="31" s="1"/>
  <c r="E925" i="31"/>
  <c r="F925" i="31" s="1"/>
  <c r="S926" i="31"/>
  <c r="N926" i="31"/>
  <c r="I926" i="31"/>
  <c r="H926" i="31"/>
  <c r="D926" i="31"/>
  <c r="B928" i="31"/>
  <c r="J926" i="31" l="1"/>
  <c r="K926" i="31" s="1"/>
  <c r="R927" i="31"/>
  <c r="M927" i="31"/>
  <c r="O926" i="31"/>
  <c r="P926" i="31" s="1"/>
  <c r="T926" i="31"/>
  <c r="U926" i="31" s="1"/>
  <c r="E926" i="31"/>
  <c r="F926" i="31" s="1"/>
  <c r="S927" i="31"/>
  <c r="N927" i="31"/>
  <c r="I927" i="31"/>
  <c r="H927" i="31"/>
  <c r="D927" i="31"/>
  <c r="B929" i="31"/>
  <c r="J927" i="31" l="1"/>
  <c r="K927" i="31" s="1"/>
  <c r="R928" i="31"/>
  <c r="M928" i="31"/>
  <c r="O927" i="31"/>
  <c r="P927" i="31" s="1"/>
  <c r="T927" i="31"/>
  <c r="U927" i="31" s="1"/>
  <c r="E927" i="31"/>
  <c r="F927" i="31" s="1"/>
  <c r="S928" i="31"/>
  <c r="N928" i="31"/>
  <c r="I928" i="31"/>
  <c r="H928" i="31"/>
  <c r="D928" i="31"/>
  <c r="B930" i="31"/>
  <c r="J928" i="31" l="1"/>
  <c r="K928" i="31" s="1"/>
  <c r="R929" i="31"/>
  <c r="M929" i="31"/>
  <c r="O928" i="31"/>
  <c r="P928" i="31" s="1"/>
  <c r="T928" i="31"/>
  <c r="U928" i="31" s="1"/>
  <c r="E928" i="31"/>
  <c r="F928" i="31" s="1"/>
  <c r="S929" i="31"/>
  <c r="N929" i="31"/>
  <c r="I929" i="31"/>
  <c r="H929" i="31"/>
  <c r="D929" i="31"/>
  <c r="B931" i="31"/>
  <c r="O929" i="31" l="1"/>
  <c r="P929" i="31" s="1"/>
  <c r="R930" i="31"/>
  <c r="M930" i="31"/>
  <c r="J929" i="31"/>
  <c r="K929" i="31" s="1"/>
  <c r="T929" i="31"/>
  <c r="U929" i="31" s="1"/>
  <c r="E929" i="31"/>
  <c r="F929" i="31" s="1"/>
  <c r="S930" i="31"/>
  <c r="N930" i="31"/>
  <c r="I930" i="31"/>
  <c r="H930" i="31"/>
  <c r="D930" i="31"/>
  <c r="B932" i="31"/>
  <c r="J930" i="31" l="1"/>
  <c r="K930" i="31" s="1"/>
  <c r="R931" i="31"/>
  <c r="M931" i="31"/>
  <c r="O930" i="31"/>
  <c r="P930" i="31" s="1"/>
  <c r="T930" i="31"/>
  <c r="U930" i="31" s="1"/>
  <c r="E930" i="31"/>
  <c r="F930" i="31" s="1"/>
  <c r="S931" i="31"/>
  <c r="N931" i="31"/>
  <c r="I931" i="31"/>
  <c r="H931" i="31"/>
  <c r="D931" i="31"/>
  <c r="B933" i="31"/>
  <c r="R932" i="31" l="1"/>
  <c r="M932" i="31"/>
  <c r="O931" i="31"/>
  <c r="P931" i="31" s="1"/>
  <c r="J931" i="31"/>
  <c r="K931" i="31" s="1"/>
  <c r="T931" i="31"/>
  <c r="U931" i="31" s="1"/>
  <c r="E931" i="31"/>
  <c r="F931" i="31" s="1"/>
  <c r="S932" i="31"/>
  <c r="N932" i="31"/>
  <c r="I932" i="31"/>
  <c r="H932" i="31"/>
  <c r="D932" i="31"/>
  <c r="B934" i="31"/>
  <c r="J932" i="31" l="1"/>
  <c r="K932" i="31" s="1"/>
  <c r="R933" i="31"/>
  <c r="M933" i="31"/>
  <c r="O932" i="31"/>
  <c r="P932" i="31" s="1"/>
  <c r="T932" i="31"/>
  <c r="U932" i="31" s="1"/>
  <c r="E932" i="31"/>
  <c r="F932" i="31" s="1"/>
  <c r="S933" i="31"/>
  <c r="N933" i="31"/>
  <c r="I933" i="31"/>
  <c r="H933" i="31"/>
  <c r="D933" i="31"/>
  <c r="B935" i="31"/>
  <c r="R934" i="31" l="1"/>
  <c r="M934" i="31"/>
  <c r="O933" i="31"/>
  <c r="P933" i="31" s="1"/>
  <c r="J933" i="31"/>
  <c r="K933" i="31" s="1"/>
  <c r="T933" i="31"/>
  <c r="U933" i="31" s="1"/>
  <c r="E933" i="31"/>
  <c r="F933" i="31" s="1"/>
  <c r="S934" i="31"/>
  <c r="N934" i="31"/>
  <c r="I934" i="31"/>
  <c r="H934" i="31"/>
  <c r="D934" i="31"/>
  <c r="B936" i="31"/>
  <c r="J934" i="31" l="1"/>
  <c r="K934" i="31" s="1"/>
  <c r="R935" i="31"/>
  <c r="M935" i="31"/>
  <c r="O934" i="31"/>
  <c r="P934" i="31" s="1"/>
  <c r="T934" i="31"/>
  <c r="U934" i="31" s="1"/>
  <c r="E934" i="31"/>
  <c r="F934" i="31" s="1"/>
  <c r="S935" i="31"/>
  <c r="N935" i="31"/>
  <c r="I935" i="31"/>
  <c r="H935" i="31"/>
  <c r="D935" i="31"/>
  <c r="B937" i="31"/>
  <c r="J935" i="31" l="1"/>
  <c r="K935" i="31" s="1"/>
  <c r="R936" i="31"/>
  <c r="M936" i="31"/>
  <c r="O935" i="31"/>
  <c r="P935" i="31" s="1"/>
  <c r="T935" i="31"/>
  <c r="U935" i="31" s="1"/>
  <c r="E935" i="31"/>
  <c r="F935" i="31" s="1"/>
  <c r="S936" i="31"/>
  <c r="N936" i="31"/>
  <c r="I936" i="31"/>
  <c r="H936" i="31"/>
  <c r="D936" i="31"/>
  <c r="B938" i="31"/>
  <c r="J936" i="31" l="1"/>
  <c r="K936" i="31" s="1"/>
  <c r="R937" i="31"/>
  <c r="M937" i="31"/>
  <c r="O936" i="31"/>
  <c r="P936" i="31" s="1"/>
  <c r="T936" i="31"/>
  <c r="U936" i="31" s="1"/>
  <c r="E936" i="31"/>
  <c r="F936" i="31" s="1"/>
  <c r="S937" i="31"/>
  <c r="N937" i="31"/>
  <c r="I937" i="31"/>
  <c r="H937" i="31"/>
  <c r="D937" i="31"/>
  <c r="B939" i="31"/>
  <c r="R938" i="31" l="1"/>
  <c r="M938" i="31"/>
  <c r="J937" i="31"/>
  <c r="K937" i="31" s="1"/>
  <c r="O937" i="31"/>
  <c r="P937" i="31" s="1"/>
  <c r="T937" i="31"/>
  <c r="U937" i="31" s="1"/>
  <c r="E937" i="31"/>
  <c r="F937" i="31" s="1"/>
  <c r="S938" i="31"/>
  <c r="N938" i="31"/>
  <c r="I938" i="31"/>
  <c r="H938" i="31"/>
  <c r="D938" i="31"/>
  <c r="B940" i="31"/>
  <c r="J938" i="31" l="1"/>
  <c r="K938" i="31" s="1"/>
  <c r="R939" i="31"/>
  <c r="M939" i="31"/>
  <c r="O938" i="31"/>
  <c r="P938" i="31" s="1"/>
  <c r="T938" i="31"/>
  <c r="U938" i="31" s="1"/>
  <c r="E938" i="31"/>
  <c r="F938" i="31" s="1"/>
  <c r="S939" i="31"/>
  <c r="N939" i="31"/>
  <c r="I939" i="31"/>
  <c r="H939" i="31"/>
  <c r="D939" i="31"/>
  <c r="B941" i="31"/>
  <c r="R940" i="31" l="1"/>
  <c r="M940" i="31"/>
  <c r="J939" i="31"/>
  <c r="K939" i="31" s="1"/>
  <c r="O939" i="31"/>
  <c r="P939" i="31" s="1"/>
  <c r="T939" i="31"/>
  <c r="U939" i="31" s="1"/>
  <c r="E939" i="31"/>
  <c r="F939" i="31" s="1"/>
  <c r="S940" i="31"/>
  <c r="N940" i="31"/>
  <c r="I940" i="31"/>
  <c r="H940" i="31"/>
  <c r="D940" i="31"/>
  <c r="B942" i="31"/>
  <c r="J940" i="31" l="1"/>
  <c r="K940" i="31" s="1"/>
  <c r="R941" i="31"/>
  <c r="M941" i="31"/>
  <c r="O940" i="31"/>
  <c r="P940" i="31" s="1"/>
  <c r="T940" i="31"/>
  <c r="U940" i="31" s="1"/>
  <c r="E940" i="31"/>
  <c r="F940" i="31" s="1"/>
  <c r="S941" i="31"/>
  <c r="N941" i="31"/>
  <c r="I941" i="31"/>
  <c r="H941" i="31"/>
  <c r="D941" i="31"/>
  <c r="B943" i="31"/>
  <c r="R942" i="31" l="1"/>
  <c r="M942" i="31"/>
  <c r="J941" i="31"/>
  <c r="K941" i="31" s="1"/>
  <c r="O941" i="31"/>
  <c r="P941" i="31" s="1"/>
  <c r="T941" i="31"/>
  <c r="U941" i="31" s="1"/>
  <c r="E941" i="31"/>
  <c r="F941" i="31" s="1"/>
  <c r="S942" i="31"/>
  <c r="N942" i="31"/>
  <c r="I942" i="31"/>
  <c r="H942" i="31"/>
  <c r="D942" i="31"/>
  <c r="B944" i="31"/>
  <c r="J942" i="31" l="1"/>
  <c r="K942" i="31" s="1"/>
  <c r="R943" i="31"/>
  <c r="M943" i="31"/>
  <c r="O942" i="31"/>
  <c r="P942" i="31" s="1"/>
  <c r="T942" i="31"/>
  <c r="U942" i="31" s="1"/>
  <c r="E942" i="31"/>
  <c r="F942" i="31" s="1"/>
  <c r="S943" i="31"/>
  <c r="N943" i="31"/>
  <c r="I943" i="31"/>
  <c r="H943" i="31"/>
  <c r="D943" i="31"/>
  <c r="B945" i="31"/>
  <c r="J943" i="31" l="1"/>
  <c r="K943" i="31" s="1"/>
  <c r="O943" i="31"/>
  <c r="P943" i="31" s="1"/>
  <c r="R944" i="31"/>
  <c r="M944" i="31"/>
  <c r="T943" i="31"/>
  <c r="U943" i="31" s="1"/>
  <c r="E943" i="31"/>
  <c r="F943" i="31" s="1"/>
  <c r="S944" i="31"/>
  <c r="N944" i="31"/>
  <c r="I944" i="31"/>
  <c r="H944" i="31"/>
  <c r="D944" i="31"/>
  <c r="B946" i="31"/>
  <c r="J944" i="31" l="1"/>
  <c r="K944" i="31" s="1"/>
  <c r="O944" i="31"/>
  <c r="P944" i="31" s="1"/>
  <c r="T944" i="31"/>
  <c r="U944" i="31" s="1"/>
  <c r="R945" i="31"/>
  <c r="M945" i="31"/>
  <c r="E944" i="31"/>
  <c r="F944" i="31" s="1"/>
  <c r="S945" i="31"/>
  <c r="N945" i="31"/>
  <c r="I945" i="31"/>
  <c r="H945" i="31"/>
  <c r="D945" i="31"/>
  <c r="B947" i="31"/>
  <c r="O945" i="31" l="1"/>
  <c r="P945" i="31" s="1"/>
  <c r="T945" i="31"/>
  <c r="U945" i="31" s="1"/>
  <c r="J945" i="31"/>
  <c r="K945" i="31" s="1"/>
  <c r="R946" i="31"/>
  <c r="M946" i="31"/>
  <c r="E945" i="31"/>
  <c r="F945" i="31" s="1"/>
  <c r="S946" i="31"/>
  <c r="N946" i="31"/>
  <c r="I946" i="31"/>
  <c r="D946" i="31"/>
  <c r="H946" i="31"/>
  <c r="J946" i="31" s="1"/>
  <c r="K946" i="31" s="1"/>
  <c r="B948" i="31"/>
  <c r="T946" i="31" l="1"/>
  <c r="U946" i="31" s="1"/>
  <c r="R947" i="31"/>
  <c r="M947" i="31"/>
  <c r="O946" i="31"/>
  <c r="P946" i="31" s="1"/>
  <c r="E946" i="31"/>
  <c r="F946" i="31" s="1"/>
  <c r="S947" i="31"/>
  <c r="N947" i="31"/>
  <c r="I947" i="31"/>
  <c r="H947" i="31"/>
  <c r="D947" i="31"/>
  <c r="B949" i="31"/>
  <c r="O947" i="31" l="1"/>
  <c r="P947" i="31" s="1"/>
  <c r="T947" i="31"/>
  <c r="U947" i="31" s="1"/>
  <c r="R948" i="31"/>
  <c r="M948" i="31"/>
  <c r="J947" i="31"/>
  <c r="K947" i="31" s="1"/>
  <c r="E947" i="31"/>
  <c r="F947" i="31" s="1"/>
  <c r="S948" i="31"/>
  <c r="N948" i="31"/>
  <c r="I948" i="31"/>
  <c r="H948" i="31"/>
  <c r="D948" i="31"/>
  <c r="B950" i="31"/>
  <c r="J948" i="31" l="1"/>
  <c r="K948" i="31" s="1"/>
  <c r="O948" i="31"/>
  <c r="P948" i="31" s="1"/>
  <c r="R949" i="31"/>
  <c r="M949" i="31"/>
  <c r="T948" i="31"/>
  <c r="U948" i="31" s="1"/>
  <c r="E948" i="31"/>
  <c r="F948" i="31" s="1"/>
  <c r="S949" i="31"/>
  <c r="I949" i="31"/>
  <c r="N949" i="31"/>
  <c r="H949" i="31"/>
  <c r="D949" i="31"/>
  <c r="B951" i="31"/>
  <c r="J949" i="31" l="1"/>
  <c r="K949" i="31" s="1"/>
  <c r="R950" i="31"/>
  <c r="M950" i="31"/>
  <c r="O949" i="31"/>
  <c r="P949" i="31" s="1"/>
  <c r="T949" i="31"/>
  <c r="U949" i="31" s="1"/>
  <c r="E949" i="31"/>
  <c r="F949" i="31" s="1"/>
  <c r="S950" i="31"/>
  <c r="N950" i="31"/>
  <c r="I950" i="31"/>
  <c r="H950" i="31"/>
  <c r="D950" i="31"/>
  <c r="B952" i="31"/>
  <c r="J950" i="31" l="1"/>
  <c r="K950" i="31" s="1"/>
  <c r="R951" i="31"/>
  <c r="M951" i="31"/>
  <c r="O950" i="31"/>
  <c r="P950" i="31" s="1"/>
  <c r="T950" i="31"/>
  <c r="U950" i="31" s="1"/>
  <c r="E950" i="31"/>
  <c r="F950" i="31" s="1"/>
  <c r="S951" i="31"/>
  <c r="N951" i="31"/>
  <c r="I951" i="31"/>
  <c r="H951" i="31"/>
  <c r="D951" i="31"/>
  <c r="B953" i="31"/>
  <c r="R952" i="31" l="1"/>
  <c r="M952" i="31"/>
  <c r="J951" i="31"/>
  <c r="K951" i="31" s="1"/>
  <c r="O951" i="31"/>
  <c r="P951" i="31" s="1"/>
  <c r="T951" i="31"/>
  <c r="U951" i="31" s="1"/>
  <c r="E951" i="31"/>
  <c r="F951" i="31" s="1"/>
  <c r="S952" i="31"/>
  <c r="N952" i="31"/>
  <c r="I952" i="31"/>
  <c r="H952" i="31"/>
  <c r="D952" i="31"/>
  <c r="B954" i="31"/>
  <c r="J952" i="31" l="1"/>
  <c r="K952" i="31" s="1"/>
  <c r="O952" i="31"/>
  <c r="P952" i="31" s="1"/>
  <c r="R953" i="31"/>
  <c r="M953" i="31"/>
  <c r="T952" i="31"/>
  <c r="U952" i="31" s="1"/>
  <c r="E952" i="31"/>
  <c r="F952" i="31" s="1"/>
  <c r="S953" i="31"/>
  <c r="N953" i="31"/>
  <c r="I953" i="31"/>
  <c r="H953" i="31"/>
  <c r="D953" i="31"/>
  <c r="B955" i="31"/>
  <c r="R954" i="31" l="1"/>
  <c r="M954" i="31"/>
  <c r="O953" i="31"/>
  <c r="P953" i="31" s="1"/>
  <c r="T953" i="31"/>
  <c r="U953" i="31" s="1"/>
  <c r="J953" i="31"/>
  <c r="K953" i="31" s="1"/>
  <c r="E953" i="31"/>
  <c r="F953" i="31" s="1"/>
  <c r="S954" i="31"/>
  <c r="N954" i="31"/>
  <c r="I954" i="31"/>
  <c r="H954" i="31"/>
  <c r="D954" i="31"/>
  <c r="B956" i="31"/>
  <c r="J954" i="31" l="1"/>
  <c r="K954" i="31" s="1"/>
  <c r="R955" i="31"/>
  <c r="M955" i="31"/>
  <c r="O954" i="31"/>
  <c r="P954" i="31" s="1"/>
  <c r="T954" i="31"/>
  <c r="U954" i="31" s="1"/>
  <c r="E954" i="31"/>
  <c r="F954" i="31" s="1"/>
  <c r="S955" i="31"/>
  <c r="N955" i="31"/>
  <c r="I955" i="31"/>
  <c r="H955" i="31"/>
  <c r="D955" i="31"/>
  <c r="B957" i="31"/>
  <c r="O955" i="31" l="1"/>
  <c r="P955" i="31" s="1"/>
  <c r="R956" i="31"/>
  <c r="M956" i="31"/>
  <c r="J955" i="31"/>
  <c r="K955" i="31" s="1"/>
  <c r="T955" i="31"/>
  <c r="U955" i="31" s="1"/>
  <c r="E955" i="31"/>
  <c r="F955" i="31" s="1"/>
  <c r="S956" i="31"/>
  <c r="N956" i="31"/>
  <c r="I956" i="31"/>
  <c r="H956" i="31"/>
  <c r="D956" i="31"/>
  <c r="B958" i="31"/>
  <c r="J956" i="31" l="1"/>
  <c r="K956" i="31" s="1"/>
  <c r="R957" i="31"/>
  <c r="M957" i="31"/>
  <c r="O956" i="31"/>
  <c r="P956" i="31" s="1"/>
  <c r="T956" i="31"/>
  <c r="U956" i="31" s="1"/>
  <c r="E956" i="31"/>
  <c r="F956" i="31" s="1"/>
  <c r="S957" i="31"/>
  <c r="N957" i="31"/>
  <c r="I957" i="31"/>
  <c r="H957" i="31"/>
  <c r="D957" i="31"/>
  <c r="B959" i="31"/>
  <c r="O957" i="31" l="1"/>
  <c r="P957" i="31" s="1"/>
  <c r="R958" i="31"/>
  <c r="M958" i="31"/>
  <c r="J957" i="31"/>
  <c r="K957" i="31" s="1"/>
  <c r="T957" i="31"/>
  <c r="U957" i="31" s="1"/>
  <c r="E957" i="31"/>
  <c r="F957" i="31" s="1"/>
  <c r="S958" i="31"/>
  <c r="N958" i="31"/>
  <c r="I958" i="31"/>
  <c r="H958" i="31"/>
  <c r="D958" i="31"/>
  <c r="B960" i="31"/>
  <c r="J958" i="31" l="1"/>
  <c r="K958" i="31" s="1"/>
  <c r="R959" i="31"/>
  <c r="M959" i="31"/>
  <c r="O958" i="31"/>
  <c r="P958" i="31" s="1"/>
  <c r="T958" i="31"/>
  <c r="U958" i="31" s="1"/>
  <c r="E958" i="31"/>
  <c r="F958" i="31" s="1"/>
  <c r="S959" i="31"/>
  <c r="N959" i="31"/>
  <c r="I959" i="31"/>
  <c r="H959" i="31"/>
  <c r="D959" i="31"/>
  <c r="B961" i="31"/>
  <c r="R960" i="31" l="1"/>
  <c r="M960" i="31"/>
  <c r="O959" i="31"/>
  <c r="P959" i="31" s="1"/>
  <c r="J959" i="31"/>
  <c r="K959" i="31" s="1"/>
  <c r="T959" i="31"/>
  <c r="U959" i="31" s="1"/>
  <c r="E959" i="31"/>
  <c r="F959" i="31" s="1"/>
  <c r="S960" i="31"/>
  <c r="N960" i="31"/>
  <c r="I960" i="31"/>
  <c r="H960" i="31"/>
  <c r="D960" i="31"/>
  <c r="B962" i="31"/>
  <c r="J960" i="31" l="1"/>
  <c r="K960" i="31" s="1"/>
  <c r="R961" i="31"/>
  <c r="M961" i="31"/>
  <c r="O960" i="31"/>
  <c r="P960" i="31" s="1"/>
  <c r="T960" i="31"/>
  <c r="U960" i="31" s="1"/>
  <c r="E960" i="31"/>
  <c r="F960" i="31" s="1"/>
  <c r="S961" i="31"/>
  <c r="N961" i="31"/>
  <c r="I961" i="31"/>
  <c r="H961" i="31"/>
  <c r="D961" i="31"/>
  <c r="B963" i="31"/>
  <c r="J961" i="31" l="1"/>
  <c r="K961" i="31" s="1"/>
  <c r="R962" i="31"/>
  <c r="M962" i="31"/>
  <c r="O961" i="31"/>
  <c r="P961" i="31" s="1"/>
  <c r="T961" i="31"/>
  <c r="U961" i="31" s="1"/>
  <c r="E961" i="31"/>
  <c r="F961" i="31" s="1"/>
  <c r="S962" i="31"/>
  <c r="N962" i="31"/>
  <c r="I962" i="31"/>
  <c r="H962" i="31"/>
  <c r="D962" i="31"/>
  <c r="B964" i="31"/>
  <c r="J962" i="31" l="1"/>
  <c r="K962" i="31" s="1"/>
  <c r="R963" i="31"/>
  <c r="M963" i="31"/>
  <c r="O962" i="31"/>
  <c r="P962" i="31" s="1"/>
  <c r="T962" i="31"/>
  <c r="U962" i="31" s="1"/>
  <c r="E962" i="31"/>
  <c r="F962" i="31" s="1"/>
  <c r="S963" i="31"/>
  <c r="N963" i="31"/>
  <c r="I963" i="31"/>
  <c r="H963" i="31"/>
  <c r="D963" i="31"/>
  <c r="B965" i="31"/>
  <c r="R964" i="31" l="1"/>
  <c r="M964" i="31"/>
  <c r="O963" i="31"/>
  <c r="P963" i="31" s="1"/>
  <c r="J963" i="31"/>
  <c r="K963" i="31" s="1"/>
  <c r="T963" i="31"/>
  <c r="U963" i="31" s="1"/>
  <c r="E963" i="31"/>
  <c r="F963" i="31" s="1"/>
  <c r="S964" i="31"/>
  <c r="I964" i="31"/>
  <c r="N964" i="31"/>
  <c r="H964" i="31"/>
  <c r="D964" i="31"/>
  <c r="B966" i="31"/>
  <c r="R965" i="31" l="1"/>
  <c r="M965" i="31"/>
  <c r="O964" i="31"/>
  <c r="P964" i="31" s="1"/>
  <c r="J964" i="31"/>
  <c r="K964" i="31" s="1"/>
  <c r="T964" i="31"/>
  <c r="U964" i="31" s="1"/>
  <c r="E964" i="31"/>
  <c r="F964" i="31" s="1"/>
  <c r="S965" i="31"/>
  <c r="N965" i="31"/>
  <c r="I965" i="31"/>
  <c r="H965" i="31"/>
  <c r="J965" i="31" s="1"/>
  <c r="K965" i="31" s="1"/>
  <c r="D965" i="31"/>
  <c r="B967" i="31"/>
  <c r="R966" i="31" l="1"/>
  <c r="M966" i="31"/>
  <c r="O965" i="31"/>
  <c r="P965" i="31" s="1"/>
  <c r="T965" i="31"/>
  <c r="U965" i="31" s="1"/>
  <c r="E965" i="31"/>
  <c r="F965" i="31" s="1"/>
  <c r="S966" i="31"/>
  <c r="N966" i="31"/>
  <c r="I966" i="31"/>
  <c r="H966" i="31"/>
  <c r="D966" i="31"/>
  <c r="B968" i="31"/>
  <c r="R967" i="31" l="1"/>
  <c r="M967" i="31"/>
  <c r="O966" i="31"/>
  <c r="P966" i="31" s="1"/>
  <c r="J966" i="31"/>
  <c r="K966" i="31" s="1"/>
  <c r="T966" i="31"/>
  <c r="U966" i="31" s="1"/>
  <c r="E966" i="31"/>
  <c r="F966" i="31" s="1"/>
  <c r="S967" i="31"/>
  <c r="N967" i="31"/>
  <c r="I967" i="31"/>
  <c r="H967" i="31"/>
  <c r="J967" i="31" s="1"/>
  <c r="K967" i="31" s="1"/>
  <c r="D967" i="31"/>
  <c r="B969" i="31"/>
  <c r="R968" i="31" l="1"/>
  <c r="M968" i="31"/>
  <c r="O967" i="31"/>
  <c r="P967" i="31" s="1"/>
  <c r="T967" i="31"/>
  <c r="U967" i="31" s="1"/>
  <c r="E967" i="31"/>
  <c r="F967" i="31" s="1"/>
  <c r="S968" i="31"/>
  <c r="N968" i="31"/>
  <c r="I968" i="31"/>
  <c r="H968" i="31"/>
  <c r="D968" i="31"/>
  <c r="B970" i="31"/>
  <c r="J968" i="31" l="1"/>
  <c r="K968" i="31" s="1"/>
  <c r="R969" i="31"/>
  <c r="M969" i="31"/>
  <c r="O968" i="31"/>
  <c r="P968" i="31" s="1"/>
  <c r="T968" i="31"/>
  <c r="U968" i="31" s="1"/>
  <c r="E968" i="31"/>
  <c r="F968" i="31" s="1"/>
  <c r="S969" i="31"/>
  <c r="N969" i="31"/>
  <c r="I969" i="31"/>
  <c r="H969" i="31"/>
  <c r="D969" i="31"/>
  <c r="B971" i="31"/>
  <c r="R970" i="31" l="1"/>
  <c r="M970" i="31"/>
  <c r="O969" i="31"/>
  <c r="P969" i="31" s="1"/>
  <c r="J969" i="31"/>
  <c r="K969" i="31" s="1"/>
  <c r="T969" i="31"/>
  <c r="U969" i="31" s="1"/>
  <c r="E969" i="31"/>
  <c r="F969" i="31" s="1"/>
  <c r="S970" i="31"/>
  <c r="N970" i="31"/>
  <c r="I970" i="31"/>
  <c r="H970" i="31"/>
  <c r="J970" i="31" s="1"/>
  <c r="K970" i="31" s="1"/>
  <c r="D970" i="31"/>
  <c r="B972" i="31"/>
  <c r="R971" i="31" l="1"/>
  <c r="M971" i="31"/>
  <c r="O970" i="31"/>
  <c r="P970" i="31" s="1"/>
  <c r="T970" i="31"/>
  <c r="U970" i="31" s="1"/>
  <c r="E970" i="31"/>
  <c r="F970" i="31" s="1"/>
  <c r="S971" i="31"/>
  <c r="N971" i="31"/>
  <c r="I971" i="31"/>
  <c r="H971" i="31"/>
  <c r="D971" i="31"/>
  <c r="B973" i="31"/>
  <c r="O971" i="31" l="1"/>
  <c r="P971" i="31" s="1"/>
  <c r="R972" i="31"/>
  <c r="M972" i="31"/>
  <c r="J971" i="31"/>
  <c r="K971" i="31" s="1"/>
  <c r="T971" i="31"/>
  <c r="U971" i="31" s="1"/>
  <c r="E971" i="31"/>
  <c r="F971" i="31" s="1"/>
  <c r="S972" i="31"/>
  <c r="N972" i="31"/>
  <c r="I972" i="31"/>
  <c r="H972" i="31"/>
  <c r="D972" i="31"/>
  <c r="B974" i="31"/>
  <c r="J972" i="31" l="1"/>
  <c r="K972" i="31" s="1"/>
  <c r="R973" i="31"/>
  <c r="M973" i="31"/>
  <c r="O972" i="31"/>
  <c r="P972" i="31" s="1"/>
  <c r="T972" i="31"/>
  <c r="U972" i="31" s="1"/>
  <c r="E972" i="31"/>
  <c r="F972" i="31" s="1"/>
  <c r="S973" i="31"/>
  <c r="N973" i="31"/>
  <c r="I973" i="31"/>
  <c r="H973" i="31"/>
  <c r="D973" i="31"/>
  <c r="B975" i="31"/>
  <c r="R974" i="31" l="1"/>
  <c r="M974" i="31"/>
  <c r="J973" i="31"/>
  <c r="K973" i="31" s="1"/>
  <c r="O973" i="31"/>
  <c r="P973" i="31" s="1"/>
  <c r="T973" i="31"/>
  <c r="U973" i="31" s="1"/>
  <c r="E973" i="31"/>
  <c r="F973" i="31" s="1"/>
  <c r="S974" i="31"/>
  <c r="N974" i="31"/>
  <c r="I974" i="31"/>
  <c r="H974" i="31"/>
  <c r="D974" i="31"/>
  <c r="B976" i="31"/>
  <c r="J974" i="31" l="1"/>
  <c r="K974" i="31" s="1"/>
  <c r="R975" i="31"/>
  <c r="M975" i="31"/>
  <c r="O974" i="31"/>
  <c r="P974" i="31" s="1"/>
  <c r="T974" i="31"/>
  <c r="U974" i="31" s="1"/>
  <c r="E974" i="31"/>
  <c r="F974" i="31" s="1"/>
  <c r="S975" i="31"/>
  <c r="N975" i="31"/>
  <c r="I975" i="31"/>
  <c r="H975" i="31"/>
  <c r="D975" i="31"/>
  <c r="B977" i="31"/>
  <c r="J975" i="31" l="1"/>
  <c r="K975" i="31" s="1"/>
  <c r="O975" i="31"/>
  <c r="P975" i="31" s="1"/>
  <c r="R976" i="31"/>
  <c r="M976" i="31"/>
  <c r="T975" i="31"/>
  <c r="U975" i="31" s="1"/>
  <c r="E975" i="31"/>
  <c r="F975" i="31" s="1"/>
  <c r="S976" i="31"/>
  <c r="N976" i="31"/>
  <c r="I976" i="31"/>
  <c r="H976" i="31"/>
  <c r="D976" i="31"/>
  <c r="B978" i="31"/>
  <c r="J976" i="31" l="1"/>
  <c r="K976" i="31" s="1"/>
  <c r="R977" i="31"/>
  <c r="M977" i="31"/>
  <c r="O976" i="31"/>
  <c r="P976" i="31" s="1"/>
  <c r="T976" i="31"/>
  <c r="U976" i="31" s="1"/>
  <c r="E976" i="31"/>
  <c r="F976" i="31" s="1"/>
  <c r="S977" i="31"/>
  <c r="N977" i="31"/>
  <c r="I977" i="31"/>
  <c r="H977" i="31"/>
  <c r="D977" i="31"/>
  <c r="B979" i="31"/>
  <c r="R978" i="31" l="1"/>
  <c r="M978" i="31"/>
  <c r="O977" i="31"/>
  <c r="P977" i="31" s="1"/>
  <c r="J977" i="31"/>
  <c r="K977" i="31" s="1"/>
  <c r="T977" i="31"/>
  <c r="U977" i="31" s="1"/>
  <c r="E977" i="31"/>
  <c r="F977" i="31" s="1"/>
  <c r="S978" i="31"/>
  <c r="N978" i="31"/>
  <c r="I978" i="31"/>
  <c r="H978" i="31"/>
  <c r="D978" i="31"/>
  <c r="B980" i="31"/>
  <c r="O978" i="31" l="1"/>
  <c r="P978" i="31" s="1"/>
  <c r="R979" i="31"/>
  <c r="M979" i="31"/>
  <c r="T978" i="31"/>
  <c r="U978" i="31" s="1"/>
  <c r="J978" i="31"/>
  <c r="K978" i="31" s="1"/>
  <c r="E978" i="31"/>
  <c r="F978" i="31" s="1"/>
  <c r="S979" i="31"/>
  <c r="N979" i="31"/>
  <c r="I979" i="31"/>
  <c r="H979" i="31"/>
  <c r="D979" i="31"/>
  <c r="B981" i="31"/>
  <c r="J979" i="31" l="1"/>
  <c r="K979" i="31" s="1"/>
  <c r="R980" i="31"/>
  <c r="M980" i="31"/>
  <c r="O979" i="31"/>
  <c r="P979" i="31" s="1"/>
  <c r="T979" i="31"/>
  <c r="U979" i="31" s="1"/>
  <c r="E979" i="31"/>
  <c r="F979" i="31" s="1"/>
  <c r="S980" i="31"/>
  <c r="N980" i="31"/>
  <c r="I980" i="31"/>
  <c r="H980" i="31"/>
  <c r="D980" i="31"/>
  <c r="B982" i="31"/>
  <c r="J980" i="31" l="1"/>
  <c r="K980" i="31" s="1"/>
  <c r="O980" i="31"/>
  <c r="R981" i="31"/>
  <c r="M981" i="31"/>
  <c r="O981" i="31" s="1"/>
  <c r="P981" i="31" s="1"/>
  <c r="T980" i="31"/>
  <c r="U980" i="31" s="1"/>
  <c r="P980" i="31"/>
  <c r="E980" i="31"/>
  <c r="F980" i="31" s="1"/>
  <c r="S981" i="31"/>
  <c r="N981" i="31"/>
  <c r="I981" i="31"/>
  <c r="H981" i="31"/>
  <c r="J981" i="31" s="1"/>
  <c r="K981" i="31" s="1"/>
  <c r="D981" i="31"/>
  <c r="B983" i="31"/>
  <c r="R982" i="31" l="1"/>
  <c r="M982" i="31"/>
  <c r="T981" i="31"/>
  <c r="U981" i="31" s="1"/>
  <c r="E981" i="31"/>
  <c r="F981" i="31" s="1"/>
  <c r="S982" i="31"/>
  <c r="N982" i="31"/>
  <c r="I982" i="31"/>
  <c r="H982" i="31"/>
  <c r="D982" i="31"/>
  <c r="B984" i="31"/>
  <c r="J982" i="31" l="1"/>
  <c r="K982" i="31" s="1"/>
  <c r="O982" i="31"/>
  <c r="P982" i="31" s="1"/>
  <c r="R983" i="31"/>
  <c r="M983" i="31"/>
  <c r="T982" i="31"/>
  <c r="U982" i="31" s="1"/>
  <c r="E982" i="31"/>
  <c r="F982" i="31" s="1"/>
  <c r="S983" i="31"/>
  <c r="N983" i="31"/>
  <c r="I983" i="31"/>
  <c r="H983" i="31"/>
  <c r="D983" i="31"/>
  <c r="B985" i="31"/>
  <c r="J983" i="31" l="1"/>
  <c r="K983" i="31" s="1"/>
  <c r="R984" i="31"/>
  <c r="M984" i="31"/>
  <c r="O983" i="31"/>
  <c r="P983" i="31" s="1"/>
  <c r="T983" i="31"/>
  <c r="U983" i="31" s="1"/>
  <c r="E983" i="31"/>
  <c r="F983" i="31" s="1"/>
  <c r="S984" i="31"/>
  <c r="N984" i="31"/>
  <c r="I984" i="31"/>
  <c r="H984" i="31"/>
  <c r="D984" i="31"/>
  <c r="B986" i="31"/>
  <c r="J984" i="31" l="1"/>
  <c r="K984" i="31" s="1"/>
  <c r="O984" i="31"/>
  <c r="P984" i="31" s="1"/>
  <c r="R985" i="31"/>
  <c r="M985" i="31"/>
  <c r="T984" i="31"/>
  <c r="U984" i="31" s="1"/>
  <c r="E984" i="31"/>
  <c r="F984" i="31" s="1"/>
  <c r="S985" i="31"/>
  <c r="N985" i="31"/>
  <c r="I985" i="31"/>
  <c r="H985" i="31"/>
  <c r="D985" i="31"/>
  <c r="B987" i="31"/>
  <c r="J985" i="31" l="1"/>
  <c r="K985" i="31" s="1"/>
  <c r="R986" i="31"/>
  <c r="M986" i="31"/>
  <c r="O985" i="31"/>
  <c r="P985" i="31" s="1"/>
  <c r="T985" i="31"/>
  <c r="U985" i="31" s="1"/>
  <c r="E985" i="31"/>
  <c r="F985" i="31" s="1"/>
  <c r="S986" i="31"/>
  <c r="N986" i="31"/>
  <c r="I986" i="31"/>
  <c r="H986" i="31"/>
  <c r="D986" i="31"/>
  <c r="B988" i="31"/>
  <c r="R987" i="31" l="1"/>
  <c r="M987" i="31"/>
  <c r="O986" i="31"/>
  <c r="P986" i="31" s="1"/>
  <c r="J986" i="31"/>
  <c r="K986" i="31" s="1"/>
  <c r="T986" i="31"/>
  <c r="U986" i="31" s="1"/>
  <c r="E986" i="31"/>
  <c r="F986" i="31" s="1"/>
  <c r="S987" i="31"/>
  <c r="N987" i="31"/>
  <c r="I987" i="31"/>
  <c r="H987" i="31"/>
  <c r="D987" i="31"/>
  <c r="B989" i="31"/>
  <c r="J987" i="31" l="1"/>
  <c r="K987" i="31" s="1"/>
  <c r="R988" i="31"/>
  <c r="M988" i="31"/>
  <c r="O987" i="31"/>
  <c r="P987" i="31" s="1"/>
  <c r="T987" i="31"/>
  <c r="U987" i="31" s="1"/>
  <c r="E987" i="31"/>
  <c r="F987" i="31" s="1"/>
  <c r="S988" i="31"/>
  <c r="N988" i="31"/>
  <c r="I988" i="31"/>
  <c r="H988" i="31"/>
  <c r="D988" i="31"/>
  <c r="B990" i="31"/>
  <c r="R989" i="31" l="1"/>
  <c r="M989" i="31"/>
  <c r="J988" i="31"/>
  <c r="K988" i="31" s="1"/>
  <c r="O988" i="31"/>
  <c r="P988" i="31" s="1"/>
  <c r="T988" i="31"/>
  <c r="U988" i="31" s="1"/>
  <c r="E988" i="31"/>
  <c r="F988" i="31" s="1"/>
  <c r="S989" i="31"/>
  <c r="N989" i="31"/>
  <c r="I989" i="31"/>
  <c r="H989" i="31"/>
  <c r="D989" i="31"/>
  <c r="B991" i="31"/>
  <c r="J989" i="31" l="1"/>
  <c r="K989" i="31" s="1"/>
  <c r="R990" i="31"/>
  <c r="M990" i="31"/>
  <c r="O989" i="31"/>
  <c r="P989" i="31" s="1"/>
  <c r="T989" i="31"/>
  <c r="U989" i="31" s="1"/>
  <c r="E989" i="31"/>
  <c r="F989" i="31" s="1"/>
  <c r="S990" i="31"/>
  <c r="N990" i="31"/>
  <c r="I990" i="31"/>
  <c r="H990" i="31"/>
  <c r="D990" i="31"/>
  <c r="B992" i="31"/>
  <c r="R991" i="31" l="1"/>
  <c r="M991" i="31"/>
  <c r="O990" i="31"/>
  <c r="P990" i="31" s="1"/>
  <c r="J990" i="31"/>
  <c r="K990" i="31" s="1"/>
  <c r="T990" i="31"/>
  <c r="U990" i="31" s="1"/>
  <c r="E990" i="31"/>
  <c r="F990" i="31" s="1"/>
  <c r="S991" i="31"/>
  <c r="N991" i="31"/>
  <c r="I991" i="31"/>
  <c r="H991" i="31"/>
  <c r="D991" i="31"/>
  <c r="B993" i="31"/>
  <c r="J991" i="31" l="1"/>
  <c r="K991" i="31" s="1"/>
  <c r="R992" i="31"/>
  <c r="M992" i="31"/>
  <c r="O991" i="31"/>
  <c r="P991" i="31" s="1"/>
  <c r="T991" i="31"/>
  <c r="U991" i="31" s="1"/>
  <c r="E991" i="31"/>
  <c r="F991" i="31" s="1"/>
  <c r="S992" i="31"/>
  <c r="N992" i="31"/>
  <c r="I992" i="31"/>
  <c r="H992" i="31"/>
  <c r="D992" i="31"/>
  <c r="B994" i="31"/>
  <c r="R993" i="31" l="1"/>
  <c r="M993" i="31"/>
  <c r="O992" i="31"/>
  <c r="P992" i="31" s="1"/>
  <c r="J992" i="31"/>
  <c r="K992" i="31" s="1"/>
  <c r="T992" i="31"/>
  <c r="U992" i="31" s="1"/>
  <c r="E992" i="31"/>
  <c r="F992" i="31" s="1"/>
  <c r="S993" i="31"/>
  <c r="N993" i="31"/>
  <c r="I993" i="31"/>
  <c r="H993" i="31"/>
  <c r="J993" i="31" s="1"/>
  <c r="K993" i="31" s="1"/>
  <c r="D993" i="31"/>
  <c r="B995" i="31"/>
  <c r="R994" i="31" l="1"/>
  <c r="M994" i="31"/>
  <c r="O993" i="31"/>
  <c r="P993" i="31" s="1"/>
  <c r="T993" i="31"/>
  <c r="U993" i="31" s="1"/>
  <c r="E993" i="31"/>
  <c r="F993" i="31" s="1"/>
  <c r="S994" i="31"/>
  <c r="N994" i="31"/>
  <c r="I994" i="31"/>
  <c r="H994" i="31"/>
  <c r="D994" i="31"/>
  <c r="B996" i="31"/>
  <c r="R995" i="31" l="1"/>
  <c r="M995" i="31"/>
  <c r="O994" i="31"/>
  <c r="P994" i="31" s="1"/>
  <c r="J994" i="31"/>
  <c r="K994" i="31" s="1"/>
  <c r="T994" i="31"/>
  <c r="U994" i="31" s="1"/>
  <c r="E994" i="31"/>
  <c r="F994" i="31" s="1"/>
  <c r="S995" i="31"/>
  <c r="N995" i="31"/>
  <c r="I995" i="31"/>
  <c r="H995" i="31"/>
  <c r="D995" i="31"/>
  <c r="B997" i="31"/>
  <c r="J995" i="31" l="1"/>
  <c r="K995" i="31" s="1"/>
  <c r="R996" i="31"/>
  <c r="M996" i="31"/>
  <c r="O995" i="31"/>
  <c r="P995" i="31" s="1"/>
  <c r="T995" i="31"/>
  <c r="U995" i="31" s="1"/>
  <c r="E995" i="31"/>
  <c r="F995" i="31" s="1"/>
  <c r="S996" i="31"/>
  <c r="N996" i="31"/>
  <c r="I996" i="31"/>
  <c r="H996" i="31"/>
  <c r="D996" i="31"/>
  <c r="B998" i="31"/>
  <c r="R997" i="31" l="1"/>
  <c r="M997" i="31"/>
  <c r="O996" i="31"/>
  <c r="P996" i="31" s="1"/>
  <c r="J996" i="31"/>
  <c r="K996" i="31" s="1"/>
  <c r="T996" i="31"/>
  <c r="U996" i="31" s="1"/>
  <c r="E996" i="31"/>
  <c r="F996" i="31" s="1"/>
  <c r="S997" i="31"/>
  <c r="N997" i="31"/>
  <c r="I997" i="31"/>
  <c r="H997" i="31"/>
  <c r="J997" i="31" s="1"/>
  <c r="K997" i="31" s="1"/>
  <c r="D997" i="31"/>
  <c r="B999" i="31"/>
  <c r="R998" i="31" l="1"/>
  <c r="M998" i="31"/>
  <c r="O997" i="31"/>
  <c r="P997" i="31" s="1"/>
  <c r="T997" i="31"/>
  <c r="U997" i="31" s="1"/>
  <c r="E997" i="31"/>
  <c r="F997" i="31" s="1"/>
  <c r="S998" i="31"/>
  <c r="N998" i="31"/>
  <c r="I998" i="31"/>
  <c r="H998" i="31"/>
  <c r="D998" i="31"/>
  <c r="B1000" i="31"/>
  <c r="R999" i="31" l="1"/>
  <c r="M999" i="31"/>
  <c r="O998" i="31"/>
  <c r="P998" i="31" s="1"/>
  <c r="J998" i="31"/>
  <c r="K998" i="31" s="1"/>
  <c r="T998" i="31"/>
  <c r="U998" i="31" s="1"/>
  <c r="E998" i="31"/>
  <c r="F998" i="31" s="1"/>
  <c r="S999" i="31"/>
  <c r="N999" i="31"/>
  <c r="I999" i="31"/>
  <c r="H999" i="31"/>
  <c r="D999" i="31"/>
  <c r="B1001" i="31"/>
  <c r="J999" i="31" l="1"/>
  <c r="K999" i="31" s="1"/>
  <c r="R1000" i="31"/>
  <c r="M1000" i="31"/>
  <c r="O999" i="31"/>
  <c r="P999" i="31" s="1"/>
  <c r="T999" i="31"/>
  <c r="U999" i="31" s="1"/>
  <c r="E999" i="31"/>
  <c r="F999" i="31" s="1"/>
  <c r="S1000" i="31"/>
  <c r="N1000" i="31"/>
  <c r="I1000" i="31"/>
  <c r="H1000" i="31"/>
  <c r="D1000" i="31"/>
  <c r="B1002" i="31"/>
  <c r="R1001" i="31" l="1"/>
  <c r="M1001" i="31"/>
  <c r="O1000" i="31"/>
  <c r="P1000" i="31" s="1"/>
  <c r="J1000" i="31"/>
  <c r="K1000" i="31" s="1"/>
  <c r="T1000" i="31"/>
  <c r="U1000" i="31" s="1"/>
  <c r="E1000" i="31"/>
  <c r="F1000" i="31" s="1"/>
  <c r="S1001" i="31"/>
  <c r="N1001" i="31"/>
  <c r="I1001" i="31"/>
  <c r="H1001" i="31"/>
  <c r="D1001" i="31"/>
  <c r="B1003" i="31"/>
  <c r="J1001" i="31" l="1"/>
  <c r="K1001" i="31" s="1"/>
  <c r="R1002" i="31"/>
  <c r="M1002" i="31"/>
  <c r="O1001" i="31"/>
  <c r="P1001" i="31" s="1"/>
  <c r="T1001" i="31"/>
  <c r="U1001" i="31" s="1"/>
  <c r="E1001" i="31"/>
  <c r="F1001" i="31" s="1"/>
  <c r="S1002" i="31"/>
  <c r="N1002" i="31"/>
  <c r="I1002" i="31"/>
  <c r="H1002" i="31"/>
  <c r="D1002" i="31"/>
  <c r="B1004" i="31"/>
  <c r="J1002" i="31" l="1"/>
  <c r="K1002" i="31" s="1"/>
  <c r="R1003" i="31"/>
  <c r="M1003" i="31"/>
  <c r="O1002" i="31"/>
  <c r="P1002" i="31" s="1"/>
  <c r="T1002" i="31"/>
  <c r="U1002" i="31" s="1"/>
  <c r="E1002" i="31"/>
  <c r="F1002" i="31" s="1"/>
  <c r="S1003" i="31"/>
  <c r="N1003" i="31"/>
  <c r="I1003" i="31"/>
  <c r="H1003" i="31"/>
  <c r="J1003" i="31" s="1"/>
  <c r="K1003" i="31" s="1"/>
  <c r="D1003" i="31"/>
  <c r="B1005" i="31"/>
  <c r="R1004" i="31" l="1"/>
  <c r="M1004" i="31"/>
  <c r="O1003" i="31"/>
  <c r="P1003" i="31" s="1"/>
  <c r="T1003" i="31"/>
  <c r="U1003" i="31" s="1"/>
  <c r="E1003" i="31"/>
  <c r="F1003" i="31" s="1"/>
  <c r="S1004" i="31"/>
  <c r="N1004" i="31"/>
  <c r="I1004" i="31"/>
  <c r="H1004" i="31"/>
  <c r="D1004" i="31"/>
  <c r="B1006" i="31"/>
  <c r="J1004" i="31" l="1"/>
  <c r="K1004" i="31" s="1"/>
  <c r="O1004" i="31"/>
  <c r="P1004" i="31" s="1"/>
  <c r="M1005" i="31"/>
  <c r="R1005" i="31"/>
  <c r="T1004" i="31"/>
  <c r="U1004" i="31" s="1"/>
  <c r="E1004" i="31"/>
  <c r="F1004" i="31" s="1"/>
  <c r="S1005" i="31"/>
  <c r="N1005" i="31"/>
  <c r="I1005" i="31"/>
  <c r="H1005" i="31"/>
  <c r="D1005" i="31"/>
  <c r="B1007" i="31"/>
  <c r="J1005" i="31" l="1"/>
  <c r="K1005" i="31" s="1"/>
  <c r="T1005" i="31"/>
  <c r="U1005" i="31" s="1"/>
  <c r="O1005" i="31"/>
  <c r="P1005" i="31" s="1"/>
  <c r="R1006" i="31"/>
  <c r="M1006" i="31"/>
  <c r="E1005" i="31"/>
  <c r="F1005" i="31" s="1"/>
  <c r="S1006" i="31"/>
  <c r="N1006" i="31"/>
  <c r="I1006" i="31"/>
  <c r="H1006" i="31"/>
  <c r="D1006" i="31"/>
  <c r="B1008" i="31"/>
  <c r="O1006" i="31" l="1"/>
  <c r="P1006" i="31" s="1"/>
  <c r="T1006" i="31"/>
  <c r="U1006" i="31" s="1"/>
  <c r="M1007" i="31"/>
  <c r="R1007" i="31"/>
  <c r="J1006" i="31"/>
  <c r="K1006" i="31" s="1"/>
  <c r="E1006" i="31"/>
  <c r="F1006" i="31" s="1"/>
  <c r="S1007" i="31"/>
  <c r="N1007" i="31"/>
  <c r="I1007" i="31"/>
  <c r="H1007" i="31"/>
  <c r="D1007" i="31"/>
  <c r="B1009" i="31"/>
  <c r="J1007" i="31" l="1"/>
  <c r="K1007" i="31" s="1"/>
  <c r="T1007" i="31"/>
  <c r="U1007" i="31" s="1"/>
  <c r="R1008" i="31"/>
  <c r="M1008" i="31"/>
  <c r="O1007" i="31"/>
  <c r="P1007" i="31" s="1"/>
  <c r="E1007" i="31"/>
  <c r="F1007" i="31" s="1"/>
  <c r="S1008" i="31"/>
  <c r="N1008" i="31"/>
  <c r="I1008" i="31"/>
  <c r="H1008" i="31"/>
  <c r="D1008" i="31"/>
  <c r="B1010" i="31"/>
  <c r="O1008" i="31" l="1"/>
  <c r="P1008" i="31" s="1"/>
  <c r="T1008" i="31"/>
  <c r="U1008" i="31" s="1"/>
  <c r="R1009" i="31"/>
  <c r="M1009" i="31"/>
  <c r="J1008" i="31"/>
  <c r="K1008" i="31" s="1"/>
  <c r="E1008" i="31"/>
  <c r="F1008" i="31" s="1"/>
  <c r="S1009" i="31"/>
  <c r="N1009" i="31"/>
  <c r="I1009" i="31"/>
  <c r="H1009" i="31"/>
  <c r="D1009" i="31"/>
  <c r="B1011" i="31"/>
  <c r="J1009" i="31" l="1"/>
  <c r="K1009" i="31" s="1"/>
  <c r="O1009" i="31"/>
  <c r="P1009" i="31" s="1"/>
  <c r="R1010" i="31"/>
  <c r="M1010" i="31"/>
  <c r="T1009" i="31"/>
  <c r="U1009" i="31" s="1"/>
  <c r="E1009" i="31"/>
  <c r="F1009" i="31" s="1"/>
  <c r="S1010" i="31"/>
  <c r="N1010" i="31"/>
  <c r="I1010" i="31"/>
  <c r="H1010" i="31"/>
  <c r="D1010" i="31"/>
  <c r="B1012" i="31"/>
  <c r="R1011" i="31" l="1"/>
  <c r="M1011" i="31"/>
  <c r="O1010" i="31"/>
  <c r="P1010" i="31" s="1"/>
  <c r="T1010" i="31"/>
  <c r="U1010" i="31" s="1"/>
  <c r="J1010" i="31"/>
  <c r="K1010" i="31" s="1"/>
  <c r="E1010" i="31"/>
  <c r="F1010" i="31" s="1"/>
  <c r="S1011" i="31"/>
  <c r="N1011" i="31"/>
  <c r="I1011" i="31"/>
  <c r="H1011" i="31"/>
  <c r="D1011" i="31"/>
  <c r="B1013" i="31"/>
  <c r="J1011" i="31" l="1"/>
  <c r="K1011" i="31" s="1"/>
  <c r="R1012" i="31"/>
  <c r="M1012" i="31"/>
  <c r="O1011" i="31"/>
  <c r="P1011" i="31" s="1"/>
  <c r="T1011" i="31"/>
  <c r="U1011" i="31" s="1"/>
  <c r="E1011" i="31"/>
  <c r="F1011" i="31" s="1"/>
  <c r="S1012" i="31"/>
  <c r="N1012" i="31"/>
  <c r="I1012" i="31"/>
  <c r="H1012" i="31"/>
  <c r="D1012" i="31"/>
  <c r="B1014" i="31"/>
  <c r="J1012" i="31" l="1"/>
  <c r="K1012" i="31" s="1"/>
  <c r="R1013" i="31"/>
  <c r="M1013" i="31"/>
  <c r="O1012" i="31"/>
  <c r="P1012" i="31" s="1"/>
  <c r="T1012" i="31"/>
  <c r="U1012" i="31" s="1"/>
  <c r="E1012" i="31"/>
  <c r="F1012" i="31" s="1"/>
  <c r="S1013" i="31"/>
  <c r="N1013" i="31"/>
  <c r="I1013" i="31"/>
  <c r="H1013" i="31"/>
  <c r="D1013" i="31"/>
  <c r="B1015" i="31"/>
  <c r="J1013" i="31" l="1"/>
  <c r="K1013" i="31" s="1"/>
  <c r="O1013" i="31"/>
  <c r="P1013" i="31" s="1"/>
  <c r="T1013" i="31"/>
  <c r="U1013" i="31" s="1"/>
  <c r="R1014" i="31"/>
  <c r="M1014" i="31"/>
  <c r="E1013" i="31"/>
  <c r="F1013" i="31" s="1"/>
  <c r="S1014" i="31"/>
  <c r="N1014" i="31"/>
  <c r="I1014" i="31"/>
  <c r="H1014" i="31"/>
  <c r="D1014" i="31"/>
  <c r="B1016" i="31"/>
  <c r="O1014" i="31" l="1"/>
  <c r="P1014" i="31" s="1"/>
  <c r="T1014" i="31"/>
  <c r="U1014" i="31" s="1"/>
  <c r="R1015" i="31"/>
  <c r="M1015" i="31"/>
  <c r="J1014" i="31"/>
  <c r="K1014" i="31" s="1"/>
  <c r="E1014" i="31"/>
  <c r="F1014" i="31" s="1"/>
  <c r="S1015" i="31"/>
  <c r="N1015" i="31"/>
  <c r="I1015" i="31"/>
  <c r="H1015" i="31"/>
  <c r="D1015" i="31"/>
  <c r="B1017" i="31"/>
  <c r="J1015" i="31" l="1"/>
  <c r="K1015" i="31" s="1"/>
  <c r="R1016" i="31"/>
  <c r="M1016" i="31"/>
  <c r="O1015" i="31"/>
  <c r="P1015" i="31" s="1"/>
  <c r="T1015" i="31"/>
  <c r="U1015" i="31" s="1"/>
  <c r="E1015" i="31"/>
  <c r="F1015" i="31" s="1"/>
  <c r="S1016" i="31"/>
  <c r="N1016" i="31"/>
  <c r="I1016" i="31"/>
  <c r="H1016" i="31"/>
  <c r="D1016" i="31"/>
  <c r="B1018" i="31"/>
  <c r="R1017" i="31" l="1"/>
  <c r="M1017" i="31"/>
  <c r="J1016" i="31"/>
  <c r="K1016" i="31" s="1"/>
  <c r="O1016" i="31"/>
  <c r="P1016" i="31" s="1"/>
  <c r="T1016" i="31"/>
  <c r="U1016" i="31" s="1"/>
  <c r="E1016" i="31"/>
  <c r="F1016" i="31" s="1"/>
  <c r="S1017" i="31"/>
  <c r="N1017" i="31"/>
  <c r="I1017" i="31"/>
  <c r="H1017" i="31"/>
  <c r="D1017" i="31"/>
  <c r="B1019" i="31"/>
  <c r="J1017" i="31" l="1"/>
  <c r="K1017" i="31" s="1"/>
  <c r="R1018" i="31"/>
  <c r="M1018" i="31"/>
  <c r="O1017" i="31"/>
  <c r="P1017" i="31" s="1"/>
  <c r="T1017" i="31"/>
  <c r="U1017" i="31" s="1"/>
  <c r="E1017" i="31"/>
  <c r="F1017" i="31" s="1"/>
  <c r="S1018" i="31"/>
  <c r="N1018" i="31"/>
  <c r="I1018" i="31"/>
  <c r="H1018" i="31"/>
  <c r="D1018" i="31"/>
  <c r="B1020" i="31"/>
  <c r="R1019" i="31" l="1"/>
  <c r="M1019" i="31"/>
  <c r="O1018" i="31"/>
  <c r="P1018" i="31" s="1"/>
  <c r="J1018" i="31"/>
  <c r="K1018" i="31" s="1"/>
  <c r="T1018" i="31"/>
  <c r="U1018" i="31" s="1"/>
  <c r="E1018" i="31"/>
  <c r="F1018" i="31" s="1"/>
  <c r="S1019" i="31"/>
  <c r="N1019" i="31"/>
  <c r="I1019" i="31"/>
  <c r="H1019" i="31"/>
  <c r="D1019" i="31"/>
  <c r="B1021" i="31"/>
  <c r="J1019" i="31" l="1"/>
  <c r="K1019" i="31" s="1"/>
  <c r="R1020" i="31"/>
  <c r="M1020" i="31"/>
  <c r="O1019" i="31"/>
  <c r="P1019" i="31" s="1"/>
  <c r="T1019" i="31"/>
  <c r="U1019" i="31" s="1"/>
  <c r="E1019" i="31"/>
  <c r="F1019" i="31" s="1"/>
  <c r="S1020" i="31"/>
  <c r="N1020" i="31"/>
  <c r="I1020" i="31"/>
  <c r="H1020" i="31"/>
  <c r="D1020" i="31"/>
  <c r="B1022" i="31"/>
  <c r="R1021" i="31" l="1"/>
  <c r="M1021" i="31"/>
  <c r="J1020" i="31"/>
  <c r="K1020" i="31" s="1"/>
  <c r="O1020" i="31"/>
  <c r="P1020" i="31" s="1"/>
  <c r="T1020" i="31"/>
  <c r="U1020" i="31" s="1"/>
  <c r="E1020" i="31"/>
  <c r="F1020" i="31" s="1"/>
  <c r="S1021" i="31"/>
  <c r="N1021" i="31"/>
  <c r="I1021" i="31"/>
  <c r="H1021" i="31"/>
  <c r="D1021" i="31"/>
  <c r="B1023" i="31"/>
  <c r="J1021" i="31" l="1"/>
  <c r="K1021" i="31" s="1"/>
  <c r="R1022" i="31"/>
  <c r="M1022" i="31"/>
  <c r="O1021" i="31"/>
  <c r="P1021" i="31" s="1"/>
  <c r="T1021" i="31"/>
  <c r="U1021" i="31" s="1"/>
  <c r="E1021" i="31"/>
  <c r="F1021" i="31" s="1"/>
  <c r="S1022" i="31"/>
  <c r="N1022" i="31"/>
  <c r="I1022" i="31"/>
  <c r="H1022" i="31"/>
  <c r="D1022" i="31"/>
  <c r="B1024" i="31"/>
  <c r="O1022" i="31" l="1"/>
  <c r="P1022" i="31" s="1"/>
  <c r="R1023" i="31"/>
  <c r="M1023" i="31"/>
  <c r="J1022" i="31"/>
  <c r="K1022" i="31" s="1"/>
  <c r="T1022" i="31"/>
  <c r="U1022" i="31" s="1"/>
  <c r="E1022" i="31"/>
  <c r="F1022" i="31" s="1"/>
  <c r="S1023" i="31"/>
  <c r="N1023" i="31"/>
  <c r="I1023" i="31"/>
  <c r="H1023" i="31"/>
  <c r="D1023" i="31"/>
  <c r="B1025" i="31"/>
  <c r="J1023" i="31" l="1"/>
  <c r="K1023" i="31" s="1"/>
  <c r="R1024" i="31"/>
  <c r="M1024" i="31"/>
  <c r="T1023" i="31"/>
  <c r="U1023" i="31" s="1"/>
  <c r="O1023" i="31"/>
  <c r="P1023" i="31" s="1"/>
  <c r="E1023" i="31"/>
  <c r="F1023" i="31" s="1"/>
  <c r="S1024" i="31"/>
  <c r="N1024" i="31"/>
  <c r="I1024" i="31"/>
  <c r="H1024" i="31"/>
  <c r="D1024" i="31"/>
  <c r="B1026" i="31"/>
  <c r="R1025" i="31" l="1"/>
  <c r="M1025" i="31"/>
  <c r="O1024" i="31"/>
  <c r="P1024" i="31" s="1"/>
  <c r="J1024" i="31"/>
  <c r="K1024" i="31" s="1"/>
  <c r="T1024" i="31"/>
  <c r="U1024" i="31" s="1"/>
  <c r="E1024" i="31"/>
  <c r="F1024" i="31" s="1"/>
  <c r="S1025" i="31"/>
  <c r="N1025" i="31"/>
  <c r="I1025" i="31"/>
  <c r="H1025" i="31"/>
  <c r="D1025" i="31"/>
  <c r="B1027" i="31"/>
  <c r="J1025" i="31" l="1"/>
  <c r="K1025" i="31" s="1"/>
  <c r="R1026" i="31"/>
  <c r="M1026" i="31"/>
  <c r="O1025" i="31"/>
  <c r="P1025" i="31" s="1"/>
  <c r="T1025" i="31"/>
  <c r="U1025" i="31" s="1"/>
  <c r="E1025" i="31"/>
  <c r="F1025" i="31" s="1"/>
  <c r="S1026" i="31"/>
  <c r="N1026" i="31"/>
  <c r="I1026" i="31"/>
  <c r="H1026" i="31"/>
  <c r="D1026" i="31"/>
  <c r="B1028" i="31"/>
  <c r="R1027" i="31" l="1"/>
  <c r="M1027" i="31"/>
  <c r="O1026" i="31"/>
  <c r="P1026" i="31" s="1"/>
  <c r="J1026" i="31"/>
  <c r="K1026" i="31" s="1"/>
  <c r="T1026" i="31"/>
  <c r="U1026" i="31" s="1"/>
  <c r="E1026" i="31"/>
  <c r="F1026" i="31" s="1"/>
  <c r="S1027" i="31"/>
  <c r="N1027" i="31"/>
  <c r="I1027" i="31"/>
  <c r="H1027" i="31"/>
  <c r="D1027" i="31"/>
  <c r="B1029" i="31"/>
  <c r="J1027" i="31" l="1"/>
  <c r="K1027" i="31" s="1"/>
  <c r="R1028" i="31"/>
  <c r="M1028" i="31"/>
  <c r="O1027" i="31"/>
  <c r="P1027" i="31" s="1"/>
  <c r="T1027" i="31"/>
  <c r="U1027" i="31" s="1"/>
  <c r="E1027" i="31"/>
  <c r="F1027" i="31" s="1"/>
  <c r="S1028" i="31"/>
  <c r="N1028" i="31"/>
  <c r="I1028" i="31"/>
  <c r="H1028" i="31"/>
  <c r="D1028" i="31"/>
  <c r="B1030" i="31"/>
  <c r="R1029" i="31" l="1"/>
  <c r="M1029" i="31"/>
  <c r="O1028" i="31"/>
  <c r="P1028" i="31" s="1"/>
  <c r="J1028" i="31"/>
  <c r="K1028" i="31" s="1"/>
  <c r="T1028" i="31"/>
  <c r="U1028" i="31" s="1"/>
  <c r="E1028" i="31"/>
  <c r="F1028" i="31" s="1"/>
  <c r="S1029" i="31"/>
  <c r="N1029" i="31"/>
  <c r="I1029" i="31"/>
  <c r="H1029" i="31"/>
  <c r="D1029" i="31"/>
  <c r="B1031" i="31"/>
  <c r="J1029" i="31" l="1"/>
  <c r="K1029" i="31" s="1"/>
  <c r="R1030" i="31"/>
  <c r="M1030" i="31"/>
  <c r="O1029" i="31"/>
  <c r="P1029" i="31" s="1"/>
  <c r="T1029" i="31"/>
  <c r="U1029" i="31" s="1"/>
  <c r="E1029" i="31"/>
  <c r="F1029" i="31" s="1"/>
  <c r="S1030" i="31"/>
  <c r="N1030" i="31"/>
  <c r="I1030" i="31"/>
  <c r="H1030" i="31"/>
  <c r="D1030" i="31"/>
  <c r="B1032" i="31"/>
  <c r="J1030" i="31" l="1"/>
  <c r="K1030" i="31" s="1"/>
  <c r="O1030" i="31"/>
  <c r="P1030" i="31" s="1"/>
  <c r="R1031" i="31"/>
  <c r="M1031" i="31"/>
  <c r="T1030" i="31"/>
  <c r="U1030" i="31" s="1"/>
  <c r="E1030" i="31"/>
  <c r="F1030" i="31" s="1"/>
  <c r="S1031" i="31"/>
  <c r="N1031" i="31"/>
  <c r="I1031" i="31"/>
  <c r="H1031" i="31"/>
  <c r="J1031" i="31" s="1"/>
  <c r="K1031" i="31" s="1"/>
  <c r="D1031" i="31"/>
  <c r="B1033" i="31"/>
  <c r="O1031" i="31" l="1"/>
  <c r="P1031" i="31" s="1"/>
  <c r="R1032" i="31"/>
  <c r="M1032" i="31"/>
  <c r="T1031" i="31"/>
  <c r="U1031" i="31" s="1"/>
  <c r="E1031" i="31"/>
  <c r="F1031" i="31" s="1"/>
  <c r="S1032" i="31"/>
  <c r="N1032" i="31"/>
  <c r="I1032" i="31"/>
  <c r="H1032" i="31"/>
  <c r="D1032" i="31"/>
  <c r="B1034" i="31"/>
  <c r="R1033" i="31" l="1"/>
  <c r="M1033" i="31"/>
  <c r="O1032" i="31"/>
  <c r="P1032" i="31" s="1"/>
  <c r="T1032" i="31"/>
  <c r="U1032" i="31" s="1"/>
  <c r="J1032" i="31"/>
  <c r="K1032" i="31" s="1"/>
  <c r="E1032" i="31"/>
  <c r="F1032" i="31" s="1"/>
  <c r="S1033" i="31"/>
  <c r="N1033" i="31"/>
  <c r="I1033" i="31"/>
  <c r="H1033" i="31"/>
  <c r="D1033" i="31"/>
  <c r="B1035" i="31"/>
  <c r="J1033" i="31" l="1"/>
  <c r="K1033" i="31" s="1"/>
  <c r="R1034" i="31"/>
  <c r="M1034" i="31"/>
  <c r="O1033" i="31"/>
  <c r="P1033" i="31" s="1"/>
  <c r="T1033" i="31"/>
  <c r="U1033" i="31" s="1"/>
  <c r="E1033" i="31"/>
  <c r="F1033" i="31" s="1"/>
  <c r="S1034" i="31"/>
  <c r="I1034" i="31"/>
  <c r="N1034" i="31"/>
  <c r="H1034" i="31"/>
  <c r="D1034" i="31"/>
  <c r="B1036" i="31"/>
  <c r="R1035" i="31" l="1"/>
  <c r="M1035" i="31"/>
  <c r="O1034" i="31"/>
  <c r="P1034" i="31" s="1"/>
  <c r="J1034" i="31"/>
  <c r="K1034" i="31" s="1"/>
  <c r="T1034" i="31"/>
  <c r="U1034" i="31" s="1"/>
  <c r="E1034" i="31"/>
  <c r="F1034" i="31" s="1"/>
  <c r="S1035" i="31"/>
  <c r="N1035" i="31"/>
  <c r="I1035" i="31"/>
  <c r="H1035" i="31"/>
  <c r="D1035" i="31"/>
  <c r="B1037" i="31"/>
  <c r="J1035" i="31" l="1"/>
  <c r="K1035" i="31" s="1"/>
  <c r="R1036" i="31"/>
  <c r="M1036" i="31"/>
  <c r="O1035" i="31"/>
  <c r="P1035" i="31" s="1"/>
  <c r="T1035" i="31"/>
  <c r="U1035" i="31" s="1"/>
  <c r="E1035" i="31"/>
  <c r="F1035" i="31" s="1"/>
  <c r="S1036" i="31"/>
  <c r="N1036" i="31"/>
  <c r="I1036" i="31"/>
  <c r="H1036" i="31"/>
  <c r="D1036" i="31"/>
  <c r="B1038" i="31"/>
  <c r="R1037" i="31" l="1"/>
  <c r="M1037" i="31"/>
  <c r="O1036" i="31"/>
  <c r="P1036" i="31" s="1"/>
  <c r="J1036" i="31"/>
  <c r="K1036" i="31" s="1"/>
  <c r="T1036" i="31"/>
  <c r="U1036" i="31" s="1"/>
  <c r="E1036" i="31"/>
  <c r="F1036" i="31" s="1"/>
  <c r="S1037" i="31"/>
  <c r="N1037" i="31"/>
  <c r="I1037" i="31"/>
  <c r="H1037" i="31"/>
  <c r="J1037" i="31" s="1"/>
  <c r="K1037" i="31" s="1"/>
  <c r="D1037" i="31"/>
  <c r="B1039" i="31"/>
  <c r="R1038" i="31" l="1"/>
  <c r="M1038" i="31"/>
  <c r="O1037" i="31"/>
  <c r="P1037" i="31" s="1"/>
  <c r="T1037" i="31"/>
  <c r="U1037" i="31" s="1"/>
  <c r="E1037" i="31"/>
  <c r="F1037" i="31" s="1"/>
  <c r="S1038" i="31"/>
  <c r="N1038" i="31"/>
  <c r="I1038" i="31"/>
  <c r="H1038" i="31"/>
  <c r="D1038" i="31"/>
  <c r="B1040" i="31"/>
  <c r="R1039" i="31" l="1"/>
  <c r="M1039" i="31"/>
  <c r="O1038" i="31"/>
  <c r="P1038" i="31" s="1"/>
  <c r="J1038" i="31"/>
  <c r="K1038" i="31" s="1"/>
  <c r="T1038" i="31"/>
  <c r="U1038" i="31" s="1"/>
  <c r="E1038" i="31"/>
  <c r="F1038" i="31" s="1"/>
  <c r="S1039" i="31"/>
  <c r="N1039" i="31"/>
  <c r="I1039" i="31"/>
  <c r="H1039" i="31"/>
  <c r="D1039" i="31"/>
  <c r="B1041" i="31"/>
  <c r="J1039" i="31" l="1"/>
  <c r="K1039" i="31" s="1"/>
  <c r="R1040" i="31"/>
  <c r="M1040" i="31"/>
  <c r="O1039" i="31"/>
  <c r="P1039" i="31" s="1"/>
  <c r="T1039" i="31"/>
  <c r="U1039" i="31" s="1"/>
  <c r="E1039" i="31"/>
  <c r="F1039" i="31" s="1"/>
  <c r="S1040" i="31"/>
  <c r="N1040" i="31"/>
  <c r="I1040" i="31"/>
  <c r="H1040" i="31"/>
  <c r="D1040" i="31"/>
  <c r="B1042" i="31"/>
  <c r="R1041" i="31" l="1"/>
  <c r="M1041" i="31"/>
  <c r="O1040" i="31"/>
  <c r="P1040" i="31" s="1"/>
  <c r="J1040" i="31"/>
  <c r="K1040" i="31" s="1"/>
  <c r="T1040" i="31"/>
  <c r="U1040" i="31" s="1"/>
  <c r="E1040" i="31"/>
  <c r="F1040" i="31" s="1"/>
  <c r="S1041" i="31"/>
  <c r="N1041" i="31"/>
  <c r="I1041" i="31"/>
  <c r="H1041" i="31"/>
  <c r="J1041" i="31" s="1"/>
  <c r="K1041" i="31" s="1"/>
  <c r="D1041" i="31"/>
  <c r="B1043" i="31"/>
  <c r="R1042" i="31" l="1"/>
  <c r="M1042" i="31"/>
  <c r="O1041" i="31"/>
  <c r="P1041" i="31" s="1"/>
  <c r="T1041" i="31"/>
  <c r="U1041" i="31" s="1"/>
  <c r="E1041" i="31"/>
  <c r="F1041" i="31" s="1"/>
  <c r="S1042" i="31"/>
  <c r="N1042" i="31"/>
  <c r="I1042" i="31"/>
  <c r="H1042" i="31"/>
  <c r="D1042" i="31"/>
  <c r="B1044" i="31"/>
  <c r="O1042" i="31" l="1"/>
  <c r="P1042" i="31" s="1"/>
  <c r="R1043" i="31"/>
  <c r="M1043" i="31"/>
  <c r="J1042" i="31"/>
  <c r="K1042" i="31" s="1"/>
  <c r="T1042" i="31"/>
  <c r="U1042" i="31" s="1"/>
  <c r="E1042" i="31"/>
  <c r="F1042" i="31" s="1"/>
  <c r="S1043" i="31"/>
  <c r="N1043" i="31"/>
  <c r="I1043" i="31"/>
  <c r="H1043" i="31"/>
  <c r="D1043" i="31"/>
  <c r="B1045" i="31"/>
  <c r="J1043" i="31" l="1"/>
  <c r="K1043" i="31" s="1"/>
  <c r="R1044" i="31"/>
  <c r="M1044" i="31"/>
  <c r="O1043" i="31"/>
  <c r="P1043" i="31" s="1"/>
  <c r="T1043" i="31"/>
  <c r="U1043" i="31" s="1"/>
  <c r="E1043" i="31"/>
  <c r="F1043" i="31" s="1"/>
  <c r="S1044" i="31"/>
  <c r="N1044" i="31"/>
  <c r="I1044" i="31"/>
  <c r="H1044" i="31"/>
  <c r="D1044" i="31"/>
  <c r="B1046" i="31"/>
  <c r="R1045" i="31" l="1"/>
  <c r="M1045" i="31"/>
  <c r="J1044" i="31"/>
  <c r="K1044" i="31" s="1"/>
  <c r="O1044" i="31"/>
  <c r="P1044" i="31" s="1"/>
  <c r="T1044" i="31"/>
  <c r="U1044" i="31" s="1"/>
  <c r="E1044" i="31"/>
  <c r="F1044" i="31" s="1"/>
  <c r="S1045" i="31"/>
  <c r="N1045" i="31"/>
  <c r="I1045" i="31"/>
  <c r="H1045" i="31"/>
  <c r="D1045" i="31"/>
  <c r="B1047" i="31"/>
  <c r="J1045" i="31" l="1"/>
  <c r="K1045" i="31" s="1"/>
  <c r="R1046" i="31"/>
  <c r="M1046" i="31"/>
  <c r="O1045" i="31"/>
  <c r="P1045" i="31" s="1"/>
  <c r="T1045" i="31"/>
  <c r="U1045" i="31" s="1"/>
  <c r="E1045" i="31"/>
  <c r="F1045" i="31" s="1"/>
  <c r="S1046" i="31"/>
  <c r="N1046" i="31"/>
  <c r="I1046" i="31"/>
  <c r="H1046" i="31"/>
  <c r="D1046" i="31"/>
  <c r="B1048" i="31"/>
  <c r="R1047" i="31" l="1"/>
  <c r="M1047" i="31"/>
  <c r="O1046" i="31"/>
  <c r="P1046" i="31" s="1"/>
  <c r="J1046" i="31"/>
  <c r="K1046" i="31" s="1"/>
  <c r="T1046" i="31"/>
  <c r="U1046" i="31" s="1"/>
  <c r="E1046" i="31"/>
  <c r="F1046" i="31" s="1"/>
  <c r="S1047" i="31"/>
  <c r="N1047" i="31"/>
  <c r="I1047" i="31"/>
  <c r="H1047" i="31"/>
  <c r="D1047" i="31"/>
  <c r="B1049" i="31"/>
  <c r="J1047" i="31" l="1"/>
  <c r="K1047" i="31" s="1"/>
  <c r="O1047" i="31"/>
  <c r="P1047" i="31" s="1"/>
  <c r="R1048" i="31"/>
  <c r="M1048" i="31"/>
  <c r="T1047" i="31"/>
  <c r="U1047" i="31" s="1"/>
  <c r="E1047" i="31"/>
  <c r="F1047" i="31" s="1"/>
  <c r="S1048" i="31"/>
  <c r="N1048" i="31"/>
  <c r="I1048" i="31"/>
  <c r="H1048" i="31"/>
  <c r="D1048" i="31"/>
  <c r="B1050" i="31"/>
  <c r="O1048" i="31" l="1"/>
  <c r="P1048" i="31" s="1"/>
  <c r="R1049" i="31"/>
  <c r="M1049" i="31"/>
  <c r="T1048" i="31"/>
  <c r="U1048" i="31" s="1"/>
  <c r="J1048" i="31"/>
  <c r="K1048" i="31" s="1"/>
  <c r="E1048" i="31"/>
  <c r="F1048" i="31" s="1"/>
  <c r="S1049" i="31"/>
  <c r="N1049" i="31"/>
  <c r="I1049" i="31"/>
  <c r="H1049" i="31"/>
  <c r="D1049" i="31"/>
  <c r="B1051" i="31"/>
  <c r="J1049" i="31" l="1"/>
  <c r="K1049" i="31" s="1"/>
  <c r="O1049" i="31"/>
  <c r="P1049" i="31" s="1"/>
  <c r="T1049" i="31"/>
  <c r="U1049" i="31" s="1"/>
  <c r="R1050" i="31"/>
  <c r="M1050" i="31"/>
  <c r="E1049" i="31"/>
  <c r="F1049" i="31" s="1"/>
  <c r="S1050" i="31"/>
  <c r="N1050" i="31"/>
  <c r="I1050" i="31"/>
  <c r="H1050" i="31"/>
  <c r="D1050" i="31"/>
  <c r="B1052" i="31"/>
  <c r="O1050" i="31" l="1"/>
  <c r="P1050" i="31" s="1"/>
  <c r="T1050" i="31"/>
  <c r="U1050" i="31" s="1"/>
  <c r="R1051" i="31"/>
  <c r="M1051" i="31"/>
  <c r="J1050" i="31"/>
  <c r="K1050" i="31" s="1"/>
  <c r="E1050" i="31"/>
  <c r="F1050" i="31" s="1"/>
  <c r="S1051" i="31"/>
  <c r="N1051" i="31"/>
  <c r="I1051" i="31"/>
  <c r="H1051" i="31"/>
  <c r="D1051" i="31"/>
  <c r="B1053" i="31"/>
  <c r="J1051" i="31" l="1"/>
  <c r="K1051" i="31" s="1"/>
  <c r="O1051" i="31"/>
  <c r="P1051" i="31" s="1"/>
  <c r="T1051" i="31"/>
  <c r="U1051" i="31" s="1"/>
  <c r="R1052" i="31"/>
  <c r="M1052" i="31"/>
  <c r="E1051" i="31"/>
  <c r="F1051" i="31" s="1"/>
  <c r="S1052" i="31"/>
  <c r="N1052" i="31"/>
  <c r="I1052" i="31"/>
  <c r="H1052" i="31"/>
  <c r="D1052" i="31"/>
  <c r="B1054" i="31"/>
  <c r="O1052" i="31" l="1"/>
  <c r="P1052" i="31" s="1"/>
  <c r="T1052" i="31"/>
  <c r="U1052" i="31" s="1"/>
  <c r="R1053" i="31"/>
  <c r="M1053" i="31"/>
  <c r="J1052" i="31"/>
  <c r="K1052" i="31" s="1"/>
  <c r="E1052" i="31"/>
  <c r="F1052" i="31" s="1"/>
  <c r="S1053" i="31"/>
  <c r="N1053" i="31"/>
  <c r="I1053" i="31"/>
  <c r="H1053" i="31"/>
  <c r="D1053" i="31"/>
  <c r="B1055" i="31"/>
  <c r="J1053" i="31" l="1"/>
  <c r="K1053" i="31" s="1"/>
  <c r="O1053" i="31"/>
  <c r="P1053" i="31" s="1"/>
  <c r="R1054" i="31"/>
  <c r="M1054" i="31"/>
  <c r="T1053" i="31"/>
  <c r="U1053" i="31" s="1"/>
  <c r="E1053" i="31"/>
  <c r="F1053" i="31" s="1"/>
  <c r="S1054" i="31"/>
  <c r="N1054" i="31"/>
  <c r="I1054" i="31"/>
  <c r="H1054" i="31"/>
  <c r="D1054" i="31"/>
  <c r="B1056" i="31"/>
  <c r="R1055" i="31" l="1"/>
  <c r="M1055" i="31"/>
  <c r="O1054" i="31"/>
  <c r="P1054" i="31" s="1"/>
  <c r="T1054" i="31"/>
  <c r="U1054" i="31" s="1"/>
  <c r="J1054" i="31"/>
  <c r="K1054" i="31" s="1"/>
  <c r="E1054" i="31"/>
  <c r="F1054" i="31" s="1"/>
  <c r="S1055" i="31"/>
  <c r="N1055" i="31"/>
  <c r="I1055" i="31"/>
  <c r="H1055" i="31"/>
  <c r="J1055" i="31" s="1"/>
  <c r="K1055" i="31" s="1"/>
  <c r="D1055" i="31"/>
  <c r="B1057" i="31"/>
  <c r="R1056" i="31" l="1"/>
  <c r="M1056" i="31"/>
  <c r="O1055" i="31"/>
  <c r="P1055" i="31" s="1"/>
  <c r="T1055" i="31"/>
  <c r="U1055" i="31" s="1"/>
  <c r="E1055" i="31"/>
  <c r="F1055" i="31" s="1"/>
  <c r="S1056" i="31"/>
  <c r="N1056" i="31"/>
  <c r="I1056" i="31"/>
  <c r="H1056" i="31"/>
  <c r="D1056" i="31"/>
  <c r="B1058" i="31"/>
  <c r="R1057" i="31" l="1"/>
  <c r="M1057" i="31"/>
  <c r="O1056" i="31"/>
  <c r="P1056" i="31" s="1"/>
  <c r="J1056" i="31"/>
  <c r="K1056" i="31" s="1"/>
  <c r="T1056" i="31"/>
  <c r="U1056" i="31" s="1"/>
  <c r="E1056" i="31"/>
  <c r="F1056" i="31" s="1"/>
  <c r="S1057" i="31"/>
  <c r="N1057" i="31"/>
  <c r="I1057" i="31"/>
  <c r="H1057" i="31"/>
  <c r="D1057" i="31"/>
  <c r="B1059" i="31"/>
  <c r="J1057" i="31" l="1"/>
  <c r="K1057" i="31" s="1"/>
  <c r="R1058" i="31"/>
  <c r="M1058" i="31"/>
  <c r="O1057" i="31"/>
  <c r="P1057" i="31" s="1"/>
  <c r="T1057" i="31"/>
  <c r="U1057" i="31" s="1"/>
  <c r="E1057" i="31"/>
  <c r="F1057" i="31" s="1"/>
  <c r="S1058" i="31"/>
  <c r="N1058" i="31"/>
  <c r="I1058" i="31"/>
  <c r="H1058" i="31"/>
  <c r="D1058" i="31"/>
  <c r="B1060" i="31"/>
  <c r="R1059" i="31" l="1"/>
  <c r="M1059" i="31"/>
  <c r="O1058" i="31"/>
  <c r="P1058" i="31" s="1"/>
  <c r="J1058" i="31"/>
  <c r="K1058" i="31" s="1"/>
  <c r="T1058" i="31"/>
  <c r="U1058" i="31" s="1"/>
  <c r="E1058" i="31"/>
  <c r="F1058" i="31" s="1"/>
  <c r="S1059" i="31"/>
  <c r="N1059" i="31"/>
  <c r="I1059" i="31"/>
  <c r="H1059" i="31"/>
  <c r="J1059" i="31" s="1"/>
  <c r="K1059" i="31" s="1"/>
  <c r="D1059" i="31"/>
  <c r="B1061" i="31"/>
  <c r="R1060" i="31" l="1"/>
  <c r="M1060" i="31"/>
  <c r="O1059" i="31"/>
  <c r="P1059" i="31" s="1"/>
  <c r="T1059" i="31"/>
  <c r="U1059" i="31" s="1"/>
  <c r="E1059" i="31"/>
  <c r="F1059" i="31" s="1"/>
  <c r="S1060" i="31"/>
  <c r="N1060" i="31"/>
  <c r="I1060" i="31"/>
  <c r="H1060" i="31"/>
  <c r="D1060" i="31"/>
  <c r="B1062" i="31"/>
  <c r="R1061" i="31" l="1"/>
  <c r="M1061" i="31"/>
  <c r="O1060" i="31"/>
  <c r="P1060" i="31" s="1"/>
  <c r="J1060" i="31"/>
  <c r="K1060" i="31" s="1"/>
  <c r="T1060" i="31"/>
  <c r="U1060" i="31" s="1"/>
  <c r="E1060" i="31"/>
  <c r="F1060" i="31" s="1"/>
  <c r="S1061" i="31"/>
  <c r="N1061" i="31"/>
  <c r="I1061" i="31"/>
  <c r="H1061" i="31"/>
  <c r="J1061" i="31" s="1"/>
  <c r="K1061" i="31" s="1"/>
  <c r="D1061" i="31"/>
  <c r="B1063" i="31"/>
  <c r="R1062" i="31" l="1"/>
  <c r="M1062" i="31"/>
  <c r="O1061" i="31"/>
  <c r="P1061" i="31" s="1"/>
  <c r="T1061" i="31"/>
  <c r="U1061" i="31" s="1"/>
  <c r="E1061" i="31"/>
  <c r="F1061" i="31" s="1"/>
  <c r="S1062" i="31"/>
  <c r="N1062" i="31"/>
  <c r="I1062" i="31"/>
  <c r="H1062" i="31"/>
  <c r="D1062" i="31"/>
  <c r="B1064" i="31"/>
  <c r="R1063" i="31" l="1"/>
  <c r="M1063" i="31"/>
  <c r="O1062" i="31"/>
  <c r="P1062" i="31" s="1"/>
  <c r="J1062" i="31"/>
  <c r="K1062" i="31" s="1"/>
  <c r="T1062" i="31"/>
  <c r="U1062" i="31" s="1"/>
  <c r="E1062" i="31"/>
  <c r="F1062" i="31" s="1"/>
  <c r="S1063" i="31"/>
  <c r="N1063" i="31"/>
  <c r="I1063" i="31"/>
  <c r="H1063" i="31"/>
  <c r="D1063" i="31"/>
  <c r="B1065" i="31"/>
  <c r="J1063" i="31" l="1"/>
  <c r="K1063" i="31" s="1"/>
  <c r="R1064" i="31"/>
  <c r="M1064" i="31"/>
  <c r="O1063" i="31"/>
  <c r="P1063" i="31" s="1"/>
  <c r="T1063" i="31"/>
  <c r="U1063" i="31" s="1"/>
  <c r="E1063" i="31"/>
  <c r="F1063" i="31" s="1"/>
  <c r="S1064" i="31"/>
  <c r="N1064" i="31"/>
  <c r="I1064" i="31"/>
  <c r="H1064" i="31"/>
  <c r="D1064" i="31"/>
  <c r="B1066" i="31"/>
  <c r="R1065" i="31" l="1"/>
  <c r="M1065" i="31"/>
  <c r="O1064" i="31"/>
  <c r="P1064" i="31" s="1"/>
  <c r="J1064" i="31"/>
  <c r="K1064" i="31" s="1"/>
  <c r="T1064" i="31"/>
  <c r="U1064" i="31" s="1"/>
  <c r="E1064" i="31"/>
  <c r="F1064" i="31" s="1"/>
  <c r="S1065" i="31"/>
  <c r="N1065" i="31"/>
  <c r="I1065" i="31"/>
  <c r="H1065" i="31"/>
  <c r="J1065" i="31" s="1"/>
  <c r="K1065" i="31" s="1"/>
  <c r="D1065" i="31"/>
  <c r="B1067" i="31"/>
  <c r="R1066" i="31" l="1"/>
  <c r="M1066" i="31"/>
  <c r="O1065" i="31"/>
  <c r="P1065" i="31" s="1"/>
  <c r="T1065" i="31"/>
  <c r="U1065" i="31" s="1"/>
  <c r="E1065" i="31"/>
  <c r="F1065" i="31" s="1"/>
  <c r="S1066" i="31"/>
  <c r="N1066" i="31"/>
  <c r="I1066" i="31"/>
  <c r="H1066" i="31"/>
  <c r="D1066" i="31"/>
  <c r="B1068" i="31"/>
  <c r="R1067" i="31" l="1"/>
  <c r="M1067" i="31"/>
  <c r="J1066" i="31"/>
  <c r="K1066" i="31" s="1"/>
  <c r="O1066" i="31"/>
  <c r="P1066" i="31" s="1"/>
  <c r="T1066" i="31"/>
  <c r="U1066" i="31" s="1"/>
  <c r="E1066" i="31"/>
  <c r="F1066" i="31" s="1"/>
  <c r="S1067" i="31"/>
  <c r="N1067" i="31"/>
  <c r="I1067" i="31"/>
  <c r="H1067" i="31"/>
  <c r="J1067" i="31" s="1"/>
  <c r="K1067" i="31" s="1"/>
  <c r="D1067" i="31"/>
  <c r="B1069" i="31"/>
  <c r="O1067" i="31" l="1"/>
  <c r="P1067" i="31" s="1"/>
  <c r="R1068" i="31"/>
  <c r="M1068" i="31"/>
  <c r="T1067" i="31"/>
  <c r="U1067" i="31" s="1"/>
  <c r="E1067" i="31"/>
  <c r="F1067" i="31" s="1"/>
  <c r="S1068" i="31"/>
  <c r="N1068" i="31"/>
  <c r="I1068" i="31"/>
  <c r="H1068" i="31"/>
  <c r="D1068" i="31"/>
  <c r="B1070" i="31"/>
  <c r="R1069" i="31" l="1"/>
  <c r="M1069" i="31"/>
  <c r="O1068" i="31"/>
  <c r="P1068" i="31" s="1"/>
  <c r="T1068" i="31"/>
  <c r="U1068" i="31" s="1"/>
  <c r="J1068" i="31"/>
  <c r="K1068" i="31" s="1"/>
  <c r="E1068" i="31"/>
  <c r="F1068" i="31" s="1"/>
  <c r="S1069" i="31"/>
  <c r="N1069" i="31"/>
  <c r="I1069" i="31"/>
  <c r="H1069" i="31"/>
  <c r="D1069" i="31"/>
  <c r="B1071" i="31"/>
  <c r="J1069" i="31" l="1"/>
  <c r="K1069" i="31" s="1"/>
  <c r="R1070" i="31"/>
  <c r="M1070" i="31"/>
  <c r="O1069" i="31"/>
  <c r="P1069" i="31" s="1"/>
  <c r="T1069" i="31"/>
  <c r="U1069" i="31" s="1"/>
  <c r="E1069" i="31"/>
  <c r="F1069" i="31" s="1"/>
  <c r="S1070" i="31"/>
  <c r="N1070" i="31"/>
  <c r="I1070" i="31"/>
  <c r="H1070" i="31"/>
  <c r="D1070" i="31"/>
  <c r="B1072" i="31"/>
  <c r="R1071" i="31" l="1"/>
  <c r="M1071" i="31"/>
  <c r="J1070" i="31"/>
  <c r="K1070" i="31" s="1"/>
  <c r="O1070" i="31"/>
  <c r="P1070" i="31" s="1"/>
  <c r="T1070" i="31"/>
  <c r="U1070" i="31" s="1"/>
  <c r="E1070" i="31"/>
  <c r="F1070" i="31" s="1"/>
  <c r="S1071" i="31"/>
  <c r="N1071" i="31"/>
  <c r="I1071" i="31"/>
  <c r="H1071" i="31"/>
  <c r="D1071" i="31"/>
  <c r="B1073" i="31"/>
  <c r="J1071" i="31" l="1"/>
  <c r="K1071" i="31" s="1"/>
  <c r="R1072" i="31"/>
  <c r="M1072" i="31"/>
  <c r="O1071" i="31"/>
  <c r="P1071" i="31" s="1"/>
  <c r="T1071" i="31"/>
  <c r="U1071" i="31" s="1"/>
  <c r="E1071" i="31"/>
  <c r="F1071" i="31" s="1"/>
  <c r="S1072" i="31"/>
  <c r="N1072" i="31"/>
  <c r="I1072" i="31"/>
  <c r="H1072" i="31"/>
  <c r="D1072" i="31"/>
  <c r="B1074" i="31"/>
  <c r="R1073" i="31" l="1"/>
  <c r="M1073" i="31"/>
  <c r="O1072" i="31"/>
  <c r="P1072" i="31" s="1"/>
  <c r="J1072" i="31"/>
  <c r="K1072" i="31" s="1"/>
  <c r="T1072" i="31"/>
  <c r="U1072" i="31" s="1"/>
  <c r="E1072" i="31"/>
  <c r="F1072" i="31" s="1"/>
  <c r="S1073" i="31"/>
  <c r="N1073" i="31"/>
  <c r="I1073" i="31"/>
  <c r="H1073" i="31"/>
  <c r="D1073" i="31"/>
  <c r="B1075" i="31"/>
  <c r="J1073" i="31" l="1"/>
  <c r="K1073" i="31" s="1"/>
  <c r="R1074" i="31"/>
  <c r="M1074" i="31"/>
  <c r="O1073" i="31"/>
  <c r="P1073" i="31" s="1"/>
  <c r="T1073" i="31"/>
  <c r="U1073" i="31" s="1"/>
  <c r="E1073" i="31"/>
  <c r="F1073" i="31" s="1"/>
  <c r="S1074" i="31"/>
  <c r="N1074" i="31"/>
  <c r="I1074" i="31"/>
  <c r="D1074" i="31"/>
  <c r="H1074" i="31"/>
  <c r="B1076" i="31"/>
  <c r="J1074" i="31" l="1"/>
  <c r="K1074" i="31" s="1"/>
  <c r="R1075" i="31"/>
  <c r="M1075" i="31"/>
  <c r="O1074" i="31"/>
  <c r="P1074" i="31" s="1"/>
  <c r="T1074" i="31"/>
  <c r="U1074" i="31" s="1"/>
  <c r="E1074" i="31"/>
  <c r="F1074" i="31" s="1"/>
  <c r="S1075" i="31"/>
  <c r="N1075" i="31"/>
  <c r="I1075" i="31"/>
  <c r="H1075" i="31"/>
  <c r="D1075" i="31"/>
  <c r="B1077" i="31"/>
  <c r="J1075" i="31" l="1"/>
  <c r="K1075" i="31" s="1"/>
  <c r="R1076" i="31"/>
  <c r="M1076" i="31"/>
  <c r="O1075" i="31"/>
  <c r="P1075" i="31" s="1"/>
  <c r="T1075" i="31"/>
  <c r="U1075" i="31" s="1"/>
  <c r="E1075" i="31"/>
  <c r="F1075" i="31" s="1"/>
  <c r="S1076" i="31"/>
  <c r="N1076" i="31"/>
  <c r="I1076" i="31"/>
  <c r="H1076" i="31"/>
  <c r="D1076" i="31"/>
  <c r="B1078" i="31"/>
  <c r="R1077" i="31" l="1"/>
  <c r="M1077" i="31"/>
  <c r="O1076" i="31"/>
  <c r="P1076" i="31" s="1"/>
  <c r="J1076" i="31"/>
  <c r="K1076" i="31" s="1"/>
  <c r="T1076" i="31"/>
  <c r="U1076" i="31" s="1"/>
  <c r="E1076" i="31"/>
  <c r="F1076" i="31" s="1"/>
  <c r="S1077" i="31"/>
  <c r="N1077" i="31"/>
  <c r="I1077" i="31"/>
  <c r="H1077" i="31"/>
  <c r="J1077" i="31" s="1"/>
  <c r="K1077" i="31" s="1"/>
  <c r="D1077" i="31"/>
  <c r="B1079" i="31"/>
  <c r="R1078" i="31" l="1"/>
  <c r="M1078" i="31"/>
  <c r="O1077" i="31"/>
  <c r="P1077" i="31" s="1"/>
  <c r="T1077" i="31"/>
  <c r="U1077" i="31" s="1"/>
  <c r="E1077" i="31"/>
  <c r="F1077" i="31" s="1"/>
  <c r="S1078" i="31"/>
  <c r="N1078" i="31"/>
  <c r="I1078" i="31"/>
  <c r="H1078" i="31"/>
  <c r="D1078" i="31"/>
  <c r="B1080" i="31"/>
  <c r="R1079" i="31" l="1"/>
  <c r="M1079" i="31"/>
  <c r="O1078" i="31"/>
  <c r="P1078" i="31" s="1"/>
  <c r="J1078" i="31"/>
  <c r="K1078" i="31" s="1"/>
  <c r="T1078" i="31"/>
  <c r="U1078" i="31" s="1"/>
  <c r="E1078" i="31"/>
  <c r="F1078" i="31" s="1"/>
  <c r="S1079" i="31"/>
  <c r="N1079" i="31"/>
  <c r="I1079" i="31"/>
  <c r="H1079" i="31"/>
  <c r="D1079" i="31"/>
  <c r="B1081" i="31"/>
  <c r="J1079" i="31" l="1"/>
  <c r="K1079" i="31" s="1"/>
  <c r="R1080" i="31"/>
  <c r="M1080" i="31"/>
  <c r="O1079" i="31"/>
  <c r="P1079" i="31" s="1"/>
  <c r="T1079" i="31"/>
  <c r="U1079" i="31" s="1"/>
  <c r="E1079" i="31"/>
  <c r="F1079" i="31" s="1"/>
  <c r="S1080" i="31"/>
  <c r="N1080" i="31"/>
  <c r="I1080" i="31"/>
  <c r="H1080" i="31"/>
  <c r="D1080" i="31"/>
  <c r="B1082" i="31"/>
  <c r="R1081" i="31" l="1"/>
  <c r="M1081" i="31"/>
  <c r="O1080" i="31"/>
  <c r="P1080" i="31" s="1"/>
  <c r="J1080" i="31"/>
  <c r="K1080" i="31" s="1"/>
  <c r="T1080" i="31"/>
  <c r="U1080" i="31" s="1"/>
  <c r="E1080" i="31"/>
  <c r="F1080" i="31" s="1"/>
  <c r="S1081" i="31"/>
  <c r="N1081" i="31"/>
  <c r="I1081" i="31"/>
  <c r="H1081" i="31"/>
  <c r="J1081" i="31" s="1"/>
  <c r="K1081" i="31" s="1"/>
  <c r="D1081" i="31"/>
  <c r="B1083" i="31"/>
  <c r="R1082" i="31" l="1"/>
  <c r="M1082" i="31"/>
  <c r="O1081" i="31"/>
  <c r="P1081" i="31" s="1"/>
  <c r="T1081" i="31"/>
  <c r="U1081" i="31" s="1"/>
  <c r="E1081" i="31"/>
  <c r="F1081" i="31" s="1"/>
  <c r="S1082" i="31"/>
  <c r="N1082" i="31"/>
  <c r="I1082" i="31"/>
  <c r="H1082" i="31"/>
  <c r="D1082" i="31"/>
  <c r="B1084" i="31"/>
  <c r="R1083" i="31" l="1"/>
  <c r="M1083" i="31"/>
  <c r="O1082" i="31"/>
  <c r="P1082" i="31" s="1"/>
  <c r="J1082" i="31"/>
  <c r="K1082" i="31" s="1"/>
  <c r="T1082" i="31"/>
  <c r="U1082" i="31" s="1"/>
  <c r="E1082" i="31"/>
  <c r="F1082" i="31" s="1"/>
  <c r="S1083" i="31"/>
  <c r="N1083" i="31"/>
  <c r="I1083" i="31"/>
  <c r="H1083" i="31"/>
  <c r="D1083" i="31"/>
  <c r="B1085" i="31"/>
  <c r="J1083" i="31" l="1"/>
  <c r="K1083" i="31" s="1"/>
  <c r="R1084" i="31"/>
  <c r="M1084" i="31"/>
  <c r="O1083" i="31"/>
  <c r="P1083" i="31" s="1"/>
  <c r="T1083" i="31"/>
  <c r="U1083" i="31" s="1"/>
  <c r="E1083" i="31"/>
  <c r="F1083" i="31" s="1"/>
  <c r="S1084" i="31"/>
  <c r="N1084" i="31"/>
  <c r="I1084" i="31"/>
  <c r="H1084" i="31"/>
  <c r="D1084" i="31"/>
  <c r="B1086" i="31"/>
  <c r="R1085" i="31" l="1"/>
  <c r="M1085" i="31"/>
  <c r="O1084" i="31"/>
  <c r="P1084" i="31" s="1"/>
  <c r="J1084" i="31"/>
  <c r="K1084" i="31" s="1"/>
  <c r="T1084" i="31"/>
  <c r="U1084" i="31" s="1"/>
  <c r="E1084" i="31"/>
  <c r="F1084" i="31" s="1"/>
  <c r="S1085" i="31"/>
  <c r="N1085" i="31"/>
  <c r="I1085" i="31"/>
  <c r="H1085" i="31"/>
  <c r="J1085" i="31" s="1"/>
  <c r="K1085" i="31" s="1"/>
  <c r="D1085" i="31"/>
  <c r="B1087" i="31"/>
  <c r="O1085" i="31" l="1"/>
  <c r="P1085" i="31" s="1"/>
  <c r="R1086" i="31"/>
  <c r="M1086" i="31"/>
  <c r="T1085" i="31"/>
  <c r="U1085" i="31" s="1"/>
  <c r="E1085" i="31"/>
  <c r="F1085" i="31" s="1"/>
  <c r="S1086" i="31"/>
  <c r="N1086" i="31"/>
  <c r="I1086" i="31"/>
  <c r="H1086" i="31"/>
  <c r="D1086" i="31"/>
  <c r="B1088" i="31"/>
  <c r="R1087" i="31" l="1"/>
  <c r="M1087" i="31"/>
  <c r="O1086" i="31"/>
  <c r="P1086" i="31" s="1"/>
  <c r="T1086" i="31"/>
  <c r="U1086" i="31" s="1"/>
  <c r="J1086" i="31"/>
  <c r="K1086" i="31" s="1"/>
  <c r="E1086" i="31"/>
  <c r="F1086" i="31" s="1"/>
  <c r="S1087" i="31"/>
  <c r="N1087" i="31"/>
  <c r="I1087" i="31"/>
  <c r="H1087" i="31"/>
  <c r="D1087" i="31"/>
  <c r="B1089" i="31"/>
  <c r="J1087" i="31" l="1"/>
  <c r="K1087" i="31" s="1"/>
  <c r="R1088" i="31"/>
  <c r="M1088" i="31"/>
  <c r="O1087" i="31"/>
  <c r="P1087" i="31" s="1"/>
  <c r="T1087" i="31"/>
  <c r="U1087" i="31" s="1"/>
  <c r="E1087" i="31"/>
  <c r="F1087" i="31" s="1"/>
  <c r="S1088" i="31"/>
  <c r="I1088" i="31"/>
  <c r="N1088" i="31"/>
  <c r="H1088" i="31"/>
  <c r="D1088" i="31"/>
  <c r="B1090" i="31"/>
  <c r="R1089" i="31" l="1"/>
  <c r="M1089" i="31"/>
  <c r="O1088" i="31"/>
  <c r="P1088" i="31" s="1"/>
  <c r="J1088" i="31"/>
  <c r="K1088" i="31" s="1"/>
  <c r="T1088" i="31"/>
  <c r="U1088" i="31" s="1"/>
  <c r="E1088" i="31"/>
  <c r="F1088" i="31" s="1"/>
  <c r="S1089" i="31"/>
  <c r="N1089" i="31"/>
  <c r="I1089" i="31"/>
  <c r="D1089" i="31"/>
  <c r="H1089" i="31"/>
  <c r="B1091" i="31"/>
  <c r="J1089" i="31" l="1"/>
  <c r="K1089" i="31" s="1"/>
  <c r="O1089" i="31"/>
  <c r="P1089" i="31" s="1"/>
  <c r="R1090" i="31"/>
  <c r="M1090" i="31"/>
  <c r="T1089" i="31"/>
  <c r="U1089" i="31" s="1"/>
  <c r="E1089" i="31"/>
  <c r="F1089" i="31" s="1"/>
  <c r="S1090" i="31"/>
  <c r="N1090" i="31"/>
  <c r="I1090" i="31"/>
  <c r="H1090" i="31"/>
  <c r="D1090" i="31"/>
  <c r="B1092" i="31"/>
  <c r="R1091" i="31" l="1"/>
  <c r="M1091" i="31"/>
  <c r="O1090" i="31"/>
  <c r="P1090" i="31" s="1"/>
  <c r="J1090" i="31"/>
  <c r="K1090" i="31" s="1"/>
  <c r="T1090" i="31"/>
  <c r="U1090" i="31" s="1"/>
  <c r="E1090" i="31"/>
  <c r="F1090" i="31" s="1"/>
  <c r="S1091" i="31"/>
  <c r="N1091" i="31"/>
  <c r="I1091" i="31"/>
  <c r="H1091" i="31"/>
  <c r="D1091" i="31"/>
  <c r="B1093" i="31"/>
  <c r="J1091" i="31" l="1"/>
  <c r="K1091" i="31" s="1"/>
  <c r="R1092" i="31"/>
  <c r="M1092" i="31"/>
  <c r="O1091" i="31"/>
  <c r="P1091" i="31" s="1"/>
  <c r="T1091" i="31"/>
  <c r="U1091" i="31" s="1"/>
  <c r="E1091" i="31"/>
  <c r="F1091" i="31" s="1"/>
  <c r="S1092" i="31"/>
  <c r="N1092" i="31"/>
  <c r="I1092" i="31"/>
  <c r="H1092" i="31"/>
  <c r="D1092" i="31"/>
  <c r="B1094" i="31"/>
  <c r="R1093" i="31" l="1"/>
  <c r="M1093" i="31"/>
  <c r="J1092" i="31"/>
  <c r="K1092" i="31" s="1"/>
  <c r="O1092" i="31"/>
  <c r="P1092" i="31" s="1"/>
  <c r="T1092" i="31"/>
  <c r="U1092" i="31" s="1"/>
  <c r="E1092" i="31"/>
  <c r="F1092" i="31" s="1"/>
  <c r="S1093" i="31"/>
  <c r="N1093" i="31"/>
  <c r="I1093" i="31"/>
  <c r="H1093" i="31"/>
  <c r="D1093" i="31"/>
  <c r="B1095" i="31"/>
  <c r="J1093" i="31" l="1"/>
  <c r="K1093" i="31" s="1"/>
  <c r="R1094" i="31"/>
  <c r="M1094" i="31"/>
  <c r="O1093" i="31"/>
  <c r="P1093" i="31" s="1"/>
  <c r="T1093" i="31"/>
  <c r="U1093" i="31" s="1"/>
  <c r="E1093" i="31"/>
  <c r="F1093" i="31" s="1"/>
  <c r="S1094" i="31"/>
  <c r="N1094" i="31"/>
  <c r="I1094" i="31"/>
  <c r="H1094" i="31"/>
  <c r="D1094" i="31"/>
  <c r="B1096" i="31"/>
  <c r="R1095" i="31" l="1"/>
  <c r="M1095" i="31"/>
  <c r="O1094" i="31"/>
  <c r="P1094" i="31" s="1"/>
  <c r="J1094" i="31"/>
  <c r="K1094" i="31" s="1"/>
  <c r="T1094" i="31"/>
  <c r="U1094" i="31" s="1"/>
  <c r="E1094" i="31"/>
  <c r="F1094" i="31" s="1"/>
  <c r="S1095" i="31"/>
  <c r="N1095" i="31"/>
  <c r="I1095" i="31"/>
  <c r="H1095" i="31"/>
  <c r="D1095" i="31"/>
  <c r="B1097" i="31"/>
  <c r="J1095" i="31" l="1"/>
  <c r="K1095" i="31" s="1"/>
  <c r="R1096" i="31"/>
  <c r="M1096" i="31"/>
  <c r="O1095" i="31"/>
  <c r="P1095" i="31" s="1"/>
  <c r="T1095" i="31"/>
  <c r="U1095" i="31" s="1"/>
  <c r="E1095" i="31"/>
  <c r="F1095" i="31" s="1"/>
  <c r="S1096" i="31"/>
  <c r="N1096" i="31"/>
  <c r="I1096" i="31"/>
  <c r="H1096" i="31"/>
  <c r="D1096" i="31"/>
  <c r="B1098" i="31"/>
  <c r="J1096" i="31" l="1"/>
  <c r="K1096" i="31" s="1"/>
  <c r="R1097" i="31"/>
  <c r="M1097" i="31"/>
  <c r="O1096" i="31"/>
  <c r="P1096" i="31" s="1"/>
  <c r="T1096" i="31"/>
  <c r="U1096" i="31" s="1"/>
  <c r="E1096" i="31"/>
  <c r="F1096" i="31" s="1"/>
  <c r="S1097" i="31"/>
  <c r="N1097" i="31"/>
  <c r="I1097" i="31"/>
  <c r="H1097" i="31"/>
  <c r="D1097" i="31"/>
  <c r="B1099" i="31"/>
  <c r="J1097" i="31" l="1"/>
  <c r="K1097" i="31" s="1"/>
  <c r="R1098" i="31"/>
  <c r="M1098" i="31"/>
  <c r="O1097" i="31"/>
  <c r="P1097" i="31" s="1"/>
  <c r="T1097" i="31"/>
  <c r="U1097" i="31" s="1"/>
  <c r="E1097" i="31"/>
  <c r="F1097" i="31" s="1"/>
  <c r="S1098" i="31"/>
  <c r="N1098" i="31"/>
  <c r="I1098" i="31"/>
  <c r="H1098" i="31"/>
  <c r="D1098" i="31"/>
  <c r="B1100" i="31"/>
  <c r="R1099" i="31" l="1"/>
  <c r="M1099" i="31"/>
  <c r="O1098" i="31"/>
  <c r="P1098" i="31" s="1"/>
  <c r="J1098" i="31"/>
  <c r="K1098" i="31" s="1"/>
  <c r="T1098" i="31"/>
  <c r="U1098" i="31" s="1"/>
  <c r="E1098" i="31"/>
  <c r="F1098" i="31" s="1"/>
  <c r="S1099" i="31"/>
  <c r="N1099" i="31"/>
  <c r="I1099" i="31"/>
  <c r="H1099" i="31"/>
  <c r="D1099" i="31"/>
  <c r="B1101" i="31"/>
  <c r="J1099" i="31" l="1"/>
  <c r="K1099" i="31" s="1"/>
  <c r="R1100" i="31"/>
  <c r="M1100" i="31"/>
  <c r="O1099" i="31"/>
  <c r="P1099" i="31" s="1"/>
  <c r="T1099" i="31"/>
  <c r="U1099" i="31" s="1"/>
  <c r="E1099" i="31"/>
  <c r="F1099" i="31" s="1"/>
  <c r="S1100" i="31"/>
  <c r="N1100" i="31"/>
  <c r="I1100" i="31"/>
  <c r="H1100" i="31"/>
  <c r="D1100" i="31"/>
  <c r="B1102" i="31"/>
  <c r="J1100" i="31" l="1"/>
  <c r="K1100" i="31" s="1"/>
  <c r="O1100" i="31"/>
  <c r="P1100" i="31" s="1"/>
  <c r="R1101" i="31"/>
  <c r="M1101" i="31"/>
  <c r="T1100" i="31"/>
  <c r="U1100" i="31" s="1"/>
  <c r="E1100" i="31"/>
  <c r="F1100" i="31" s="1"/>
  <c r="S1101" i="31"/>
  <c r="N1101" i="31"/>
  <c r="I1101" i="31"/>
  <c r="H1101" i="31"/>
  <c r="D1101" i="31"/>
  <c r="B1103" i="31"/>
  <c r="J1101" i="31" l="1"/>
  <c r="K1101" i="31" s="1"/>
  <c r="O1101" i="31"/>
  <c r="P1101" i="31" s="1"/>
  <c r="T1101" i="31"/>
  <c r="U1101" i="31" s="1"/>
  <c r="R1102" i="31"/>
  <c r="M1102" i="31"/>
  <c r="E1101" i="31"/>
  <c r="F1101" i="31" s="1"/>
  <c r="S1102" i="31"/>
  <c r="N1102" i="31"/>
  <c r="I1102" i="31"/>
  <c r="H1102" i="31"/>
  <c r="D1102" i="31"/>
  <c r="B1104" i="31"/>
  <c r="R1103" i="31" l="1"/>
  <c r="M1103" i="31"/>
  <c r="O1102" i="31"/>
  <c r="P1102" i="31" s="1"/>
  <c r="T1102" i="31"/>
  <c r="U1102" i="31" s="1"/>
  <c r="J1102" i="31"/>
  <c r="K1102" i="31" s="1"/>
  <c r="E1102" i="31"/>
  <c r="F1102" i="31" s="1"/>
  <c r="S1103" i="31"/>
  <c r="N1103" i="31"/>
  <c r="I1103" i="31"/>
  <c r="H1103" i="31"/>
  <c r="D1103" i="31"/>
  <c r="B1105" i="31"/>
  <c r="J1103" i="31" l="1"/>
  <c r="K1103" i="31" s="1"/>
  <c r="R1104" i="31"/>
  <c r="M1104" i="31"/>
  <c r="O1103" i="31"/>
  <c r="P1103" i="31" s="1"/>
  <c r="T1103" i="31"/>
  <c r="U1103" i="31" s="1"/>
  <c r="E1103" i="31"/>
  <c r="F1103" i="31" s="1"/>
  <c r="S1104" i="31"/>
  <c r="N1104" i="31"/>
  <c r="I1104" i="31"/>
  <c r="H1104" i="31"/>
  <c r="D1104" i="31"/>
  <c r="B1106" i="31"/>
  <c r="R1105" i="31" l="1"/>
  <c r="M1105" i="31"/>
  <c r="O1104" i="31"/>
  <c r="P1104" i="31" s="1"/>
  <c r="J1104" i="31"/>
  <c r="K1104" i="31" s="1"/>
  <c r="T1104" i="31"/>
  <c r="U1104" i="31" s="1"/>
  <c r="E1104" i="31"/>
  <c r="F1104" i="31" s="1"/>
  <c r="S1105" i="31"/>
  <c r="N1105" i="31"/>
  <c r="I1105" i="31"/>
  <c r="H1105" i="31"/>
  <c r="D1105" i="31"/>
  <c r="B1107" i="31"/>
  <c r="J1105" i="31" l="1"/>
  <c r="K1105" i="31" s="1"/>
  <c r="R1106" i="31"/>
  <c r="M1106" i="31"/>
  <c r="O1105" i="31"/>
  <c r="P1105" i="31" s="1"/>
  <c r="T1105" i="31"/>
  <c r="U1105" i="31" s="1"/>
  <c r="S1106" i="31"/>
  <c r="N1106" i="31"/>
  <c r="I1106" i="31"/>
  <c r="H1106" i="31"/>
  <c r="D1106" i="31"/>
  <c r="E1105" i="31"/>
  <c r="F1105" i="31" s="1"/>
  <c r="B1108" i="31"/>
  <c r="O1106" i="31" l="1"/>
  <c r="P1106" i="31" s="1"/>
  <c r="R1107" i="31"/>
  <c r="M1107" i="31"/>
  <c r="J1106" i="31"/>
  <c r="K1106" i="31" s="1"/>
  <c r="T1106" i="31"/>
  <c r="U1106" i="31" s="1"/>
  <c r="E1106" i="31"/>
  <c r="F1106" i="31" s="1"/>
  <c r="S1107" i="31"/>
  <c r="N1107" i="31"/>
  <c r="I1107" i="31"/>
  <c r="H1107" i="31"/>
  <c r="J1107" i="31" s="1"/>
  <c r="K1107" i="31" s="1"/>
  <c r="D1107" i="31"/>
  <c r="B1109" i="31"/>
  <c r="O1107" i="31" l="1"/>
  <c r="P1107" i="31" s="1"/>
  <c r="R1108" i="31"/>
  <c r="M1108" i="31"/>
  <c r="T1107" i="31"/>
  <c r="U1107" i="31" s="1"/>
  <c r="E1107" i="31"/>
  <c r="F1107" i="31" s="1"/>
  <c r="S1108" i="31"/>
  <c r="N1108" i="31"/>
  <c r="I1108" i="31"/>
  <c r="H1108" i="31"/>
  <c r="D1108" i="31"/>
  <c r="B1110" i="31"/>
  <c r="J1108" i="31" l="1"/>
  <c r="K1108" i="31" s="1"/>
  <c r="O1108" i="31"/>
  <c r="P1108" i="31" s="1"/>
  <c r="T1108" i="31"/>
  <c r="U1108" i="31" s="1"/>
  <c r="R1109" i="31"/>
  <c r="M1109" i="31"/>
  <c r="E1108" i="31"/>
  <c r="F1108" i="31" s="1"/>
  <c r="S1109" i="31"/>
  <c r="N1109" i="31"/>
  <c r="I1109" i="31"/>
  <c r="H1109" i="31"/>
  <c r="D1109" i="31"/>
  <c r="B1111" i="31"/>
  <c r="R1110" i="31" l="1"/>
  <c r="M1110" i="31"/>
  <c r="O1109" i="31"/>
  <c r="P1109" i="31" s="1"/>
  <c r="T1109" i="31"/>
  <c r="U1109" i="31" s="1"/>
  <c r="J1109" i="31"/>
  <c r="K1109" i="31" s="1"/>
  <c r="E1109" i="31"/>
  <c r="F1109" i="31" s="1"/>
  <c r="S1110" i="31"/>
  <c r="N1110" i="31"/>
  <c r="I1110" i="31"/>
  <c r="H1110" i="31"/>
  <c r="D1110" i="31"/>
  <c r="B1112" i="31"/>
  <c r="J1110" i="31" l="1"/>
  <c r="K1110" i="31" s="1"/>
  <c r="R1111" i="31"/>
  <c r="M1111" i="31"/>
  <c r="O1110" i="31"/>
  <c r="P1110" i="31" s="1"/>
  <c r="T1110" i="31"/>
  <c r="U1110" i="31" s="1"/>
  <c r="E1110" i="31"/>
  <c r="F1110" i="31" s="1"/>
  <c r="S1111" i="31"/>
  <c r="N1111" i="31"/>
  <c r="I1111" i="31"/>
  <c r="H1111" i="31"/>
  <c r="D1111" i="31"/>
  <c r="B1113" i="31"/>
  <c r="R1112" i="31" l="1"/>
  <c r="M1112" i="31"/>
  <c r="J1111" i="31"/>
  <c r="K1111" i="31" s="1"/>
  <c r="O1111" i="31"/>
  <c r="P1111" i="31" s="1"/>
  <c r="T1111" i="31"/>
  <c r="U1111" i="31" s="1"/>
  <c r="E1111" i="31"/>
  <c r="F1111" i="31" s="1"/>
  <c r="S1112" i="31"/>
  <c r="N1112" i="31"/>
  <c r="I1112" i="31"/>
  <c r="H1112" i="31"/>
  <c r="D1112" i="31"/>
  <c r="B1114" i="31"/>
  <c r="J1112" i="31" l="1"/>
  <c r="K1112" i="31" s="1"/>
  <c r="O1112" i="31"/>
  <c r="P1112" i="31" s="1"/>
  <c r="R1113" i="31"/>
  <c r="M1113" i="31"/>
  <c r="T1112" i="31"/>
  <c r="U1112" i="31" s="1"/>
  <c r="E1112" i="31"/>
  <c r="F1112" i="31" s="1"/>
  <c r="S1113" i="31"/>
  <c r="N1113" i="31"/>
  <c r="I1113" i="31"/>
  <c r="H1113" i="31"/>
  <c r="D1113" i="31"/>
  <c r="B1115" i="31"/>
  <c r="O1113" i="31" l="1"/>
  <c r="P1113" i="31" s="1"/>
  <c r="R1114" i="31"/>
  <c r="M1114" i="31"/>
  <c r="T1113" i="31"/>
  <c r="U1113" i="31" s="1"/>
  <c r="J1113" i="31"/>
  <c r="K1113" i="31" s="1"/>
  <c r="E1113" i="31"/>
  <c r="F1113" i="31" s="1"/>
  <c r="S1114" i="31"/>
  <c r="N1114" i="31"/>
  <c r="I1114" i="31"/>
  <c r="H1114" i="31"/>
  <c r="D1114" i="31"/>
  <c r="B1116" i="31"/>
  <c r="J1114" i="31" l="1"/>
  <c r="K1114" i="31" s="1"/>
  <c r="O1114" i="31"/>
  <c r="P1114" i="31" s="1"/>
  <c r="R1115" i="31"/>
  <c r="M1115" i="31"/>
  <c r="T1114" i="31"/>
  <c r="U1114" i="31" s="1"/>
  <c r="E1114" i="31"/>
  <c r="F1114" i="31" s="1"/>
  <c r="S1115" i="31"/>
  <c r="N1115" i="31"/>
  <c r="I1115" i="31"/>
  <c r="H1115" i="31"/>
  <c r="D1115" i="31"/>
  <c r="B1117" i="31"/>
  <c r="J1115" i="31" l="1"/>
  <c r="K1115" i="31" s="1"/>
  <c r="O1115" i="31"/>
  <c r="P1115" i="31" s="1"/>
  <c r="R1116" i="31"/>
  <c r="M1116" i="31"/>
  <c r="T1115" i="31"/>
  <c r="U1115" i="31" s="1"/>
  <c r="E1115" i="31"/>
  <c r="F1115" i="31" s="1"/>
  <c r="S1116" i="31"/>
  <c r="N1116" i="31"/>
  <c r="I1116" i="31"/>
  <c r="H1116" i="31"/>
  <c r="D1116" i="31"/>
  <c r="B1118" i="31"/>
  <c r="J1116" i="31" l="1"/>
  <c r="K1116" i="31" s="1"/>
  <c r="R1117" i="31"/>
  <c r="M1117" i="31"/>
  <c r="T1116" i="31"/>
  <c r="U1116" i="31" s="1"/>
  <c r="O1116" i="31"/>
  <c r="P1116" i="31" s="1"/>
  <c r="E1116" i="31"/>
  <c r="F1116" i="31" s="1"/>
  <c r="S1117" i="31"/>
  <c r="N1117" i="31"/>
  <c r="I1117" i="31"/>
  <c r="D1117" i="31"/>
  <c r="H1117" i="31"/>
  <c r="B1119" i="31"/>
  <c r="R1118" i="31" l="1"/>
  <c r="M1118" i="31"/>
  <c r="O1117" i="31"/>
  <c r="P1117" i="31" s="1"/>
  <c r="J1117" i="31"/>
  <c r="K1117" i="31" s="1"/>
  <c r="T1117" i="31"/>
  <c r="U1117" i="31" s="1"/>
  <c r="E1117" i="31"/>
  <c r="F1117" i="31" s="1"/>
  <c r="S1118" i="31"/>
  <c r="N1118" i="31"/>
  <c r="I1118" i="31"/>
  <c r="H1118" i="31"/>
  <c r="D1118" i="31"/>
  <c r="B1120" i="31"/>
  <c r="J1118" i="31" l="1"/>
  <c r="K1118" i="31" s="1"/>
  <c r="R1119" i="31"/>
  <c r="M1119" i="31"/>
  <c r="O1118" i="31"/>
  <c r="P1118" i="31" s="1"/>
  <c r="T1118" i="31"/>
  <c r="U1118" i="31" s="1"/>
  <c r="E1118" i="31"/>
  <c r="F1118" i="31" s="1"/>
  <c r="S1119" i="31"/>
  <c r="N1119" i="31"/>
  <c r="I1119" i="31"/>
  <c r="H1119" i="31"/>
  <c r="D1119" i="31"/>
  <c r="B1121" i="31"/>
  <c r="J1119" i="31" l="1"/>
  <c r="K1119" i="31" s="1"/>
  <c r="R1120" i="31"/>
  <c r="M1120" i="31"/>
  <c r="O1119" i="31"/>
  <c r="P1119" i="31" s="1"/>
  <c r="T1119" i="31"/>
  <c r="U1119" i="31" s="1"/>
  <c r="E1119" i="31"/>
  <c r="F1119" i="31" s="1"/>
  <c r="S1120" i="31"/>
  <c r="N1120" i="31"/>
  <c r="I1120" i="31"/>
  <c r="H1120" i="31"/>
  <c r="D1120" i="31"/>
  <c r="B1122" i="31"/>
  <c r="J1120" i="31" l="1"/>
  <c r="K1120" i="31" s="1"/>
  <c r="R1121" i="31"/>
  <c r="M1121" i="31"/>
  <c r="O1120" i="31"/>
  <c r="P1120" i="31" s="1"/>
  <c r="T1120" i="31"/>
  <c r="U1120" i="31" s="1"/>
  <c r="E1120" i="31"/>
  <c r="F1120" i="31" s="1"/>
  <c r="S1121" i="31"/>
  <c r="N1121" i="31"/>
  <c r="I1121" i="31"/>
  <c r="H1121" i="31"/>
  <c r="D1121" i="31"/>
  <c r="B1123" i="31"/>
  <c r="J1121" i="31" l="1"/>
  <c r="K1121" i="31" s="1"/>
  <c r="R1122" i="31"/>
  <c r="M1122" i="31"/>
  <c r="O1121" i="31"/>
  <c r="P1121" i="31" s="1"/>
  <c r="T1121" i="31"/>
  <c r="U1121" i="31" s="1"/>
  <c r="E1121" i="31"/>
  <c r="F1121" i="31" s="1"/>
  <c r="S1122" i="31"/>
  <c r="N1122" i="31"/>
  <c r="I1122" i="31"/>
  <c r="H1122" i="31"/>
  <c r="D1122" i="31"/>
  <c r="B1124" i="31"/>
  <c r="J1122" i="31" l="1"/>
  <c r="K1122" i="31" s="1"/>
  <c r="O1122" i="31"/>
  <c r="P1122" i="31" s="1"/>
  <c r="R1123" i="31"/>
  <c r="M1123" i="31"/>
  <c r="T1122" i="31"/>
  <c r="U1122" i="31" s="1"/>
  <c r="E1122" i="31"/>
  <c r="F1122" i="31" s="1"/>
  <c r="S1123" i="31"/>
  <c r="N1123" i="31"/>
  <c r="I1123" i="31"/>
  <c r="H1123" i="31"/>
  <c r="D1123" i="31"/>
  <c r="B1125" i="31"/>
  <c r="J1123" i="31" l="1"/>
  <c r="K1123" i="31" s="1"/>
  <c r="R1124" i="31"/>
  <c r="M1124" i="31"/>
  <c r="O1123" i="31"/>
  <c r="P1123" i="31" s="1"/>
  <c r="T1123" i="31"/>
  <c r="U1123" i="31" s="1"/>
  <c r="E1123" i="31"/>
  <c r="F1123" i="31" s="1"/>
  <c r="S1124" i="31"/>
  <c r="N1124" i="31"/>
  <c r="I1124" i="31"/>
  <c r="H1124" i="31"/>
  <c r="D1124" i="31"/>
  <c r="B1126" i="31"/>
  <c r="J1124" i="31" l="1"/>
  <c r="K1124" i="31" s="1"/>
  <c r="R1125" i="31"/>
  <c r="M1125" i="31"/>
  <c r="O1124" i="31"/>
  <c r="P1124" i="31" s="1"/>
  <c r="T1124" i="31"/>
  <c r="U1124" i="31" s="1"/>
  <c r="E1124" i="31"/>
  <c r="F1124" i="31" s="1"/>
  <c r="S1125" i="31"/>
  <c r="N1125" i="31"/>
  <c r="I1125" i="31"/>
  <c r="H1125" i="31"/>
  <c r="D1125" i="31"/>
  <c r="B1127" i="31"/>
  <c r="J1125" i="31" l="1"/>
  <c r="K1125" i="31" s="1"/>
  <c r="R1126" i="31"/>
  <c r="M1126" i="31"/>
  <c r="O1125" i="31"/>
  <c r="P1125" i="31" s="1"/>
  <c r="T1125" i="31"/>
  <c r="U1125" i="31" s="1"/>
  <c r="E1125" i="31"/>
  <c r="F1125" i="31" s="1"/>
  <c r="S1126" i="31"/>
  <c r="N1126" i="31"/>
  <c r="I1126" i="31"/>
  <c r="H1126" i="31"/>
  <c r="D1126" i="31"/>
  <c r="B1128" i="31"/>
  <c r="J1126" i="31" l="1"/>
  <c r="K1126" i="31" s="1"/>
  <c r="O1126" i="31"/>
  <c r="P1126" i="31" s="1"/>
  <c r="R1127" i="31"/>
  <c r="M1127" i="31"/>
  <c r="T1126" i="31"/>
  <c r="U1126" i="31" s="1"/>
  <c r="E1126" i="31"/>
  <c r="F1126" i="31" s="1"/>
  <c r="S1127" i="31"/>
  <c r="N1127" i="31"/>
  <c r="I1127" i="31"/>
  <c r="H1127" i="31"/>
  <c r="J1127" i="31" s="1"/>
  <c r="K1127" i="31" s="1"/>
  <c r="D1127" i="31"/>
  <c r="B1129" i="31"/>
  <c r="R1128" i="31" l="1"/>
  <c r="M1128" i="31"/>
  <c r="O1127" i="31"/>
  <c r="P1127" i="31" s="1"/>
  <c r="T1127" i="31"/>
  <c r="U1127" i="31" s="1"/>
  <c r="E1127" i="31"/>
  <c r="F1127" i="31" s="1"/>
  <c r="S1128" i="31"/>
  <c r="N1128" i="31"/>
  <c r="I1128" i="31"/>
  <c r="H1128" i="31"/>
  <c r="D1128" i="31"/>
  <c r="B1130" i="31"/>
  <c r="J1128" i="31" l="1"/>
  <c r="K1128" i="31" s="1"/>
  <c r="R1129" i="31"/>
  <c r="M1129" i="31"/>
  <c r="O1128" i="31"/>
  <c r="P1128" i="31" s="1"/>
  <c r="T1128" i="31"/>
  <c r="U1128" i="31" s="1"/>
  <c r="E1128" i="31"/>
  <c r="F1128" i="31" s="1"/>
  <c r="S1129" i="31"/>
  <c r="N1129" i="31"/>
  <c r="I1129" i="31"/>
  <c r="H1129" i="31"/>
  <c r="D1129" i="31"/>
  <c r="B1131" i="31"/>
  <c r="J1129" i="31" l="1"/>
  <c r="K1129" i="31" s="1"/>
  <c r="R1130" i="31"/>
  <c r="M1130" i="31"/>
  <c r="O1129" i="31"/>
  <c r="P1129" i="31" s="1"/>
  <c r="T1129" i="31"/>
  <c r="U1129" i="31" s="1"/>
  <c r="E1129" i="31"/>
  <c r="F1129" i="31" s="1"/>
  <c r="S1130" i="31"/>
  <c r="N1130" i="31"/>
  <c r="I1130" i="31"/>
  <c r="H1130" i="31"/>
  <c r="D1130" i="31"/>
  <c r="B1132" i="31"/>
  <c r="J1130" i="31" l="1"/>
  <c r="K1130" i="31" s="1"/>
  <c r="O1130" i="31"/>
  <c r="P1130" i="31" s="1"/>
  <c r="T1130" i="31"/>
  <c r="U1130" i="31" s="1"/>
  <c r="R1131" i="31"/>
  <c r="M1131" i="31"/>
  <c r="E1130" i="31"/>
  <c r="F1130" i="31" s="1"/>
  <c r="S1131" i="31"/>
  <c r="N1131" i="31"/>
  <c r="I1131" i="31"/>
  <c r="H1131" i="31"/>
  <c r="D1131" i="31"/>
  <c r="B1133" i="31"/>
  <c r="O1131" i="31" l="1"/>
  <c r="P1131" i="31" s="1"/>
  <c r="R1132" i="31"/>
  <c r="M1132" i="31"/>
  <c r="T1131" i="31"/>
  <c r="U1131" i="31" s="1"/>
  <c r="J1131" i="31"/>
  <c r="K1131" i="31" s="1"/>
  <c r="E1131" i="31"/>
  <c r="F1131" i="31" s="1"/>
  <c r="S1132" i="31"/>
  <c r="N1132" i="31"/>
  <c r="I1132" i="31"/>
  <c r="H1132" i="31"/>
  <c r="D1132" i="31"/>
  <c r="B1134" i="31"/>
  <c r="J1132" i="31" l="1"/>
  <c r="K1132" i="31" s="1"/>
  <c r="R1133" i="31"/>
  <c r="M1133" i="31"/>
  <c r="O1132" i="31"/>
  <c r="P1132" i="31" s="1"/>
  <c r="T1132" i="31"/>
  <c r="U1132" i="31" s="1"/>
  <c r="E1132" i="31"/>
  <c r="F1132" i="31" s="1"/>
  <c r="S1133" i="31"/>
  <c r="N1133" i="31"/>
  <c r="I1133" i="31"/>
  <c r="H1133" i="31"/>
  <c r="D1133" i="31"/>
  <c r="B1135" i="31"/>
  <c r="R1134" i="31" l="1"/>
  <c r="M1134" i="31"/>
  <c r="J1133" i="31"/>
  <c r="K1133" i="31" s="1"/>
  <c r="O1133" i="31"/>
  <c r="P1133" i="31" s="1"/>
  <c r="T1133" i="31"/>
  <c r="U1133" i="31" s="1"/>
  <c r="E1133" i="31"/>
  <c r="F1133" i="31" s="1"/>
  <c r="S1134" i="31"/>
  <c r="N1134" i="31"/>
  <c r="I1134" i="31"/>
  <c r="H1134" i="31"/>
  <c r="D1134" i="31"/>
  <c r="B1136" i="31"/>
  <c r="J1134" i="31" l="1"/>
  <c r="K1134" i="31" s="1"/>
  <c r="R1135" i="31"/>
  <c r="M1135" i="31"/>
  <c r="O1134" i="31"/>
  <c r="P1134" i="31" s="1"/>
  <c r="T1134" i="31"/>
  <c r="U1134" i="31" s="1"/>
  <c r="E1134" i="31"/>
  <c r="F1134" i="31" s="1"/>
  <c r="S1135" i="31"/>
  <c r="N1135" i="31"/>
  <c r="I1135" i="31"/>
  <c r="H1135" i="31"/>
  <c r="D1135" i="31"/>
  <c r="B1137" i="31"/>
  <c r="R1136" i="31" l="1"/>
  <c r="M1136" i="31"/>
  <c r="J1135" i="31"/>
  <c r="K1135" i="31" s="1"/>
  <c r="O1135" i="31"/>
  <c r="P1135" i="31" s="1"/>
  <c r="T1135" i="31"/>
  <c r="U1135" i="31" s="1"/>
  <c r="E1135" i="31"/>
  <c r="F1135" i="31" s="1"/>
  <c r="S1136" i="31"/>
  <c r="N1136" i="31"/>
  <c r="I1136" i="31"/>
  <c r="H1136" i="31"/>
  <c r="D1136" i="31"/>
  <c r="B1138" i="31"/>
  <c r="J1136" i="31" l="1"/>
  <c r="K1136" i="31" s="1"/>
  <c r="R1137" i="31"/>
  <c r="M1137" i="31"/>
  <c r="O1136" i="31"/>
  <c r="P1136" i="31" s="1"/>
  <c r="T1136" i="31"/>
  <c r="U1136" i="31" s="1"/>
  <c r="E1136" i="31"/>
  <c r="F1136" i="31" s="1"/>
  <c r="S1137" i="31"/>
  <c r="N1137" i="31"/>
  <c r="I1137" i="31"/>
  <c r="H1137" i="31"/>
  <c r="D1137" i="31"/>
  <c r="B1139" i="31"/>
  <c r="R1138" i="31" l="1"/>
  <c r="M1138" i="31"/>
  <c r="O1137" i="31"/>
  <c r="P1137" i="31" s="1"/>
  <c r="J1137" i="31"/>
  <c r="K1137" i="31" s="1"/>
  <c r="T1137" i="31"/>
  <c r="U1137" i="31" s="1"/>
  <c r="E1137" i="31"/>
  <c r="F1137" i="31" s="1"/>
  <c r="S1138" i="31"/>
  <c r="N1138" i="31"/>
  <c r="I1138" i="31"/>
  <c r="H1138" i="31"/>
  <c r="D1138" i="31"/>
  <c r="B1140" i="31"/>
  <c r="J1138" i="31" l="1"/>
  <c r="K1138" i="31" s="1"/>
  <c r="R1139" i="31"/>
  <c r="M1139" i="31"/>
  <c r="O1138" i="31"/>
  <c r="P1138" i="31" s="1"/>
  <c r="T1138" i="31"/>
  <c r="U1138" i="31" s="1"/>
  <c r="E1138" i="31"/>
  <c r="F1138" i="31" s="1"/>
  <c r="N1139" i="31"/>
  <c r="S1139" i="31"/>
  <c r="I1139" i="31"/>
  <c r="H1139" i="31"/>
  <c r="D1139" i="31"/>
  <c r="B1141" i="31"/>
  <c r="R1140" i="31" l="1"/>
  <c r="M1140" i="31"/>
  <c r="O1139" i="31"/>
  <c r="P1139" i="31" s="1"/>
  <c r="J1139" i="31"/>
  <c r="K1139" i="31" s="1"/>
  <c r="T1139" i="31"/>
  <c r="U1139" i="31" s="1"/>
  <c r="E1139" i="31"/>
  <c r="F1139" i="31" s="1"/>
  <c r="S1140" i="31"/>
  <c r="N1140" i="31"/>
  <c r="I1140" i="31"/>
  <c r="H1140" i="31"/>
  <c r="J1140" i="31" s="1"/>
  <c r="K1140" i="31" s="1"/>
  <c r="D1140" i="31"/>
  <c r="B1142" i="31"/>
  <c r="R1141" i="31" l="1"/>
  <c r="M1141" i="31"/>
  <c r="O1140" i="31"/>
  <c r="P1140" i="31" s="1"/>
  <c r="T1140" i="31"/>
  <c r="U1140" i="31" s="1"/>
  <c r="E1140" i="31"/>
  <c r="F1140" i="31" s="1"/>
  <c r="S1141" i="31"/>
  <c r="N1141" i="31"/>
  <c r="I1141" i="31"/>
  <c r="D1141" i="31"/>
  <c r="H1141" i="31"/>
  <c r="B1143" i="31"/>
  <c r="J1141" i="31" l="1"/>
  <c r="K1141" i="31" s="1"/>
  <c r="O1141" i="31"/>
  <c r="P1141" i="31" s="1"/>
  <c r="R1142" i="31"/>
  <c r="M1142" i="31"/>
  <c r="T1141" i="31"/>
  <c r="U1141" i="31" s="1"/>
  <c r="E1141" i="31"/>
  <c r="F1141" i="31" s="1"/>
  <c r="S1142" i="31"/>
  <c r="N1142" i="31"/>
  <c r="I1142" i="31"/>
  <c r="H1142" i="31"/>
  <c r="D1142" i="31"/>
  <c r="B1144" i="31"/>
  <c r="J1142" i="31" l="1"/>
  <c r="K1142" i="31" s="1"/>
  <c r="O1142" i="31"/>
  <c r="P1142" i="31" s="1"/>
  <c r="R1143" i="31"/>
  <c r="M1143" i="31"/>
  <c r="T1142" i="31"/>
  <c r="U1142" i="31" s="1"/>
  <c r="E1142" i="31"/>
  <c r="F1142" i="31" s="1"/>
  <c r="S1143" i="31"/>
  <c r="N1143" i="31"/>
  <c r="I1143" i="31"/>
  <c r="H1143" i="31"/>
  <c r="D1143" i="31"/>
  <c r="B1145" i="31"/>
  <c r="R1144" i="31" l="1"/>
  <c r="M1144" i="31"/>
  <c r="O1143" i="31"/>
  <c r="P1143" i="31" s="1"/>
  <c r="T1143" i="31"/>
  <c r="U1143" i="31" s="1"/>
  <c r="J1143" i="31"/>
  <c r="K1143" i="31" s="1"/>
  <c r="E1143" i="31"/>
  <c r="F1143" i="31" s="1"/>
  <c r="S1144" i="31"/>
  <c r="N1144" i="31"/>
  <c r="I1144" i="31"/>
  <c r="D1144" i="31"/>
  <c r="H1144" i="31"/>
  <c r="J1144" i="31" s="1"/>
  <c r="K1144" i="31" s="1"/>
  <c r="B1146" i="31"/>
  <c r="R1145" i="31" l="1"/>
  <c r="M1145" i="31"/>
  <c r="O1144" i="31"/>
  <c r="P1144" i="31" s="1"/>
  <c r="T1144" i="31"/>
  <c r="U1144" i="31" s="1"/>
  <c r="E1144" i="31"/>
  <c r="F1144" i="31" s="1"/>
  <c r="S1145" i="31"/>
  <c r="N1145" i="31"/>
  <c r="I1145" i="31"/>
  <c r="H1145" i="31"/>
  <c r="D1145" i="31"/>
  <c r="B1147" i="31"/>
  <c r="J1145" i="31" l="1"/>
  <c r="K1145" i="31" s="1"/>
  <c r="O1145" i="31"/>
  <c r="P1145" i="31" s="1"/>
  <c r="R1146" i="31"/>
  <c r="M1146" i="31"/>
  <c r="T1145" i="31"/>
  <c r="U1145" i="31" s="1"/>
  <c r="E1145" i="31"/>
  <c r="F1145" i="31" s="1"/>
  <c r="S1146" i="31"/>
  <c r="N1146" i="31"/>
  <c r="I1146" i="31"/>
  <c r="H1146" i="31"/>
  <c r="D1146" i="31"/>
  <c r="B1148" i="31"/>
  <c r="J1146" i="31" l="1"/>
  <c r="K1146" i="31" s="1"/>
  <c r="R1147" i="31"/>
  <c r="M1147" i="31"/>
  <c r="O1146" i="31"/>
  <c r="P1146" i="31" s="1"/>
  <c r="T1146" i="31"/>
  <c r="U1146" i="31" s="1"/>
  <c r="E1146" i="31"/>
  <c r="F1146" i="31" s="1"/>
  <c r="S1147" i="31"/>
  <c r="N1147" i="31"/>
  <c r="I1147" i="31"/>
  <c r="H1147" i="31"/>
  <c r="D1147" i="31"/>
  <c r="B1149" i="31"/>
  <c r="J1147" i="31" l="1"/>
  <c r="K1147" i="31" s="1"/>
  <c r="O1147" i="31"/>
  <c r="P1147" i="31" s="1"/>
  <c r="R1148" i="31"/>
  <c r="M1148" i="31"/>
  <c r="T1147" i="31"/>
  <c r="U1147" i="31" s="1"/>
  <c r="E1147" i="31"/>
  <c r="F1147" i="31" s="1"/>
  <c r="S1148" i="31"/>
  <c r="N1148" i="31"/>
  <c r="I1148" i="31"/>
  <c r="H1148" i="31"/>
  <c r="D1148" i="31"/>
  <c r="B1150" i="31"/>
  <c r="R1149" i="31" l="1"/>
  <c r="M1149" i="31"/>
  <c r="O1148" i="31"/>
  <c r="P1148" i="31" s="1"/>
  <c r="T1148" i="31"/>
  <c r="U1148" i="31" s="1"/>
  <c r="J1148" i="31"/>
  <c r="K1148" i="31" s="1"/>
  <c r="E1148" i="31"/>
  <c r="F1148" i="31" s="1"/>
  <c r="S1149" i="31"/>
  <c r="N1149" i="31"/>
  <c r="I1149" i="31"/>
  <c r="H1149" i="31"/>
  <c r="D1149" i="31"/>
  <c r="B1151" i="31"/>
  <c r="J1149" i="31" l="1"/>
  <c r="K1149" i="31" s="1"/>
  <c r="R1150" i="31"/>
  <c r="M1150" i="31"/>
  <c r="O1149" i="31"/>
  <c r="P1149" i="31" s="1"/>
  <c r="T1149" i="31"/>
  <c r="U1149" i="31" s="1"/>
  <c r="E1149" i="31"/>
  <c r="F1149" i="31" s="1"/>
  <c r="S1150" i="31"/>
  <c r="N1150" i="31"/>
  <c r="I1150" i="31"/>
  <c r="H1150" i="31"/>
  <c r="D1150" i="31"/>
  <c r="B1152" i="31"/>
  <c r="T1150" i="31" l="1"/>
  <c r="U1150" i="31" s="1"/>
  <c r="R1151" i="31"/>
  <c r="M1151" i="31"/>
  <c r="J1150" i="31"/>
  <c r="K1150" i="31" s="1"/>
  <c r="O1150" i="31"/>
  <c r="P1150" i="31" s="1"/>
  <c r="E1150" i="31"/>
  <c r="F1150" i="31" s="1"/>
  <c r="S1151" i="31"/>
  <c r="N1151" i="31"/>
  <c r="I1151" i="31"/>
  <c r="H1151" i="31"/>
  <c r="D1151" i="31"/>
  <c r="B1153" i="31"/>
  <c r="J1151" i="31" l="1"/>
  <c r="K1151" i="31" s="1"/>
  <c r="R1152" i="31"/>
  <c r="M1152" i="31"/>
  <c r="O1151" i="31"/>
  <c r="P1151" i="31" s="1"/>
  <c r="T1151" i="31"/>
  <c r="U1151" i="31" s="1"/>
  <c r="E1151" i="31"/>
  <c r="F1151" i="31" s="1"/>
  <c r="S1152" i="31"/>
  <c r="N1152" i="31"/>
  <c r="I1152" i="31"/>
  <c r="H1152" i="31"/>
  <c r="D1152" i="31"/>
  <c r="B1154" i="31"/>
  <c r="J1152" i="31" l="1"/>
  <c r="K1152" i="31" s="1"/>
  <c r="R1153" i="31"/>
  <c r="M1153" i="31"/>
  <c r="O1152" i="31"/>
  <c r="P1152" i="31" s="1"/>
  <c r="T1152" i="31"/>
  <c r="U1152" i="31" s="1"/>
  <c r="E1152" i="31"/>
  <c r="F1152" i="31" s="1"/>
  <c r="S1153" i="31"/>
  <c r="N1153" i="31"/>
  <c r="I1153" i="31"/>
  <c r="H1153" i="31"/>
  <c r="D1153" i="31"/>
  <c r="B1155" i="31"/>
  <c r="J1153" i="31" l="1"/>
  <c r="K1153" i="31" s="1"/>
  <c r="O1153" i="31"/>
  <c r="P1153" i="31" s="1"/>
  <c r="R1154" i="31"/>
  <c r="M1154" i="31"/>
  <c r="T1153" i="31"/>
  <c r="U1153" i="31" s="1"/>
  <c r="E1153" i="31"/>
  <c r="F1153" i="31" s="1"/>
  <c r="S1154" i="31"/>
  <c r="N1154" i="31"/>
  <c r="I1154" i="31"/>
  <c r="H1154" i="31"/>
  <c r="D1154" i="31"/>
  <c r="B1156" i="31"/>
  <c r="J1154" i="31" l="1"/>
  <c r="K1154" i="31" s="1"/>
  <c r="O1154" i="31"/>
  <c r="P1154" i="31" s="1"/>
  <c r="R1155" i="31"/>
  <c r="M1155" i="31"/>
  <c r="T1154" i="31"/>
  <c r="U1154" i="31" s="1"/>
  <c r="E1154" i="31"/>
  <c r="F1154" i="31" s="1"/>
  <c r="S1155" i="31"/>
  <c r="N1155" i="31"/>
  <c r="I1155" i="31"/>
  <c r="H1155" i="31"/>
  <c r="D1155" i="31"/>
  <c r="B1157" i="31"/>
  <c r="R1156" i="31" l="1"/>
  <c r="M1156" i="31"/>
  <c r="O1155" i="31"/>
  <c r="P1155" i="31" s="1"/>
  <c r="T1155" i="31"/>
  <c r="U1155" i="31" s="1"/>
  <c r="J1155" i="31"/>
  <c r="K1155" i="31" s="1"/>
  <c r="E1155" i="31"/>
  <c r="F1155" i="31" s="1"/>
  <c r="S1156" i="31"/>
  <c r="N1156" i="31"/>
  <c r="I1156" i="31"/>
  <c r="H1156" i="31"/>
  <c r="D1156" i="31"/>
  <c r="B1158" i="31"/>
  <c r="J1156" i="31" l="1"/>
  <c r="K1156" i="31" s="1"/>
  <c r="O1156" i="31"/>
  <c r="P1156" i="31" s="1"/>
  <c r="R1157" i="31"/>
  <c r="M1157" i="31"/>
  <c r="T1156" i="31"/>
  <c r="U1156" i="31" s="1"/>
  <c r="E1156" i="31"/>
  <c r="F1156" i="31" s="1"/>
  <c r="S1157" i="31"/>
  <c r="N1157" i="31"/>
  <c r="I1157" i="31"/>
  <c r="H1157" i="31"/>
  <c r="D1157" i="31"/>
  <c r="B1159" i="31"/>
  <c r="R1158" i="31" l="1"/>
  <c r="M1158" i="31"/>
  <c r="O1157" i="31"/>
  <c r="P1157" i="31" s="1"/>
  <c r="J1157" i="31"/>
  <c r="K1157" i="31" s="1"/>
  <c r="T1157" i="31"/>
  <c r="U1157" i="31" s="1"/>
  <c r="E1157" i="31"/>
  <c r="F1157" i="31" s="1"/>
  <c r="S1158" i="31"/>
  <c r="N1158" i="31"/>
  <c r="I1158" i="31"/>
  <c r="H1158" i="31"/>
  <c r="D1158" i="31"/>
  <c r="B1160" i="31"/>
  <c r="J1158" i="31" l="1"/>
  <c r="K1158" i="31" s="1"/>
  <c r="R1159" i="31"/>
  <c r="M1159" i="31"/>
  <c r="O1158" i="31"/>
  <c r="P1158" i="31" s="1"/>
  <c r="T1158" i="31"/>
  <c r="U1158" i="31" s="1"/>
  <c r="E1158" i="31"/>
  <c r="F1158" i="31" s="1"/>
  <c r="S1159" i="31"/>
  <c r="N1159" i="31"/>
  <c r="I1159" i="31"/>
  <c r="H1159" i="31"/>
  <c r="D1159" i="31"/>
  <c r="B1161" i="31"/>
  <c r="J1159" i="31" l="1"/>
  <c r="K1159" i="31" s="1"/>
  <c r="O1159" i="31"/>
  <c r="P1159" i="31" s="1"/>
  <c r="R1160" i="31"/>
  <c r="M1160" i="31"/>
  <c r="T1159" i="31"/>
  <c r="U1159" i="31" s="1"/>
  <c r="E1159" i="31"/>
  <c r="F1159" i="31" s="1"/>
  <c r="S1160" i="31"/>
  <c r="N1160" i="31"/>
  <c r="I1160" i="31"/>
  <c r="H1160" i="31"/>
  <c r="D1160" i="31"/>
  <c r="B1162" i="31"/>
  <c r="R1161" i="31" l="1"/>
  <c r="M1161" i="31"/>
  <c r="J1160" i="31"/>
  <c r="K1160" i="31" s="1"/>
  <c r="O1160" i="31"/>
  <c r="P1160" i="31" s="1"/>
  <c r="T1160" i="31"/>
  <c r="U1160" i="31" s="1"/>
  <c r="E1160" i="31"/>
  <c r="F1160" i="31" s="1"/>
  <c r="S1161" i="31"/>
  <c r="N1161" i="31"/>
  <c r="I1161" i="31"/>
  <c r="H1161" i="31"/>
  <c r="J1161" i="31" s="1"/>
  <c r="K1161" i="31" s="1"/>
  <c r="D1161" i="31"/>
  <c r="B1163" i="31"/>
  <c r="O1161" i="31" l="1"/>
  <c r="P1161" i="31" s="1"/>
  <c r="T1161" i="31"/>
  <c r="U1161" i="31" s="1"/>
  <c r="R1162" i="31"/>
  <c r="M1162" i="31"/>
  <c r="E1161" i="31"/>
  <c r="F1161" i="31" s="1"/>
  <c r="S1162" i="31"/>
  <c r="N1162" i="31"/>
  <c r="I1162" i="31"/>
  <c r="H1162" i="31"/>
  <c r="D1162" i="31"/>
  <c r="B1164" i="31"/>
  <c r="R1163" i="31" l="1"/>
  <c r="M1163" i="31"/>
  <c r="O1162" i="31"/>
  <c r="P1162" i="31" s="1"/>
  <c r="J1162" i="31"/>
  <c r="K1162" i="31" s="1"/>
  <c r="T1162" i="31"/>
  <c r="U1162" i="31" s="1"/>
  <c r="E1162" i="31"/>
  <c r="F1162" i="31" s="1"/>
  <c r="S1163" i="31"/>
  <c r="N1163" i="31"/>
  <c r="I1163" i="31"/>
  <c r="H1163" i="31"/>
  <c r="D1163" i="31"/>
  <c r="B1165" i="31"/>
  <c r="J1163" i="31" l="1"/>
  <c r="K1163" i="31" s="1"/>
  <c r="R1164" i="31"/>
  <c r="M1164" i="31"/>
  <c r="O1163" i="31"/>
  <c r="P1163" i="31" s="1"/>
  <c r="T1163" i="31"/>
  <c r="U1163" i="31" s="1"/>
  <c r="E1163" i="31"/>
  <c r="F1163" i="31" s="1"/>
  <c r="S1164" i="31"/>
  <c r="N1164" i="31"/>
  <c r="I1164" i="31"/>
  <c r="H1164" i="31"/>
  <c r="D1164" i="31"/>
  <c r="B1166" i="31"/>
  <c r="R1165" i="31" l="1"/>
  <c r="M1165" i="31"/>
  <c r="J1164" i="31"/>
  <c r="K1164" i="31" s="1"/>
  <c r="O1164" i="31"/>
  <c r="P1164" i="31" s="1"/>
  <c r="T1164" i="31"/>
  <c r="U1164" i="31" s="1"/>
  <c r="E1164" i="31"/>
  <c r="F1164" i="31" s="1"/>
  <c r="S1165" i="31"/>
  <c r="N1165" i="31"/>
  <c r="I1165" i="31"/>
  <c r="H1165" i="31"/>
  <c r="J1165" i="31" s="1"/>
  <c r="K1165" i="31" s="1"/>
  <c r="D1165" i="31"/>
  <c r="B1167" i="31"/>
  <c r="O1165" i="31" l="1"/>
  <c r="P1165" i="31" s="1"/>
  <c r="R1166" i="31"/>
  <c r="M1166" i="31"/>
  <c r="T1165" i="31"/>
  <c r="U1165" i="31" s="1"/>
  <c r="E1165" i="31"/>
  <c r="F1165" i="31" s="1"/>
  <c r="S1166" i="31"/>
  <c r="N1166" i="31"/>
  <c r="I1166" i="31"/>
  <c r="H1166" i="31"/>
  <c r="D1166" i="31"/>
  <c r="B1168" i="31"/>
  <c r="R1167" i="31" l="1"/>
  <c r="M1167" i="31"/>
  <c r="O1166" i="31"/>
  <c r="P1166" i="31" s="1"/>
  <c r="T1166" i="31"/>
  <c r="U1166" i="31" s="1"/>
  <c r="J1166" i="31"/>
  <c r="K1166" i="31" s="1"/>
  <c r="E1166" i="31"/>
  <c r="F1166" i="31" s="1"/>
  <c r="S1167" i="31"/>
  <c r="N1167" i="31"/>
  <c r="I1167" i="31"/>
  <c r="H1167" i="31"/>
  <c r="D1167" i="31"/>
  <c r="B1169" i="31"/>
  <c r="J1167" i="31" l="1"/>
  <c r="K1167" i="31" s="1"/>
  <c r="R1168" i="31"/>
  <c r="M1168" i="31"/>
  <c r="O1167" i="31"/>
  <c r="P1167" i="31" s="1"/>
  <c r="T1167" i="31"/>
  <c r="U1167" i="31" s="1"/>
  <c r="E1167" i="31"/>
  <c r="F1167" i="31" s="1"/>
  <c r="S1168" i="31"/>
  <c r="N1168" i="31"/>
  <c r="I1168" i="31"/>
  <c r="H1168" i="31"/>
  <c r="D1168" i="31"/>
  <c r="B1170" i="31"/>
  <c r="M1169" i="31" l="1"/>
  <c r="R1169" i="31"/>
  <c r="J1168" i="31"/>
  <c r="K1168" i="31" s="1"/>
  <c r="O1168" i="31"/>
  <c r="P1168" i="31" s="1"/>
  <c r="T1168" i="31"/>
  <c r="U1168" i="31" s="1"/>
  <c r="E1168" i="31"/>
  <c r="F1168" i="31" s="1"/>
  <c r="S1169" i="31"/>
  <c r="N1169" i="31"/>
  <c r="I1169" i="31"/>
  <c r="H1169" i="31"/>
  <c r="J1169" i="31" s="1"/>
  <c r="K1169" i="31" s="1"/>
  <c r="D1169" i="31"/>
  <c r="B1171" i="31"/>
  <c r="R1170" i="31" l="1"/>
  <c r="M1170" i="31"/>
  <c r="T1169" i="31"/>
  <c r="U1169" i="31" s="1"/>
  <c r="O1169" i="31"/>
  <c r="P1169" i="31" s="1"/>
  <c r="E1169" i="31"/>
  <c r="F1169" i="31" s="1"/>
  <c r="S1170" i="31"/>
  <c r="N1170" i="31"/>
  <c r="I1170" i="31"/>
  <c r="H1170" i="31"/>
  <c r="D1170" i="31"/>
  <c r="B1172" i="31"/>
  <c r="O1170" i="31" l="1"/>
  <c r="P1170" i="31" s="1"/>
  <c r="T1170" i="31"/>
  <c r="U1170" i="31" s="1"/>
  <c r="R1171" i="31"/>
  <c r="M1171" i="31"/>
  <c r="J1170" i="31"/>
  <c r="K1170" i="31" s="1"/>
  <c r="E1170" i="31"/>
  <c r="F1170" i="31" s="1"/>
  <c r="S1171" i="31"/>
  <c r="N1171" i="31"/>
  <c r="I1171" i="31"/>
  <c r="H1171" i="31"/>
  <c r="D1171" i="31"/>
  <c r="B1173" i="31"/>
  <c r="J1171" i="31" l="1"/>
  <c r="K1171" i="31" s="1"/>
  <c r="R1172" i="31"/>
  <c r="M1172" i="31"/>
  <c r="O1171" i="31"/>
  <c r="P1171" i="31" s="1"/>
  <c r="T1171" i="31"/>
  <c r="U1171" i="31" s="1"/>
  <c r="E1171" i="31"/>
  <c r="F1171" i="31" s="1"/>
  <c r="S1172" i="31"/>
  <c r="N1172" i="31"/>
  <c r="I1172" i="31"/>
  <c r="H1172" i="31"/>
  <c r="D1172" i="31"/>
  <c r="B1174" i="31"/>
  <c r="O1172" i="31" l="1"/>
  <c r="P1172" i="31" s="1"/>
  <c r="T1172" i="31"/>
  <c r="U1172" i="31" s="1"/>
  <c r="R1173" i="31"/>
  <c r="M1173" i="31"/>
  <c r="J1172" i="31"/>
  <c r="K1172" i="31" s="1"/>
  <c r="E1172" i="31"/>
  <c r="F1172" i="31" s="1"/>
  <c r="S1173" i="31"/>
  <c r="N1173" i="31"/>
  <c r="I1173" i="31"/>
  <c r="H1173" i="31"/>
  <c r="D1173" i="31"/>
  <c r="B1175" i="31"/>
  <c r="J1173" i="31" l="1"/>
  <c r="K1173" i="31" s="1"/>
  <c r="R1174" i="31"/>
  <c r="M1174" i="31"/>
  <c r="O1173" i="31"/>
  <c r="P1173" i="31" s="1"/>
  <c r="T1173" i="31"/>
  <c r="U1173" i="31" s="1"/>
  <c r="E1173" i="31"/>
  <c r="F1173" i="31" s="1"/>
  <c r="S1174" i="31"/>
  <c r="N1174" i="31"/>
  <c r="I1174" i="31"/>
  <c r="H1174" i="31"/>
  <c r="D1174" i="31"/>
  <c r="B1176" i="31"/>
  <c r="R1175" i="31" l="1"/>
  <c r="M1175" i="31"/>
  <c r="J1174" i="31"/>
  <c r="K1174" i="31" s="1"/>
  <c r="O1174" i="31"/>
  <c r="P1174" i="31" s="1"/>
  <c r="T1174" i="31"/>
  <c r="U1174" i="31" s="1"/>
  <c r="E1174" i="31"/>
  <c r="F1174" i="31" s="1"/>
  <c r="S1175" i="31"/>
  <c r="N1175" i="31"/>
  <c r="I1175" i="31"/>
  <c r="H1175" i="31"/>
  <c r="J1175" i="31" s="1"/>
  <c r="K1175" i="31" s="1"/>
  <c r="D1175" i="31"/>
  <c r="B1177" i="31"/>
  <c r="R1176" i="31" l="1"/>
  <c r="M1176" i="31"/>
  <c r="O1175" i="31"/>
  <c r="P1175" i="31" s="1"/>
  <c r="T1175" i="31"/>
  <c r="U1175" i="31" s="1"/>
  <c r="E1175" i="31"/>
  <c r="F1175" i="31" s="1"/>
  <c r="S1176" i="31"/>
  <c r="N1176" i="31"/>
  <c r="I1176" i="31"/>
  <c r="H1176" i="31"/>
  <c r="D1176" i="31"/>
  <c r="B1178" i="31"/>
  <c r="J1176" i="31" l="1"/>
  <c r="K1176" i="31" s="1"/>
  <c r="R1177" i="31"/>
  <c r="M1177" i="31"/>
  <c r="O1176" i="31"/>
  <c r="P1176" i="31" s="1"/>
  <c r="T1176" i="31"/>
  <c r="U1176" i="31" s="1"/>
  <c r="E1176" i="31"/>
  <c r="F1176" i="31" s="1"/>
  <c r="S1177" i="31"/>
  <c r="N1177" i="31"/>
  <c r="I1177" i="31"/>
  <c r="H1177" i="31"/>
  <c r="D1177" i="31"/>
  <c r="B1179" i="31"/>
  <c r="J1177" i="31" l="1"/>
  <c r="K1177" i="31" s="1"/>
  <c r="R1178" i="31"/>
  <c r="M1178" i="31"/>
  <c r="O1177" i="31"/>
  <c r="P1177" i="31" s="1"/>
  <c r="T1177" i="31"/>
  <c r="U1177" i="31" s="1"/>
  <c r="E1177" i="31"/>
  <c r="F1177" i="31" s="1"/>
  <c r="S1178" i="31"/>
  <c r="N1178" i="31"/>
  <c r="I1178" i="31"/>
  <c r="H1178" i="31"/>
  <c r="D1178" i="31"/>
  <c r="B1180" i="31"/>
  <c r="J1178" i="31" l="1"/>
  <c r="K1178" i="31" s="1"/>
  <c r="R1179" i="31"/>
  <c r="M1179" i="31"/>
  <c r="O1178" i="31"/>
  <c r="P1178" i="31" s="1"/>
  <c r="T1178" i="31"/>
  <c r="U1178" i="31" s="1"/>
  <c r="E1178" i="31"/>
  <c r="F1178" i="31" s="1"/>
  <c r="S1179" i="31"/>
  <c r="N1179" i="31"/>
  <c r="I1179" i="31"/>
  <c r="H1179" i="31"/>
  <c r="D1179" i="31"/>
  <c r="B1181" i="31"/>
  <c r="J1179" i="31" l="1"/>
  <c r="K1179" i="31" s="1"/>
  <c r="R1180" i="31"/>
  <c r="M1180" i="31"/>
  <c r="O1179" i="31"/>
  <c r="P1179" i="31" s="1"/>
  <c r="T1179" i="31"/>
  <c r="U1179" i="31" s="1"/>
  <c r="E1179" i="31"/>
  <c r="F1179" i="31" s="1"/>
  <c r="S1180" i="31"/>
  <c r="N1180" i="31"/>
  <c r="I1180" i="31"/>
  <c r="H1180" i="31"/>
  <c r="D1180" i="31"/>
  <c r="B1182" i="31"/>
  <c r="J1180" i="31" l="1"/>
  <c r="K1180" i="31" s="1"/>
  <c r="O1180" i="31"/>
  <c r="P1180" i="31" s="1"/>
  <c r="R1181" i="31"/>
  <c r="M1181" i="31"/>
  <c r="T1180" i="31"/>
  <c r="U1180" i="31" s="1"/>
  <c r="E1180" i="31"/>
  <c r="F1180" i="31" s="1"/>
  <c r="S1181" i="31"/>
  <c r="N1181" i="31"/>
  <c r="I1181" i="31"/>
  <c r="H1181" i="31"/>
  <c r="D1181" i="31"/>
  <c r="B1183" i="31"/>
  <c r="J1181" i="31" l="1"/>
  <c r="K1181" i="31" s="1"/>
  <c r="O1181" i="31"/>
  <c r="P1181" i="31" s="1"/>
  <c r="R1182" i="31"/>
  <c r="M1182" i="31"/>
  <c r="T1181" i="31"/>
  <c r="U1181" i="31" s="1"/>
  <c r="E1181" i="31"/>
  <c r="F1181" i="31" s="1"/>
  <c r="S1182" i="31"/>
  <c r="N1182" i="31"/>
  <c r="I1182" i="31"/>
  <c r="H1182" i="31"/>
  <c r="D1182" i="31"/>
  <c r="B1184" i="31"/>
  <c r="R1183" i="31" l="1"/>
  <c r="M1183" i="31"/>
  <c r="J1182" i="31"/>
  <c r="K1182" i="31" s="1"/>
  <c r="O1182" i="31"/>
  <c r="P1182" i="31" s="1"/>
  <c r="T1182" i="31"/>
  <c r="U1182" i="31" s="1"/>
  <c r="E1182" i="31"/>
  <c r="F1182" i="31" s="1"/>
  <c r="S1183" i="31"/>
  <c r="I1183" i="31"/>
  <c r="N1183" i="31"/>
  <c r="H1183" i="31"/>
  <c r="D1183" i="31"/>
  <c r="B1185" i="31"/>
  <c r="T1183" i="31" l="1"/>
  <c r="U1183" i="31" s="1"/>
  <c r="R1184" i="31"/>
  <c r="M1184" i="31"/>
  <c r="J1183" i="31"/>
  <c r="K1183" i="31" s="1"/>
  <c r="O1183" i="31"/>
  <c r="P1183" i="31" s="1"/>
  <c r="E1183" i="31"/>
  <c r="F1183" i="31" s="1"/>
  <c r="S1184" i="31"/>
  <c r="N1184" i="31"/>
  <c r="I1184" i="31"/>
  <c r="H1184" i="31"/>
  <c r="D1184" i="31"/>
  <c r="B1186" i="31"/>
  <c r="J1184" i="31" l="1"/>
  <c r="K1184" i="31" s="1"/>
  <c r="O1184" i="31"/>
  <c r="P1184" i="31" s="1"/>
  <c r="T1184" i="31"/>
  <c r="U1184" i="31" s="1"/>
  <c r="R1185" i="31"/>
  <c r="M1185" i="31"/>
  <c r="E1184" i="31"/>
  <c r="F1184" i="31" s="1"/>
  <c r="S1185" i="31"/>
  <c r="N1185" i="31"/>
  <c r="I1185" i="31"/>
  <c r="H1185" i="31"/>
  <c r="D1185" i="31"/>
  <c r="B1187" i="31"/>
  <c r="J1185" i="31" l="1"/>
  <c r="K1185" i="31" s="1"/>
  <c r="T1185" i="31"/>
  <c r="U1185" i="31" s="1"/>
  <c r="R1186" i="31"/>
  <c r="M1186" i="31"/>
  <c r="O1185" i="31"/>
  <c r="P1185" i="31" s="1"/>
  <c r="E1185" i="31"/>
  <c r="F1185" i="31" s="1"/>
  <c r="S1186" i="31"/>
  <c r="N1186" i="31"/>
  <c r="I1186" i="31"/>
  <c r="H1186" i="31"/>
  <c r="D1186" i="31"/>
  <c r="B1188" i="31"/>
  <c r="J1186" i="31" l="1"/>
  <c r="K1186" i="31" s="1"/>
  <c r="R1187" i="31"/>
  <c r="M1187" i="31"/>
  <c r="O1186" i="31"/>
  <c r="P1186" i="31" s="1"/>
  <c r="T1186" i="31"/>
  <c r="U1186" i="31" s="1"/>
  <c r="E1186" i="31"/>
  <c r="F1186" i="31" s="1"/>
  <c r="S1187" i="31"/>
  <c r="N1187" i="31"/>
  <c r="I1187" i="31"/>
  <c r="H1187" i="31"/>
  <c r="D1187" i="31"/>
  <c r="B1189" i="31"/>
  <c r="T1187" i="31" l="1"/>
  <c r="U1187" i="31" s="1"/>
  <c r="R1188" i="31"/>
  <c r="M1188" i="31"/>
  <c r="J1187" i="31"/>
  <c r="K1187" i="31" s="1"/>
  <c r="O1187" i="31"/>
  <c r="P1187" i="31" s="1"/>
  <c r="E1187" i="31"/>
  <c r="F1187" i="31" s="1"/>
  <c r="S1188" i="31"/>
  <c r="N1188" i="31"/>
  <c r="I1188" i="31"/>
  <c r="H1188" i="31"/>
  <c r="D1188" i="31"/>
  <c r="B1190" i="31"/>
  <c r="J1188" i="31" l="1"/>
  <c r="K1188" i="31" s="1"/>
  <c r="O1188" i="31"/>
  <c r="P1188" i="31" s="1"/>
  <c r="R1189" i="31"/>
  <c r="M1189" i="31"/>
  <c r="T1188" i="31"/>
  <c r="U1188" i="31" s="1"/>
  <c r="E1188" i="31"/>
  <c r="F1188" i="31" s="1"/>
  <c r="S1189" i="31"/>
  <c r="N1189" i="31"/>
  <c r="I1189" i="31"/>
  <c r="H1189" i="31"/>
  <c r="D1189" i="31"/>
  <c r="B1191" i="31"/>
  <c r="J1189" i="31" l="1"/>
  <c r="K1189" i="31" s="1"/>
  <c r="R1190" i="31"/>
  <c r="M1190" i="31"/>
  <c r="O1189" i="31"/>
  <c r="P1189" i="31" s="1"/>
  <c r="T1189" i="31"/>
  <c r="U1189" i="31" s="1"/>
  <c r="E1189" i="31"/>
  <c r="F1189" i="31" s="1"/>
  <c r="S1190" i="31"/>
  <c r="N1190" i="31"/>
  <c r="I1190" i="31"/>
  <c r="H1190" i="31"/>
  <c r="D1190" i="31"/>
  <c r="B1192" i="31"/>
  <c r="O1190" i="31" l="1"/>
  <c r="P1190" i="31" s="1"/>
  <c r="T1190" i="31"/>
  <c r="U1190" i="31" s="1"/>
  <c r="R1191" i="31"/>
  <c r="M1191" i="31"/>
  <c r="J1190" i="31"/>
  <c r="K1190" i="31" s="1"/>
  <c r="E1190" i="31"/>
  <c r="F1190" i="31" s="1"/>
  <c r="S1191" i="31"/>
  <c r="N1191" i="31"/>
  <c r="I1191" i="31"/>
  <c r="H1191" i="31"/>
  <c r="D1191" i="31"/>
  <c r="B1193" i="31"/>
  <c r="R1192" i="31" l="1"/>
  <c r="M1192" i="31"/>
  <c r="J1191" i="31"/>
  <c r="K1191" i="31" s="1"/>
  <c r="O1191" i="31"/>
  <c r="P1191" i="31" s="1"/>
  <c r="T1191" i="31"/>
  <c r="U1191" i="31" s="1"/>
  <c r="E1191" i="31"/>
  <c r="F1191" i="31" s="1"/>
  <c r="S1192" i="31"/>
  <c r="N1192" i="31"/>
  <c r="I1192" i="31"/>
  <c r="H1192" i="31"/>
  <c r="D1192" i="31"/>
  <c r="B1194" i="31"/>
  <c r="J1192" i="31" l="1"/>
  <c r="K1192" i="31" s="1"/>
  <c r="O1192" i="31"/>
  <c r="P1192" i="31" s="1"/>
  <c r="R1193" i="31"/>
  <c r="M1193" i="31"/>
  <c r="T1192" i="31"/>
  <c r="U1192" i="31" s="1"/>
  <c r="E1192" i="31"/>
  <c r="F1192" i="31" s="1"/>
  <c r="S1193" i="31"/>
  <c r="N1193" i="31"/>
  <c r="I1193" i="31"/>
  <c r="H1193" i="31"/>
  <c r="D1193" i="31"/>
  <c r="B1195" i="31"/>
  <c r="J1193" i="31" l="1"/>
  <c r="K1193" i="31" s="1"/>
  <c r="O1193" i="31"/>
  <c r="P1193" i="31" s="1"/>
  <c r="R1194" i="31"/>
  <c r="M1194" i="31"/>
  <c r="T1193" i="31"/>
  <c r="U1193" i="31" s="1"/>
  <c r="E1193" i="31"/>
  <c r="F1193" i="31" s="1"/>
  <c r="S1194" i="31"/>
  <c r="N1194" i="31"/>
  <c r="I1194" i="31"/>
  <c r="H1194" i="31"/>
  <c r="D1194" i="31"/>
  <c r="B1196" i="31"/>
  <c r="J1194" i="31" l="1"/>
  <c r="K1194" i="31" s="1"/>
  <c r="O1194" i="31"/>
  <c r="P1194" i="31" s="1"/>
  <c r="T1194" i="31"/>
  <c r="U1194" i="31" s="1"/>
  <c r="R1195" i="31"/>
  <c r="M1195" i="31"/>
  <c r="E1194" i="31"/>
  <c r="F1194" i="31" s="1"/>
  <c r="S1195" i="31"/>
  <c r="N1195" i="31"/>
  <c r="I1195" i="31"/>
  <c r="H1195" i="31"/>
  <c r="D1195" i="31"/>
  <c r="B1197" i="31"/>
  <c r="R1196" i="31" l="1"/>
  <c r="M1196" i="31"/>
  <c r="O1195" i="31"/>
  <c r="P1195" i="31" s="1"/>
  <c r="T1195" i="31"/>
  <c r="U1195" i="31" s="1"/>
  <c r="J1195" i="31"/>
  <c r="K1195" i="31" s="1"/>
  <c r="E1195" i="31"/>
  <c r="F1195" i="31" s="1"/>
  <c r="S1196" i="31"/>
  <c r="N1196" i="31"/>
  <c r="I1196" i="31"/>
  <c r="H1196" i="31"/>
  <c r="D1196" i="31"/>
  <c r="B1198" i="31"/>
  <c r="J1196" i="31" l="1"/>
  <c r="K1196" i="31" s="1"/>
  <c r="R1197" i="31"/>
  <c r="M1197" i="31"/>
  <c r="O1196" i="31"/>
  <c r="P1196" i="31" s="1"/>
  <c r="T1196" i="31"/>
  <c r="U1196" i="31" s="1"/>
  <c r="E1196" i="31"/>
  <c r="F1196" i="31" s="1"/>
  <c r="S1197" i="31"/>
  <c r="N1197" i="31"/>
  <c r="I1197" i="31"/>
  <c r="H1197" i="31"/>
  <c r="D1197" i="31"/>
  <c r="B1199" i="31"/>
  <c r="J1197" i="31" l="1"/>
  <c r="K1197" i="31" s="1"/>
  <c r="O1197" i="31"/>
  <c r="P1197" i="31" s="1"/>
  <c r="R1198" i="31"/>
  <c r="M1198" i="31"/>
  <c r="T1197" i="31"/>
  <c r="U1197" i="31" s="1"/>
  <c r="E1197" i="31"/>
  <c r="F1197" i="31" s="1"/>
  <c r="S1198" i="31"/>
  <c r="N1198" i="31"/>
  <c r="I1198" i="31"/>
  <c r="H1198" i="31"/>
  <c r="D1198" i="31"/>
  <c r="B1200" i="31"/>
  <c r="O1198" i="31" l="1"/>
  <c r="P1198" i="31" s="1"/>
  <c r="R1199" i="31"/>
  <c r="M1199" i="31"/>
  <c r="J1198" i="31"/>
  <c r="K1198" i="31" s="1"/>
  <c r="T1198" i="31"/>
  <c r="U1198" i="31" s="1"/>
  <c r="E1198" i="31"/>
  <c r="F1198" i="31" s="1"/>
  <c r="S1199" i="31"/>
  <c r="I1199" i="31"/>
  <c r="N1199" i="31"/>
  <c r="H1199" i="31"/>
  <c r="D1199" i="31"/>
  <c r="B1201" i="31"/>
  <c r="J1199" i="31" l="1"/>
  <c r="K1199" i="31" s="1"/>
  <c r="R1200" i="31"/>
  <c r="M1200" i="31"/>
  <c r="O1199" i="31"/>
  <c r="P1199" i="31" s="1"/>
  <c r="T1199" i="31"/>
  <c r="U1199" i="31" s="1"/>
  <c r="E1199" i="31"/>
  <c r="F1199" i="31" s="1"/>
  <c r="S1200" i="31"/>
  <c r="N1200" i="31"/>
  <c r="I1200" i="31"/>
  <c r="H1200" i="31"/>
  <c r="D1200" i="31"/>
  <c r="B1202" i="31"/>
  <c r="T1200" i="31" l="1"/>
  <c r="U1200" i="31" s="1"/>
  <c r="J1200" i="31"/>
  <c r="K1200" i="31" s="1"/>
  <c r="R1201" i="31"/>
  <c r="M1201" i="31"/>
  <c r="O1200" i="31"/>
  <c r="P1200" i="31" s="1"/>
  <c r="E1200" i="31"/>
  <c r="F1200" i="31" s="1"/>
  <c r="S1201" i="31"/>
  <c r="N1201" i="31"/>
  <c r="I1201" i="31"/>
  <c r="H1201" i="31"/>
  <c r="D1201" i="31"/>
  <c r="B1203" i="31"/>
  <c r="J1201" i="31" l="1"/>
  <c r="K1201" i="31" s="1"/>
  <c r="O1201" i="31"/>
  <c r="P1201" i="31" s="1"/>
  <c r="R1202" i="31"/>
  <c r="M1202" i="31"/>
  <c r="T1201" i="31"/>
  <c r="U1201" i="31" s="1"/>
  <c r="E1201" i="31"/>
  <c r="F1201" i="31" s="1"/>
  <c r="S1202" i="31"/>
  <c r="N1202" i="31"/>
  <c r="I1202" i="31"/>
  <c r="H1202" i="31"/>
  <c r="D1202" i="31"/>
  <c r="B1204" i="31"/>
  <c r="J1202" i="31" l="1"/>
  <c r="K1202" i="31" s="1"/>
  <c r="R1203" i="31"/>
  <c r="M1203" i="31"/>
  <c r="O1202" i="31"/>
  <c r="P1202" i="31" s="1"/>
  <c r="T1202" i="31"/>
  <c r="U1202" i="31" s="1"/>
  <c r="E1202" i="31"/>
  <c r="F1202" i="31" s="1"/>
  <c r="S1203" i="31"/>
  <c r="N1203" i="31"/>
  <c r="I1203" i="31"/>
  <c r="H1203" i="31"/>
  <c r="D1203" i="31"/>
  <c r="B1205" i="31"/>
  <c r="J1203" i="31" l="1"/>
  <c r="K1203" i="31" s="1"/>
  <c r="R1204" i="31"/>
  <c r="M1204" i="31"/>
  <c r="O1203" i="31"/>
  <c r="P1203" i="31" s="1"/>
  <c r="T1203" i="31"/>
  <c r="U1203" i="31" s="1"/>
  <c r="E1203" i="31"/>
  <c r="F1203" i="31" s="1"/>
  <c r="S1204" i="31"/>
  <c r="N1204" i="31"/>
  <c r="I1204" i="31"/>
  <c r="H1204" i="31"/>
  <c r="D1204" i="31"/>
  <c r="B1206" i="31"/>
  <c r="J1204" i="31" l="1"/>
  <c r="K1204" i="31" s="1"/>
  <c r="O1204" i="31"/>
  <c r="P1204" i="31" s="1"/>
  <c r="R1205" i="31"/>
  <c r="M1205" i="31"/>
  <c r="T1204" i="31"/>
  <c r="U1204" i="31" s="1"/>
  <c r="E1204" i="31"/>
  <c r="F1204" i="31" s="1"/>
  <c r="S1205" i="31"/>
  <c r="N1205" i="31"/>
  <c r="I1205" i="31"/>
  <c r="H1205" i="31"/>
  <c r="D1205" i="31"/>
  <c r="B1207" i="31"/>
  <c r="O1205" i="31" l="1"/>
  <c r="P1205" i="31" s="1"/>
  <c r="T1205" i="31"/>
  <c r="U1205" i="31" s="1"/>
  <c r="R1206" i="31"/>
  <c r="M1206" i="31"/>
  <c r="J1205" i="31"/>
  <c r="K1205" i="31" s="1"/>
  <c r="E1205" i="31"/>
  <c r="F1205" i="31" s="1"/>
  <c r="S1206" i="31"/>
  <c r="N1206" i="31"/>
  <c r="I1206" i="31"/>
  <c r="H1206" i="31"/>
  <c r="D1206" i="31"/>
  <c r="B1208" i="31"/>
  <c r="R1207" i="31" l="1"/>
  <c r="M1207" i="31"/>
  <c r="J1206" i="31"/>
  <c r="K1206" i="31" s="1"/>
  <c r="O1206" i="31"/>
  <c r="P1206" i="31" s="1"/>
  <c r="T1206" i="31"/>
  <c r="U1206" i="31" s="1"/>
  <c r="E1206" i="31"/>
  <c r="F1206" i="31" s="1"/>
  <c r="S1207" i="31"/>
  <c r="N1207" i="31"/>
  <c r="I1207" i="31"/>
  <c r="H1207" i="31"/>
  <c r="J1207" i="31" s="1"/>
  <c r="K1207" i="31" s="1"/>
  <c r="D1207" i="31"/>
  <c r="B1209" i="31"/>
  <c r="O1207" i="31" l="1"/>
  <c r="P1207" i="31" s="1"/>
  <c r="R1208" i="31"/>
  <c r="M1208" i="31"/>
  <c r="T1207" i="31"/>
  <c r="U1207" i="31" s="1"/>
  <c r="E1207" i="31"/>
  <c r="F1207" i="31" s="1"/>
  <c r="S1208" i="31"/>
  <c r="N1208" i="31"/>
  <c r="I1208" i="31"/>
  <c r="H1208" i="31"/>
  <c r="D1208" i="31"/>
  <c r="B1210" i="31"/>
  <c r="R1209" i="31" l="1"/>
  <c r="M1209" i="31"/>
  <c r="O1208" i="31"/>
  <c r="P1208" i="31" s="1"/>
  <c r="T1208" i="31"/>
  <c r="U1208" i="31" s="1"/>
  <c r="J1208" i="31"/>
  <c r="K1208" i="31" s="1"/>
  <c r="E1208" i="31"/>
  <c r="F1208" i="31" s="1"/>
  <c r="S1209" i="31"/>
  <c r="N1209" i="31"/>
  <c r="I1209" i="31"/>
  <c r="H1209" i="31"/>
  <c r="D1209" i="31"/>
  <c r="B1211" i="31"/>
  <c r="J1209" i="31" l="1"/>
  <c r="K1209" i="31" s="1"/>
  <c r="O1209" i="31"/>
  <c r="P1209" i="31" s="1"/>
  <c r="R1210" i="31"/>
  <c r="M1210" i="31"/>
  <c r="T1209" i="31"/>
  <c r="U1209" i="31" s="1"/>
  <c r="E1209" i="31"/>
  <c r="F1209" i="31" s="1"/>
  <c r="S1210" i="31"/>
  <c r="N1210" i="31"/>
  <c r="I1210" i="31"/>
  <c r="H1210" i="31"/>
  <c r="D1210" i="31"/>
  <c r="B1212" i="31"/>
  <c r="R1211" i="31" l="1"/>
  <c r="M1211" i="31"/>
  <c r="J1210" i="31"/>
  <c r="K1210" i="31" s="1"/>
  <c r="O1210" i="31"/>
  <c r="P1210" i="31" s="1"/>
  <c r="T1210" i="31"/>
  <c r="U1210" i="31" s="1"/>
  <c r="E1210" i="31"/>
  <c r="F1210" i="31" s="1"/>
  <c r="S1211" i="31"/>
  <c r="N1211" i="31"/>
  <c r="I1211" i="31"/>
  <c r="H1211" i="31"/>
  <c r="D1211" i="31"/>
  <c r="B1213" i="31"/>
  <c r="J1211" i="31" l="1"/>
  <c r="K1211" i="31" s="1"/>
  <c r="R1212" i="31"/>
  <c r="M1212" i="31"/>
  <c r="O1211" i="31"/>
  <c r="P1211" i="31" s="1"/>
  <c r="T1211" i="31"/>
  <c r="U1211" i="31" s="1"/>
  <c r="E1211" i="31"/>
  <c r="F1211" i="31" s="1"/>
  <c r="S1212" i="31"/>
  <c r="N1212" i="31"/>
  <c r="I1212" i="31"/>
  <c r="H1212" i="31"/>
  <c r="D1212" i="31"/>
  <c r="B1214" i="31"/>
  <c r="R1213" i="31" l="1"/>
  <c r="M1213" i="31"/>
  <c r="J1212" i="31"/>
  <c r="K1212" i="31" s="1"/>
  <c r="O1212" i="31"/>
  <c r="P1212" i="31" s="1"/>
  <c r="T1212" i="31"/>
  <c r="U1212" i="31" s="1"/>
  <c r="E1212" i="31"/>
  <c r="F1212" i="31" s="1"/>
  <c r="S1213" i="31"/>
  <c r="N1213" i="31"/>
  <c r="I1213" i="31"/>
  <c r="H1213" i="31"/>
  <c r="D1213" i="31"/>
  <c r="B1215" i="31"/>
  <c r="J1213" i="31" l="1"/>
  <c r="K1213" i="31" s="1"/>
  <c r="R1214" i="31"/>
  <c r="M1214" i="31"/>
  <c r="O1213" i="31"/>
  <c r="P1213" i="31" s="1"/>
  <c r="T1213" i="31"/>
  <c r="U1213" i="31" s="1"/>
  <c r="E1213" i="31"/>
  <c r="F1213" i="31" s="1"/>
  <c r="S1214" i="31"/>
  <c r="N1214" i="31"/>
  <c r="I1214" i="31"/>
  <c r="H1214" i="31"/>
  <c r="D1214" i="31"/>
  <c r="B1216" i="31"/>
  <c r="R1215" i="31" l="1"/>
  <c r="M1215" i="31"/>
  <c r="J1214" i="31"/>
  <c r="K1214" i="31" s="1"/>
  <c r="O1214" i="31"/>
  <c r="P1214" i="31" s="1"/>
  <c r="T1214" i="31"/>
  <c r="U1214" i="31" s="1"/>
  <c r="E1214" i="31"/>
  <c r="F1214" i="31" s="1"/>
  <c r="S1215" i="31"/>
  <c r="N1215" i="31"/>
  <c r="I1215" i="31"/>
  <c r="H1215" i="31"/>
  <c r="D1215" i="31"/>
  <c r="B1217" i="31"/>
  <c r="J1215" i="31" l="1"/>
  <c r="K1215" i="31" s="1"/>
  <c r="R1216" i="31"/>
  <c r="M1216" i="31"/>
  <c r="O1215" i="31"/>
  <c r="P1215" i="31" s="1"/>
  <c r="T1215" i="31"/>
  <c r="U1215" i="31" s="1"/>
  <c r="E1215" i="31"/>
  <c r="F1215" i="31" s="1"/>
  <c r="S1216" i="31"/>
  <c r="N1216" i="31"/>
  <c r="I1216" i="31"/>
  <c r="H1216" i="31"/>
  <c r="D1216" i="31"/>
  <c r="B1218" i="31"/>
  <c r="R1217" i="31" l="1"/>
  <c r="M1217" i="31"/>
  <c r="J1216" i="31"/>
  <c r="K1216" i="31" s="1"/>
  <c r="O1216" i="31"/>
  <c r="P1216" i="31" s="1"/>
  <c r="T1216" i="31"/>
  <c r="U1216" i="31" s="1"/>
  <c r="E1216" i="31"/>
  <c r="F1216" i="31" s="1"/>
  <c r="S1217" i="31"/>
  <c r="N1217" i="31"/>
  <c r="I1217" i="31"/>
  <c r="H1217" i="31"/>
  <c r="J1217" i="31" s="1"/>
  <c r="K1217" i="31" s="1"/>
  <c r="D1217" i="31"/>
  <c r="B1219" i="31"/>
  <c r="R1218" i="31" l="1"/>
  <c r="M1218" i="31"/>
  <c r="O1217" i="31"/>
  <c r="P1217" i="31" s="1"/>
  <c r="T1217" i="31"/>
  <c r="U1217" i="31" s="1"/>
  <c r="E1217" i="31"/>
  <c r="F1217" i="31" s="1"/>
  <c r="S1218" i="31"/>
  <c r="N1218" i="31"/>
  <c r="I1218" i="31"/>
  <c r="H1218" i="31"/>
  <c r="D1218" i="31"/>
  <c r="B1220" i="31"/>
  <c r="J1218" i="31" l="1"/>
  <c r="K1218" i="31" s="1"/>
  <c r="O1218" i="31"/>
  <c r="P1218" i="31" s="1"/>
  <c r="R1219" i="31"/>
  <c r="M1219" i="31"/>
  <c r="T1218" i="31"/>
  <c r="U1218" i="31" s="1"/>
  <c r="E1218" i="31"/>
  <c r="F1218" i="31" s="1"/>
  <c r="S1219" i="31"/>
  <c r="N1219" i="31"/>
  <c r="I1219" i="31"/>
  <c r="H1219" i="31"/>
  <c r="J1219" i="31" s="1"/>
  <c r="K1219" i="31" s="1"/>
  <c r="D1219" i="31"/>
  <c r="B1221" i="31"/>
  <c r="O1219" i="31" l="1"/>
  <c r="P1219" i="31" s="1"/>
  <c r="R1220" i="31"/>
  <c r="M1220" i="31"/>
  <c r="T1219" i="31"/>
  <c r="U1219" i="31" s="1"/>
  <c r="E1219" i="31"/>
  <c r="F1219" i="31" s="1"/>
  <c r="S1220" i="31"/>
  <c r="N1220" i="31"/>
  <c r="I1220" i="31"/>
  <c r="H1220" i="31"/>
  <c r="D1220" i="31"/>
  <c r="B1222" i="31"/>
  <c r="R1221" i="31" l="1"/>
  <c r="M1221" i="31"/>
  <c r="J1220" i="31"/>
  <c r="K1220" i="31" s="1"/>
  <c r="O1220" i="31"/>
  <c r="P1220" i="31" s="1"/>
  <c r="T1220" i="31"/>
  <c r="U1220" i="31" s="1"/>
  <c r="E1220" i="31"/>
  <c r="F1220" i="31" s="1"/>
  <c r="S1221" i="31"/>
  <c r="N1221" i="31"/>
  <c r="I1221" i="31"/>
  <c r="H1221" i="31"/>
  <c r="D1221" i="31"/>
  <c r="B1223" i="31"/>
  <c r="J1221" i="31" l="1"/>
  <c r="K1221" i="31" s="1"/>
  <c r="O1221" i="31"/>
  <c r="P1221" i="31" s="1"/>
  <c r="R1222" i="31"/>
  <c r="M1222" i="31"/>
  <c r="T1221" i="31"/>
  <c r="U1221" i="31" s="1"/>
  <c r="E1221" i="31"/>
  <c r="F1221" i="31" s="1"/>
  <c r="S1222" i="31"/>
  <c r="N1222" i="31"/>
  <c r="I1222" i="31"/>
  <c r="H1222" i="31"/>
  <c r="D1222" i="31"/>
  <c r="B1224" i="31"/>
  <c r="O1222" i="31" l="1"/>
  <c r="P1222" i="31" s="1"/>
  <c r="R1223" i="31"/>
  <c r="M1223" i="31"/>
  <c r="J1222" i="31"/>
  <c r="K1222" i="31" s="1"/>
  <c r="T1222" i="31"/>
  <c r="U1222" i="31" s="1"/>
  <c r="E1222" i="31"/>
  <c r="F1222" i="31" s="1"/>
  <c r="S1223" i="31"/>
  <c r="N1223" i="31"/>
  <c r="I1223" i="31"/>
  <c r="H1223" i="31"/>
  <c r="J1223" i="31" s="1"/>
  <c r="K1223" i="31" s="1"/>
  <c r="D1223" i="31"/>
  <c r="B1225" i="31"/>
  <c r="R1224" i="31" l="1"/>
  <c r="M1224" i="31"/>
  <c r="O1223" i="31"/>
  <c r="P1223" i="31" s="1"/>
  <c r="T1223" i="31"/>
  <c r="U1223" i="31" s="1"/>
  <c r="E1223" i="31"/>
  <c r="F1223" i="31" s="1"/>
  <c r="S1224" i="31"/>
  <c r="N1224" i="31"/>
  <c r="I1224" i="31"/>
  <c r="H1224" i="31"/>
  <c r="D1224" i="31"/>
  <c r="B1226" i="31"/>
  <c r="O1224" i="31" l="1"/>
  <c r="P1224" i="31" s="1"/>
  <c r="J1224" i="31"/>
  <c r="K1224" i="31" s="1"/>
  <c r="R1225" i="31"/>
  <c r="M1225" i="31"/>
  <c r="T1224" i="31"/>
  <c r="U1224" i="31" s="1"/>
  <c r="E1224" i="31"/>
  <c r="F1224" i="31" s="1"/>
  <c r="S1225" i="31"/>
  <c r="N1225" i="31"/>
  <c r="I1225" i="31"/>
  <c r="H1225" i="31"/>
  <c r="D1225" i="31"/>
  <c r="B1227" i="31"/>
  <c r="J1225" i="31" l="1"/>
  <c r="K1225" i="31" s="1"/>
  <c r="R1226" i="31"/>
  <c r="M1226" i="31"/>
  <c r="O1225" i="31"/>
  <c r="P1225" i="31" s="1"/>
  <c r="T1225" i="31"/>
  <c r="U1225" i="31" s="1"/>
  <c r="E1225" i="31"/>
  <c r="F1225" i="31" s="1"/>
  <c r="S1226" i="31"/>
  <c r="N1226" i="31"/>
  <c r="I1226" i="31"/>
  <c r="H1226" i="31"/>
  <c r="D1226" i="31"/>
  <c r="B1228" i="31"/>
  <c r="R1227" i="31" l="1"/>
  <c r="M1227" i="31"/>
  <c r="J1226" i="31"/>
  <c r="K1226" i="31" s="1"/>
  <c r="O1226" i="31"/>
  <c r="P1226" i="31" s="1"/>
  <c r="T1226" i="31"/>
  <c r="U1226" i="31" s="1"/>
  <c r="E1226" i="31"/>
  <c r="F1226" i="31" s="1"/>
  <c r="S1227" i="31"/>
  <c r="N1227" i="31"/>
  <c r="I1227" i="31"/>
  <c r="H1227" i="31"/>
  <c r="D1227" i="31"/>
  <c r="B1229" i="31"/>
  <c r="J1227" i="31" l="1"/>
  <c r="K1227" i="31" s="1"/>
  <c r="O1227" i="31"/>
  <c r="P1227" i="31" s="1"/>
  <c r="R1228" i="31"/>
  <c r="M1228" i="31"/>
  <c r="T1227" i="31"/>
  <c r="U1227" i="31" s="1"/>
  <c r="E1227" i="31"/>
  <c r="F1227" i="31" s="1"/>
  <c r="S1228" i="31"/>
  <c r="N1228" i="31"/>
  <c r="I1228" i="31"/>
  <c r="H1228" i="31"/>
  <c r="D1228" i="31"/>
  <c r="B1230" i="31"/>
  <c r="R1229" i="31" l="1"/>
  <c r="M1229" i="31"/>
  <c r="O1228" i="31"/>
  <c r="P1228" i="31" s="1"/>
  <c r="J1228" i="31"/>
  <c r="K1228" i="31" s="1"/>
  <c r="T1228" i="31"/>
  <c r="U1228" i="31" s="1"/>
  <c r="E1228" i="31"/>
  <c r="F1228" i="31" s="1"/>
  <c r="S1229" i="31"/>
  <c r="N1229" i="31"/>
  <c r="I1229" i="31"/>
  <c r="H1229" i="31"/>
  <c r="D1229" i="31"/>
  <c r="B1231" i="31"/>
  <c r="J1229" i="31" l="1"/>
  <c r="K1229" i="31" s="1"/>
  <c r="O1229" i="31"/>
  <c r="P1229" i="31" s="1"/>
  <c r="R1230" i="31"/>
  <c r="M1230" i="31"/>
  <c r="T1229" i="31"/>
  <c r="U1229" i="31" s="1"/>
  <c r="E1229" i="31"/>
  <c r="F1229" i="31" s="1"/>
  <c r="S1230" i="31"/>
  <c r="N1230" i="31"/>
  <c r="I1230" i="31"/>
  <c r="H1230" i="31"/>
  <c r="D1230" i="31"/>
  <c r="B1232" i="31"/>
  <c r="R1231" i="31" l="1"/>
  <c r="M1231" i="31"/>
  <c r="O1230" i="31"/>
  <c r="P1230" i="31" s="1"/>
  <c r="T1230" i="31"/>
  <c r="U1230" i="31" s="1"/>
  <c r="J1230" i="31"/>
  <c r="K1230" i="31" s="1"/>
  <c r="E1230" i="31"/>
  <c r="F1230" i="31" s="1"/>
  <c r="S1231" i="31"/>
  <c r="N1231" i="31"/>
  <c r="I1231" i="31"/>
  <c r="H1231" i="31"/>
  <c r="D1231" i="31"/>
  <c r="B1233" i="31"/>
  <c r="J1231" i="31" l="1"/>
  <c r="K1231" i="31" s="1"/>
  <c r="O1231" i="31"/>
  <c r="P1231" i="31" s="1"/>
  <c r="R1232" i="31"/>
  <c r="M1232" i="31"/>
  <c r="T1231" i="31"/>
  <c r="U1231" i="31" s="1"/>
  <c r="E1231" i="31"/>
  <c r="F1231" i="31" s="1"/>
  <c r="S1232" i="31"/>
  <c r="N1232" i="31"/>
  <c r="I1232" i="31"/>
  <c r="H1232" i="31"/>
  <c r="D1232" i="31"/>
  <c r="B1234" i="31"/>
  <c r="R1233" i="31" l="1"/>
  <c r="M1233" i="31"/>
  <c r="O1232" i="31"/>
  <c r="P1232" i="31" s="1"/>
  <c r="T1232" i="31"/>
  <c r="U1232" i="31" s="1"/>
  <c r="J1232" i="31"/>
  <c r="K1232" i="31" s="1"/>
  <c r="E1232" i="31"/>
  <c r="F1232" i="31" s="1"/>
  <c r="S1233" i="31"/>
  <c r="N1233" i="31"/>
  <c r="I1233" i="31"/>
  <c r="H1233" i="31"/>
  <c r="D1233" i="31"/>
  <c r="B1235" i="31"/>
  <c r="J1233" i="31" l="1"/>
  <c r="K1233" i="31" s="1"/>
  <c r="R1234" i="31"/>
  <c r="M1234" i="31"/>
  <c r="O1233" i="31"/>
  <c r="P1233" i="31" s="1"/>
  <c r="T1233" i="31"/>
  <c r="U1233" i="31" s="1"/>
  <c r="E1233" i="31"/>
  <c r="F1233" i="31" s="1"/>
  <c r="S1234" i="31"/>
  <c r="N1234" i="31"/>
  <c r="I1234" i="31"/>
  <c r="H1234" i="31"/>
  <c r="D1234" i="31"/>
  <c r="B1236" i="31"/>
  <c r="R1235" i="31" l="1"/>
  <c r="M1235" i="31"/>
  <c r="J1234" i="31"/>
  <c r="K1234" i="31" s="1"/>
  <c r="O1234" i="31"/>
  <c r="P1234" i="31" s="1"/>
  <c r="T1234" i="31"/>
  <c r="U1234" i="31" s="1"/>
  <c r="E1234" i="31"/>
  <c r="F1234" i="31" s="1"/>
  <c r="S1235" i="31"/>
  <c r="N1235" i="31"/>
  <c r="I1235" i="31"/>
  <c r="H1235" i="31"/>
  <c r="J1235" i="31" s="1"/>
  <c r="K1235" i="31" s="1"/>
  <c r="D1235" i="31"/>
  <c r="B1237" i="31"/>
  <c r="O1235" i="31" l="1"/>
  <c r="P1235" i="31" s="1"/>
  <c r="R1236" i="31"/>
  <c r="M1236" i="31"/>
  <c r="T1235" i="31"/>
  <c r="U1235" i="31" s="1"/>
  <c r="E1235" i="31"/>
  <c r="F1235" i="31" s="1"/>
  <c r="S1236" i="31"/>
  <c r="N1236" i="31"/>
  <c r="I1236" i="31"/>
  <c r="H1236" i="31"/>
  <c r="D1236" i="31"/>
  <c r="B1238" i="31"/>
  <c r="O1236" i="31" l="1"/>
  <c r="P1236" i="31" s="1"/>
  <c r="T1236" i="31"/>
  <c r="U1236" i="31" s="1"/>
  <c r="R1237" i="31"/>
  <c r="M1237" i="31"/>
  <c r="J1236" i="31"/>
  <c r="K1236" i="31" s="1"/>
  <c r="E1236" i="31"/>
  <c r="F1236" i="31" s="1"/>
  <c r="S1237" i="31"/>
  <c r="N1237" i="31"/>
  <c r="I1237" i="31"/>
  <c r="H1237" i="31"/>
  <c r="J1237" i="31" s="1"/>
  <c r="K1237" i="31" s="1"/>
  <c r="D1237" i="31"/>
  <c r="B1239" i="31"/>
  <c r="O1237" i="31" l="1"/>
  <c r="P1237" i="31" s="1"/>
  <c r="R1238" i="31"/>
  <c r="M1238" i="31"/>
  <c r="T1237" i="31"/>
  <c r="U1237" i="31" s="1"/>
  <c r="E1237" i="31"/>
  <c r="F1237" i="31" s="1"/>
  <c r="S1238" i="31"/>
  <c r="N1238" i="31"/>
  <c r="I1238" i="31"/>
  <c r="H1238" i="31"/>
  <c r="D1238" i="31"/>
  <c r="B1240" i="31"/>
  <c r="O1238" i="31" l="1"/>
  <c r="P1238" i="31" s="1"/>
  <c r="J1238" i="31"/>
  <c r="K1238" i="31" s="1"/>
  <c r="T1238" i="31"/>
  <c r="U1238" i="31" s="1"/>
  <c r="R1239" i="31"/>
  <c r="M1239" i="31"/>
  <c r="E1238" i="31"/>
  <c r="F1238" i="31" s="1"/>
  <c r="S1239" i="31"/>
  <c r="N1239" i="31"/>
  <c r="I1239" i="31"/>
  <c r="H1239" i="31"/>
  <c r="D1239" i="31"/>
  <c r="B1241" i="31"/>
  <c r="O1239" i="31" l="1"/>
  <c r="P1239" i="31" s="1"/>
  <c r="T1239" i="31"/>
  <c r="U1239" i="31" s="1"/>
  <c r="R1240" i="31"/>
  <c r="M1240" i="31"/>
  <c r="J1239" i="31"/>
  <c r="K1239" i="31" s="1"/>
  <c r="E1239" i="31"/>
  <c r="F1239" i="31" s="1"/>
  <c r="S1240" i="31"/>
  <c r="N1240" i="31"/>
  <c r="I1240" i="31"/>
  <c r="H1240" i="31"/>
  <c r="D1240" i="31"/>
  <c r="B1242" i="31"/>
  <c r="R1241" i="31" l="1"/>
  <c r="M1241" i="31"/>
  <c r="O1240" i="31"/>
  <c r="P1240" i="31" s="1"/>
  <c r="T1240" i="31"/>
  <c r="U1240" i="31" s="1"/>
  <c r="J1240" i="31"/>
  <c r="K1240" i="31" s="1"/>
  <c r="E1240" i="31"/>
  <c r="F1240" i="31" s="1"/>
  <c r="S1241" i="31"/>
  <c r="N1241" i="31"/>
  <c r="I1241" i="31"/>
  <c r="H1241" i="31"/>
  <c r="D1241" i="31"/>
  <c r="B1243" i="31"/>
  <c r="J1241" i="31" l="1"/>
  <c r="K1241" i="31" s="1"/>
  <c r="R1242" i="31"/>
  <c r="M1242" i="31"/>
  <c r="O1241" i="31"/>
  <c r="P1241" i="31" s="1"/>
  <c r="T1241" i="31"/>
  <c r="U1241" i="31" s="1"/>
  <c r="E1241" i="31"/>
  <c r="F1241" i="31" s="1"/>
  <c r="S1242" i="31"/>
  <c r="N1242" i="31"/>
  <c r="I1242" i="31"/>
  <c r="H1242" i="31"/>
  <c r="D1242" i="31"/>
  <c r="B1244" i="31"/>
  <c r="R1243" i="31" l="1"/>
  <c r="M1243" i="31"/>
  <c r="J1242" i="31"/>
  <c r="K1242" i="31" s="1"/>
  <c r="O1242" i="31"/>
  <c r="P1242" i="31" s="1"/>
  <c r="T1242" i="31"/>
  <c r="U1242" i="31" s="1"/>
  <c r="E1242" i="31"/>
  <c r="F1242" i="31" s="1"/>
  <c r="S1243" i="31"/>
  <c r="N1243" i="31"/>
  <c r="I1243" i="31"/>
  <c r="H1243" i="31"/>
  <c r="D1243" i="31"/>
  <c r="B1245" i="31"/>
  <c r="J1243" i="31" l="1"/>
  <c r="K1243" i="31" s="1"/>
  <c r="R1244" i="31"/>
  <c r="M1244" i="31"/>
  <c r="O1243" i="31"/>
  <c r="P1243" i="31" s="1"/>
  <c r="T1243" i="31"/>
  <c r="U1243" i="31" s="1"/>
  <c r="E1243" i="31"/>
  <c r="F1243" i="31" s="1"/>
  <c r="S1244" i="31"/>
  <c r="N1244" i="31"/>
  <c r="I1244" i="31"/>
  <c r="H1244" i="31"/>
  <c r="D1244" i="31"/>
  <c r="B1246" i="31"/>
  <c r="J1244" i="31" l="1"/>
  <c r="K1244" i="31" s="1"/>
  <c r="R1245" i="31"/>
  <c r="M1245" i="31"/>
  <c r="O1244" i="31"/>
  <c r="P1244" i="31" s="1"/>
  <c r="T1244" i="31"/>
  <c r="U1244" i="31" s="1"/>
  <c r="E1244" i="31"/>
  <c r="F1244" i="31" s="1"/>
  <c r="S1245" i="31"/>
  <c r="N1245" i="31"/>
  <c r="I1245" i="31"/>
  <c r="H1245" i="31"/>
  <c r="D1245" i="31"/>
  <c r="B1247" i="31"/>
  <c r="J1245" i="31" l="1"/>
  <c r="K1245" i="31" s="1"/>
  <c r="O1245" i="31"/>
  <c r="P1245" i="31" s="1"/>
  <c r="T1245" i="31"/>
  <c r="U1245" i="31" s="1"/>
  <c r="R1246" i="31"/>
  <c r="M1246" i="31"/>
  <c r="E1245" i="31"/>
  <c r="F1245" i="31" s="1"/>
  <c r="S1246" i="31"/>
  <c r="N1246" i="31"/>
  <c r="I1246" i="31"/>
  <c r="H1246" i="31"/>
  <c r="D1246" i="31"/>
  <c r="B1248" i="31"/>
  <c r="O1246" i="31" l="1"/>
  <c r="P1246" i="31" s="1"/>
  <c r="T1246" i="31"/>
  <c r="U1246" i="31" s="1"/>
  <c r="R1247" i="31"/>
  <c r="M1247" i="31"/>
  <c r="O1247" i="31" s="1"/>
  <c r="J1246" i="31"/>
  <c r="K1246" i="31" s="1"/>
  <c r="E1246" i="31"/>
  <c r="F1246" i="31" s="1"/>
  <c r="S1247" i="31"/>
  <c r="I1247" i="31"/>
  <c r="N1247" i="31"/>
  <c r="H1247" i="31"/>
  <c r="D1247" i="31"/>
  <c r="B1249" i="31"/>
  <c r="J1247" i="31" l="1"/>
  <c r="K1247" i="31" s="1"/>
  <c r="T1247" i="31"/>
  <c r="U1247" i="31" s="1"/>
  <c r="R1248" i="31"/>
  <c r="M1248" i="31"/>
  <c r="P1247" i="31"/>
  <c r="E1247" i="31"/>
  <c r="F1247" i="31" s="1"/>
  <c r="S1248" i="31"/>
  <c r="N1248" i="31"/>
  <c r="I1248" i="31"/>
  <c r="H1248" i="31"/>
  <c r="D1248" i="31"/>
  <c r="B1250" i="31"/>
  <c r="J1248" i="31" l="1"/>
  <c r="K1248" i="31" s="1"/>
  <c r="O1248" i="31"/>
  <c r="P1248" i="31" s="1"/>
  <c r="R1249" i="31"/>
  <c r="M1249" i="31"/>
  <c r="T1248" i="31"/>
  <c r="U1248" i="31" s="1"/>
  <c r="E1248" i="31"/>
  <c r="F1248" i="31" s="1"/>
  <c r="S1249" i="31"/>
  <c r="N1249" i="31"/>
  <c r="I1249" i="31"/>
  <c r="H1249" i="31"/>
  <c r="D1249" i="31"/>
  <c r="B1251" i="31"/>
  <c r="R1250" i="31" l="1"/>
  <c r="M1250" i="31"/>
  <c r="O1249" i="31"/>
  <c r="P1249" i="31" s="1"/>
  <c r="T1249" i="31"/>
  <c r="U1249" i="31" s="1"/>
  <c r="J1249" i="31"/>
  <c r="K1249" i="31" s="1"/>
  <c r="E1249" i="31"/>
  <c r="F1249" i="31" s="1"/>
  <c r="S1250" i="31"/>
  <c r="N1250" i="31"/>
  <c r="I1250" i="31"/>
  <c r="H1250" i="31"/>
  <c r="D1250" i="31"/>
  <c r="B1252" i="31"/>
  <c r="J1250" i="31" l="1"/>
  <c r="K1250" i="31" s="1"/>
  <c r="O1250" i="31"/>
  <c r="P1250" i="31" s="1"/>
  <c r="R1251" i="31"/>
  <c r="M1251" i="31"/>
  <c r="T1250" i="31"/>
  <c r="U1250" i="31" s="1"/>
  <c r="E1250" i="31"/>
  <c r="F1250" i="31" s="1"/>
  <c r="S1251" i="31"/>
  <c r="N1251" i="31"/>
  <c r="I1251" i="31"/>
  <c r="H1251" i="31"/>
  <c r="D1251" i="31"/>
  <c r="B1253" i="31"/>
  <c r="O1251" i="31" l="1"/>
  <c r="P1251" i="31" s="1"/>
  <c r="T1251" i="31"/>
  <c r="U1251" i="31" s="1"/>
  <c r="R1252" i="31"/>
  <c r="M1252" i="31"/>
  <c r="J1251" i="31"/>
  <c r="K1251" i="31" s="1"/>
  <c r="E1251" i="31"/>
  <c r="F1251" i="31" s="1"/>
  <c r="S1252" i="31"/>
  <c r="N1252" i="31"/>
  <c r="I1252" i="31"/>
  <c r="H1252" i="31"/>
  <c r="D1252" i="31"/>
  <c r="B1254" i="31"/>
  <c r="J1252" i="31" l="1"/>
  <c r="K1252" i="31" s="1"/>
  <c r="O1252" i="31"/>
  <c r="P1252" i="31" s="1"/>
  <c r="R1253" i="31"/>
  <c r="M1253" i="31"/>
  <c r="T1252" i="31"/>
  <c r="U1252" i="31" s="1"/>
  <c r="E1252" i="31"/>
  <c r="F1252" i="31" s="1"/>
  <c r="S1253" i="31"/>
  <c r="N1253" i="31"/>
  <c r="I1253" i="31"/>
  <c r="H1253" i="31"/>
  <c r="D1253" i="31"/>
  <c r="B1255" i="31"/>
  <c r="R1254" i="31" l="1"/>
  <c r="M1254" i="31"/>
  <c r="O1253" i="31"/>
  <c r="P1253" i="31" s="1"/>
  <c r="T1253" i="31"/>
  <c r="U1253" i="31" s="1"/>
  <c r="J1253" i="31"/>
  <c r="K1253" i="31" s="1"/>
  <c r="E1253" i="31"/>
  <c r="F1253" i="31" s="1"/>
  <c r="S1254" i="31"/>
  <c r="N1254" i="31"/>
  <c r="I1254" i="31"/>
  <c r="H1254" i="31"/>
  <c r="D1254" i="31"/>
  <c r="B1256" i="31"/>
  <c r="J1254" i="31" l="1"/>
  <c r="K1254" i="31" s="1"/>
  <c r="R1255" i="31"/>
  <c r="M1255" i="31"/>
  <c r="O1254" i="31"/>
  <c r="P1254" i="31" s="1"/>
  <c r="T1254" i="31"/>
  <c r="U1254" i="31" s="1"/>
  <c r="E1254" i="31"/>
  <c r="F1254" i="31" s="1"/>
  <c r="S1255" i="31"/>
  <c r="I1255" i="31"/>
  <c r="N1255" i="31"/>
  <c r="H1255" i="31"/>
  <c r="D1255" i="31"/>
  <c r="B1257" i="31"/>
  <c r="O1255" i="31" l="1"/>
  <c r="P1255" i="31" s="1"/>
  <c r="R1256" i="31"/>
  <c r="M1256" i="31"/>
  <c r="J1255" i="31"/>
  <c r="K1255" i="31" s="1"/>
  <c r="T1255" i="31"/>
  <c r="U1255" i="31" s="1"/>
  <c r="E1255" i="31"/>
  <c r="F1255" i="31" s="1"/>
  <c r="N1256" i="31"/>
  <c r="S1256" i="31"/>
  <c r="I1256" i="31"/>
  <c r="H1256" i="31"/>
  <c r="J1256" i="31" s="1"/>
  <c r="K1256" i="31" s="1"/>
  <c r="D1256" i="31"/>
  <c r="B1258" i="31"/>
  <c r="R1257" i="31" l="1"/>
  <c r="M1257" i="31"/>
  <c r="O1256" i="31"/>
  <c r="P1256" i="31" s="1"/>
  <c r="T1256" i="31"/>
  <c r="U1256" i="31" s="1"/>
  <c r="E1256" i="31"/>
  <c r="F1256" i="31" s="1"/>
  <c r="S1257" i="31"/>
  <c r="N1257" i="31"/>
  <c r="I1257" i="31"/>
  <c r="H1257" i="31"/>
  <c r="D1257" i="31"/>
  <c r="B1259" i="31"/>
  <c r="R1258" i="31" l="1"/>
  <c r="M1258" i="31"/>
  <c r="O1257" i="31"/>
  <c r="P1257" i="31" s="1"/>
  <c r="J1257" i="31"/>
  <c r="K1257" i="31" s="1"/>
  <c r="T1257" i="31"/>
  <c r="U1257" i="31" s="1"/>
  <c r="E1257" i="31"/>
  <c r="F1257" i="31" s="1"/>
  <c r="S1258" i="31"/>
  <c r="N1258" i="31"/>
  <c r="I1258" i="31"/>
  <c r="H1258" i="31"/>
  <c r="D1258" i="31"/>
  <c r="B1260" i="31"/>
  <c r="J1258" i="31" l="1"/>
  <c r="K1258" i="31" s="1"/>
  <c r="R1259" i="31"/>
  <c r="M1259" i="31"/>
  <c r="O1258" i="31"/>
  <c r="P1258" i="31" s="1"/>
  <c r="T1258" i="31"/>
  <c r="U1258" i="31" s="1"/>
  <c r="E1258" i="31"/>
  <c r="F1258" i="31" s="1"/>
  <c r="S1259" i="31"/>
  <c r="N1259" i="31"/>
  <c r="I1259" i="31"/>
  <c r="H1259" i="31"/>
  <c r="D1259" i="31"/>
  <c r="B1261" i="31"/>
  <c r="R1260" i="31" l="1"/>
  <c r="M1260" i="31"/>
  <c r="O1259" i="31"/>
  <c r="P1259" i="31" s="1"/>
  <c r="J1259" i="31"/>
  <c r="K1259" i="31" s="1"/>
  <c r="T1259" i="31"/>
  <c r="U1259" i="31" s="1"/>
  <c r="E1259" i="31"/>
  <c r="F1259" i="31" s="1"/>
  <c r="S1260" i="31"/>
  <c r="N1260" i="31"/>
  <c r="I1260" i="31"/>
  <c r="H1260" i="31"/>
  <c r="D1260" i="31"/>
  <c r="B1262" i="31"/>
  <c r="J1260" i="31" l="1"/>
  <c r="K1260" i="31" s="1"/>
  <c r="R1261" i="31"/>
  <c r="M1261" i="31"/>
  <c r="O1260" i="31"/>
  <c r="P1260" i="31" s="1"/>
  <c r="T1260" i="31"/>
  <c r="U1260" i="31" s="1"/>
  <c r="E1260" i="31"/>
  <c r="F1260" i="31" s="1"/>
  <c r="S1261" i="31"/>
  <c r="N1261" i="31"/>
  <c r="I1261" i="31"/>
  <c r="H1261" i="31"/>
  <c r="D1261" i="31"/>
  <c r="B1263" i="31"/>
  <c r="J1261" i="31" l="1"/>
  <c r="K1261" i="31" s="1"/>
  <c r="R1262" i="31"/>
  <c r="M1262" i="31"/>
  <c r="O1261" i="31"/>
  <c r="P1261" i="31" s="1"/>
  <c r="T1261" i="31"/>
  <c r="U1261" i="31" s="1"/>
  <c r="E1261" i="31"/>
  <c r="F1261" i="31" s="1"/>
  <c r="S1262" i="31"/>
  <c r="N1262" i="31"/>
  <c r="I1262" i="31"/>
  <c r="H1262" i="31"/>
  <c r="D1262" i="31"/>
  <c r="B1264" i="31"/>
  <c r="J1262" i="31" l="1"/>
  <c r="K1262" i="31" s="1"/>
  <c r="R1263" i="31"/>
  <c r="M1263" i="31"/>
  <c r="O1262" i="31"/>
  <c r="P1262" i="31" s="1"/>
  <c r="T1262" i="31"/>
  <c r="U1262" i="31" s="1"/>
  <c r="E1262" i="31"/>
  <c r="F1262" i="31" s="1"/>
  <c r="S1263" i="31"/>
  <c r="N1263" i="31"/>
  <c r="I1263" i="31"/>
  <c r="H1263" i="31"/>
  <c r="D1263" i="31"/>
  <c r="B1265" i="31"/>
  <c r="J1263" i="31" l="1"/>
  <c r="K1263" i="31" s="1"/>
  <c r="O1263" i="31"/>
  <c r="P1263" i="31" s="1"/>
  <c r="R1264" i="31"/>
  <c r="M1264" i="31"/>
  <c r="T1263" i="31"/>
  <c r="U1263" i="31" s="1"/>
  <c r="E1263" i="31"/>
  <c r="F1263" i="31" s="1"/>
  <c r="S1264" i="31"/>
  <c r="N1264" i="31"/>
  <c r="I1264" i="31"/>
  <c r="H1264" i="31"/>
  <c r="D1264" i="31"/>
  <c r="B1266" i="31"/>
  <c r="J1264" i="31" l="1"/>
  <c r="K1264" i="31" s="1"/>
  <c r="O1264" i="31"/>
  <c r="P1264" i="31" s="1"/>
  <c r="R1265" i="31"/>
  <c r="M1265" i="31"/>
  <c r="T1264" i="31"/>
  <c r="U1264" i="31" s="1"/>
  <c r="E1264" i="31"/>
  <c r="F1264" i="31" s="1"/>
  <c r="S1265" i="31"/>
  <c r="N1265" i="31"/>
  <c r="I1265" i="31"/>
  <c r="H1265" i="31"/>
  <c r="D1265" i="31"/>
  <c r="B1267" i="31"/>
  <c r="J1265" i="31" l="1"/>
  <c r="K1265" i="31" s="1"/>
  <c r="O1265" i="31"/>
  <c r="P1265" i="31" s="1"/>
  <c r="T1265" i="31"/>
  <c r="U1265" i="31" s="1"/>
  <c r="R1266" i="31"/>
  <c r="M1266" i="31"/>
  <c r="E1265" i="31"/>
  <c r="F1265" i="31" s="1"/>
  <c r="S1266" i="31"/>
  <c r="N1266" i="31"/>
  <c r="I1266" i="31"/>
  <c r="H1266" i="31"/>
  <c r="D1266" i="31"/>
  <c r="B1268" i="31"/>
  <c r="J1266" i="31" l="1"/>
  <c r="K1266" i="31" s="1"/>
  <c r="R1267" i="31"/>
  <c r="M1267" i="31"/>
  <c r="T1266" i="31"/>
  <c r="U1266" i="31" s="1"/>
  <c r="O1266" i="31"/>
  <c r="P1266" i="31" s="1"/>
  <c r="E1266" i="31"/>
  <c r="F1266" i="31" s="1"/>
  <c r="S1267" i="31"/>
  <c r="N1267" i="31"/>
  <c r="I1267" i="31"/>
  <c r="H1267" i="31"/>
  <c r="D1267" i="31"/>
  <c r="B1269" i="31"/>
  <c r="R1268" i="31" l="1"/>
  <c r="M1268" i="31"/>
  <c r="O1267" i="31"/>
  <c r="P1267" i="31" s="1"/>
  <c r="J1267" i="31"/>
  <c r="K1267" i="31" s="1"/>
  <c r="T1267" i="31"/>
  <c r="U1267" i="31" s="1"/>
  <c r="E1267" i="31"/>
  <c r="F1267" i="31" s="1"/>
  <c r="S1268" i="31"/>
  <c r="N1268" i="31"/>
  <c r="I1268" i="31"/>
  <c r="H1268" i="31"/>
  <c r="D1268" i="31"/>
  <c r="B1270" i="31"/>
  <c r="J1268" i="31" l="1"/>
  <c r="K1268" i="31" s="1"/>
  <c r="R1269" i="31"/>
  <c r="M1269" i="31"/>
  <c r="O1268" i="31"/>
  <c r="P1268" i="31" s="1"/>
  <c r="T1268" i="31"/>
  <c r="U1268" i="31" s="1"/>
  <c r="E1268" i="31"/>
  <c r="F1268" i="31" s="1"/>
  <c r="S1269" i="31"/>
  <c r="N1269" i="31"/>
  <c r="I1269" i="31"/>
  <c r="H1269" i="31"/>
  <c r="D1269" i="31"/>
  <c r="B1271" i="31"/>
  <c r="J1269" i="31" l="1"/>
  <c r="K1269" i="31" s="1"/>
  <c r="R1270" i="31"/>
  <c r="M1270" i="31"/>
  <c r="O1269" i="31"/>
  <c r="P1269" i="31" s="1"/>
  <c r="T1269" i="31"/>
  <c r="U1269" i="31" s="1"/>
  <c r="E1269" i="31"/>
  <c r="F1269" i="31" s="1"/>
  <c r="S1270" i="31"/>
  <c r="N1270" i="31"/>
  <c r="I1270" i="31"/>
  <c r="H1270" i="31"/>
  <c r="D1270" i="31"/>
  <c r="B1272" i="31"/>
  <c r="J1270" i="31" l="1"/>
  <c r="K1270" i="31" s="1"/>
  <c r="R1271" i="31"/>
  <c r="M1271" i="31"/>
  <c r="O1270" i="31"/>
  <c r="P1270" i="31" s="1"/>
  <c r="T1270" i="31"/>
  <c r="U1270" i="31" s="1"/>
  <c r="E1270" i="31"/>
  <c r="F1270" i="31" s="1"/>
  <c r="S1271" i="31"/>
  <c r="N1271" i="31"/>
  <c r="I1271" i="31"/>
  <c r="H1271" i="31"/>
  <c r="D1271" i="31"/>
  <c r="B1273" i="31"/>
  <c r="J1271" i="31" l="1"/>
  <c r="K1271" i="31" s="1"/>
  <c r="O1271" i="31"/>
  <c r="P1271" i="31" s="1"/>
  <c r="R1272" i="31"/>
  <c r="M1272" i="31"/>
  <c r="T1271" i="31"/>
  <c r="U1271" i="31" s="1"/>
  <c r="E1271" i="31"/>
  <c r="F1271" i="31" s="1"/>
  <c r="S1272" i="31"/>
  <c r="N1272" i="31"/>
  <c r="I1272" i="31"/>
  <c r="H1272" i="31"/>
  <c r="J1272" i="31" s="1"/>
  <c r="K1272" i="31" s="1"/>
  <c r="D1272" i="31"/>
  <c r="B1274" i="31"/>
  <c r="O1272" i="31" l="1"/>
  <c r="P1272" i="31" s="1"/>
  <c r="R1273" i="31"/>
  <c r="M1273" i="31"/>
  <c r="T1272" i="31"/>
  <c r="U1272" i="31" s="1"/>
  <c r="E1272" i="31"/>
  <c r="F1272" i="31" s="1"/>
  <c r="S1273" i="31"/>
  <c r="N1273" i="31"/>
  <c r="I1273" i="31"/>
  <c r="H1273" i="31"/>
  <c r="D1273" i="31"/>
  <c r="B1275" i="31"/>
  <c r="R1274" i="31" l="1"/>
  <c r="M1274" i="31"/>
  <c r="O1273" i="31"/>
  <c r="P1273" i="31" s="1"/>
  <c r="T1273" i="31"/>
  <c r="U1273" i="31" s="1"/>
  <c r="J1273" i="31"/>
  <c r="K1273" i="31" s="1"/>
  <c r="E1273" i="31"/>
  <c r="F1273" i="31" s="1"/>
  <c r="S1274" i="31"/>
  <c r="N1274" i="31"/>
  <c r="I1274" i="31"/>
  <c r="H1274" i="31"/>
  <c r="D1274" i="31"/>
  <c r="B1276" i="31"/>
  <c r="J1274" i="31" l="1"/>
  <c r="K1274" i="31" s="1"/>
  <c r="R1275" i="31"/>
  <c r="M1275" i="31"/>
  <c r="O1274" i="31"/>
  <c r="P1274" i="31" s="1"/>
  <c r="T1274" i="31"/>
  <c r="U1274" i="31" s="1"/>
  <c r="E1274" i="31"/>
  <c r="F1274" i="31" s="1"/>
  <c r="S1275" i="31"/>
  <c r="N1275" i="31"/>
  <c r="I1275" i="31"/>
  <c r="H1275" i="31"/>
  <c r="D1275" i="31"/>
  <c r="B1277" i="31"/>
  <c r="R1276" i="31" l="1"/>
  <c r="M1276" i="31"/>
  <c r="O1275" i="31"/>
  <c r="P1275" i="31" s="1"/>
  <c r="J1275" i="31"/>
  <c r="K1275" i="31" s="1"/>
  <c r="T1275" i="31"/>
  <c r="U1275" i="31" s="1"/>
  <c r="E1275" i="31"/>
  <c r="F1275" i="31" s="1"/>
  <c r="S1276" i="31"/>
  <c r="N1276" i="31"/>
  <c r="I1276" i="31"/>
  <c r="H1276" i="31"/>
  <c r="J1276" i="31" s="1"/>
  <c r="K1276" i="31" s="1"/>
  <c r="D1276" i="31"/>
  <c r="B1278" i="31"/>
  <c r="R1277" i="31" l="1"/>
  <c r="M1277" i="31"/>
  <c r="O1276" i="31"/>
  <c r="P1276" i="31" s="1"/>
  <c r="T1276" i="31"/>
  <c r="U1276" i="31" s="1"/>
  <c r="E1276" i="31"/>
  <c r="F1276" i="31" s="1"/>
  <c r="S1277" i="31"/>
  <c r="N1277" i="31"/>
  <c r="I1277" i="31"/>
  <c r="H1277" i="31"/>
  <c r="D1277" i="31"/>
  <c r="B1279" i="31"/>
  <c r="R1278" i="31" l="1"/>
  <c r="M1278" i="31"/>
  <c r="O1277" i="31"/>
  <c r="P1277" i="31" s="1"/>
  <c r="J1277" i="31"/>
  <c r="K1277" i="31" s="1"/>
  <c r="T1277" i="31"/>
  <c r="U1277" i="31" s="1"/>
  <c r="E1277" i="31"/>
  <c r="F1277" i="31" s="1"/>
  <c r="S1278" i="31"/>
  <c r="N1278" i="31"/>
  <c r="I1278" i="31"/>
  <c r="H1278" i="31"/>
  <c r="D1278" i="31"/>
  <c r="B1280" i="31"/>
  <c r="J1278" i="31" l="1"/>
  <c r="K1278" i="31" s="1"/>
  <c r="R1279" i="31"/>
  <c r="M1279" i="31"/>
  <c r="O1278" i="31"/>
  <c r="P1278" i="31" s="1"/>
  <c r="T1278" i="31"/>
  <c r="U1278" i="31" s="1"/>
  <c r="E1278" i="31"/>
  <c r="F1278" i="31" s="1"/>
  <c r="S1279" i="31"/>
  <c r="N1279" i="31"/>
  <c r="I1279" i="31"/>
  <c r="H1279" i="31"/>
  <c r="D1279" i="31"/>
  <c r="B1281" i="31"/>
  <c r="R1280" i="31" l="1"/>
  <c r="M1280" i="31"/>
  <c r="O1279" i="31"/>
  <c r="P1279" i="31" s="1"/>
  <c r="J1279" i="31"/>
  <c r="K1279" i="31" s="1"/>
  <c r="T1279" i="31"/>
  <c r="U1279" i="31" s="1"/>
  <c r="E1279" i="31"/>
  <c r="F1279" i="31" s="1"/>
  <c r="S1280" i="31"/>
  <c r="N1280" i="31"/>
  <c r="I1280" i="31"/>
  <c r="H1280" i="31"/>
  <c r="J1280" i="31" s="1"/>
  <c r="K1280" i="31" s="1"/>
  <c r="D1280" i="31"/>
  <c r="B1282" i="31"/>
  <c r="R1281" i="31" l="1"/>
  <c r="M1281" i="31"/>
  <c r="O1280" i="31"/>
  <c r="P1280" i="31" s="1"/>
  <c r="T1280" i="31"/>
  <c r="U1280" i="31" s="1"/>
  <c r="E1280" i="31"/>
  <c r="F1280" i="31" s="1"/>
  <c r="S1281" i="31"/>
  <c r="N1281" i="31"/>
  <c r="I1281" i="31"/>
  <c r="H1281" i="31"/>
  <c r="D1281" i="31"/>
  <c r="B1283" i="31"/>
  <c r="R1282" i="31" l="1"/>
  <c r="M1282" i="31"/>
  <c r="O1281" i="31"/>
  <c r="P1281" i="31" s="1"/>
  <c r="J1281" i="31"/>
  <c r="K1281" i="31" s="1"/>
  <c r="T1281" i="31"/>
  <c r="U1281" i="31" s="1"/>
  <c r="E1281" i="31"/>
  <c r="F1281" i="31" s="1"/>
  <c r="S1282" i="31"/>
  <c r="N1282" i="31"/>
  <c r="I1282" i="31"/>
  <c r="H1282" i="31"/>
  <c r="D1282" i="31"/>
  <c r="B1284" i="31"/>
  <c r="J1282" i="31" l="1"/>
  <c r="K1282" i="31" s="1"/>
  <c r="R1283" i="31"/>
  <c r="M1283" i="31"/>
  <c r="O1282" i="31"/>
  <c r="P1282" i="31" s="1"/>
  <c r="T1282" i="31"/>
  <c r="U1282" i="31" s="1"/>
  <c r="E1282" i="31"/>
  <c r="F1282" i="31" s="1"/>
  <c r="S1283" i="31"/>
  <c r="N1283" i="31"/>
  <c r="I1283" i="31"/>
  <c r="H1283" i="31"/>
  <c r="D1283" i="31"/>
  <c r="B1285" i="31"/>
  <c r="R1284" i="31" l="1"/>
  <c r="M1284" i="31"/>
  <c r="J1283" i="31"/>
  <c r="K1283" i="31" s="1"/>
  <c r="O1283" i="31"/>
  <c r="P1283" i="31" s="1"/>
  <c r="T1283" i="31"/>
  <c r="U1283" i="31" s="1"/>
  <c r="E1283" i="31"/>
  <c r="F1283" i="31" s="1"/>
  <c r="S1284" i="31"/>
  <c r="N1284" i="31"/>
  <c r="I1284" i="31"/>
  <c r="H1284" i="31"/>
  <c r="D1284" i="31"/>
  <c r="B1286" i="31"/>
  <c r="J1284" i="31" l="1"/>
  <c r="K1284" i="31" s="1"/>
  <c r="R1285" i="31"/>
  <c r="M1285" i="31"/>
  <c r="O1284" i="31"/>
  <c r="P1284" i="31" s="1"/>
  <c r="T1284" i="31"/>
  <c r="U1284" i="31" s="1"/>
  <c r="E1284" i="31"/>
  <c r="F1284" i="31" s="1"/>
  <c r="S1285" i="31"/>
  <c r="N1285" i="31"/>
  <c r="I1285" i="31"/>
  <c r="H1285" i="31"/>
  <c r="D1285" i="31"/>
  <c r="B1287" i="31"/>
  <c r="R1286" i="31" l="1"/>
  <c r="M1286" i="31"/>
  <c r="O1285" i="31"/>
  <c r="P1285" i="31" s="1"/>
  <c r="J1285" i="31"/>
  <c r="K1285" i="31" s="1"/>
  <c r="T1285" i="31"/>
  <c r="U1285" i="31" s="1"/>
  <c r="E1285" i="31"/>
  <c r="F1285" i="31" s="1"/>
  <c r="S1286" i="31"/>
  <c r="N1286" i="31"/>
  <c r="I1286" i="31"/>
  <c r="H1286" i="31"/>
  <c r="J1286" i="31" s="1"/>
  <c r="K1286" i="31" s="1"/>
  <c r="D1286" i="31"/>
  <c r="B1288" i="31"/>
  <c r="R1287" i="31" l="1"/>
  <c r="M1287" i="31"/>
  <c r="O1286" i="31"/>
  <c r="P1286" i="31" s="1"/>
  <c r="T1286" i="31"/>
  <c r="U1286" i="31" s="1"/>
  <c r="E1286" i="31"/>
  <c r="F1286" i="31" s="1"/>
  <c r="S1287" i="31"/>
  <c r="N1287" i="31"/>
  <c r="I1287" i="31"/>
  <c r="H1287" i="31"/>
  <c r="D1287" i="31"/>
  <c r="B1289" i="31"/>
  <c r="J1287" i="31" l="1"/>
  <c r="K1287" i="31" s="1"/>
  <c r="O1287" i="31"/>
  <c r="P1287" i="31" s="1"/>
  <c r="R1288" i="31"/>
  <c r="M1288" i="31"/>
  <c r="T1287" i="31"/>
  <c r="U1287" i="31" s="1"/>
  <c r="E1287" i="31"/>
  <c r="F1287" i="31" s="1"/>
  <c r="S1288" i="31"/>
  <c r="N1288" i="31"/>
  <c r="I1288" i="31"/>
  <c r="H1288" i="31"/>
  <c r="D1288" i="31"/>
  <c r="B1290" i="31"/>
  <c r="J1288" i="31" l="1"/>
  <c r="K1288" i="31" s="1"/>
  <c r="R1289" i="31"/>
  <c r="M1289" i="31"/>
  <c r="O1288" i="31"/>
  <c r="P1288" i="31" s="1"/>
  <c r="T1288" i="31"/>
  <c r="U1288" i="31" s="1"/>
  <c r="E1288" i="31"/>
  <c r="F1288" i="31" s="1"/>
  <c r="S1289" i="31"/>
  <c r="N1289" i="31"/>
  <c r="I1289" i="31"/>
  <c r="H1289" i="31"/>
  <c r="D1289" i="31"/>
  <c r="B1291" i="31"/>
  <c r="O1289" i="31" l="1"/>
  <c r="P1289" i="31" s="1"/>
  <c r="R1290" i="31"/>
  <c r="M1290" i="31"/>
  <c r="J1289" i="31"/>
  <c r="K1289" i="31" s="1"/>
  <c r="T1289" i="31"/>
  <c r="U1289" i="31" s="1"/>
  <c r="E1289" i="31"/>
  <c r="F1289" i="31" s="1"/>
  <c r="S1290" i="31"/>
  <c r="N1290" i="31"/>
  <c r="I1290" i="31"/>
  <c r="H1290" i="31"/>
  <c r="D1290" i="31"/>
  <c r="B1292" i="31"/>
  <c r="J1290" i="31" l="1"/>
  <c r="K1290" i="31" s="1"/>
  <c r="R1291" i="31"/>
  <c r="M1291" i="31"/>
  <c r="O1290" i="31"/>
  <c r="P1290" i="31" s="1"/>
  <c r="T1290" i="31"/>
  <c r="U1290" i="31" s="1"/>
  <c r="E1290" i="31"/>
  <c r="F1290" i="31" s="1"/>
  <c r="S1291" i="31"/>
  <c r="N1291" i="31"/>
  <c r="I1291" i="31"/>
  <c r="H1291" i="31"/>
  <c r="D1291" i="31"/>
  <c r="B1293" i="31"/>
  <c r="O1291" i="31" l="1"/>
  <c r="P1291" i="31" s="1"/>
  <c r="R1292" i="31"/>
  <c r="M1292" i="31"/>
  <c r="J1291" i="31"/>
  <c r="K1291" i="31" s="1"/>
  <c r="T1291" i="31"/>
  <c r="U1291" i="31" s="1"/>
  <c r="E1291" i="31"/>
  <c r="F1291" i="31" s="1"/>
  <c r="S1292" i="31"/>
  <c r="N1292" i="31"/>
  <c r="I1292" i="31"/>
  <c r="H1292" i="31"/>
  <c r="D1292" i="31"/>
  <c r="B1294" i="31"/>
  <c r="J1292" i="31" l="1"/>
  <c r="K1292" i="31" s="1"/>
  <c r="T1292" i="31"/>
  <c r="U1292" i="31" s="1"/>
  <c r="R1293" i="31"/>
  <c r="M1293" i="31"/>
  <c r="O1292" i="31"/>
  <c r="P1292" i="31" s="1"/>
  <c r="E1292" i="31"/>
  <c r="F1292" i="31" s="1"/>
  <c r="S1293" i="31"/>
  <c r="N1293" i="31"/>
  <c r="I1293" i="31"/>
  <c r="H1293" i="31"/>
  <c r="D1293" i="31"/>
  <c r="B1295" i="31"/>
  <c r="R1294" i="31" l="1"/>
  <c r="M1294" i="31"/>
  <c r="O1293" i="31"/>
  <c r="P1293" i="31" s="1"/>
  <c r="J1293" i="31"/>
  <c r="K1293" i="31" s="1"/>
  <c r="T1293" i="31"/>
  <c r="U1293" i="31" s="1"/>
  <c r="E1293" i="31"/>
  <c r="F1293" i="31" s="1"/>
  <c r="S1294" i="31"/>
  <c r="N1294" i="31"/>
  <c r="I1294" i="31"/>
  <c r="H1294" i="31"/>
  <c r="D1294" i="31"/>
  <c r="B1296" i="31"/>
  <c r="J1294" i="31" l="1"/>
  <c r="K1294" i="31" s="1"/>
  <c r="R1295" i="31"/>
  <c r="M1295" i="31"/>
  <c r="O1294" i="31"/>
  <c r="P1294" i="31" s="1"/>
  <c r="T1294" i="31"/>
  <c r="U1294" i="31" s="1"/>
  <c r="E1294" i="31"/>
  <c r="F1294" i="31" s="1"/>
  <c r="S1295" i="31"/>
  <c r="N1295" i="31"/>
  <c r="I1295" i="31"/>
  <c r="H1295" i="31"/>
  <c r="D1295" i="31"/>
  <c r="B1297" i="31"/>
  <c r="J1295" i="31" l="1"/>
  <c r="K1295" i="31" s="1"/>
  <c r="R1296" i="31"/>
  <c r="M1296" i="31"/>
  <c r="O1295" i="31"/>
  <c r="P1295" i="31" s="1"/>
  <c r="T1295" i="31"/>
  <c r="U1295" i="31" s="1"/>
  <c r="E1295" i="31"/>
  <c r="F1295" i="31" s="1"/>
  <c r="S1296" i="31"/>
  <c r="N1296" i="31"/>
  <c r="I1296" i="31"/>
  <c r="H1296" i="31"/>
  <c r="D1296" i="31"/>
  <c r="B1298" i="31"/>
  <c r="J1296" i="31" l="1"/>
  <c r="K1296" i="31" s="1"/>
  <c r="R1297" i="31"/>
  <c r="M1297" i="31"/>
  <c r="O1296" i="31"/>
  <c r="P1296" i="31" s="1"/>
  <c r="T1296" i="31"/>
  <c r="U1296" i="31" s="1"/>
  <c r="E1296" i="31"/>
  <c r="F1296" i="31" s="1"/>
  <c r="S1297" i="31"/>
  <c r="N1297" i="31"/>
  <c r="I1297" i="31"/>
  <c r="H1297" i="31"/>
  <c r="D1297" i="31"/>
  <c r="B1299" i="31"/>
  <c r="J1297" i="31" l="1"/>
  <c r="K1297" i="31" s="1"/>
  <c r="O1297" i="31"/>
  <c r="P1297" i="31" s="1"/>
  <c r="R1298" i="31"/>
  <c r="M1298" i="31"/>
  <c r="T1297" i="31"/>
  <c r="U1297" i="31" s="1"/>
  <c r="E1297" i="31"/>
  <c r="F1297" i="31" s="1"/>
  <c r="S1298" i="31"/>
  <c r="N1298" i="31"/>
  <c r="I1298" i="31"/>
  <c r="H1298" i="31"/>
  <c r="D1298" i="31"/>
  <c r="B1300" i="31"/>
  <c r="R1299" i="31" l="1"/>
  <c r="M1299" i="31"/>
  <c r="J1298" i="31"/>
  <c r="K1298" i="31" s="1"/>
  <c r="O1298" i="31"/>
  <c r="P1298" i="31" s="1"/>
  <c r="T1298" i="31"/>
  <c r="U1298" i="31" s="1"/>
  <c r="E1298" i="31"/>
  <c r="F1298" i="31" s="1"/>
  <c r="S1299" i="31"/>
  <c r="N1299" i="31"/>
  <c r="I1299" i="31"/>
  <c r="H1299" i="31"/>
  <c r="J1299" i="31" s="1"/>
  <c r="K1299" i="31" s="1"/>
  <c r="D1299" i="31"/>
  <c r="B1301" i="31"/>
  <c r="R1300" i="31" l="1"/>
  <c r="M1300" i="31"/>
  <c r="O1299" i="31"/>
  <c r="P1299" i="31" s="1"/>
  <c r="T1299" i="31"/>
  <c r="U1299" i="31" s="1"/>
  <c r="E1299" i="31"/>
  <c r="F1299" i="31" s="1"/>
  <c r="S1300" i="31"/>
  <c r="N1300" i="31"/>
  <c r="I1300" i="31"/>
  <c r="H1300" i="31"/>
  <c r="D1300" i="31"/>
  <c r="B1302" i="31"/>
  <c r="J1300" i="31" l="1"/>
  <c r="K1300" i="31" s="1"/>
  <c r="O1300" i="31"/>
  <c r="P1300" i="31" s="1"/>
  <c r="R1301" i="31"/>
  <c r="M1301" i="31"/>
  <c r="T1300" i="31"/>
  <c r="U1300" i="31" s="1"/>
  <c r="E1300" i="31"/>
  <c r="F1300" i="31" s="1"/>
  <c r="S1301" i="31"/>
  <c r="N1301" i="31"/>
  <c r="I1301" i="31"/>
  <c r="H1301" i="31"/>
  <c r="J1301" i="31" s="1"/>
  <c r="K1301" i="31" s="1"/>
  <c r="D1301" i="31"/>
  <c r="B1303" i="31"/>
  <c r="O1301" i="31" l="1"/>
  <c r="P1301" i="31" s="1"/>
  <c r="R1302" i="31"/>
  <c r="M1302" i="31"/>
  <c r="T1301" i="31"/>
  <c r="U1301" i="31" s="1"/>
  <c r="E1301" i="31"/>
  <c r="F1301" i="31" s="1"/>
  <c r="S1302" i="31"/>
  <c r="N1302" i="31"/>
  <c r="I1302" i="31"/>
  <c r="H1302" i="31"/>
  <c r="D1302" i="31"/>
  <c r="B1304" i="31"/>
  <c r="R1303" i="31" l="1"/>
  <c r="M1303" i="31"/>
  <c r="O1302" i="31"/>
  <c r="P1302" i="31" s="1"/>
  <c r="T1302" i="31"/>
  <c r="U1302" i="31" s="1"/>
  <c r="J1302" i="31"/>
  <c r="K1302" i="31" s="1"/>
  <c r="E1302" i="31"/>
  <c r="F1302" i="31" s="1"/>
  <c r="S1303" i="31"/>
  <c r="N1303" i="31"/>
  <c r="I1303" i="31"/>
  <c r="H1303" i="31"/>
  <c r="D1303" i="31"/>
  <c r="B1305" i="31"/>
  <c r="J1303" i="31" l="1"/>
  <c r="K1303" i="31" s="1"/>
  <c r="R1304" i="31"/>
  <c r="M1304" i="31"/>
  <c r="O1303" i="31"/>
  <c r="P1303" i="31" s="1"/>
  <c r="T1303" i="31"/>
  <c r="U1303" i="31" s="1"/>
  <c r="E1303" i="31"/>
  <c r="F1303" i="31" s="1"/>
  <c r="S1304" i="31"/>
  <c r="N1304" i="31"/>
  <c r="I1304" i="31"/>
  <c r="H1304" i="31"/>
  <c r="D1304" i="31"/>
  <c r="B1306" i="31"/>
  <c r="J1304" i="31" l="1"/>
  <c r="K1304" i="31" s="1"/>
  <c r="O1304" i="31"/>
  <c r="P1304" i="31" s="1"/>
  <c r="R1305" i="31"/>
  <c r="M1305" i="31"/>
  <c r="T1304" i="31"/>
  <c r="U1304" i="31" s="1"/>
  <c r="E1304" i="31"/>
  <c r="F1304" i="31" s="1"/>
  <c r="S1305" i="31"/>
  <c r="N1305" i="31"/>
  <c r="I1305" i="31"/>
  <c r="H1305" i="31"/>
  <c r="D1305" i="31"/>
  <c r="B1307" i="31"/>
  <c r="J1305" i="31" l="1"/>
  <c r="K1305" i="31" s="1"/>
  <c r="O1305" i="31"/>
  <c r="P1305" i="31" s="1"/>
  <c r="T1305" i="31"/>
  <c r="U1305" i="31" s="1"/>
  <c r="R1306" i="31"/>
  <c r="M1306" i="31"/>
  <c r="E1305" i="31"/>
  <c r="F1305" i="31" s="1"/>
  <c r="S1306" i="31"/>
  <c r="N1306" i="31"/>
  <c r="I1306" i="31"/>
  <c r="H1306" i="31"/>
  <c r="D1306" i="31"/>
  <c r="B1308" i="31"/>
  <c r="O1306" i="31" l="1"/>
  <c r="P1306" i="31" s="1"/>
  <c r="R1307" i="31"/>
  <c r="M1307" i="31"/>
  <c r="T1306" i="31"/>
  <c r="U1306" i="31" s="1"/>
  <c r="J1306" i="31"/>
  <c r="K1306" i="31" s="1"/>
  <c r="E1306" i="31"/>
  <c r="F1306" i="31" s="1"/>
  <c r="S1307" i="31"/>
  <c r="N1307" i="31"/>
  <c r="I1307" i="31"/>
  <c r="H1307" i="31"/>
  <c r="D1307" i="31"/>
  <c r="B1309" i="31"/>
  <c r="J1307" i="31" l="1"/>
  <c r="K1307" i="31" s="1"/>
  <c r="R1308" i="31"/>
  <c r="M1308" i="31"/>
  <c r="O1307" i="31"/>
  <c r="P1307" i="31" s="1"/>
  <c r="T1307" i="31"/>
  <c r="U1307" i="31" s="1"/>
  <c r="E1307" i="31"/>
  <c r="F1307" i="31" s="1"/>
  <c r="S1308" i="31"/>
  <c r="N1308" i="31"/>
  <c r="I1308" i="31"/>
  <c r="H1308" i="31"/>
  <c r="D1308" i="31"/>
  <c r="B1310" i="31"/>
  <c r="R1309" i="31" l="1"/>
  <c r="M1309" i="31"/>
  <c r="J1308" i="31"/>
  <c r="K1308" i="31" s="1"/>
  <c r="O1308" i="31"/>
  <c r="P1308" i="31" s="1"/>
  <c r="T1308" i="31"/>
  <c r="U1308" i="31" s="1"/>
  <c r="E1308" i="31"/>
  <c r="F1308" i="31" s="1"/>
  <c r="S1309" i="31"/>
  <c r="N1309" i="31"/>
  <c r="I1309" i="31"/>
  <c r="H1309" i="31"/>
  <c r="D1309" i="31"/>
  <c r="B1311" i="31"/>
  <c r="J1309" i="31" l="1"/>
  <c r="K1309" i="31" s="1"/>
  <c r="R1310" i="31"/>
  <c r="M1310" i="31"/>
  <c r="O1309" i="31"/>
  <c r="P1309" i="31" s="1"/>
  <c r="T1309" i="31"/>
  <c r="U1309" i="31" s="1"/>
  <c r="E1309" i="31"/>
  <c r="F1309" i="31" s="1"/>
  <c r="S1310" i="31"/>
  <c r="N1310" i="31"/>
  <c r="I1310" i="31"/>
  <c r="H1310" i="31"/>
  <c r="D1310" i="31"/>
  <c r="B1312" i="31"/>
  <c r="O1310" i="31" l="1"/>
  <c r="P1310" i="31" s="1"/>
  <c r="R1311" i="31"/>
  <c r="M1311" i="31"/>
  <c r="J1310" i="31"/>
  <c r="K1310" i="31" s="1"/>
  <c r="T1310" i="31"/>
  <c r="U1310" i="31" s="1"/>
  <c r="E1310" i="31"/>
  <c r="F1310" i="31" s="1"/>
  <c r="S1311" i="31"/>
  <c r="I1311" i="31"/>
  <c r="N1311" i="31"/>
  <c r="H1311" i="31"/>
  <c r="D1311" i="31"/>
  <c r="B1313" i="31"/>
  <c r="O1311" i="31" l="1"/>
  <c r="P1311" i="31" s="1"/>
  <c r="R1312" i="31"/>
  <c r="M1312" i="31"/>
  <c r="T1311" i="31"/>
  <c r="U1311" i="31" s="1"/>
  <c r="J1311" i="31"/>
  <c r="K1311" i="31" s="1"/>
  <c r="E1311" i="31"/>
  <c r="F1311" i="31" s="1"/>
  <c r="S1312" i="31"/>
  <c r="N1312" i="31"/>
  <c r="I1312" i="31"/>
  <c r="H1312" i="31"/>
  <c r="D1312" i="31"/>
  <c r="B1314" i="31"/>
  <c r="J1312" i="31" l="1"/>
  <c r="K1312" i="31" s="1"/>
  <c r="R1313" i="31"/>
  <c r="M1313" i="31"/>
  <c r="O1312" i="31"/>
  <c r="P1312" i="31" s="1"/>
  <c r="T1312" i="31"/>
  <c r="U1312" i="31" s="1"/>
  <c r="E1312" i="31"/>
  <c r="F1312" i="31" s="1"/>
  <c r="S1313" i="31"/>
  <c r="N1313" i="31"/>
  <c r="I1313" i="31"/>
  <c r="H1313" i="31"/>
  <c r="D1313" i="31"/>
  <c r="B1315" i="31"/>
  <c r="R1314" i="31" l="1"/>
  <c r="M1314" i="31"/>
  <c r="O1313" i="31"/>
  <c r="P1313" i="31" s="1"/>
  <c r="J1313" i="31"/>
  <c r="K1313" i="31" s="1"/>
  <c r="T1313" i="31"/>
  <c r="U1313" i="31" s="1"/>
  <c r="E1313" i="31"/>
  <c r="F1313" i="31" s="1"/>
  <c r="S1314" i="31"/>
  <c r="N1314" i="31"/>
  <c r="I1314" i="31"/>
  <c r="H1314" i="31"/>
  <c r="D1314" i="31"/>
  <c r="B1316" i="31"/>
  <c r="J1314" i="31" l="1"/>
  <c r="K1314" i="31" s="1"/>
  <c r="R1315" i="31"/>
  <c r="M1315" i="31"/>
  <c r="O1314" i="31"/>
  <c r="P1314" i="31" s="1"/>
  <c r="T1314" i="31"/>
  <c r="U1314" i="31" s="1"/>
  <c r="E1314" i="31"/>
  <c r="F1314" i="31" s="1"/>
  <c r="S1315" i="31"/>
  <c r="N1315" i="31"/>
  <c r="I1315" i="31"/>
  <c r="H1315" i="31"/>
  <c r="D1315" i="31"/>
  <c r="B1317" i="31"/>
  <c r="J1315" i="31" l="1"/>
  <c r="K1315" i="31" s="1"/>
  <c r="R1316" i="31"/>
  <c r="M1316" i="31"/>
  <c r="O1315" i="31"/>
  <c r="P1315" i="31" s="1"/>
  <c r="T1315" i="31"/>
  <c r="U1315" i="31" s="1"/>
  <c r="E1315" i="31"/>
  <c r="F1315" i="31" s="1"/>
  <c r="S1316" i="31"/>
  <c r="N1316" i="31"/>
  <c r="I1316" i="31"/>
  <c r="H1316" i="31"/>
  <c r="D1316" i="31"/>
  <c r="B1318" i="31"/>
  <c r="J1316" i="31" l="1"/>
  <c r="K1316" i="31" s="1"/>
  <c r="R1317" i="31"/>
  <c r="M1317" i="31"/>
  <c r="O1316" i="31"/>
  <c r="P1316" i="31" s="1"/>
  <c r="T1316" i="31"/>
  <c r="U1316" i="31" s="1"/>
  <c r="E1316" i="31"/>
  <c r="F1316" i="31" s="1"/>
  <c r="S1317" i="31"/>
  <c r="N1317" i="31"/>
  <c r="I1317" i="31"/>
  <c r="H1317" i="31"/>
  <c r="D1317" i="31"/>
  <c r="B1319" i="31"/>
  <c r="R1318" i="31" l="1"/>
  <c r="M1318" i="31"/>
  <c r="O1317" i="31"/>
  <c r="P1317" i="31" s="1"/>
  <c r="J1317" i="31"/>
  <c r="K1317" i="31" s="1"/>
  <c r="T1317" i="31"/>
  <c r="U1317" i="31" s="1"/>
  <c r="E1317" i="31"/>
  <c r="F1317" i="31" s="1"/>
  <c r="S1318" i="31"/>
  <c r="N1318" i="31"/>
  <c r="I1318" i="31"/>
  <c r="H1318" i="31"/>
  <c r="D1318" i="31"/>
  <c r="B1320" i="31"/>
  <c r="J1318" i="31" l="1"/>
  <c r="K1318" i="31" s="1"/>
  <c r="R1319" i="31"/>
  <c r="M1319" i="31"/>
  <c r="O1318" i="31"/>
  <c r="P1318" i="31" s="1"/>
  <c r="T1318" i="31"/>
  <c r="U1318" i="31" s="1"/>
  <c r="E1318" i="31"/>
  <c r="F1318" i="31" s="1"/>
  <c r="S1319" i="31"/>
  <c r="I1319" i="31"/>
  <c r="N1319" i="31"/>
  <c r="H1319" i="31"/>
  <c r="D1319" i="31"/>
  <c r="B1321" i="31"/>
  <c r="O1319" i="31" l="1"/>
  <c r="P1319" i="31" s="1"/>
  <c r="R1320" i="31"/>
  <c r="M1320" i="31"/>
  <c r="J1319" i="31"/>
  <c r="K1319" i="31" s="1"/>
  <c r="T1319" i="31"/>
  <c r="U1319" i="31" s="1"/>
  <c r="E1319" i="31"/>
  <c r="F1319" i="31" s="1"/>
  <c r="S1320" i="31"/>
  <c r="N1320" i="31"/>
  <c r="I1320" i="31"/>
  <c r="H1320" i="31"/>
  <c r="D1320" i="31"/>
  <c r="B1322" i="31"/>
  <c r="J1320" i="31" l="1"/>
  <c r="K1320" i="31" s="1"/>
  <c r="R1321" i="31"/>
  <c r="M1321" i="31"/>
  <c r="O1320" i="31"/>
  <c r="P1320" i="31" s="1"/>
  <c r="T1320" i="31"/>
  <c r="U1320" i="31" s="1"/>
  <c r="E1320" i="31"/>
  <c r="F1320" i="31" s="1"/>
  <c r="S1321" i="31"/>
  <c r="N1321" i="31"/>
  <c r="I1321" i="31"/>
  <c r="H1321" i="31"/>
  <c r="D1321" i="31"/>
  <c r="B1323" i="31"/>
  <c r="O1321" i="31" l="1"/>
  <c r="P1321" i="31" s="1"/>
  <c r="R1322" i="31"/>
  <c r="M1322" i="31"/>
  <c r="J1321" i="31"/>
  <c r="K1321" i="31" s="1"/>
  <c r="T1321" i="31"/>
  <c r="U1321" i="31" s="1"/>
  <c r="E1321" i="31"/>
  <c r="F1321" i="31" s="1"/>
  <c r="S1322" i="31"/>
  <c r="N1322" i="31"/>
  <c r="I1322" i="31"/>
  <c r="H1322" i="31"/>
  <c r="D1322" i="31"/>
  <c r="B1324" i="31"/>
  <c r="J1322" i="31" l="1"/>
  <c r="K1322" i="31" s="1"/>
  <c r="R1323" i="31"/>
  <c r="M1323" i="31"/>
  <c r="O1322" i="31"/>
  <c r="P1322" i="31" s="1"/>
  <c r="T1322" i="31"/>
  <c r="U1322" i="31" s="1"/>
  <c r="E1322" i="31"/>
  <c r="F1322" i="31" s="1"/>
  <c r="S1323" i="31"/>
  <c r="N1323" i="31"/>
  <c r="I1323" i="31"/>
  <c r="H1323" i="31"/>
  <c r="D1323" i="31"/>
  <c r="B1325" i="31"/>
  <c r="R1324" i="31" l="1"/>
  <c r="M1324" i="31"/>
  <c r="O1323" i="31"/>
  <c r="P1323" i="31" s="1"/>
  <c r="J1323" i="31"/>
  <c r="K1323" i="31" s="1"/>
  <c r="T1323" i="31"/>
  <c r="U1323" i="31" s="1"/>
  <c r="E1323" i="31"/>
  <c r="F1323" i="31" s="1"/>
  <c r="S1324" i="31"/>
  <c r="N1324" i="31"/>
  <c r="I1324" i="31"/>
  <c r="H1324" i="31"/>
  <c r="J1324" i="31" s="1"/>
  <c r="K1324" i="31" s="1"/>
  <c r="D1324" i="31"/>
  <c r="B1326" i="31"/>
  <c r="R1325" i="31" l="1"/>
  <c r="M1325" i="31"/>
  <c r="O1324" i="31"/>
  <c r="P1324" i="31" s="1"/>
  <c r="T1324" i="31"/>
  <c r="U1324" i="31" s="1"/>
  <c r="E1324" i="31"/>
  <c r="F1324" i="31" s="1"/>
  <c r="S1325" i="31"/>
  <c r="N1325" i="31"/>
  <c r="I1325" i="31"/>
  <c r="H1325" i="31"/>
  <c r="D1325" i="31"/>
  <c r="B1327" i="31"/>
  <c r="J1325" i="31" l="1"/>
  <c r="K1325" i="31" s="1"/>
  <c r="O1325" i="31"/>
  <c r="P1325" i="31" s="1"/>
  <c r="R1326" i="31"/>
  <c r="M1326" i="31"/>
  <c r="T1325" i="31"/>
  <c r="U1325" i="31" s="1"/>
  <c r="E1325" i="31"/>
  <c r="F1325" i="31" s="1"/>
  <c r="S1326" i="31"/>
  <c r="N1326" i="31"/>
  <c r="I1326" i="31"/>
  <c r="H1326" i="31"/>
  <c r="D1326" i="31"/>
  <c r="B1328" i="31"/>
  <c r="J1326" i="31" l="1"/>
  <c r="K1326" i="31" s="1"/>
  <c r="O1326" i="31"/>
  <c r="P1326" i="31" s="1"/>
  <c r="R1327" i="31"/>
  <c r="M1327" i="31"/>
  <c r="T1326" i="31"/>
  <c r="U1326" i="31" s="1"/>
  <c r="E1326" i="31"/>
  <c r="F1326" i="31" s="1"/>
  <c r="S1327" i="31"/>
  <c r="N1327" i="31"/>
  <c r="I1327" i="31"/>
  <c r="H1327" i="31"/>
  <c r="D1327" i="31"/>
  <c r="B1329" i="31"/>
  <c r="O1327" i="31" l="1"/>
  <c r="P1327" i="31" s="1"/>
  <c r="T1327" i="31"/>
  <c r="U1327" i="31" s="1"/>
  <c r="R1328" i="31"/>
  <c r="M1328" i="31"/>
  <c r="J1327" i="31"/>
  <c r="K1327" i="31" s="1"/>
  <c r="E1327" i="31"/>
  <c r="F1327" i="31" s="1"/>
  <c r="S1328" i="31"/>
  <c r="N1328" i="31"/>
  <c r="I1328" i="31"/>
  <c r="H1328" i="31"/>
  <c r="J1328" i="31" s="1"/>
  <c r="K1328" i="31" s="1"/>
  <c r="D1328" i="31"/>
  <c r="B1330" i="31"/>
  <c r="O1328" i="31" l="1"/>
  <c r="P1328" i="31" s="1"/>
  <c r="T1328" i="31"/>
  <c r="U1328" i="31" s="1"/>
  <c r="R1329" i="31"/>
  <c r="M1329" i="31"/>
  <c r="E1328" i="31"/>
  <c r="F1328" i="31" s="1"/>
  <c r="S1329" i="31"/>
  <c r="N1329" i="31"/>
  <c r="I1329" i="31"/>
  <c r="H1329" i="31"/>
  <c r="D1329" i="31"/>
  <c r="B1331" i="31"/>
  <c r="R1330" i="31" l="1"/>
  <c r="M1330" i="31"/>
  <c r="O1329" i="31"/>
  <c r="P1329" i="31" s="1"/>
  <c r="T1329" i="31"/>
  <c r="U1329" i="31" s="1"/>
  <c r="J1329" i="31"/>
  <c r="K1329" i="31" s="1"/>
  <c r="E1329" i="31"/>
  <c r="F1329" i="31" s="1"/>
  <c r="S1330" i="31"/>
  <c r="N1330" i="31"/>
  <c r="I1330" i="31"/>
  <c r="H1330" i="31"/>
  <c r="D1330" i="31"/>
  <c r="B1332" i="31"/>
  <c r="J1330" i="31" l="1"/>
  <c r="K1330" i="31" s="1"/>
  <c r="R1331" i="31"/>
  <c r="M1331" i="31"/>
  <c r="O1330" i="31"/>
  <c r="P1330" i="31" s="1"/>
  <c r="T1330" i="31"/>
  <c r="U1330" i="31" s="1"/>
  <c r="E1330" i="31"/>
  <c r="F1330" i="31" s="1"/>
  <c r="S1331" i="31"/>
  <c r="N1331" i="31"/>
  <c r="I1331" i="31"/>
  <c r="H1331" i="31"/>
  <c r="D1331" i="31"/>
  <c r="B1333" i="31"/>
  <c r="R1332" i="31" l="1"/>
  <c r="M1332" i="31"/>
  <c r="O1331" i="31"/>
  <c r="P1331" i="31" s="1"/>
  <c r="J1331" i="31"/>
  <c r="K1331" i="31" s="1"/>
  <c r="T1331" i="31"/>
  <c r="U1331" i="31" s="1"/>
  <c r="E1331" i="31"/>
  <c r="F1331" i="31" s="1"/>
  <c r="S1332" i="31"/>
  <c r="N1332" i="31"/>
  <c r="I1332" i="31"/>
  <c r="H1332" i="31"/>
  <c r="D1332" i="31"/>
  <c r="B1334" i="31"/>
  <c r="J1332" i="31" l="1"/>
  <c r="K1332" i="31" s="1"/>
  <c r="R1333" i="31"/>
  <c r="M1333" i="31"/>
  <c r="O1332" i="31"/>
  <c r="P1332" i="31" s="1"/>
  <c r="T1332" i="31"/>
  <c r="U1332" i="31" s="1"/>
  <c r="E1332" i="31"/>
  <c r="F1332" i="31" s="1"/>
  <c r="S1333" i="31"/>
  <c r="N1333" i="31"/>
  <c r="I1333" i="31"/>
  <c r="H1333" i="31"/>
  <c r="D1333" i="31"/>
  <c r="B1335" i="31"/>
  <c r="O1333" i="31" l="1"/>
  <c r="P1333" i="31" s="1"/>
  <c r="R1334" i="31"/>
  <c r="M1334" i="31"/>
  <c r="J1333" i="31"/>
  <c r="K1333" i="31" s="1"/>
  <c r="T1333" i="31"/>
  <c r="U1333" i="31" s="1"/>
  <c r="E1333" i="31"/>
  <c r="F1333" i="31" s="1"/>
  <c r="S1334" i="31"/>
  <c r="N1334" i="31"/>
  <c r="I1334" i="31"/>
  <c r="H1334" i="31"/>
  <c r="D1334" i="31"/>
  <c r="B1336" i="31"/>
  <c r="J1334" i="31" l="1"/>
  <c r="K1334" i="31" s="1"/>
  <c r="R1335" i="31"/>
  <c r="M1335" i="31"/>
  <c r="O1334" i="31"/>
  <c r="P1334" i="31" s="1"/>
  <c r="T1334" i="31"/>
  <c r="U1334" i="31" s="1"/>
  <c r="E1334" i="31"/>
  <c r="F1334" i="31" s="1"/>
  <c r="S1335" i="31"/>
  <c r="I1335" i="31"/>
  <c r="N1335" i="31"/>
  <c r="H1335" i="31"/>
  <c r="D1335" i="31"/>
  <c r="B1337" i="31"/>
  <c r="R1336" i="31" l="1"/>
  <c r="M1336" i="31"/>
  <c r="O1335" i="31"/>
  <c r="P1335" i="31" s="1"/>
  <c r="J1335" i="31"/>
  <c r="K1335" i="31" s="1"/>
  <c r="T1335" i="31"/>
  <c r="U1335" i="31" s="1"/>
  <c r="E1335" i="31"/>
  <c r="F1335" i="31" s="1"/>
  <c r="S1336" i="31"/>
  <c r="N1336" i="31"/>
  <c r="I1336" i="31"/>
  <c r="H1336" i="31"/>
  <c r="D1336" i="31"/>
  <c r="B1338" i="31"/>
  <c r="J1336" i="31" l="1"/>
  <c r="K1336" i="31" s="1"/>
  <c r="O1336" i="31"/>
  <c r="P1336" i="31" s="1"/>
  <c r="T1336" i="31"/>
  <c r="U1336" i="31" s="1"/>
  <c r="R1337" i="31"/>
  <c r="M1337" i="31"/>
  <c r="E1336" i="31"/>
  <c r="F1336" i="31" s="1"/>
  <c r="S1337" i="31"/>
  <c r="N1337" i="31"/>
  <c r="I1337" i="31"/>
  <c r="H1337" i="31"/>
  <c r="D1337" i="31"/>
  <c r="B1339" i="31"/>
  <c r="R1338" i="31" l="1"/>
  <c r="M1338" i="31"/>
  <c r="O1337" i="31"/>
  <c r="P1337" i="31" s="1"/>
  <c r="T1337" i="31"/>
  <c r="U1337" i="31" s="1"/>
  <c r="J1337" i="31"/>
  <c r="K1337" i="31" s="1"/>
  <c r="E1337" i="31"/>
  <c r="F1337" i="31" s="1"/>
  <c r="S1338" i="31"/>
  <c r="N1338" i="31"/>
  <c r="I1338" i="31"/>
  <c r="H1338" i="31"/>
  <c r="D1338" i="31"/>
  <c r="B1340" i="31"/>
  <c r="J1338" i="31" l="1"/>
  <c r="K1338" i="31" s="1"/>
  <c r="R1339" i="31"/>
  <c r="M1339" i="31"/>
  <c r="O1338" i="31"/>
  <c r="P1338" i="31" s="1"/>
  <c r="T1338" i="31"/>
  <c r="U1338" i="31" s="1"/>
  <c r="E1338" i="31"/>
  <c r="F1338" i="31" s="1"/>
  <c r="S1339" i="31"/>
  <c r="N1339" i="31"/>
  <c r="I1339" i="31"/>
  <c r="H1339" i="31"/>
  <c r="D1339" i="31"/>
  <c r="B1341" i="31"/>
  <c r="J1339" i="31" l="1"/>
  <c r="K1339" i="31" s="1"/>
  <c r="R1340" i="31"/>
  <c r="M1340" i="31"/>
  <c r="O1339" i="31"/>
  <c r="P1339" i="31" s="1"/>
  <c r="T1339" i="31"/>
  <c r="U1339" i="31" s="1"/>
  <c r="E1339" i="31"/>
  <c r="F1339" i="31" s="1"/>
  <c r="S1340" i="31"/>
  <c r="N1340" i="31"/>
  <c r="I1340" i="31"/>
  <c r="H1340" i="31"/>
  <c r="J1340" i="31" s="1"/>
  <c r="K1340" i="31" s="1"/>
  <c r="D1340" i="31"/>
  <c r="B1342" i="31"/>
  <c r="O1340" i="31" l="1"/>
  <c r="P1340" i="31" s="1"/>
  <c r="T1340" i="31"/>
  <c r="U1340" i="31" s="1"/>
  <c r="R1341" i="31"/>
  <c r="M1341" i="31"/>
  <c r="E1340" i="31"/>
  <c r="F1340" i="31" s="1"/>
  <c r="S1341" i="31"/>
  <c r="N1341" i="31"/>
  <c r="I1341" i="31"/>
  <c r="D1341" i="31"/>
  <c r="H1341" i="31"/>
  <c r="B1343" i="31"/>
  <c r="R1342" i="31" l="1"/>
  <c r="M1342" i="31"/>
  <c r="O1341" i="31"/>
  <c r="P1341" i="31" s="1"/>
  <c r="T1341" i="31"/>
  <c r="U1341" i="31" s="1"/>
  <c r="J1341" i="31"/>
  <c r="K1341" i="31" s="1"/>
  <c r="E1341" i="31"/>
  <c r="F1341" i="31" s="1"/>
  <c r="S1342" i="31"/>
  <c r="N1342" i="31"/>
  <c r="I1342" i="31"/>
  <c r="H1342" i="31"/>
  <c r="D1342" i="31"/>
  <c r="B1344" i="31"/>
  <c r="J1342" i="31" l="1"/>
  <c r="K1342" i="31" s="1"/>
  <c r="O1342" i="31"/>
  <c r="P1342" i="31" s="1"/>
  <c r="R1343" i="31"/>
  <c r="M1343" i="31"/>
  <c r="T1342" i="31"/>
  <c r="U1342" i="31" s="1"/>
  <c r="E1342" i="31"/>
  <c r="F1342" i="31" s="1"/>
  <c r="S1343" i="31"/>
  <c r="N1343" i="31"/>
  <c r="I1343" i="31"/>
  <c r="D1343" i="31"/>
  <c r="H1343" i="31"/>
  <c r="B1345" i="31"/>
  <c r="O1343" i="31" l="1"/>
  <c r="P1343" i="31" s="1"/>
  <c r="J1343" i="31"/>
  <c r="K1343" i="31" s="1"/>
  <c r="T1343" i="31"/>
  <c r="U1343" i="31" s="1"/>
  <c r="R1344" i="31"/>
  <c r="M1344" i="31"/>
  <c r="E1343" i="31"/>
  <c r="F1343" i="31" s="1"/>
  <c r="S1344" i="31"/>
  <c r="N1344" i="31"/>
  <c r="I1344" i="31"/>
  <c r="H1344" i="31"/>
  <c r="J1344" i="31" s="1"/>
  <c r="K1344" i="31" s="1"/>
  <c r="D1344" i="31"/>
  <c r="B1346" i="31"/>
  <c r="O1344" i="31" l="1"/>
  <c r="P1344" i="31" s="1"/>
  <c r="R1345" i="31"/>
  <c r="M1345" i="31"/>
  <c r="T1344" i="31"/>
  <c r="U1344" i="31" s="1"/>
  <c r="E1344" i="31"/>
  <c r="F1344" i="31" s="1"/>
  <c r="S1345" i="31"/>
  <c r="N1345" i="31"/>
  <c r="I1345" i="31"/>
  <c r="H1345" i="31"/>
  <c r="D1345" i="31"/>
  <c r="B1347" i="31"/>
  <c r="O1345" i="31" l="1"/>
  <c r="P1345" i="31" s="1"/>
  <c r="R1346" i="31"/>
  <c r="M1346" i="31"/>
  <c r="T1345" i="31"/>
  <c r="U1345" i="31" s="1"/>
  <c r="J1345" i="31"/>
  <c r="K1345" i="31" s="1"/>
  <c r="E1345" i="31"/>
  <c r="F1345" i="31" s="1"/>
  <c r="S1346" i="31"/>
  <c r="N1346" i="31"/>
  <c r="I1346" i="31"/>
  <c r="H1346" i="31"/>
  <c r="J1346" i="31" s="1"/>
  <c r="K1346" i="31" s="1"/>
  <c r="D1346" i="31"/>
  <c r="B1348" i="31"/>
  <c r="R1347" i="31" l="1"/>
  <c r="M1347" i="31"/>
  <c r="O1346" i="31"/>
  <c r="P1346" i="31" s="1"/>
  <c r="T1346" i="31"/>
  <c r="U1346" i="31" s="1"/>
  <c r="E1346" i="31"/>
  <c r="F1346" i="31" s="1"/>
  <c r="S1347" i="31"/>
  <c r="N1347" i="31"/>
  <c r="I1347" i="31"/>
  <c r="H1347" i="31"/>
  <c r="D1347" i="31"/>
  <c r="B1349" i="31"/>
  <c r="R1348" i="31" l="1"/>
  <c r="M1348" i="31"/>
  <c r="O1347" i="31"/>
  <c r="P1347" i="31" s="1"/>
  <c r="J1347" i="31"/>
  <c r="K1347" i="31" s="1"/>
  <c r="T1347" i="31"/>
  <c r="U1347" i="31" s="1"/>
  <c r="E1347" i="31"/>
  <c r="F1347" i="31" s="1"/>
  <c r="S1348" i="31"/>
  <c r="N1348" i="31"/>
  <c r="I1348" i="31"/>
  <c r="H1348" i="31"/>
  <c r="D1348" i="31"/>
  <c r="E1348" i="31" s="1"/>
  <c r="F1348" i="31" s="1"/>
  <c r="B1350" i="31"/>
  <c r="J1348" i="31" l="1"/>
  <c r="K1348" i="31" s="1"/>
  <c r="R1349" i="31"/>
  <c r="M1349" i="31"/>
  <c r="O1348" i="31"/>
  <c r="P1348" i="31" s="1"/>
  <c r="T1348" i="31"/>
  <c r="U1348" i="31" s="1"/>
  <c r="S1349" i="31"/>
  <c r="N1349" i="31"/>
  <c r="I1349" i="31"/>
  <c r="H1349" i="31"/>
  <c r="D1349" i="31"/>
  <c r="B1351" i="31"/>
  <c r="R1350" i="31" l="1"/>
  <c r="M1350" i="31"/>
  <c r="J1349" i="31"/>
  <c r="K1349" i="31" s="1"/>
  <c r="O1349" i="31"/>
  <c r="P1349" i="31" s="1"/>
  <c r="T1349" i="31"/>
  <c r="U1349" i="31" s="1"/>
  <c r="S1350" i="31"/>
  <c r="N1350" i="31"/>
  <c r="I1350" i="31"/>
  <c r="H1350" i="31"/>
  <c r="D1350" i="31"/>
  <c r="E1349" i="31"/>
  <c r="F1349" i="31" s="1"/>
  <c r="B1352" i="31"/>
  <c r="R1351" i="31" l="1"/>
  <c r="M1351" i="31"/>
  <c r="J1350" i="31"/>
  <c r="K1350" i="31" s="1"/>
  <c r="O1350" i="31"/>
  <c r="P1350" i="31" s="1"/>
  <c r="T1350" i="31"/>
  <c r="U1350" i="31" s="1"/>
  <c r="E1350" i="31"/>
  <c r="F1350" i="31" s="1"/>
  <c r="S1351" i="31"/>
  <c r="N1351" i="31"/>
  <c r="I1351" i="31"/>
  <c r="H1351" i="31"/>
  <c r="D1351" i="31"/>
  <c r="B1353" i="31"/>
  <c r="J1351" i="31" l="1"/>
  <c r="K1351" i="31" s="1"/>
  <c r="R1352" i="31"/>
  <c r="M1352" i="31"/>
  <c r="O1351" i="31"/>
  <c r="P1351" i="31" s="1"/>
  <c r="T1351" i="31"/>
  <c r="U1351" i="31" s="1"/>
  <c r="E1351" i="31"/>
  <c r="F1351" i="31" s="1"/>
  <c r="S1352" i="31"/>
  <c r="N1352" i="31"/>
  <c r="I1352" i="31"/>
  <c r="H1352" i="31"/>
  <c r="D1352" i="31"/>
  <c r="B1354" i="31"/>
  <c r="J1352" i="31" l="1"/>
  <c r="K1352" i="31" s="1"/>
  <c r="R1353" i="31"/>
  <c r="M1353" i="31"/>
  <c r="O1352" i="31"/>
  <c r="P1352" i="31" s="1"/>
  <c r="T1352" i="31"/>
  <c r="U1352" i="31" s="1"/>
  <c r="E1352" i="31"/>
  <c r="F1352" i="31" s="1"/>
  <c r="S1353" i="31"/>
  <c r="N1353" i="31"/>
  <c r="I1353" i="31"/>
  <c r="H1353" i="31"/>
  <c r="J1353" i="31" s="1"/>
  <c r="K1353" i="31" s="1"/>
  <c r="D1353" i="31"/>
  <c r="B1355" i="31"/>
  <c r="R1354" i="31" l="1"/>
  <c r="M1354" i="31"/>
  <c r="O1353" i="31"/>
  <c r="P1353" i="31" s="1"/>
  <c r="T1353" i="31"/>
  <c r="U1353" i="31" s="1"/>
  <c r="E1353" i="31"/>
  <c r="F1353" i="31" s="1"/>
  <c r="S1354" i="31"/>
  <c r="N1354" i="31"/>
  <c r="I1354" i="31"/>
  <c r="H1354" i="31"/>
  <c r="D1354" i="31"/>
  <c r="B1356" i="31"/>
  <c r="J1354" i="31" l="1"/>
  <c r="K1354" i="31" s="1"/>
  <c r="O1354" i="31"/>
  <c r="P1354" i="31" s="1"/>
  <c r="R1355" i="31"/>
  <c r="M1355" i="31"/>
  <c r="T1354" i="31"/>
  <c r="U1354" i="31" s="1"/>
  <c r="E1354" i="31"/>
  <c r="F1354" i="31" s="1"/>
  <c r="S1355" i="31"/>
  <c r="N1355" i="31"/>
  <c r="I1355" i="31"/>
  <c r="H1355" i="31"/>
  <c r="D1355" i="31"/>
  <c r="B1357" i="31"/>
  <c r="J1355" i="31" l="1"/>
  <c r="K1355" i="31" s="1"/>
  <c r="O1355" i="31"/>
  <c r="P1355" i="31" s="1"/>
  <c r="T1355" i="31"/>
  <c r="U1355" i="31" s="1"/>
  <c r="R1356" i="31"/>
  <c r="M1356" i="31"/>
  <c r="E1355" i="31"/>
  <c r="F1355" i="31" s="1"/>
  <c r="S1356" i="31"/>
  <c r="N1356" i="31"/>
  <c r="I1356" i="31"/>
  <c r="H1356" i="31"/>
  <c r="D1356" i="31"/>
  <c r="B1358" i="31"/>
  <c r="R1357" i="31" l="1"/>
  <c r="M1357" i="31"/>
  <c r="O1356" i="31"/>
  <c r="P1356" i="31" s="1"/>
  <c r="T1356" i="31"/>
  <c r="U1356" i="31" s="1"/>
  <c r="J1356" i="31"/>
  <c r="K1356" i="31" s="1"/>
  <c r="E1356" i="31"/>
  <c r="F1356" i="31" s="1"/>
  <c r="S1357" i="31"/>
  <c r="N1357" i="31"/>
  <c r="I1357" i="31"/>
  <c r="D1357" i="31"/>
  <c r="H1357" i="31"/>
  <c r="J1357" i="31" s="1"/>
  <c r="K1357" i="31" s="1"/>
  <c r="B1359" i="31"/>
  <c r="R1358" i="31" l="1"/>
  <c r="M1358" i="31"/>
  <c r="O1357" i="31"/>
  <c r="P1357" i="31" s="1"/>
  <c r="T1357" i="31"/>
  <c r="U1357" i="31" s="1"/>
  <c r="E1357" i="31"/>
  <c r="F1357" i="31" s="1"/>
  <c r="S1358" i="31"/>
  <c r="N1358" i="31"/>
  <c r="I1358" i="31"/>
  <c r="H1358" i="31"/>
  <c r="D1358" i="31"/>
  <c r="B1360" i="31"/>
  <c r="R1359" i="31" l="1"/>
  <c r="M1359" i="31"/>
  <c r="O1358" i="31"/>
  <c r="P1358" i="31" s="1"/>
  <c r="J1358" i="31"/>
  <c r="K1358" i="31" s="1"/>
  <c r="T1358" i="31"/>
  <c r="U1358" i="31" s="1"/>
  <c r="E1358" i="31"/>
  <c r="F1358" i="31" s="1"/>
  <c r="S1359" i="31"/>
  <c r="N1359" i="31"/>
  <c r="I1359" i="31"/>
  <c r="H1359" i="31"/>
  <c r="D1359" i="31"/>
  <c r="B1361" i="31"/>
  <c r="J1359" i="31" l="1"/>
  <c r="K1359" i="31" s="1"/>
  <c r="R1360" i="31"/>
  <c r="M1360" i="31"/>
  <c r="O1359" i="31"/>
  <c r="P1359" i="31" s="1"/>
  <c r="T1359" i="31"/>
  <c r="U1359" i="31" s="1"/>
  <c r="E1359" i="31"/>
  <c r="F1359" i="31" s="1"/>
  <c r="S1360" i="31"/>
  <c r="N1360" i="31"/>
  <c r="I1360" i="31"/>
  <c r="H1360" i="31"/>
  <c r="D1360" i="31"/>
  <c r="B1362" i="31"/>
  <c r="O1360" i="31" l="1"/>
  <c r="P1360" i="31" s="1"/>
  <c r="R1361" i="31"/>
  <c r="M1361" i="31"/>
  <c r="J1360" i="31"/>
  <c r="K1360" i="31" s="1"/>
  <c r="T1360" i="31"/>
  <c r="U1360" i="31" s="1"/>
  <c r="E1360" i="31"/>
  <c r="F1360" i="31" s="1"/>
  <c r="S1361" i="31"/>
  <c r="N1361" i="31"/>
  <c r="I1361" i="31"/>
  <c r="H1361" i="31"/>
  <c r="D1361" i="31"/>
  <c r="B1363" i="31"/>
  <c r="J1361" i="31" l="1"/>
  <c r="K1361" i="31" s="1"/>
  <c r="R1362" i="31"/>
  <c r="M1362" i="31"/>
  <c r="O1361" i="31"/>
  <c r="P1361" i="31" s="1"/>
  <c r="T1361" i="31"/>
  <c r="U1361" i="31" s="1"/>
  <c r="E1361" i="31"/>
  <c r="F1361" i="31" s="1"/>
  <c r="S1362" i="31"/>
  <c r="N1362" i="31"/>
  <c r="I1362" i="31"/>
  <c r="H1362" i="31"/>
  <c r="D1362" i="31"/>
  <c r="B1364" i="31"/>
  <c r="J1362" i="31" l="1"/>
  <c r="K1362" i="31" s="1"/>
  <c r="R1363" i="31"/>
  <c r="M1363" i="31"/>
  <c r="O1362" i="31"/>
  <c r="P1362" i="31" s="1"/>
  <c r="T1362" i="31"/>
  <c r="U1362" i="31" s="1"/>
  <c r="E1362" i="31"/>
  <c r="F1362" i="31" s="1"/>
  <c r="S1363" i="31"/>
  <c r="N1363" i="31"/>
  <c r="I1363" i="31"/>
  <c r="H1363" i="31"/>
  <c r="D1363" i="31"/>
  <c r="B1365" i="31"/>
  <c r="J1363" i="31" l="1"/>
  <c r="K1363" i="31" s="1"/>
  <c r="R1364" i="31"/>
  <c r="M1364" i="31"/>
  <c r="O1363" i="31"/>
  <c r="P1363" i="31" s="1"/>
  <c r="T1363" i="31"/>
  <c r="U1363" i="31" s="1"/>
  <c r="E1363" i="31"/>
  <c r="F1363" i="31" s="1"/>
  <c r="S1364" i="31"/>
  <c r="N1364" i="31"/>
  <c r="I1364" i="31"/>
  <c r="H1364" i="31"/>
  <c r="D1364" i="31"/>
  <c r="B1366" i="31"/>
  <c r="R1365" i="31" l="1"/>
  <c r="M1365" i="31"/>
  <c r="O1364" i="31"/>
  <c r="P1364" i="31" s="1"/>
  <c r="J1364" i="31"/>
  <c r="K1364" i="31" s="1"/>
  <c r="T1364" i="31"/>
  <c r="U1364" i="31" s="1"/>
  <c r="E1364" i="31"/>
  <c r="F1364" i="31" s="1"/>
  <c r="S1365" i="31"/>
  <c r="N1365" i="31"/>
  <c r="I1365" i="31"/>
  <c r="H1365" i="31"/>
  <c r="D1365" i="31"/>
  <c r="B1367" i="31"/>
  <c r="J1365" i="31" l="1"/>
  <c r="K1365" i="31" s="1"/>
  <c r="R1366" i="31"/>
  <c r="M1366" i="31"/>
  <c r="O1365" i="31"/>
  <c r="P1365" i="31" s="1"/>
  <c r="T1365" i="31"/>
  <c r="U1365" i="31" s="1"/>
  <c r="E1365" i="31"/>
  <c r="F1365" i="31" s="1"/>
  <c r="S1366" i="31"/>
  <c r="N1366" i="31"/>
  <c r="I1366" i="31"/>
  <c r="H1366" i="31"/>
  <c r="D1366" i="31"/>
  <c r="B1368" i="31"/>
  <c r="O1366" i="31" l="1"/>
  <c r="P1366" i="31" s="1"/>
  <c r="R1367" i="31"/>
  <c r="M1367" i="31"/>
  <c r="J1366" i="31"/>
  <c r="K1366" i="31" s="1"/>
  <c r="T1366" i="31"/>
  <c r="U1366" i="31" s="1"/>
  <c r="E1366" i="31"/>
  <c r="F1366" i="31" s="1"/>
  <c r="S1367" i="31"/>
  <c r="N1367" i="31"/>
  <c r="I1367" i="31"/>
  <c r="H1367" i="31"/>
  <c r="J1367" i="31" s="1"/>
  <c r="K1367" i="31" s="1"/>
  <c r="D1367" i="31"/>
  <c r="B1369" i="31"/>
  <c r="R1368" i="31" l="1"/>
  <c r="M1368" i="31"/>
  <c r="O1367" i="31"/>
  <c r="P1367" i="31" s="1"/>
  <c r="T1367" i="31"/>
  <c r="U1367" i="31" s="1"/>
  <c r="E1367" i="31"/>
  <c r="F1367" i="31" s="1"/>
  <c r="S1368" i="31"/>
  <c r="N1368" i="31"/>
  <c r="I1368" i="31"/>
  <c r="H1368" i="31"/>
  <c r="D1368" i="31"/>
  <c r="B1370" i="31"/>
  <c r="R1369" i="31" l="1"/>
  <c r="M1369" i="31"/>
  <c r="O1368" i="31"/>
  <c r="P1368" i="31" s="1"/>
  <c r="J1368" i="31"/>
  <c r="K1368" i="31" s="1"/>
  <c r="T1368" i="31"/>
  <c r="U1368" i="31" s="1"/>
  <c r="E1368" i="31"/>
  <c r="F1368" i="31" s="1"/>
  <c r="S1369" i="31"/>
  <c r="N1369" i="31"/>
  <c r="I1369" i="31"/>
  <c r="H1369" i="31"/>
  <c r="D1369" i="31"/>
  <c r="B1371" i="31"/>
  <c r="J1369" i="31" l="1"/>
  <c r="K1369" i="31" s="1"/>
  <c r="R1370" i="31"/>
  <c r="M1370" i="31"/>
  <c r="O1369" i="31"/>
  <c r="P1369" i="31" s="1"/>
  <c r="T1369" i="31"/>
  <c r="U1369" i="31" s="1"/>
  <c r="E1369" i="31"/>
  <c r="F1369" i="31" s="1"/>
  <c r="S1370" i="31"/>
  <c r="N1370" i="31"/>
  <c r="I1370" i="31"/>
  <c r="H1370" i="31"/>
  <c r="D1370" i="31"/>
  <c r="B1372" i="31"/>
  <c r="R1371" i="31" l="1"/>
  <c r="M1371" i="31"/>
  <c r="O1370" i="31"/>
  <c r="P1370" i="31" s="1"/>
  <c r="J1370" i="31"/>
  <c r="K1370" i="31" s="1"/>
  <c r="T1370" i="31"/>
  <c r="U1370" i="31" s="1"/>
  <c r="E1370" i="31"/>
  <c r="F1370" i="31" s="1"/>
  <c r="S1371" i="31"/>
  <c r="N1371" i="31"/>
  <c r="I1371" i="31"/>
  <c r="H1371" i="31"/>
  <c r="D1371" i="31"/>
  <c r="B1373" i="31"/>
  <c r="J1371" i="31" l="1"/>
  <c r="K1371" i="31" s="1"/>
  <c r="R1372" i="31"/>
  <c r="M1372" i="31"/>
  <c r="O1371" i="31"/>
  <c r="P1371" i="31" s="1"/>
  <c r="T1371" i="31"/>
  <c r="U1371" i="31" s="1"/>
  <c r="E1371" i="31"/>
  <c r="F1371" i="31" s="1"/>
  <c r="S1372" i="31"/>
  <c r="N1372" i="31"/>
  <c r="I1372" i="31"/>
  <c r="H1372" i="31"/>
  <c r="D1372" i="31"/>
  <c r="B1374" i="31"/>
  <c r="R1373" i="31" l="1"/>
  <c r="M1373" i="31"/>
  <c r="O1372" i="31"/>
  <c r="P1372" i="31" s="1"/>
  <c r="J1372" i="31"/>
  <c r="K1372" i="31" s="1"/>
  <c r="T1372" i="31"/>
  <c r="U1372" i="31" s="1"/>
  <c r="E1372" i="31"/>
  <c r="F1372" i="31" s="1"/>
  <c r="S1373" i="31"/>
  <c r="N1373" i="31"/>
  <c r="I1373" i="31"/>
  <c r="H1373" i="31"/>
  <c r="D1373" i="31"/>
  <c r="B1375" i="31"/>
  <c r="J1373" i="31" l="1"/>
  <c r="K1373" i="31" s="1"/>
  <c r="R1374" i="31"/>
  <c r="M1374" i="31"/>
  <c r="O1373" i="31"/>
  <c r="P1373" i="31" s="1"/>
  <c r="T1373" i="31"/>
  <c r="U1373" i="31" s="1"/>
  <c r="E1373" i="31"/>
  <c r="F1373" i="31" s="1"/>
  <c r="S1374" i="31"/>
  <c r="N1374" i="31"/>
  <c r="I1374" i="31"/>
  <c r="H1374" i="31"/>
  <c r="D1374" i="31"/>
  <c r="B1376" i="31"/>
  <c r="O1374" i="31" l="1"/>
  <c r="P1374" i="31" s="1"/>
  <c r="R1375" i="31"/>
  <c r="M1375" i="31"/>
  <c r="J1374" i="31"/>
  <c r="K1374" i="31" s="1"/>
  <c r="T1374" i="31"/>
  <c r="U1374" i="31" s="1"/>
  <c r="E1374" i="31"/>
  <c r="F1374" i="31" s="1"/>
  <c r="S1375" i="31"/>
  <c r="N1375" i="31"/>
  <c r="I1375" i="31"/>
  <c r="H1375" i="31"/>
  <c r="J1375" i="31" s="1"/>
  <c r="K1375" i="31" s="1"/>
  <c r="D1375" i="31"/>
  <c r="B1377" i="31"/>
  <c r="R1376" i="31" l="1"/>
  <c r="M1376" i="31"/>
  <c r="O1375" i="31"/>
  <c r="P1375" i="31" s="1"/>
  <c r="T1375" i="31"/>
  <c r="U1375" i="31" s="1"/>
  <c r="E1375" i="31"/>
  <c r="F1375" i="31" s="1"/>
  <c r="S1376" i="31"/>
  <c r="N1376" i="31"/>
  <c r="I1376" i="31"/>
  <c r="H1376" i="31"/>
  <c r="D1376" i="31"/>
  <c r="B1378" i="31"/>
  <c r="R1377" i="31" l="1"/>
  <c r="M1377" i="31"/>
  <c r="J1376" i="31"/>
  <c r="K1376" i="31" s="1"/>
  <c r="O1376" i="31"/>
  <c r="P1376" i="31" s="1"/>
  <c r="T1376" i="31"/>
  <c r="U1376" i="31" s="1"/>
  <c r="E1376" i="31"/>
  <c r="F1376" i="31" s="1"/>
  <c r="S1377" i="31"/>
  <c r="N1377" i="31"/>
  <c r="I1377" i="31"/>
  <c r="H1377" i="31"/>
  <c r="J1377" i="31" s="1"/>
  <c r="K1377" i="31" s="1"/>
  <c r="D1377" i="31"/>
  <c r="B1379" i="31"/>
  <c r="R1378" i="31" l="1"/>
  <c r="M1378" i="31"/>
  <c r="O1377" i="31"/>
  <c r="P1377" i="31" s="1"/>
  <c r="T1377" i="31"/>
  <c r="U1377" i="31" s="1"/>
  <c r="E1377" i="31"/>
  <c r="F1377" i="31" s="1"/>
  <c r="S1378" i="31"/>
  <c r="N1378" i="31"/>
  <c r="I1378" i="31"/>
  <c r="H1378" i="31"/>
  <c r="D1378" i="31"/>
  <c r="B1380" i="31"/>
  <c r="R1379" i="31" l="1"/>
  <c r="M1379" i="31"/>
  <c r="O1378" i="31"/>
  <c r="P1378" i="31" s="1"/>
  <c r="J1378" i="31"/>
  <c r="K1378" i="31" s="1"/>
  <c r="T1378" i="31"/>
  <c r="U1378" i="31" s="1"/>
  <c r="E1378" i="31"/>
  <c r="F1378" i="31" s="1"/>
  <c r="S1379" i="31"/>
  <c r="N1379" i="31"/>
  <c r="I1379" i="31"/>
  <c r="H1379" i="31"/>
  <c r="J1379" i="31" s="1"/>
  <c r="K1379" i="31" s="1"/>
  <c r="D1379" i="31"/>
  <c r="B1381" i="31"/>
  <c r="R1380" i="31" l="1"/>
  <c r="M1380" i="31"/>
  <c r="O1379" i="31"/>
  <c r="P1379" i="31" s="1"/>
  <c r="T1379" i="31"/>
  <c r="U1379" i="31" s="1"/>
  <c r="E1379" i="31"/>
  <c r="F1379" i="31" s="1"/>
  <c r="S1380" i="31"/>
  <c r="N1380" i="31"/>
  <c r="I1380" i="31"/>
  <c r="H1380" i="31"/>
  <c r="D1380" i="31"/>
  <c r="B1382" i="31"/>
  <c r="R1381" i="31" l="1"/>
  <c r="M1381" i="31"/>
  <c r="J1380" i="31"/>
  <c r="K1380" i="31" s="1"/>
  <c r="O1380" i="31"/>
  <c r="P1380" i="31" s="1"/>
  <c r="T1380" i="31"/>
  <c r="U1380" i="31" s="1"/>
  <c r="E1380" i="31"/>
  <c r="F1380" i="31" s="1"/>
  <c r="S1381" i="31"/>
  <c r="N1381" i="31"/>
  <c r="I1381" i="31"/>
  <c r="H1381" i="31"/>
  <c r="J1381" i="31" s="1"/>
  <c r="K1381" i="31" s="1"/>
  <c r="D1381" i="31"/>
  <c r="B1383" i="31"/>
  <c r="R1382" i="31" l="1"/>
  <c r="M1382" i="31"/>
  <c r="O1381" i="31"/>
  <c r="P1381" i="31" s="1"/>
  <c r="T1381" i="31"/>
  <c r="U1381" i="31" s="1"/>
  <c r="E1381" i="31"/>
  <c r="F1381" i="31" s="1"/>
  <c r="S1382" i="31"/>
  <c r="N1382" i="31"/>
  <c r="I1382" i="31"/>
  <c r="H1382" i="31"/>
  <c r="D1382" i="31"/>
  <c r="B1384" i="31"/>
  <c r="R1383" i="31" l="1"/>
  <c r="M1383" i="31"/>
  <c r="J1382" i="31"/>
  <c r="K1382" i="31" s="1"/>
  <c r="O1382" i="31"/>
  <c r="P1382" i="31" s="1"/>
  <c r="T1382" i="31"/>
  <c r="U1382" i="31" s="1"/>
  <c r="E1382" i="31"/>
  <c r="F1382" i="31" s="1"/>
  <c r="S1383" i="31"/>
  <c r="I1383" i="31"/>
  <c r="N1383" i="31"/>
  <c r="H1383" i="31"/>
  <c r="D1383" i="31"/>
  <c r="B1385" i="31"/>
  <c r="R1384" i="31" l="1"/>
  <c r="M1384" i="31"/>
  <c r="O1383" i="31"/>
  <c r="P1383" i="31" s="1"/>
  <c r="J1383" i="31"/>
  <c r="K1383" i="31" s="1"/>
  <c r="T1383" i="31"/>
  <c r="U1383" i="31" s="1"/>
  <c r="E1383" i="31"/>
  <c r="F1383" i="31" s="1"/>
  <c r="S1384" i="31"/>
  <c r="N1384" i="31"/>
  <c r="I1384" i="31"/>
  <c r="H1384" i="31"/>
  <c r="J1384" i="31" s="1"/>
  <c r="K1384" i="31" s="1"/>
  <c r="D1384" i="31"/>
  <c r="B1386" i="31"/>
  <c r="R1385" i="31" l="1"/>
  <c r="M1385" i="31"/>
  <c r="O1384" i="31"/>
  <c r="P1384" i="31" s="1"/>
  <c r="T1384" i="31"/>
  <c r="U1384" i="31" s="1"/>
  <c r="E1384" i="31"/>
  <c r="F1384" i="31" s="1"/>
  <c r="S1385" i="31"/>
  <c r="N1385" i="31"/>
  <c r="I1385" i="31"/>
  <c r="H1385" i="31"/>
  <c r="D1385" i="31"/>
  <c r="B1387" i="31"/>
  <c r="J1385" i="31" l="1"/>
  <c r="K1385" i="31" s="1"/>
  <c r="O1385" i="31"/>
  <c r="P1385" i="31" s="1"/>
  <c r="R1386" i="31"/>
  <c r="M1386" i="31"/>
  <c r="T1385" i="31"/>
  <c r="U1385" i="31" s="1"/>
  <c r="E1385" i="31"/>
  <c r="F1385" i="31" s="1"/>
  <c r="S1386" i="31"/>
  <c r="N1386" i="31"/>
  <c r="I1386" i="31"/>
  <c r="H1386" i="31"/>
  <c r="D1386" i="31"/>
  <c r="B1388" i="31"/>
  <c r="J1386" i="31" l="1"/>
  <c r="K1386" i="31" s="1"/>
  <c r="O1386" i="31"/>
  <c r="T1386" i="31"/>
  <c r="U1386" i="31" s="1"/>
  <c r="R1387" i="31"/>
  <c r="M1387" i="31"/>
  <c r="P1386" i="31"/>
  <c r="E1386" i="31"/>
  <c r="F1386" i="31" s="1"/>
  <c r="S1387" i="31"/>
  <c r="N1387" i="31"/>
  <c r="I1387" i="31"/>
  <c r="H1387" i="31"/>
  <c r="D1387" i="31"/>
  <c r="B1389" i="31"/>
  <c r="R1388" i="31" l="1"/>
  <c r="M1388" i="31"/>
  <c r="O1387" i="31"/>
  <c r="P1387" i="31" s="1"/>
  <c r="T1387" i="31"/>
  <c r="U1387" i="31" s="1"/>
  <c r="J1387" i="31"/>
  <c r="K1387" i="31" s="1"/>
  <c r="E1387" i="31"/>
  <c r="F1387" i="31" s="1"/>
  <c r="S1388" i="31"/>
  <c r="N1388" i="31"/>
  <c r="I1388" i="31"/>
  <c r="H1388" i="31"/>
  <c r="D1388" i="31"/>
  <c r="B1390" i="31"/>
  <c r="J1388" i="31" l="1"/>
  <c r="K1388" i="31" s="1"/>
  <c r="O1388" i="31"/>
  <c r="P1388" i="31" s="1"/>
  <c r="R1389" i="31"/>
  <c r="M1389" i="31"/>
  <c r="T1388" i="31"/>
  <c r="U1388" i="31" s="1"/>
  <c r="E1388" i="31"/>
  <c r="F1388" i="31" s="1"/>
  <c r="S1389" i="31"/>
  <c r="N1389" i="31"/>
  <c r="I1389" i="31"/>
  <c r="H1389" i="31"/>
  <c r="D1389" i="31"/>
  <c r="B1391" i="31"/>
  <c r="R1390" i="31" l="1"/>
  <c r="M1390" i="31"/>
  <c r="O1389" i="31"/>
  <c r="P1389" i="31" s="1"/>
  <c r="T1389" i="31"/>
  <c r="U1389" i="31" s="1"/>
  <c r="J1389" i="31"/>
  <c r="K1389" i="31" s="1"/>
  <c r="E1389" i="31"/>
  <c r="F1389" i="31" s="1"/>
  <c r="S1390" i="31"/>
  <c r="N1390" i="31"/>
  <c r="I1390" i="31"/>
  <c r="H1390" i="31"/>
  <c r="J1390" i="31" s="1"/>
  <c r="K1390" i="31" s="1"/>
  <c r="D1390" i="31"/>
  <c r="B1392" i="31"/>
  <c r="R1391" i="31" l="1"/>
  <c r="M1391" i="31"/>
  <c r="O1390" i="31"/>
  <c r="P1390" i="31" s="1"/>
  <c r="T1390" i="31"/>
  <c r="U1390" i="31" s="1"/>
  <c r="E1390" i="31"/>
  <c r="F1390" i="31" s="1"/>
  <c r="S1391" i="31"/>
  <c r="N1391" i="31"/>
  <c r="I1391" i="31"/>
  <c r="D1391" i="31"/>
  <c r="H1391" i="31"/>
  <c r="B1393" i="31"/>
  <c r="R1392" i="31" l="1"/>
  <c r="M1392" i="31"/>
  <c r="O1391" i="31"/>
  <c r="P1391" i="31" s="1"/>
  <c r="J1391" i="31"/>
  <c r="K1391" i="31" s="1"/>
  <c r="T1391" i="31"/>
  <c r="U1391" i="31" s="1"/>
  <c r="E1391" i="31"/>
  <c r="F1391" i="31" s="1"/>
  <c r="S1392" i="31"/>
  <c r="N1392" i="31"/>
  <c r="I1392" i="31"/>
  <c r="H1392" i="31"/>
  <c r="J1392" i="31" s="1"/>
  <c r="K1392" i="31" s="1"/>
  <c r="D1392" i="31"/>
  <c r="B1394" i="31"/>
  <c r="O1392" i="31" l="1"/>
  <c r="P1392" i="31" s="1"/>
  <c r="R1393" i="31"/>
  <c r="M1393" i="31"/>
  <c r="T1392" i="31"/>
  <c r="U1392" i="31" s="1"/>
  <c r="E1392" i="31"/>
  <c r="F1392" i="31" s="1"/>
  <c r="S1393" i="31"/>
  <c r="N1393" i="31"/>
  <c r="I1393" i="31"/>
  <c r="H1393" i="31"/>
  <c r="D1393" i="31"/>
  <c r="B1395" i="31"/>
  <c r="R1394" i="31" l="1"/>
  <c r="M1394" i="31"/>
  <c r="O1393" i="31"/>
  <c r="P1393" i="31" s="1"/>
  <c r="T1393" i="31"/>
  <c r="U1393" i="31" s="1"/>
  <c r="J1393" i="31"/>
  <c r="K1393" i="31" s="1"/>
  <c r="E1393" i="31"/>
  <c r="F1393" i="31" s="1"/>
  <c r="S1394" i="31"/>
  <c r="N1394" i="31"/>
  <c r="I1394" i="31"/>
  <c r="H1394" i="31"/>
  <c r="J1394" i="31" s="1"/>
  <c r="K1394" i="31" s="1"/>
  <c r="D1394" i="31"/>
  <c r="B1396" i="31"/>
  <c r="R1395" i="31" l="1"/>
  <c r="M1395" i="31"/>
  <c r="O1394" i="31"/>
  <c r="P1394" i="31" s="1"/>
  <c r="T1394" i="31"/>
  <c r="U1394" i="31" s="1"/>
  <c r="E1394" i="31"/>
  <c r="F1394" i="31" s="1"/>
  <c r="S1395" i="31"/>
  <c r="N1395" i="31"/>
  <c r="I1395" i="31"/>
  <c r="H1395" i="31"/>
  <c r="D1395" i="31"/>
  <c r="B1397" i="31"/>
  <c r="M1396" i="31" l="1"/>
  <c r="R1396" i="31"/>
  <c r="O1395" i="31"/>
  <c r="P1395" i="31" s="1"/>
  <c r="J1395" i="31"/>
  <c r="K1395" i="31" s="1"/>
  <c r="T1395" i="31"/>
  <c r="U1395" i="31" s="1"/>
  <c r="E1395" i="31"/>
  <c r="F1395" i="31" s="1"/>
  <c r="S1396" i="31"/>
  <c r="N1396" i="31"/>
  <c r="I1396" i="31"/>
  <c r="H1396" i="31"/>
  <c r="D1396" i="31"/>
  <c r="B1398" i="31"/>
  <c r="J1396" i="31" l="1"/>
  <c r="K1396" i="31" s="1"/>
  <c r="R1397" i="31"/>
  <c r="M1397" i="31"/>
  <c r="T1396" i="31"/>
  <c r="U1396" i="31" s="1"/>
  <c r="O1396" i="31"/>
  <c r="P1396" i="31" s="1"/>
  <c r="E1396" i="31"/>
  <c r="F1396" i="31" s="1"/>
  <c r="S1397" i="31"/>
  <c r="N1397" i="31"/>
  <c r="I1397" i="31"/>
  <c r="H1397" i="31"/>
  <c r="D1397" i="31"/>
  <c r="B1399" i="31"/>
  <c r="R1398" i="31" l="1"/>
  <c r="M1398" i="31"/>
  <c r="J1397" i="31"/>
  <c r="K1397" i="31" s="1"/>
  <c r="O1397" i="31"/>
  <c r="P1397" i="31" s="1"/>
  <c r="T1397" i="31"/>
  <c r="U1397" i="31" s="1"/>
  <c r="E1397" i="31"/>
  <c r="F1397" i="31" s="1"/>
  <c r="S1398" i="31"/>
  <c r="N1398" i="31"/>
  <c r="I1398" i="31"/>
  <c r="H1398" i="31"/>
  <c r="J1398" i="31" s="1"/>
  <c r="K1398" i="31" s="1"/>
  <c r="D1398" i="31"/>
  <c r="B1400" i="31"/>
  <c r="R1399" i="31" l="1"/>
  <c r="M1399" i="31"/>
  <c r="O1398" i="31"/>
  <c r="P1398" i="31" s="1"/>
  <c r="T1398" i="31"/>
  <c r="U1398" i="31" s="1"/>
  <c r="E1398" i="31"/>
  <c r="F1398" i="31" s="1"/>
  <c r="S1399" i="31"/>
  <c r="I1399" i="31"/>
  <c r="N1399" i="31"/>
  <c r="H1399" i="31"/>
  <c r="D1399" i="31"/>
  <c r="B1401" i="31"/>
  <c r="R1400" i="31" l="1"/>
  <c r="M1400" i="31"/>
  <c r="O1399" i="31"/>
  <c r="P1399" i="31" s="1"/>
  <c r="J1399" i="31"/>
  <c r="K1399" i="31" s="1"/>
  <c r="T1399" i="31"/>
  <c r="U1399" i="31" s="1"/>
  <c r="E1399" i="31"/>
  <c r="F1399" i="31" s="1"/>
  <c r="S1400" i="31"/>
  <c r="N1400" i="31"/>
  <c r="I1400" i="31"/>
  <c r="H1400" i="31"/>
  <c r="D1400" i="31"/>
  <c r="B1402" i="31"/>
  <c r="J1400" i="31" l="1"/>
  <c r="K1400" i="31" s="1"/>
  <c r="R1401" i="31"/>
  <c r="M1401" i="31"/>
  <c r="O1400" i="31"/>
  <c r="P1400" i="31" s="1"/>
  <c r="T1400" i="31"/>
  <c r="U1400" i="31" s="1"/>
  <c r="E1400" i="31"/>
  <c r="F1400" i="31" s="1"/>
  <c r="S1401" i="31"/>
  <c r="N1401" i="31"/>
  <c r="I1401" i="31"/>
  <c r="H1401" i="31"/>
  <c r="D1401" i="31"/>
  <c r="B1403" i="31"/>
  <c r="R1402" i="31" l="1"/>
  <c r="M1402" i="31"/>
  <c r="O1401" i="31"/>
  <c r="P1401" i="31" s="1"/>
  <c r="J1401" i="31"/>
  <c r="K1401" i="31" s="1"/>
  <c r="T1401" i="31"/>
  <c r="U1401" i="31" s="1"/>
  <c r="E1401" i="31"/>
  <c r="F1401" i="31" s="1"/>
  <c r="S1402" i="31"/>
  <c r="N1402" i="31"/>
  <c r="I1402" i="31"/>
  <c r="H1402" i="31"/>
  <c r="J1402" i="31" s="1"/>
  <c r="K1402" i="31" s="1"/>
  <c r="D1402" i="31"/>
  <c r="B1404" i="31"/>
  <c r="O1402" i="31" l="1"/>
  <c r="P1402" i="31" s="1"/>
  <c r="R1403" i="31"/>
  <c r="M1403" i="31"/>
  <c r="T1402" i="31"/>
  <c r="U1402" i="31" s="1"/>
  <c r="E1402" i="31"/>
  <c r="F1402" i="31" s="1"/>
  <c r="S1403" i="31"/>
  <c r="N1403" i="31"/>
  <c r="I1403" i="31"/>
  <c r="H1403" i="31"/>
  <c r="D1403" i="31"/>
  <c r="B1405" i="31"/>
  <c r="J1403" i="31" l="1"/>
  <c r="K1403" i="31" s="1"/>
  <c r="O1403" i="31"/>
  <c r="P1403" i="31" s="1"/>
  <c r="R1404" i="31"/>
  <c r="M1404" i="31"/>
  <c r="T1403" i="31"/>
  <c r="U1403" i="31" s="1"/>
  <c r="E1403" i="31"/>
  <c r="F1403" i="31" s="1"/>
  <c r="S1404" i="31"/>
  <c r="N1404" i="31"/>
  <c r="I1404" i="31"/>
  <c r="H1404" i="31"/>
  <c r="D1404" i="31"/>
  <c r="B1406" i="31"/>
  <c r="J1404" i="31" l="1"/>
  <c r="K1404" i="31" s="1"/>
  <c r="O1404" i="31"/>
  <c r="P1404" i="31" s="1"/>
  <c r="R1405" i="31"/>
  <c r="M1405" i="31"/>
  <c r="T1404" i="31"/>
  <c r="U1404" i="31" s="1"/>
  <c r="E1404" i="31"/>
  <c r="F1404" i="31" s="1"/>
  <c r="S1405" i="31"/>
  <c r="N1405" i="31"/>
  <c r="I1405" i="31"/>
  <c r="D1405" i="31"/>
  <c r="H1405" i="31"/>
  <c r="B1407" i="31"/>
  <c r="R1406" i="31" l="1"/>
  <c r="M1406" i="31"/>
  <c r="O1405" i="31"/>
  <c r="P1405" i="31" s="1"/>
  <c r="J1405" i="31"/>
  <c r="K1405" i="31" s="1"/>
  <c r="T1405" i="31"/>
  <c r="U1405" i="31" s="1"/>
  <c r="E1405" i="31"/>
  <c r="F1405" i="31" s="1"/>
  <c r="S1406" i="31"/>
  <c r="N1406" i="31"/>
  <c r="I1406" i="31"/>
  <c r="H1406" i="31"/>
  <c r="D1406" i="31"/>
  <c r="B1408" i="31"/>
  <c r="J1406" i="31" l="1"/>
  <c r="K1406" i="31" s="1"/>
  <c r="R1407" i="31"/>
  <c r="M1407" i="31"/>
  <c r="O1406" i="31"/>
  <c r="P1406" i="31" s="1"/>
  <c r="T1406" i="31"/>
  <c r="U1406" i="31" s="1"/>
  <c r="E1406" i="31"/>
  <c r="F1406" i="31" s="1"/>
  <c r="S1407" i="31"/>
  <c r="N1407" i="31"/>
  <c r="I1407" i="31"/>
  <c r="D1407" i="31"/>
  <c r="H1407" i="31"/>
  <c r="B1409" i="31"/>
  <c r="R1408" i="31" l="1"/>
  <c r="M1408" i="31"/>
  <c r="O1407" i="31"/>
  <c r="P1407" i="31" s="1"/>
  <c r="J1407" i="31"/>
  <c r="K1407" i="31" s="1"/>
  <c r="T1407" i="31"/>
  <c r="U1407" i="31" s="1"/>
  <c r="E1407" i="31"/>
  <c r="F1407" i="31" s="1"/>
  <c r="S1408" i="31"/>
  <c r="N1408" i="31"/>
  <c r="I1408" i="31"/>
  <c r="H1408" i="31"/>
  <c r="J1408" i="31" s="1"/>
  <c r="K1408" i="31" s="1"/>
  <c r="D1408" i="31"/>
  <c r="B1410" i="31"/>
  <c r="R1409" i="31" l="1"/>
  <c r="M1409" i="31"/>
  <c r="O1408" i="31"/>
  <c r="P1408" i="31" s="1"/>
  <c r="T1408" i="31"/>
  <c r="U1408" i="31" s="1"/>
  <c r="E1408" i="31"/>
  <c r="F1408" i="31" s="1"/>
  <c r="S1409" i="31"/>
  <c r="N1409" i="31"/>
  <c r="I1409" i="31"/>
  <c r="H1409" i="31"/>
  <c r="D1409" i="31"/>
  <c r="B1411" i="31"/>
  <c r="R1410" i="31" l="1"/>
  <c r="M1410" i="31"/>
  <c r="O1409" i="31"/>
  <c r="P1409" i="31" s="1"/>
  <c r="J1409" i="31"/>
  <c r="K1409" i="31" s="1"/>
  <c r="T1409" i="31"/>
  <c r="U1409" i="31" s="1"/>
  <c r="E1409" i="31"/>
  <c r="F1409" i="31" s="1"/>
  <c r="S1410" i="31"/>
  <c r="N1410" i="31"/>
  <c r="I1410" i="31"/>
  <c r="H1410" i="31"/>
  <c r="J1410" i="31" s="1"/>
  <c r="K1410" i="31" s="1"/>
  <c r="D1410" i="31"/>
  <c r="B1412" i="31"/>
  <c r="R1411" i="31" l="1"/>
  <c r="M1411" i="31"/>
  <c r="O1410" i="31"/>
  <c r="P1410" i="31" s="1"/>
  <c r="T1410" i="31"/>
  <c r="U1410" i="31" s="1"/>
  <c r="E1410" i="31"/>
  <c r="F1410" i="31" s="1"/>
  <c r="S1411" i="31"/>
  <c r="N1411" i="31"/>
  <c r="I1411" i="31"/>
  <c r="H1411" i="31"/>
  <c r="D1411" i="31"/>
  <c r="B1413" i="31"/>
  <c r="O1411" i="31" l="1"/>
  <c r="P1411" i="31" s="1"/>
  <c r="R1412" i="31"/>
  <c r="M1412" i="31"/>
  <c r="J1411" i="31"/>
  <c r="K1411" i="31" s="1"/>
  <c r="T1411" i="31"/>
  <c r="U1411" i="31" s="1"/>
  <c r="E1411" i="31"/>
  <c r="F1411" i="31" s="1"/>
  <c r="S1412" i="31"/>
  <c r="N1412" i="31"/>
  <c r="I1412" i="31"/>
  <c r="H1412" i="31"/>
  <c r="J1412" i="31" s="1"/>
  <c r="K1412" i="31" s="1"/>
  <c r="D1412" i="31"/>
  <c r="B1414" i="31"/>
  <c r="R1413" i="31" l="1"/>
  <c r="M1413" i="31"/>
  <c r="O1412" i="31"/>
  <c r="P1412" i="31" s="1"/>
  <c r="T1412" i="31"/>
  <c r="U1412" i="31" s="1"/>
  <c r="E1412" i="31"/>
  <c r="F1412" i="31" s="1"/>
  <c r="S1413" i="31"/>
  <c r="N1413" i="31"/>
  <c r="I1413" i="31"/>
  <c r="H1413" i="31"/>
  <c r="D1413" i="31"/>
  <c r="B1415" i="31"/>
  <c r="J1413" i="31" l="1"/>
  <c r="K1413" i="31" s="1"/>
  <c r="R1414" i="31"/>
  <c r="M1414" i="31"/>
  <c r="O1413" i="31"/>
  <c r="P1413" i="31" s="1"/>
  <c r="T1413" i="31"/>
  <c r="U1413" i="31" s="1"/>
  <c r="E1413" i="31"/>
  <c r="F1413" i="31" s="1"/>
  <c r="S1414" i="31"/>
  <c r="N1414" i="31"/>
  <c r="I1414" i="31"/>
  <c r="H1414" i="31"/>
  <c r="D1414" i="31"/>
  <c r="B1416" i="31"/>
  <c r="J1414" i="31" l="1"/>
  <c r="K1414" i="31" s="1"/>
  <c r="R1415" i="31"/>
  <c r="M1415" i="31"/>
  <c r="O1414" i="31"/>
  <c r="P1414" i="31" s="1"/>
  <c r="T1414" i="31"/>
  <c r="U1414" i="31" s="1"/>
  <c r="E1414" i="31"/>
  <c r="F1414" i="31" s="1"/>
  <c r="S1415" i="31"/>
  <c r="N1415" i="31"/>
  <c r="I1415" i="31"/>
  <c r="H1415" i="31"/>
  <c r="D1415" i="31"/>
  <c r="B1417" i="31"/>
  <c r="J1415" i="31" l="1"/>
  <c r="K1415" i="31" s="1"/>
  <c r="R1416" i="31"/>
  <c r="M1416" i="31"/>
  <c r="O1415" i="31"/>
  <c r="P1415" i="31" s="1"/>
  <c r="T1415" i="31"/>
  <c r="U1415" i="31" s="1"/>
  <c r="E1415" i="31"/>
  <c r="F1415" i="31" s="1"/>
  <c r="S1416" i="31"/>
  <c r="N1416" i="31"/>
  <c r="I1416" i="31"/>
  <c r="H1416" i="31"/>
  <c r="J1416" i="31" s="1"/>
  <c r="K1416" i="31" s="1"/>
  <c r="D1416" i="31"/>
  <c r="B1418" i="31"/>
  <c r="R1417" i="31" l="1"/>
  <c r="M1417" i="31"/>
  <c r="O1416" i="31"/>
  <c r="P1416" i="31" s="1"/>
  <c r="T1416" i="31"/>
  <c r="U1416" i="31" s="1"/>
  <c r="E1416" i="31"/>
  <c r="F1416" i="31" s="1"/>
  <c r="S1417" i="31"/>
  <c r="N1417" i="31"/>
  <c r="I1417" i="31"/>
  <c r="H1417" i="31"/>
  <c r="D1417" i="31"/>
  <c r="B1419" i="31"/>
  <c r="J1417" i="31" l="1"/>
  <c r="K1417" i="31" s="1"/>
  <c r="O1417" i="31"/>
  <c r="P1417" i="31" s="1"/>
  <c r="R1418" i="31"/>
  <c r="M1418" i="31"/>
  <c r="T1417" i="31"/>
  <c r="U1417" i="31" s="1"/>
  <c r="E1417" i="31"/>
  <c r="F1417" i="31" s="1"/>
  <c r="S1418" i="31"/>
  <c r="N1418" i="31"/>
  <c r="I1418" i="31"/>
  <c r="H1418" i="31"/>
  <c r="J1418" i="31" s="1"/>
  <c r="K1418" i="31" s="1"/>
  <c r="D1418" i="31"/>
  <c r="B1420" i="31"/>
  <c r="O1418" i="31" l="1"/>
  <c r="P1418" i="31" s="1"/>
  <c r="T1418" i="31"/>
  <c r="U1418" i="31" s="1"/>
  <c r="R1419" i="31"/>
  <c r="M1419" i="31"/>
  <c r="E1418" i="31"/>
  <c r="F1418" i="31" s="1"/>
  <c r="S1419" i="31"/>
  <c r="N1419" i="31"/>
  <c r="I1419" i="31"/>
  <c r="H1419" i="31"/>
  <c r="D1419" i="31"/>
  <c r="B1421" i="31"/>
  <c r="O1419" i="31" l="1"/>
  <c r="P1419" i="31" s="1"/>
  <c r="T1419" i="31"/>
  <c r="U1419" i="31" s="1"/>
  <c r="R1420" i="31"/>
  <c r="M1420" i="31"/>
  <c r="J1419" i="31"/>
  <c r="K1419" i="31" s="1"/>
  <c r="E1419" i="31"/>
  <c r="F1419" i="31" s="1"/>
  <c r="S1420" i="31"/>
  <c r="N1420" i="31"/>
  <c r="I1420" i="31"/>
  <c r="H1420" i="31"/>
  <c r="D1420" i="31"/>
  <c r="B1422" i="31"/>
  <c r="J1420" i="31" l="1"/>
  <c r="K1420" i="31" s="1"/>
  <c r="O1420" i="31"/>
  <c r="P1420" i="31" s="1"/>
  <c r="R1421" i="31"/>
  <c r="M1421" i="31"/>
  <c r="T1420" i="31"/>
  <c r="U1420" i="31" s="1"/>
  <c r="E1420" i="31"/>
  <c r="F1420" i="31" s="1"/>
  <c r="S1421" i="31"/>
  <c r="N1421" i="31"/>
  <c r="I1421" i="31"/>
  <c r="D1421" i="31"/>
  <c r="H1421" i="31"/>
  <c r="B1423" i="31"/>
  <c r="R1422" i="31" l="1"/>
  <c r="M1422" i="31"/>
  <c r="O1421" i="31"/>
  <c r="P1421" i="31" s="1"/>
  <c r="J1421" i="31"/>
  <c r="K1421" i="31" s="1"/>
  <c r="T1421" i="31"/>
  <c r="U1421" i="31" s="1"/>
  <c r="E1421" i="31"/>
  <c r="F1421" i="31" s="1"/>
  <c r="S1422" i="31"/>
  <c r="N1422" i="31"/>
  <c r="I1422" i="31"/>
  <c r="H1422" i="31"/>
  <c r="J1422" i="31" s="1"/>
  <c r="K1422" i="31" s="1"/>
  <c r="D1422" i="31"/>
  <c r="B1424" i="31"/>
  <c r="R1423" i="31" l="1"/>
  <c r="M1423" i="31"/>
  <c r="O1422" i="31"/>
  <c r="P1422" i="31" s="1"/>
  <c r="T1422" i="31"/>
  <c r="U1422" i="31" s="1"/>
  <c r="E1422" i="31"/>
  <c r="F1422" i="31" s="1"/>
  <c r="S1423" i="31"/>
  <c r="N1423" i="31"/>
  <c r="I1423" i="31"/>
  <c r="H1423" i="31"/>
  <c r="D1423" i="31"/>
  <c r="B1425" i="31"/>
  <c r="R1424" i="31" l="1"/>
  <c r="M1424" i="31"/>
  <c r="J1423" i="31"/>
  <c r="K1423" i="31" s="1"/>
  <c r="O1423" i="31"/>
  <c r="P1423" i="31" s="1"/>
  <c r="T1423" i="31"/>
  <c r="U1423" i="31" s="1"/>
  <c r="E1423" i="31"/>
  <c r="F1423" i="31" s="1"/>
  <c r="S1424" i="31"/>
  <c r="N1424" i="31"/>
  <c r="I1424" i="31"/>
  <c r="H1424" i="31"/>
  <c r="D1424" i="31"/>
  <c r="B1426" i="31"/>
  <c r="J1424" i="31" l="1"/>
  <c r="K1424" i="31" s="1"/>
  <c r="R1425" i="31"/>
  <c r="M1425" i="31"/>
  <c r="O1424" i="31"/>
  <c r="P1424" i="31" s="1"/>
  <c r="T1424" i="31"/>
  <c r="U1424" i="31" s="1"/>
  <c r="E1424" i="31"/>
  <c r="F1424" i="31" s="1"/>
  <c r="S1425" i="31"/>
  <c r="N1425" i="31"/>
  <c r="I1425" i="31"/>
  <c r="H1425" i="31"/>
  <c r="D1425" i="31"/>
  <c r="B1427" i="31"/>
  <c r="J1425" i="31" l="1"/>
  <c r="K1425" i="31" s="1"/>
  <c r="O1425" i="31"/>
  <c r="P1425" i="31" s="1"/>
  <c r="R1426" i="31"/>
  <c r="M1426" i="31"/>
  <c r="T1425" i="31"/>
  <c r="U1425" i="31" s="1"/>
  <c r="E1425" i="31"/>
  <c r="F1425" i="31" s="1"/>
  <c r="S1426" i="31"/>
  <c r="N1426" i="31"/>
  <c r="I1426" i="31"/>
  <c r="H1426" i="31"/>
  <c r="D1426" i="31"/>
  <c r="B1428" i="31"/>
  <c r="J1426" i="31" l="1"/>
  <c r="K1426" i="31" s="1"/>
  <c r="R1427" i="31"/>
  <c r="M1427" i="31"/>
  <c r="O1426" i="31"/>
  <c r="P1426" i="31" s="1"/>
  <c r="T1426" i="31"/>
  <c r="U1426" i="31" s="1"/>
  <c r="E1426" i="31"/>
  <c r="F1426" i="31" s="1"/>
  <c r="S1427" i="31"/>
  <c r="N1427" i="31"/>
  <c r="I1427" i="31"/>
  <c r="H1427" i="31"/>
  <c r="D1427" i="31"/>
  <c r="B1429" i="31"/>
  <c r="R1428" i="31" l="1"/>
  <c r="M1428" i="31"/>
  <c r="O1427" i="31"/>
  <c r="P1427" i="31" s="1"/>
  <c r="J1427" i="31"/>
  <c r="K1427" i="31" s="1"/>
  <c r="T1427" i="31"/>
  <c r="U1427" i="31" s="1"/>
  <c r="E1427" i="31"/>
  <c r="F1427" i="31" s="1"/>
  <c r="S1428" i="31"/>
  <c r="N1428" i="31"/>
  <c r="I1428" i="31"/>
  <c r="H1428" i="31"/>
  <c r="J1428" i="31" s="1"/>
  <c r="K1428" i="31" s="1"/>
  <c r="D1428" i="31"/>
  <c r="B1430" i="31"/>
  <c r="R1429" i="31" l="1"/>
  <c r="M1429" i="31"/>
  <c r="O1428" i="31"/>
  <c r="P1428" i="31" s="1"/>
  <c r="T1428" i="31"/>
  <c r="U1428" i="31" s="1"/>
  <c r="E1428" i="31"/>
  <c r="F1428" i="31" s="1"/>
  <c r="S1429" i="31"/>
  <c r="N1429" i="31"/>
  <c r="I1429" i="31"/>
  <c r="H1429" i="31"/>
  <c r="D1429" i="31"/>
  <c r="B1431" i="31"/>
  <c r="R1430" i="31" l="1"/>
  <c r="M1430" i="31"/>
  <c r="O1429" i="31"/>
  <c r="P1429" i="31" s="1"/>
  <c r="J1429" i="31"/>
  <c r="K1429" i="31" s="1"/>
  <c r="T1429" i="31"/>
  <c r="U1429" i="31" s="1"/>
  <c r="E1429" i="31"/>
  <c r="F1429" i="31" s="1"/>
  <c r="S1430" i="31"/>
  <c r="N1430" i="31"/>
  <c r="I1430" i="31"/>
  <c r="H1430" i="31"/>
  <c r="D1430" i="31"/>
  <c r="B1432" i="31"/>
  <c r="J1430" i="31" l="1"/>
  <c r="K1430" i="31" s="1"/>
  <c r="R1431" i="31"/>
  <c r="M1431" i="31"/>
  <c r="O1430" i="31"/>
  <c r="P1430" i="31" s="1"/>
  <c r="T1430" i="31"/>
  <c r="U1430" i="31" s="1"/>
  <c r="E1430" i="31"/>
  <c r="F1430" i="31" s="1"/>
  <c r="S1431" i="31"/>
  <c r="N1431" i="31"/>
  <c r="I1431" i="31"/>
  <c r="H1431" i="31"/>
  <c r="D1431" i="31"/>
  <c r="B1433" i="31"/>
  <c r="J1431" i="31" l="1"/>
  <c r="K1431" i="31" s="1"/>
  <c r="O1431" i="31"/>
  <c r="P1431" i="31" s="1"/>
  <c r="R1432" i="31"/>
  <c r="M1432" i="31"/>
  <c r="T1431" i="31"/>
  <c r="U1431" i="31" s="1"/>
  <c r="E1431" i="31"/>
  <c r="F1431" i="31" s="1"/>
  <c r="S1432" i="31"/>
  <c r="N1432" i="31"/>
  <c r="I1432" i="31"/>
  <c r="H1432" i="31"/>
  <c r="J1432" i="31" s="1"/>
  <c r="K1432" i="31" s="1"/>
  <c r="D1432" i="31"/>
  <c r="B1434" i="31"/>
  <c r="O1432" i="31" l="1"/>
  <c r="P1432" i="31" s="1"/>
  <c r="T1432" i="31"/>
  <c r="U1432" i="31" s="1"/>
  <c r="R1433" i="31"/>
  <c r="M1433" i="31"/>
  <c r="E1432" i="31"/>
  <c r="F1432" i="31" s="1"/>
  <c r="S1433" i="31"/>
  <c r="N1433" i="31"/>
  <c r="I1433" i="31"/>
  <c r="H1433" i="31"/>
  <c r="D1433" i="31"/>
  <c r="B1435" i="31"/>
  <c r="O1433" i="31" l="1"/>
  <c r="P1433" i="31" s="1"/>
  <c r="T1433" i="31"/>
  <c r="U1433" i="31" s="1"/>
  <c r="R1434" i="31"/>
  <c r="M1434" i="31"/>
  <c r="J1433" i="31"/>
  <c r="K1433" i="31" s="1"/>
  <c r="E1433" i="31"/>
  <c r="F1433" i="31" s="1"/>
  <c r="S1434" i="31"/>
  <c r="N1434" i="31"/>
  <c r="I1434" i="31"/>
  <c r="H1434" i="31"/>
  <c r="J1434" i="31" s="1"/>
  <c r="K1434" i="31" s="1"/>
  <c r="D1434" i="31"/>
  <c r="B1436" i="31"/>
  <c r="R1435" i="31" l="1"/>
  <c r="M1435" i="31"/>
  <c r="O1434" i="31"/>
  <c r="P1434" i="31" s="1"/>
  <c r="T1434" i="31"/>
  <c r="U1434" i="31" s="1"/>
  <c r="E1434" i="31"/>
  <c r="F1434" i="31" s="1"/>
  <c r="S1435" i="31"/>
  <c r="N1435" i="31"/>
  <c r="I1435" i="31"/>
  <c r="H1435" i="31"/>
  <c r="D1435" i="31"/>
  <c r="B1437" i="31"/>
  <c r="J1435" i="31" l="1"/>
  <c r="K1435" i="31" s="1"/>
  <c r="R1436" i="31"/>
  <c r="M1436" i="31"/>
  <c r="O1435" i="31"/>
  <c r="P1435" i="31" s="1"/>
  <c r="T1435" i="31"/>
  <c r="U1435" i="31" s="1"/>
  <c r="E1435" i="31"/>
  <c r="F1435" i="31" s="1"/>
  <c r="S1436" i="31"/>
  <c r="N1436" i="31"/>
  <c r="I1436" i="31"/>
  <c r="H1436" i="31"/>
  <c r="D1436" i="31"/>
  <c r="B1438" i="31"/>
  <c r="R1437" i="31" l="1"/>
  <c r="M1437" i="31"/>
  <c r="J1436" i="31"/>
  <c r="K1436" i="31" s="1"/>
  <c r="O1436" i="31"/>
  <c r="P1436" i="31" s="1"/>
  <c r="T1436" i="31"/>
  <c r="U1436" i="31" s="1"/>
  <c r="E1436" i="31"/>
  <c r="F1436" i="31" s="1"/>
  <c r="S1437" i="31"/>
  <c r="N1437" i="31"/>
  <c r="I1437" i="31"/>
  <c r="H1437" i="31"/>
  <c r="J1437" i="31" s="1"/>
  <c r="K1437" i="31" s="1"/>
  <c r="D1437" i="31"/>
  <c r="B1439" i="31"/>
  <c r="R1438" i="31" l="1"/>
  <c r="M1438" i="31"/>
  <c r="O1437" i="31"/>
  <c r="P1437" i="31" s="1"/>
  <c r="T1437" i="31"/>
  <c r="U1437" i="31" s="1"/>
  <c r="E1437" i="31"/>
  <c r="F1437" i="31" s="1"/>
  <c r="S1438" i="31"/>
  <c r="N1438" i="31"/>
  <c r="I1438" i="31"/>
  <c r="H1438" i="31"/>
  <c r="D1438" i="31"/>
  <c r="B1440" i="31"/>
  <c r="R1439" i="31" l="1"/>
  <c r="M1439" i="31"/>
  <c r="O1438" i="31"/>
  <c r="P1438" i="31" s="1"/>
  <c r="J1438" i="31"/>
  <c r="K1438" i="31" s="1"/>
  <c r="T1438" i="31"/>
  <c r="U1438" i="31" s="1"/>
  <c r="E1438" i="31"/>
  <c r="F1438" i="31" s="1"/>
  <c r="S1439" i="31"/>
  <c r="I1439" i="31"/>
  <c r="N1439" i="31"/>
  <c r="H1439" i="31"/>
  <c r="D1439" i="31"/>
  <c r="B1441" i="31"/>
  <c r="R1440" i="31" l="1"/>
  <c r="M1440" i="31"/>
  <c r="O1439" i="31"/>
  <c r="P1439" i="31" s="1"/>
  <c r="J1439" i="31"/>
  <c r="K1439" i="31" s="1"/>
  <c r="T1439" i="31"/>
  <c r="U1439" i="31" s="1"/>
  <c r="E1439" i="31"/>
  <c r="F1439" i="31" s="1"/>
  <c r="S1440" i="31"/>
  <c r="N1440" i="31"/>
  <c r="I1440" i="31"/>
  <c r="H1440" i="31"/>
  <c r="J1440" i="31" s="1"/>
  <c r="K1440" i="31" s="1"/>
  <c r="D1440" i="31"/>
  <c r="B1442" i="31"/>
  <c r="R1441" i="31" l="1"/>
  <c r="M1441" i="31"/>
  <c r="O1440" i="31"/>
  <c r="P1440" i="31" s="1"/>
  <c r="T1440" i="31"/>
  <c r="U1440" i="31" s="1"/>
  <c r="E1440" i="31"/>
  <c r="F1440" i="31" s="1"/>
  <c r="S1441" i="31"/>
  <c r="N1441" i="31"/>
  <c r="I1441" i="31"/>
  <c r="H1441" i="31"/>
  <c r="D1441" i="31"/>
  <c r="B1443" i="31"/>
  <c r="J1441" i="31" l="1"/>
  <c r="K1441" i="31" s="1"/>
  <c r="R1442" i="31"/>
  <c r="M1442" i="31"/>
  <c r="O1441" i="31"/>
  <c r="P1441" i="31" s="1"/>
  <c r="T1441" i="31"/>
  <c r="U1441" i="31" s="1"/>
  <c r="E1441" i="31"/>
  <c r="F1441" i="31" s="1"/>
  <c r="S1442" i="31"/>
  <c r="N1442" i="31"/>
  <c r="I1442" i="31"/>
  <c r="H1442" i="31"/>
  <c r="D1442" i="31"/>
  <c r="B1444" i="31"/>
  <c r="R1443" i="31" l="1"/>
  <c r="M1443" i="31"/>
  <c r="O1442" i="31"/>
  <c r="P1442" i="31" s="1"/>
  <c r="J1442" i="31"/>
  <c r="K1442" i="31" s="1"/>
  <c r="T1442" i="31"/>
  <c r="U1442" i="31" s="1"/>
  <c r="E1442" i="31"/>
  <c r="F1442" i="31" s="1"/>
  <c r="S1443" i="31"/>
  <c r="N1443" i="31"/>
  <c r="I1443" i="31"/>
  <c r="H1443" i="31"/>
  <c r="J1443" i="31" s="1"/>
  <c r="K1443" i="31" s="1"/>
  <c r="D1443" i="31"/>
  <c r="B1445" i="31"/>
  <c r="R1444" i="31" l="1"/>
  <c r="M1444" i="31"/>
  <c r="O1443" i="31"/>
  <c r="P1443" i="31" s="1"/>
  <c r="T1443" i="31"/>
  <c r="U1443" i="31" s="1"/>
  <c r="E1443" i="31"/>
  <c r="F1443" i="31" s="1"/>
  <c r="S1444" i="31"/>
  <c r="N1444" i="31"/>
  <c r="I1444" i="31"/>
  <c r="H1444" i="31"/>
  <c r="D1444" i="31"/>
  <c r="B1446" i="31"/>
  <c r="J1444" i="31" l="1"/>
  <c r="K1444" i="31" s="1"/>
  <c r="R1445" i="31"/>
  <c r="M1445" i="31"/>
  <c r="O1444" i="31"/>
  <c r="P1444" i="31" s="1"/>
  <c r="T1444" i="31"/>
  <c r="U1444" i="31" s="1"/>
  <c r="E1444" i="31"/>
  <c r="F1444" i="31" s="1"/>
  <c r="S1445" i="31"/>
  <c r="N1445" i="31"/>
  <c r="I1445" i="31"/>
  <c r="H1445" i="31"/>
  <c r="J1445" i="31" s="1"/>
  <c r="K1445" i="31" s="1"/>
  <c r="D1445" i="31"/>
  <c r="B1447" i="31"/>
  <c r="R1446" i="31" l="1"/>
  <c r="M1446" i="31"/>
  <c r="O1445" i="31"/>
  <c r="P1445" i="31" s="1"/>
  <c r="T1445" i="31"/>
  <c r="U1445" i="31" s="1"/>
  <c r="E1445" i="31"/>
  <c r="F1445" i="31" s="1"/>
  <c r="S1446" i="31"/>
  <c r="N1446" i="31"/>
  <c r="I1446" i="31"/>
  <c r="H1446" i="31"/>
  <c r="D1446" i="31"/>
  <c r="B1448" i="31"/>
  <c r="R1447" i="31" l="1"/>
  <c r="M1447" i="31"/>
  <c r="O1446" i="31"/>
  <c r="P1446" i="31" s="1"/>
  <c r="J1446" i="31"/>
  <c r="K1446" i="31" s="1"/>
  <c r="T1446" i="31"/>
  <c r="U1446" i="31" s="1"/>
  <c r="E1446" i="31"/>
  <c r="F1446" i="31" s="1"/>
  <c r="S1447" i="31"/>
  <c r="N1447" i="31"/>
  <c r="I1447" i="31"/>
  <c r="H1447" i="31"/>
  <c r="J1447" i="31" s="1"/>
  <c r="K1447" i="31" s="1"/>
  <c r="D1447" i="31"/>
  <c r="B1449" i="31"/>
  <c r="R1448" i="31" l="1"/>
  <c r="M1448" i="31"/>
  <c r="O1447" i="31"/>
  <c r="P1447" i="31" s="1"/>
  <c r="T1447" i="31"/>
  <c r="U1447" i="31" s="1"/>
  <c r="E1447" i="31"/>
  <c r="F1447" i="31" s="1"/>
  <c r="S1448" i="31"/>
  <c r="N1448" i="31"/>
  <c r="I1448" i="31"/>
  <c r="H1448" i="31"/>
  <c r="D1448" i="31"/>
  <c r="B1450" i="31"/>
  <c r="R1449" i="31" l="1"/>
  <c r="M1449" i="31"/>
  <c r="O1448" i="31"/>
  <c r="P1448" i="31" s="1"/>
  <c r="J1448" i="31"/>
  <c r="K1448" i="31" s="1"/>
  <c r="T1448" i="31"/>
  <c r="U1448" i="31" s="1"/>
  <c r="E1448" i="31"/>
  <c r="F1448" i="31" s="1"/>
  <c r="S1449" i="31"/>
  <c r="N1449" i="31"/>
  <c r="I1449" i="31"/>
  <c r="H1449" i="31"/>
  <c r="D1449" i="31"/>
  <c r="B1451" i="31"/>
  <c r="J1449" i="31" l="1"/>
  <c r="K1449" i="31" s="1"/>
  <c r="R1450" i="31"/>
  <c r="M1450" i="31"/>
  <c r="O1449" i="31"/>
  <c r="P1449" i="31" s="1"/>
  <c r="T1449" i="31"/>
  <c r="U1449" i="31" s="1"/>
  <c r="E1449" i="31"/>
  <c r="F1449" i="31" s="1"/>
  <c r="S1450" i="31"/>
  <c r="N1450" i="31"/>
  <c r="I1450" i="31"/>
  <c r="H1450" i="31"/>
  <c r="D1450" i="31"/>
  <c r="B1452" i="31"/>
  <c r="J1450" i="31" l="1"/>
  <c r="K1450" i="31" s="1"/>
  <c r="R1451" i="31"/>
  <c r="M1451" i="31"/>
  <c r="O1450" i="31"/>
  <c r="P1450" i="31" s="1"/>
  <c r="T1450" i="31"/>
  <c r="U1450" i="31" s="1"/>
  <c r="E1450" i="31"/>
  <c r="F1450" i="31" s="1"/>
  <c r="S1451" i="31"/>
  <c r="N1451" i="31"/>
  <c r="I1451" i="31"/>
  <c r="H1451" i="31"/>
  <c r="J1451" i="31" s="1"/>
  <c r="K1451" i="31" s="1"/>
  <c r="D1451" i="31"/>
  <c r="B1453" i="31"/>
  <c r="R1452" i="31" l="1"/>
  <c r="M1452" i="31"/>
  <c r="O1451" i="31"/>
  <c r="P1451" i="31" s="1"/>
  <c r="T1451" i="31"/>
  <c r="U1451" i="31" s="1"/>
  <c r="E1451" i="31"/>
  <c r="F1451" i="31" s="1"/>
  <c r="S1452" i="31"/>
  <c r="N1452" i="31"/>
  <c r="I1452" i="31"/>
  <c r="H1452" i="31"/>
  <c r="D1452" i="31"/>
  <c r="B1454" i="31"/>
  <c r="R1453" i="31" l="1"/>
  <c r="M1453" i="31"/>
  <c r="O1452" i="31"/>
  <c r="P1452" i="31" s="1"/>
  <c r="J1452" i="31"/>
  <c r="K1452" i="31" s="1"/>
  <c r="T1452" i="31"/>
  <c r="U1452" i="31" s="1"/>
  <c r="E1452" i="31"/>
  <c r="F1452" i="31" s="1"/>
  <c r="S1453" i="31"/>
  <c r="N1453" i="31"/>
  <c r="I1453" i="31"/>
  <c r="H1453" i="31"/>
  <c r="J1453" i="31" s="1"/>
  <c r="K1453" i="31" s="1"/>
  <c r="D1453" i="31"/>
  <c r="B1455" i="31"/>
  <c r="R1454" i="31" l="1"/>
  <c r="M1454" i="31"/>
  <c r="O1453" i="31"/>
  <c r="P1453" i="31" s="1"/>
  <c r="T1453" i="31"/>
  <c r="U1453" i="31" s="1"/>
  <c r="S1454" i="31"/>
  <c r="N1454" i="31"/>
  <c r="I1454" i="31"/>
  <c r="H1454" i="31"/>
  <c r="D1454" i="31"/>
  <c r="E1453" i="31"/>
  <c r="F1453" i="31" s="1"/>
  <c r="B1456" i="31"/>
  <c r="R1455" i="31" l="1"/>
  <c r="M1455" i="31"/>
  <c r="J1454" i="31"/>
  <c r="K1454" i="31" s="1"/>
  <c r="O1454" i="31"/>
  <c r="P1454" i="31" s="1"/>
  <c r="T1454" i="31"/>
  <c r="U1454" i="31" s="1"/>
  <c r="E1454" i="31"/>
  <c r="F1454" i="31" s="1"/>
  <c r="S1455" i="31"/>
  <c r="I1455" i="31"/>
  <c r="N1455" i="31"/>
  <c r="H1455" i="31"/>
  <c r="D1455" i="31"/>
  <c r="B1457" i="31"/>
  <c r="R1456" i="31" l="1"/>
  <c r="M1456" i="31"/>
  <c r="J1455" i="31"/>
  <c r="K1455" i="31" s="1"/>
  <c r="O1455" i="31"/>
  <c r="P1455" i="31" s="1"/>
  <c r="T1455" i="31"/>
  <c r="U1455" i="31" s="1"/>
  <c r="S1456" i="31"/>
  <c r="N1456" i="31"/>
  <c r="I1456" i="31"/>
  <c r="H1456" i="31"/>
  <c r="D1456" i="31"/>
  <c r="E1455" i="31"/>
  <c r="F1455" i="31" s="1"/>
  <c r="B1458" i="31"/>
  <c r="R1457" i="31" l="1"/>
  <c r="M1457" i="31"/>
  <c r="O1456" i="31"/>
  <c r="P1456" i="31" s="1"/>
  <c r="J1456" i="31"/>
  <c r="K1456" i="31" s="1"/>
  <c r="T1456" i="31"/>
  <c r="U1456" i="31" s="1"/>
  <c r="E1456" i="31"/>
  <c r="F1456" i="31" s="1"/>
  <c r="S1457" i="31"/>
  <c r="N1457" i="31"/>
  <c r="I1457" i="31"/>
  <c r="H1457" i="31"/>
  <c r="D1457" i="31"/>
  <c r="B1459" i="31"/>
  <c r="J1457" i="31" l="1"/>
  <c r="K1457" i="31" s="1"/>
  <c r="R1458" i="31"/>
  <c r="M1458" i="31"/>
  <c r="O1457" i="31"/>
  <c r="P1457" i="31" s="1"/>
  <c r="T1457" i="31"/>
  <c r="U1457" i="31" s="1"/>
  <c r="E1457" i="31"/>
  <c r="F1457" i="31" s="1"/>
  <c r="S1458" i="31"/>
  <c r="N1458" i="31"/>
  <c r="I1458" i="31"/>
  <c r="H1458" i="31"/>
  <c r="D1458" i="31"/>
  <c r="B1460" i="31"/>
  <c r="O1458" i="31" l="1"/>
  <c r="P1458" i="31" s="1"/>
  <c r="R1459" i="31"/>
  <c r="M1459" i="31"/>
  <c r="J1458" i="31"/>
  <c r="K1458" i="31" s="1"/>
  <c r="T1458" i="31"/>
  <c r="U1458" i="31" s="1"/>
  <c r="E1458" i="31"/>
  <c r="F1458" i="31" s="1"/>
  <c r="S1459" i="31"/>
  <c r="N1459" i="31"/>
  <c r="I1459" i="31"/>
  <c r="H1459" i="31"/>
  <c r="J1459" i="31" s="1"/>
  <c r="K1459" i="31" s="1"/>
  <c r="D1459" i="31"/>
  <c r="B1461" i="31"/>
  <c r="O1459" i="31" l="1"/>
  <c r="P1459" i="31" s="1"/>
  <c r="R1460" i="31"/>
  <c r="M1460" i="31"/>
  <c r="T1459" i="31"/>
  <c r="U1459" i="31" s="1"/>
  <c r="E1459" i="31"/>
  <c r="F1459" i="31" s="1"/>
  <c r="S1460" i="31"/>
  <c r="N1460" i="31"/>
  <c r="I1460" i="31"/>
  <c r="H1460" i="31"/>
  <c r="D1460" i="31"/>
  <c r="B1462" i="31"/>
  <c r="J1460" i="31" l="1"/>
  <c r="K1460" i="31" s="1"/>
  <c r="R1461" i="31"/>
  <c r="M1461" i="31"/>
  <c r="O1460" i="31"/>
  <c r="P1460" i="31" s="1"/>
  <c r="T1460" i="31"/>
  <c r="U1460" i="31" s="1"/>
  <c r="E1460" i="31"/>
  <c r="F1460" i="31" s="1"/>
  <c r="S1461" i="31"/>
  <c r="N1461" i="31"/>
  <c r="I1461" i="31"/>
  <c r="H1461" i="31"/>
  <c r="D1461" i="31"/>
  <c r="B1463" i="31"/>
  <c r="R1462" i="31" l="1"/>
  <c r="M1462" i="31"/>
  <c r="J1461" i="31"/>
  <c r="K1461" i="31" s="1"/>
  <c r="O1461" i="31"/>
  <c r="P1461" i="31" s="1"/>
  <c r="T1461" i="31"/>
  <c r="U1461" i="31" s="1"/>
  <c r="E1461" i="31"/>
  <c r="F1461" i="31" s="1"/>
  <c r="S1462" i="31"/>
  <c r="N1462" i="31"/>
  <c r="I1462" i="31"/>
  <c r="H1462" i="31"/>
  <c r="J1462" i="31" s="1"/>
  <c r="K1462" i="31" s="1"/>
  <c r="D1462" i="31"/>
  <c r="B1464" i="31"/>
  <c r="R1463" i="31" l="1"/>
  <c r="M1463" i="31"/>
  <c r="O1462" i="31"/>
  <c r="P1462" i="31" s="1"/>
  <c r="T1462" i="31"/>
  <c r="U1462" i="31" s="1"/>
  <c r="E1462" i="31"/>
  <c r="F1462" i="31" s="1"/>
  <c r="S1463" i="31"/>
  <c r="I1463" i="31"/>
  <c r="N1463" i="31"/>
  <c r="H1463" i="31"/>
  <c r="D1463" i="31"/>
  <c r="B1465" i="31"/>
  <c r="R1464" i="31" l="1"/>
  <c r="M1464" i="31"/>
  <c r="O1463" i="31"/>
  <c r="P1463" i="31" s="1"/>
  <c r="J1463" i="31"/>
  <c r="K1463" i="31" s="1"/>
  <c r="T1463" i="31"/>
  <c r="U1463" i="31" s="1"/>
  <c r="E1463" i="31"/>
  <c r="F1463" i="31" s="1"/>
  <c r="S1464" i="31"/>
  <c r="N1464" i="31"/>
  <c r="I1464" i="31"/>
  <c r="H1464" i="31"/>
  <c r="J1464" i="31" s="1"/>
  <c r="K1464" i="31" s="1"/>
  <c r="D1464" i="31"/>
  <c r="B1466" i="31"/>
  <c r="O1464" i="31" l="1"/>
  <c r="P1464" i="31" s="1"/>
  <c r="T1464" i="31"/>
  <c r="U1464" i="31" s="1"/>
  <c r="R1465" i="31"/>
  <c r="M1465" i="31"/>
  <c r="E1464" i="31"/>
  <c r="F1464" i="31" s="1"/>
  <c r="S1465" i="31"/>
  <c r="N1465" i="31"/>
  <c r="I1465" i="31"/>
  <c r="H1465" i="31"/>
  <c r="D1465" i="31"/>
  <c r="B1467" i="31"/>
  <c r="R1466" i="31" l="1"/>
  <c r="M1466" i="31"/>
  <c r="O1465" i="31"/>
  <c r="P1465" i="31" s="1"/>
  <c r="T1465" i="31"/>
  <c r="U1465" i="31" s="1"/>
  <c r="J1465" i="31"/>
  <c r="K1465" i="31" s="1"/>
  <c r="E1465" i="31"/>
  <c r="F1465" i="31" s="1"/>
  <c r="S1466" i="31"/>
  <c r="N1466" i="31"/>
  <c r="I1466" i="31"/>
  <c r="H1466" i="31"/>
  <c r="J1466" i="31" s="1"/>
  <c r="K1466" i="31" s="1"/>
  <c r="D1466" i="31"/>
  <c r="B1468" i="31"/>
  <c r="R1467" i="31" l="1"/>
  <c r="M1467" i="31"/>
  <c r="O1466" i="31"/>
  <c r="P1466" i="31" s="1"/>
  <c r="T1466" i="31"/>
  <c r="U1466" i="31" s="1"/>
  <c r="E1466" i="31"/>
  <c r="F1466" i="31" s="1"/>
  <c r="S1467" i="31"/>
  <c r="N1467" i="31"/>
  <c r="I1467" i="31"/>
  <c r="H1467" i="31"/>
  <c r="D1467" i="31"/>
  <c r="B1469" i="31"/>
  <c r="R1468" i="31" l="1"/>
  <c r="M1468" i="31"/>
  <c r="O1467" i="31"/>
  <c r="P1467" i="31" s="1"/>
  <c r="J1467" i="31"/>
  <c r="K1467" i="31" s="1"/>
  <c r="T1467" i="31"/>
  <c r="U1467" i="31" s="1"/>
  <c r="E1467" i="31"/>
  <c r="F1467" i="31" s="1"/>
  <c r="S1468" i="31"/>
  <c r="N1468" i="31"/>
  <c r="I1468" i="31"/>
  <c r="H1468" i="31"/>
  <c r="D1468" i="31"/>
  <c r="B1470" i="31"/>
  <c r="J1468" i="31" l="1"/>
  <c r="K1468" i="31" s="1"/>
  <c r="R1469" i="31"/>
  <c r="M1469" i="31"/>
  <c r="O1468" i="31"/>
  <c r="P1468" i="31" s="1"/>
  <c r="T1468" i="31"/>
  <c r="U1468" i="31" s="1"/>
  <c r="S1469" i="31"/>
  <c r="N1469" i="31"/>
  <c r="I1469" i="31"/>
  <c r="H1469" i="31"/>
  <c r="D1469" i="31"/>
  <c r="E1468" i="31"/>
  <c r="F1468" i="31" s="1"/>
  <c r="B1471" i="31"/>
  <c r="R1470" i="31" l="1"/>
  <c r="M1470" i="31"/>
  <c r="J1469" i="31"/>
  <c r="K1469" i="31" s="1"/>
  <c r="O1469" i="31"/>
  <c r="P1469" i="31" s="1"/>
  <c r="T1469" i="31"/>
  <c r="U1469" i="31" s="1"/>
  <c r="E1469" i="31"/>
  <c r="F1469" i="31" s="1"/>
  <c r="S1470" i="31"/>
  <c r="N1470" i="31"/>
  <c r="I1470" i="31"/>
  <c r="H1470" i="31"/>
  <c r="D1470" i="31"/>
  <c r="B1472" i="31"/>
  <c r="J1470" i="31" l="1"/>
  <c r="K1470" i="31" s="1"/>
  <c r="R1471" i="31"/>
  <c r="M1471" i="31"/>
  <c r="O1470" i="31"/>
  <c r="P1470" i="31" s="1"/>
  <c r="T1470" i="31"/>
  <c r="U1470" i="31" s="1"/>
  <c r="E1470" i="31"/>
  <c r="F1470" i="31" s="1"/>
  <c r="S1471" i="31"/>
  <c r="N1471" i="31"/>
  <c r="I1471" i="31"/>
  <c r="H1471" i="31"/>
  <c r="D1471" i="31"/>
  <c r="B1473" i="31"/>
  <c r="R1472" i="31" l="1"/>
  <c r="M1472" i="31"/>
  <c r="O1471" i="31"/>
  <c r="P1471" i="31" s="1"/>
  <c r="J1471" i="31"/>
  <c r="K1471" i="31" s="1"/>
  <c r="T1471" i="31"/>
  <c r="U1471" i="31" s="1"/>
  <c r="E1471" i="31"/>
  <c r="F1471" i="31" s="1"/>
  <c r="S1472" i="31"/>
  <c r="N1472" i="31"/>
  <c r="I1472" i="31"/>
  <c r="H1472" i="31"/>
  <c r="D1472" i="31"/>
  <c r="B1474" i="31"/>
  <c r="J1472" i="31" l="1"/>
  <c r="K1472" i="31" s="1"/>
  <c r="R1473" i="31"/>
  <c r="M1473" i="31"/>
  <c r="O1472" i="31"/>
  <c r="P1472" i="31" s="1"/>
  <c r="T1472" i="31"/>
  <c r="U1472" i="31" s="1"/>
  <c r="E1472" i="31"/>
  <c r="F1472" i="31" s="1"/>
  <c r="S1473" i="31"/>
  <c r="N1473" i="31"/>
  <c r="I1473" i="31"/>
  <c r="H1473" i="31"/>
  <c r="D1473" i="31"/>
  <c r="B1475" i="31"/>
  <c r="J1473" i="31" l="1"/>
  <c r="K1473" i="31" s="1"/>
  <c r="R1474" i="31"/>
  <c r="M1474" i="31"/>
  <c r="O1473" i="31"/>
  <c r="P1473" i="31" s="1"/>
  <c r="T1473" i="31"/>
  <c r="U1473" i="31" s="1"/>
  <c r="E1473" i="31"/>
  <c r="F1473" i="31" s="1"/>
  <c r="S1474" i="31"/>
  <c r="N1474" i="31"/>
  <c r="I1474" i="31"/>
  <c r="H1474" i="31"/>
  <c r="D1474" i="31"/>
  <c r="B1476" i="31"/>
  <c r="J1474" i="31" l="1"/>
  <c r="K1474" i="31" s="1"/>
  <c r="R1475" i="31"/>
  <c r="M1475" i="31"/>
  <c r="O1474" i="31"/>
  <c r="P1474" i="31" s="1"/>
  <c r="T1474" i="31"/>
  <c r="U1474" i="31" s="1"/>
  <c r="E1474" i="31"/>
  <c r="F1474" i="31" s="1"/>
  <c r="S1475" i="31"/>
  <c r="N1475" i="31"/>
  <c r="I1475" i="31"/>
  <c r="H1475" i="31"/>
  <c r="D1475" i="31"/>
  <c r="B1477" i="31"/>
  <c r="J1475" i="31" l="1"/>
  <c r="K1475" i="31" s="1"/>
  <c r="R1476" i="31"/>
  <c r="M1476" i="31"/>
  <c r="O1475" i="31"/>
  <c r="P1475" i="31" s="1"/>
  <c r="T1475" i="31"/>
  <c r="U1475" i="31" s="1"/>
  <c r="E1475" i="31"/>
  <c r="F1475" i="31" s="1"/>
  <c r="S1476" i="31"/>
  <c r="N1476" i="31"/>
  <c r="I1476" i="31"/>
  <c r="H1476" i="31"/>
  <c r="D1476" i="31"/>
  <c r="B1478" i="31"/>
  <c r="R1477" i="31" l="1"/>
  <c r="M1477" i="31"/>
  <c r="O1476" i="31"/>
  <c r="P1476" i="31" s="1"/>
  <c r="J1476" i="31"/>
  <c r="K1476" i="31" s="1"/>
  <c r="T1476" i="31"/>
  <c r="U1476" i="31" s="1"/>
  <c r="E1476" i="31"/>
  <c r="F1476" i="31" s="1"/>
  <c r="S1477" i="31"/>
  <c r="N1477" i="31"/>
  <c r="I1477" i="31"/>
  <c r="H1477" i="31"/>
  <c r="D1477" i="31"/>
  <c r="B1479" i="31"/>
  <c r="J1477" i="31" l="1"/>
  <c r="K1477" i="31" s="1"/>
  <c r="R1478" i="31"/>
  <c r="M1478" i="31"/>
  <c r="O1477" i="31"/>
  <c r="P1477" i="31" s="1"/>
  <c r="T1477" i="31"/>
  <c r="U1477" i="31" s="1"/>
  <c r="E1477" i="31"/>
  <c r="F1477" i="31" s="1"/>
  <c r="S1478" i="31"/>
  <c r="N1478" i="31"/>
  <c r="I1478" i="31"/>
  <c r="H1478" i="31"/>
  <c r="D1478" i="31"/>
  <c r="B1480" i="31"/>
  <c r="J1478" i="31" l="1"/>
  <c r="K1478" i="31" s="1"/>
  <c r="O1478" i="31"/>
  <c r="P1478" i="31" s="1"/>
  <c r="R1479" i="31"/>
  <c r="M1479" i="31"/>
  <c r="T1478" i="31"/>
  <c r="U1478" i="31" s="1"/>
  <c r="E1478" i="31"/>
  <c r="F1478" i="31" s="1"/>
  <c r="S1479" i="31"/>
  <c r="N1479" i="31"/>
  <c r="I1479" i="31"/>
  <c r="H1479" i="31"/>
  <c r="D1479" i="31"/>
  <c r="B1481" i="31"/>
  <c r="J1479" i="31" l="1"/>
  <c r="K1479" i="31" s="1"/>
  <c r="O1479" i="31"/>
  <c r="P1479" i="31" s="1"/>
  <c r="R1480" i="31"/>
  <c r="M1480" i="31"/>
  <c r="T1479" i="31"/>
  <c r="U1479" i="31" s="1"/>
  <c r="S1480" i="31"/>
  <c r="N1480" i="31"/>
  <c r="I1480" i="31"/>
  <c r="H1480" i="31"/>
  <c r="D1480" i="31"/>
  <c r="E1479" i="31"/>
  <c r="F1479" i="31" s="1"/>
  <c r="B1482" i="31"/>
  <c r="O1480" i="31" l="1"/>
  <c r="P1480" i="31" s="1"/>
  <c r="T1480" i="31"/>
  <c r="U1480" i="31" s="1"/>
  <c r="R1481" i="31"/>
  <c r="M1481" i="31"/>
  <c r="J1480" i="31"/>
  <c r="K1480" i="31" s="1"/>
  <c r="E1480" i="31"/>
  <c r="F1480" i="31" s="1"/>
  <c r="S1481" i="31"/>
  <c r="N1481" i="31"/>
  <c r="I1481" i="31"/>
  <c r="H1481" i="31"/>
  <c r="J1481" i="31" s="1"/>
  <c r="K1481" i="31" s="1"/>
  <c r="D1481" i="31"/>
  <c r="B1483" i="31"/>
  <c r="O1481" i="31" l="1"/>
  <c r="P1481" i="31" s="1"/>
  <c r="T1481" i="31"/>
  <c r="U1481" i="31" s="1"/>
  <c r="R1482" i="31"/>
  <c r="M1482" i="31"/>
  <c r="E1481" i="31"/>
  <c r="F1481" i="31" s="1"/>
  <c r="S1482" i="31"/>
  <c r="N1482" i="31"/>
  <c r="I1482" i="31"/>
  <c r="H1482" i="31"/>
  <c r="D1482" i="31"/>
  <c r="B1484" i="31"/>
  <c r="R1483" i="31" l="1"/>
  <c r="M1483" i="31"/>
  <c r="O1482" i="31"/>
  <c r="P1482" i="31" s="1"/>
  <c r="T1482" i="31"/>
  <c r="U1482" i="31" s="1"/>
  <c r="J1482" i="31"/>
  <c r="K1482" i="31" s="1"/>
  <c r="E1482" i="31"/>
  <c r="F1482" i="31" s="1"/>
  <c r="S1483" i="31"/>
  <c r="N1483" i="31"/>
  <c r="I1483" i="31"/>
  <c r="H1483" i="31"/>
  <c r="J1483" i="31" s="1"/>
  <c r="K1483" i="31" s="1"/>
  <c r="D1483" i="31"/>
  <c r="B1485" i="31"/>
  <c r="R1484" i="31" l="1"/>
  <c r="M1484" i="31"/>
  <c r="O1483" i="31"/>
  <c r="P1483" i="31" s="1"/>
  <c r="T1483" i="31"/>
  <c r="U1483" i="31" s="1"/>
  <c r="E1483" i="31"/>
  <c r="F1483" i="31" s="1"/>
  <c r="S1484" i="31"/>
  <c r="N1484" i="31"/>
  <c r="I1484" i="31"/>
  <c r="H1484" i="31"/>
  <c r="D1484" i="31"/>
  <c r="B1486" i="31"/>
  <c r="J1484" i="31" l="1"/>
  <c r="K1484" i="31" s="1"/>
  <c r="R1485" i="31"/>
  <c r="M1485" i="31"/>
  <c r="O1484" i="31"/>
  <c r="P1484" i="31" s="1"/>
  <c r="T1484" i="31"/>
  <c r="U1484" i="31" s="1"/>
  <c r="E1484" i="31"/>
  <c r="F1484" i="31" s="1"/>
  <c r="S1485" i="31"/>
  <c r="N1485" i="31"/>
  <c r="I1485" i="31"/>
  <c r="H1485" i="31"/>
  <c r="D1485" i="31"/>
  <c r="B1487" i="31"/>
  <c r="J1485" i="31" l="1"/>
  <c r="K1485" i="31" s="1"/>
  <c r="O1485" i="31"/>
  <c r="P1485" i="31" s="1"/>
  <c r="T1485" i="31"/>
  <c r="U1485" i="31" s="1"/>
  <c r="R1486" i="31"/>
  <c r="M1486" i="31"/>
  <c r="E1485" i="31"/>
  <c r="F1485" i="31" s="1"/>
  <c r="S1486" i="31"/>
  <c r="N1486" i="31"/>
  <c r="I1486" i="31"/>
  <c r="H1486" i="31"/>
  <c r="D1486" i="31"/>
  <c r="B1488" i="31"/>
  <c r="O1486" i="31" l="1"/>
  <c r="P1486" i="31" s="1"/>
  <c r="R1487" i="31"/>
  <c r="M1487" i="31"/>
  <c r="T1486" i="31"/>
  <c r="U1486" i="31" s="1"/>
  <c r="J1486" i="31"/>
  <c r="K1486" i="31" s="1"/>
  <c r="S1487" i="31"/>
  <c r="I1487" i="31"/>
  <c r="N1487" i="31"/>
  <c r="H1487" i="31"/>
  <c r="D1487" i="31"/>
  <c r="E1486" i="31"/>
  <c r="F1486" i="31" s="1"/>
  <c r="B1489" i="31"/>
  <c r="O1487" i="31" l="1"/>
  <c r="P1487" i="31" s="1"/>
  <c r="R1488" i="31"/>
  <c r="M1488" i="31"/>
  <c r="T1487" i="31"/>
  <c r="U1487" i="31" s="1"/>
  <c r="J1487" i="31"/>
  <c r="K1487" i="31" s="1"/>
  <c r="E1487" i="31"/>
  <c r="F1487" i="31" s="1"/>
  <c r="S1488" i="31"/>
  <c r="N1488" i="31"/>
  <c r="I1488" i="31"/>
  <c r="H1488" i="31"/>
  <c r="J1488" i="31" s="1"/>
  <c r="K1488" i="31" s="1"/>
  <c r="D1488" i="31"/>
  <c r="B1490" i="31"/>
  <c r="R1489" i="31" l="1"/>
  <c r="M1489" i="31"/>
  <c r="O1488" i="31"/>
  <c r="P1488" i="31" s="1"/>
  <c r="T1488" i="31"/>
  <c r="U1488" i="31" s="1"/>
  <c r="E1488" i="31"/>
  <c r="F1488" i="31" s="1"/>
  <c r="S1489" i="31"/>
  <c r="N1489" i="31"/>
  <c r="I1489" i="31"/>
  <c r="H1489" i="31"/>
  <c r="D1489" i="31"/>
  <c r="B1491" i="31"/>
  <c r="R1490" i="31" l="1"/>
  <c r="M1490" i="31"/>
  <c r="J1489" i="31"/>
  <c r="K1489" i="31" s="1"/>
  <c r="O1489" i="31"/>
  <c r="P1489" i="31" s="1"/>
  <c r="T1489" i="31"/>
  <c r="U1489" i="31" s="1"/>
  <c r="E1489" i="31"/>
  <c r="F1489" i="31" s="1"/>
  <c r="S1490" i="31"/>
  <c r="N1490" i="31"/>
  <c r="I1490" i="31"/>
  <c r="H1490" i="31"/>
  <c r="J1490" i="31" s="1"/>
  <c r="K1490" i="31" s="1"/>
  <c r="D1490" i="31"/>
  <c r="B1492" i="31"/>
  <c r="R1491" i="31" l="1"/>
  <c r="M1491" i="31"/>
  <c r="O1490" i="31"/>
  <c r="P1490" i="31" s="1"/>
  <c r="T1490" i="31"/>
  <c r="U1490" i="31" s="1"/>
  <c r="E1490" i="31"/>
  <c r="F1490" i="31" s="1"/>
  <c r="S1491" i="31"/>
  <c r="N1491" i="31"/>
  <c r="I1491" i="31"/>
  <c r="H1491" i="31"/>
  <c r="D1491" i="31"/>
  <c r="B1493" i="31"/>
  <c r="R1492" i="31" l="1"/>
  <c r="M1492" i="31"/>
  <c r="J1491" i="31"/>
  <c r="K1491" i="31" s="1"/>
  <c r="O1491" i="31"/>
  <c r="P1491" i="31" s="1"/>
  <c r="T1491" i="31"/>
  <c r="U1491" i="31" s="1"/>
  <c r="E1491" i="31"/>
  <c r="F1491" i="31" s="1"/>
  <c r="S1492" i="31"/>
  <c r="N1492" i="31"/>
  <c r="I1492" i="31"/>
  <c r="H1492" i="31"/>
  <c r="D1492" i="31"/>
  <c r="B1494" i="31"/>
  <c r="R1493" i="31" l="1"/>
  <c r="M1493" i="31"/>
  <c r="O1492" i="31"/>
  <c r="P1492" i="31" s="1"/>
  <c r="T1492" i="31"/>
  <c r="U1492" i="31" s="1"/>
  <c r="J1492" i="31"/>
  <c r="K1492" i="31" s="1"/>
  <c r="E1492" i="31"/>
  <c r="F1492" i="31" s="1"/>
  <c r="S1493" i="31"/>
  <c r="N1493" i="31"/>
  <c r="I1493" i="31"/>
  <c r="H1493" i="31"/>
  <c r="D1493" i="31"/>
  <c r="B1495" i="31"/>
  <c r="J1493" i="31" l="1"/>
  <c r="K1493" i="31" s="1"/>
  <c r="R1494" i="31"/>
  <c r="M1494" i="31"/>
  <c r="O1493" i="31"/>
  <c r="P1493" i="31" s="1"/>
  <c r="T1493" i="31"/>
  <c r="U1493" i="31" s="1"/>
  <c r="E1493" i="31"/>
  <c r="F1493" i="31" s="1"/>
  <c r="S1494" i="31"/>
  <c r="N1494" i="31"/>
  <c r="I1494" i="31"/>
  <c r="D1494" i="31"/>
  <c r="H1494" i="31"/>
  <c r="B1496" i="31"/>
  <c r="R1495" i="31" l="1"/>
  <c r="M1495" i="31"/>
  <c r="O1494" i="31"/>
  <c r="P1494" i="31" s="1"/>
  <c r="J1494" i="31"/>
  <c r="K1494" i="31" s="1"/>
  <c r="T1494" i="31"/>
  <c r="U1494" i="31" s="1"/>
  <c r="E1494" i="31"/>
  <c r="F1494" i="31" s="1"/>
  <c r="S1495" i="31"/>
  <c r="N1495" i="31"/>
  <c r="I1495" i="31"/>
  <c r="H1495" i="31"/>
  <c r="D1495" i="31"/>
  <c r="B1497" i="31"/>
  <c r="J1495" i="31" l="1"/>
  <c r="K1495" i="31" s="1"/>
  <c r="R1496" i="31"/>
  <c r="M1496" i="31"/>
  <c r="O1495" i="31"/>
  <c r="P1495" i="31" s="1"/>
  <c r="T1495" i="31"/>
  <c r="U1495" i="31" s="1"/>
  <c r="E1495" i="31"/>
  <c r="F1495" i="31" s="1"/>
  <c r="S1496" i="31"/>
  <c r="N1496" i="31"/>
  <c r="I1496" i="31"/>
  <c r="H1496" i="31"/>
  <c r="D1496" i="31"/>
  <c r="B1498" i="31"/>
  <c r="J1496" i="31" l="1"/>
  <c r="K1496" i="31" s="1"/>
  <c r="O1496" i="31"/>
  <c r="P1496" i="31" s="1"/>
  <c r="R1497" i="31"/>
  <c r="M1497" i="31"/>
  <c r="T1496" i="31"/>
  <c r="U1496" i="31" s="1"/>
  <c r="E1496" i="31"/>
  <c r="F1496" i="31" s="1"/>
  <c r="S1497" i="31"/>
  <c r="N1497" i="31"/>
  <c r="I1497" i="31"/>
  <c r="H1497" i="31"/>
  <c r="J1497" i="31" s="1"/>
  <c r="K1497" i="31" s="1"/>
  <c r="D1497" i="31"/>
  <c r="B1499" i="31"/>
  <c r="O1497" i="31" l="1"/>
  <c r="P1497" i="31" s="1"/>
  <c r="R1498" i="31"/>
  <c r="M1498" i="31"/>
  <c r="T1497" i="31"/>
  <c r="U1497" i="31" s="1"/>
  <c r="E1497" i="31"/>
  <c r="F1497" i="31" s="1"/>
  <c r="S1498" i="31"/>
  <c r="N1498" i="31"/>
  <c r="I1498" i="31"/>
  <c r="H1498" i="31"/>
  <c r="D1498" i="31"/>
  <c r="B1500" i="31"/>
  <c r="O1498" i="31" l="1"/>
  <c r="P1498" i="31" s="1"/>
  <c r="T1498" i="31"/>
  <c r="U1498" i="31" s="1"/>
  <c r="R1499" i="31"/>
  <c r="M1499" i="31"/>
  <c r="J1498" i="31"/>
  <c r="K1498" i="31" s="1"/>
  <c r="E1498" i="31"/>
  <c r="F1498" i="31" s="1"/>
  <c r="S1499" i="31"/>
  <c r="N1499" i="31"/>
  <c r="I1499" i="31"/>
  <c r="H1499" i="31"/>
  <c r="D1499" i="31"/>
  <c r="B1501" i="31"/>
  <c r="J1499" i="31" l="1"/>
  <c r="K1499" i="31" s="1"/>
  <c r="R1500" i="31"/>
  <c r="M1500" i="31"/>
  <c r="O1499" i="31"/>
  <c r="P1499" i="31" s="1"/>
  <c r="T1499" i="31"/>
  <c r="U1499" i="31" s="1"/>
  <c r="E1499" i="31"/>
  <c r="F1499" i="31" s="1"/>
  <c r="S1500" i="31"/>
  <c r="N1500" i="31"/>
  <c r="I1500" i="31"/>
  <c r="H1500" i="31"/>
  <c r="D1500" i="31"/>
  <c r="B1502" i="31"/>
  <c r="J1500" i="31" l="1"/>
  <c r="K1500" i="31" s="1"/>
  <c r="R1501" i="31"/>
  <c r="M1501" i="31"/>
  <c r="O1500" i="31"/>
  <c r="P1500" i="31" s="1"/>
  <c r="T1500" i="31"/>
  <c r="U1500" i="31" s="1"/>
  <c r="S1501" i="31"/>
  <c r="N1501" i="31"/>
  <c r="I1501" i="31"/>
  <c r="H1501" i="31"/>
  <c r="D1501" i="31"/>
  <c r="E1500" i="31"/>
  <c r="F1500" i="31" s="1"/>
  <c r="B1503" i="31"/>
  <c r="R1502" i="31" l="1"/>
  <c r="M1502" i="31"/>
  <c r="O1501" i="31"/>
  <c r="P1501" i="31" s="1"/>
  <c r="J1501" i="31"/>
  <c r="K1501" i="31" s="1"/>
  <c r="T1501" i="31"/>
  <c r="U1501" i="31" s="1"/>
  <c r="E1501" i="31"/>
  <c r="F1501" i="31" s="1"/>
  <c r="S1502" i="31"/>
  <c r="N1502" i="31"/>
  <c r="I1502" i="31"/>
  <c r="H1502" i="31"/>
  <c r="D1502" i="31"/>
  <c r="B1504" i="31"/>
  <c r="J1502" i="31" l="1"/>
  <c r="K1502" i="31" s="1"/>
  <c r="O1502" i="31"/>
  <c r="P1502" i="31" s="1"/>
  <c r="R1503" i="31"/>
  <c r="M1503" i="31"/>
  <c r="T1502" i="31"/>
  <c r="U1502" i="31" s="1"/>
  <c r="E1502" i="31"/>
  <c r="F1502" i="31" s="1"/>
  <c r="S1503" i="31"/>
  <c r="I1503" i="31"/>
  <c r="N1503" i="31"/>
  <c r="H1503" i="31"/>
  <c r="D1503" i="31"/>
  <c r="B1505" i="31"/>
  <c r="R1504" i="31" l="1"/>
  <c r="M1504" i="31"/>
  <c r="O1503" i="31"/>
  <c r="P1503" i="31" s="1"/>
  <c r="J1503" i="31"/>
  <c r="K1503" i="31" s="1"/>
  <c r="T1503" i="31"/>
  <c r="U1503" i="31" s="1"/>
  <c r="E1503" i="31"/>
  <c r="F1503" i="31" s="1"/>
  <c r="S1504" i="31"/>
  <c r="N1504" i="31"/>
  <c r="I1504" i="31"/>
  <c r="H1504" i="31"/>
  <c r="J1504" i="31" s="1"/>
  <c r="K1504" i="31" s="1"/>
  <c r="D1504" i="31"/>
  <c r="B1506" i="31"/>
  <c r="O1504" i="31" l="1"/>
  <c r="P1504" i="31" s="1"/>
  <c r="R1505" i="31"/>
  <c r="M1505" i="31"/>
  <c r="T1504" i="31"/>
  <c r="U1504" i="31" s="1"/>
  <c r="E1504" i="31"/>
  <c r="F1504" i="31" s="1"/>
  <c r="S1505" i="31"/>
  <c r="N1505" i="31"/>
  <c r="I1505" i="31"/>
  <c r="H1505" i="31"/>
  <c r="D1505" i="31"/>
  <c r="B1507" i="31"/>
  <c r="O1505" i="31" l="1"/>
  <c r="P1505" i="31" s="1"/>
  <c r="R1506" i="31"/>
  <c r="M1506" i="31"/>
  <c r="T1505" i="31"/>
  <c r="U1505" i="31" s="1"/>
  <c r="J1505" i="31"/>
  <c r="K1505" i="31" s="1"/>
  <c r="E1505" i="31"/>
  <c r="F1505" i="31" s="1"/>
  <c r="S1506" i="31"/>
  <c r="N1506" i="31"/>
  <c r="I1506" i="31"/>
  <c r="H1506" i="31"/>
  <c r="J1506" i="31" s="1"/>
  <c r="K1506" i="31" s="1"/>
  <c r="D1506" i="31"/>
  <c r="B1508" i="31"/>
  <c r="R1507" i="31" l="1"/>
  <c r="M1507" i="31"/>
  <c r="O1506" i="31"/>
  <c r="P1506" i="31" s="1"/>
  <c r="T1506" i="31"/>
  <c r="U1506" i="31" s="1"/>
  <c r="E1506" i="31"/>
  <c r="F1506" i="31" s="1"/>
  <c r="S1507" i="31"/>
  <c r="N1507" i="31"/>
  <c r="I1507" i="31"/>
  <c r="H1507" i="31"/>
  <c r="D1507" i="31"/>
  <c r="B1509" i="31"/>
  <c r="R1508" i="31" l="1"/>
  <c r="M1508" i="31"/>
  <c r="O1507" i="31"/>
  <c r="P1507" i="31" s="1"/>
  <c r="J1507" i="31"/>
  <c r="K1507" i="31" s="1"/>
  <c r="T1507" i="31"/>
  <c r="U1507" i="31" s="1"/>
  <c r="E1507" i="31"/>
  <c r="F1507" i="31" s="1"/>
  <c r="S1508" i="31"/>
  <c r="N1508" i="31"/>
  <c r="I1508" i="31"/>
  <c r="H1508" i="31"/>
  <c r="D1508" i="31"/>
  <c r="B1510" i="31"/>
  <c r="J1508" i="31" l="1"/>
  <c r="K1508" i="31" s="1"/>
  <c r="R1509" i="31"/>
  <c r="M1509" i="31"/>
  <c r="O1508" i="31"/>
  <c r="P1508" i="31" s="1"/>
  <c r="T1508" i="31"/>
  <c r="U1508" i="31" s="1"/>
  <c r="E1508" i="31"/>
  <c r="F1508" i="31" s="1"/>
  <c r="S1509" i="31"/>
  <c r="N1509" i="31"/>
  <c r="I1509" i="31"/>
  <c r="H1509" i="31"/>
  <c r="D1509" i="31"/>
  <c r="B1511" i="31"/>
  <c r="R1510" i="31" l="1"/>
  <c r="M1510" i="31"/>
  <c r="O1509" i="31"/>
  <c r="P1509" i="31" s="1"/>
  <c r="J1509" i="31"/>
  <c r="K1509" i="31" s="1"/>
  <c r="T1509" i="31"/>
  <c r="U1509" i="31" s="1"/>
  <c r="E1509" i="31"/>
  <c r="F1509" i="31" s="1"/>
  <c r="S1510" i="31"/>
  <c r="N1510" i="31"/>
  <c r="I1510" i="31"/>
  <c r="H1510" i="31"/>
  <c r="J1510" i="31" s="1"/>
  <c r="K1510" i="31" s="1"/>
  <c r="D1510" i="31"/>
  <c r="B1512" i="31"/>
  <c r="R1511" i="31" l="1"/>
  <c r="M1511" i="31"/>
  <c r="O1510" i="31"/>
  <c r="P1510" i="31" s="1"/>
  <c r="T1510" i="31"/>
  <c r="U1510" i="31" s="1"/>
  <c r="S1511" i="31"/>
  <c r="I1511" i="31"/>
  <c r="N1511" i="31"/>
  <c r="H1511" i="31"/>
  <c r="D1511" i="31"/>
  <c r="E1510" i="31"/>
  <c r="F1510" i="31" s="1"/>
  <c r="B1513" i="31"/>
  <c r="R1512" i="31" l="1"/>
  <c r="M1512" i="31"/>
  <c r="J1511" i="31"/>
  <c r="K1511" i="31" s="1"/>
  <c r="O1511" i="31"/>
  <c r="P1511" i="31" s="1"/>
  <c r="T1511" i="31"/>
  <c r="U1511" i="31" s="1"/>
  <c r="E1511" i="31"/>
  <c r="F1511" i="31" s="1"/>
  <c r="S1512" i="31"/>
  <c r="N1512" i="31"/>
  <c r="I1512" i="31"/>
  <c r="H1512" i="31"/>
  <c r="D1512" i="31"/>
  <c r="B1514" i="31"/>
  <c r="J1512" i="31" l="1"/>
  <c r="K1512" i="31" s="1"/>
  <c r="R1513" i="31"/>
  <c r="M1513" i="31"/>
  <c r="O1512" i="31"/>
  <c r="P1512" i="31" s="1"/>
  <c r="T1512" i="31"/>
  <c r="U1512" i="31" s="1"/>
  <c r="E1512" i="31"/>
  <c r="F1512" i="31" s="1"/>
  <c r="S1513" i="31"/>
  <c r="N1513" i="31"/>
  <c r="I1513" i="31"/>
  <c r="H1513" i="31"/>
  <c r="D1513" i="31"/>
  <c r="B1515" i="31"/>
  <c r="J1513" i="31" l="1"/>
  <c r="K1513" i="31" s="1"/>
  <c r="R1514" i="31"/>
  <c r="M1514" i="31"/>
  <c r="O1513" i="31"/>
  <c r="P1513" i="31" s="1"/>
  <c r="T1513" i="31"/>
  <c r="U1513" i="31" s="1"/>
  <c r="E1513" i="31"/>
  <c r="F1513" i="31" s="1"/>
  <c r="S1514" i="31"/>
  <c r="N1514" i="31"/>
  <c r="I1514" i="31"/>
  <c r="H1514" i="31"/>
  <c r="J1514" i="31" s="1"/>
  <c r="K1514" i="31" s="1"/>
  <c r="D1514" i="31"/>
  <c r="B1516" i="31"/>
  <c r="R1515" i="31" l="1"/>
  <c r="M1515" i="31"/>
  <c r="O1514" i="31"/>
  <c r="P1514" i="31" s="1"/>
  <c r="T1514" i="31"/>
  <c r="U1514" i="31" s="1"/>
  <c r="E1514" i="31"/>
  <c r="F1514" i="31" s="1"/>
  <c r="S1515" i="31"/>
  <c r="N1515" i="31"/>
  <c r="I1515" i="31"/>
  <c r="H1515" i="31"/>
  <c r="D1515" i="31"/>
  <c r="B1517" i="31"/>
  <c r="R1516" i="31" l="1"/>
  <c r="M1516" i="31"/>
  <c r="O1515" i="31"/>
  <c r="P1515" i="31" s="1"/>
  <c r="J1515" i="31"/>
  <c r="K1515" i="31" s="1"/>
  <c r="T1515" i="31"/>
  <c r="U1515" i="31" s="1"/>
  <c r="E1515" i="31"/>
  <c r="F1515" i="31" s="1"/>
  <c r="S1516" i="31"/>
  <c r="N1516" i="31"/>
  <c r="I1516" i="31"/>
  <c r="H1516" i="31"/>
  <c r="J1516" i="31" s="1"/>
  <c r="K1516" i="31" s="1"/>
  <c r="D1516" i="31"/>
  <c r="B1518" i="31"/>
  <c r="R1517" i="31" l="1"/>
  <c r="M1517" i="31"/>
  <c r="O1516" i="31"/>
  <c r="P1516" i="31" s="1"/>
  <c r="T1516" i="31"/>
  <c r="U1516" i="31" s="1"/>
  <c r="E1516" i="31"/>
  <c r="F1516" i="31" s="1"/>
  <c r="S1517" i="31"/>
  <c r="N1517" i="31"/>
  <c r="I1517" i="31"/>
  <c r="H1517" i="31"/>
  <c r="D1517" i="31"/>
  <c r="B1519" i="31"/>
  <c r="R1518" i="31" l="1"/>
  <c r="M1518" i="31"/>
  <c r="O1517" i="31"/>
  <c r="P1517" i="31" s="1"/>
  <c r="J1517" i="31"/>
  <c r="K1517" i="31" s="1"/>
  <c r="T1517" i="31"/>
  <c r="U1517" i="31" s="1"/>
  <c r="E1517" i="31"/>
  <c r="F1517" i="31" s="1"/>
  <c r="S1518" i="31"/>
  <c r="N1518" i="31"/>
  <c r="I1518" i="31"/>
  <c r="H1518" i="31"/>
  <c r="J1518" i="31" s="1"/>
  <c r="K1518" i="31" s="1"/>
  <c r="D1518" i="31"/>
  <c r="B1520" i="31"/>
  <c r="R1519" i="31" l="1"/>
  <c r="M1519" i="31"/>
  <c r="O1518" i="31"/>
  <c r="P1518" i="31" s="1"/>
  <c r="T1518" i="31"/>
  <c r="U1518" i="31" s="1"/>
  <c r="E1518" i="31"/>
  <c r="F1518" i="31" s="1"/>
  <c r="S1519" i="31"/>
  <c r="I1519" i="31"/>
  <c r="N1519" i="31"/>
  <c r="D1519" i="31"/>
  <c r="H1519" i="31"/>
  <c r="B1521" i="31"/>
  <c r="J1519" i="31" l="1"/>
  <c r="K1519" i="31" s="1"/>
  <c r="O1519" i="31"/>
  <c r="R1520" i="31"/>
  <c r="M1520" i="31"/>
  <c r="O1520" i="31" s="1"/>
  <c r="P1520" i="31" s="1"/>
  <c r="T1519" i="31"/>
  <c r="U1519" i="31" s="1"/>
  <c r="P1519" i="31"/>
  <c r="E1519" i="31"/>
  <c r="F1519" i="31" s="1"/>
  <c r="S1520" i="31"/>
  <c r="N1520" i="31"/>
  <c r="I1520" i="31"/>
  <c r="H1520" i="31"/>
  <c r="J1520" i="31" s="1"/>
  <c r="K1520" i="31" s="1"/>
  <c r="D1520" i="31"/>
  <c r="B1522" i="31"/>
  <c r="E1520" i="31"/>
  <c r="F1520" i="31" s="1"/>
  <c r="R1521" i="31" l="1"/>
  <c r="M1521" i="31"/>
  <c r="T1520" i="31"/>
  <c r="U1520" i="31" s="1"/>
  <c r="S1521" i="31"/>
  <c r="N1521" i="31"/>
  <c r="I1521" i="31"/>
  <c r="H1521" i="31"/>
  <c r="D1521" i="31"/>
  <c r="B1523" i="31"/>
  <c r="R1522" i="31" l="1"/>
  <c r="M1522" i="31"/>
  <c r="O1521" i="31"/>
  <c r="P1521" i="31" s="1"/>
  <c r="J1521" i="31"/>
  <c r="K1521" i="31" s="1"/>
  <c r="T1521" i="31"/>
  <c r="U1521" i="31" s="1"/>
  <c r="S1522" i="31"/>
  <c r="N1522" i="31"/>
  <c r="I1522" i="31"/>
  <c r="H1522" i="31"/>
  <c r="D1522" i="31"/>
  <c r="E1521" i="31"/>
  <c r="F1521" i="31" s="1"/>
  <c r="B1524" i="31"/>
  <c r="R1523" i="31" l="1"/>
  <c r="M1523" i="31"/>
  <c r="J1522" i="31"/>
  <c r="K1522" i="31" s="1"/>
  <c r="O1522" i="31"/>
  <c r="P1522" i="31" s="1"/>
  <c r="T1522" i="31"/>
  <c r="U1522" i="31" s="1"/>
  <c r="E1522" i="31"/>
  <c r="F1522" i="31" s="1"/>
  <c r="S1523" i="31"/>
  <c r="N1523" i="31"/>
  <c r="I1523" i="31"/>
  <c r="H1523" i="31"/>
  <c r="D1523" i="31"/>
  <c r="B1525" i="31"/>
  <c r="J1523" i="31" l="1"/>
  <c r="K1523" i="31" s="1"/>
  <c r="R1524" i="31"/>
  <c r="M1524" i="31"/>
  <c r="O1523" i="31"/>
  <c r="P1523" i="31" s="1"/>
  <c r="T1523" i="31"/>
  <c r="U1523" i="31" s="1"/>
  <c r="E1523" i="31"/>
  <c r="F1523" i="31" s="1"/>
  <c r="S1524" i="31"/>
  <c r="N1524" i="31"/>
  <c r="I1524" i="31"/>
  <c r="H1524" i="31"/>
  <c r="D1524" i="31"/>
  <c r="B1526" i="31"/>
  <c r="J1524" i="31" l="1"/>
  <c r="K1524" i="31" s="1"/>
  <c r="R1525" i="31"/>
  <c r="M1525" i="31"/>
  <c r="O1524" i="31"/>
  <c r="P1524" i="31" s="1"/>
  <c r="T1524" i="31"/>
  <c r="U1524" i="31" s="1"/>
  <c r="E1524" i="31"/>
  <c r="F1524" i="31" s="1"/>
  <c r="S1525" i="31"/>
  <c r="N1525" i="31"/>
  <c r="I1525" i="31"/>
  <c r="H1525" i="31"/>
  <c r="D1525" i="31"/>
  <c r="B1527" i="31"/>
  <c r="O1525" i="31" l="1"/>
  <c r="P1525" i="31" s="1"/>
  <c r="R1526" i="31"/>
  <c r="M1526" i="31"/>
  <c r="J1525" i="31"/>
  <c r="K1525" i="31" s="1"/>
  <c r="T1525" i="31"/>
  <c r="U1525" i="31" s="1"/>
  <c r="E1525" i="31"/>
  <c r="F1525" i="31" s="1"/>
  <c r="S1526" i="31"/>
  <c r="N1526" i="31"/>
  <c r="I1526" i="31"/>
  <c r="H1526" i="31"/>
  <c r="D1526" i="31"/>
  <c r="B1528" i="31"/>
  <c r="J1526" i="31" l="1"/>
  <c r="K1526" i="31" s="1"/>
  <c r="R1527" i="31"/>
  <c r="M1527" i="31"/>
  <c r="O1526" i="31"/>
  <c r="P1526" i="31" s="1"/>
  <c r="T1526" i="31"/>
  <c r="U1526" i="31" s="1"/>
  <c r="E1526" i="31"/>
  <c r="F1526" i="31" s="1"/>
  <c r="S1527" i="31"/>
  <c r="I1527" i="31"/>
  <c r="N1527" i="31"/>
  <c r="H1527" i="31"/>
  <c r="D1527" i="31"/>
  <c r="B1529" i="31"/>
  <c r="R1528" i="31" l="1"/>
  <c r="M1528" i="31"/>
  <c r="O1527" i="31"/>
  <c r="P1527" i="31" s="1"/>
  <c r="J1527" i="31"/>
  <c r="K1527" i="31" s="1"/>
  <c r="T1527" i="31"/>
  <c r="U1527" i="31" s="1"/>
  <c r="S1528" i="31"/>
  <c r="N1528" i="31"/>
  <c r="I1528" i="31"/>
  <c r="H1528" i="31"/>
  <c r="D1528" i="31"/>
  <c r="E1527" i="31"/>
  <c r="F1527" i="31" s="1"/>
  <c r="B1530" i="31"/>
  <c r="J1528" i="31" l="1"/>
  <c r="K1528" i="31" s="1"/>
  <c r="R1529" i="31"/>
  <c r="M1529" i="31"/>
  <c r="O1528" i="31"/>
  <c r="P1528" i="31" s="1"/>
  <c r="T1528" i="31"/>
  <c r="U1528" i="31" s="1"/>
  <c r="E1528" i="31"/>
  <c r="F1528" i="31" s="1"/>
  <c r="S1529" i="31"/>
  <c r="N1529" i="31"/>
  <c r="I1529" i="31"/>
  <c r="H1529" i="31"/>
  <c r="D1529" i="31"/>
  <c r="B1531" i="31"/>
  <c r="O1529" i="31" l="1"/>
  <c r="P1529" i="31" s="1"/>
  <c r="R1530" i="31"/>
  <c r="M1530" i="31"/>
  <c r="T1529" i="31"/>
  <c r="U1529" i="31" s="1"/>
  <c r="J1529" i="31"/>
  <c r="K1529" i="31" s="1"/>
  <c r="E1529" i="31"/>
  <c r="F1529" i="31" s="1"/>
  <c r="S1530" i="31"/>
  <c r="N1530" i="31"/>
  <c r="I1530" i="31"/>
  <c r="H1530" i="31"/>
  <c r="D1530" i="31"/>
  <c r="B1532" i="31"/>
  <c r="R1531" i="31" l="1"/>
  <c r="M1531" i="31"/>
  <c r="J1530" i="31"/>
  <c r="K1530" i="31" s="1"/>
  <c r="O1530" i="31"/>
  <c r="P1530" i="31" s="1"/>
  <c r="T1530" i="31"/>
  <c r="U1530" i="31" s="1"/>
  <c r="E1530" i="31"/>
  <c r="F1530" i="31" s="1"/>
  <c r="S1531" i="31"/>
  <c r="N1531" i="31"/>
  <c r="I1531" i="31"/>
  <c r="H1531" i="31"/>
  <c r="J1531" i="31" s="1"/>
  <c r="K1531" i="31" s="1"/>
  <c r="D1531" i="31"/>
  <c r="B1533" i="31"/>
  <c r="R1532" i="31" l="1"/>
  <c r="M1532" i="31"/>
  <c r="O1531" i="31"/>
  <c r="P1531" i="31" s="1"/>
  <c r="T1531" i="31"/>
  <c r="U1531" i="31" s="1"/>
  <c r="E1531" i="31"/>
  <c r="F1531" i="31" s="1"/>
  <c r="S1532" i="31"/>
  <c r="N1532" i="31"/>
  <c r="I1532" i="31"/>
  <c r="H1532" i="31"/>
  <c r="D1532" i="31"/>
  <c r="B1534" i="31"/>
  <c r="R1533" i="31" l="1"/>
  <c r="M1533" i="31"/>
  <c r="O1532" i="31"/>
  <c r="P1532" i="31" s="1"/>
  <c r="J1532" i="31"/>
  <c r="K1532" i="31" s="1"/>
  <c r="T1532" i="31"/>
  <c r="U1532" i="31" s="1"/>
  <c r="S1533" i="31"/>
  <c r="N1533" i="31"/>
  <c r="I1533" i="31"/>
  <c r="H1533" i="31"/>
  <c r="D1533" i="31"/>
  <c r="E1532" i="31"/>
  <c r="F1532" i="31" s="1"/>
  <c r="B1535" i="31"/>
  <c r="J1533" i="31" l="1"/>
  <c r="K1533" i="31" s="1"/>
  <c r="R1534" i="31"/>
  <c r="M1534" i="31"/>
  <c r="O1533" i="31"/>
  <c r="P1533" i="31" s="1"/>
  <c r="T1533" i="31"/>
  <c r="U1533" i="31" s="1"/>
  <c r="E1533" i="31"/>
  <c r="F1533" i="31" s="1"/>
  <c r="S1534" i="31"/>
  <c r="N1534" i="31"/>
  <c r="I1534" i="31"/>
  <c r="H1534" i="31"/>
  <c r="J1534" i="31" s="1"/>
  <c r="K1534" i="31" s="1"/>
  <c r="D1534" i="31"/>
  <c r="B1536" i="31"/>
  <c r="R1535" i="31" l="1"/>
  <c r="M1535" i="31"/>
  <c r="O1534" i="31"/>
  <c r="P1534" i="31" s="1"/>
  <c r="T1534" i="31"/>
  <c r="U1534" i="31" s="1"/>
  <c r="E1534" i="31"/>
  <c r="F1534" i="31" s="1"/>
  <c r="S1535" i="31"/>
  <c r="N1535" i="31"/>
  <c r="I1535" i="31"/>
  <c r="D1535" i="31"/>
  <c r="H1535" i="31"/>
  <c r="B1537" i="31"/>
  <c r="J1535" i="31" l="1"/>
  <c r="K1535" i="31" s="1"/>
  <c r="O1535" i="31"/>
  <c r="P1535" i="31" s="1"/>
  <c r="R1536" i="31"/>
  <c r="M1536" i="31"/>
  <c r="T1535" i="31"/>
  <c r="U1535" i="31" s="1"/>
  <c r="E1535" i="31"/>
  <c r="F1535" i="31" s="1"/>
  <c r="S1536" i="31"/>
  <c r="N1536" i="31"/>
  <c r="I1536" i="31"/>
  <c r="H1536" i="31"/>
  <c r="D1536" i="31"/>
  <c r="B1538" i="31"/>
  <c r="J1536" i="31" l="1"/>
  <c r="K1536" i="31" s="1"/>
  <c r="R1537" i="31"/>
  <c r="M1537" i="31"/>
  <c r="O1536" i="31"/>
  <c r="P1536" i="31" s="1"/>
  <c r="T1536" i="31"/>
  <c r="U1536" i="31" s="1"/>
  <c r="S1537" i="31"/>
  <c r="N1537" i="31"/>
  <c r="I1537" i="31"/>
  <c r="H1537" i="31"/>
  <c r="D1537" i="31"/>
  <c r="E1536" i="31"/>
  <c r="F1536" i="31" s="1"/>
  <c r="B1539" i="31"/>
  <c r="R1538" i="31" l="1"/>
  <c r="M1538" i="31"/>
  <c r="O1537" i="31"/>
  <c r="P1537" i="31" s="1"/>
  <c r="J1537" i="31"/>
  <c r="K1537" i="31" s="1"/>
  <c r="T1537" i="31"/>
  <c r="U1537" i="31" s="1"/>
  <c r="E1537" i="31"/>
  <c r="F1537" i="31" s="1"/>
  <c r="S1538" i="31"/>
  <c r="N1538" i="31"/>
  <c r="I1538" i="31"/>
  <c r="H1538" i="31"/>
  <c r="J1538" i="31" s="1"/>
  <c r="K1538" i="31" s="1"/>
  <c r="D1538" i="31"/>
  <c r="B1540" i="31"/>
  <c r="R1539" i="31" l="1"/>
  <c r="M1539" i="31"/>
  <c r="O1538" i="31"/>
  <c r="P1538" i="31" s="1"/>
  <c r="T1538" i="31"/>
  <c r="U1538" i="31" s="1"/>
  <c r="E1538" i="31"/>
  <c r="F1538" i="31" s="1"/>
  <c r="S1539" i="31"/>
  <c r="N1539" i="31"/>
  <c r="I1539" i="31"/>
  <c r="H1539" i="31"/>
  <c r="D1539" i="31"/>
  <c r="B1541" i="31"/>
  <c r="R1540" i="31" l="1"/>
  <c r="M1540" i="31"/>
  <c r="O1539" i="31"/>
  <c r="P1539" i="31" s="1"/>
  <c r="J1539" i="31"/>
  <c r="K1539" i="31" s="1"/>
  <c r="T1539" i="31"/>
  <c r="U1539" i="31" s="1"/>
  <c r="S1540" i="31"/>
  <c r="N1540" i="31"/>
  <c r="I1540" i="31"/>
  <c r="H1540" i="31"/>
  <c r="D1540" i="31"/>
  <c r="E1539" i="31"/>
  <c r="F1539" i="31" s="1"/>
  <c r="B1542" i="31"/>
  <c r="R1541" i="31" l="1"/>
  <c r="M1541" i="31"/>
  <c r="O1540" i="31"/>
  <c r="P1540" i="31" s="1"/>
  <c r="J1540" i="31"/>
  <c r="K1540" i="31" s="1"/>
  <c r="T1540" i="31"/>
  <c r="U1540" i="31" s="1"/>
  <c r="E1540" i="31"/>
  <c r="F1540" i="31" s="1"/>
  <c r="S1541" i="31"/>
  <c r="N1541" i="31"/>
  <c r="I1541" i="31"/>
  <c r="H1541" i="31"/>
  <c r="D1541" i="31"/>
  <c r="B1543" i="31"/>
  <c r="J1541" i="31" l="1"/>
  <c r="K1541" i="31" s="1"/>
  <c r="R1542" i="31"/>
  <c r="M1542" i="31"/>
  <c r="O1541" i="31"/>
  <c r="P1541" i="31" s="1"/>
  <c r="T1541" i="31"/>
  <c r="U1541" i="31" s="1"/>
  <c r="E1541" i="31"/>
  <c r="F1541" i="31" s="1"/>
  <c r="S1542" i="31"/>
  <c r="N1542" i="31"/>
  <c r="I1542" i="31"/>
  <c r="H1542" i="31"/>
  <c r="D1542" i="31"/>
  <c r="B1544" i="31"/>
  <c r="O1542" i="31" l="1"/>
  <c r="P1542" i="31" s="1"/>
  <c r="R1543" i="31"/>
  <c r="M1543" i="31"/>
  <c r="J1542" i="31"/>
  <c r="K1542" i="31" s="1"/>
  <c r="T1542" i="31"/>
  <c r="U1542" i="31" s="1"/>
  <c r="E1542" i="31"/>
  <c r="F1542" i="31" s="1"/>
  <c r="S1543" i="31"/>
  <c r="N1543" i="31"/>
  <c r="I1543" i="31"/>
  <c r="H1543" i="31"/>
  <c r="D1543" i="31"/>
  <c r="B1545" i="31"/>
  <c r="J1543" i="31" l="1"/>
  <c r="K1543" i="31" s="1"/>
  <c r="O1543" i="31"/>
  <c r="P1543" i="31" s="1"/>
  <c r="T1543" i="31"/>
  <c r="U1543" i="31" s="1"/>
  <c r="R1544" i="31"/>
  <c r="M1544" i="31"/>
  <c r="E1543" i="31"/>
  <c r="F1543" i="31" s="1"/>
  <c r="S1544" i="31"/>
  <c r="N1544" i="31"/>
  <c r="I1544" i="31"/>
  <c r="H1544" i="31"/>
  <c r="D1544" i="31"/>
  <c r="B1546" i="31"/>
  <c r="O1544" i="31" l="1"/>
  <c r="P1544" i="31" s="1"/>
  <c r="T1544" i="31"/>
  <c r="U1544" i="31" s="1"/>
  <c r="R1545" i="31"/>
  <c r="M1545" i="31"/>
  <c r="J1544" i="31"/>
  <c r="K1544" i="31" s="1"/>
  <c r="E1544" i="31"/>
  <c r="F1544" i="31" s="1"/>
  <c r="S1545" i="31"/>
  <c r="N1545" i="31"/>
  <c r="I1545" i="31"/>
  <c r="H1545" i="31"/>
  <c r="J1545" i="31" s="1"/>
  <c r="K1545" i="31" s="1"/>
  <c r="D1545" i="31"/>
  <c r="B1547" i="31"/>
  <c r="R1546" i="31" l="1"/>
  <c r="M1546" i="31"/>
  <c r="O1545" i="31"/>
  <c r="P1545" i="31" s="1"/>
  <c r="T1545" i="31"/>
  <c r="U1545" i="31" s="1"/>
  <c r="E1545" i="31"/>
  <c r="F1545" i="31" s="1"/>
  <c r="S1546" i="31"/>
  <c r="N1546" i="31"/>
  <c r="I1546" i="31"/>
  <c r="H1546" i="31"/>
  <c r="D1546" i="31"/>
  <c r="B1548" i="31"/>
  <c r="J1546" i="31" l="1"/>
  <c r="K1546" i="31" s="1"/>
  <c r="R1547" i="31"/>
  <c r="M1547" i="31"/>
  <c r="O1546" i="31"/>
  <c r="P1546" i="31" s="1"/>
  <c r="T1546" i="31"/>
  <c r="U1546" i="31" s="1"/>
  <c r="E1546" i="31"/>
  <c r="F1546" i="31" s="1"/>
  <c r="S1547" i="31"/>
  <c r="N1547" i="31"/>
  <c r="I1547" i="31"/>
  <c r="H1547" i="31"/>
  <c r="D1547" i="31"/>
  <c r="B1549" i="31"/>
  <c r="R1548" i="31" l="1"/>
  <c r="M1548" i="31"/>
  <c r="O1547" i="31"/>
  <c r="P1547" i="31" s="1"/>
  <c r="J1547" i="31"/>
  <c r="K1547" i="31" s="1"/>
  <c r="T1547" i="31"/>
  <c r="U1547" i="31" s="1"/>
  <c r="E1547" i="31"/>
  <c r="F1547" i="31" s="1"/>
  <c r="S1548" i="31"/>
  <c r="N1548" i="31"/>
  <c r="I1548" i="31"/>
  <c r="H1548" i="31"/>
  <c r="J1548" i="31" s="1"/>
  <c r="K1548" i="31" s="1"/>
  <c r="D1548" i="31"/>
  <c r="B1550" i="31"/>
  <c r="R1549" i="31" l="1"/>
  <c r="M1549" i="31"/>
  <c r="O1548" i="31"/>
  <c r="P1548" i="31" s="1"/>
  <c r="T1548" i="31"/>
  <c r="U1548" i="31" s="1"/>
  <c r="E1548" i="31"/>
  <c r="F1548" i="31" s="1"/>
  <c r="S1549" i="31"/>
  <c r="N1549" i="31"/>
  <c r="I1549" i="31"/>
  <c r="H1549" i="31"/>
  <c r="D1549" i="31"/>
  <c r="B1551" i="31"/>
  <c r="M1550" i="31" l="1"/>
  <c r="R1550" i="31"/>
  <c r="O1549" i="31"/>
  <c r="P1549" i="31" s="1"/>
  <c r="T1549" i="31"/>
  <c r="U1549" i="31" s="1"/>
  <c r="J1549" i="31"/>
  <c r="K1549" i="31" s="1"/>
  <c r="E1549" i="31"/>
  <c r="F1549" i="31" s="1"/>
  <c r="S1550" i="31"/>
  <c r="N1550" i="31"/>
  <c r="I1550" i="31"/>
  <c r="H1550" i="31"/>
  <c r="J1550" i="31" s="1"/>
  <c r="K1550" i="31" s="1"/>
  <c r="D1550" i="31"/>
  <c r="B1552" i="31"/>
  <c r="R1551" i="31" l="1"/>
  <c r="M1551" i="31"/>
  <c r="T1550" i="31"/>
  <c r="U1550" i="31" s="1"/>
  <c r="O1550" i="31"/>
  <c r="P1550" i="31" s="1"/>
  <c r="E1550" i="31"/>
  <c r="F1550" i="31" s="1"/>
  <c r="S1551" i="31"/>
  <c r="N1551" i="31"/>
  <c r="I1551" i="31"/>
  <c r="H1551" i="31"/>
  <c r="D1551" i="31"/>
  <c r="B1553" i="31"/>
  <c r="R1552" i="31" l="1"/>
  <c r="M1552" i="31"/>
  <c r="O1551" i="31"/>
  <c r="P1551" i="31" s="1"/>
  <c r="J1551" i="31"/>
  <c r="K1551" i="31" s="1"/>
  <c r="T1551" i="31"/>
  <c r="U1551" i="31" s="1"/>
  <c r="E1551" i="31"/>
  <c r="F1551" i="31" s="1"/>
  <c r="S1552" i="31"/>
  <c r="N1552" i="31"/>
  <c r="I1552" i="31"/>
  <c r="H1552" i="31"/>
  <c r="D1552" i="31"/>
  <c r="B1554" i="31"/>
  <c r="J1552" i="31" l="1"/>
  <c r="K1552" i="31" s="1"/>
  <c r="R1553" i="31"/>
  <c r="M1553" i="31"/>
  <c r="O1552" i="31"/>
  <c r="P1552" i="31" s="1"/>
  <c r="T1552" i="31"/>
  <c r="U1552" i="31" s="1"/>
  <c r="E1552" i="31"/>
  <c r="F1552" i="31" s="1"/>
  <c r="S1553" i="31"/>
  <c r="N1553" i="31"/>
  <c r="I1553" i="31"/>
  <c r="H1553" i="31"/>
  <c r="D1553" i="31"/>
  <c r="B1555" i="31"/>
  <c r="R1554" i="31" l="1"/>
  <c r="M1554" i="31"/>
  <c r="O1553" i="31"/>
  <c r="P1553" i="31" s="1"/>
  <c r="J1553" i="31"/>
  <c r="K1553" i="31" s="1"/>
  <c r="T1553" i="31"/>
  <c r="U1553" i="31" s="1"/>
  <c r="E1553" i="31"/>
  <c r="F1553" i="31" s="1"/>
  <c r="S1554" i="31"/>
  <c r="N1554" i="31"/>
  <c r="I1554" i="31"/>
  <c r="H1554" i="31"/>
  <c r="J1554" i="31" s="1"/>
  <c r="K1554" i="31" s="1"/>
  <c r="D1554" i="31"/>
  <c r="B1556" i="31"/>
  <c r="R1555" i="31" l="1"/>
  <c r="M1555" i="31"/>
  <c r="O1554" i="31"/>
  <c r="P1554" i="31" s="1"/>
  <c r="T1554" i="31"/>
  <c r="U1554" i="31" s="1"/>
  <c r="E1554" i="31"/>
  <c r="F1554" i="31" s="1"/>
  <c r="S1555" i="31"/>
  <c r="N1555" i="31"/>
  <c r="I1555" i="31"/>
  <c r="H1555" i="31"/>
  <c r="D1555" i="31"/>
  <c r="B1557" i="31"/>
  <c r="R1556" i="31" l="1"/>
  <c r="M1556" i="31"/>
  <c r="J1555" i="31"/>
  <c r="K1555" i="31" s="1"/>
  <c r="O1555" i="31"/>
  <c r="P1555" i="31" s="1"/>
  <c r="T1555" i="31"/>
  <c r="U1555" i="31" s="1"/>
  <c r="E1555" i="31"/>
  <c r="F1555" i="31" s="1"/>
  <c r="S1556" i="31"/>
  <c r="N1556" i="31"/>
  <c r="I1556" i="31"/>
  <c r="H1556" i="31"/>
  <c r="J1556" i="31" s="1"/>
  <c r="K1556" i="31" s="1"/>
  <c r="D1556" i="31"/>
  <c r="B1558" i="31"/>
  <c r="O1556" i="31" l="1"/>
  <c r="P1556" i="31" s="1"/>
  <c r="R1557" i="31"/>
  <c r="M1557" i="31"/>
  <c r="T1556" i="31"/>
  <c r="U1556" i="31" s="1"/>
  <c r="E1556" i="31"/>
  <c r="F1556" i="31" s="1"/>
  <c r="S1557" i="31"/>
  <c r="N1557" i="31"/>
  <c r="I1557" i="31"/>
  <c r="H1557" i="31"/>
  <c r="D1557" i="31"/>
  <c r="B1559" i="31"/>
  <c r="R1558" i="31" l="1"/>
  <c r="M1558" i="31"/>
  <c r="O1557" i="31"/>
  <c r="P1557" i="31" s="1"/>
  <c r="T1557" i="31"/>
  <c r="U1557" i="31" s="1"/>
  <c r="J1557" i="31"/>
  <c r="K1557" i="31" s="1"/>
  <c r="E1557" i="31"/>
  <c r="F1557" i="31" s="1"/>
  <c r="S1558" i="31"/>
  <c r="N1558" i="31"/>
  <c r="I1558" i="31"/>
  <c r="H1558" i="31"/>
  <c r="D1558" i="31"/>
  <c r="B1560" i="31"/>
  <c r="J1558" i="31" l="1"/>
  <c r="K1558" i="31" s="1"/>
  <c r="R1559" i="31"/>
  <c r="M1559" i="31"/>
  <c r="O1558" i="31"/>
  <c r="P1558" i="31" s="1"/>
  <c r="T1558" i="31"/>
  <c r="U1558" i="31" s="1"/>
  <c r="E1558" i="31"/>
  <c r="F1558" i="31" s="1"/>
  <c r="S1559" i="31"/>
  <c r="N1559" i="31"/>
  <c r="I1559" i="31"/>
  <c r="H1559" i="31"/>
  <c r="D1559" i="31"/>
  <c r="B1561" i="31"/>
  <c r="R1560" i="31" l="1"/>
  <c r="M1560" i="31"/>
  <c r="O1559" i="31"/>
  <c r="P1559" i="31" s="1"/>
  <c r="J1559" i="31"/>
  <c r="K1559" i="31" s="1"/>
  <c r="T1559" i="31"/>
  <c r="U1559" i="31" s="1"/>
  <c r="E1559" i="31"/>
  <c r="F1559" i="31" s="1"/>
  <c r="S1560" i="31"/>
  <c r="N1560" i="31"/>
  <c r="I1560" i="31"/>
  <c r="H1560" i="31"/>
  <c r="J1560" i="31" s="1"/>
  <c r="K1560" i="31" s="1"/>
  <c r="D1560" i="31"/>
  <c r="B1562" i="31"/>
  <c r="R1561" i="31" l="1"/>
  <c r="M1561" i="31"/>
  <c r="O1560" i="31"/>
  <c r="P1560" i="31" s="1"/>
  <c r="T1560" i="31"/>
  <c r="U1560" i="31" s="1"/>
  <c r="E1560" i="31"/>
  <c r="F1560" i="31" s="1"/>
  <c r="S1561" i="31"/>
  <c r="N1561" i="31"/>
  <c r="I1561" i="31"/>
  <c r="H1561" i="31"/>
  <c r="D1561" i="31"/>
  <c r="B1563" i="31"/>
  <c r="O1561" i="31" l="1"/>
  <c r="P1561" i="31" s="1"/>
  <c r="R1562" i="31"/>
  <c r="M1562" i="31"/>
  <c r="J1561" i="31"/>
  <c r="K1561" i="31" s="1"/>
  <c r="T1561" i="31"/>
  <c r="U1561" i="31" s="1"/>
  <c r="E1561" i="31"/>
  <c r="F1561" i="31" s="1"/>
  <c r="S1562" i="31"/>
  <c r="N1562" i="31"/>
  <c r="I1562" i="31"/>
  <c r="H1562" i="31"/>
  <c r="D1562" i="31"/>
  <c r="B1564" i="31"/>
  <c r="J1562" i="31" l="1"/>
  <c r="K1562" i="31" s="1"/>
  <c r="O1562" i="31"/>
  <c r="P1562" i="31" s="1"/>
  <c r="T1562" i="31"/>
  <c r="U1562" i="31" s="1"/>
  <c r="R1563" i="31"/>
  <c r="M1563" i="31"/>
  <c r="E1562" i="31"/>
  <c r="F1562" i="31" s="1"/>
  <c r="S1563" i="31"/>
  <c r="N1563" i="31"/>
  <c r="I1563" i="31"/>
  <c r="H1563" i="31"/>
  <c r="D1563" i="31"/>
  <c r="B1565" i="31"/>
  <c r="O1563" i="31" l="1"/>
  <c r="P1563" i="31" s="1"/>
  <c r="T1563" i="31"/>
  <c r="U1563" i="31" s="1"/>
  <c r="R1564" i="31"/>
  <c r="M1564" i="31"/>
  <c r="J1563" i="31"/>
  <c r="K1563" i="31" s="1"/>
  <c r="E1563" i="31"/>
  <c r="F1563" i="31" s="1"/>
  <c r="S1564" i="31"/>
  <c r="N1564" i="31"/>
  <c r="I1564" i="31"/>
  <c r="H1564" i="31"/>
  <c r="J1564" i="31" s="1"/>
  <c r="K1564" i="31" s="1"/>
  <c r="D1564" i="31"/>
  <c r="B1566" i="31"/>
  <c r="O1564" i="31" l="1"/>
  <c r="P1564" i="31" s="1"/>
  <c r="R1565" i="31"/>
  <c r="M1565" i="31"/>
  <c r="T1564" i="31"/>
  <c r="U1564" i="31" s="1"/>
  <c r="E1564" i="31"/>
  <c r="F1564" i="31" s="1"/>
  <c r="S1565" i="31"/>
  <c r="N1565" i="31"/>
  <c r="I1565" i="31"/>
  <c r="H1565" i="31"/>
  <c r="D1565" i="31"/>
  <c r="B1567" i="31"/>
  <c r="O1565" i="31" l="1"/>
  <c r="P1565" i="31" s="1"/>
  <c r="T1565" i="31"/>
  <c r="U1565" i="31" s="1"/>
  <c r="R1566" i="31"/>
  <c r="M1566" i="31"/>
  <c r="J1565" i="31"/>
  <c r="K1565" i="31" s="1"/>
  <c r="E1565" i="31"/>
  <c r="F1565" i="31" s="1"/>
  <c r="S1566" i="31"/>
  <c r="N1566" i="31"/>
  <c r="I1566" i="31"/>
  <c r="H1566" i="31"/>
  <c r="D1566" i="31"/>
  <c r="B1568" i="31"/>
  <c r="J1566" i="31" l="1"/>
  <c r="K1566" i="31" s="1"/>
  <c r="R1567" i="31"/>
  <c r="M1567" i="31"/>
  <c r="O1566" i="31"/>
  <c r="P1566" i="31" s="1"/>
  <c r="T1566" i="31"/>
  <c r="U1566" i="31" s="1"/>
  <c r="E1566" i="31"/>
  <c r="F1566" i="31" s="1"/>
  <c r="S1567" i="31"/>
  <c r="I1567" i="31"/>
  <c r="N1567" i="31"/>
  <c r="H1567" i="31"/>
  <c r="D1567" i="31"/>
  <c r="B1569" i="31"/>
  <c r="J1567" i="31" l="1"/>
  <c r="K1567" i="31" s="1"/>
  <c r="O1567" i="31"/>
  <c r="P1567" i="31" s="1"/>
  <c r="R1568" i="31"/>
  <c r="M1568" i="31"/>
  <c r="T1567" i="31"/>
  <c r="U1567" i="31" s="1"/>
  <c r="E1567" i="31"/>
  <c r="F1567" i="31" s="1"/>
  <c r="S1568" i="31"/>
  <c r="N1568" i="31"/>
  <c r="I1568" i="31"/>
  <c r="H1568" i="31"/>
  <c r="D1568" i="31"/>
  <c r="B1570" i="31"/>
  <c r="J1568" i="31" l="1"/>
  <c r="K1568" i="31" s="1"/>
  <c r="O1568" i="31"/>
  <c r="P1568" i="31" s="1"/>
  <c r="T1568" i="31"/>
  <c r="U1568" i="31" s="1"/>
  <c r="R1569" i="31"/>
  <c r="M1569" i="31"/>
  <c r="E1568" i="31"/>
  <c r="F1568" i="31" s="1"/>
  <c r="S1569" i="31"/>
  <c r="N1569" i="31"/>
  <c r="I1569" i="31"/>
  <c r="H1569" i="31"/>
  <c r="D1569" i="31"/>
  <c r="B1571" i="31"/>
  <c r="O1569" i="31" l="1"/>
  <c r="P1569" i="31" s="1"/>
  <c r="R1570" i="31"/>
  <c r="M1570" i="31"/>
  <c r="T1569" i="31"/>
  <c r="U1569" i="31" s="1"/>
  <c r="J1569" i="31"/>
  <c r="K1569" i="31" s="1"/>
  <c r="E1569" i="31"/>
  <c r="F1569" i="31" s="1"/>
  <c r="S1570" i="31"/>
  <c r="N1570" i="31"/>
  <c r="I1570" i="31"/>
  <c r="H1570" i="31"/>
  <c r="D1570" i="31"/>
  <c r="B1572" i="31"/>
  <c r="J1570" i="31" l="1"/>
  <c r="K1570" i="31" s="1"/>
  <c r="R1571" i="31"/>
  <c r="M1571" i="31"/>
  <c r="O1570" i="31"/>
  <c r="P1570" i="31" s="1"/>
  <c r="T1570" i="31"/>
  <c r="U1570" i="31" s="1"/>
  <c r="E1570" i="31"/>
  <c r="F1570" i="31" s="1"/>
  <c r="S1571" i="31"/>
  <c r="N1571" i="31"/>
  <c r="I1571" i="31"/>
  <c r="H1571" i="31"/>
  <c r="D1571" i="31"/>
  <c r="B1573" i="31"/>
  <c r="O1571" i="31" l="1"/>
  <c r="P1571" i="31" s="1"/>
  <c r="R1572" i="31"/>
  <c r="M1572" i="31"/>
  <c r="J1571" i="31"/>
  <c r="K1571" i="31" s="1"/>
  <c r="T1571" i="31"/>
  <c r="U1571" i="31" s="1"/>
  <c r="E1571" i="31"/>
  <c r="F1571" i="31" s="1"/>
  <c r="S1572" i="31"/>
  <c r="N1572" i="31"/>
  <c r="I1572" i="31"/>
  <c r="H1572" i="31"/>
  <c r="J1572" i="31" s="1"/>
  <c r="K1572" i="31" s="1"/>
  <c r="D1572" i="31"/>
  <c r="B1574" i="31"/>
  <c r="R1573" i="31" l="1"/>
  <c r="M1573" i="31"/>
  <c r="O1572" i="31"/>
  <c r="P1572" i="31" s="1"/>
  <c r="T1572" i="31"/>
  <c r="U1572" i="31" s="1"/>
  <c r="E1572" i="31"/>
  <c r="F1572" i="31" s="1"/>
  <c r="S1573" i="31"/>
  <c r="N1573" i="31"/>
  <c r="I1573" i="31"/>
  <c r="H1573" i="31"/>
  <c r="D1573" i="31"/>
  <c r="B1575" i="31"/>
  <c r="R1574" i="31" l="1"/>
  <c r="M1574" i="31"/>
  <c r="O1573" i="31"/>
  <c r="P1573" i="31" s="1"/>
  <c r="J1573" i="31"/>
  <c r="K1573" i="31" s="1"/>
  <c r="T1573" i="31"/>
  <c r="U1573" i="31" s="1"/>
  <c r="E1573" i="31"/>
  <c r="F1573" i="31" s="1"/>
  <c r="S1574" i="31"/>
  <c r="N1574" i="31"/>
  <c r="I1574" i="31"/>
  <c r="H1574" i="31"/>
  <c r="D1574" i="31"/>
  <c r="B1576" i="31"/>
  <c r="J1574" i="31" l="1"/>
  <c r="K1574" i="31" s="1"/>
  <c r="R1575" i="31"/>
  <c r="M1575" i="31"/>
  <c r="O1574" i="31"/>
  <c r="P1574" i="31" s="1"/>
  <c r="T1574" i="31"/>
  <c r="U1574" i="31" s="1"/>
  <c r="E1574" i="31"/>
  <c r="F1574" i="31" s="1"/>
  <c r="S1575" i="31"/>
  <c r="I1575" i="31"/>
  <c r="N1575" i="31"/>
  <c r="H1575" i="31"/>
  <c r="D1575" i="31"/>
  <c r="B1577" i="31"/>
  <c r="R1576" i="31" l="1"/>
  <c r="M1576" i="31"/>
  <c r="J1575" i="31"/>
  <c r="K1575" i="31" s="1"/>
  <c r="O1575" i="31"/>
  <c r="P1575" i="31" s="1"/>
  <c r="T1575" i="31"/>
  <c r="U1575" i="31" s="1"/>
  <c r="E1575" i="31"/>
  <c r="F1575" i="31" s="1"/>
  <c r="S1576" i="31"/>
  <c r="N1576" i="31"/>
  <c r="I1576" i="31"/>
  <c r="H1576" i="31"/>
  <c r="D1576" i="31"/>
  <c r="B1578" i="31"/>
  <c r="R1577" i="31" l="1"/>
  <c r="M1577" i="31"/>
  <c r="J1576" i="31"/>
  <c r="K1576" i="31" s="1"/>
  <c r="O1576" i="31"/>
  <c r="P1576" i="31" s="1"/>
  <c r="T1576" i="31"/>
  <c r="U1576" i="31" s="1"/>
  <c r="E1576" i="31"/>
  <c r="F1576" i="31" s="1"/>
  <c r="S1577" i="31"/>
  <c r="N1577" i="31"/>
  <c r="I1577" i="31"/>
  <c r="H1577" i="31"/>
  <c r="J1577" i="31" s="1"/>
  <c r="K1577" i="31" s="1"/>
  <c r="D1577" i="31"/>
  <c r="B1579" i="31"/>
  <c r="O1577" i="31" l="1"/>
  <c r="P1577" i="31" s="1"/>
  <c r="R1578" i="31"/>
  <c r="M1578" i="31"/>
  <c r="T1577" i="31"/>
  <c r="U1577" i="31" s="1"/>
  <c r="E1577" i="31"/>
  <c r="F1577" i="31" s="1"/>
  <c r="S1578" i="31"/>
  <c r="N1578" i="31"/>
  <c r="I1578" i="31"/>
  <c r="H1578" i="31"/>
  <c r="D1578" i="31"/>
  <c r="B1580" i="31"/>
  <c r="O1578" i="31" l="1"/>
  <c r="P1578" i="31" s="1"/>
  <c r="J1578" i="31"/>
  <c r="K1578" i="31" s="1"/>
  <c r="T1578" i="31"/>
  <c r="U1578" i="31" s="1"/>
  <c r="R1579" i="31"/>
  <c r="M1579" i="31"/>
  <c r="E1578" i="31"/>
  <c r="F1578" i="31" s="1"/>
  <c r="S1579" i="31"/>
  <c r="N1579" i="31"/>
  <c r="I1579" i="31"/>
  <c r="H1579" i="31"/>
  <c r="J1579" i="31" s="1"/>
  <c r="K1579" i="31" s="1"/>
  <c r="D1579" i="31"/>
  <c r="B1581" i="31"/>
  <c r="R1580" i="31" l="1"/>
  <c r="M1580" i="31"/>
  <c r="T1579" i="31"/>
  <c r="U1579" i="31" s="1"/>
  <c r="O1579" i="31"/>
  <c r="P1579" i="31" s="1"/>
  <c r="E1579" i="31"/>
  <c r="F1579" i="31" s="1"/>
  <c r="S1580" i="31"/>
  <c r="N1580" i="31"/>
  <c r="I1580" i="31"/>
  <c r="H1580" i="31"/>
  <c r="D1580" i="31"/>
  <c r="B1582" i="31"/>
  <c r="R1581" i="31" l="1"/>
  <c r="M1581" i="31"/>
  <c r="O1580" i="31"/>
  <c r="P1580" i="31" s="1"/>
  <c r="T1580" i="31"/>
  <c r="U1580" i="31" s="1"/>
  <c r="J1580" i="31"/>
  <c r="K1580" i="31" s="1"/>
  <c r="E1580" i="31"/>
  <c r="F1580" i="31" s="1"/>
  <c r="S1581" i="31"/>
  <c r="N1581" i="31"/>
  <c r="I1581" i="31"/>
  <c r="H1581" i="31"/>
  <c r="D1581" i="31"/>
  <c r="B1583" i="31"/>
  <c r="J1581" i="31" l="1"/>
  <c r="K1581" i="31" s="1"/>
  <c r="R1582" i="31"/>
  <c r="M1582" i="31"/>
  <c r="O1581" i="31"/>
  <c r="P1581" i="31" s="1"/>
  <c r="T1581" i="31"/>
  <c r="U1581" i="31" s="1"/>
  <c r="E1581" i="31"/>
  <c r="F1581" i="31" s="1"/>
  <c r="S1582" i="31"/>
  <c r="N1582" i="31"/>
  <c r="I1582" i="31"/>
  <c r="H1582" i="31"/>
  <c r="D1582" i="31"/>
  <c r="B1584" i="31"/>
  <c r="J1582" i="31" l="1"/>
  <c r="K1582" i="31" s="1"/>
  <c r="O1582" i="31"/>
  <c r="P1582" i="31" s="1"/>
  <c r="R1583" i="31"/>
  <c r="M1583" i="31"/>
  <c r="T1582" i="31"/>
  <c r="U1582" i="31" s="1"/>
  <c r="E1582" i="31"/>
  <c r="F1582" i="31" s="1"/>
  <c r="S1583" i="31"/>
  <c r="N1583" i="31"/>
  <c r="I1583" i="31"/>
  <c r="D1583" i="31"/>
  <c r="H1583" i="31"/>
  <c r="J1583" i="31" s="1"/>
  <c r="K1583" i="31" s="1"/>
  <c r="B1585" i="31"/>
  <c r="R1584" i="31" l="1"/>
  <c r="M1584" i="31"/>
  <c r="O1583" i="31"/>
  <c r="P1583" i="31" s="1"/>
  <c r="T1583" i="31"/>
  <c r="U1583" i="31" s="1"/>
  <c r="E1583" i="31"/>
  <c r="F1583" i="31" s="1"/>
  <c r="S1584" i="31"/>
  <c r="N1584" i="31"/>
  <c r="I1584" i="31"/>
  <c r="H1584" i="31"/>
  <c r="D1584" i="31"/>
  <c r="B1586" i="31"/>
  <c r="J1584" i="31" l="1"/>
  <c r="K1584" i="31" s="1"/>
  <c r="R1585" i="31"/>
  <c r="M1585" i="31"/>
  <c r="O1584" i="31"/>
  <c r="P1584" i="31" s="1"/>
  <c r="T1584" i="31"/>
  <c r="U1584" i="31" s="1"/>
  <c r="E1584" i="31"/>
  <c r="F1584" i="31" s="1"/>
  <c r="S1585" i="31"/>
  <c r="N1585" i="31"/>
  <c r="I1585" i="31"/>
  <c r="H1585" i="31"/>
  <c r="D1585" i="31"/>
  <c r="B1587" i="31"/>
  <c r="J1585" i="31" l="1"/>
  <c r="K1585" i="31" s="1"/>
  <c r="O1585" i="31"/>
  <c r="P1585" i="31" s="1"/>
  <c r="R1586" i="31"/>
  <c r="M1586" i="31"/>
  <c r="T1585" i="31"/>
  <c r="U1585" i="31" s="1"/>
  <c r="E1585" i="31"/>
  <c r="F1585" i="31" s="1"/>
  <c r="S1586" i="31"/>
  <c r="N1586" i="31"/>
  <c r="I1586" i="31"/>
  <c r="H1586" i="31"/>
  <c r="D1586" i="31"/>
  <c r="B1588" i="31"/>
  <c r="J1586" i="31" l="1"/>
  <c r="K1586" i="31" s="1"/>
  <c r="O1586" i="31"/>
  <c r="P1586" i="31" s="1"/>
  <c r="R1587" i="31"/>
  <c r="M1587" i="31"/>
  <c r="T1586" i="31"/>
  <c r="U1586" i="31" s="1"/>
  <c r="E1586" i="31"/>
  <c r="F1586" i="31" s="1"/>
  <c r="S1587" i="31"/>
  <c r="N1587" i="31"/>
  <c r="I1587" i="31"/>
  <c r="H1587" i="31"/>
  <c r="D1587" i="31"/>
  <c r="B1589" i="31"/>
  <c r="J1587" i="31" l="1"/>
  <c r="K1587" i="31" s="1"/>
  <c r="R1588" i="31"/>
  <c r="M1588" i="31"/>
  <c r="O1587" i="31"/>
  <c r="P1587" i="31" s="1"/>
  <c r="T1587" i="31"/>
  <c r="U1587" i="31" s="1"/>
  <c r="E1587" i="31"/>
  <c r="F1587" i="31" s="1"/>
  <c r="S1588" i="31"/>
  <c r="N1588" i="31"/>
  <c r="I1588" i="31"/>
  <c r="H1588" i="31"/>
  <c r="D1588" i="31"/>
  <c r="B1590" i="31"/>
  <c r="R1589" i="31" l="1"/>
  <c r="M1589" i="31"/>
  <c r="J1588" i="31"/>
  <c r="K1588" i="31" s="1"/>
  <c r="O1588" i="31"/>
  <c r="P1588" i="31" s="1"/>
  <c r="T1588" i="31"/>
  <c r="U1588" i="31" s="1"/>
  <c r="E1588" i="31"/>
  <c r="F1588" i="31" s="1"/>
  <c r="S1589" i="31"/>
  <c r="N1589" i="31"/>
  <c r="I1589" i="31"/>
  <c r="H1589" i="31"/>
  <c r="J1589" i="31" s="1"/>
  <c r="K1589" i="31" s="1"/>
  <c r="D1589" i="31"/>
  <c r="B1591" i="31"/>
  <c r="R1590" i="31" l="1"/>
  <c r="M1590" i="31"/>
  <c r="O1589" i="31"/>
  <c r="P1589" i="31" s="1"/>
  <c r="T1589" i="31"/>
  <c r="U1589" i="31" s="1"/>
  <c r="E1589" i="31"/>
  <c r="F1589" i="31" s="1"/>
  <c r="S1590" i="31"/>
  <c r="N1590" i="31"/>
  <c r="I1590" i="31"/>
  <c r="H1590" i="31"/>
  <c r="D1590" i="31"/>
  <c r="B1592" i="31"/>
  <c r="J1590" i="31" l="1"/>
  <c r="K1590" i="31" s="1"/>
  <c r="O1590" i="31"/>
  <c r="P1590" i="31" s="1"/>
  <c r="R1591" i="31"/>
  <c r="M1591" i="31"/>
  <c r="T1590" i="31"/>
  <c r="U1590" i="31" s="1"/>
  <c r="E1590" i="31"/>
  <c r="F1590" i="31" s="1"/>
  <c r="S1591" i="31"/>
  <c r="N1591" i="31"/>
  <c r="I1591" i="31"/>
  <c r="H1591" i="31"/>
  <c r="J1591" i="31" s="1"/>
  <c r="K1591" i="31" s="1"/>
  <c r="D1591" i="31"/>
  <c r="B1593" i="31"/>
  <c r="O1591" i="31" l="1"/>
  <c r="P1591" i="31" s="1"/>
  <c r="T1591" i="31"/>
  <c r="R1592" i="31"/>
  <c r="M1592" i="31"/>
  <c r="U1591" i="31"/>
  <c r="E1591" i="31"/>
  <c r="F1591" i="31" s="1"/>
  <c r="S1592" i="31"/>
  <c r="N1592" i="31"/>
  <c r="I1592" i="31"/>
  <c r="H1592" i="31"/>
  <c r="D1592" i="31"/>
  <c r="B1594" i="31"/>
  <c r="R1593" i="31" l="1"/>
  <c r="M1593" i="31"/>
  <c r="O1592" i="31"/>
  <c r="P1592" i="31" s="1"/>
  <c r="T1592" i="31"/>
  <c r="U1592" i="31" s="1"/>
  <c r="J1592" i="31"/>
  <c r="K1592" i="31" s="1"/>
  <c r="E1592" i="31"/>
  <c r="F1592" i="31" s="1"/>
  <c r="S1593" i="31"/>
  <c r="N1593" i="31"/>
  <c r="I1593" i="31"/>
  <c r="H1593" i="31"/>
  <c r="J1593" i="31" s="1"/>
  <c r="K1593" i="31" s="1"/>
  <c r="D1593" i="31"/>
  <c r="B1595" i="31"/>
  <c r="O1593" i="31" l="1"/>
  <c r="P1593" i="31" s="1"/>
  <c r="R1594" i="31"/>
  <c r="M1594" i="31"/>
  <c r="T1593" i="31"/>
  <c r="U1593" i="31" s="1"/>
  <c r="E1593" i="31"/>
  <c r="F1593" i="31" s="1"/>
  <c r="S1594" i="31"/>
  <c r="N1594" i="31"/>
  <c r="I1594" i="31"/>
  <c r="H1594" i="31"/>
  <c r="D1594" i="31"/>
  <c r="B1596" i="31"/>
  <c r="J1594" i="31" l="1"/>
  <c r="K1594" i="31" s="1"/>
  <c r="R1595" i="31"/>
  <c r="M1595" i="31"/>
  <c r="O1594" i="31"/>
  <c r="P1594" i="31" s="1"/>
  <c r="T1594" i="31"/>
  <c r="U1594" i="31" s="1"/>
  <c r="E1594" i="31"/>
  <c r="F1594" i="31" s="1"/>
  <c r="S1595" i="31"/>
  <c r="N1595" i="31"/>
  <c r="I1595" i="31"/>
  <c r="H1595" i="31"/>
  <c r="D1595" i="31"/>
  <c r="B1597" i="31"/>
  <c r="J1595" i="31" l="1"/>
  <c r="K1595" i="31" s="1"/>
  <c r="O1595" i="31"/>
  <c r="P1595" i="31" s="1"/>
  <c r="R1596" i="31"/>
  <c r="M1596" i="31"/>
  <c r="T1595" i="31"/>
  <c r="U1595" i="31" s="1"/>
  <c r="E1595" i="31"/>
  <c r="F1595" i="31" s="1"/>
  <c r="S1596" i="31"/>
  <c r="N1596" i="31"/>
  <c r="I1596" i="31"/>
  <c r="H1596" i="31"/>
  <c r="D1596" i="31"/>
  <c r="B1598" i="31"/>
  <c r="J1596" i="31" l="1"/>
  <c r="K1596" i="31" s="1"/>
  <c r="O1596" i="31"/>
  <c r="P1596" i="31" s="1"/>
  <c r="R1597" i="31"/>
  <c r="M1597" i="31"/>
  <c r="T1596" i="31"/>
  <c r="U1596" i="31" s="1"/>
  <c r="E1596" i="31"/>
  <c r="F1596" i="31" s="1"/>
  <c r="S1597" i="31"/>
  <c r="N1597" i="31"/>
  <c r="I1597" i="31"/>
  <c r="D1597" i="31"/>
  <c r="H1597" i="31"/>
  <c r="B1599" i="31"/>
  <c r="J1597" i="31" l="1"/>
  <c r="K1597" i="31" s="1"/>
  <c r="O1597" i="31"/>
  <c r="P1597" i="31" s="1"/>
  <c r="R1598" i="31"/>
  <c r="M1598" i="31"/>
  <c r="T1597" i="31"/>
  <c r="U1597" i="31" s="1"/>
  <c r="E1597" i="31"/>
  <c r="F1597" i="31" s="1"/>
  <c r="S1598" i="31"/>
  <c r="N1598" i="31"/>
  <c r="I1598" i="31"/>
  <c r="H1598" i="31"/>
  <c r="D1598" i="31"/>
  <c r="B1600" i="31"/>
  <c r="J1598" i="31" l="1"/>
  <c r="K1598" i="31" s="1"/>
  <c r="O1598" i="31"/>
  <c r="P1598" i="31" s="1"/>
  <c r="T1598" i="31"/>
  <c r="U1598" i="31" s="1"/>
  <c r="R1599" i="31"/>
  <c r="M1599" i="31"/>
  <c r="E1598" i="31"/>
  <c r="F1598" i="31" s="1"/>
  <c r="S1599" i="31"/>
  <c r="N1599" i="31"/>
  <c r="I1599" i="31"/>
  <c r="D1599" i="31"/>
  <c r="H1599" i="31"/>
  <c r="B1601" i="31"/>
  <c r="R1600" i="31" l="1"/>
  <c r="M1600" i="31"/>
  <c r="O1599" i="31"/>
  <c r="P1599" i="31" s="1"/>
  <c r="T1599" i="31"/>
  <c r="U1599" i="31" s="1"/>
  <c r="J1599" i="31"/>
  <c r="K1599" i="31" s="1"/>
  <c r="E1599" i="31"/>
  <c r="F1599" i="31" s="1"/>
  <c r="S1600" i="31"/>
  <c r="N1600" i="31"/>
  <c r="I1600" i="31"/>
  <c r="H1600" i="31"/>
  <c r="D1600" i="31"/>
  <c r="B1602" i="31"/>
  <c r="J1600" i="31" l="1"/>
  <c r="K1600" i="31" s="1"/>
  <c r="R1601" i="31"/>
  <c r="M1601" i="31"/>
  <c r="O1600" i="31"/>
  <c r="P1600" i="31" s="1"/>
  <c r="T1600" i="31"/>
  <c r="U1600" i="31" s="1"/>
  <c r="E1600" i="31"/>
  <c r="F1600" i="31" s="1"/>
  <c r="S1601" i="31"/>
  <c r="N1601" i="31"/>
  <c r="I1601" i="31"/>
  <c r="H1601" i="31"/>
  <c r="D1601" i="31"/>
  <c r="B1603" i="31"/>
  <c r="R1602" i="31" l="1"/>
  <c r="M1602" i="31"/>
  <c r="O1601" i="31"/>
  <c r="P1601" i="31" s="1"/>
  <c r="J1601" i="31"/>
  <c r="K1601" i="31" s="1"/>
  <c r="T1601" i="31"/>
  <c r="U1601" i="31" s="1"/>
  <c r="E1601" i="31"/>
  <c r="F1601" i="31" s="1"/>
  <c r="S1602" i="31"/>
  <c r="N1602" i="31"/>
  <c r="I1602" i="31"/>
  <c r="H1602" i="31"/>
  <c r="J1602" i="31" s="1"/>
  <c r="K1602" i="31" s="1"/>
  <c r="D1602" i="31"/>
  <c r="B1604" i="31"/>
  <c r="R1603" i="31" l="1"/>
  <c r="M1603" i="31"/>
  <c r="O1602" i="31"/>
  <c r="P1602" i="31" s="1"/>
  <c r="T1602" i="31"/>
  <c r="U1602" i="31" s="1"/>
  <c r="E1602" i="31"/>
  <c r="F1602" i="31" s="1"/>
  <c r="S1603" i="31"/>
  <c r="N1603" i="31"/>
  <c r="I1603" i="31"/>
  <c r="H1603" i="31"/>
  <c r="D1603" i="31"/>
  <c r="B1605" i="31"/>
  <c r="O1603" i="31" l="1"/>
  <c r="P1603" i="31" s="1"/>
  <c r="R1604" i="31"/>
  <c r="M1604" i="31"/>
  <c r="J1603" i="31"/>
  <c r="K1603" i="31" s="1"/>
  <c r="T1603" i="31"/>
  <c r="U1603" i="31" s="1"/>
  <c r="E1603" i="31"/>
  <c r="F1603" i="31" s="1"/>
  <c r="S1604" i="31"/>
  <c r="N1604" i="31"/>
  <c r="I1604" i="31"/>
  <c r="H1604" i="31"/>
  <c r="J1604" i="31" s="1"/>
  <c r="K1604" i="31" s="1"/>
  <c r="D1604" i="31"/>
  <c r="B1606" i="31"/>
  <c r="R1605" i="31" l="1"/>
  <c r="M1605" i="31"/>
  <c r="O1604" i="31"/>
  <c r="P1604" i="31" s="1"/>
  <c r="T1604" i="31"/>
  <c r="U1604" i="31" s="1"/>
  <c r="E1604" i="31"/>
  <c r="F1604" i="31" s="1"/>
  <c r="S1605" i="31"/>
  <c r="N1605" i="31"/>
  <c r="I1605" i="31"/>
  <c r="H1605" i="31"/>
  <c r="D1605" i="31"/>
  <c r="B1607" i="31"/>
  <c r="O1605" i="31" l="1"/>
  <c r="P1605" i="31" s="1"/>
  <c r="R1606" i="31"/>
  <c r="M1606" i="31"/>
  <c r="J1605" i="31"/>
  <c r="K1605" i="31" s="1"/>
  <c r="T1605" i="31"/>
  <c r="U1605" i="31" s="1"/>
  <c r="E1605" i="31"/>
  <c r="F1605" i="31" s="1"/>
  <c r="S1606" i="31"/>
  <c r="N1606" i="31"/>
  <c r="I1606" i="31"/>
  <c r="H1606" i="31"/>
  <c r="D1606" i="31"/>
  <c r="B1608" i="31"/>
  <c r="J1606" i="31" l="1"/>
  <c r="K1606" i="31" s="1"/>
  <c r="O1606" i="31"/>
  <c r="P1606" i="31" s="1"/>
  <c r="R1607" i="31"/>
  <c r="M1607" i="31"/>
  <c r="T1606" i="31"/>
  <c r="U1606" i="31" s="1"/>
  <c r="E1606" i="31"/>
  <c r="F1606" i="31" s="1"/>
  <c r="S1607" i="31"/>
  <c r="N1607" i="31"/>
  <c r="I1607" i="31"/>
  <c r="H1607" i="31"/>
  <c r="D1607" i="31"/>
  <c r="B1609" i="31"/>
  <c r="O1607" i="31" l="1"/>
  <c r="P1607" i="31" s="1"/>
  <c r="R1608" i="31"/>
  <c r="M1608" i="31"/>
  <c r="T1607" i="31"/>
  <c r="U1607" i="31" s="1"/>
  <c r="J1607" i="31"/>
  <c r="K1607" i="31" s="1"/>
  <c r="E1607" i="31"/>
  <c r="F1607" i="31" s="1"/>
  <c r="S1608" i="31"/>
  <c r="N1608" i="31"/>
  <c r="I1608" i="31"/>
  <c r="H1608" i="31"/>
  <c r="D1608" i="31"/>
  <c r="B1610" i="31"/>
  <c r="J1608" i="31" l="1"/>
  <c r="K1608" i="31" s="1"/>
  <c r="R1609" i="31"/>
  <c r="M1609" i="31"/>
  <c r="O1608" i="31"/>
  <c r="P1608" i="31" s="1"/>
  <c r="T1608" i="31"/>
  <c r="U1608" i="31" s="1"/>
  <c r="E1608" i="31"/>
  <c r="F1608" i="31" s="1"/>
  <c r="S1609" i="31"/>
  <c r="N1609" i="31"/>
  <c r="I1609" i="31"/>
  <c r="H1609" i="31"/>
  <c r="D1609" i="31"/>
  <c r="B1611" i="31"/>
  <c r="R1610" i="31" l="1"/>
  <c r="M1610" i="31"/>
  <c r="O1609" i="31"/>
  <c r="P1609" i="31" s="1"/>
  <c r="J1609" i="31"/>
  <c r="K1609" i="31" s="1"/>
  <c r="T1609" i="31"/>
  <c r="U1609" i="31" s="1"/>
  <c r="E1609" i="31"/>
  <c r="F1609" i="31" s="1"/>
  <c r="S1610" i="31"/>
  <c r="N1610" i="31"/>
  <c r="I1610" i="31"/>
  <c r="H1610" i="31"/>
  <c r="D1610" i="31"/>
  <c r="B1612" i="31"/>
  <c r="J1610" i="31" l="1"/>
  <c r="K1610" i="31" s="1"/>
  <c r="R1611" i="31"/>
  <c r="M1611" i="31"/>
  <c r="O1610" i="31"/>
  <c r="P1610" i="31" s="1"/>
  <c r="T1610" i="31"/>
  <c r="U1610" i="31" s="1"/>
  <c r="E1610" i="31"/>
  <c r="F1610" i="31" s="1"/>
  <c r="S1611" i="31"/>
  <c r="N1611" i="31"/>
  <c r="I1611" i="31"/>
  <c r="H1611" i="31"/>
  <c r="D1611" i="31"/>
  <c r="B1613" i="31"/>
  <c r="R1612" i="31" l="1"/>
  <c r="M1612" i="31"/>
  <c r="O1611" i="31"/>
  <c r="P1611" i="31" s="1"/>
  <c r="J1611" i="31"/>
  <c r="K1611" i="31" s="1"/>
  <c r="T1611" i="31"/>
  <c r="U1611" i="31" s="1"/>
  <c r="E1611" i="31"/>
  <c r="F1611" i="31" s="1"/>
  <c r="S1612" i="31"/>
  <c r="N1612" i="31"/>
  <c r="I1612" i="31"/>
  <c r="H1612" i="31"/>
  <c r="D1612" i="31"/>
  <c r="B1614" i="31"/>
  <c r="J1612" i="31" l="1"/>
  <c r="K1612" i="31" s="1"/>
  <c r="R1613" i="31"/>
  <c r="M1613" i="31"/>
  <c r="O1612" i="31"/>
  <c r="P1612" i="31" s="1"/>
  <c r="T1612" i="31"/>
  <c r="U1612" i="31" s="1"/>
  <c r="E1612" i="31"/>
  <c r="F1612" i="31" s="1"/>
  <c r="S1613" i="31"/>
  <c r="N1613" i="31"/>
  <c r="I1613" i="31"/>
  <c r="D1613" i="31"/>
  <c r="H1613" i="31"/>
  <c r="B1615" i="31"/>
  <c r="J1613" i="31" l="1"/>
  <c r="K1613" i="31" s="1"/>
  <c r="O1613" i="31"/>
  <c r="P1613" i="31" s="1"/>
  <c r="R1614" i="31"/>
  <c r="M1614" i="31"/>
  <c r="T1613" i="31"/>
  <c r="U1613" i="31" s="1"/>
  <c r="E1613" i="31"/>
  <c r="F1613" i="31" s="1"/>
  <c r="S1614" i="31"/>
  <c r="N1614" i="31"/>
  <c r="I1614" i="31"/>
  <c r="H1614" i="31"/>
  <c r="J1614" i="31" s="1"/>
  <c r="K1614" i="31" s="1"/>
  <c r="D1614" i="31"/>
  <c r="B1616" i="31"/>
  <c r="O1614" i="31" l="1"/>
  <c r="P1614" i="31" s="1"/>
  <c r="T1614" i="31"/>
  <c r="U1614" i="31" s="1"/>
  <c r="R1615" i="31"/>
  <c r="M1615" i="31"/>
  <c r="E1614" i="31"/>
  <c r="F1614" i="31" s="1"/>
  <c r="S1615" i="31"/>
  <c r="N1615" i="31"/>
  <c r="I1615" i="31"/>
  <c r="H1615" i="31"/>
  <c r="D1615" i="31"/>
  <c r="B1617" i="31"/>
  <c r="R1616" i="31" l="1"/>
  <c r="M1616" i="31"/>
  <c r="O1615" i="31"/>
  <c r="P1615" i="31" s="1"/>
  <c r="T1615" i="31"/>
  <c r="U1615" i="31" s="1"/>
  <c r="J1615" i="31"/>
  <c r="K1615" i="31" s="1"/>
  <c r="E1615" i="31"/>
  <c r="F1615" i="31" s="1"/>
  <c r="S1616" i="31"/>
  <c r="N1616" i="31"/>
  <c r="I1616" i="31"/>
  <c r="H1616" i="31"/>
  <c r="D1616" i="31"/>
  <c r="B1618" i="31"/>
  <c r="J1616" i="31" l="1"/>
  <c r="K1616" i="31" s="1"/>
  <c r="R1617" i="31"/>
  <c r="M1617" i="31"/>
  <c r="O1616" i="31"/>
  <c r="P1616" i="31" s="1"/>
  <c r="T1616" i="31"/>
  <c r="U1616" i="31" s="1"/>
  <c r="E1616" i="31"/>
  <c r="F1616" i="31" s="1"/>
  <c r="S1617" i="31"/>
  <c r="N1617" i="31"/>
  <c r="I1617" i="31"/>
  <c r="H1617" i="31"/>
  <c r="D1617" i="31"/>
  <c r="B1619" i="31"/>
  <c r="R1618" i="31" l="1"/>
  <c r="M1618" i="31"/>
  <c r="J1617" i="31"/>
  <c r="K1617" i="31" s="1"/>
  <c r="O1617" i="31"/>
  <c r="P1617" i="31" s="1"/>
  <c r="T1617" i="31"/>
  <c r="U1617" i="31" s="1"/>
  <c r="E1617" i="31"/>
  <c r="F1617" i="31" s="1"/>
  <c r="S1618" i="31"/>
  <c r="N1618" i="31"/>
  <c r="I1618" i="31"/>
  <c r="H1618" i="31"/>
  <c r="J1618" i="31" s="1"/>
  <c r="K1618" i="31" s="1"/>
  <c r="D1618" i="31"/>
  <c r="B1620" i="31"/>
  <c r="R1619" i="31" l="1"/>
  <c r="M1619" i="31"/>
  <c r="O1618" i="31"/>
  <c r="P1618" i="31" s="1"/>
  <c r="T1618" i="31"/>
  <c r="U1618" i="31" s="1"/>
  <c r="E1618" i="31"/>
  <c r="F1618" i="31" s="1"/>
  <c r="S1619" i="31"/>
  <c r="N1619" i="31"/>
  <c r="I1619" i="31"/>
  <c r="H1619" i="31"/>
  <c r="D1619" i="31"/>
  <c r="B1621" i="31"/>
  <c r="R1620" i="31" l="1"/>
  <c r="M1620" i="31"/>
  <c r="O1619" i="31"/>
  <c r="P1619" i="31" s="1"/>
  <c r="J1619" i="31"/>
  <c r="K1619" i="31" s="1"/>
  <c r="T1619" i="31"/>
  <c r="U1619" i="31" s="1"/>
  <c r="E1619" i="31"/>
  <c r="F1619" i="31" s="1"/>
  <c r="S1620" i="31"/>
  <c r="N1620" i="31"/>
  <c r="I1620" i="31"/>
  <c r="H1620" i="31"/>
  <c r="J1620" i="31" s="1"/>
  <c r="K1620" i="31" s="1"/>
  <c r="D1620" i="31"/>
  <c r="B1622" i="31"/>
  <c r="R1621" i="31" l="1"/>
  <c r="M1621" i="31"/>
  <c r="O1620" i="31"/>
  <c r="P1620" i="31" s="1"/>
  <c r="T1620" i="31"/>
  <c r="U1620" i="31" s="1"/>
  <c r="E1620" i="31"/>
  <c r="F1620" i="31" s="1"/>
  <c r="S1621" i="31"/>
  <c r="N1621" i="31"/>
  <c r="I1621" i="31"/>
  <c r="H1621" i="31"/>
  <c r="D1621" i="31"/>
  <c r="B1623" i="31"/>
  <c r="J1621" i="31" l="1"/>
  <c r="K1621" i="31" s="1"/>
  <c r="R1622" i="31"/>
  <c r="M1622" i="31"/>
  <c r="O1621" i="31"/>
  <c r="P1621" i="31" s="1"/>
  <c r="T1621" i="31"/>
  <c r="U1621" i="31" s="1"/>
  <c r="E1621" i="31"/>
  <c r="F1621" i="31" s="1"/>
  <c r="S1622" i="31"/>
  <c r="N1622" i="31"/>
  <c r="I1622" i="31"/>
  <c r="H1622" i="31"/>
  <c r="J1622" i="31" s="1"/>
  <c r="K1622" i="31" s="1"/>
  <c r="D1622" i="31"/>
  <c r="B1624" i="31"/>
  <c r="R1623" i="31" l="1"/>
  <c r="M1623" i="31"/>
  <c r="O1622" i="31"/>
  <c r="P1622" i="31" s="1"/>
  <c r="T1622" i="31"/>
  <c r="U1622" i="31" s="1"/>
  <c r="E1622" i="31"/>
  <c r="F1622" i="31" s="1"/>
  <c r="S1623" i="31"/>
  <c r="N1623" i="31"/>
  <c r="I1623" i="31"/>
  <c r="H1623" i="31"/>
  <c r="D1623" i="31"/>
  <c r="B1625" i="31"/>
  <c r="R1624" i="31" l="1"/>
  <c r="M1624" i="31"/>
  <c r="O1623" i="31"/>
  <c r="P1623" i="31" s="1"/>
  <c r="J1623" i="31"/>
  <c r="K1623" i="31" s="1"/>
  <c r="T1623" i="31"/>
  <c r="U1623" i="31" s="1"/>
  <c r="E1623" i="31"/>
  <c r="F1623" i="31" s="1"/>
  <c r="S1624" i="31"/>
  <c r="N1624" i="31"/>
  <c r="I1624" i="31"/>
  <c r="H1624" i="31"/>
  <c r="J1624" i="31" s="1"/>
  <c r="K1624" i="31" s="1"/>
  <c r="D1624" i="31"/>
  <c r="B1626" i="31"/>
  <c r="R1625" i="31" l="1"/>
  <c r="M1625" i="31"/>
  <c r="O1624" i="31"/>
  <c r="P1624" i="31" s="1"/>
  <c r="T1624" i="31"/>
  <c r="U1624" i="31" s="1"/>
  <c r="E1624" i="31"/>
  <c r="F1624" i="31" s="1"/>
  <c r="S1625" i="31"/>
  <c r="N1625" i="31"/>
  <c r="I1625" i="31"/>
  <c r="H1625" i="31"/>
  <c r="D1625" i="31"/>
  <c r="B1627" i="31"/>
  <c r="R1626" i="31" l="1"/>
  <c r="M1626" i="31"/>
  <c r="O1625" i="31"/>
  <c r="P1625" i="31" s="1"/>
  <c r="J1625" i="31"/>
  <c r="K1625" i="31" s="1"/>
  <c r="T1625" i="31"/>
  <c r="U1625" i="31" s="1"/>
  <c r="E1625" i="31"/>
  <c r="F1625" i="31" s="1"/>
  <c r="S1626" i="31"/>
  <c r="N1626" i="31"/>
  <c r="I1626" i="31"/>
  <c r="H1626" i="31"/>
  <c r="J1626" i="31" s="1"/>
  <c r="K1626" i="31" s="1"/>
  <c r="D1626" i="31"/>
  <c r="B1628" i="31"/>
  <c r="R1627" i="31" l="1"/>
  <c r="M1627" i="31"/>
  <c r="O1626" i="31"/>
  <c r="P1626" i="31" s="1"/>
  <c r="T1626" i="31"/>
  <c r="U1626" i="31" s="1"/>
  <c r="E1626" i="31"/>
  <c r="F1626" i="31" s="1"/>
  <c r="S1627" i="31"/>
  <c r="N1627" i="31"/>
  <c r="I1627" i="31"/>
  <c r="H1627" i="31"/>
  <c r="D1627" i="31"/>
  <c r="B1629" i="31"/>
  <c r="R1628" i="31" l="1"/>
  <c r="M1628" i="31"/>
  <c r="O1627" i="31"/>
  <c r="P1627" i="31" s="1"/>
  <c r="J1627" i="31"/>
  <c r="K1627" i="31" s="1"/>
  <c r="T1627" i="31"/>
  <c r="U1627" i="31" s="1"/>
  <c r="E1627" i="31"/>
  <c r="F1627" i="31" s="1"/>
  <c r="S1628" i="31"/>
  <c r="N1628" i="31"/>
  <c r="I1628" i="31"/>
  <c r="H1628" i="31"/>
  <c r="D1628" i="31"/>
  <c r="B1630" i="31"/>
  <c r="J1628" i="31" l="1"/>
  <c r="K1628" i="31" s="1"/>
  <c r="R1629" i="31"/>
  <c r="M1629" i="31"/>
  <c r="O1628" i="31"/>
  <c r="P1628" i="31" s="1"/>
  <c r="T1628" i="31"/>
  <c r="U1628" i="31" s="1"/>
  <c r="E1628" i="31"/>
  <c r="F1628" i="31" s="1"/>
  <c r="S1629" i="31"/>
  <c r="N1629" i="31"/>
  <c r="I1629" i="31"/>
  <c r="H1629" i="31"/>
  <c r="D1629" i="31"/>
  <c r="B1631" i="31"/>
  <c r="R1630" i="31" l="1"/>
  <c r="M1630" i="31"/>
  <c r="J1629" i="31"/>
  <c r="K1629" i="31" s="1"/>
  <c r="O1629" i="31"/>
  <c r="P1629" i="31" s="1"/>
  <c r="T1629" i="31"/>
  <c r="U1629" i="31" s="1"/>
  <c r="E1629" i="31"/>
  <c r="F1629" i="31" s="1"/>
  <c r="S1630" i="31"/>
  <c r="N1630" i="31"/>
  <c r="I1630" i="31"/>
  <c r="H1630" i="31"/>
  <c r="J1630" i="31" s="1"/>
  <c r="K1630" i="31" s="1"/>
  <c r="D1630" i="31"/>
  <c r="B1632" i="31"/>
  <c r="R1631" i="31" l="1"/>
  <c r="M1631" i="31"/>
  <c r="O1630" i="31"/>
  <c r="P1630" i="31" s="1"/>
  <c r="T1630" i="31"/>
  <c r="U1630" i="31" s="1"/>
  <c r="E1630" i="31"/>
  <c r="F1630" i="31" s="1"/>
  <c r="S1631" i="31"/>
  <c r="I1631" i="31"/>
  <c r="N1631" i="31"/>
  <c r="H1631" i="31"/>
  <c r="D1631" i="31"/>
  <c r="B1633" i="31"/>
  <c r="R1632" i="31" l="1"/>
  <c r="M1632" i="31"/>
  <c r="O1631" i="31"/>
  <c r="P1631" i="31" s="1"/>
  <c r="J1631" i="31"/>
  <c r="K1631" i="31" s="1"/>
  <c r="T1631" i="31"/>
  <c r="U1631" i="31" s="1"/>
  <c r="E1631" i="31"/>
  <c r="F1631" i="31" s="1"/>
  <c r="S1632" i="31"/>
  <c r="N1632" i="31"/>
  <c r="I1632" i="31"/>
  <c r="H1632" i="31"/>
  <c r="J1632" i="31" s="1"/>
  <c r="K1632" i="31" s="1"/>
  <c r="D1632" i="31"/>
  <c r="B1634" i="31"/>
  <c r="O1632" i="31" l="1"/>
  <c r="P1632" i="31" s="1"/>
  <c r="T1632" i="31"/>
  <c r="U1632" i="31" s="1"/>
  <c r="R1633" i="31"/>
  <c r="M1633" i="31"/>
  <c r="E1632" i="31"/>
  <c r="F1632" i="31" s="1"/>
  <c r="S1633" i="31"/>
  <c r="N1633" i="31"/>
  <c r="I1633" i="31"/>
  <c r="H1633" i="31"/>
  <c r="D1633" i="31"/>
  <c r="B1635" i="31"/>
  <c r="R1634" i="31" l="1"/>
  <c r="M1634" i="31"/>
  <c r="O1633" i="31"/>
  <c r="P1633" i="31" s="1"/>
  <c r="T1633" i="31"/>
  <c r="U1633" i="31" s="1"/>
  <c r="J1633" i="31"/>
  <c r="K1633" i="31" s="1"/>
  <c r="E1633" i="31"/>
  <c r="F1633" i="31" s="1"/>
  <c r="S1634" i="31"/>
  <c r="N1634" i="31"/>
  <c r="I1634" i="31"/>
  <c r="H1634" i="31"/>
  <c r="D1634" i="31"/>
  <c r="B1636" i="31"/>
  <c r="J1634" i="31" l="1"/>
  <c r="K1634" i="31" s="1"/>
  <c r="R1635" i="31"/>
  <c r="M1635" i="31"/>
  <c r="O1634" i="31"/>
  <c r="P1634" i="31" s="1"/>
  <c r="T1634" i="31"/>
  <c r="U1634" i="31" s="1"/>
  <c r="E1634" i="31"/>
  <c r="F1634" i="31" s="1"/>
  <c r="S1635" i="31"/>
  <c r="N1635" i="31"/>
  <c r="I1635" i="31"/>
  <c r="H1635" i="31"/>
  <c r="D1635" i="31"/>
  <c r="B1637" i="31"/>
  <c r="R1636" i="31" l="1"/>
  <c r="M1636" i="31"/>
  <c r="J1635" i="31"/>
  <c r="K1635" i="31" s="1"/>
  <c r="O1635" i="31"/>
  <c r="P1635" i="31" s="1"/>
  <c r="T1635" i="31"/>
  <c r="U1635" i="31" s="1"/>
  <c r="E1635" i="31"/>
  <c r="F1635" i="31" s="1"/>
  <c r="S1636" i="31"/>
  <c r="N1636" i="31"/>
  <c r="I1636" i="31"/>
  <c r="H1636" i="31"/>
  <c r="J1636" i="31" s="1"/>
  <c r="K1636" i="31" s="1"/>
  <c r="D1636" i="31"/>
  <c r="B1638" i="31"/>
  <c r="R1637" i="31" l="1"/>
  <c r="M1637" i="31"/>
  <c r="O1636" i="31"/>
  <c r="P1636" i="31" s="1"/>
  <c r="T1636" i="31"/>
  <c r="U1636" i="31" s="1"/>
  <c r="E1636" i="31"/>
  <c r="F1636" i="31" s="1"/>
  <c r="S1637" i="31"/>
  <c r="N1637" i="31"/>
  <c r="I1637" i="31"/>
  <c r="H1637" i="31"/>
  <c r="D1637" i="31"/>
  <c r="B1639" i="31"/>
  <c r="R1638" i="31" l="1"/>
  <c r="M1638" i="31"/>
  <c r="J1637" i="31"/>
  <c r="K1637" i="31" s="1"/>
  <c r="O1637" i="31"/>
  <c r="P1637" i="31" s="1"/>
  <c r="T1637" i="31"/>
  <c r="U1637" i="31" s="1"/>
  <c r="E1637" i="31"/>
  <c r="F1637" i="31" s="1"/>
  <c r="S1638" i="31"/>
  <c r="N1638" i="31"/>
  <c r="I1638" i="31"/>
  <c r="H1638" i="31"/>
  <c r="J1638" i="31" s="1"/>
  <c r="K1638" i="31" s="1"/>
  <c r="D1638" i="31"/>
  <c r="B1640" i="31"/>
  <c r="R1639" i="31" l="1"/>
  <c r="M1639" i="31"/>
  <c r="O1638" i="31"/>
  <c r="P1638" i="31" s="1"/>
  <c r="T1638" i="31"/>
  <c r="U1638" i="31" s="1"/>
  <c r="E1638" i="31"/>
  <c r="F1638" i="31" s="1"/>
  <c r="S1639" i="31"/>
  <c r="N1639" i="31"/>
  <c r="I1639" i="31"/>
  <c r="H1639" i="31"/>
  <c r="D1639" i="31"/>
  <c r="B1641" i="31"/>
  <c r="R1640" i="31" l="1"/>
  <c r="M1640" i="31"/>
  <c r="O1639" i="31"/>
  <c r="P1639" i="31" s="1"/>
  <c r="J1639" i="31"/>
  <c r="K1639" i="31" s="1"/>
  <c r="T1639" i="31"/>
  <c r="U1639" i="31" s="1"/>
  <c r="E1639" i="31"/>
  <c r="F1639" i="31" s="1"/>
  <c r="S1640" i="31"/>
  <c r="N1640" i="31"/>
  <c r="I1640" i="31"/>
  <c r="H1640" i="31"/>
  <c r="J1640" i="31" s="1"/>
  <c r="K1640" i="31" s="1"/>
  <c r="D1640" i="31"/>
  <c r="B1642" i="31"/>
  <c r="R1641" i="31" l="1"/>
  <c r="M1641" i="31"/>
  <c r="O1640" i="31"/>
  <c r="P1640" i="31" s="1"/>
  <c r="T1640" i="31"/>
  <c r="U1640" i="31" s="1"/>
  <c r="E1640" i="31"/>
  <c r="F1640" i="31" s="1"/>
  <c r="S1641" i="31"/>
  <c r="N1641" i="31"/>
  <c r="I1641" i="31"/>
  <c r="H1641" i="31"/>
  <c r="D1641" i="31"/>
  <c r="B1643" i="31"/>
  <c r="J1641" i="31" l="1"/>
  <c r="K1641" i="31" s="1"/>
  <c r="R1642" i="31"/>
  <c r="M1642" i="31"/>
  <c r="O1641" i="31"/>
  <c r="P1641" i="31" s="1"/>
  <c r="T1641" i="31"/>
  <c r="U1641" i="31" s="1"/>
  <c r="E1641" i="31"/>
  <c r="F1641" i="31" s="1"/>
  <c r="S1642" i="31"/>
  <c r="N1642" i="31"/>
  <c r="I1642" i="31"/>
  <c r="H1642" i="31"/>
  <c r="D1642" i="31"/>
  <c r="B1644" i="31"/>
  <c r="J1642" i="31" l="1"/>
  <c r="K1642" i="31" s="1"/>
  <c r="R1643" i="31"/>
  <c r="M1643" i="31"/>
  <c r="O1642" i="31"/>
  <c r="P1642" i="31" s="1"/>
  <c r="T1642" i="31"/>
  <c r="U1642" i="31" s="1"/>
  <c r="E1642" i="31"/>
  <c r="F1642" i="31" s="1"/>
  <c r="S1643" i="31"/>
  <c r="N1643" i="31"/>
  <c r="I1643" i="31"/>
  <c r="H1643" i="31"/>
  <c r="D1643" i="31"/>
  <c r="B1645" i="31"/>
  <c r="R1644" i="31" l="1"/>
  <c r="M1644" i="31"/>
  <c r="O1643" i="31"/>
  <c r="P1643" i="31" s="1"/>
  <c r="T1643" i="31"/>
  <c r="U1643" i="31" s="1"/>
  <c r="J1643" i="31"/>
  <c r="K1643" i="31" s="1"/>
  <c r="E1643" i="31"/>
  <c r="F1643" i="31" s="1"/>
  <c r="S1644" i="31"/>
  <c r="N1644" i="31"/>
  <c r="I1644" i="31"/>
  <c r="H1644" i="31"/>
  <c r="D1644" i="31"/>
  <c r="B1646" i="31"/>
  <c r="O1644" i="31" l="1"/>
  <c r="P1644" i="31" s="1"/>
  <c r="R1645" i="31"/>
  <c r="M1645" i="31"/>
  <c r="T1644" i="31"/>
  <c r="U1644" i="31" s="1"/>
  <c r="J1644" i="31"/>
  <c r="K1644" i="31" s="1"/>
  <c r="E1644" i="31"/>
  <c r="F1644" i="31" s="1"/>
  <c r="S1645" i="31"/>
  <c r="N1645" i="31"/>
  <c r="I1645" i="31"/>
  <c r="H1645" i="31"/>
  <c r="J1645" i="31" s="1"/>
  <c r="K1645" i="31" s="1"/>
  <c r="D1645" i="31"/>
  <c r="B1647" i="31"/>
  <c r="R1646" i="31" l="1"/>
  <c r="M1646" i="31"/>
  <c r="O1645" i="31"/>
  <c r="P1645" i="31" s="1"/>
  <c r="T1645" i="31"/>
  <c r="U1645" i="31" s="1"/>
  <c r="E1645" i="31"/>
  <c r="F1645" i="31" s="1"/>
  <c r="S1646" i="31"/>
  <c r="N1646" i="31"/>
  <c r="I1646" i="31"/>
  <c r="H1646" i="31"/>
  <c r="D1646" i="31"/>
  <c r="B1648" i="31"/>
  <c r="J1646" i="31" l="1"/>
  <c r="K1646" i="31" s="1"/>
  <c r="O1646" i="31"/>
  <c r="P1646" i="31" s="1"/>
  <c r="R1647" i="31"/>
  <c r="M1647" i="31"/>
  <c r="T1646" i="31"/>
  <c r="U1646" i="31" s="1"/>
  <c r="E1646" i="31"/>
  <c r="F1646" i="31" s="1"/>
  <c r="S1647" i="31"/>
  <c r="N1647" i="31"/>
  <c r="I1647" i="31"/>
  <c r="D1647" i="31"/>
  <c r="H1647" i="31"/>
  <c r="B1649" i="31"/>
  <c r="R1648" i="31" l="1"/>
  <c r="M1648" i="31"/>
  <c r="O1647" i="31"/>
  <c r="P1647" i="31" s="1"/>
  <c r="T1647" i="31"/>
  <c r="U1647" i="31" s="1"/>
  <c r="J1647" i="31"/>
  <c r="K1647" i="31" s="1"/>
  <c r="E1647" i="31"/>
  <c r="F1647" i="31" s="1"/>
  <c r="S1648" i="31"/>
  <c r="N1648" i="31"/>
  <c r="I1648" i="31"/>
  <c r="H1648" i="31"/>
  <c r="D1648" i="31"/>
  <c r="B1650" i="31"/>
  <c r="J1648" i="31" l="1"/>
  <c r="K1648" i="31" s="1"/>
  <c r="R1649" i="31"/>
  <c r="M1649" i="31"/>
  <c r="O1648" i="31"/>
  <c r="P1648" i="31" s="1"/>
  <c r="T1648" i="31"/>
  <c r="U1648" i="31" s="1"/>
  <c r="E1648" i="31"/>
  <c r="F1648" i="31" s="1"/>
  <c r="S1649" i="31"/>
  <c r="N1649" i="31"/>
  <c r="I1649" i="31"/>
  <c r="H1649" i="31"/>
  <c r="D1649" i="31"/>
  <c r="B1651" i="31"/>
  <c r="J1649" i="31" l="1"/>
  <c r="K1649" i="31" s="1"/>
  <c r="O1649" i="31"/>
  <c r="P1649" i="31" s="1"/>
  <c r="R1650" i="31"/>
  <c r="M1650" i="31"/>
  <c r="T1649" i="31"/>
  <c r="U1649" i="31" s="1"/>
  <c r="E1649" i="31"/>
  <c r="F1649" i="31" s="1"/>
  <c r="S1650" i="31"/>
  <c r="N1650" i="31"/>
  <c r="I1650" i="31"/>
  <c r="H1650" i="31"/>
  <c r="J1650" i="31" s="1"/>
  <c r="K1650" i="31" s="1"/>
  <c r="D1650" i="31"/>
  <c r="B1652" i="31"/>
  <c r="O1650" i="31" l="1"/>
  <c r="P1650" i="31" s="1"/>
  <c r="T1650" i="31"/>
  <c r="U1650" i="31" s="1"/>
  <c r="R1651" i="31"/>
  <c r="M1651" i="31"/>
  <c r="E1650" i="31"/>
  <c r="F1650" i="31" s="1"/>
  <c r="S1651" i="31"/>
  <c r="N1651" i="31"/>
  <c r="I1651" i="31"/>
  <c r="H1651" i="31"/>
  <c r="D1651" i="31"/>
  <c r="B1653" i="31"/>
  <c r="O1651" i="31" l="1"/>
  <c r="P1651" i="31" s="1"/>
  <c r="T1651" i="31"/>
  <c r="U1651" i="31" s="1"/>
  <c r="J1651" i="31"/>
  <c r="K1651" i="31" s="1"/>
  <c r="R1652" i="31"/>
  <c r="M1652" i="31"/>
  <c r="E1651" i="31"/>
  <c r="F1651" i="31" s="1"/>
  <c r="S1652" i="31"/>
  <c r="N1652" i="31"/>
  <c r="I1652" i="31"/>
  <c r="H1652" i="31"/>
  <c r="D1652" i="31"/>
  <c r="B1654" i="31"/>
  <c r="T1652" i="31" l="1"/>
  <c r="U1652" i="31" s="1"/>
  <c r="R1653" i="31"/>
  <c r="M1653" i="31"/>
  <c r="O1652" i="31"/>
  <c r="P1652" i="31" s="1"/>
  <c r="J1652" i="31"/>
  <c r="K1652" i="31" s="1"/>
  <c r="E1652" i="31"/>
  <c r="F1652" i="31" s="1"/>
  <c r="S1653" i="31"/>
  <c r="N1653" i="31"/>
  <c r="I1653" i="31"/>
  <c r="H1653" i="31"/>
  <c r="D1653" i="31"/>
  <c r="B1655" i="31"/>
  <c r="J1653" i="31" l="1"/>
  <c r="K1653" i="31" s="1"/>
  <c r="R1654" i="31"/>
  <c r="M1654" i="31"/>
  <c r="O1653" i="31"/>
  <c r="P1653" i="31" s="1"/>
  <c r="T1653" i="31"/>
  <c r="U1653" i="31" s="1"/>
  <c r="E1653" i="31"/>
  <c r="F1653" i="31" s="1"/>
  <c r="S1654" i="31"/>
  <c r="N1654" i="31"/>
  <c r="I1654" i="31"/>
  <c r="H1654" i="31"/>
  <c r="D1654" i="31"/>
  <c r="B1656" i="31"/>
  <c r="R1655" i="31" l="1"/>
  <c r="M1655" i="31"/>
  <c r="O1654" i="31"/>
  <c r="P1654" i="31" s="1"/>
  <c r="J1654" i="31"/>
  <c r="K1654" i="31" s="1"/>
  <c r="T1654" i="31"/>
  <c r="U1654" i="31" s="1"/>
  <c r="E1654" i="31"/>
  <c r="F1654" i="31" s="1"/>
  <c r="S1655" i="31"/>
  <c r="N1655" i="31"/>
  <c r="I1655" i="31"/>
  <c r="H1655" i="31"/>
  <c r="D1655" i="31"/>
  <c r="B1657" i="31"/>
  <c r="J1655" i="31" l="1"/>
  <c r="K1655" i="31" s="1"/>
  <c r="O1655" i="31"/>
  <c r="P1655" i="31" s="1"/>
  <c r="R1656" i="31"/>
  <c r="M1656" i="31"/>
  <c r="T1655" i="31"/>
  <c r="U1655" i="31" s="1"/>
  <c r="E1655" i="31"/>
  <c r="F1655" i="31" s="1"/>
  <c r="S1656" i="31"/>
  <c r="N1656" i="31"/>
  <c r="I1656" i="31"/>
  <c r="H1656" i="31"/>
  <c r="D1656" i="31"/>
  <c r="B1658" i="31"/>
  <c r="R1657" i="31" l="1"/>
  <c r="M1657" i="31"/>
  <c r="O1656" i="31"/>
  <c r="P1656" i="31" s="1"/>
  <c r="J1656" i="31"/>
  <c r="K1656" i="31" s="1"/>
  <c r="T1656" i="31"/>
  <c r="U1656" i="31" s="1"/>
  <c r="E1656" i="31"/>
  <c r="F1656" i="31" s="1"/>
  <c r="S1657" i="31"/>
  <c r="N1657" i="31"/>
  <c r="I1657" i="31"/>
  <c r="H1657" i="31"/>
  <c r="J1657" i="31" s="1"/>
  <c r="K1657" i="31" s="1"/>
  <c r="D1657" i="31"/>
  <c r="B1659" i="31"/>
  <c r="R1658" i="31" l="1"/>
  <c r="M1658" i="31"/>
  <c r="O1657" i="31"/>
  <c r="P1657" i="31" s="1"/>
  <c r="T1657" i="31"/>
  <c r="U1657" i="31" s="1"/>
  <c r="E1657" i="31"/>
  <c r="F1657" i="31" s="1"/>
  <c r="S1658" i="31"/>
  <c r="N1658" i="31"/>
  <c r="I1658" i="31"/>
  <c r="H1658" i="31"/>
  <c r="D1658" i="31"/>
  <c r="B1660" i="31"/>
  <c r="R1659" i="31" l="1"/>
  <c r="M1659" i="31"/>
  <c r="O1658" i="31"/>
  <c r="P1658" i="31" s="1"/>
  <c r="J1658" i="31"/>
  <c r="K1658" i="31" s="1"/>
  <c r="T1658" i="31"/>
  <c r="U1658" i="31" s="1"/>
  <c r="E1658" i="31"/>
  <c r="F1658" i="31" s="1"/>
  <c r="S1659" i="31"/>
  <c r="N1659" i="31"/>
  <c r="I1659" i="31"/>
  <c r="H1659" i="31"/>
  <c r="D1659" i="31"/>
  <c r="B1661" i="31"/>
  <c r="J1659" i="31" l="1"/>
  <c r="K1659" i="31" s="1"/>
  <c r="R1660" i="31"/>
  <c r="M1660" i="31"/>
  <c r="O1659" i="31"/>
  <c r="P1659" i="31" s="1"/>
  <c r="T1659" i="31"/>
  <c r="U1659" i="31" s="1"/>
  <c r="E1659" i="31"/>
  <c r="F1659" i="31" s="1"/>
  <c r="S1660" i="31"/>
  <c r="N1660" i="31"/>
  <c r="I1660" i="31"/>
  <c r="H1660" i="31"/>
  <c r="D1660" i="31"/>
  <c r="B1662" i="31"/>
  <c r="R1661" i="31" l="1"/>
  <c r="M1661" i="31"/>
  <c r="O1660" i="31"/>
  <c r="P1660" i="31" s="1"/>
  <c r="J1660" i="31"/>
  <c r="K1660" i="31" s="1"/>
  <c r="T1660" i="31"/>
  <c r="U1660" i="31" s="1"/>
  <c r="E1660" i="31"/>
  <c r="F1660" i="31" s="1"/>
  <c r="S1661" i="31"/>
  <c r="N1661" i="31"/>
  <c r="I1661" i="31"/>
  <c r="D1661" i="31"/>
  <c r="H1661" i="31"/>
  <c r="J1661" i="31" s="1"/>
  <c r="K1661" i="31" s="1"/>
  <c r="B1663" i="31"/>
  <c r="R1662" i="31" l="1"/>
  <c r="M1662" i="31"/>
  <c r="O1661" i="31"/>
  <c r="P1661" i="31" s="1"/>
  <c r="T1661" i="31"/>
  <c r="U1661" i="31" s="1"/>
  <c r="E1661" i="31"/>
  <c r="F1661" i="31" s="1"/>
  <c r="S1662" i="31"/>
  <c r="N1662" i="31"/>
  <c r="I1662" i="31"/>
  <c r="H1662" i="31"/>
  <c r="D1662" i="31"/>
  <c r="B1664" i="31"/>
  <c r="J1662" i="31" l="1"/>
  <c r="K1662" i="31" s="1"/>
  <c r="O1662" i="31"/>
  <c r="P1662" i="31" s="1"/>
  <c r="R1663" i="31"/>
  <c r="M1663" i="31"/>
  <c r="T1662" i="31"/>
  <c r="U1662" i="31" s="1"/>
  <c r="E1662" i="31"/>
  <c r="F1662" i="31" s="1"/>
  <c r="S1663" i="31"/>
  <c r="N1663" i="31"/>
  <c r="I1663" i="31"/>
  <c r="D1663" i="31"/>
  <c r="H1663" i="31"/>
  <c r="B1665" i="31"/>
  <c r="O1663" i="31" l="1"/>
  <c r="P1663" i="31" s="1"/>
  <c r="R1664" i="31"/>
  <c r="M1664" i="31"/>
  <c r="T1663" i="31"/>
  <c r="U1663" i="31" s="1"/>
  <c r="J1663" i="31"/>
  <c r="K1663" i="31" s="1"/>
  <c r="E1663" i="31"/>
  <c r="F1663" i="31" s="1"/>
  <c r="S1664" i="31"/>
  <c r="N1664" i="31"/>
  <c r="I1664" i="31"/>
  <c r="H1664" i="31"/>
  <c r="D1664" i="31"/>
  <c r="B1666" i="31"/>
  <c r="O1664" i="31" l="1"/>
  <c r="P1664" i="31" s="1"/>
  <c r="R1665" i="31"/>
  <c r="M1665" i="31"/>
  <c r="T1664" i="31"/>
  <c r="U1664" i="31" s="1"/>
  <c r="J1664" i="31"/>
  <c r="K1664" i="31" s="1"/>
  <c r="E1664" i="31"/>
  <c r="F1664" i="31" s="1"/>
  <c r="S1665" i="31"/>
  <c r="N1665" i="31"/>
  <c r="I1665" i="31"/>
  <c r="H1665" i="31"/>
  <c r="D1665" i="31"/>
  <c r="B1667" i="31"/>
  <c r="R1666" i="31" l="1"/>
  <c r="M1666" i="31"/>
  <c r="J1665" i="31"/>
  <c r="K1665" i="31" s="1"/>
  <c r="O1665" i="31"/>
  <c r="P1665" i="31" s="1"/>
  <c r="T1665" i="31"/>
  <c r="U1665" i="31" s="1"/>
  <c r="E1665" i="31"/>
  <c r="F1665" i="31" s="1"/>
  <c r="S1666" i="31"/>
  <c r="N1666" i="31"/>
  <c r="I1666" i="31"/>
  <c r="H1666" i="31"/>
  <c r="D1666" i="31"/>
  <c r="B1668" i="31"/>
  <c r="J1666" i="31" l="1"/>
  <c r="K1666" i="31" s="1"/>
  <c r="R1667" i="31"/>
  <c r="M1667" i="31"/>
  <c r="O1666" i="31"/>
  <c r="P1666" i="31" s="1"/>
  <c r="T1666" i="31"/>
  <c r="U1666" i="31" s="1"/>
  <c r="E1666" i="31"/>
  <c r="F1666" i="31" s="1"/>
  <c r="S1667" i="31"/>
  <c r="N1667" i="31"/>
  <c r="I1667" i="31"/>
  <c r="H1667" i="31"/>
  <c r="D1667" i="31"/>
  <c r="B1669" i="31"/>
  <c r="J1667" i="31" l="1"/>
  <c r="K1667" i="31" s="1"/>
  <c r="O1667" i="31"/>
  <c r="P1667" i="31" s="1"/>
  <c r="R1668" i="31"/>
  <c r="M1668" i="31"/>
  <c r="T1667" i="31"/>
  <c r="U1667" i="31" s="1"/>
  <c r="E1667" i="31"/>
  <c r="F1667" i="31" s="1"/>
  <c r="S1668" i="31"/>
  <c r="N1668" i="31"/>
  <c r="I1668" i="31"/>
  <c r="H1668" i="31"/>
  <c r="D1668" i="31"/>
  <c r="B1670" i="31"/>
  <c r="O1668" i="31" l="1"/>
  <c r="P1668" i="31" s="1"/>
  <c r="R1669" i="31"/>
  <c r="M1669" i="31"/>
  <c r="T1668" i="31"/>
  <c r="U1668" i="31" s="1"/>
  <c r="J1668" i="31"/>
  <c r="K1668" i="31" s="1"/>
  <c r="E1668" i="31"/>
  <c r="F1668" i="31" s="1"/>
  <c r="S1669" i="31"/>
  <c r="N1669" i="31"/>
  <c r="I1669" i="31"/>
  <c r="H1669" i="31"/>
  <c r="D1669" i="31"/>
  <c r="B1671" i="31"/>
  <c r="J1669" i="31" l="1"/>
  <c r="K1669" i="31" s="1"/>
  <c r="O1669" i="31"/>
  <c r="P1669" i="31" s="1"/>
  <c r="R1670" i="31"/>
  <c r="M1670" i="31"/>
  <c r="T1669" i="31"/>
  <c r="U1669" i="31" s="1"/>
  <c r="E1669" i="31"/>
  <c r="F1669" i="31" s="1"/>
  <c r="S1670" i="31"/>
  <c r="N1670" i="31"/>
  <c r="I1670" i="31"/>
  <c r="H1670" i="31"/>
  <c r="D1670" i="31"/>
  <c r="B1672" i="31"/>
  <c r="J1670" i="31" l="1"/>
  <c r="K1670" i="31" s="1"/>
  <c r="R1671" i="31"/>
  <c r="M1671" i="31"/>
  <c r="O1670" i="31"/>
  <c r="P1670" i="31" s="1"/>
  <c r="T1670" i="31"/>
  <c r="U1670" i="31" s="1"/>
  <c r="E1670" i="31"/>
  <c r="F1670" i="31" s="1"/>
  <c r="S1671" i="31"/>
  <c r="N1671" i="31"/>
  <c r="I1671" i="31"/>
  <c r="H1671" i="31"/>
  <c r="D1671" i="31"/>
  <c r="B1673" i="31"/>
  <c r="R1672" i="31" l="1"/>
  <c r="M1672" i="31"/>
  <c r="O1671" i="31"/>
  <c r="P1671" i="31" s="1"/>
  <c r="J1671" i="31"/>
  <c r="K1671" i="31" s="1"/>
  <c r="T1671" i="31"/>
  <c r="U1671" i="31" s="1"/>
  <c r="E1671" i="31"/>
  <c r="F1671" i="31" s="1"/>
  <c r="S1672" i="31"/>
  <c r="N1672" i="31"/>
  <c r="I1672" i="31"/>
  <c r="H1672" i="31"/>
  <c r="D1672" i="31"/>
  <c r="B1674" i="31"/>
  <c r="J1672" i="31" l="1"/>
  <c r="K1672" i="31" s="1"/>
  <c r="O1672" i="31"/>
  <c r="P1672" i="31" s="1"/>
  <c r="R1673" i="31"/>
  <c r="M1673" i="31"/>
  <c r="T1672" i="31"/>
  <c r="U1672" i="31" s="1"/>
  <c r="E1672" i="31"/>
  <c r="F1672" i="31" s="1"/>
  <c r="S1673" i="31"/>
  <c r="N1673" i="31"/>
  <c r="I1673" i="31"/>
  <c r="H1673" i="31"/>
  <c r="D1673" i="31"/>
  <c r="B1675" i="31"/>
  <c r="R1674" i="31" l="1"/>
  <c r="M1674" i="31"/>
  <c r="O1673" i="31"/>
  <c r="P1673" i="31" s="1"/>
  <c r="J1673" i="31"/>
  <c r="K1673" i="31" s="1"/>
  <c r="T1673" i="31"/>
  <c r="U1673" i="31" s="1"/>
  <c r="E1673" i="31"/>
  <c r="F1673" i="31" s="1"/>
  <c r="S1674" i="31"/>
  <c r="N1674" i="31"/>
  <c r="I1674" i="31"/>
  <c r="H1674" i="31"/>
  <c r="J1674" i="31" s="1"/>
  <c r="K1674" i="31" s="1"/>
  <c r="D1674" i="31"/>
  <c r="B1676" i="31"/>
  <c r="R1675" i="31" l="1"/>
  <c r="M1675" i="31"/>
  <c r="O1674" i="31"/>
  <c r="P1674" i="31" s="1"/>
  <c r="T1674" i="31"/>
  <c r="U1674" i="31" s="1"/>
  <c r="E1674" i="31"/>
  <c r="F1674" i="31" s="1"/>
  <c r="S1675" i="31"/>
  <c r="N1675" i="31"/>
  <c r="I1675" i="31"/>
  <c r="H1675" i="31"/>
  <c r="D1675" i="31"/>
  <c r="B1677" i="31"/>
  <c r="R1676" i="31" l="1"/>
  <c r="M1676" i="31"/>
  <c r="O1675" i="31"/>
  <c r="P1675" i="31" s="1"/>
  <c r="J1675" i="31"/>
  <c r="K1675" i="31" s="1"/>
  <c r="T1675" i="31"/>
  <c r="U1675" i="31" s="1"/>
  <c r="E1675" i="31"/>
  <c r="F1675" i="31" s="1"/>
  <c r="S1676" i="31"/>
  <c r="N1676" i="31"/>
  <c r="I1676" i="31"/>
  <c r="H1676" i="31"/>
  <c r="D1676" i="31"/>
  <c r="B1678" i="31"/>
  <c r="J1676" i="31" l="1"/>
  <c r="K1676" i="31" s="1"/>
  <c r="O1676" i="31"/>
  <c r="P1676" i="31" s="1"/>
  <c r="R1677" i="31"/>
  <c r="M1677" i="31"/>
  <c r="T1676" i="31"/>
  <c r="U1676" i="31" s="1"/>
  <c r="E1676" i="31"/>
  <c r="F1676" i="31" s="1"/>
  <c r="S1677" i="31"/>
  <c r="N1677" i="31"/>
  <c r="I1677" i="31"/>
  <c r="D1677" i="31"/>
  <c r="H1677" i="31"/>
  <c r="B1679" i="31"/>
  <c r="J1677" i="31" l="1"/>
  <c r="K1677" i="31" s="1"/>
  <c r="O1677" i="31"/>
  <c r="P1677" i="31" s="1"/>
  <c r="R1678" i="31"/>
  <c r="M1678" i="31"/>
  <c r="T1677" i="31"/>
  <c r="U1677" i="31" s="1"/>
  <c r="E1677" i="31"/>
  <c r="F1677" i="31" s="1"/>
  <c r="S1678" i="31"/>
  <c r="N1678" i="31"/>
  <c r="I1678" i="31"/>
  <c r="H1678" i="31"/>
  <c r="D1678" i="31"/>
  <c r="B1680" i="31"/>
  <c r="J1678" i="31" l="1"/>
  <c r="K1678" i="31" s="1"/>
  <c r="O1678" i="31"/>
  <c r="P1678" i="31" s="1"/>
  <c r="T1678" i="31"/>
  <c r="U1678" i="31" s="1"/>
  <c r="R1679" i="31"/>
  <c r="M1679" i="31"/>
  <c r="E1678" i="31"/>
  <c r="F1678" i="31" s="1"/>
  <c r="S1679" i="31"/>
  <c r="N1679" i="31"/>
  <c r="I1679" i="31"/>
  <c r="H1679" i="31"/>
  <c r="D1679" i="31"/>
  <c r="B1681" i="31"/>
  <c r="O1679" i="31" l="1"/>
  <c r="P1679" i="31" s="1"/>
  <c r="T1679" i="31"/>
  <c r="U1679" i="31" s="1"/>
  <c r="R1680" i="31"/>
  <c r="M1680" i="31"/>
  <c r="J1679" i="31"/>
  <c r="K1679" i="31" s="1"/>
  <c r="E1679" i="31"/>
  <c r="F1679" i="31" s="1"/>
  <c r="S1680" i="31"/>
  <c r="N1680" i="31"/>
  <c r="I1680" i="31"/>
  <c r="H1680" i="31"/>
  <c r="J1680" i="31" s="1"/>
  <c r="K1680" i="31" s="1"/>
  <c r="D1680" i="31"/>
  <c r="B1682" i="31"/>
  <c r="O1680" i="31" l="1"/>
  <c r="P1680" i="31" s="1"/>
  <c r="T1680" i="31"/>
  <c r="U1680" i="31" s="1"/>
  <c r="R1681" i="31"/>
  <c r="M1681" i="31"/>
  <c r="E1680" i="31"/>
  <c r="F1680" i="31" s="1"/>
  <c r="S1681" i="31"/>
  <c r="N1681" i="31"/>
  <c r="I1681" i="31"/>
  <c r="H1681" i="31"/>
  <c r="D1681" i="31"/>
  <c r="B1683" i="31"/>
  <c r="R1682" i="31" l="1"/>
  <c r="M1682" i="31"/>
  <c r="O1681" i="31"/>
  <c r="P1681" i="31" s="1"/>
  <c r="T1681" i="31"/>
  <c r="U1681" i="31" s="1"/>
  <c r="J1681" i="31"/>
  <c r="K1681" i="31" s="1"/>
  <c r="E1681" i="31"/>
  <c r="F1681" i="31" s="1"/>
  <c r="S1682" i="31"/>
  <c r="N1682" i="31"/>
  <c r="I1682" i="31"/>
  <c r="H1682" i="31"/>
  <c r="D1682" i="31"/>
  <c r="B1684" i="31"/>
  <c r="J1682" i="31" l="1"/>
  <c r="K1682" i="31" s="1"/>
  <c r="R1683" i="31"/>
  <c r="M1683" i="31"/>
  <c r="O1682" i="31"/>
  <c r="P1682" i="31" s="1"/>
  <c r="T1682" i="31"/>
  <c r="U1682" i="31" s="1"/>
  <c r="E1682" i="31"/>
  <c r="F1682" i="31" s="1"/>
  <c r="S1683" i="31"/>
  <c r="N1683" i="31"/>
  <c r="I1683" i="31"/>
  <c r="H1683" i="31"/>
  <c r="D1683" i="31"/>
  <c r="B1685" i="31"/>
  <c r="J1683" i="31" l="1"/>
  <c r="K1683" i="31" s="1"/>
  <c r="R1684" i="31"/>
  <c r="M1684" i="31"/>
  <c r="O1683" i="31"/>
  <c r="P1683" i="31" s="1"/>
  <c r="T1683" i="31"/>
  <c r="U1683" i="31" s="1"/>
  <c r="E1683" i="31"/>
  <c r="F1683" i="31" s="1"/>
  <c r="S1684" i="31"/>
  <c r="N1684" i="31"/>
  <c r="I1684" i="31"/>
  <c r="H1684" i="31"/>
  <c r="D1684" i="31"/>
  <c r="B1686" i="31"/>
  <c r="J1684" i="31" l="1"/>
  <c r="K1684" i="31" s="1"/>
  <c r="R1685" i="31"/>
  <c r="M1685" i="31"/>
  <c r="O1684" i="31"/>
  <c r="P1684" i="31" s="1"/>
  <c r="T1684" i="31"/>
  <c r="U1684" i="31" s="1"/>
  <c r="E1684" i="31"/>
  <c r="F1684" i="31" s="1"/>
  <c r="S1685" i="31"/>
  <c r="N1685" i="31"/>
  <c r="I1685" i="31"/>
  <c r="H1685" i="31"/>
  <c r="D1685" i="31"/>
  <c r="B1687" i="31"/>
  <c r="J1685" i="31" l="1"/>
  <c r="K1685" i="31" s="1"/>
  <c r="O1685" i="31"/>
  <c r="P1685" i="31" s="1"/>
  <c r="R1686" i="31"/>
  <c r="M1686" i="31"/>
  <c r="T1685" i="31"/>
  <c r="U1685" i="31" s="1"/>
  <c r="E1685" i="31"/>
  <c r="F1685" i="31" s="1"/>
  <c r="S1686" i="31"/>
  <c r="N1686" i="31"/>
  <c r="I1686" i="31"/>
  <c r="H1686" i="31"/>
  <c r="D1686" i="31"/>
  <c r="B1688" i="31"/>
  <c r="J1686" i="31" l="1"/>
  <c r="K1686" i="31" s="1"/>
  <c r="R1687" i="31"/>
  <c r="M1687" i="31"/>
  <c r="O1686" i="31"/>
  <c r="P1686" i="31" s="1"/>
  <c r="T1686" i="31"/>
  <c r="U1686" i="31" s="1"/>
  <c r="E1686" i="31"/>
  <c r="F1686" i="31" s="1"/>
  <c r="S1687" i="31"/>
  <c r="N1687" i="31"/>
  <c r="I1687" i="31"/>
  <c r="H1687" i="31"/>
  <c r="D1687" i="31"/>
  <c r="B1689" i="31"/>
  <c r="J1687" i="31" l="1"/>
  <c r="K1687" i="31" s="1"/>
  <c r="R1688" i="31"/>
  <c r="M1688" i="31"/>
  <c r="O1687" i="31"/>
  <c r="P1687" i="31" s="1"/>
  <c r="T1687" i="31"/>
  <c r="U1687" i="31" s="1"/>
  <c r="E1687" i="31"/>
  <c r="F1687" i="31" s="1"/>
  <c r="S1688" i="31"/>
  <c r="N1688" i="31"/>
  <c r="I1688" i="31"/>
  <c r="H1688" i="31"/>
  <c r="D1688" i="31"/>
  <c r="B1690" i="31"/>
  <c r="J1688" i="31" l="1"/>
  <c r="K1688" i="31" s="1"/>
  <c r="O1688" i="31"/>
  <c r="P1688" i="31" s="1"/>
  <c r="R1689" i="31"/>
  <c r="M1689" i="31"/>
  <c r="T1688" i="31"/>
  <c r="U1688" i="31" s="1"/>
  <c r="E1688" i="31"/>
  <c r="F1688" i="31" s="1"/>
  <c r="S1689" i="31"/>
  <c r="N1689" i="31"/>
  <c r="I1689" i="31"/>
  <c r="H1689" i="31"/>
  <c r="D1689" i="31"/>
  <c r="B1691" i="31"/>
  <c r="R1690" i="31" l="1"/>
  <c r="M1690" i="31"/>
  <c r="O1689" i="31"/>
  <c r="P1689" i="31" s="1"/>
  <c r="T1689" i="31"/>
  <c r="U1689" i="31" s="1"/>
  <c r="J1689" i="31"/>
  <c r="K1689" i="31" s="1"/>
  <c r="E1689" i="31"/>
  <c r="F1689" i="31" s="1"/>
  <c r="S1690" i="31"/>
  <c r="N1690" i="31"/>
  <c r="I1690" i="31"/>
  <c r="H1690" i="31"/>
  <c r="D1690" i="31"/>
  <c r="B1692" i="31"/>
  <c r="J1690" i="31" l="1"/>
  <c r="K1690" i="31" s="1"/>
  <c r="R1691" i="31"/>
  <c r="M1691" i="31"/>
  <c r="O1690" i="31"/>
  <c r="P1690" i="31" s="1"/>
  <c r="T1690" i="31"/>
  <c r="U1690" i="31" s="1"/>
  <c r="E1690" i="31"/>
  <c r="F1690" i="31" s="1"/>
  <c r="S1691" i="31"/>
  <c r="N1691" i="31"/>
  <c r="I1691" i="31"/>
  <c r="H1691" i="31"/>
  <c r="D1691" i="31"/>
  <c r="B1693" i="31"/>
  <c r="J1691" i="31" l="1"/>
  <c r="K1691" i="31" s="1"/>
  <c r="R1692" i="31"/>
  <c r="M1692" i="31"/>
  <c r="O1691" i="31"/>
  <c r="P1691" i="31" s="1"/>
  <c r="T1691" i="31"/>
  <c r="U1691" i="31" s="1"/>
  <c r="E1691" i="31"/>
  <c r="F1691" i="31" s="1"/>
  <c r="S1692" i="31"/>
  <c r="N1692" i="31"/>
  <c r="I1692" i="31"/>
  <c r="H1692" i="31"/>
  <c r="D1692" i="31"/>
  <c r="B1694" i="31"/>
  <c r="O1692" i="31" l="1"/>
  <c r="P1692" i="31" s="1"/>
  <c r="R1693" i="31"/>
  <c r="M1693" i="31"/>
  <c r="J1692" i="31"/>
  <c r="K1692" i="31" s="1"/>
  <c r="T1692" i="31"/>
  <c r="U1692" i="31" s="1"/>
  <c r="E1692" i="31"/>
  <c r="F1692" i="31" s="1"/>
  <c r="S1693" i="31"/>
  <c r="N1693" i="31"/>
  <c r="I1693" i="31"/>
  <c r="H1693" i="31"/>
  <c r="J1693" i="31" s="1"/>
  <c r="K1693" i="31" s="1"/>
  <c r="D1693" i="31"/>
  <c r="B1695" i="31"/>
  <c r="R1694" i="31" l="1"/>
  <c r="M1694" i="31"/>
  <c r="O1693" i="31"/>
  <c r="P1693" i="31" s="1"/>
  <c r="T1693" i="31"/>
  <c r="U1693" i="31" s="1"/>
  <c r="E1693" i="31"/>
  <c r="F1693" i="31" s="1"/>
  <c r="S1694" i="31"/>
  <c r="N1694" i="31"/>
  <c r="I1694" i="31"/>
  <c r="H1694" i="31"/>
  <c r="D1694" i="31"/>
  <c r="B1696" i="31"/>
  <c r="O1694" i="31" l="1"/>
  <c r="P1694" i="31" s="1"/>
  <c r="R1695" i="31"/>
  <c r="M1695" i="31"/>
  <c r="J1694" i="31"/>
  <c r="K1694" i="31" s="1"/>
  <c r="T1694" i="31"/>
  <c r="U1694" i="31" s="1"/>
  <c r="E1694" i="31"/>
  <c r="F1694" i="31" s="1"/>
  <c r="S1695" i="31"/>
  <c r="I1695" i="31"/>
  <c r="N1695" i="31"/>
  <c r="H1695" i="31"/>
  <c r="D1695" i="31"/>
  <c r="B1697" i="31"/>
  <c r="O1695" i="31" l="1"/>
  <c r="R1696" i="31"/>
  <c r="M1696" i="31"/>
  <c r="T1695" i="31"/>
  <c r="U1695" i="31" s="1"/>
  <c r="J1695" i="31"/>
  <c r="K1695" i="31" s="1"/>
  <c r="P1695" i="31"/>
  <c r="E1695" i="31"/>
  <c r="F1695" i="31" s="1"/>
  <c r="S1696" i="31"/>
  <c r="N1696" i="31"/>
  <c r="I1696" i="31"/>
  <c r="H1696" i="31"/>
  <c r="D1696" i="31"/>
  <c r="B1698" i="31"/>
  <c r="J1696" i="31" l="1"/>
  <c r="K1696" i="31" s="1"/>
  <c r="R1697" i="31"/>
  <c r="M1697" i="31"/>
  <c r="O1696" i="31"/>
  <c r="P1696" i="31" s="1"/>
  <c r="T1696" i="31"/>
  <c r="U1696" i="31" s="1"/>
  <c r="E1696" i="31"/>
  <c r="F1696" i="31" s="1"/>
  <c r="S1697" i="31"/>
  <c r="N1697" i="31"/>
  <c r="I1697" i="31"/>
  <c r="H1697" i="31"/>
  <c r="D1697" i="31"/>
  <c r="B1699" i="31"/>
  <c r="J1697" i="31" l="1"/>
  <c r="K1697" i="31" s="1"/>
  <c r="R1698" i="31"/>
  <c r="M1698" i="31"/>
  <c r="O1697" i="31"/>
  <c r="P1697" i="31" s="1"/>
  <c r="T1697" i="31"/>
  <c r="U1697" i="31" s="1"/>
  <c r="E1697" i="31"/>
  <c r="F1697" i="31" s="1"/>
  <c r="S1698" i="31"/>
  <c r="N1698" i="31"/>
  <c r="I1698" i="31"/>
  <c r="H1698" i="31"/>
  <c r="J1698" i="31" s="1"/>
  <c r="K1698" i="31" s="1"/>
  <c r="D1698" i="31"/>
  <c r="B1700" i="31"/>
  <c r="O1698" i="31" l="1"/>
  <c r="P1698" i="31" s="1"/>
  <c r="T1698" i="31"/>
  <c r="U1698" i="31" s="1"/>
  <c r="R1699" i="31"/>
  <c r="M1699" i="31"/>
  <c r="E1698" i="31"/>
  <c r="F1698" i="31" s="1"/>
  <c r="S1699" i="31"/>
  <c r="N1699" i="31"/>
  <c r="I1699" i="31"/>
  <c r="H1699" i="31"/>
  <c r="D1699" i="31"/>
  <c r="B1701" i="31"/>
  <c r="O1699" i="31" l="1"/>
  <c r="P1699" i="31" s="1"/>
  <c r="T1699" i="31"/>
  <c r="U1699" i="31" s="1"/>
  <c r="R1700" i="31"/>
  <c r="M1700" i="31"/>
  <c r="J1699" i="31"/>
  <c r="K1699" i="31" s="1"/>
  <c r="E1699" i="31"/>
  <c r="F1699" i="31" s="1"/>
  <c r="S1700" i="31"/>
  <c r="N1700" i="31"/>
  <c r="I1700" i="31"/>
  <c r="H1700" i="31"/>
  <c r="D1700" i="31"/>
  <c r="B1702" i="31"/>
  <c r="J1700" i="31" l="1"/>
  <c r="K1700" i="31" s="1"/>
  <c r="O1700" i="31"/>
  <c r="P1700" i="31" s="1"/>
  <c r="T1700" i="31"/>
  <c r="U1700" i="31" s="1"/>
  <c r="R1701" i="31"/>
  <c r="M1701" i="31"/>
  <c r="E1700" i="31"/>
  <c r="F1700" i="31" s="1"/>
  <c r="S1701" i="31"/>
  <c r="N1701" i="31"/>
  <c r="I1701" i="31"/>
  <c r="H1701" i="31"/>
  <c r="D1701" i="31"/>
  <c r="B1703" i="31"/>
  <c r="O1701" i="31" l="1"/>
  <c r="P1701" i="31" s="1"/>
  <c r="T1701" i="31"/>
  <c r="U1701" i="31" s="1"/>
  <c r="R1702" i="31"/>
  <c r="M1702" i="31"/>
  <c r="J1701" i="31"/>
  <c r="K1701" i="31" s="1"/>
  <c r="E1701" i="31"/>
  <c r="F1701" i="31" s="1"/>
  <c r="S1702" i="31"/>
  <c r="N1702" i="31"/>
  <c r="I1702" i="31"/>
  <c r="H1702" i="31"/>
  <c r="J1702" i="31" s="1"/>
  <c r="K1702" i="31" s="1"/>
  <c r="D1702" i="31"/>
  <c r="B1704" i="31"/>
  <c r="R1703" i="31" l="1"/>
  <c r="M1703" i="31"/>
  <c r="O1702" i="31"/>
  <c r="P1702" i="31" s="1"/>
  <c r="T1702" i="31"/>
  <c r="U1702" i="31" s="1"/>
  <c r="E1702" i="31"/>
  <c r="F1702" i="31" s="1"/>
  <c r="S1703" i="31"/>
  <c r="I1703" i="31"/>
  <c r="N1703" i="31"/>
  <c r="H1703" i="31"/>
  <c r="D1703" i="31"/>
  <c r="B1705" i="31"/>
  <c r="R1704" i="31" l="1"/>
  <c r="M1704" i="31"/>
  <c r="O1703" i="31"/>
  <c r="P1703" i="31" s="1"/>
  <c r="J1703" i="31"/>
  <c r="K1703" i="31" s="1"/>
  <c r="T1703" i="31"/>
  <c r="U1703" i="31" s="1"/>
  <c r="E1703" i="31"/>
  <c r="F1703" i="31" s="1"/>
  <c r="S1704" i="31"/>
  <c r="N1704" i="31"/>
  <c r="I1704" i="31"/>
  <c r="H1704" i="31"/>
  <c r="D1704" i="31"/>
  <c r="B1706" i="31"/>
  <c r="J1704" i="31" l="1"/>
  <c r="K1704" i="31" s="1"/>
  <c r="R1705" i="31"/>
  <c r="M1705" i="31"/>
  <c r="O1704" i="31"/>
  <c r="P1704" i="31" s="1"/>
  <c r="T1704" i="31"/>
  <c r="U1704" i="31" s="1"/>
  <c r="E1704" i="31"/>
  <c r="F1704" i="31" s="1"/>
  <c r="S1705" i="31"/>
  <c r="N1705" i="31"/>
  <c r="I1705" i="31"/>
  <c r="H1705" i="31"/>
  <c r="D1705" i="31"/>
  <c r="B1707" i="31"/>
  <c r="O1705" i="31" l="1"/>
  <c r="P1705" i="31" s="1"/>
  <c r="M1706" i="31"/>
  <c r="R1706" i="31"/>
  <c r="J1705" i="31"/>
  <c r="K1705" i="31" s="1"/>
  <c r="T1705" i="31"/>
  <c r="U1705" i="31" s="1"/>
  <c r="E1705" i="31"/>
  <c r="F1705" i="31" s="1"/>
  <c r="S1706" i="31"/>
  <c r="N1706" i="31"/>
  <c r="I1706" i="31"/>
  <c r="H1706" i="31"/>
  <c r="J1706" i="31" s="1"/>
  <c r="K1706" i="31" s="1"/>
  <c r="D1706" i="31"/>
  <c r="B1708" i="31"/>
  <c r="R1707" i="31" l="1"/>
  <c r="M1707" i="31"/>
  <c r="T1706" i="31"/>
  <c r="U1706" i="31" s="1"/>
  <c r="O1706" i="31"/>
  <c r="P1706" i="31" s="1"/>
  <c r="E1706" i="31"/>
  <c r="F1706" i="31" s="1"/>
  <c r="S1707" i="31"/>
  <c r="N1707" i="31"/>
  <c r="I1707" i="31"/>
  <c r="H1707" i="31"/>
  <c r="D1707" i="31"/>
  <c r="B1709" i="31"/>
  <c r="R1708" i="31" l="1"/>
  <c r="M1708" i="31"/>
  <c r="O1707" i="31"/>
  <c r="P1707" i="31" s="1"/>
  <c r="J1707" i="31"/>
  <c r="K1707" i="31" s="1"/>
  <c r="T1707" i="31"/>
  <c r="U1707" i="31" s="1"/>
  <c r="E1707" i="31"/>
  <c r="F1707" i="31" s="1"/>
  <c r="S1708" i="31"/>
  <c r="N1708" i="31"/>
  <c r="I1708" i="31"/>
  <c r="H1708" i="31"/>
  <c r="J1708" i="31" s="1"/>
  <c r="K1708" i="31" s="1"/>
  <c r="D1708" i="31"/>
  <c r="B1710" i="31"/>
  <c r="R1709" i="31" l="1"/>
  <c r="M1709" i="31"/>
  <c r="O1708" i="31"/>
  <c r="P1708" i="31" s="1"/>
  <c r="T1708" i="31"/>
  <c r="U1708" i="31" s="1"/>
  <c r="E1708" i="31"/>
  <c r="F1708" i="31" s="1"/>
  <c r="S1709" i="31"/>
  <c r="N1709" i="31"/>
  <c r="I1709" i="31"/>
  <c r="H1709" i="31"/>
  <c r="D1709" i="31"/>
  <c r="B1711" i="31"/>
  <c r="R1710" i="31" l="1"/>
  <c r="M1710" i="31"/>
  <c r="J1709" i="31"/>
  <c r="K1709" i="31" s="1"/>
  <c r="O1709" i="31"/>
  <c r="P1709" i="31" s="1"/>
  <c r="T1709" i="31"/>
  <c r="U1709" i="31" s="1"/>
  <c r="E1709" i="31"/>
  <c r="F1709" i="31" s="1"/>
  <c r="S1710" i="31"/>
  <c r="N1710" i="31"/>
  <c r="I1710" i="31"/>
  <c r="H1710" i="31"/>
  <c r="J1710" i="31" s="1"/>
  <c r="K1710" i="31" s="1"/>
  <c r="D1710" i="31"/>
  <c r="B1712" i="31"/>
  <c r="R1711" i="31" l="1"/>
  <c r="M1711" i="31"/>
  <c r="O1710" i="31"/>
  <c r="P1710" i="31" s="1"/>
  <c r="T1710" i="31"/>
  <c r="U1710" i="31" s="1"/>
  <c r="E1710" i="31"/>
  <c r="F1710" i="31" s="1"/>
  <c r="S1711" i="31"/>
  <c r="N1711" i="31"/>
  <c r="I1711" i="31"/>
  <c r="H1711" i="31"/>
  <c r="D1711" i="31"/>
  <c r="B1713" i="31"/>
  <c r="R1712" i="31" l="1"/>
  <c r="M1712" i="31"/>
  <c r="J1711" i="31"/>
  <c r="K1711" i="31" s="1"/>
  <c r="O1711" i="31"/>
  <c r="P1711" i="31" s="1"/>
  <c r="T1711" i="31"/>
  <c r="U1711" i="31" s="1"/>
  <c r="E1711" i="31"/>
  <c r="F1711" i="31" s="1"/>
  <c r="S1712" i="31"/>
  <c r="N1712" i="31"/>
  <c r="I1712" i="31"/>
  <c r="H1712" i="31"/>
  <c r="J1712" i="31" s="1"/>
  <c r="K1712" i="31" s="1"/>
  <c r="D1712" i="31"/>
  <c r="B1714" i="31"/>
  <c r="O1712" i="31" l="1"/>
  <c r="P1712" i="31" s="1"/>
  <c r="R1713" i="31"/>
  <c r="M1713" i="31"/>
  <c r="T1712" i="31"/>
  <c r="U1712" i="31" s="1"/>
  <c r="E1712" i="31"/>
  <c r="F1712" i="31" s="1"/>
  <c r="S1713" i="31"/>
  <c r="N1713" i="31"/>
  <c r="I1713" i="31"/>
  <c r="H1713" i="31"/>
  <c r="D1713" i="31"/>
  <c r="B1715" i="31"/>
  <c r="R1714" i="31" l="1"/>
  <c r="M1714" i="31"/>
  <c r="O1713" i="31"/>
  <c r="P1713" i="31" s="1"/>
  <c r="T1713" i="31"/>
  <c r="U1713" i="31" s="1"/>
  <c r="J1713" i="31"/>
  <c r="K1713" i="31" s="1"/>
  <c r="E1713" i="31"/>
  <c r="F1713" i="31" s="1"/>
  <c r="S1714" i="31"/>
  <c r="N1714" i="31"/>
  <c r="I1714" i="31"/>
  <c r="H1714" i="31"/>
  <c r="D1714" i="31"/>
  <c r="B1716" i="31"/>
  <c r="J1714" i="31" l="1"/>
  <c r="K1714" i="31" s="1"/>
  <c r="R1715" i="31"/>
  <c r="M1715" i="31"/>
  <c r="O1714" i="31"/>
  <c r="P1714" i="31" s="1"/>
  <c r="T1714" i="31"/>
  <c r="U1714" i="31" s="1"/>
  <c r="E1714" i="31"/>
  <c r="F1714" i="31" s="1"/>
  <c r="S1715" i="31"/>
  <c r="N1715" i="31"/>
  <c r="I1715" i="31"/>
  <c r="H1715" i="31"/>
  <c r="D1715" i="31"/>
  <c r="B1717" i="31"/>
  <c r="J1715" i="31" l="1"/>
  <c r="K1715" i="31" s="1"/>
  <c r="O1715" i="31"/>
  <c r="P1715" i="31" s="1"/>
  <c r="R1716" i="31"/>
  <c r="M1716" i="31"/>
  <c r="T1715" i="31"/>
  <c r="U1715" i="31" s="1"/>
  <c r="E1715" i="31"/>
  <c r="F1715" i="31" s="1"/>
  <c r="S1716" i="31"/>
  <c r="N1716" i="31"/>
  <c r="I1716" i="31"/>
  <c r="H1716" i="31"/>
  <c r="D1716" i="31"/>
  <c r="B1718" i="31"/>
  <c r="J1716" i="31" l="1"/>
  <c r="K1716" i="31" s="1"/>
  <c r="R1717" i="31"/>
  <c r="M1717" i="31"/>
  <c r="O1716" i="31"/>
  <c r="P1716" i="31" s="1"/>
  <c r="T1716" i="31"/>
  <c r="U1716" i="31" s="1"/>
  <c r="E1716" i="31"/>
  <c r="F1716" i="31" s="1"/>
  <c r="S1717" i="31"/>
  <c r="N1717" i="31"/>
  <c r="I1717" i="31"/>
  <c r="H1717" i="31"/>
  <c r="D1717" i="31"/>
  <c r="B1719" i="31"/>
  <c r="R1718" i="31" l="1"/>
  <c r="M1718" i="31"/>
  <c r="O1717" i="31"/>
  <c r="P1717" i="31" s="1"/>
  <c r="J1717" i="31"/>
  <c r="K1717" i="31" s="1"/>
  <c r="T1717" i="31"/>
  <c r="U1717" i="31" s="1"/>
  <c r="E1717" i="31"/>
  <c r="F1717" i="31" s="1"/>
  <c r="S1718" i="31"/>
  <c r="N1718" i="31"/>
  <c r="I1718" i="31"/>
  <c r="H1718" i="31"/>
  <c r="D1718" i="31"/>
  <c r="B1720" i="31"/>
  <c r="J1718" i="31" l="1"/>
  <c r="K1718" i="31" s="1"/>
  <c r="R1719" i="31"/>
  <c r="M1719" i="31"/>
  <c r="O1718" i="31"/>
  <c r="P1718" i="31" s="1"/>
  <c r="T1718" i="31"/>
  <c r="U1718" i="31" s="1"/>
  <c r="E1718" i="31"/>
  <c r="F1718" i="31" s="1"/>
  <c r="S1719" i="31"/>
  <c r="N1719" i="31"/>
  <c r="I1719" i="31"/>
  <c r="H1719" i="31"/>
  <c r="D1719" i="31"/>
  <c r="B1721" i="31"/>
  <c r="R1720" i="31" l="1"/>
  <c r="M1720" i="31"/>
  <c r="J1719" i="31"/>
  <c r="K1719" i="31" s="1"/>
  <c r="O1719" i="31"/>
  <c r="P1719" i="31" s="1"/>
  <c r="T1719" i="31"/>
  <c r="U1719" i="31" s="1"/>
  <c r="E1719" i="31"/>
  <c r="F1719" i="31" s="1"/>
  <c r="S1720" i="31"/>
  <c r="N1720" i="31"/>
  <c r="I1720" i="31"/>
  <c r="H1720" i="31"/>
  <c r="D1720" i="31"/>
  <c r="B1722" i="31"/>
  <c r="J1720" i="31" l="1"/>
  <c r="K1720" i="31" s="1"/>
  <c r="R1721" i="31"/>
  <c r="M1721" i="31"/>
  <c r="O1720" i="31"/>
  <c r="P1720" i="31" s="1"/>
  <c r="T1720" i="31"/>
  <c r="U1720" i="31" s="1"/>
  <c r="E1720" i="31"/>
  <c r="F1720" i="31" s="1"/>
  <c r="S1721" i="31"/>
  <c r="N1721" i="31"/>
  <c r="I1721" i="31"/>
  <c r="H1721" i="31"/>
  <c r="D1721" i="31"/>
  <c r="B1723" i="31"/>
  <c r="R1722" i="31" l="1"/>
  <c r="M1722" i="31"/>
  <c r="J1721" i="31"/>
  <c r="K1721" i="31" s="1"/>
  <c r="O1721" i="31"/>
  <c r="P1721" i="31" s="1"/>
  <c r="T1721" i="31"/>
  <c r="U1721" i="31" s="1"/>
  <c r="E1721" i="31"/>
  <c r="F1721" i="31" s="1"/>
  <c r="S1722" i="31"/>
  <c r="N1722" i="31"/>
  <c r="I1722" i="31"/>
  <c r="H1722" i="31"/>
  <c r="J1722" i="31" s="1"/>
  <c r="K1722" i="31" s="1"/>
  <c r="D1722" i="31"/>
  <c r="B1724" i="31"/>
  <c r="R1723" i="31" l="1"/>
  <c r="M1723" i="31"/>
  <c r="O1722" i="31"/>
  <c r="P1722" i="31" s="1"/>
  <c r="T1722" i="31"/>
  <c r="U1722" i="31" s="1"/>
  <c r="E1722" i="31"/>
  <c r="F1722" i="31" s="1"/>
  <c r="S1723" i="31"/>
  <c r="N1723" i="31"/>
  <c r="I1723" i="31"/>
  <c r="H1723" i="31"/>
  <c r="D1723" i="31"/>
  <c r="B1725" i="31"/>
  <c r="R1724" i="31" l="1"/>
  <c r="M1724" i="31"/>
  <c r="J1723" i="31"/>
  <c r="K1723" i="31" s="1"/>
  <c r="O1723" i="31"/>
  <c r="P1723" i="31" s="1"/>
  <c r="T1723" i="31"/>
  <c r="U1723" i="31" s="1"/>
  <c r="E1723" i="31"/>
  <c r="F1723" i="31" s="1"/>
  <c r="S1724" i="31"/>
  <c r="N1724" i="31"/>
  <c r="I1724" i="31"/>
  <c r="H1724" i="31"/>
  <c r="J1724" i="31" s="1"/>
  <c r="K1724" i="31" s="1"/>
  <c r="D1724" i="31"/>
  <c r="B1726" i="31"/>
  <c r="R1725" i="31" l="1"/>
  <c r="M1725" i="31"/>
  <c r="O1724" i="31"/>
  <c r="P1724" i="31" s="1"/>
  <c r="T1724" i="31"/>
  <c r="U1724" i="31" s="1"/>
  <c r="E1724" i="31"/>
  <c r="F1724" i="31" s="1"/>
  <c r="S1725" i="31"/>
  <c r="N1725" i="31"/>
  <c r="I1725" i="31"/>
  <c r="H1725" i="31"/>
  <c r="D1725" i="31"/>
  <c r="B1727" i="31"/>
  <c r="R1726" i="31" l="1"/>
  <c r="M1726" i="31"/>
  <c r="O1725" i="31"/>
  <c r="P1725" i="31" s="1"/>
  <c r="J1725" i="31"/>
  <c r="K1725" i="31" s="1"/>
  <c r="T1725" i="31"/>
  <c r="U1725" i="31" s="1"/>
  <c r="E1725" i="31"/>
  <c r="F1725" i="31" s="1"/>
  <c r="S1726" i="31"/>
  <c r="N1726" i="31"/>
  <c r="I1726" i="31"/>
  <c r="H1726" i="31"/>
  <c r="D1726" i="31"/>
  <c r="B1728" i="31"/>
  <c r="J1726" i="31" l="1"/>
  <c r="K1726" i="31" s="1"/>
  <c r="R1727" i="31"/>
  <c r="M1727" i="31"/>
  <c r="O1726" i="31"/>
  <c r="P1726" i="31" s="1"/>
  <c r="T1726" i="31"/>
  <c r="U1726" i="31" s="1"/>
  <c r="E1726" i="31"/>
  <c r="F1726" i="31" s="1"/>
  <c r="S1727" i="31"/>
  <c r="N1727" i="31"/>
  <c r="I1727" i="31"/>
  <c r="H1727" i="31"/>
  <c r="D1727" i="31"/>
  <c r="B1729" i="31"/>
  <c r="J1727" i="31" l="1"/>
  <c r="K1727" i="31" s="1"/>
  <c r="O1727" i="31"/>
  <c r="P1727" i="31" s="1"/>
  <c r="R1728" i="31"/>
  <c r="M1728" i="31"/>
  <c r="T1727" i="31"/>
  <c r="U1727" i="31" s="1"/>
  <c r="E1727" i="31"/>
  <c r="F1727" i="31" s="1"/>
  <c r="S1728" i="31"/>
  <c r="N1728" i="31"/>
  <c r="I1728" i="31"/>
  <c r="H1728" i="31"/>
  <c r="J1728" i="31" s="1"/>
  <c r="K1728" i="31" s="1"/>
  <c r="D1728" i="31"/>
  <c r="B1730" i="31"/>
  <c r="O1728" i="31" l="1"/>
  <c r="P1728" i="31" s="1"/>
  <c r="T1728" i="31"/>
  <c r="U1728" i="31" s="1"/>
  <c r="R1729" i="31"/>
  <c r="M1729" i="31"/>
  <c r="E1728" i="31"/>
  <c r="F1728" i="31" s="1"/>
  <c r="S1729" i="31"/>
  <c r="N1729" i="31"/>
  <c r="I1729" i="31"/>
  <c r="H1729" i="31"/>
  <c r="D1729" i="31"/>
  <c r="B1731" i="31"/>
  <c r="O1729" i="31" l="1"/>
  <c r="P1729" i="31" s="1"/>
  <c r="R1730" i="31"/>
  <c r="M1730" i="31"/>
  <c r="T1729" i="31"/>
  <c r="U1729" i="31" s="1"/>
  <c r="J1729" i="31"/>
  <c r="K1729" i="31" s="1"/>
  <c r="E1729" i="31"/>
  <c r="F1729" i="31" s="1"/>
  <c r="S1730" i="31"/>
  <c r="N1730" i="31"/>
  <c r="I1730" i="31"/>
  <c r="H1730" i="31"/>
  <c r="D1730" i="31"/>
  <c r="B1732" i="31"/>
  <c r="J1730" i="31" l="1"/>
  <c r="K1730" i="31" s="1"/>
  <c r="R1731" i="31"/>
  <c r="M1731" i="31"/>
  <c r="O1730" i="31"/>
  <c r="P1730" i="31" s="1"/>
  <c r="T1730" i="31"/>
  <c r="U1730" i="31" s="1"/>
  <c r="E1730" i="31"/>
  <c r="F1730" i="31" s="1"/>
  <c r="S1731" i="31"/>
  <c r="N1731" i="31"/>
  <c r="I1731" i="31"/>
  <c r="H1731" i="31"/>
  <c r="D1731" i="31"/>
  <c r="B1733" i="31"/>
  <c r="J1731" i="31" l="1"/>
  <c r="K1731" i="31" s="1"/>
  <c r="R1732" i="31"/>
  <c r="M1732" i="31"/>
  <c r="O1731" i="31"/>
  <c r="P1731" i="31" s="1"/>
  <c r="T1731" i="31"/>
  <c r="U1731" i="31" s="1"/>
  <c r="E1731" i="31"/>
  <c r="F1731" i="31" s="1"/>
  <c r="S1732" i="31"/>
  <c r="N1732" i="31"/>
  <c r="I1732" i="31"/>
  <c r="H1732" i="31"/>
  <c r="D1732" i="31"/>
  <c r="B1734" i="31"/>
  <c r="R1733" i="31" l="1"/>
  <c r="M1733" i="31"/>
  <c r="O1732" i="31"/>
  <c r="P1732" i="31" s="1"/>
  <c r="J1732" i="31"/>
  <c r="K1732" i="31" s="1"/>
  <c r="T1732" i="31"/>
  <c r="U1732" i="31" s="1"/>
  <c r="E1732" i="31"/>
  <c r="F1732" i="31" s="1"/>
  <c r="S1733" i="31"/>
  <c r="N1733" i="31"/>
  <c r="I1733" i="31"/>
  <c r="H1733" i="31"/>
  <c r="D1733" i="31"/>
  <c r="B1735" i="31"/>
  <c r="J1733" i="31" l="1"/>
  <c r="K1733" i="31" s="1"/>
  <c r="R1734" i="31"/>
  <c r="M1734" i="31"/>
  <c r="O1733" i="31"/>
  <c r="P1733" i="31" s="1"/>
  <c r="T1733" i="31"/>
  <c r="U1733" i="31" s="1"/>
  <c r="E1733" i="31"/>
  <c r="F1733" i="31" s="1"/>
  <c r="S1734" i="31"/>
  <c r="N1734" i="31"/>
  <c r="I1734" i="31"/>
  <c r="H1734" i="31"/>
  <c r="D1734" i="31"/>
  <c r="B1736" i="31"/>
  <c r="R1735" i="31" l="1"/>
  <c r="M1735" i="31"/>
  <c r="O1734" i="31"/>
  <c r="P1734" i="31" s="1"/>
  <c r="J1734" i="31"/>
  <c r="K1734" i="31" s="1"/>
  <c r="T1734" i="31"/>
  <c r="U1734" i="31" s="1"/>
  <c r="E1734" i="31"/>
  <c r="F1734" i="31" s="1"/>
  <c r="S1735" i="31"/>
  <c r="N1735" i="31"/>
  <c r="I1735" i="31"/>
  <c r="H1735" i="31"/>
  <c r="D1735" i="31"/>
  <c r="B1737" i="31"/>
  <c r="J1735" i="31" l="1"/>
  <c r="K1735" i="31" s="1"/>
  <c r="R1736" i="31"/>
  <c r="M1736" i="31"/>
  <c r="O1735" i="31"/>
  <c r="P1735" i="31" s="1"/>
  <c r="T1735" i="31"/>
  <c r="U1735" i="31" s="1"/>
  <c r="E1735" i="31"/>
  <c r="F1735" i="31" s="1"/>
  <c r="S1736" i="31"/>
  <c r="N1736" i="31"/>
  <c r="I1736" i="31"/>
  <c r="H1736" i="31"/>
  <c r="D1736" i="31"/>
  <c r="B1738" i="31"/>
  <c r="J1736" i="31" l="1"/>
  <c r="K1736" i="31" s="1"/>
  <c r="O1736" i="31"/>
  <c r="P1736" i="31" s="1"/>
  <c r="R1737" i="31"/>
  <c r="M1737" i="31"/>
  <c r="T1736" i="31"/>
  <c r="U1736" i="31" s="1"/>
  <c r="E1736" i="31"/>
  <c r="F1736" i="31" s="1"/>
  <c r="S1737" i="31"/>
  <c r="N1737" i="31"/>
  <c r="I1737" i="31"/>
  <c r="H1737" i="31"/>
  <c r="D1737" i="31"/>
  <c r="B1739" i="31"/>
  <c r="J1737" i="31" l="1"/>
  <c r="K1737" i="31" s="1"/>
  <c r="O1737" i="31"/>
  <c r="P1737" i="31" s="1"/>
  <c r="T1737" i="31"/>
  <c r="U1737" i="31" s="1"/>
  <c r="R1738" i="31"/>
  <c r="M1738" i="31"/>
  <c r="E1737" i="31"/>
  <c r="F1737" i="31" s="1"/>
  <c r="S1738" i="31"/>
  <c r="N1738" i="31"/>
  <c r="I1738" i="31"/>
  <c r="H1738" i="31"/>
  <c r="D1738" i="31"/>
  <c r="B1740" i="31"/>
  <c r="O1738" i="31" l="1"/>
  <c r="P1738" i="31" s="1"/>
  <c r="T1738" i="31"/>
  <c r="U1738" i="31" s="1"/>
  <c r="R1739" i="31"/>
  <c r="M1739" i="31"/>
  <c r="J1738" i="31"/>
  <c r="K1738" i="31" s="1"/>
  <c r="E1738" i="31"/>
  <c r="F1738" i="31" s="1"/>
  <c r="S1739" i="31"/>
  <c r="N1739" i="31"/>
  <c r="I1739" i="31"/>
  <c r="H1739" i="31"/>
  <c r="J1739" i="31" s="1"/>
  <c r="K1739" i="31" s="1"/>
  <c r="D1739" i="31"/>
  <c r="B1741" i="31"/>
  <c r="O1739" i="31" l="1"/>
  <c r="P1739" i="31" s="1"/>
  <c r="T1739" i="31"/>
  <c r="U1739" i="31" s="1"/>
  <c r="R1740" i="31"/>
  <c r="M1740" i="31"/>
  <c r="E1739" i="31"/>
  <c r="F1739" i="31" s="1"/>
  <c r="S1740" i="31"/>
  <c r="N1740" i="31"/>
  <c r="I1740" i="31"/>
  <c r="H1740" i="31"/>
  <c r="D1740" i="31"/>
  <c r="B1742" i="31"/>
  <c r="O1740" i="31" l="1"/>
  <c r="P1740" i="31" s="1"/>
  <c r="R1741" i="31"/>
  <c r="M1741" i="31"/>
  <c r="T1740" i="31"/>
  <c r="U1740" i="31" s="1"/>
  <c r="J1740" i="31"/>
  <c r="K1740" i="31" s="1"/>
  <c r="E1740" i="31"/>
  <c r="F1740" i="31" s="1"/>
  <c r="S1741" i="31"/>
  <c r="N1741" i="31"/>
  <c r="I1741" i="31"/>
  <c r="H1741" i="31"/>
  <c r="D1741" i="31"/>
  <c r="B1743" i="31"/>
  <c r="J1741" i="31" l="1"/>
  <c r="K1741" i="31" s="1"/>
  <c r="R1742" i="31"/>
  <c r="M1742" i="31"/>
  <c r="O1741" i="31"/>
  <c r="P1741" i="31" s="1"/>
  <c r="T1741" i="31"/>
  <c r="U1741" i="31" s="1"/>
  <c r="E1741" i="31"/>
  <c r="F1741" i="31" s="1"/>
  <c r="S1742" i="31"/>
  <c r="N1742" i="31"/>
  <c r="I1742" i="31"/>
  <c r="H1742" i="31"/>
  <c r="D1742" i="31"/>
  <c r="B1744" i="31"/>
  <c r="O1742" i="31" l="1"/>
  <c r="P1742" i="31" s="1"/>
  <c r="R1743" i="31"/>
  <c r="M1743" i="31"/>
  <c r="J1742" i="31"/>
  <c r="K1742" i="31" s="1"/>
  <c r="T1742" i="31"/>
  <c r="U1742" i="31" s="1"/>
  <c r="E1742" i="31"/>
  <c r="F1742" i="31" s="1"/>
  <c r="S1743" i="31"/>
  <c r="N1743" i="31"/>
  <c r="I1743" i="31"/>
  <c r="H1743" i="31"/>
  <c r="D1743" i="31"/>
  <c r="B1745" i="31"/>
  <c r="J1743" i="31" l="1"/>
  <c r="K1743" i="31" s="1"/>
  <c r="R1744" i="31"/>
  <c r="M1744" i="31"/>
  <c r="O1743" i="31"/>
  <c r="P1743" i="31" s="1"/>
  <c r="T1743" i="31"/>
  <c r="U1743" i="31" s="1"/>
  <c r="E1743" i="31"/>
  <c r="F1743" i="31" s="1"/>
  <c r="S1744" i="31"/>
  <c r="N1744" i="31"/>
  <c r="I1744" i="31"/>
  <c r="H1744" i="31"/>
  <c r="D1744" i="31"/>
  <c r="B1746" i="31"/>
  <c r="R1745" i="31" l="1"/>
  <c r="M1745" i="31"/>
  <c r="O1744" i="31"/>
  <c r="P1744" i="31" s="1"/>
  <c r="J1744" i="31"/>
  <c r="K1744" i="31" s="1"/>
  <c r="T1744" i="31"/>
  <c r="U1744" i="31" s="1"/>
  <c r="E1744" i="31"/>
  <c r="F1744" i="31" s="1"/>
  <c r="S1745" i="31"/>
  <c r="N1745" i="31"/>
  <c r="I1745" i="31"/>
  <c r="H1745" i="31"/>
  <c r="D1745" i="31"/>
  <c r="B1747" i="31"/>
  <c r="J1745" i="31" l="1"/>
  <c r="K1745" i="31" s="1"/>
  <c r="R1746" i="31"/>
  <c r="M1746" i="31"/>
  <c r="O1745" i="31"/>
  <c r="P1745" i="31" s="1"/>
  <c r="T1745" i="31"/>
  <c r="U1745" i="31" s="1"/>
  <c r="E1745" i="31"/>
  <c r="F1745" i="31" s="1"/>
  <c r="S1746" i="31"/>
  <c r="N1746" i="31"/>
  <c r="I1746" i="31"/>
  <c r="H1746" i="31"/>
  <c r="D1746" i="31"/>
  <c r="B1748" i="31"/>
  <c r="J1746" i="31" l="1"/>
  <c r="K1746" i="31" s="1"/>
  <c r="R1747" i="31"/>
  <c r="M1747" i="31"/>
  <c r="O1746" i="31"/>
  <c r="P1746" i="31" s="1"/>
  <c r="T1746" i="31"/>
  <c r="U1746" i="31" s="1"/>
  <c r="E1746" i="31"/>
  <c r="F1746" i="31" s="1"/>
  <c r="S1747" i="31"/>
  <c r="N1747" i="31"/>
  <c r="I1747" i="31"/>
  <c r="H1747" i="31"/>
  <c r="D1747" i="31"/>
  <c r="B1749" i="31"/>
  <c r="J1747" i="31" l="1"/>
  <c r="K1747" i="31" s="1"/>
  <c r="R1748" i="31"/>
  <c r="M1748" i="31"/>
  <c r="O1747" i="31"/>
  <c r="P1747" i="31" s="1"/>
  <c r="T1747" i="31"/>
  <c r="U1747" i="31" s="1"/>
  <c r="E1747" i="31"/>
  <c r="F1747" i="31" s="1"/>
  <c r="S1748" i="31"/>
  <c r="N1748" i="31"/>
  <c r="I1748" i="31"/>
  <c r="H1748" i="31"/>
  <c r="D1748" i="31"/>
  <c r="B1750" i="31"/>
  <c r="R1749" i="31" l="1"/>
  <c r="M1749" i="31"/>
  <c r="J1748" i="31"/>
  <c r="K1748" i="31" s="1"/>
  <c r="O1748" i="31"/>
  <c r="P1748" i="31" s="1"/>
  <c r="T1748" i="31"/>
  <c r="U1748" i="31" s="1"/>
  <c r="E1748" i="31"/>
  <c r="F1748" i="31" s="1"/>
  <c r="S1749" i="31"/>
  <c r="N1749" i="31"/>
  <c r="I1749" i="31"/>
  <c r="H1749" i="31"/>
  <c r="D1749" i="31"/>
  <c r="B1751" i="31"/>
  <c r="J1749" i="31" l="1"/>
  <c r="K1749" i="31" s="1"/>
  <c r="R1750" i="31"/>
  <c r="M1750" i="31"/>
  <c r="O1749" i="31"/>
  <c r="P1749" i="31" s="1"/>
  <c r="T1749" i="31"/>
  <c r="U1749" i="31" s="1"/>
  <c r="E1749" i="31"/>
  <c r="F1749" i="31" s="1"/>
  <c r="S1750" i="31"/>
  <c r="N1750" i="31"/>
  <c r="I1750" i="31"/>
  <c r="D1750" i="31"/>
  <c r="H1750" i="31"/>
  <c r="B1752" i="31"/>
  <c r="J1750" i="31" l="1"/>
  <c r="K1750" i="31" s="1"/>
  <c r="R1751" i="31"/>
  <c r="M1751" i="31"/>
  <c r="O1750" i="31"/>
  <c r="P1750" i="31" s="1"/>
  <c r="T1750" i="31"/>
  <c r="U1750" i="31" s="1"/>
  <c r="E1750" i="31"/>
  <c r="F1750" i="31" s="1"/>
  <c r="S1751" i="31"/>
  <c r="N1751" i="31"/>
  <c r="I1751" i="31"/>
  <c r="H1751" i="31"/>
  <c r="D1751" i="31"/>
  <c r="B1753" i="31"/>
  <c r="R1752" i="31" l="1"/>
  <c r="M1752" i="31"/>
  <c r="O1751" i="31"/>
  <c r="P1751" i="31" s="1"/>
  <c r="J1751" i="31"/>
  <c r="K1751" i="31" s="1"/>
  <c r="T1751" i="31"/>
  <c r="U1751" i="31" s="1"/>
  <c r="E1751" i="31"/>
  <c r="F1751" i="31" s="1"/>
  <c r="S1752" i="31"/>
  <c r="N1752" i="31"/>
  <c r="I1752" i="31"/>
  <c r="H1752" i="31"/>
  <c r="D1752" i="31"/>
  <c r="B1754" i="31"/>
  <c r="J1752" i="31" l="1"/>
  <c r="K1752" i="31" s="1"/>
  <c r="R1753" i="31"/>
  <c r="M1753" i="31"/>
  <c r="O1752" i="31"/>
  <c r="P1752" i="31" s="1"/>
  <c r="T1752" i="31"/>
  <c r="U1752" i="31" s="1"/>
  <c r="E1752" i="31"/>
  <c r="F1752" i="31" s="1"/>
  <c r="S1753" i="31"/>
  <c r="N1753" i="31"/>
  <c r="I1753" i="31"/>
  <c r="H1753" i="31"/>
  <c r="D1753" i="31"/>
  <c r="B1755" i="31"/>
  <c r="R1754" i="31" l="1"/>
  <c r="M1754" i="31"/>
  <c r="J1753" i="31"/>
  <c r="K1753" i="31" s="1"/>
  <c r="O1753" i="31"/>
  <c r="P1753" i="31" s="1"/>
  <c r="T1753" i="31"/>
  <c r="U1753" i="31" s="1"/>
  <c r="E1753" i="31"/>
  <c r="F1753" i="31" s="1"/>
  <c r="S1754" i="31"/>
  <c r="N1754" i="31"/>
  <c r="I1754" i="31"/>
  <c r="H1754" i="31"/>
  <c r="D1754" i="31"/>
  <c r="B1756" i="31"/>
  <c r="J1754" i="31" l="1"/>
  <c r="K1754" i="31" s="1"/>
  <c r="R1755" i="31"/>
  <c r="M1755" i="31"/>
  <c r="O1754" i="31"/>
  <c r="P1754" i="31" s="1"/>
  <c r="T1754" i="31"/>
  <c r="U1754" i="31" s="1"/>
  <c r="E1754" i="31"/>
  <c r="F1754" i="31" s="1"/>
  <c r="S1755" i="31"/>
  <c r="N1755" i="31"/>
  <c r="I1755" i="31"/>
  <c r="H1755" i="31"/>
  <c r="D1755" i="31"/>
  <c r="B1757" i="31"/>
  <c r="J1755" i="31" l="1"/>
  <c r="K1755" i="31" s="1"/>
  <c r="O1755" i="31"/>
  <c r="P1755" i="31" s="1"/>
  <c r="R1756" i="31"/>
  <c r="M1756" i="31"/>
  <c r="T1755" i="31"/>
  <c r="U1755" i="31" s="1"/>
  <c r="E1755" i="31"/>
  <c r="F1755" i="31" s="1"/>
  <c r="S1756" i="31"/>
  <c r="N1756" i="31"/>
  <c r="I1756" i="31"/>
  <c r="H1756" i="31"/>
  <c r="D1756" i="31"/>
  <c r="B1758" i="31"/>
  <c r="J1756" i="31" l="1"/>
  <c r="K1756" i="31" s="1"/>
  <c r="R1757" i="31"/>
  <c r="M1757" i="31"/>
  <c r="O1756" i="31"/>
  <c r="P1756" i="31" s="1"/>
  <c r="T1756" i="31"/>
  <c r="U1756" i="31" s="1"/>
  <c r="E1756" i="31"/>
  <c r="F1756" i="31" s="1"/>
  <c r="S1757" i="31"/>
  <c r="N1757" i="31"/>
  <c r="I1757" i="31"/>
  <c r="H1757" i="31"/>
  <c r="D1757" i="31"/>
  <c r="B1759" i="31"/>
  <c r="J1757" i="31" l="1"/>
  <c r="K1757" i="31" s="1"/>
  <c r="R1758" i="31"/>
  <c r="M1758" i="31"/>
  <c r="O1757" i="31"/>
  <c r="P1757" i="31" s="1"/>
  <c r="T1757" i="31"/>
  <c r="U1757" i="31" s="1"/>
  <c r="E1757" i="31"/>
  <c r="F1757" i="31" s="1"/>
  <c r="S1758" i="31"/>
  <c r="N1758" i="31"/>
  <c r="I1758" i="31"/>
  <c r="H1758" i="31"/>
  <c r="D1758" i="31"/>
  <c r="B1760" i="31"/>
  <c r="J1758" i="31" l="1"/>
  <c r="K1758" i="31" s="1"/>
  <c r="R1759" i="31"/>
  <c r="M1759" i="31"/>
  <c r="O1758" i="31"/>
  <c r="P1758" i="31" s="1"/>
  <c r="T1758" i="31"/>
  <c r="U1758" i="31" s="1"/>
  <c r="E1758" i="31"/>
  <c r="F1758" i="31" s="1"/>
  <c r="S1759" i="31"/>
  <c r="I1759" i="31"/>
  <c r="N1759" i="31"/>
  <c r="H1759" i="31"/>
  <c r="D1759" i="31"/>
  <c r="B1761" i="31"/>
  <c r="R1760" i="31" l="1"/>
  <c r="M1760" i="31"/>
  <c r="J1759" i="31"/>
  <c r="K1759" i="31" s="1"/>
  <c r="O1759" i="31"/>
  <c r="P1759" i="31" s="1"/>
  <c r="T1759" i="31"/>
  <c r="U1759" i="31" s="1"/>
  <c r="E1759" i="31"/>
  <c r="F1759" i="31" s="1"/>
  <c r="S1760" i="31"/>
  <c r="N1760" i="31"/>
  <c r="I1760" i="31"/>
  <c r="H1760" i="31"/>
  <c r="J1760" i="31" s="1"/>
  <c r="K1760" i="31" s="1"/>
  <c r="D1760" i="31"/>
  <c r="B1762" i="31"/>
  <c r="R1761" i="31" l="1"/>
  <c r="M1761" i="31"/>
  <c r="O1760" i="31"/>
  <c r="P1760" i="31" s="1"/>
  <c r="T1760" i="31"/>
  <c r="U1760" i="31" s="1"/>
  <c r="E1760" i="31"/>
  <c r="F1760" i="31" s="1"/>
  <c r="S1761" i="31"/>
  <c r="N1761" i="31"/>
  <c r="I1761" i="31"/>
  <c r="H1761" i="31"/>
  <c r="D1761" i="31"/>
  <c r="B1763" i="31"/>
  <c r="J1761" i="31" l="1"/>
  <c r="K1761" i="31" s="1"/>
  <c r="O1761" i="31"/>
  <c r="P1761" i="31" s="1"/>
  <c r="R1762" i="31"/>
  <c r="M1762" i="31"/>
  <c r="T1761" i="31"/>
  <c r="U1761" i="31" s="1"/>
  <c r="E1761" i="31"/>
  <c r="F1761" i="31" s="1"/>
  <c r="S1762" i="31"/>
  <c r="N1762" i="31"/>
  <c r="I1762" i="31"/>
  <c r="H1762" i="31"/>
  <c r="J1762" i="31" s="1"/>
  <c r="K1762" i="31" s="1"/>
  <c r="D1762" i="31"/>
  <c r="B1764" i="31"/>
  <c r="O1762" i="31" l="1"/>
  <c r="P1762" i="31" s="1"/>
  <c r="T1762" i="31"/>
  <c r="U1762" i="31" s="1"/>
  <c r="R1763" i="31"/>
  <c r="M1763" i="31"/>
  <c r="E1762" i="31"/>
  <c r="F1762" i="31" s="1"/>
  <c r="S1763" i="31"/>
  <c r="N1763" i="31"/>
  <c r="I1763" i="31"/>
  <c r="H1763" i="31"/>
  <c r="D1763" i="31"/>
  <c r="B1765" i="31"/>
  <c r="T1763" i="31" l="1"/>
  <c r="U1763" i="31" s="1"/>
  <c r="O1763" i="31"/>
  <c r="P1763" i="31" s="1"/>
  <c r="R1764" i="31"/>
  <c r="M1764" i="31"/>
  <c r="J1763" i="31"/>
  <c r="K1763" i="31" s="1"/>
  <c r="E1763" i="31"/>
  <c r="F1763" i="31" s="1"/>
  <c r="S1764" i="31"/>
  <c r="N1764" i="31"/>
  <c r="I1764" i="31"/>
  <c r="H1764" i="31"/>
  <c r="D1764" i="31"/>
  <c r="B1766" i="31"/>
  <c r="R1765" i="31" l="1"/>
  <c r="M1765" i="31"/>
  <c r="O1764" i="31"/>
  <c r="P1764" i="31" s="1"/>
  <c r="T1764" i="31"/>
  <c r="U1764" i="31" s="1"/>
  <c r="J1764" i="31"/>
  <c r="K1764" i="31" s="1"/>
  <c r="E1764" i="31"/>
  <c r="F1764" i="31" s="1"/>
  <c r="S1765" i="31"/>
  <c r="N1765" i="31"/>
  <c r="I1765" i="31"/>
  <c r="H1765" i="31"/>
  <c r="D1765" i="31"/>
  <c r="B1767" i="31"/>
  <c r="J1765" i="31" l="1"/>
  <c r="K1765" i="31" s="1"/>
  <c r="R1766" i="31"/>
  <c r="M1766" i="31"/>
  <c r="O1765" i="31"/>
  <c r="P1765" i="31" s="1"/>
  <c r="T1765" i="31"/>
  <c r="U1765" i="31" s="1"/>
  <c r="E1765" i="31"/>
  <c r="F1765" i="31" s="1"/>
  <c r="S1766" i="31"/>
  <c r="N1766" i="31"/>
  <c r="I1766" i="31"/>
  <c r="H1766" i="31"/>
  <c r="D1766" i="31"/>
  <c r="B1768" i="31"/>
  <c r="J1766" i="31" l="1"/>
  <c r="K1766" i="31" s="1"/>
  <c r="O1766" i="31"/>
  <c r="P1766" i="31" s="1"/>
  <c r="R1767" i="31"/>
  <c r="M1767" i="31"/>
  <c r="T1766" i="31"/>
  <c r="U1766" i="31" s="1"/>
  <c r="E1766" i="31"/>
  <c r="F1766" i="31" s="1"/>
  <c r="S1767" i="31"/>
  <c r="I1767" i="31"/>
  <c r="N1767" i="31"/>
  <c r="H1767" i="31"/>
  <c r="D1767" i="31"/>
  <c r="B1769" i="31"/>
  <c r="O1767" i="31" l="1"/>
  <c r="P1767" i="31" s="1"/>
  <c r="T1767" i="31"/>
  <c r="U1767" i="31" s="1"/>
  <c r="J1767" i="31"/>
  <c r="K1767" i="31" s="1"/>
  <c r="R1768" i="31"/>
  <c r="M1768" i="31"/>
  <c r="E1767" i="31"/>
  <c r="F1767" i="31" s="1"/>
  <c r="N1768" i="31"/>
  <c r="S1768" i="31"/>
  <c r="I1768" i="31"/>
  <c r="H1768" i="31"/>
  <c r="D1768" i="31"/>
  <c r="B1770" i="31"/>
  <c r="R1769" i="31" l="1"/>
  <c r="M1769" i="31"/>
  <c r="O1768" i="31"/>
  <c r="P1768" i="31" s="1"/>
  <c r="T1768" i="31"/>
  <c r="U1768" i="31" s="1"/>
  <c r="J1768" i="31"/>
  <c r="K1768" i="31" s="1"/>
  <c r="E1768" i="31"/>
  <c r="F1768" i="31" s="1"/>
  <c r="S1769" i="31"/>
  <c r="N1769" i="31"/>
  <c r="I1769" i="31"/>
  <c r="H1769" i="31"/>
  <c r="D1769" i="31"/>
  <c r="B1771" i="31"/>
  <c r="J1769" i="31" l="1"/>
  <c r="K1769" i="31" s="1"/>
  <c r="R1770" i="31"/>
  <c r="M1770" i="31"/>
  <c r="O1769" i="31"/>
  <c r="P1769" i="31" s="1"/>
  <c r="T1769" i="31"/>
  <c r="U1769" i="31" s="1"/>
  <c r="E1769" i="31"/>
  <c r="F1769" i="31" s="1"/>
  <c r="S1770" i="31"/>
  <c r="N1770" i="31"/>
  <c r="I1770" i="31"/>
  <c r="H1770" i="31"/>
  <c r="D1770" i="31"/>
  <c r="B1772" i="31"/>
  <c r="R1771" i="31" l="1"/>
  <c r="M1771" i="31"/>
  <c r="J1770" i="31"/>
  <c r="K1770" i="31" s="1"/>
  <c r="O1770" i="31"/>
  <c r="P1770" i="31" s="1"/>
  <c r="T1770" i="31"/>
  <c r="U1770" i="31" s="1"/>
  <c r="E1770" i="31"/>
  <c r="F1770" i="31" s="1"/>
  <c r="S1771" i="31"/>
  <c r="N1771" i="31"/>
  <c r="I1771" i="31"/>
  <c r="H1771" i="31"/>
  <c r="D1771" i="31"/>
  <c r="B1773" i="31"/>
  <c r="J1771" i="31" l="1"/>
  <c r="K1771" i="31" s="1"/>
  <c r="R1772" i="31"/>
  <c r="M1772" i="31"/>
  <c r="O1771" i="31"/>
  <c r="P1771" i="31" s="1"/>
  <c r="T1771" i="31"/>
  <c r="U1771" i="31" s="1"/>
  <c r="E1771" i="31"/>
  <c r="F1771" i="31" s="1"/>
  <c r="S1772" i="31"/>
  <c r="N1772" i="31"/>
  <c r="I1772" i="31"/>
  <c r="H1772" i="31"/>
  <c r="D1772" i="31"/>
  <c r="B1774" i="31"/>
  <c r="R1773" i="31" l="1"/>
  <c r="M1773" i="31"/>
  <c r="J1772" i="31"/>
  <c r="K1772" i="31" s="1"/>
  <c r="O1772" i="31"/>
  <c r="P1772" i="31" s="1"/>
  <c r="T1772" i="31"/>
  <c r="U1772" i="31" s="1"/>
  <c r="E1772" i="31"/>
  <c r="F1772" i="31" s="1"/>
  <c r="S1773" i="31"/>
  <c r="N1773" i="31"/>
  <c r="I1773" i="31"/>
  <c r="H1773" i="31"/>
  <c r="D1773" i="31"/>
  <c r="B1775" i="31"/>
  <c r="J1773" i="31" l="1"/>
  <c r="K1773" i="31" s="1"/>
  <c r="R1774" i="31"/>
  <c r="M1774" i="31"/>
  <c r="O1773" i="31"/>
  <c r="P1773" i="31" s="1"/>
  <c r="T1773" i="31"/>
  <c r="U1773" i="31" s="1"/>
  <c r="E1773" i="31"/>
  <c r="F1773" i="31" s="1"/>
  <c r="S1774" i="31"/>
  <c r="N1774" i="31"/>
  <c r="I1774" i="31"/>
  <c r="H1774" i="31"/>
  <c r="D1774" i="31"/>
  <c r="B1776" i="31"/>
  <c r="R1775" i="31" l="1"/>
  <c r="M1775" i="31"/>
  <c r="O1774" i="31"/>
  <c r="P1774" i="31" s="1"/>
  <c r="J1774" i="31"/>
  <c r="K1774" i="31" s="1"/>
  <c r="T1774" i="31"/>
  <c r="U1774" i="31" s="1"/>
  <c r="E1774" i="31"/>
  <c r="F1774" i="31" s="1"/>
  <c r="S1775" i="31"/>
  <c r="N1775" i="31"/>
  <c r="I1775" i="31"/>
  <c r="D1775" i="31"/>
  <c r="H1775" i="31"/>
  <c r="B1777" i="31"/>
  <c r="J1775" i="31" l="1"/>
  <c r="K1775" i="31" s="1"/>
  <c r="R1776" i="31"/>
  <c r="M1776" i="31"/>
  <c r="O1775" i="31"/>
  <c r="P1775" i="31" s="1"/>
  <c r="T1775" i="31"/>
  <c r="U1775" i="31" s="1"/>
  <c r="E1775" i="31"/>
  <c r="F1775" i="31" s="1"/>
  <c r="S1776" i="31"/>
  <c r="N1776" i="31"/>
  <c r="I1776" i="31"/>
  <c r="D1776" i="31"/>
  <c r="H1776" i="31"/>
  <c r="B1778" i="31"/>
  <c r="R1777" i="31" l="1"/>
  <c r="M1777" i="31"/>
  <c r="O1776" i="31"/>
  <c r="P1776" i="31" s="1"/>
  <c r="J1776" i="31"/>
  <c r="K1776" i="31" s="1"/>
  <c r="T1776" i="31"/>
  <c r="U1776" i="31" s="1"/>
  <c r="E1776" i="31"/>
  <c r="F1776" i="31" s="1"/>
  <c r="S1777" i="31"/>
  <c r="N1777" i="31"/>
  <c r="I1777" i="31"/>
  <c r="H1777" i="31"/>
  <c r="D1777" i="31"/>
  <c r="B1779" i="31"/>
  <c r="J1777" i="31" l="1"/>
  <c r="K1777" i="31" s="1"/>
  <c r="R1778" i="31"/>
  <c r="M1778" i="31"/>
  <c r="O1777" i="31"/>
  <c r="P1777" i="31" s="1"/>
  <c r="T1777" i="31"/>
  <c r="U1777" i="31" s="1"/>
  <c r="E1777" i="31"/>
  <c r="F1777" i="31" s="1"/>
  <c r="S1778" i="31"/>
  <c r="N1778" i="31"/>
  <c r="I1778" i="31"/>
  <c r="H1778" i="31"/>
  <c r="D1778" i="31"/>
  <c r="B1780" i="31"/>
  <c r="J1778" i="31" l="1"/>
  <c r="K1778" i="31" s="1"/>
  <c r="O1778" i="31"/>
  <c r="P1778" i="31" s="1"/>
  <c r="R1779" i="31"/>
  <c r="M1779" i="31"/>
  <c r="T1778" i="31"/>
  <c r="U1778" i="31" s="1"/>
  <c r="E1778" i="31"/>
  <c r="F1778" i="31" s="1"/>
  <c r="S1779" i="31"/>
  <c r="N1779" i="31"/>
  <c r="I1779" i="31"/>
  <c r="H1779" i="31"/>
  <c r="J1779" i="31" s="1"/>
  <c r="K1779" i="31" s="1"/>
  <c r="D1779" i="31"/>
  <c r="B1781" i="31"/>
  <c r="O1779" i="31" l="1"/>
  <c r="P1779" i="31" s="1"/>
  <c r="R1780" i="31"/>
  <c r="M1780" i="31"/>
  <c r="T1779" i="31"/>
  <c r="U1779" i="31" s="1"/>
  <c r="E1779" i="31"/>
  <c r="F1779" i="31" s="1"/>
  <c r="S1780" i="31"/>
  <c r="N1780" i="31"/>
  <c r="I1780" i="31"/>
  <c r="H1780" i="31"/>
  <c r="D1780" i="31"/>
  <c r="B1782" i="31"/>
  <c r="O1780" i="31" l="1"/>
  <c r="P1780" i="31" s="1"/>
  <c r="R1781" i="31"/>
  <c r="M1781" i="31"/>
  <c r="T1780" i="31"/>
  <c r="U1780" i="31" s="1"/>
  <c r="J1780" i="31"/>
  <c r="K1780" i="31" s="1"/>
  <c r="E1780" i="31"/>
  <c r="F1780" i="31" s="1"/>
  <c r="S1781" i="31"/>
  <c r="N1781" i="31"/>
  <c r="I1781" i="31"/>
  <c r="H1781" i="31"/>
  <c r="J1781" i="31" s="1"/>
  <c r="K1781" i="31" s="1"/>
  <c r="D1781" i="31"/>
  <c r="B1783" i="31"/>
  <c r="R1782" i="31" l="1"/>
  <c r="M1782" i="31"/>
  <c r="O1781" i="31"/>
  <c r="P1781" i="31" s="1"/>
  <c r="T1781" i="31"/>
  <c r="U1781" i="31" s="1"/>
  <c r="E1781" i="31"/>
  <c r="F1781" i="31" s="1"/>
  <c r="S1782" i="31"/>
  <c r="N1782" i="31"/>
  <c r="I1782" i="31"/>
  <c r="H1782" i="31"/>
  <c r="D1782" i="31"/>
  <c r="B1784" i="31"/>
  <c r="R1783" i="31" l="1"/>
  <c r="M1783" i="31"/>
  <c r="O1782" i="31"/>
  <c r="P1782" i="31" s="1"/>
  <c r="J1782" i="31"/>
  <c r="K1782" i="31" s="1"/>
  <c r="T1782" i="31"/>
  <c r="U1782" i="31" s="1"/>
  <c r="E1782" i="31"/>
  <c r="F1782" i="31" s="1"/>
  <c r="S1783" i="31"/>
  <c r="N1783" i="31"/>
  <c r="I1783" i="31"/>
  <c r="H1783" i="31"/>
  <c r="D1783" i="31"/>
  <c r="B1785" i="31"/>
  <c r="J1783" i="31" l="1"/>
  <c r="K1783" i="31" s="1"/>
  <c r="R1784" i="31"/>
  <c r="M1784" i="31"/>
  <c r="O1783" i="31"/>
  <c r="P1783" i="31" s="1"/>
  <c r="T1783" i="31"/>
  <c r="U1783" i="31" s="1"/>
  <c r="E1783" i="31"/>
  <c r="F1783" i="31" s="1"/>
  <c r="S1784" i="31"/>
  <c r="N1784" i="31"/>
  <c r="I1784" i="31"/>
  <c r="H1784" i="31"/>
  <c r="D1784" i="31"/>
  <c r="B1786" i="31"/>
  <c r="R1785" i="31" l="1"/>
  <c r="M1785" i="31"/>
  <c r="J1784" i="31"/>
  <c r="K1784" i="31" s="1"/>
  <c r="O1784" i="31"/>
  <c r="P1784" i="31" s="1"/>
  <c r="T1784" i="31"/>
  <c r="U1784" i="31" s="1"/>
  <c r="E1784" i="31"/>
  <c r="F1784" i="31" s="1"/>
  <c r="S1785" i="31"/>
  <c r="N1785" i="31"/>
  <c r="I1785" i="31"/>
  <c r="H1785" i="31"/>
  <c r="D1785" i="31"/>
  <c r="B1787" i="31"/>
  <c r="J1785" i="31" l="1"/>
  <c r="K1785" i="31" s="1"/>
  <c r="R1786" i="31"/>
  <c r="M1786" i="31"/>
  <c r="O1785" i="31"/>
  <c r="P1785" i="31" s="1"/>
  <c r="T1785" i="31"/>
  <c r="U1785" i="31" s="1"/>
  <c r="E1785" i="31"/>
  <c r="F1785" i="31" s="1"/>
  <c r="S1786" i="31"/>
  <c r="N1786" i="31"/>
  <c r="I1786" i="31"/>
  <c r="H1786" i="31"/>
  <c r="D1786" i="31"/>
  <c r="B1788" i="31"/>
  <c r="R1787" i="31" l="1"/>
  <c r="M1787" i="31"/>
  <c r="J1786" i="31"/>
  <c r="K1786" i="31" s="1"/>
  <c r="O1786" i="31"/>
  <c r="P1786" i="31" s="1"/>
  <c r="T1786" i="31"/>
  <c r="U1786" i="31" s="1"/>
  <c r="E1786" i="31"/>
  <c r="F1786" i="31" s="1"/>
  <c r="S1787" i="31"/>
  <c r="N1787" i="31"/>
  <c r="I1787" i="31"/>
  <c r="H1787" i="31"/>
  <c r="D1787" i="31"/>
  <c r="B1789" i="31"/>
  <c r="J1787" i="31" l="1"/>
  <c r="K1787" i="31" s="1"/>
  <c r="R1788" i="31"/>
  <c r="M1788" i="31"/>
  <c r="O1787" i="31"/>
  <c r="P1787" i="31" s="1"/>
  <c r="T1787" i="31"/>
  <c r="U1787" i="31" s="1"/>
  <c r="E1787" i="31"/>
  <c r="F1787" i="31" s="1"/>
  <c r="S1788" i="31"/>
  <c r="N1788" i="31"/>
  <c r="I1788" i="31"/>
  <c r="H1788" i="31"/>
  <c r="D1788" i="31"/>
  <c r="B1790" i="31"/>
  <c r="R1789" i="31" l="1"/>
  <c r="M1789" i="31"/>
  <c r="O1788" i="31"/>
  <c r="P1788" i="31" s="1"/>
  <c r="J1788" i="31"/>
  <c r="K1788" i="31" s="1"/>
  <c r="T1788" i="31"/>
  <c r="U1788" i="31" s="1"/>
  <c r="E1788" i="31"/>
  <c r="F1788" i="31" s="1"/>
  <c r="S1789" i="31"/>
  <c r="N1789" i="31"/>
  <c r="I1789" i="31"/>
  <c r="H1789" i="31"/>
  <c r="D1789" i="31"/>
  <c r="B1791" i="31"/>
  <c r="J1789" i="31" l="1"/>
  <c r="K1789" i="31" s="1"/>
  <c r="R1790" i="31"/>
  <c r="M1790" i="31"/>
  <c r="O1789" i="31"/>
  <c r="P1789" i="31" s="1"/>
  <c r="T1789" i="31"/>
  <c r="U1789" i="31" s="1"/>
  <c r="E1789" i="31"/>
  <c r="F1789" i="31" s="1"/>
  <c r="S1790" i="31"/>
  <c r="N1790" i="31"/>
  <c r="I1790" i="31"/>
  <c r="H1790" i="31"/>
  <c r="D1790" i="31"/>
  <c r="B1792" i="31"/>
  <c r="R1791" i="31" l="1"/>
  <c r="M1791" i="31"/>
  <c r="O1790" i="31"/>
  <c r="P1790" i="31" s="1"/>
  <c r="J1790" i="31"/>
  <c r="K1790" i="31" s="1"/>
  <c r="T1790" i="31"/>
  <c r="U1790" i="31" s="1"/>
  <c r="E1790" i="31"/>
  <c r="F1790" i="31" s="1"/>
  <c r="S1791" i="31"/>
  <c r="N1791" i="31"/>
  <c r="I1791" i="31"/>
  <c r="D1791" i="31"/>
  <c r="H1791" i="31"/>
  <c r="J1791" i="31" s="1"/>
  <c r="K1791" i="31" s="1"/>
  <c r="B1793" i="31"/>
  <c r="R1792" i="31" l="1"/>
  <c r="M1792" i="31"/>
  <c r="O1791" i="31"/>
  <c r="P1791" i="31" s="1"/>
  <c r="T1791" i="31"/>
  <c r="U1791" i="31" s="1"/>
  <c r="E1791" i="31"/>
  <c r="F1791" i="31" s="1"/>
  <c r="S1792" i="31"/>
  <c r="N1792" i="31"/>
  <c r="I1792" i="31"/>
  <c r="H1792" i="31"/>
  <c r="D1792" i="31"/>
  <c r="B1794" i="31"/>
  <c r="O1792" i="31" l="1"/>
  <c r="P1792" i="31" s="1"/>
  <c r="R1793" i="31"/>
  <c r="M1793" i="31"/>
  <c r="J1792" i="31"/>
  <c r="K1792" i="31" s="1"/>
  <c r="T1792" i="31"/>
  <c r="U1792" i="31" s="1"/>
  <c r="E1792" i="31"/>
  <c r="F1792" i="31" s="1"/>
  <c r="S1793" i="31"/>
  <c r="N1793" i="31"/>
  <c r="I1793" i="31"/>
  <c r="H1793" i="31"/>
  <c r="D1793" i="31"/>
  <c r="B1795" i="31"/>
  <c r="J1793" i="31" l="1"/>
  <c r="K1793" i="31" s="1"/>
  <c r="R1794" i="31"/>
  <c r="M1794" i="31"/>
  <c r="O1793" i="31"/>
  <c r="P1793" i="31" s="1"/>
  <c r="T1793" i="31"/>
  <c r="U1793" i="31" s="1"/>
  <c r="E1793" i="31"/>
  <c r="F1793" i="31" s="1"/>
  <c r="S1794" i="31"/>
  <c r="N1794" i="31"/>
  <c r="I1794" i="31"/>
  <c r="H1794" i="31"/>
  <c r="D1794" i="31"/>
  <c r="B1796" i="31"/>
  <c r="O1794" i="31" l="1"/>
  <c r="P1794" i="31" s="1"/>
  <c r="R1795" i="31"/>
  <c r="M1795" i="31"/>
  <c r="J1794" i="31"/>
  <c r="K1794" i="31" s="1"/>
  <c r="T1794" i="31"/>
  <c r="U1794" i="31" s="1"/>
  <c r="E1794" i="31"/>
  <c r="F1794" i="31" s="1"/>
  <c r="S1795" i="31"/>
  <c r="N1795" i="31"/>
  <c r="I1795" i="31"/>
  <c r="H1795" i="31"/>
  <c r="J1795" i="31" s="1"/>
  <c r="K1795" i="31" s="1"/>
  <c r="D1795" i="31"/>
  <c r="B1797" i="31"/>
  <c r="R1796" i="31" l="1"/>
  <c r="M1796" i="31"/>
  <c r="O1795" i="31"/>
  <c r="P1795" i="31" s="1"/>
  <c r="T1795" i="31"/>
  <c r="U1795" i="31" s="1"/>
  <c r="E1795" i="31"/>
  <c r="F1795" i="31" s="1"/>
  <c r="S1796" i="31"/>
  <c r="N1796" i="31"/>
  <c r="I1796" i="31"/>
  <c r="H1796" i="31"/>
  <c r="D1796" i="31"/>
  <c r="B1798" i="31"/>
  <c r="J1796" i="31" l="1"/>
  <c r="K1796" i="31" s="1"/>
  <c r="O1796" i="31"/>
  <c r="P1796" i="31" s="1"/>
  <c r="R1797" i="31"/>
  <c r="M1797" i="31"/>
  <c r="T1796" i="31"/>
  <c r="U1796" i="31" s="1"/>
  <c r="E1796" i="31"/>
  <c r="F1796" i="31" s="1"/>
  <c r="S1797" i="31"/>
  <c r="N1797" i="31"/>
  <c r="I1797" i="31"/>
  <c r="H1797" i="31"/>
  <c r="D1797" i="31"/>
  <c r="B1799" i="31"/>
  <c r="J1797" i="31" l="1"/>
  <c r="K1797" i="31" s="1"/>
  <c r="R1798" i="31"/>
  <c r="M1798" i="31"/>
  <c r="O1797" i="31"/>
  <c r="P1797" i="31" s="1"/>
  <c r="T1797" i="31"/>
  <c r="U1797" i="31" s="1"/>
  <c r="E1797" i="31"/>
  <c r="F1797" i="31" s="1"/>
  <c r="S1798" i="31"/>
  <c r="N1798" i="31"/>
  <c r="I1798" i="31"/>
  <c r="H1798" i="31"/>
  <c r="D1798" i="31"/>
  <c r="B1800" i="31"/>
  <c r="J1798" i="31" l="1"/>
  <c r="K1798" i="31" s="1"/>
  <c r="O1798" i="31"/>
  <c r="P1798" i="31" s="1"/>
  <c r="R1799" i="31"/>
  <c r="M1799" i="31"/>
  <c r="T1798" i="31"/>
  <c r="U1798" i="31" s="1"/>
  <c r="E1798" i="31"/>
  <c r="F1798" i="31" s="1"/>
  <c r="S1799" i="31"/>
  <c r="N1799" i="31"/>
  <c r="I1799" i="31"/>
  <c r="H1799" i="31"/>
  <c r="J1799" i="31" s="1"/>
  <c r="K1799" i="31" s="1"/>
  <c r="D1799" i="31"/>
  <c r="B1801" i="31"/>
  <c r="R1800" i="31" l="1"/>
  <c r="M1800" i="31"/>
  <c r="O1799" i="31"/>
  <c r="P1799" i="31" s="1"/>
  <c r="T1799" i="31"/>
  <c r="U1799" i="31" s="1"/>
  <c r="E1799" i="31"/>
  <c r="F1799" i="31" s="1"/>
  <c r="S1800" i="31"/>
  <c r="N1800" i="31"/>
  <c r="I1800" i="31"/>
  <c r="H1800" i="31"/>
  <c r="D1800" i="31"/>
  <c r="B1802" i="31"/>
  <c r="R1801" i="31" l="1"/>
  <c r="M1801" i="31"/>
  <c r="J1800" i="31"/>
  <c r="K1800" i="31" s="1"/>
  <c r="O1800" i="31"/>
  <c r="P1800" i="31" s="1"/>
  <c r="T1800" i="31"/>
  <c r="U1800" i="31" s="1"/>
  <c r="E1800" i="31"/>
  <c r="F1800" i="31" s="1"/>
  <c r="S1801" i="31"/>
  <c r="N1801" i="31"/>
  <c r="I1801" i="31"/>
  <c r="H1801" i="31"/>
  <c r="D1801" i="31"/>
  <c r="B1803" i="31"/>
  <c r="J1801" i="31" l="1"/>
  <c r="K1801" i="31" s="1"/>
  <c r="R1802" i="31"/>
  <c r="M1802" i="31"/>
  <c r="O1801" i="31"/>
  <c r="P1801" i="31" s="1"/>
  <c r="T1801" i="31"/>
  <c r="U1801" i="31" s="1"/>
  <c r="E1801" i="31"/>
  <c r="F1801" i="31" s="1"/>
  <c r="S1802" i="31"/>
  <c r="N1802" i="31"/>
  <c r="I1802" i="31"/>
  <c r="H1802" i="31"/>
  <c r="D1802" i="31"/>
  <c r="B1804" i="31"/>
  <c r="R1803" i="31" l="1"/>
  <c r="M1803" i="31"/>
  <c r="O1802" i="31"/>
  <c r="P1802" i="31" s="1"/>
  <c r="J1802" i="31"/>
  <c r="K1802" i="31" s="1"/>
  <c r="T1802" i="31"/>
  <c r="U1802" i="31" s="1"/>
  <c r="E1802" i="31"/>
  <c r="F1802" i="31" s="1"/>
  <c r="S1803" i="31"/>
  <c r="N1803" i="31"/>
  <c r="I1803" i="31"/>
  <c r="H1803" i="31"/>
  <c r="D1803" i="31"/>
  <c r="B1805" i="31"/>
  <c r="J1803" i="31" l="1"/>
  <c r="K1803" i="31" s="1"/>
  <c r="O1803" i="31"/>
  <c r="P1803" i="31" s="1"/>
  <c r="R1804" i="31"/>
  <c r="M1804" i="31"/>
  <c r="T1803" i="31"/>
  <c r="U1803" i="31" s="1"/>
  <c r="E1803" i="31"/>
  <c r="F1803" i="31" s="1"/>
  <c r="S1804" i="31"/>
  <c r="N1804" i="31"/>
  <c r="I1804" i="31"/>
  <c r="H1804" i="31"/>
  <c r="D1804" i="31"/>
  <c r="B1806" i="31"/>
  <c r="R1805" i="31" l="1"/>
  <c r="M1805" i="31"/>
  <c r="O1804" i="31"/>
  <c r="P1804" i="31" s="1"/>
  <c r="T1804" i="31"/>
  <c r="U1804" i="31" s="1"/>
  <c r="J1804" i="31"/>
  <c r="K1804" i="31" s="1"/>
  <c r="E1804" i="31"/>
  <c r="F1804" i="31" s="1"/>
  <c r="S1805" i="31"/>
  <c r="N1805" i="31"/>
  <c r="I1805" i="31"/>
  <c r="H1805" i="31"/>
  <c r="D1805" i="31"/>
  <c r="B1807" i="31"/>
  <c r="J1805" i="31" l="1"/>
  <c r="K1805" i="31" s="1"/>
  <c r="R1806" i="31"/>
  <c r="M1806" i="31"/>
  <c r="O1805" i="31"/>
  <c r="P1805" i="31" s="1"/>
  <c r="T1805" i="31"/>
  <c r="U1805" i="31" s="1"/>
  <c r="E1805" i="31"/>
  <c r="F1805" i="31" s="1"/>
  <c r="S1806" i="31"/>
  <c r="N1806" i="31"/>
  <c r="I1806" i="31"/>
  <c r="H1806" i="31"/>
  <c r="D1806" i="31"/>
  <c r="B1808" i="31"/>
  <c r="O1806" i="31" l="1"/>
  <c r="P1806" i="31" s="1"/>
  <c r="R1807" i="31"/>
  <c r="M1807" i="31"/>
  <c r="T1806" i="31"/>
  <c r="U1806" i="31" s="1"/>
  <c r="J1806" i="31"/>
  <c r="K1806" i="31" s="1"/>
  <c r="E1806" i="31"/>
  <c r="F1806" i="31" s="1"/>
  <c r="S1807" i="31"/>
  <c r="N1807" i="31"/>
  <c r="I1807" i="31"/>
  <c r="H1807" i="31"/>
  <c r="D1807" i="31"/>
  <c r="B1809" i="31"/>
  <c r="J1807" i="31" l="1"/>
  <c r="K1807" i="31" s="1"/>
  <c r="R1808" i="31"/>
  <c r="M1808" i="31"/>
  <c r="O1807" i="31"/>
  <c r="P1807" i="31" s="1"/>
  <c r="T1807" i="31"/>
  <c r="U1807" i="31" s="1"/>
  <c r="E1807" i="31"/>
  <c r="F1807" i="31" s="1"/>
  <c r="S1808" i="31"/>
  <c r="N1808" i="31"/>
  <c r="I1808" i="31"/>
  <c r="H1808" i="31"/>
  <c r="D1808" i="31"/>
  <c r="B1810" i="31"/>
  <c r="R1809" i="31" l="1"/>
  <c r="M1809" i="31"/>
  <c r="O1808" i="31"/>
  <c r="P1808" i="31" s="1"/>
  <c r="J1808" i="31"/>
  <c r="K1808" i="31" s="1"/>
  <c r="T1808" i="31"/>
  <c r="U1808" i="31" s="1"/>
  <c r="E1808" i="31"/>
  <c r="F1808" i="31" s="1"/>
  <c r="S1809" i="31"/>
  <c r="N1809" i="31"/>
  <c r="I1809" i="31"/>
  <c r="H1809" i="31"/>
  <c r="D1809" i="31"/>
  <c r="B1811" i="31"/>
  <c r="J1809" i="31" l="1"/>
  <c r="K1809" i="31" s="1"/>
  <c r="R1810" i="31"/>
  <c r="M1810" i="31"/>
  <c r="O1809" i="31"/>
  <c r="P1809" i="31" s="1"/>
  <c r="T1809" i="31"/>
  <c r="U1809" i="31" s="1"/>
  <c r="E1809" i="31"/>
  <c r="F1809" i="31" s="1"/>
  <c r="S1810" i="31"/>
  <c r="N1810" i="31"/>
  <c r="I1810" i="31"/>
  <c r="H1810" i="31"/>
  <c r="D1810" i="31"/>
  <c r="B1812" i="31"/>
  <c r="R1811" i="31" l="1"/>
  <c r="M1811" i="31"/>
  <c r="O1810" i="31"/>
  <c r="P1810" i="31" s="1"/>
  <c r="J1810" i="31"/>
  <c r="K1810" i="31" s="1"/>
  <c r="T1810" i="31"/>
  <c r="U1810" i="31" s="1"/>
  <c r="E1810" i="31"/>
  <c r="F1810" i="31" s="1"/>
  <c r="S1811" i="31"/>
  <c r="N1811" i="31"/>
  <c r="I1811" i="31"/>
  <c r="H1811" i="31"/>
  <c r="D1811" i="31"/>
  <c r="B1813" i="31"/>
  <c r="J1811" i="31" l="1"/>
  <c r="K1811" i="31" s="1"/>
  <c r="R1812" i="31"/>
  <c r="M1812" i="31"/>
  <c r="O1811" i="31"/>
  <c r="P1811" i="31" s="1"/>
  <c r="T1811" i="31"/>
  <c r="U1811" i="31" s="1"/>
  <c r="E1811" i="31"/>
  <c r="F1811" i="31" s="1"/>
  <c r="S1812" i="31"/>
  <c r="N1812" i="31"/>
  <c r="I1812" i="31"/>
  <c r="H1812" i="31"/>
  <c r="D1812" i="31"/>
  <c r="B1814" i="31"/>
  <c r="R1813" i="31" l="1"/>
  <c r="M1813" i="31"/>
  <c r="O1812" i="31"/>
  <c r="P1812" i="31" s="1"/>
  <c r="J1812" i="31"/>
  <c r="K1812" i="31" s="1"/>
  <c r="T1812" i="31"/>
  <c r="U1812" i="31" s="1"/>
  <c r="E1812" i="31"/>
  <c r="F1812" i="31" s="1"/>
  <c r="S1813" i="31"/>
  <c r="N1813" i="31"/>
  <c r="I1813" i="31"/>
  <c r="H1813" i="31"/>
  <c r="D1813" i="31"/>
  <c r="B1815" i="31"/>
  <c r="J1813" i="31" l="1"/>
  <c r="K1813" i="31" s="1"/>
  <c r="R1814" i="31"/>
  <c r="M1814" i="31"/>
  <c r="O1813" i="31"/>
  <c r="P1813" i="31" s="1"/>
  <c r="T1813" i="31"/>
  <c r="U1813" i="31" s="1"/>
  <c r="S1814" i="31"/>
  <c r="N1814" i="31"/>
  <c r="I1814" i="31"/>
  <c r="H1814" i="31"/>
  <c r="D1814" i="31"/>
  <c r="E1813" i="31"/>
  <c r="F1813" i="31" s="1"/>
  <c r="B1816" i="31"/>
  <c r="R1815" i="31" l="1"/>
  <c r="M1815" i="31"/>
  <c r="O1814" i="31"/>
  <c r="P1814" i="31" s="1"/>
  <c r="J1814" i="31"/>
  <c r="K1814" i="31" s="1"/>
  <c r="T1814" i="31"/>
  <c r="U1814" i="31" s="1"/>
  <c r="E1814" i="31"/>
  <c r="F1814" i="31" s="1"/>
  <c r="S1815" i="31"/>
  <c r="N1815" i="31"/>
  <c r="I1815" i="31"/>
  <c r="H1815" i="31"/>
  <c r="D1815" i="31"/>
  <c r="B1817" i="31"/>
  <c r="J1815" i="31" l="1"/>
  <c r="K1815" i="31" s="1"/>
  <c r="O1815" i="31"/>
  <c r="P1815" i="31" s="1"/>
  <c r="R1816" i="31"/>
  <c r="M1816" i="31"/>
  <c r="T1815" i="31"/>
  <c r="U1815" i="31" s="1"/>
  <c r="E1815" i="31"/>
  <c r="F1815" i="31" s="1"/>
  <c r="S1816" i="31"/>
  <c r="N1816" i="31"/>
  <c r="I1816" i="31"/>
  <c r="H1816" i="31"/>
  <c r="D1816" i="31"/>
  <c r="B1818" i="31"/>
  <c r="O1816" i="31" l="1"/>
  <c r="P1816" i="31" s="1"/>
  <c r="R1817" i="31"/>
  <c r="M1817" i="31"/>
  <c r="T1816" i="31"/>
  <c r="U1816" i="31" s="1"/>
  <c r="J1816" i="31"/>
  <c r="K1816" i="31" s="1"/>
  <c r="E1816" i="31"/>
  <c r="F1816" i="31" s="1"/>
  <c r="S1817" i="31"/>
  <c r="N1817" i="31"/>
  <c r="I1817" i="31"/>
  <c r="H1817" i="31"/>
  <c r="D1817" i="31"/>
  <c r="B1819" i="31"/>
  <c r="J1817" i="31" l="1"/>
  <c r="K1817" i="31" s="1"/>
  <c r="R1818" i="31"/>
  <c r="M1818" i="31"/>
  <c r="O1817" i="31"/>
  <c r="P1817" i="31" s="1"/>
  <c r="T1817" i="31"/>
  <c r="U1817" i="31" s="1"/>
  <c r="E1817" i="31"/>
  <c r="F1817" i="31" s="1"/>
  <c r="S1818" i="31"/>
  <c r="N1818" i="31"/>
  <c r="I1818" i="31"/>
  <c r="H1818" i="31"/>
  <c r="D1818" i="31"/>
  <c r="B1820" i="31"/>
  <c r="R1819" i="31" l="1"/>
  <c r="M1819" i="31"/>
  <c r="O1818" i="31"/>
  <c r="P1818" i="31" s="1"/>
  <c r="J1818" i="31"/>
  <c r="K1818" i="31" s="1"/>
  <c r="T1818" i="31"/>
  <c r="U1818" i="31" s="1"/>
  <c r="E1818" i="31"/>
  <c r="F1818" i="31" s="1"/>
  <c r="S1819" i="31"/>
  <c r="N1819" i="31"/>
  <c r="I1819" i="31"/>
  <c r="H1819" i="31"/>
  <c r="D1819" i="31"/>
  <c r="B1821" i="31"/>
  <c r="J1819" i="31" l="1"/>
  <c r="K1819" i="31" s="1"/>
  <c r="R1820" i="31"/>
  <c r="M1820" i="31"/>
  <c r="O1819" i="31"/>
  <c r="P1819" i="31" s="1"/>
  <c r="T1819" i="31"/>
  <c r="U1819" i="31" s="1"/>
  <c r="E1819" i="31"/>
  <c r="F1819" i="31" s="1"/>
  <c r="S1820" i="31"/>
  <c r="N1820" i="31"/>
  <c r="I1820" i="31"/>
  <c r="H1820" i="31"/>
  <c r="D1820" i="31"/>
  <c r="B1822" i="31"/>
  <c r="R1821" i="31" l="1"/>
  <c r="M1821" i="31"/>
  <c r="O1820" i="31"/>
  <c r="P1820" i="31" s="1"/>
  <c r="J1820" i="31"/>
  <c r="K1820" i="31" s="1"/>
  <c r="T1820" i="31"/>
  <c r="U1820" i="31" s="1"/>
  <c r="E1820" i="31"/>
  <c r="F1820" i="31" s="1"/>
  <c r="S1821" i="31"/>
  <c r="N1821" i="31"/>
  <c r="I1821" i="31"/>
  <c r="H1821" i="31"/>
  <c r="D1821" i="31"/>
  <c r="B1823" i="31"/>
  <c r="J1821" i="31" l="1"/>
  <c r="K1821" i="31" s="1"/>
  <c r="R1822" i="31"/>
  <c r="M1822" i="31"/>
  <c r="O1821" i="31"/>
  <c r="P1821" i="31" s="1"/>
  <c r="T1821" i="31"/>
  <c r="U1821" i="31" s="1"/>
  <c r="E1821" i="31"/>
  <c r="F1821" i="31" s="1"/>
  <c r="S1822" i="31"/>
  <c r="N1822" i="31"/>
  <c r="I1822" i="31"/>
  <c r="H1822" i="31"/>
  <c r="D1822" i="31"/>
  <c r="B1824" i="31"/>
  <c r="J1822" i="31" l="1"/>
  <c r="K1822" i="31" s="1"/>
  <c r="R1823" i="31"/>
  <c r="M1823" i="31"/>
  <c r="O1822" i="31"/>
  <c r="P1822" i="31" s="1"/>
  <c r="T1822" i="31"/>
  <c r="U1822" i="31" s="1"/>
  <c r="E1822" i="31"/>
  <c r="F1822" i="31" s="1"/>
  <c r="S1823" i="31"/>
  <c r="I1823" i="31"/>
  <c r="N1823" i="31"/>
  <c r="H1823" i="31"/>
  <c r="D1823" i="31"/>
  <c r="B1825" i="31"/>
  <c r="O1823" i="31" l="1"/>
  <c r="R1824" i="31"/>
  <c r="M1824" i="31"/>
  <c r="T1823" i="31"/>
  <c r="U1823" i="31" s="1"/>
  <c r="J1823" i="31"/>
  <c r="K1823" i="31" s="1"/>
  <c r="P1823" i="31"/>
  <c r="E1823" i="31"/>
  <c r="F1823" i="31" s="1"/>
  <c r="S1824" i="31"/>
  <c r="N1824" i="31"/>
  <c r="I1824" i="31"/>
  <c r="H1824" i="31"/>
  <c r="D1824" i="31"/>
  <c r="B1826" i="31"/>
  <c r="J1824" i="31" l="1"/>
  <c r="K1824" i="31" s="1"/>
  <c r="R1825" i="31"/>
  <c r="M1825" i="31"/>
  <c r="O1824" i="31"/>
  <c r="P1824" i="31" s="1"/>
  <c r="T1824" i="31"/>
  <c r="U1824" i="31" s="1"/>
  <c r="E1824" i="31"/>
  <c r="F1824" i="31" s="1"/>
  <c r="S1825" i="31"/>
  <c r="N1825" i="31"/>
  <c r="I1825" i="31"/>
  <c r="H1825" i="31"/>
  <c r="D1825" i="31"/>
  <c r="B1827" i="31"/>
  <c r="R1826" i="31" l="1"/>
  <c r="M1826" i="31"/>
  <c r="O1825" i="31"/>
  <c r="P1825" i="31" s="1"/>
  <c r="J1825" i="31"/>
  <c r="K1825" i="31" s="1"/>
  <c r="T1825" i="31"/>
  <c r="U1825" i="31" s="1"/>
  <c r="E1825" i="31"/>
  <c r="F1825" i="31" s="1"/>
  <c r="S1826" i="31"/>
  <c r="N1826" i="31"/>
  <c r="I1826" i="31"/>
  <c r="H1826" i="31"/>
  <c r="J1826" i="31" s="1"/>
  <c r="K1826" i="31" s="1"/>
  <c r="D1826" i="31"/>
  <c r="B1828" i="31"/>
  <c r="R1827" i="31" l="1"/>
  <c r="M1827" i="31"/>
  <c r="O1826" i="31"/>
  <c r="P1826" i="31" s="1"/>
  <c r="T1826" i="31"/>
  <c r="U1826" i="31" s="1"/>
  <c r="E1826" i="31"/>
  <c r="F1826" i="31" s="1"/>
  <c r="S1827" i="31"/>
  <c r="N1827" i="31"/>
  <c r="I1827" i="31"/>
  <c r="H1827" i="31"/>
  <c r="D1827" i="31"/>
  <c r="B1829" i="31"/>
  <c r="R1828" i="31" l="1"/>
  <c r="M1828" i="31"/>
  <c r="O1827" i="31"/>
  <c r="P1827" i="31" s="1"/>
  <c r="J1827" i="31"/>
  <c r="K1827" i="31" s="1"/>
  <c r="T1827" i="31"/>
  <c r="U1827" i="31" s="1"/>
  <c r="E1827" i="31"/>
  <c r="F1827" i="31" s="1"/>
  <c r="S1828" i="31"/>
  <c r="N1828" i="31"/>
  <c r="I1828" i="31"/>
  <c r="H1828" i="31"/>
  <c r="D1828" i="31"/>
  <c r="B1830" i="31"/>
  <c r="J1828" i="31" l="1"/>
  <c r="K1828" i="31" s="1"/>
  <c r="R1829" i="31"/>
  <c r="M1829" i="31"/>
  <c r="O1828" i="31"/>
  <c r="P1828" i="31" s="1"/>
  <c r="T1828" i="31"/>
  <c r="U1828" i="31" s="1"/>
  <c r="E1828" i="31"/>
  <c r="F1828" i="31" s="1"/>
  <c r="S1829" i="31"/>
  <c r="N1829" i="31"/>
  <c r="I1829" i="31"/>
  <c r="H1829" i="31"/>
  <c r="D1829" i="31"/>
  <c r="B1831" i="31"/>
  <c r="R1830" i="31" l="1"/>
  <c r="M1830" i="31"/>
  <c r="O1829" i="31"/>
  <c r="P1829" i="31" s="1"/>
  <c r="J1829" i="31"/>
  <c r="K1829" i="31" s="1"/>
  <c r="T1829" i="31"/>
  <c r="U1829" i="31" s="1"/>
  <c r="E1829" i="31"/>
  <c r="F1829" i="31" s="1"/>
  <c r="S1830" i="31"/>
  <c r="N1830" i="31"/>
  <c r="I1830" i="31"/>
  <c r="H1830" i="31"/>
  <c r="D1830" i="31"/>
  <c r="B1832" i="31"/>
  <c r="J1830" i="31" l="1"/>
  <c r="K1830" i="31" s="1"/>
  <c r="R1831" i="31"/>
  <c r="M1831" i="31"/>
  <c r="O1830" i="31"/>
  <c r="P1830" i="31" s="1"/>
  <c r="T1830" i="31"/>
  <c r="U1830" i="31" s="1"/>
  <c r="E1830" i="31"/>
  <c r="F1830" i="31" s="1"/>
  <c r="S1831" i="31"/>
  <c r="I1831" i="31"/>
  <c r="N1831" i="31"/>
  <c r="H1831" i="31"/>
  <c r="D1831" i="31"/>
  <c r="B1833" i="31"/>
  <c r="R1832" i="31" l="1"/>
  <c r="M1832" i="31"/>
  <c r="O1831" i="31"/>
  <c r="P1831" i="31" s="1"/>
  <c r="J1831" i="31"/>
  <c r="K1831" i="31" s="1"/>
  <c r="T1831" i="31"/>
  <c r="U1831" i="31" s="1"/>
  <c r="E1831" i="31"/>
  <c r="F1831" i="31" s="1"/>
  <c r="S1832" i="31"/>
  <c r="N1832" i="31"/>
  <c r="I1832" i="31"/>
  <c r="H1832" i="31"/>
  <c r="J1832" i="31" s="1"/>
  <c r="K1832" i="31" s="1"/>
  <c r="D1832" i="31"/>
  <c r="B1834" i="31"/>
  <c r="O1832" i="31" l="1"/>
  <c r="P1832" i="31" s="1"/>
  <c r="R1833" i="31"/>
  <c r="M1833" i="31"/>
  <c r="T1832" i="31"/>
  <c r="U1832" i="31" s="1"/>
  <c r="E1832" i="31"/>
  <c r="F1832" i="31" s="1"/>
  <c r="S1833" i="31"/>
  <c r="N1833" i="31"/>
  <c r="I1833" i="31"/>
  <c r="H1833" i="31"/>
  <c r="D1833" i="31"/>
  <c r="B1835" i="31"/>
  <c r="R1834" i="31" l="1"/>
  <c r="M1834" i="31"/>
  <c r="J1833" i="31"/>
  <c r="K1833" i="31" s="1"/>
  <c r="O1833" i="31"/>
  <c r="P1833" i="31" s="1"/>
  <c r="T1833" i="31"/>
  <c r="U1833" i="31" s="1"/>
  <c r="E1833" i="31"/>
  <c r="F1833" i="31" s="1"/>
  <c r="S1834" i="31"/>
  <c r="N1834" i="31"/>
  <c r="I1834" i="31"/>
  <c r="H1834" i="31"/>
  <c r="D1834" i="31"/>
  <c r="B1836" i="31"/>
  <c r="J1834" i="31" l="1"/>
  <c r="K1834" i="31" s="1"/>
  <c r="R1835" i="31"/>
  <c r="M1835" i="31"/>
  <c r="O1834" i="31"/>
  <c r="P1834" i="31" s="1"/>
  <c r="T1834" i="31"/>
  <c r="U1834" i="31" s="1"/>
  <c r="E1834" i="31"/>
  <c r="F1834" i="31" s="1"/>
  <c r="S1835" i="31"/>
  <c r="N1835" i="31"/>
  <c r="I1835" i="31"/>
  <c r="H1835" i="31"/>
  <c r="D1835" i="31"/>
  <c r="B1837" i="31"/>
  <c r="R1836" i="31" l="1"/>
  <c r="M1836" i="31"/>
  <c r="O1835" i="31"/>
  <c r="P1835" i="31" s="1"/>
  <c r="J1835" i="31"/>
  <c r="K1835" i="31" s="1"/>
  <c r="T1835" i="31"/>
  <c r="U1835" i="31" s="1"/>
  <c r="E1835" i="31"/>
  <c r="F1835" i="31" s="1"/>
  <c r="S1836" i="31"/>
  <c r="N1836" i="31"/>
  <c r="I1836" i="31"/>
  <c r="H1836" i="31"/>
  <c r="D1836" i="31"/>
  <c r="B1838" i="31"/>
  <c r="J1836" i="31" l="1"/>
  <c r="K1836" i="31" s="1"/>
  <c r="R1837" i="31"/>
  <c r="M1837" i="31"/>
  <c r="O1836" i="31"/>
  <c r="P1836" i="31" s="1"/>
  <c r="T1836" i="31"/>
  <c r="U1836" i="31" s="1"/>
  <c r="E1836" i="31"/>
  <c r="F1836" i="31" s="1"/>
  <c r="S1837" i="31"/>
  <c r="N1837" i="31"/>
  <c r="I1837" i="31"/>
  <c r="H1837" i="31"/>
  <c r="D1837" i="31"/>
  <c r="B1839" i="31"/>
  <c r="R1838" i="31" l="1"/>
  <c r="M1838" i="31"/>
  <c r="O1837" i="31"/>
  <c r="P1837" i="31" s="1"/>
  <c r="J1837" i="31"/>
  <c r="K1837" i="31" s="1"/>
  <c r="T1837" i="31"/>
  <c r="U1837" i="31" s="1"/>
  <c r="E1837" i="31"/>
  <c r="F1837" i="31" s="1"/>
  <c r="S1838" i="31"/>
  <c r="N1838" i="31"/>
  <c r="I1838" i="31"/>
  <c r="H1838" i="31"/>
  <c r="D1838" i="31"/>
  <c r="B1840" i="31"/>
  <c r="J1838" i="31" l="1"/>
  <c r="K1838" i="31" s="1"/>
  <c r="R1839" i="31"/>
  <c r="M1839" i="31"/>
  <c r="O1838" i="31"/>
  <c r="P1838" i="31" s="1"/>
  <c r="T1838" i="31"/>
  <c r="U1838" i="31" s="1"/>
  <c r="E1838" i="31"/>
  <c r="F1838" i="31" s="1"/>
  <c r="S1839" i="31"/>
  <c r="N1839" i="31"/>
  <c r="I1839" i="31"/>
  <c r="D1839" i="31"/>
  <c r="H1839" i="31"/>
  <c r="B1841" i="31"/>
  <c r="R1840" i="31" l="1"/>
  <c r="M1840" i="31"/>
  <c r="O1839" i="31"/>
  <c r="P1839" i="31" s="1"/>
  <c r="J1839" i="31"/>
  <c r="K1839" i="31" s="1"/>
  <c r="T1839" i="31"/>
  <c r="U1839" i="31" s="1"/>
  <c r="E1839" i="31"/>
  <c r="F1839" i="31" s="1"/>
  <c r="S1840" i="31"/>
  <c r="N1840" i="31"/>
  <c r="I1840" i="31"/>
  <c r="H1840" i="31"/>
  <c r="D1840" i="31"/>
  <c r="B1842" i="31"/>
  <c r="J1840" i="31" l="1"/>
  <c r="K1840" i="31" s="1"/>
  <c r="R1841" i="31"/>
  <c r="M1841" i="31"/>
  <c r="O1840" i="31"/>
  <c r="P1840" i="31" s="1"/>
  <c r="T1840" i="31"/>
  <c r="U1840" i="31" s="1"/>
  <c r="E1840" i="31"/>
  <c r="F1840" i="31" s="1"/>
  <c r="S1841" i="31"/>
  <c r="N1841" i="31"/>
  <c r="I1841" i="31"/>
  <c r="D1841" i="31"/>
  <c r="H1841" i="31"/>
  <c r="B1843" i="31"/>
  <c r="R1842" i="31" l="1"/>
  <c r="M1842" i="31"/>
  <c r="J1841" i="31"/>
  <c r="K1841" i="31" s="1"/>
  <c r="O1841" i="31"/>
  <c r="P1841" i="31" s="1"/>
  <c r="T1841" i="31"/>
  <c r="U1841" i="31" s="1"/>
  <c r="E1841" i="31"/>
  <c r="F1841" i="31" s="1"/>
  <c r="S1842" i="31"/>
  <c r="N1842" i="31"/>
  <c r="I1842" i="31"/>
  <c r="H1842" i="31"/>
  <c r="J1842" i="31" s="1"/>
  <c r="K1842" i="31" s="1"/>
  <c r="D1842" i="31"/>
  <c r="B1844" i="31"/>
  <c r="R1843" i="31" l="1"/>
  <c r="M1843" i="31"/>
  <c r="O1842" i="31"/>
  <c r="P1842" i="31" s="1"/>
  <c r="T1842" i="31"/>
  <c r="U1842" i="31" s="1"/>
  <c r="E1842" i="31"/>
  <c r="F1842" i="31" s="1"/>
  <c r="S1843" i="31"/>
  <c r="N1843" i="31"/>
  <c r="I1843" i="31"/>
  <c r="H1843" i="31"/>
  <c r="D1843" i="31"/>
  <c r="B1845" i="31"/>
  <c r="R1844" i="31" l="1"/>
  <c r="M1844" i="31"/>
  <c r="J1843" i="31"/>
  <c r="K1843" i="31" s="1"/>
  <c r="O1843" i="31"/>
  <c r="P1843" i="31" s="1"/>
  <c r="T1843" i="31"/>
  <c r="U1843" i="31" s="1"/>
  <c r="E1843" i="31"/>
  <c r="F1843" i="31" s="1"/>
  <c r="S1844" i="31"/>
  <c r="N1844" i="31"/>
  <c r="I1844" i="31"/>
  <c r="H1844" i="31"/>
  <c r="D1844" i="31"/>
  <c r="B1846" i="31"/>
  <c r="J1844" i="31" l="1"/>
  <c r="K1844" i="31" s="1"/>
  <c r="R1845" i="31"/>
  <c r="M1845" i="31"/>
  <c r="O1844" i="31"/>
  <c r="P1844" i="31" s="1"/>
  <c r="T1844" i="31"/>
  <c r="U1844" i="31" s="1"/>
  <c r="E1844" i="31"/>
  <c r="F1844" i="31" s="1"/>
  <c r="S1845" i="31"/>
  <c r="N1845" i="31"/>
  <c r="I1845" i="31"/>
  <c r="H1845" i="31"/>
  <c r="D1845" i="31"/>
  <c r="B1847" i="31"/>
  <c r="R1846" i="31" l="1"/>
  <c r="M1846" i="31"/>
  <c r="O1845" i="31"/>
  <c r="P1845" i="31" s="1"/>
  <c r="J1845" i="31"/>
  <c r="K1845" i="31" s="1"/>
  <c r="T1845" i="31"/>
  <c r="U1845" i="31" s="1"/>
  <c r="E1845" i="31"/>
  <c r="F1845" i="31" s="1"/>
  <c r="S1846" i="31"/>
  <c r="N1846" i="31"/>
  <c r="I1846" i="31"/>
  <c r="H1846" i="31"/>
  <c r="D1846" i="31"/>
  <c r="B1848" i="31"/>
  <c r="J1846" i="31" l="1"/>
  <c r="K1846" i="31" s="1"/>
  <c r="R1847" i="31"/>
  <c r="M1847" i="31"/>
  <c r="O1846" i="31"/>
  <c r="P1846" i="31" s="1"/>
  <c r="T1846" i="31"/>
  <c r="U1846" i="31" s="1"/>
  <c r="E1846" i="31"/>
  <c r="F1846" i="31" s="1"/>
  <c r="S1847" i="31"/>
  <c r="I1847" i="31"/>
  <c r="N1847" i="31"/>
  <c r="H1847" i="31"/>
  <c r="D1847" i="31"/>
  <c r="B1849" i="31"/>
  <c r="J1847" i="31" l="1"/>
  <c r="K1847" i="31" s="1"/>
  <c r="O1847" i="31"/>
  <c r="P1847" i="31" s="1"/>
  <c r="R1848" i="31"/>
  <c r="M1848" i="31"/>
  <c r="T1847" i="31"/>
  <c r="U1847" i="31" s="1"/>
  <c r="E1847" i="31"/>
  <c r="F1847" i="31" s="1"/>
  <c r="S1848" i="31"/>
  <c r="N1848" i="31"/>
  <c r="I1848" i="31"/>
  <c r="H1848" i="31"/>
  <c r="J1848" i="31" s="1"/>
  <c r="K1848" i="31" s="1"/>
  <c r="D1848" i="31"/>
  <c r="B1850" i="31"/>
  <c r="O1848" i="31" l="1"/>
  <c r="P1848" i="31" s="1"/>
  <c r="T1848" i="31"/>
  <c r="U1848" i="31" s="1"/>
  <c r="R1849" i="31"/>
  <c r="M1849" i="31"/>
  <c r="E1848" i="31"/>
  <c r="F1848" i="31" s="1"/>
  <c r="N1849" i="31"/>
  <c r="I1849" i="31"/>
  <c r="S1849" i="31"/>
  <c r="H1849" i="31"/>
  <c r="D1849" i="31"/>
  <c r="B1851" i="31"/>
  <c r="O1849" i="31" l="1"/>
  <c r="P1849" i="31" s="1"/>
  <c r="T1849" i="31"/>
  <c r="U1849" i="31" s="1"/>
  <c r="R1850" i="31"/>
  <c r="M1850" i="31"/>
  <c r="J1849" i="31"/>
  <c r="K1849" i="31" s="1"/>
  <c r="E1849" i="31"/>
  <c r="F1849" i="31" s="1"/>
  <c r="S1850" i="31"/>
  <c r="N1850" i="31"/>
  <c r="I1850" i="31"/>
  <c r="H1850" i="31"/>
  <c r="J1850" i="31" s="1"/>
  <c r="K1850" i="31" s="1"/>
  <c r="D1850" i="31"/>
  <c r="B1852" i="31"/>
  <c r="O1850" i="31" l="1"/>
  <c r="P1850" i="31" s="1"/>
  <c r="T1850" i="31"/>
  <c r="U1850" i="31" s="1"/>
  <c r="R1851" i="31"/>
  <c r="M1851" i="31"/>
  <c r="E1850" i="31"/>
  <c r="F1850" i="31" s="1"/>
  <c r="S1851" i="31"/>
  <c r="N1851" i="31"/>
  <c r="I1851" i="31"/>
  <c r="H1851" i="31"/>
  <c r="D1851" i="31"/>
  <c r="B1853" i="31"/>
  <c r="O1851" i="31" l="1"/>
  <c r="P1851" i="31" s="1"/>
  <c r="T1851" i="31"/>
  <c r="U1851" i="31" s="1"/>
  <c r="R1852" i="31"/>
  <c r="M1852" i="31"/>
  <c r="J1851" i="31"/>
  <c r="K1851" i="31" s="1"/>
  <c r="E1851" i="31"/>
  <c r="F1851" i="31" s="1"/>
  <c r="S1852" i="31"/>
  <c r="N1852" i="31"/>
  <c r="I1852" i="31"/>
  <c r="H1852" i="31"/>
  <c r="D1852" i="31"/>
  <c r="B1854" i="31"/>
  <c r="J1852" i="31" l="1"/>
  <c r="K1852" i="31" s="1"/>
  <c r="O1852" i="31"/>
  <c r="P1852" i="31" s="1"/>
  <c r="T1852" i="31"/>
  <c r="U1852" i="31" s="1"/>
  <c r="R1853" i="31"/>
  <c r="M1853" i="31"/>
  <c r="E1852" i="31"/>
  <c r="F1852" i="31" s="1"/>
  <c r="S1853" i="31"/>
  <c r="N1853" i="31"/>
  <c r="I1853" i="31"/>
  <c r="D1853" i="31"/>
  <c r="H1853" i="31"/>
  <c r="B1855" i="31"/>
  <c r="R1854" i="31" l="1"/>
  <c r="M1854" i="31"/>
  <c r="O1853" i="31"/>
  <c r="P1853" i="31" s="1"/>
  <c r="T1853" i="31"/>
  <c r="U1853" i="31" s="1"/>
  <c r="J1853" i="31"/>
  <c r="K1853" i="31" s="1"/>
  <c r="E1853" i="31"/>
  <c r="F1853" i="31" s="1"/>
  <c r="S1854" i="31"/>
  <c r="N1854" i="31"/>
  <c r="I1854" i="31"/>
  <c r="H1854" i="31"/>
  <c r="J1854" i="31" s="1"/>
  <c r="K1854" i="31" s="1"/>
  <c r="D1854" i="31"/>
  <c r="B1856" i="31"/>
  <c r="R1855" i="31" l="1"/>
  <c r="M1855" i="31"/>
  <c r="O1854" i="31"/>
  <c r="P1854" i="31" s="1"/>
  <c r="T1854" i="31"/>
  <c r="U1854" i="31" s="1"/>
  <c r="E1854" i="31"/>
  <c r="F1854" i="31" s="1"/>
  <c r="S1855" i="31"/>
  <c r="N1855" i="31"/>
  <c r="I1855" i="31"/>
  <c r="D1855" i="31"/>
  <c r="H1855" i="31"/>
  <c r="B1857" i="31"/>
  <c r="R1856" i="31" l="1"/>
  <c r="M1856" i="31"/>
  <c r="J1855" i="31"/>
  <c r="K1855" i="31" s="1"/>
  <c r="O1855" i="31"/>
  <c r="P1855" i="31" s="1"/>
  <c r="T1855" i="31"/>
  <c r="U1855" i="31" s="1"/>
  <c r="E1855" i="31"/>
  <c r="F1855" i="31" s="1"/>
  <c r="S1856" i="31"/>
  <c r="N1856" i="31"/>
  <c r="I1856" i="31"/>
  <c r="H1856" i="31"/>
  <c r="D1856" i="31"/>
  <c r="B1858" i="31"/>
  <c r="J1856" i="31" l="1"/>
  <c r="K1856" i="31" s="1"/>
  <c r="R1857" i="31"/>
  <c r="M1857" i="31"/>
  <c r="O1856" i="31"/>
  <c r="P1856" i="31" s="1"/>
  <c r="T1856" i="31"/>
  <c r="U1856" i="31" s="1"/>
  <c r="E1856" i="31"/>
  <c r="F1856" i="31" s="1"/>
  <c r="S1857" i="31"/>
  <c r="N1857" i="31"/>
  <c r="I1857" i="31"/>
  <c r="H1857" i="31"/>
  <c r="D1857" i="31"/>
  <c r="B1859" i="31"/>
  <c r="R1858" i="31" l="1"/>
  <c r="M1858" i="31"/>
  <c r="O1857" i="31"/>
  <c r="P1857" i="31" s="1"/>
  <c r="J1857" i="31"/>
  <c r="K1857" i="31" s="1"/>
  <c r="T1857" i="31"/>
  <c r="U1857" i="31" s="1"/>
  <c r="E1857" i="31"/>
  <c r="F1857" i="31" s="1"/>
  <c r="S1858" i="31"/>
  <c r="N1858" i="31"/>
  <c r="I1858" i="31"/>
  <c r="H1858" i="31"/>
  <c r="D1858" i="31"/>
  <c r="B1860" i="31"/>
  <c r="J1858" i="31" l="1"/>
  <c r="K1858" i="31" s="1"/>
  <c r="R1859" i="31"/>
  <c r="M1859" i="31"/>
  <c r="O1858" i="31"/>
  <c r="P1858" i="31" s="1"/>
  <c r="T1858" i="31"/>
  <c r="U1858" i="31" s="1"/>
  <c r="E1858" i="31"/>
  <c r="F1858" i="31" s="1"/>
  <c r="S1859" i="31"/>
  <c r="N1859" i="31"/>
  <c r="I1859" i="31"/>
  <c r="H1859" i="31"/>
  <c r="D1859" i="31"/>
  <c r="B1861" i="31"/>
  <c r="R1860" i="31" l="1"/>
  <c r="M1860" i="31"/>
  <c r="O1859" i="31"/>
  <c r="P1859" i="31" s="1"/>
  <c r="J1859" i="31"/>
  <c r="K1859" i="31" s="1"/>
  <c r="T1859" i="31"/>
  <c r="U1859" i="31" s="1"/>
  <c r="E1859" i="31"/>
  <c r="F1859" i="31" s="1"/>
  <c r="S1860" i="31"/>
  <c r="N1860" i="31"/>
  <c r="I1860" i="31"/>
  <c r="H1860" i="31"/>
  <c r="D1860" i="31"/>
  <c r="B1862" i="31"/>
  <c r="J1860" i="31" l="1"/>
  <c r="K1860" i="31" s="1"/>
  <c r="R1861" i="31"/>
  <c r="M1861" i="31"/>
  <c r="O1860" i="31"/>
  <c r="P1860" i="31" s="1"/>
  <c r="T1860" i="31"/>
  <c r="U1860" i="31" s="1"/>
  <c r="E1860" i="31"/>
  <c r="F1860" i="31" s="1"/>
  <c r="S1861" i="31"/>
  <c r="N1861" i="31"/>
  <c r="I1861" i="31"/>
  <c r="H1861" i="31"/>
  <c r="D1861" i="31"/>
  <c r="B1863" i="31"/>
  <c r="R1862" i="31" l="1"/>
  <c r="M1862" i="31"/>
  <c r="O1861" i="31"/>
  <c r="P1861" i="31" s="1"/>
  <c r="J1861" i="31"/>
  <c r="K1861" i="31" s="1"/>
  <c r="T1861" i="31"/>
  <c r="U1861" i="31" s="1"/>
  <c r="E1861" i="31"/>
  <c r="F1861" i="31" s="1"/>
  <c r="S1862" i="31"/>
  <c r="I1862" i="31"/>
  <c r="N1862" i="31"/>
  <c r="H1862" i="31"/>
  <c r="D1862" i="31"/>
  <c r="B1864" i="31"/>
  <c r="R1863" i="31" l="1"/>
  <c r="M1863" i="31"/>
  <c r="O1862" i="31"/>
  <c r="P1862" i="31" s="1"/>
  <c r="J1862" i="31"/>
  <c r="K1862" i="31" s="1"/>
  <c r="T1862" i="31"/>
  <c r="U1862" i="31" s="1"/>
  <c r="E1862" i="31"/>
  <c r="F1862" i="31" s="1"/>
  <c r="S1863" i="31"/>
  <c r="N1863" i="31"/>
  <c r="I1863" i="31"/>
  <c r="H1863" i="31"/>
  <c r="D1863" i="31"/>
  <c r="B1865" i="31"/>
  <c r="J1863" i="31" l="1"/>
  <c r="K1863" i="31" s="1"/>
  <c r="R1864" i="31"/>
  <c r="M1864" i="31"/>
  <c r="O1863" i="31"/>
  <c r="P1863" i="31" s="1"/>
  <c r="T1863" i="31"/>
  <c r="U1863" i="31" s="1"/>
  <c r="E1863" i="31"/>
  <c r="F1863" i="31" s="1"/>
  <c r="S1864" i="31"/>
  <c r="N1864" i="31"/>
  <c r="I1864" i="31"/>
  <c r="H1864" i="31"/>
  <c r="D1864" i="31"/>
  <c r="B1866" i="31"/>
  <c r="R1865" i="31" l="1"/>
  <c r="M1865" i="31"/>
  <c r="J1864" i="31"/>
  <c r="K1864" i="31" s="1"/>
  <c r="O1864" i="31"/>
  <c r="P1864" i="31" s="1"/>
  <c r="T1864" i="31"/>
  <c r="U1864" i="31" s="1"/>
  <c r="E1864" i="31"/>
  <c r="F1864" i="31" s="1"/>
  <c r="S1865" i="31"/>
  <c r="N1865" i="31"/>
  <c r="I1865" i="31"/>
  <c r="H1865" i="31"/>
  <c r="J1865" i="31" s="1"/>
  <c r="K1865" i="31" s="1"/>
  <c r="D1865" i="31"/>
  <c r="B1867" i="31"/>
  <c r="R1866" i="31" l="1"/>
  <c r="M1866" i="31"/>
  <c r="O1865" i="31"/>
  <c r="P1865" i="31" s="1"/>
  <c r="T1865" i="31"/>
  <c r="U1865" i="31" s="1"/>
  <c r="E1865" i="31"/>
  <c r="F1865" i="31" s="1"/>
  <c r="S1866" i="31"/>
  <c r="N1866" i="31"/>
  <c r="I1866" i="31"/>
  <c r="H1866" i="31"/>
  <c r="D1866" i="31"/>
  <c r="B1868" i="31"/>
  <c r="R1867" i="31" l="1"/>
  <c r="M1867" i="31"/>
  <c r="O1866" i="31"/>
  <c r="P1866" i="31" s="1"/>
  <c r="J1866" i="31"/>
  <c r="K1866" i="31" s="1"/>
  <c r="T1866" i="31"/>
  <c r="U1866" i="31" s="1"/>
  <c r="E1866" i="31"/>
  <c r="F1866" i="31" s="1"/>
  <c r="S1867" i="31"/>
  <c r="N1867" i="31"/>
  <c r="I1867" i="31"/>
  <c r="H1867" i="31"/>
  <c r="J1867" i="31" s="1"/>
  <c r="K1867" i="31" s="1"/>
  <c r="D1867" i="31"/>
  <c r="B1869" i="31"/>
  <c r="R1868" i="31" l="1"/>
  <c r="M1868" i="31"/>
  <c r="O1867" i="31"/>
  <c r="P1867" i="31" s="1"/>
  <c r="T1867" i="31"/>
  <c r="U1867" i="31" s="1"/>
  <c r="E1867" i="31"/>
  <c r="F1867" i="31" s="1"/>
  <c r="S1868" i="31"/>
  <c r="N1868" i="31"/>
  <c r="I1868" i="31"/>
  <c r="H1868" i="31"/>
  <c r="D1868" i="31"/>
  <c r="B1870" i="31"/>
  <c r="R1869" i="31" l="1"/>
  <c r="M1869" i="31"/>
  <c r="O1868" i="31"/>
  <c r="P1868" i="31" s="1"/>
  <c r="J1868" i="31"/>
  <c r="K1868" i="31" s="1"/>
  <c r="T1868" i="31"/>
  <c r="U1868" i="31" s="1"/>
  <c r="E1868" i="31"/>
  <c r="F1868" i="31" s="1"/>
  <c r="S1869" i="31"/>
  <c r="N1869" i="31"/>
  <c r="I1869" i="31"/>
  <c r="D1869" i="31"/>
  <c r="H1869" i="31"/>
  <c r="B1871" i="31"/>
  <c r="J1869" i="31" l="1"/>
  <c r="K1869" i="31" s="1"/>
  <c r="R1870" i="31"/>
  <c r="M1870" i="31"/>
  <c r="O1869" i="31"/>
  <c r="P1869" i="31" s="1"/>
  <c r="T1869" i="31"/>
  <c r="U1869" i="31" s="1"/>
  <c r="E1869" i="31"/>
  <c r="F1869" i="31" s="1"/>
  <c r="S1870" i="31"/>
  <c r="N1870" i="31"/>
  <c r="I1870" i="31"/>
  <c r="H1870" i="31"/>
  <c r="D1870" i="31"/>
  <c r="B1872" i="31"/>
  <c r="J1870" i="31" l="1"/>
  <c r="K1870" i="31" s="1"/>
  <c r="O1870" i="31"/>
  <c r="P1870" i="31" s="1"/>
  <c r="R1871" i="31"/>
  <c r="M1871" i="31"/>
  <c r="T1870" i="31"/>
  <c r="U1870" i="31" s="1"/>
  <c r="E1870" i="31"/>
  <c r="F1870" i="31" s="1"/>
  <c r="S1871" i="31"/>
  <c r="N1871" i="31"/>
  <c r="I1871" i="31"/>
  <c r="H1871" i="31"/>
  <c r="D1871" i="31"/>
  <c r="B1873" i="31"/>
  <c r="J1871" i="31" l="1"/>
  <c r="K1871" i="31" s="1"/>
  <c r="R1872" i="31"/>
  <c r="M1872" i="31"/>
  <c r="O1871" i="31"/>
  <c r="P1871" i="31" s="1"/>
  <c r="T1871" i="31"/>
  <c r="U1871" i="31" s="1"/>
  <c r="E1871" i="31"/>
  <c r="F1871" i="31" s="1"/>
  <c r="S1872" i="31"/>
  <c r="N1872" i="31"/>
  <c r="I1872" i="31"/>
  <c r="H1872" i="31"/>
  <c r="D1872" i="31"/>
  <c r="B1874" i="31"/>
  <c r="J1872" i="31" l="1"/>
  <c r="K1872" i="31" s="1"/>
  <c r="O1872" i="31"/>
  <c r="P1872" i="31" s="1"/>
  <c r="R1873" i="31"/>
  <c r="M1873" i="31"/>
  <c r="T1872" i="31"/>
  <c r="U1872" i="31" s="1"/>
  <c r="E1872" i="31"/>
  <c r="F1872" i="31" s="1"/>
  <c r="S1873" i="31"/>
  <c r="N1873" i="31"/>
  <c r="I1873" i="31"/>
  <c r="H1873" i="31"/>
  <c r="J1873" i="31" s="1"/>
  <c r="K1873" i="31" s="1"/>
  <c r="D1873" i="31"/>
  <c r="B1875" i="31"/>
  <c r="R1874" i="31" l="1"/>
  <c r="M1874" i="31"/>
  <c r="O1873" i="31"/>
  <c r="P1873" i="31" s="1"/>
  <c r="T1873" i="31"/>
  <c r="U1873" i="31" s="1"/>
  <c r="E1873" i="31"/>
  <c r="F1873" i="31" s="1"/>
  <c r="S1874" i="31"/>
  <c r="N1874" i="31"/>
  <c r="I1874" i="31"/>
  <c r="H1874" i="31"/>
  <c r="D1874" i="31"/>
  <c r="B1876" i="31"/>
  <c r="J1874" i="31" l="1"/>
  <c r="K1874" i="31" s="1"/>
  <c r="O1874" i="31"/>
  <c r="P1874" i="31" s="1"/>
  <c r="R1875" i="31"/>
  <c r="M1875" i="31"/>
  <c r="T1874" i="31"/>
  <c r="U1874" i="31" s="1"/>
  <c r="E1874" i="31"/>
  <c r="F1874" i="31" s="1"/>
  <c r="S1875" i="31"/>
  <c r="N1875" i="31"/>
  <c r="I1875" i="31"/>
  <c r="H1875" i="31"/>
  <c r="D1875" i="31"/>
  <c r="B1877" i="31"/>
  <c r="J1875" i="31" l="1"/>
  <c r="K1875" i="31" s="1"/>
  <c r="O1875" i="31"/>
  <c r="P1875" i="31" s="1"/>
  <c r="T1875" i="31"/>
  <c r="U1875" i="31" s="1"/>
  <c r="R1876" i="31"/>
  <c r="M1876" i="31"/>
  <c r="E1875" i="31"/>
  <c r="F1875" i="31" s="1"/>
  <c r="S1876" i="31"/>
  <c r="N1876" i="31"/>
  <c r="I1876" i="31"/>
  <c r="H1876" i="31"/>
  <c r="D1876" i="31"/>
  <c r="B1878" i="31"/>
  <c r="R1877" i="31" l="1"/>
  <c r="M1877" i="31"/>
  <c r="O1876" i="31"/>
  <c r="P1876" i="31" s="1"/>
  <c r="T1876" i="31"/>
  <c r="U1876" i="31" s="1"/>
  <c r="J1876" i="31"/>
  <c r="K1876" i="31" s="1"/>
  <c r="E1876" i="31"/>
  <c r="F1876" i="31" s="1"/>
  <c r="S1877" i="31"/>
  <c r="N1877" i="31"/>
  <c r="I1877" i="31"/>
  <c r="H1877" i="31"/>
  <c r="J1877" i="31" s="1"/>
  <c r="K1877" i="31" s="1"/>
  <c r="D1877" i="31"/>
  <c r="B1879" i="31"/>
  <c r="R1878" i="31" l="1"/>
  <c r="M1878" i="31"/>
  <c r="O1877" i="31"/>
  <c r="P1877" i="31" s="1"/>
  <c r="T1877" i="31"/>
  <c r="U1877" i="31" s="1"/>
  <c r="E1877" i="31"/>
  <c r="F1877" i="31" s="1"/>
  <c r="S1878" i="31"/>
  <c r="N1878" i="31"/>
  <c r="I1878" i="31"/>
  <c r="H1878" i="31"/>
  <c r="D1878" i="31"/>
  <c r="B1880" i="31"/>
  <c r="J1878" i="31" l="1"/>
  <c r="K1878" i="31" s="1"/>
  <c r="R1879" i="31"/>
  <c r="M1879" i="31"/>
  <c r="O1878" i="31"/>
  <c r="P1878" i="31" s="1"/>
  <c r="T1878" i="31"/>
  <c r="U1878" i="31" s="1"/>
  <c r="E1878" i="31"/>
  <c r="F1878" i="31" s="1"/>
  <c r="S1879" i="31"/>
  <c r="N1879" i="31"/>
  <c r="I1879" i="31"/>
  <c r="H1879" i="31"/>
  <c r="D1879" i="31"/>
  <c r="B1881" i="31"/>
  <c r="J1879" i="31" l="1"/>
  <c r="K1879" i="31" s="1"/>
  <c r="R1880" i="31"/>
  <c r="M1880" i="31"/>
  <c r="O1879" i="31"/>
  <c r="P1879" i="31" s="1"/>
  <c r="T1879" i="31"/>
  <c r="U1879" i="31" s="1"/>
  <c r="E1879" i="31"/>
  <c r="F1879" i="31" s="1"/>
  <c r="S1880" i="31"/>
  <c r="N1880" i="31"/>
  <c r="I1880" i="31"/>
  <c r="H1880" i="31"/>
  <c r="D1880" i="31"/>
  <c r="B1882" i="31"/>
  <c r="R1881" i="31" l="1"/>
  <c r="M1881" i="31"/>
  <c r="O1880" i="31"/>
  <c r="P1880" i="31" s="1"/>
  <c r="J1880" i="31"/>
  <c r="K1880" i="31" s="1"/>
  <c r="T1880" i="31"/>
  <c r="U1880" i="31" s="1"/>
  <c r="E1880" i="31"/>
  <c r="F1880" i="31" s="1"/>
  <c r="S1881" i="31"/>
  <c r="N1881" i="31"/>
  <c r="I1881" i="31"/>
  <c r="H1881" i="31"/>
  <c r="J1881" i="31" s="1"/>
  <c r="K1881" i="31" s="1"/>
  <c r="D1881" i="31"/>
  <c r="B1883" i="31"/>
  <c r="O1881" i="31" l="1"/>
  <c r="P1881" i="31" s="1"/>
  <c r="R1882" i="31"/>
  <c r="M1882" i="31"/>
  <c r="T1881" i="31"/>
  <c r="U1881" i="31" s="1"/>
  <c r="E1881" i="31"/>
  <c r="F1881" i="31" s="1"/>
  <c r="S1882" i="31"/>
  <c r="N1882" i="31"/>
  <c r="I1882" i="31"/>
  <c r="H1882" i="31"/>
  <c r="D1882" i="31"/>
  <c r="B1884" i="31"/>
  <c r="R1883" i="31" l="1"/>
  <c r="M1883" i="31"/>
  <c r="O1882" i="31"/>
  <c r="P1882" i="31" s="1"/>
  <c r="T1882" i="31"/>
  <c r="U1882" i="31" s="1"/>
  <c r="J1882" i="31"/>
  <c r="K1882" i="31" s="1"/>
  <c r="E1882" i="31"/>
  <c r="F1882" i="31" s="1"/>
  <c r="S1883" i="31"/>
  <c r="N1883" i="31"/>
  <c r="I1883" i="31"/>
  <c r="H1883" i="31"/>
  <c r="J1883" i="31" s="1"/>
  <c r="K1883" i="31" s="1"/>
  <c r="D1883" i="31"/>
  <c r="B1885" i="31"/>
  <c r="R1884" i="31" l="1"/>
  <c r="M1884" i="31"/>
  <c r="O1883" i="31"/>
  <c r="P1883" i="31" s="1"/>
  <c r="T1883" i="31"/>
  <c r="U1883" i="31" s="1"/>
  <c r="E1883" i="31"/>
  <c r="F1883" i="31" s="1"/>
  <c r="S1884" i="31"/>
  <c r="N1884" i="31"/>
  <c r="I1884" i="31"/>
  <c r="H1884" i="31"/>
  <c r="D1884" i="31"/>
  <c r="B1886" i="31"/>
  <c r="R1885" i="31" l="1"/>
  <c r="M1885" i="31"/>
  <c r="O1884" i="31"/>
  <c r="P1884" i="31" s="1"/>
  <c r="J1884" i="31"/>
  <c r="K1884" i="31" s="1"/>
  <c r="T1884" i="31"/>
  <c r="U1884" i="31" s="1"/>
  <c r="E1884" i="31"/>
  <c r="F1884" i="31" s="1"/>
  <c r="S1885" i="31"/>
  <c r="N1885" i="31"/>
  <c r="I1885" i="31"/>
  <c r="H1885" i="31"/>
  <c r="D1885" i="31"/>
  <c r="B1887" i="31"/>
  <c r="J1885" i="31" l="1"/>
  <c r="K1885" i="31" s="1"/>
  <c r="R1886" i="31"/>
  <c r="M1886" i="31"/>
  <c r="O1885" i="31"/>
  <c r="P1885" i="31" s="1"/>
  <c r="T1885" i="31"/>
  <c r="U1885" i="31" s="1"/>
  <c r="E1885" i="31"/>
  <c r="F1885" i="31" s="1"/>
  <c r="S1886" i="31"/>
  <c r="N1886" i="31"/>
  <c r="I1886" i="31"/>
  <c r="H1886" i="31"/>
  <c r="D1886" i="31"/>
  <c r="B1888" i="31"/>
  <c r="R1887" i="31" l="1"/>
  <c r="M1887" i="31"/>
  <c r="O1886" i="31"/>
  <c r="P1886" i="31" s="1"/>
  <c r="J1886" i="31"/>
  <c r="K1886" i="31" s="1"/>
  <c r="T1886" i="31"/>
  <c r="U1886" i="31" s="1"/>
  <c r="E1886" i="31"/>
  <c r="F1886" i="31" s="1"/>
  <c r="S1887" i="31"/>
  <c r="I1887" i="31"/>
  <c r="N1887" i="31"/>
  <c r="H1887" i="31"/>
  <c r="D1887" i="31"/>
  <c r="B1889" i="31"/>
  <c r="R1888" i="31" l="1"/>
  <c r="M1888" i="31"/>
  <c r="O1887" i="31"/>
  <c r="P1887" i="31" s="1"/>
  <c r="J1887" i="31"/>
  <c r="K1887" i="31" s="1"/>
  <c r="T1887" i="31"/>
  <c r="U1887" i="31" s="1"/>
  <c r="E1887" i="31"/>
  <c r="F1887" i="31" s="1"/>
  <c r="S1888" i="31"/>
  <c r="N1888" i="31"/>
  <c r="I1888" i="31"/>
  <c r="H1888" i="31"/>
  <c r="D1888" i="31"/>
  <c r="B1890" i="31"/>
  <c r="J1888" i="31" l="1"/>
  <c r="K1888" i="31" s="1"/>
  <c r="R1889" i="31"/>
  <c r="M1889" i="31"/>
  <c r="O1888" i="31"/>
  <c r="P1888" i="31" s="1"/>
  <c r="T1888" i="31"/>
  <c r="U1888" i="31" s="1"/>
  <c r="E1888" i="31"/>
  <c r="F1888" i="31" s="1"/>
  <c r="S1889" i="31"/>
  <c r="N1889" i="31"/>
  <c r="I1889" i="31"/>
  <c r="H1889" i="31"/>
  <c r="D1889" i="31"/>
  <c r="B1891" i="31"/>
  <c r="R1890" i="31" l="1"/>
  <c r="M1890" i="31"/>
  <c r="J1889" i="31"/>
  <c r="K1889" i="31" s="1"/>
  <c r="O1889" i="31"/>
  <c r="P1889" i="31" s="1"/>
  <c r="T1889" i="31"/>
  <c r="U1889" i="31" s="1"/>
  <c r="E1889" i="31"/>
  <c r="F1889" i="31" s="1"/>
  <c r="S1890" i="31"/>
  <c r="N1890" i="31"/>
  <c r="I1890" i="31"/>
  <c r="H1890" i="31"/>
  <c r="J1890" i="31" s="1"/>
  <c r="K1890" i="31" s="1"/>
  <c r="D1890" i="31"/>
  <c r="B1892" i="31"/>
  <c r="O1890" i="31" l="1"/>
  <c r="P1890" i="31" s="1"/>
  <c r="R1891" i="31"/>
  <c r="M1891" i="31"/>
  <c r="T1890" i="31"/>
  <c r="U1890" i="31" s="1"/>
  <c r="E1890" i="31"/>
  <c r="F1890" i="31" s="1"/>
  <c r="S1891" i="31"/>
  <c r="N1891" i="31"/>
  <c r="I1891" i="31"/>
  <c r="H1891" i="31"/>
  <c r="D1891" i="31"/>
  <c r="B1893" i="31"/>
  <c r="R1892" i="31" l="1"/>
  <c r="M1892" i="31"/>
  <c r="O1891" i="31"/>
  <c r="P1891" i="31" s="1"/>
  <c r="T1891" i="31"/>
  <c r="U1891" i="31" s="1"/>
  <c r="J1891" i="31"/>
  <c r="K1891" i="31" s="1"/>
  <c r="E1891" i="31"/>
  <c r="F1891" i="31" s="1"/>
  <c r="S1892" i="31"/>
  <c r="N1892" i="31"/>
  <c r="I1892" i="31"/>
  <c r="H1892" i="31"/>
  <c r="D1892" i="31"/>
  <c r="B1894" i="31"/>
  <c r="J1892" i="31" l="1"/>
  <c r="K1892" i="31" s="1"/>
  <c r="R1893" i="31"/>
  <c r="M1893" i="31"/>
  <c r="O1892" i="31"/>
  <c r="P1892" i="31" s="1"/>
  <c r="T1892" i="31"/>
  <c r="U1892" i="31" s="1"/>
  <c r="E1892" i="31"/>
  <c r="F1892" i="31" s="1"/>
  <c r="S1893" i="31"/>
  <c r="N1893" i="31"/>
  <c r="I1893" i="31"/>
  <c r="H1893" i="31"/>
  <c r="D1893" i="31"/>
  <c r="B1895" i="31"/>
  <c r="J1893" i="31" l="1"/>
  <c r="K1893" i="31" s="1"/>
  <c r="O1893" i="31"/>
  <c r="P1893" i="31" s="1"/>
  <c r="R1894" i="31"/>
  <c r="M1894" i="31"/>
  <c r="T1893" i="31"/>
  <c r="U1893" i="31" s="1"/>
  <c r="E1893" i="31"/>
  <c r="F1893" i="31" s="1"/>
  <c r="S1894" i="31"/>
  <c r="N1894" i="31"/>
  <c r="I1894" i="31"/>
  <c r="H1894" i="31"/>
  <c r="J1894" i="31" s="1"/>
  <c r="K1894" i="31" s="1"/>
  <c r="D1894" i="31"/>
  <c r="B1896" i="31"/>
  <c r="O1894" i="31" l="1"/>
  <c r="P1894" i="31" s="1"/>
  <c r="T1894" i="31"/>
  <c r="U1894" i="31" s="1"/>
  <c r="R1895" i="31"/>
  <c r="M1895" i="31"/>
  <c r="E1894" i="31"/>
  <c r="F1894" i="31" s="1"/>
  <c r="S1895" i="31"/>
  <c r="N1895" i="31"/>
  <c r="I1895" i="31"/>
  <c r="H1895" i="31"/>
  <c r="D1895" i="31"/>
  <c r="B1897" i="31"/>
  <c r="O1895" i="31" l="1"/>
  <c r="P1895" i="31" s="1"/>
  <c r="T1895" i="31"/>
  <c r="U1895" i="31" s="1"/>
  <c r="J1895" i="31"/>
  <c r="K1895" i="31" s="1"/>
  <c r="R1896" i="31"/>
  <c r="M1896" i="31"/>
  <c r="E1895" i="31"/>
  <c r="F1895" i="31" s="1"/>
  <c r="S1896" i="31"/>
  <c r="N1896" i="31"/>
  <c r="I1896" i="31"/>
  <c r="H1896" i="31"/>
  <c r="J1896" i="31" s="1"/>
  <c r="K1896" i="31" s="1"/>
  <c r="D1896" i="31"/>
  <c r="B1898" i="31"/>
  <c r="T1896" i="31" l="1"/>
  <c r="U1896" i="31" s="1"/>
  <c r="R1897" i="31"/>
  <c r="M1897" i="31"/>
  <c r="O1896" i="31"/>
  <c r="P1896" i="31" s="1"/>
  <c r="E1896" i="31"/>
  <c r="F1896" i="31" s="1"/>
  <c r="S1897" i="31"/>
  <c r="N1897" i="31"/>
  <c r="I1897" i="31"/>
  <c r="H1897" i="31"/>
  <c r="D1897" i="31"/>
  <c r="B1899" i="31"/>
  <c r="O1897" i="31" l="1"/>
  <c r="P1897" i="31" s="1"/>
  <c r="T1897" i="31"/>
  <c r="U1897" i="31" s="1"/>
  <c r="R1898" i="31"/>
  <c r="M1898" i="31"/>
  <c r="J1897" i="31"/>
  <c r="K1897" i="31" s="1"/>
  <c r="E1897" i="31"/>
  <c r="F1897" i="31" s="1"/>
  <c r="S1898" i="31"/>
  <c r="N1898" i="31"/>
  <c r="I1898" i="31"/>
  <c r="H1898" i="31"/>
  <c r="J1898" i="31" s="1"/>
  <c r="K1898" i="31" s="1"/>
  <c r="D1898" i="31"/>
  <c r="B1900" i="31"/>
  <c r="R1899" i="31" l="1"/>
  <c r="M1899" i="31"/>
  <c r="O1898" i="31"/>
  <c r="P1898" i="31" s="1"/>
  <c r="T1898" i="31"/>
  <c r="U1898" i="31" s="1"/>
  <c r="E1898" i="31"/>
  <c r="F1898" i="31" s="1"/>
  <c r="S1899" i="31"/>
  <c r="N1899" i="31"/>
  <c r="I1899" i="31"/>
  <c r="H1899" i="31"/>
  <c r="D1899" i="31"/>
  <c r="B1901" i="31"/>
  <c r="J1899" i="31" l="1"/>
  <c r="K1899" i="31" s="1"/>
  <c r="R1900" i="31"/>
  <c r="M1900" i="31"/>
  <c r="O1899" i="31"/>
  <c r="P1899" i="31" s="1"/>
  <c r="T1899" i="31"/>
  <c r="U1899" i="31" s="1"/>
  <c r="E1899" i="31"/>
  <c r="F1899" i="31" s="1"/>
  <c r="S1900" i="31"/>
  <c r="N1900" i="31"/>
  <c r="I1900" i="31"/>
  <c r="H1900" i="31"/>
  <c r="D1900" i="31"/>
  <c r="B1902" i="31"/>
  <c r="J1900" i="31" l="1"/>
  <c r="K1900" i="31" s="1"/>
  <c r="R1901" i="31"/>
  <c r="M1901" i="31"/>
  <c r="O1900" i="31"/>
  <c r="P1900" i="31" s="1"/>
  <c r="T1900" i="31"/>
  <c r="U1900" i="31" s="1"/>
  <c r="E1900" i="31"/>
  <c r="F1900" i="31" s="1"/>
  <c r="S1901" i="31"/>
  <c r="N1901" i="31"/>
  <c r="I1901" i="31"/>
  <c r="H1901" i="31"/>
  <c r="D1901" i="31"/>
  <c r="B1903" i="31"/>
  <c r="J1901" i="31" l="1"/>
  <c r="K1901" i="31" s="1"/>
  <c r="R1902" i="31"/>
  <c r="M1902" i="31"/>
  <c r="O1901" i="31"/>
  <c r="P1901" i="31" s="1"/>
  <c r="T1901" i="31"/>
  <c r="U1901" i="31" s="1"/>
  <c r="E1901" i="31"/>
  <c r="F1901" i="31" s="1"/>
  <c r="S1902" i="31"/>
  <c r="N1902" i="31"/>
  <c r="I1902" i="31"/>
  <c r="H1902" i="31"/>
  <c r="D1902" i="31"/>
  <c r="B1904" i="31"/>
  <c r="J1902" i="31" l="1"/>
  <c r="K1902" i="31" s="1"/>
  <c r="R1903" i="31"/>
  <c r="M1903" i="31"/>
  <c r="O1902" i="31"/>
  <c r="P1902" i="31" s="1"/>
  <c r="T1902" i="31"/>
  <c r="U1902" i="31" s="1"/>
  <c r="E1902" i="31"/>
  <c r="F1902" i="31" s="1"/>
  <c r="S1903" i="31"/>
  <c r="N1903" i="31"/>
  <c r="I1903" i="31"/>
  <c r="D1903" i="31"/>
  <c r="H1903" i="31"/>
  <c r="B1905" i="31"/>
  <c r="R1904" i="31" l="1"/>
  <c r="M1904" i="31"/>
  <c r="O1903" i="31"/>
  <c r="P1903" i="31" s="1"/>
  <c r="J1903" i="31"/>
  <c r="K1903" i="31" s="1"/>
  <c r="T1903" i="31"/>
  <c r="U1903" i="31" s="1"/>
  <c r="E1903" i="31"/>
  <c r="F1903" i="31" s="1"/>
  <c r="S1904" i="31"/>
  <c r="N1904" i="31"/>
  <c r="I1904" i="31"/>
  <c r="H1904" i="31"/>
  <c r="J1904" i="31" s="1"/>
  <c r="K1904" i="31" s="1"/>
  <c r="D1904" i="31"/>
  <c r="B1906" i="31"/>
  <c r="R1905" i="31" l="1"/>
  <c r="M1905" i="31"/>
  <c r="O1904" i="31"/>
  <c r="P1904" i="31" s="1"/>
  <c r="T1904" i="31"/>
  <c r="U1904" i="31" s="1"/>
  <c r="E1904" i="31"/>
  <c r="F1904" i="31" s="1"/>
  <c r="S1905" i="31"/>
  <c r="N1905" i="31"/>
  <c r="I1905" i="31"/>
  <c r="H1905" i="31"/>
  <c r="D1905" i="31"/>
  <c r="B1907" i="31"/>
  <c r="J1905" i="31" l="1"/>
  <c r="K1905" i="31" s="1"/>
  <c r="R1906" i="31"/>
  <c r="M1906" i="31"/>
  <c r="O1905" i="31"/>
  <c r="P1905" i="31" s="1"/>
  <c r="T1905" i="31"/>
  <c r="U1905" i="31" s="1"/>
  <c r="E1905" i="31"/>
  <c r="F1905" i="31" s="1"/>
  <c r="S1906" i="31"/>
  <c r="N1906" i="31"/>
  <c r="I1906" i="31"/>
  <c r="H1906" i="31"/>
  <c r="D1906" i="31"/>
  <c r="B1908" i="31"/>
  <c r="J1906" i="31" l="1"/>
  <c r="K1906" i="31" s="1"/>
  <c r="R1907" i="31"/>
  <c r="M1907" i="31"/>
  <c r="O1906" i="31"/>
  <c r="P1906" i="31" s="1"/>
  <c r="T1906" i="31"/>
  <c r="U1906" i="31" s="1"/>
  <c r="E1906" i="31"/>
  <c r="F1906" i="31" s="1"/>
  <c r="S1907" i="31"/>
  <c r="N1907" i="31"/>
  <c r="I1907" i="31"/>
  <c r="H1907" i="31"/>
  <c r="D1907" i="31"/>
  <c r="B1909" i="31"/>
  <c r="R1908" i="31" l="1"/>
  <c r="M1908" i="31"/>
  <c r="O1907" i="31"/>
  <c r="P1907" i="31" s="1"/>
  <c r="J1907" i="31"/>
  <c r="K1907" i="31" s="1"/>
  <c r="T1907" i="31"/>
  <c r="U1907" i="31" s="1"/>
  <c r="E1907" i="31"/>
  <c r="F1907" i="31" s="1"/>
  <c r="S1908" i="31"/>
  <c r="N1908" i="31"/>
  <c r="I1908" i="31"/>
  <c r="H1908" i="31"/>
  <c r="D1908" i="31"/>
  <c r="B1910" i="31"/>
  <c r="J1908" i="31" l="1"/>
  <c r="K1908" i="31" s="1"/>
  <c r="R1909" i="31"/>
  <c r="M1909" i="31"/>
  <c r="O1908" i="31"/>
  <c r="P1908" i="31" s="1"/>
  <c r="T1908" i="31"/>
  <c r="U1908" i="31" s="1"/>
  <c r="E1908" i="31"/>
  <c r="F1908" i="31" s="1"/>
  <c r="S1909" i="31"/>
  <c r="N1909" i="31"/>
  <c r="I1909" i="31"/>
  <c r="H1909" i="31"/>
  <c r="D1909" i="31"/>
  <c r="B1911" i="31"/>
  <c r="O1909" i="31" l="1"/>
  <c r="P1909" i="31" s="1"/>
  <c r="R1910" i="31"/>
  <c r="M1910" i="31"/>
  <c r="J1909" i="31"/>
  <c r="K1909" i="31" s="1"/>
  <c r="T1909" i="31"/>
  <c r="U1909" i="31" s="1"/>
  <c r="E1909" i="31"/>
  <c r="F1909" i="31" s="1"/>
  <c r="S1910" i="31"/>
  <c r="N1910" i="31"/>
  <c r="I1910" i="31"/>
  <c r="H1910" i="31"/>
  <c r="D1910" i="31"/>
  <c r="B1912" i="31"/>
  <c r="J1910" i="31" l="1"/>
  <c r="K1910" i="31" s="1"/>
  <c r="R1911" i="31"/>
  <c r="M1911" i="31"/>
  <c r="O1910" i="31"/>
  <c r="P1910" i="31" s="1"/>
  <c r="T1910" i="31"/>
  <c r="U1910" i="31" s="1"/>
  <c r="E1910" i="31"/>
  <c r="F1910" i="31" s="1"/>
  <c r="S1911" i="31"/>
  <c r="I1911" i="31"/>
  <c r="N1911" i="31"/>
  <c r="H1911" i="31"/>
  <c r="D1911" i="31"/>
  <c r="B1913" i="31"/>
  <c r="R1912" i="31" l="1"/>
  <c r="M1912" i="31"/>
  <c r="O1911" i="31"/>
  <c r="P1911" i="31" s="1"/>
  <c r="J1911" i="31"/>
  <c r="K1911" i="31" s="1"/>
  <c r="T1911" i="31"/>
  <c r="U1911" i="31" s="1"/>
  <c r="E1911" i="31"/>
  <c r="F1911" i="31" s="1"/>
  <c r="S1912" i="31"/>
  <c r="N1912" i="31"/>
  <c r="I1912" i="31"/>
  <c r="H1912" i="31"/>
  <c r="J1912" i="31" s="1"/>
  <c r="K1912" i="31" s="1"/>
  <c r="D1912" i="31"/>
  <c r="B1914" i="31"/>
  <c r="O1912" i="31" l="1"/>
  <c r="P1912" i="31" s="1"/>
  <c r="R1913" i="31"/>
  <c r="M1913" i="31"/>
  <c r="T1912" i="31"/>
  <c r="U1912" i="31" s="1"/>
  <c r="E1912" i="31"/>
  <c r="F1912" i="31" s="1"/>
  <c r="S1913" i="31"/>
  <c r="N1913" i="31"/>
  <c r="I1913" i="31"/>
  <c r="H1913" i="31"/>
  <c r="D1913" i="31"/>
  <c r="B1915" i="31"/>
  <c r="R1914" i="31" l="1"/>
  <c r="M1914" i="31"/>
  <c r="O1913" i="31"/>
  <c r="P1913" i="31" s="1"/>
  <c r="J1913" i="31"/>
  <c r="K1913" i="31" s="1"/>
  <c r="T1913" i="31"/>
  <c r="U1913" i="31" s="1"/>
  <c r="E1913" i="31"/>
  <c r="F1913" i="31" s="1"/>
  <c r="S1914" i="31"/>
  <c r="N1914" i="31"/>
  <c r="I1914" i="31"/>
  <c r="H1914" i="31"/>
  <c r="D1914" i="31"/>
  <c r="B1916" i="31"/>
  <c r="J1914" i="31" l="1"/>
  <c r="K1914" i="31" s="1"/>
  <c r="R1915" i="31"/>
  <c r="M1915" i="31"/>
  <c r="O1914" i="31"/>
  <c r="P1914" i="31" s="1"/>
  <c r="T1914" i="31"/>
  <c r="U1914" i="31" s="1"/>
  <c r="E1914" i="31"/>
  <c r="F1914" i="31" s="1"/>
  <c r="S1915" i="31"/>
  <c r="N1915" i="31"/>
  <c r="I1915" i="31"/>
  <c r="H1915" i="31"/>
  <c r="D1915" i="31"/>
  <c r="B1917" i="31"/>
  <c r="J1915" i="31" l="1"/>
  <c r="K1915" i="31" s="1"/>
  <c r="R1916" i="31"/>
  <c r="M1916" i="31"/>
  <c r="O1915" i="31"/>
  <c r="P1915" i="31" s="1"/>
  <c r="T1915" i="31"/>
  <c r="U1915" i="31" s="1"/>
  <c r="E1915" i="31"/>
  <c r="F1915" i="31" s="1"/>
  <c r="S1916" i="31"/>
  <c r="N1916" i="31"/>
  <c r="I1916" i="31"/>
  <c r="H1916" i="31"/>
  <c r="J1916" i="31" s="1"/>
  <c r="K1916" i="31" s="1"/>
  <c r="D1916" i="31"/>
  <c r="B1918" i="31"/>
  <c r="R1917" i="31" l="1"/>
  <c r="M1917" i="31"/>
  <c r="O1916" i="31"/>
  <c r="P1916" i="31" s="1"/>
  <c r="T1916" i="31"/>
  <c r="U1916" i="31" s="1"/>
  <c r="E1916" i="31"/>
  <c r="F1916" i="31" s="1"/>
  <c r="S1917" i="31"/>
  <c r="N1917" i="31"/>
  <c r="I1917" i="31"/>
  <c r="D1917" i="31"/>
  <c r="H1917" i="31"/>
  <c r="B1919" i="31"/>
  <c r="R1918" i="31" l="1"/>
  <c r="M1918" i="31"/>
  <c r="O1917" i="31"/>
  <c r="P1917" i="31" s="1"/>
  <c r="J1917" i="31"/>
  <c r="K1917" i="31" s="1"/>
  <c r="T1917" i="31"/>
  <c r="U1917" i="31" s="1"/>
  <c r="E1917" i="31"/>
  <c r="F1917" i="31" s="1"/>
  <c r="S1918" i="31"/>
  <c r="N1918" i="31"/>
  <c r="I1918" i="31"/>
  <c r="H1918" i="31"/>
  <c r="D1918" i="31"/>
  <c r="B1920" i="31"/>
  <c r="J1918" i="31" l="1"/>
  <c r="K1918" i="31" s="1"/>
  <c r="R1919" i="31"/>
  <c r="M1919" i="31"/>
  <c r="O1918" i="31"/>
  <c r="P1918" i="31" s="1"/>
  <c r="T1918" i="31"/>
  <c r="U1918" i="31" s="1"/>
  <c r="E1918" i="31"/>
  <c r="F1918" i="31" s="1"/>
  <c r="S1919" i="31"/>
  <c r="N1919" i="31"/>
  <c r="I1919" i="31"/>
  <c r="D1919" i="31"/>
  <c r="H1919" i="31"/>
  <c r="B1921" i="31"/>
  <c r="J1919" i="31" l="1"/>
  <c r="K1919" i="31" s="1"/>
  <c r="R1920" i="31"/>
  <c r="M1920" i="31"/>
  <c r="O1919" i="31"/>
  <c r="P1919" i="31" s="1"/>
  <c r="T1919" i="31"/>
  <c r="U1919" i="31" s="1"/>
  <c r="E1919" i="31"/>
  <c r="F1919" i="31" s="1"/>
  <c r="S1920" i="31"/>
  <c r="N1920" i="31"/>
  <c r="I1920" i="31"/>
  <c r="H1920" i="31"/>
  <c r="D1920" i="31"/>
  <c r="B1922" i="31"/>
  <c r="J1920" i="31" l="1"/>
  <c r="K1920" i="31" s="1"/>
  <c r="O1920" i="31"/>
  <c r="P1920" i="31" s="1"/>
  <c r="R1921" i="31"/>
  <c r="M1921" i="31"/>
  <c r="T1920" i="31"/>
  <c r="U1920" i="31" s="1"/>
  <c r="E1920" i="31"/>
  <c r="F1920" i="31" s="1"/>
  <c r="S1921" i="31"/>
  <c r="N1921" i="31"/>
  <c r="I1921" i="31"/>
  <c r="H1921" i="31"/>
  <c r="D1921" i="31"/>
  <c r="B1923" i="31"/>
  <c r="O1921" i="31" l="1"/>
  <c r="P1921" i="31" s="1"/>
  <c r="R1922" i="31"/>
  <c r="M1922" i="31"/>
  <c r="T1921" i="31"/>
  <c r="U1921" i="31" s="1"/>
  <c r="J1921" i="31"/>
  <c r="K1921" i="31" s="1"/>
  <c r="E1921" i="31"/>
  <c r="F1921" i="31" s="1"/>
  <c r="S1922" i="31"/>
  <c r="N1922" i="31"/>
  <c r="I1922" i="31"/>
  <c r="H1922" i="31"/>
  <c r="D1922" i="31"/>
  <c r="B1924" i="31"/>
  <c r="J1922" i="31" l="1"/>
  <c r="K1922" i="31" s="1"/>
  <c r="R1923" i="31"/>
  <c r="M1923" i="31"/>
  <c r="O1922" i="31"/>
  <c r="P1922" i="31" s="1"/>
  <c r="T1922" i="31"/>
  <c r="U1922" i="31" s="1"/>
  <c r="E1922" i="31"/>
  <c r="F1922" i="31" s="1"/>
  <c r="S1923" i="31"/>
  <c r="N1923" i="31"/>
  <c r="I1923" i="31"/>
  <c r="H1923" i="31"/>
  <c r="D1923" i="31"/>
  <c r="B1925" i="31"/>
  <c r="R1924" i="31" l="1"/>
  <c r="M1924" i="31"/>
  <c r="J1923" i="31"/>
  <c r="K1923" i="31" s="1"/>
  <c r="O1923" i="31"/>
  <c r="P1923" i="31" s="1"/>
  <c r="T1923" i="31"/>
  <c r="U1923" i="31" s="1"/>
  <c r="E1923" i="31"/>
  <c r="F1923" i="31" s="1"/>
  <c r="S1924" i="31"/>
  <c r="N1924" i="31"/>
  <c r="I1924" i="31"/>
  <c r="H1924" i="31"/>
  <c r="J1924" i="31" s="1"/>
  <c r="K1924" i="31" s="1"/>
  <c r="D1924" i="31"/>
  <c r="B1926" i="31"/>
  <c r="R1925" i="31" l="1"/>
  <c r="M1925" i="31"/>
  <c r="O1924" i="31"/>
  <c r="P1924" i="31" s="1"/>
  <c r="T1924" i="31"/>
  <c r="U1924" i="31" s="1"/>
  <c r="E1924" i="31"/>
  <c r="F1924" i="31" s="1"/>
  <c r="S1925" i="31"/>
  <c r="N1925" i="31"/>
  <c r="I1925" i="31"/>
  <c r="H1925" i="31"/>
  <c r="D1925" i="31"/>
  <c r="B1927" i="31"/>
  <c r="J1925" i="31" l="1"/>
  <c r="K1925" i="31" s="1"/>
  <c r="R1926" i="31"/>
  <c r="M1926" i="31"/>
  <c r="O1925" i="31"/>
  <c r="P1925" i="31" s="1"/>
  <c r="T1925" i="31"/>
  <c r="U1925" i="31" s="1"/>
  <c r="E1925" i="31"/>
  <c r="F1925" i="31" s="1"/>
  <c r="S1926" i="31"/>
  <c r="N1926" i="31"/>
  <c r="I1926" i="31"/>
  <c r="H1926" i="31"/>
  <c r="D1926" i="31"/>
  <c r="B1928" i="31"/>
  <c r="J1926" i="31" l="1"/>
  <c r="K1926" i="31" s="1"/>
  <c r="O1926" i="31"/>
  <c r="P1926" i="31" s="1"/>
  <c r="R1927" i="31"/>
  <c r="M1927" i="31"/>
  <c r="T1926" i="31"/>
  <c r="U1926" i="31" s="1"/>
  <c r="E1926" i="31"/>
  <c r="F1926" i="31" s="1"/>
  <c r="S1927" i="31"/>
  <c r="N1927" i="31"/>
  <c r="I1927" i="31"/>
  <c r="H1927" i="31"/>
  <c r="D1927" i="31"/>
  <c r="B1929" i="31"/>
  <c r="J1927" i="31" l="1"/>
  <c r="K1927" i="31" s="1"/>
  <c r="O1927" i="31"/>
  <c r="P1927" i="31" s="1"/>
  <c r="T1927" i="31"/>
  <c r="U1927" i="31" s="1"/>
  <c r="R1928" i="31"/>
  <c r="M1928" i="31"/>
  <c r="E1927" i="31"/>
  <c r="F1927" i="31" s="1"/>
  <c r="S1928" i="31"/>
  <c r="N1928" i="31"/>
  <c r="I1928" i="31"/>
  <c r="H1928" i="31"/>
  <c r="D1928" i="31"/>
  <c r="B1930" i="31"/>
  <c r="O1928" i="31" l="1"/>
  <c r="P1928" i="31" s="1"/>
  <c r="R1929" i="31"/>
  <c r="M1929" i="31"/>
  <c r="J1928" i="31"/>
  <c r="K1928" i="31" s="1"/>
  <c r="T1928" i="31"/>
  <c r="U1928" i="31" s="1"/>
  <c r="E1928" i="31"/>
  <c r="F1928" i="31" s="1"/>
  <c r="S1929" i="31"/>
  <c r="N1929" i="31"/>
  <c r="I1929" i="31"/>
  <c r="H1929" i="31"/>
  <c r="D1929" i="31"/>
  <c r="B1931" i="31"/>
  <c r="R1930" i="31" l="1"/>
  <c r="M1930" i="31"/>
  <c r="J1929" i="31"/>
  <c r="K1929" i="31" s="1"/>
  <c r="O1929" i="31"/>
  <c r="P1929" i="31" s="1"/>
  <c r="T1929" i="31"/>
  <c r="U1929" i="31" s="1"/>
  <c r="E1929" i="31"/>
  <c r="F1929" i="31" s="1"/>
  <c r="S1930" i="31"/>
  <c r="N1930" i="31"/>
  <c r="I1930" i="31"/>
  <c r="H1930" i="31"/>
  <c r="D1930" i="31"/>
  <c r="B1932" i="31"/>
  <c r="J1930" i="31" l="1"/>
  <c r="K1930" i="31" s="1"/>
  <c r="R1931" i="31"/>
  <c r="M1931" i="31"/>
  <c r="O1930" i="31"/>
  <c r="P1930" i="31" s="1"/>
  <c r="T1930" i="31"/>
  <c r="U1930" i="31" s="1"/>
  <c r="E1930" i="31"/>
  <c r="F1930" i="31" s="1"/>
  <c r="S1931" i="31"/>
  <c r="N1931" i="31"/>
  <c r="I1931" i="31"/>
  <c r="H1931" i="31"/>
  <c r="D1931" i="31"/>
  <c r="B1933" i="31"/>
  <c r="R1932" i="31" l="1"/>
  <c r="M1932" i="31"/>
  <c r="J1931" i="31"/>
  <c r="K1931" i="31" s="1"/>
  <c r="O1931" i="31"/>
  <c r="P1931" i="31" s="1"/>
  <c r="T1931" i="31"/>
  <c r="U1931" i="31" s="1"/>
  <c r="E1931" i="31"/>
  <c r="F1931" i="31" s="1"/>
  <c r="S1932" i="31"/>
  <c r="N1932" i="31"/>
  <c r="I1932" i="31"/>
  <c r="H1932" i="31"/>
  <c r="D1932" i="31"/>
  <c r="B1934" i="31"/>
  <c r="R1933" i="31" l="1"/>
  <c r="M1933" i="31"/>
  <c r="J1932" i="31"/>
  <c r="K1932" i="31" s="1"/>
  <c r="O1932" i="31"/>
  <c r="P1932" i="31" s="1"/>
  <c r="T1932" i="31"/>
  <c r="U1932" i="31" s="1"/>
  <c r="E1932" i="31"/>
  <c r="F1932" i="31" s="1"/>
  <c r="S1933" i="31"/>
  <c r="N1933" i="31"/>
  <c r="I1933" i="31"/>
  <c r="D1933" i="31"/>
  <c r="H1933" i="31"/>
  <c r="J1933" i="31" s="1"/>
  <c r="K1933" i="31" s="1"/>
  <c r="B1935" i="31"/>
  <c r="R1934" i="31" l="1"/>
  <c r="M1934" i="31"/>
  <c r="O1933" i="31"/>
  <c r="P1933" i="31" s="1"/>
  <c r="T1933" i="31"/>
  <c r="U1933" i="31" s="1"/>
  <c r="E1933" i="31"/>
  <c r="F1933" i="31" s="1"/>
  <c r="S1934" i="31"/>
  <c r="N1934" i="31"/>
  <c r="I1934" i="31"/>
  <c r="H1934" i="31"/>
  <c r="D1934" i="31"/>
  <c r="B1936" i="31"/>
  <c r="R1935" i="31" l="1"/>
  <c r="M1935" i="31"/>
  <c r="O1934" i="31"/>
  <c r="P1934" i="31" s="1"/>
  <c r="J1934" i="31"/>
  <c r="K1934" i="31" s="1"/>
  <c r="T1934" i="31"/>
  <c r="U1934" i="31" s="1"/>
  <c r="E1934" i="31"/>
  <c r="F1934" i="31" s="1"/>
  <c r="S1935" i="31"/>
  <c r="N1935" i="31"/>
  <c r="I1935" i="31"/>
  <c r="H1935" i="31"/>
  <c r="D1935" i="31"/>
  <c r="B1937" i="31"/>
  <c r="J1935" i="31" l="1"/>
  <c r="K1935" i="31" s="1"/>
  <c r="R1936" i="31"/>
  <c r="M1936" i="31"/>
  <c r="O1935" i="31"/>
  <c r="P1935" i="31" s="1"/>
  <c r="T1935" i="31"/>
  <c r="U1935" i="31" s="1"/>
  <c r="E1935" i="31"/>
  <c r="F1935" i="31" s="1"/>
  <c r="S1936" i="31"/>
  <c r="N1936" i="31"/>
  <c r="I1936" i="31"/>
  <c r="H1936" i="31"/>
  <c r="D1936" i="31"/>
  <c r="B1938" i="31"/>
  <c r="J1936" i="31" l="1"/>
  <c r="K1936" i="31" s="1"/>
  <c r="O1936" i="31"/>
  <c r="P1936" i="31" s="1"/>
  <c r="R1937" i="31"/>
  <c r="M1937" i="31"/>
  <c r="T1936" i="31"/>
  <c r="U1936" i="31" s="1"/>
  <c r="E1936" i="31"/>
  <c r="F1936" i="31" s="1"/>
  <c r="S1937" i="31"/>
  <c r="N1937" i="31"/>
  <c r="I1937" i="31"/>
  <c r="H1937" i="31"/>
  <c r="D1937" i="31"/>
  <c r="B1939" i="31"/>
  <c r="J1937" i="31" l="1"/>
  <c r="K1937" i="31" s="1"/>
  <c r="O1937" i="31"/>
  <c r="P1937" i="31" s="1"/>
  <c r="R1938" i="31"/>
  <c r="M1938" i="31"/>
  <c r="T1937" i="31"/>
  <c r="U1937" i="31" s="1"/>
  <c r="E1937" i="31"/>
  <c r="F1937" i="31" s="1"/>
  <c r="S1938" i="31"/>
  <c r="N1938" i="31"/>
  <c r="I1938" i="31"/>
  <c r="H1938" i="31"/>
  <c r="D1938" i="31"/>
  <c r="B1940" i="31"/>
  <c r="J1938" i="31" l="1"/>
  <c r="K1938" i="31" s="1"/>
  <c r="R1939" i="31"/>
  <c r="M1939" i="31"/>
  <c r="O1938" i="31"/>
  <c r="P1938" i="31" s="1"/>
  <c r="T1938" i="31"/>
  <c r="U1938" i="31" s="1"/>
  <c r="E1938" i="31"/>
  <c r="F1938" i="31" s="1"/>
  <c r="S1939" i="31"/>
  <c r="N1939" i="31"/>
  <c r="I1939" i="31"/>
  <c r="H1939" i="31"/>
  <c r="J1939" i="31" s="1"/>
  <c r="K1939" i="31" s="1"/>
  <c r="D1939" i="31"/>
  <c r="B1941" i="31"/>
  <c r="R1940" i="31" l="1"/>
  <c r="M1940" i="31"/>
  <c r="O1939" i="31"/>
  <c r="P1939" i="31" s="1"/>
  <c r="T1939" i="31"/>
  <c r="U1939" i="31" s="1"/>
  <c r="E1939" i="31"/>
  <c r="F1939" i="31" s="1"/>
  <c r="S1940" i="31"/>
  <c r="N1940" i="31"/>
  <c r="I1940" i="31"/>
  <c r="H1940" i="31"/>
  <c r="D1940" i="31"/>
  <c r="B1942" i="31"/>
  <c r="J1940" i="31" l="1"/>
  <c r="K1940" i="31" s="1"/>
  <c r="R1941" i="31"/>
  <c r="M1941" i="31"/>
  <c r="O1940" i="31"/>
  <c r="P1940" i="31" s="1"/>
  <c r="T1940" i="31"/>
  <c r="U1940" i="31" s="1"/>
  <c r="E1940" i="31"/>
  <c r="F1940" i="31" s="1"/>
  <c r="S1941" i="31"/>
  <c r="N1941" i="31"/>
  <c r="I1941" i="31"/>
  <c r="H1941" i="31"/>
  <c r="D1941" i="31"/>
  <c r="B1943" i="31"/>
  <c r="R1942" i="31" l="1"/>
  <c r="M1942" i="31"/>
  <c r="J1941" i="31"/>
  <c r="K1941" i="31" s="1"/>
  <c r="O1941" i="31"/>
  <c r="P1941" i="31" s="1"/>
  <c r="T1941" i="31"/>
  <c r="U1941" i="31" s="1"/>
  <c r="E1941" i="31"/>
  <c r="F1941" i="31" s="1"/>
  <c r="S1942" i="31"/>
  <c r="N1942" i="31"/>
  <c r="I1942" i="31"/>
  <c r="H1942" i="31"/>
  <c r="D1942" i="31"/>
  <c r="B1944" i="31"/>
  <c r="J1942" i="31" l="1"/>
  <c r="K1942" i="31" s="1"/>
  <c r="R1943" i="31"/>
  <c r="M1943" i="31"/>
  <c r="O1942" i="31"/>
  <c r="P1942" i="31" s="1"/>
  <c r="T1942" i="31"/>
  <c r="U1942" i="31" s="1"/>
  <c r="E1942" i="31"/>
  <c r="F1942" i="31" s="1"/>
  <c r="S1943" i="31"/>
  <c r="I1943" i="31"/>
  <c r="N1943" i="31"/>
  <c r="H1943" i="31"/>
  <c r="D1943" i="31"/>
  <c r="B1945" i="31"/>
  <c r="J1943" i="31" l="1"/>
  <c r="K1943" i="31" s="1"/>
  <c r="R1944" i="31"/>
  <c r="M1944" i="31"/>
  <c r="O1943" i="31"/>
  <c r="P1943" i="31" s="1"/>
  <c r="T1943" i="31"/>
  <c r="U1943" i="31" s="1"/>
  <c r="E1943" i="31"/>
  <c r="F1943" i="31" s="1"/>
  <c r="S1944" i="31"/>
  <c r="N1944" i="31"/>
  <c r="I1944" i="31"/>
  <c r="H1944" i="31"/>
  <c r="J1944" i="31" s="1"/>
  <c r="K1944" i="31" s="1"/>
  <c r="D1944" i="31"/>
  <c r="B1946" i="31"/>
  <c r="O1944" i="31" l="1"/>
  <c r="P1944" i="31" s="1"/>
  <c r="T1944" i="31"/>
  <c r="U1944" i="31" s="1"/>
  <c r="R1945" i="31"/>
  <c r="M1945" i="31"/>
  <c r="E1944" i="31"/>
  <c r="F1944" i="31" s="1"/>
  <c r="S1945" i="31"/>
  <c r="N1945" i="31"/>
  <c r="I1945" i="31"/>
  <c r="H1945" i="31"/>
  <c r="D1945" i="31"/>
  <c r="B1947" i="31"/>
  <c r="O1945" i="31" l="1"/>
  <c r="P1945" i="31" s="1"/>
  <c r="R1946" i="31"/>
  <c r="M1946" i="31"/>
  <c r="J1945" i="31"/>
  <c r="K1945" i="31" s="1"/>
  <c r="T1945" i="31"/>
  <c r="U1945" i="31" s="1"/>
  <c r="E1945" i="31"/>
  <c r="F1945" i="31" s="1"/>
  <c r="S1946" i="31"/>
  <c r="N1946" i="31"/>
  <c r="I1946" i="31"/>
  <c r="H1946" i="31"/>
  <c r="D1946" i="31"/>
  <c r="B1948" i="31"/>
  <c r="J1946" i="31" l="1"/>
  <c r="K1946" i="31" s="1"/>
  <c r="R1947" i="31"/>
  <c r="M1947" i="31"/>
  <c r="O1946" i="31"/>
  <c r="P1946" i="31" s="1"/>
  <c r="T1946" i="31"/>
  <c r="U1946" i="31" s="1"/>
  <c r="E1946" i="31"/>
  <c r="F1946" i="31" s="1"/>
  <c r="S1947" i="31"/>
  <c r="N1947" i="31"/>
  <c r="I1947" i="31"/>
  <c r="H1947" i="31"/>
  <c r="D1947" i="31"/>
  <c r="B1949" i="31"/>
  <c r="O1947" i="31" l="1"/>
  <c r="P1947" i="31" s="1"/>
  <c r="R1948" i="31"/>
  <c r="M1948" i="31"/>
  <c r="J1947" i="31"/>
  <c r="K1947" i="31" s="1"/>
  <c r="T1947" i="31"/>
  <c r="U1947" i="31" s="1"/>
  <c r="E1947" i="31"/>
  <c r="F1947" i="31" s="1"/>
  <c r="S1948" i="31"/>
  <c r="N1948" i="31"/>
  <c r="I1948" i="31"/>
  <c r="H1948" i="31"/>
  <c r="D1948" i="31"/>
  <c r="B1950" i="31"/>
  <c r="J1948" i="31" l="1"/>
  <c r="K1948" i="31" s="1"/>
  <c r="R1949" i="31"/>
  <c r="M1949" i="31"/>
  <c r="O1948" i="31"/>
  <c r="P1948" i="31" s="1"/>
  <c r="T1948" i="31"/>
  <c r="U1948" i="31" s="1"/>
  <c r="E1948" i="31"/>
  <c r="F1948" i="31" s="1"/>
  <c r="S1949" i="31"/>
  <c r="N1949" i="31"/>
  <c r="I1949" i="31"/>
  <c r="H1949" i="31"/>
  <c r="D1949" i="31"/>
  <c r="B1951" i="31"/>
  <c r="J1949" i="31" l="1"/>
  <c r="K1949" i="31" s="1"/>
  <c r="T1949" i="31"/>
  <c r="U1949" i="31" s="1"/>
  <c r="R1950" i="31"/>
  <c r="M1950" i="31"/>
  <c r="O1949" i="31"/>
  <c r="P1949" i="31" s="1"/>
  <c r="E1949" i="31"/>
  <c r="F1949" i="31" s="1"/>
  <c r="S1950" i="31"/>
  <c r="N1950" i="31"/>
  <c r="I1950" i="31"/>
  <c r="H1950" i="31"/>
  <c r="D1950" i="31"/>
  <c r="B1952" i="31"/>
  <c r="J1950" i="31" l="1"/>
  <c r="K1950" i="31" s="1"/>
  <c r="R1951" i="31"/>
  <c r="M1951" i="31"/>
  <c r="O1950" i="31"/>
  <c r="P1950" i="31" s="1"/>
  <c r="T1950" i="31"/>
  <c r="U1950" i="31" s="1"/>
  <c r="E1950" i="31"/>
  <c r="F1950" i="31" s="1"/>
  <c r="S1951" i="31"/>
  <c r="I1951" i="31"/>
  <c r="N1951" i="31"/>
  <c r="H1951" i="31"/>
  <c r="D1951" i="31"/>
  <c r="B1953" i="31"/>
  <c r="O1951" i="31" l="1"/>
  <c r="P1951" i="31" s="1"/>
  <c r="J1951" i="31"/>
  <c r="K1951" i="31" s="1"/>
  <c r="R1952" i="31"/>
  <c r="M1952" i="31"/>
  <c r="T1951" i="31"/>
  <c r="U1951" i="31" s="1"/>
  <c r="E1951" i="31"/>
  <c r="F1951" i="31" s="1"/>
  <c r="S1952" i="31"/>
  <c r="N1952" i="31"/>
  <c r="I1952" i="31"/>
  <c r="H1952" i="31"/>
  <c r="D1952" i="31"/>
  <c r="B1954" i="31"/>
  <c r="J1952" i="31" l="1"/>
  <c r="K1952" i="31" s="1"/>
  <c r="R1953" i="31"/>
  <c r="M1953" i="31"/>
  <c r="O1952" i="31"/>
  <c r="P1952" i="31" s="1"/>
  <c r="T1952" i="31"/>
  <c r="U1952" i="31" s="1"/>
  <c r="E1952" i="31"/>
  <c r="F1952" i="31" s="1"/>
  <c r="S1953" i="31"/>
  <c r="N1953" i="31"/>
  <c r="I1953" i="31"/>
  <c r="H1953" i="31"/>
  <c r="D1953" i="31"/>
  <c r="B1955" i="31"/>
  <c r="J1953" i="31" l="1"/>
  <c r="K1953" i="31" s="1"/>
  <c r="O1953" i="31"/>
  <c r="P1953" i="31" s="1"/>
  <c r="R1954" i="31"/>
  <c r="M1954" i="31"/>
  <c r="T1953" i="31"/>
  <c r="U1953" i="31" s="1"/>
  <c r="E1953" i="31"/>
  <c r="F1953" i="31" s="1"/>
  <c r="S1954" i="31"/>
  <c r="N1954" i="31"/>
  <c r="I1954" i="31"/>
  <c r="H1954" i="31"/>
  <c r="D1954" i="31"/>
  <c r="B1956" i="31"/>
  <c r="R1955" i="31" l="1"/>
  <c r="M1955" i="31"/>
  <c r="J1954" i="31"/>
  <c r="K1954" i="31" s="1"/>
  <c r="O1954" i="31"/>
  <c r="P1954" i="31" s="1"/>
  <c r="T1954" i="31"/>
  <c r="U1954" i="31" s="1"/>
  <c r="E1954" i="31"/>
  <c r="F1954" i="31" s="1"/>
  <c r="S1955" i="31"/>
  <c r="N1955" i="31"/>
  <c r="I1955" i="31"/>
  <c r="H1955" i="31"/>
  <c r="D1955" i="31"/>
  <c r="B1957" i="31"/>
  <c r="J1955" i="31" l="1"/>
  <c r="K1955" i="31" s="1"/>
  <c r="O1955" i="31"/>
  <c r="P1955" i="31" s="1"/>
  <c r="R1956" i="31"/>
  <c r="M1956" i="31"/>
  <c r="T1955" i="31"/>
  <c r="U1955" i="31" s="1"/>
  <c r="E1955" i="31"/>
  <c r="F1955" i="31" s="1"/>
  <c r="S1956" i="31"/>
  <c r="N1956" i="31"/>
  <c r="I1956" i="31"/>
  <c r="H1956" i="31"/>
  <c r="J1956" i="31" s="1"/>
  <c r="K1956" i="31" s="1"/>
  <c r="D1956" i="31"/>
  <c r="B1958" i="31"/>
  <c r="O1956" i="31" l="1"/>
  <c r="P1956" i="31" s="1"/>
  <c r="R1957" i="31"/>
  <c r="M1957" i="31"/>
  <c r="T1956" i="31"/>
  <c r="U1956" i="31" s="1"/>
  <c r="E1956" i="31"/>
  <c r="F1956" i="31" s="1"/>
  <c r="S1957" i="31"/>
  <c r="N1957" i="31"/>
  <c r="I1957" i="31"/>
  <c r="H1957" i="31"/>
  <c r="D1957" i="31"/>
  <c r="B1959" i="31"/>
  <c r="J1957" i="31" l="1"/>
  <c r="K1957" i="31" s="1"/>
  <c r="O1957" i="31"/>
  <c r="P1957" i="31" s="1"/>
  <c r="T1957" i="31"/>
  <c r="U1957" i="31" s="1"/>
  <c r="R1958" i="31"/>
  <c r="M1958" i="31"/>
  <c r="E1957" i="31"/>
  <c r="F1957" i="31" s="1"/>
  <c r="S1958" i="31"/>
  <c r="N1958" i="31"/>
  <c r="I1958" i="31"/>
  <c r="H1958" i="31"/>
  <c r="J1958" i="31" s="1"/>
  <c r="K1958" i="31" s="1"/>
  <c r="D1958" i="31"/>
  <c r="B1960" i="31"/>
  <c r="O1958" i="31" l="1"/>
  <c r="P1958" i="31" s="1"/>
  <c r="T1958" i="31"/>
  <c r="U1958" i="31" s="1"/>
  <c r="R1959" i="31"/>
  <c r="M1959" i="31"/>
  <c r="E1958" i="31"/>
  <c r="F1958" i="31" s="1"/>
  <c r="S1959" i="31"/>
  <c r="I1959" i="31"/>
  <c r="N1959" i="31"/>
  <c r="H1959" i="31"/>
  <c r="D1959" i="31"/>
  <c r="B1961" i="31"/>
  <c r="O1959" i="31" l="1"/>
  <c r="P1959" i="31" s="1"/>
  <c r="T1959" i="31"/>
  <c r="U1959" i="31" s="1"/>
  <c r="R1960" i="31"/>
  <c r="M1960" i="31"/>
  <c r="J1959" i="31"/>
  <c r="K1959" i="31" s="1"/>
  <c r="E1959" i="31"/>
  <c r="F1959" i="31" s="1"/>
  <c r="S1960" i="31"/>
  <c r="N1960" i="31"/>
  <c r="I1960" i="31"/>
  <c r="H1960" i="31"/>
  <c r="D1960" i="31"/>
  <c r="B1962" i="31"/>
  <c r="O1960" i="31" l="1"/>
  <c r="P1960" i="31" s="1"/>
  <c r="T1960" i="31"/>
  <c r="U1960" i="31" s="1"/>
  <c r="R1961" i="31"/>
  <c r="M1961" i="31"/>
  <c r="J1960" i="31"/>
  <c r="K1960" i="31" s="1"/>
  <c r="E1960" i="31"/>
  <c r="F1960" i="31" s="1"/>
  <c r="S1961" i="31"/>
  <c r="N1961" i="31"/>
  <c r="I1961" i="31"/>
  <c r="H1961" i="31"/>
  <c r="D1961" i="31"/>
  <c r="B1963" i="31"/>
  <c r="J1961" i="31" l="1"/>
  <c r="K1961" i="31" s="1"/>
  <c r="R1962" i="31"/>
  <c r="M1962" i="31"/>
  <c r="O1961" i="31"/>
  <c r="P1961" i="31" s="1"/>
  <c r="T1961" i="31"/>
  <c r="U1961" i="31" s="1"/>
  <c r="E1961" i="31"/>
  <c r="F1961" i="31" s="1"/>
  <c r="S1962" i="31"/>
  <c r="N1962" i="31"/>
  <c r="I1962" i="31"/>
  <c r="H1962" i="31"/>
  <c r="D1962" i="31"/>
  <c r="B1964" i="31"/>
  <c r="J1962" i="31" l="1"/>
  <c r="K1962" i="31" s="1"/>
  <c r="O1962" i="31"/>
  <c r="P1962" i="31" s="1"/>
  <c r="R1963" i="31"/>
  <c r="M1963" i="31"/>
  <c r="T1962" i="31"/>
  <c r="U1962" i="31" s="1"/>
  <c r="E1962" i="31"/>
  <c r="F1962" i="31" s="1"/>
  <c r="S1963" i="31"/>
  <c r="N1963" i="31"/>
  <c r="I1963" i="31"/>
  <c r="H1963" i="31"/>
  <c r="D1963" i="31"/>
  <c r="B1965" i="31"/>
  <c r="J1963" i="31" l="1"/>
  <c r="K1963" i="31" s="1"/>
  <c r="O1963" i="31"/>
  <c r="P1963" i="31" s="1"/>
  <c r="R1964" i="31"/>
  <c r="M1964" i="31"/>
  <c r="T1963" i="31"/>
  <c r="U1963" i="31" s="1"/>
  <c r="E1963" i="31"/>
  <c r="F1963" i="31" s="1"/>
  <c r="S1964" i="31"/>
  <c r="N1964" i="31"/>
  <c r="I1964" i="31"/>
  <c r="H1964" i="31"/>
  <c r="J1964" i="31" s="1"/>
  <c r="K1964" i="31" s="1"/>
  <c r="D1964" i="31"/>
  <c r="B1966" i="31"/>
  <c r="R1965" i="31" l="1"/>
  <c r="M1965" i="31"/>
  <c r="O1964" i="31"/>
  <c r="P1964" i="31" s="1"/>
  <c r="T1964" i="31"/>
  <c r="U1964" i="31" s="1"/>
  <c r="E1964" i="31"/>
  <c r="F1964" i="31" s="1"/>
  <c r="S1965" i="31"/>
  <c r="N1965" i="31"/>
  <c r="I1965" i="31"/>
  <c r="H1965" i="31"/>
  <c r="D1965" i="31"/>
  <c r="B1967" i="31"/>
  <c r="R1966" i="31" l="1"/>
  <c r="M1966" i="31"/>
  <c r="J1965" i="31"/>
  <c r="K1965" i="31" s="1"/>
  <c r="O1965" i="31"/>
  <c r="P1965" i="31" s="1"/>
  <c r="T1965" i="31"/>
  <c r="U1965" i="31" s="1"/>
  <c r="E1965" i="31"/>
  <c r="F1965" i="31" s="1"/>
  <c r="S1966" i="31"/>
  <c r="N1966" i="31"/>
  <c r="I1966" i="31"/>
  <c r="H1966" i="31"/>
  <c r="J1966" i="31" s="1"/>
  <c r="K1966" i="31" s="1"/>
  <c r="D1966" i="31"/>
  <c r="B1968" i="31"/>
  <c r="O1966" i="31" l="1"/>
  <c r="P1966" i="31" s="1"/>
  <c r="R1967" i="31"/>
  <c r="M1967" i="31"/>
  <c r="T1966" i="31"/>
  <c r="U1966" i="31" s="1"/>
  <c r="E1966" i="31"/>
  <c r="F1966" i="31" s="1"/>
  <c r="S1967" i="31"/>
  <c r="N1967" i="31"/>
  <c r="I1967" i="31"/>
  <c r="H1967" i="31"/>
  <c r="D1967" i="31"/>
  <c r="B1969" i="31"/>
  <c r="R1968" i="31" l="1"/>
  <c r="M1968" i="31"/>
  <c r="O1967" i="31"/>
  <c r="P1967" i="31" s="1"/>
  <c r="T1967" i="31"/>
  <c r="U1967" i="31" s="1"/>
  <c r="J1967" i="31"/>
  <c r="K1967" i="31" s="1"/>
  <c r="E1967" i="31"/>
  <c r="F1967" i="31" s="1"/>
  <c r="S1968" i="31"/>
  <c r="N1968" i="31"/>
  <c r="I1968" i="31"/>
  <c r="H1968" i="31"/>
  <c r="D1968" i="31"/>
  <c r="B1970" i="31"/>
  <c r="J1968" i="31" l="1"/>
  <c r="K1968" i="31" s="1"/>
  <c r="R1969" i="31"/>
  <c r="M1969" i="31"/>
  <c r="O1968" i="31"/>
  <c r="P1968" i="31" s="1"/>
  <c r="T1968" i="31"/>
  <c r="U1968" i="31" s="1"/>
  <c r="E1968" i="31"/>
  <c r="F1968" i="31" s="1"/>
  <c r="S1969" i="31"/>
  <c r="N1969" i="31"/>
  <c r="I1969" i="31"/>
  <c r="H1969" i="31"/>
  <c r="D1969" i="31"/>
  <c r="B1971" i="31"/>
  <c r="T1969" i="31" l="1"/>
  <c r="U1969" i="31" s="1"/>
  <c r="J1969" i="31"/>
  <c r="K1969" i="31" s="1"/>
  <c r="O1969" i="31"/>
  <c r="P1969" i="31" s="1"/>
  <c r="R1970" i="31"/>
  <c r="M1970" i="31"/>
  <c r="E1969" i="31"/>
  <c r="F1969" i="31" s="1"/>
  <c r="S1970" i="31"/>
  <c r="N1970" i="31"/>
  <c r="I1970" i="31"/>
  <c r="H1970" i="31"/>
  <c r="D1970" i="31"/>
  <c r="B1972" i="31"/>
  <c r="J1970" i="31" l="1"/>
  <c r="K1970" i="31" s="1"/>
  <c r="R1971" i="31"/>
  <c r="M1971" i="31"/>
  <c r="O1970" i="31"/>
  <c r="P1970" i="31" s="1"/>
  <c r="T1970" i="31"/>
  <c r="U1970" i="31" s="1"/>
  <c r="E1970" i="31"/>
  <c r="F1970" i="31" s="1"/>
  <c r="S1971" i="31"/>
  <c r="N1971" i="31"/>
  <c r="I1971" i="31"/>
  <c r="H1971" i="31"/>
  <c r="D1971" i="31"/>
  <c r="B1973" i="31"/>
  <c r="J1971" i="31" l="1"/>
  <c r="K1971" i="31" s="1"/>
  <c r="M1972" i="31"/>
  <c r="R1972" i="31"/>
  <c r="O1971" i="31"/>
  <c r="P1971" i="31" s="1"/>
  <c r="T1971" i="31"/>
  <c r="U1971" i="31" s="1"/>
  <c r="E1971" i="31"/>
  <c r="F1971" i="31" s="1"/>
  <c r="S1972" i="31"/>
  <c r="N1972" i="31"/>
  <c r="I1972" i="31"/>
  <c r="H1972" i="31"/>
  <c r="D1972" i="31"/>
  <c r="B1974" i="31"/>
  <c r="R1973" i="31" l="1"/>
  <c r="M1973" i="31"/>
  <c r="J1972" i="31"/>
  <c r="K1972" i="31" s="1"/>
  <c r="T1972" i="31"/>
  <c r="U1972" i="31" s="1"/>
  <c r="O1972" i="31"/>
  <c r="P1972" i="31" s="1"/>
  <c r="E1972" i="31"/>
  <c r="F1972" i="31" s="1"/>
  <c r="S1973" i="31"/>
  <c r="N1973" i="31"/>
  <c r="I1973" i="31"/>
  <c r="H1973" i="31"/>
  <c r="D1973" i="31"/>
  <c r="B1975" i="31"/>
  <c r="R1974" i="31" l="1"/>
  <c r="M1974" i="31"/>
  <c r="J1973" i="31"/>
  <c r="K1973" i="31" s="1"/>
  <c r="O1973" i="31"/>
  <c r="P1973" i="31" s="1"/>
  <c r="T1973" i="31"/>
  <c r="U1973" i="31" s="1"/>
  <c r="E1973" i="31"/>
  <c r="F1973" i="31" s="1"/>
  <c r="S1974" i="31"/>
  <c r="N1974" i="31"/>
  <c r="I1974" i="31"/>
  <c r="H1974" i="31"/>
  <c r="D1974" i="31"/>
  <c r="B1976" i="31"/>
  <c r="J1974" i="31" l="1"/>
  <c r="K1974" i="31" s="1"/>
  <c r="R1975" i="31"/>
  <c r="M1975" i="31"/>
  <c r="O1974" i="31"/>
  <c r="P1974" i="31" s="1"/>
  <c r="T1974" i="31"/>
  <c r="U1974" i="31" s="1"/>
  <c r="E1974" i="31"/>
  <c r="F1974" i="31" s="1"/>
  <c r="S1975" i="31"/>
  <c r="I1975" i="31"/>
  <c r="N1975" i="31"/>
  <c r="H1975" i="31"/>
  <c r="D1975" i="31"/>
  <c r="B1977" i="31"/>
  <c r="J1975" i="31" l="1"/>
  <c r="K1975" i="31" s="1"/>
  <c r="R1976" i="31"/>
  <c r="M1976" i="31"/>
  <c r="O1975" i="31"/>
  <c r="P1975" i="31" s="1"/>
  <c r="T1975" i="31"/>
  <c r="U1975" i="31" s="1"/>
  <c r="E1975" i="31"/>
  <c r="F1975" i="31" s="1"/>
  <c r="S1976" i="31"/>
  <c r="N1976" i="31"/>
  <c r="I1976" i="31"/>
  <c r="H1976" i="31"/>
  <c r="D1976" i="31"/>
  <c r="B1978" i="31"/>
  <c r="J1976" i="31" l="1"/>
  <c r="K1976" i="31" s="1"/>
  <c r="O1976" i="31"/>
  <c r="P1976" i="31" s="1"/>
  <c r="R1977" i="31"/>
  <c r="M1977" i="31"/>
  <c r="T1976" i="31"/>
  <c r="U1976" i="31" s="1"/>
  <c r="E1976" i="31"/>
  <c r="F1976" i="31" s="1"/>
  <c r="S1977" i="31"/>
  <c r="N1977" i="31"/>
  <c r="I1977" i="31"/>
  <c r="H1977" i="31"/>
  <c r="D1977" i="31"/>
  <c r="B1979" i="31"/>
  <c r="J1977" i="31" l="1"/>
  <c r="K1977" i="31" s="1"/>
  <c r="R1978" i="31"/>
  <c r="M1978" i="31"/>
  <c r="O1977" i="31"/>
  <c r="P1977" i="31" s="1"/>
  <c r="T1977" i="31"/>
  <c r="U1977" i="31" s="1"/>
  <c r="E1977" i="31"/>
  <c r="F1977" i="31" s="1"/>
  <c r="S1978" i="31"/>
  <c r="N1978" i="31"/>
  <c r="I1978" i="31"/>
  <c r="H1978" i="31"/>
  <c r="D1978" i="31"/>
  <c r="B1980" i="31"/>
  <c r="J1978" i="31" l="1"/>
  <c r="K1978" i="31" s="1"/>
  <c r="R1979" i="31"/>
  <c r="M1979" i="31"/>
  <c r="O1978" i="31"/>
  <c r="P1978" i="31" s="1"/>
  <c r="T1978" i="31"/>
  <c r="U1978" i="31" s="1"/>
  <c r="E1978" i="31"/>
  <c r="F1978" i="31" s="1"/>
  <c r="S1979" i="31"/>
  <c r="N1979" i="31"/>
  <c r="I1979" i="31"/>
  <c r="H1979" i="31"/>
  <c r="J1979" i="31" s="1"/>
  <c r="K1979" i="31" s="1"/>
  <c r="D1979" i="31"/>
  <c r="B1981" i="31"/>
  <c r="R1980" i="31" l="1"/>
  <c r="M1980" i="31"/>
  <c r="O1979" i="31"/>
  <c r="P1979" i="31" s="1"/>
  <c r="T1979" i="31"/>
  <c r="U1979" i="31" s="1"/>
  <c r="E1979" i="31"/>
  <c r="F1979" i="31" s="1"/>
  <c r="S1980" i="31"/>
  <c r="N1980" i="31"/>
  <c r="I1980" i="31"/>
  <c r="H1980" i="31"/>
  <c r="D1980" i="31"/>
  <c r="B1982" i="31"/>
  <c r="J1980" i="31" l="1"/>
  <c r="K1980" i="31" s="1"/>
  <c r="O1980" i="31"/>
  <c r="P1980" i="31" s="1"/>
  <c r="R1981" i="31"/>
  <c r="M1981" i="31"/>
  <c r="T1980" i="31"/>
  <c r="U1980" i="31" s="1"/>
  <c r="E1980" i="31"/>
  <c r="F1980" i="31" s="1"/>
  <c r="S1981" i="31"/>
  <c r="N1981" i="31"/>
  <c r="I1981" i="31"/>
  <c r="H1981" i="31"/>
  <c r="D1981" i="31"/>
  <c r="B1983" i="31"/>
  <c r="J1981" i="31" l="1"/>
  <c r="K1981" i="31" s="1"/>
  <c r="O1981" i="31"/>
  <c r="P1981" i="31" s="1"/>
  <c r="T1981" i="31"/>
  <c r="U1981" i="31" s="1"/>
  <c r="R1982" i="31"/>
  <c r="M1982" i="31"/>
  <c r="E1981" i="31"/>
  <c r="F1981" i="31" s="1"/>
  <c r="S1982" i="31"/>
  <c r="N1982" i="31"/>
  <c r="I1982" i="31"/>
  <c r="H1982" i="31"/>
  <c r="D1982" i="31"/>
  <c r="B1984" i="31"/>
  <c r="O1982" i="31" l="1"/>
  <c r="P1982" i="31" s="1"/>
  <c r="J1982" i="31"/>
  <c r="K1982" i="31" s="1"/>
  <c r="T1982" i="31"/>
  <c r="U1982" i="31" s="1"/>
  <c r="R1983" i="31"/>
  <c r="M1983" i="31"/>
  <c r="E1982" i="31"/>
  <c r="F1982" i="31" s="1"/>
  <c r="S1983" i="31"/>
  <c r="N1983" i="31"/>
  <c r="I1983" i="31"/>
  <c r="H1983" i="31"/>
  <c r="J1983" i="31" s="1"/>
  <c r="K1983" i="31" s="1"/>
  <c r="D1983" i="31"/>
  <c r="B1985" i="31"/>
  <c r="R1984" i="31" l="1"/>
  <c r="M1984" i="31"/>
  <c r="O1983" i="31"/>
  <c r="P1983" i="31" s="1"/>
  <c r="T1983" i="31"/>
  <c r="U1983" i="31" s="1"/>
  <c r="E1983" i="31"/>
  <c r="F1983" i="31" s="1"/>
  <c r="S1984" i="31"/>
  <c r="N1984" i="31"/>
  <c r="I1984" i="31"/>
  <c r="H1984" i="31"/>
  <c r="D1984" i="31"/>
  <c r="B1986" i="31"/>
  <c r="J1984" i="31" l="1"/>
  <c r="K1984" i="31" s="1"/>
  <c r="R1985" i="31"/>
  <c r="M1985" i="31"/>
  <c r="O1984" i="31"/>
  <c r="P1984" i="31" s="1"/>
  <c r="T1984" i="31"/>
  <c r="U1984" i="31" s="1"/>
  <c r="E1984" i="31"/>
  <c r="F1984" i="31" s="1"/>
  <c r="S1985" i="31"/>
  <c r="N1985" i="31"/>
  <c r="I1985" i="31"/>
  <c r="H1985" i="31"/>
  <c r="D1985" i="31"/>
  <c r="B1987" i="31"/>
  <c r="J1985" i="31" l="1"/>
  <c r="K1985" i="31" s="1"/>
  <c r="O1985" i="31"/>
  <c r="P1985" i="31" s="1"/>
  <c r="R1986" i="31"/>
  <c r="M1986" i="31"/>
  <c r="T1985" i="31"/>
  <c r="U1985" i="31" s="1"/>
  <c r="E1985" i="31"/>
  <c r="F1985" i="31" s="1"/>
  <c r="S1986" i="31"/>
  <c r="N1986" i="31"/>
  <c r="I1986" i="31"/>
  <c r="H1986" i="31"/>
  <c r="D1986" i="31"/>
  <c r="B1988" i="31"/>
  <c r="R1987" i="31" l="1"/>
  <c r="M1987" i="31"/>
  <c r="J1986" i="31"/>
  <c r="K1986" i="31" s="1"/>
  <c r="O1986" i="31"/>
  <c r="P1986" i="31" s="1"/>
  <c r="T1986" i="31"/>
  <c r="U1986" i="31" s="1"/>
  <c r="E1986" i="31"/>
  <c r="F1986" i="31" s="1"/>
  <c r="S1987" i="31"/>
  <c r="N1987" i="31"/>
  <c r="I1987" i="31"/>
  <c r="H1987" i="31"/>
  <c r="J1987" i="31" s="1"/>
  <c r="K1987" i="31" s="1"/>
  <c r="D1987" i="31"/>
  <c r="B1989" i="31"/>
  <c r="R1988" i="31" l="1"/>
  <c r="M1988" i="31"/>
  <c r="O1987" i="31"/>
  <c r="P1987" i="31" s="1"/>
  <c r="T1987" i="31"/>
  <c r="U1987" i="31" s="1"/>
  <c r="E1987" i="31"/>
  <c r="F1987" i="31" s="1"/>
  <c r="S1988" i="31"/>
  <c r="N1988" i="31"/>
  <c r="I1988" i="31"/>
  <c r="H1988" i="31"/>
  <c r="D1988" i="31"/>
  <c r="B1990" i="31"/>
  <c r="R1989" i="31" l="1"/>
  <c r="M1989" i="31"/>
  <c r="J1988" i="31"/>
  <c r="K1988" i="31" s="1"/>
  <c r="O1988" i="31"/>
  <c r="P1988" i="31" s="1"/>
  <c r="T1988" i="31"/>
  <c r="U1988" i="31" s="1"/>
  <c r="E1988" i="31"/>
  <c r="F1988" i="31" s="1"/>
  <c r="S1989" i="31"/>
  <c r="N1989" i="31"/>
  <c r="I1989" i="31"/>
  <c r="H1989" i="31"/>
  <c r="D1989" i="31"/>
  <c r="B1991" i="31"/>
  <c r="J1989" i="31" l="1"/>
  <c r="K1989" i="31" s="1"/>
  <c r="R1990" i="31"/>
  <c r="M1990" i="31"/>
  <c r="O1989" i="31"/>
  <c r="P1989" i="31" s="1"/>
  <c r="T1989" i="31"/>
  <c r="U1989" i="31" s="1"/>
  <c r="E1989" i="31"/>
  <c r="F1989" i="31" s="1"/>
  <c r="S1990" i="31"/>
  <c r="N1990" i="31"/>
  <c r="I1990" i="31"/>
  <c r="H1990" i="31"/>
  <c r="D1990" i="31"/>
  <c r="B1992" i="31"/>
  <c r="J1990" i="31" l="1"/>
  <c r="K1990" i="31" s="1"/>
  <c r="R1991" i="31"/>
  <c r="M1991" i="31"/>
  <c r="O1990" i="31"/>
  <c r="P1990" i="31" s="1"/>
  <c r="T1990" i="31"/>
  <c r="U1990" i="31" s="1"/>
  <c r="E1990" i="31"/>
  <c r="F1990" i="31" s="1"/>
  <c r="S1991" i="31"/>
  <c r="N1991" i="31"/>
  <c r="I1991" i="31"/>
  <c r="H1991" i="31"/>
  <c r="D1991" i="31"/>
  <c r="B1993" i="31"/>
  <c r="J1991" i="31" l="1"/>
  <c r="K1991" i="31" s="1"/>
  <c r="R1992" i="31"/>
  <c r="M1992" i="31"/>
  <c r="O1991" i="31"/>
  <c r="P1991" i="31" s="1"/>
  <c r="T1991" i="31"/>
  <c r="U1991" i="31" s="1"/>
  <c r="E1991" i="31"/>
  <c r="F1991" i="31" s="1"/>
  <c r="S1992" i="31"/>
  <c r="N1992" i="31"/>
  <c r="I1992" i="31"/>
  <c r="H1992" i="31"/>
  <c r="D1992" i="31"/>
  <c r="B1994" i="31"/>
  <c r="T1992" i="31" l="1"/>
  <c r="U1992" i="31" s="1"/>
  <c r="J1992" i="31"/>
  <c r="K1992" i="31" s="1"/>
  <c r="R1993" i="31"/>
  <c r="M1993" i="31"/>
  <c r="O1992" i="31"/>
  <c r="P1992" i="31" s="1"/>
  <c r="E1992" i="31"/>
  <c r="F1992" i="31" s="1"/>
  <c r="S1993" i="31"/>
  <c r="N1993" i="31"/>
  <c r="I1993" i="31"/>
  <c r="H1993" i="31"/>
  <c r="D1993" i="31"/>
  <c r="B1995" i="31"/>
  <c r="J1993" i="31" l="1"/>
  <c r="K1993" i="31" s="1"/>
  <c r="R1994" i="31"/>
  <c r="M1994" i="31"/>
  <c r="O1993" i="31"/>
  <c r="P1993" i="31" s="1"/>
  <c r="T1993" i="31"/>
  <c r="U1993" i="31" s="1"/>
  <c r="E1993" i="31"/>
  <c r="F1993" i="31" s="1"/>
  <c r="S1994" i="31"/>
  <c r="N1994" i="31"/>
  <c r="I1994" i="31"/>
  <c r="H1994" i="31"/>
  <c r="D1994" i="31"/>
  <c r="B1996" i="31"/>
  <c r="J1994" i="31" l="1"/>
  <c r="K1994" i="31" s="1"/>
  <c r="R1995" i="31"/>
  <c r="M1995" i="31"/>
  <c r="O1994" i="31"/>
  <c r="P1994" i="31" s="1"/>
  <c r="T1994" i="31"/>
  <c r="U1994" i="31" s="1"/>
  <c r="E1994" i="31"/>
  <c r="F1994" i="31" s="1"/>
  <c r="S1995" i="31"/>
  <c r="N1995" i="31"/>
  <c r="I1995" i="31"/>
  <c r="H1995" i="31"/>
  <c r="D1995" i="31"/>
  <c r="B1997" i="31"/>
  <c r="O1995" i="31" l="1"/>
  <c r="P1995" i="31" s="1"/>
  <c r="T1995" i="31"/>
  <c r="U1995" i="31" s="1"/>
  <c r="M1996" i="31"/>
  <c r="R1996" i="31"/>
  <c r="J1995" i="31"/>
  <c r="K1995" i="31" s="1"/>
  <c r="E1995" i="31"/>
  <c r="F1995" i="31" s="1"/>
  <c r="S1996" i="31"/>
  <c r="N1996" i="31"/>
  <c r="I1996" i="31"/>
  <c r="H1996" i="31"/>
  <c r="J1996" i="31" s="1"/>
  <c r="K1996" i="31" s="1"/>
  <c r="D1996" i="31"/>
  <c r="B1998" i="31"/>
  <c r="R1997" i="31" l="1"/>
  <c r="M1997" i="31"/>
  <c r="T1996" i="31"/>
  <c r="U1996" i="31" s="1"/>
  <c r="O1996" i="31"/>
  <c r="P1996" i="31" s="1"/>
  <c r="E1996" i="31"/>
  <c r="F1996" i="31" s="1"/>
  <c r="S1997" i="31"/>
  <c r="N1997" i="31"/>
  <c r="I1997" i="31"/>
  <c r="H1997" i="31"/>
  <c r="D1997" i="31"/>
  <c r="B1999" i="31"/>
  <c r="R1998" i="31" l="1"/>
  <c r="M1998" i="31"/>
  <c r="J1997" i="31"/>
  <c r="K1997" i="31" s="1"/>
  <c r="O1997" i="31"/>
  <c r="P1997" i="31" s="1"/>
  <c r="T1997" i="31"/>
  <c r="U1997" i="31" s="1"/>
  <c r="E1997" i="31"/>
  <c r="F1997" i="31" s="1"/>
  <c r="S1998" i="31"/>
  <c r="N1998" i="31"/>
  <c r="I1998" i="31"/>
  <c r="H1998" i="31"/>
  <c r="J1998" i="31" s="1"/>
  <c r="K1998" i="31" s="1"/>
  <c r="D1998" i="31"/>
  <c r="B2000" i="31"/>
  <c r="R1999" i="31" l="1"/>
  <c r="M1999" i="31"/>
  <c r="O1998" i="31"/>
  <c r="P1998" i="31" s="1"/>
  <c r="T1998" i="31"/>
  <c r="U1998" i="31" s="1"/>
  <c r="E1998" i="31"/>
  <c r="F1998" i="31" s="1"/>
  <c r="S1999" i="31"/>
  <c r="I1999" i="31"/>
  <c r="N1999" i="31"/>
  <c r="H1999" i="31"/>
  <c r="D1999" i="31"/>
  <c r="B2001" i="31"/>
  <c r="J1999" i="31" l="1"/>
  <c r="K1999" i="31" s="1"/>
  <c r="R2000" i="31"/>
  <c r="M2000" i="31"/>
  <c r="O1999" i="31"/>
  <c r="P1999" i="31" s="1"/>
  <c r="T1999" i="31"/>
  <c r="U1999" i="31" s="1"/>
  <c r="E1999" i="31"/>
  <c r="F1999" i="31" s="1"/>
  <c r="S2000" i="31"/>
  <c r="N2000" i="31"/>
  <c r="I2000" i="31"/>
  <c r="H2000" i="31"/>
  <c r="D2000" i="31"/>
  <c r="B2002" i="31"/>
  <c r="J2000" i="31" l="1"/>
  <c r="K2000" i="31" s="1"/>
  <c r="T2000" i="31"/>
  <c r="U2000" i="31" s="1"/>
  <c r="R2001" i="31"/>
  <c r="M2001" i="31"/>
  <c r="O2000" i="31"/>
  <c r="P2000" i="31" s="1"/>
  <c r="E2000" i="31"/>
  <c r="F2000" i="31" s="1"/>
  <c r="S2001" i="31"/>
  <c r="N2001" i="31"/>
  <c r="I2001" i="31"/>
  <c r="H2001" i="31"/>
  <c r="D2001" i="31"/>
  <c r="B2003" i="31"/>
  <c r="R2002" i="31" l="1"/>
  <c r="M2002" i="31"/>
  <c r="O2001" i="31"/>
  <c r="P2001" i="31" s="1"/>
  <c r="J2001" i="31"/>
  <c r="K2001" i="31" s="1"/>
  <c r="T2001" i="31"/>
  <c r="U2001" i="31" s="1"/>
  <c r="E2001" i="31"/>
  <c r="F2001" i="31" s="1"/>
  <c r="S2002" i="31"/>
  <c r="N2002" i="31"/>
  <c r="I2002" i="31"/>
  <c r="H2002" i="31"/>
  <c r="J2002" i="31" s="1"/>
  <c r="K2002" i="31" s="1"/>
  <c r="D2002" i="31"/>
  <c r="B2004" i="31"/>
  <c r="R2003" i="31" l="1"/>
  <c r="M2003" i="31"/>
  <c r="O2002" i="31"/>
  <c r="P2002" i="31" s="1"/>
  <c r="T2002" i="31"/>
  <c r="U2002" i="31" s="1"/>
  <c r="E2002" i="31"/>
  <c r="F2002" i="31" s="1"/>
  <c r="S2003" i="31"/>
  <c r="N2003" i="31"/>
  <c r="I2003" i="31"/>
  <c r="H2003" i="31"/>
  <c r="D2003" i="31"/>
  <c r="B2005" i="31"/>
  <c r="O2003" i="31" l="1"/>
  <c r="P2003" i="31" s="1"/>
  <c r="R2004" i="31"/>
  <c r="M2004" i="31"/>
  <c r="T2003" i="31"/>
  <c r="U2003" i="31" s="1"/>
  <c r="J2003" i="31"/>
  <c r="K2003" i="31" s="1"/>
  <c r="E2003" i="31"/>
  <c r="F2003" i="31" s="1"/>
  <c r="S2004" i="31"/>
  <c r="N2004" i="31"/>
  <c r="I2004" i="31"/>
  <c r="H2004" i="31"/>
  <c r="D2004" i="31"/>
  <c r="B2006" i="31"/>
  <c r="O2004" i="31" l="1"/>
  <c r="P2004" i="31" s="1"/>
  <c r="T2004" i="31"/>
  <c r="U2004" i="31" s="1"/>
  <c r="R2005" i="31"/>
  <c r="M2005" i="31"/>
  <c r="J2004" i="31"/>
  <c r="K2004" i="31" s="1"/>
  <c r="E2004" i="31"/>
  <c r="F2004" i="31" s="1"/>
  <c r="S2005" i="31"/>
  <c r="N2005" i="31"/>
  <c r="I2005" i="31"/>
  <c r="H2005" i="31"/>
  <c r="J2005" i="31" s="1"/>
  <c r="K2005" i="31" s="1"/>
  <c r="D2005" i="31"/>
  <c r="B2007" i="31"/>
  <c r="O2005" i="31" l="1"/>
  <c r="P2005" i="31" s="1"/>
  <c r="T2005" i="31"/>
  <c r="U2005" i="31" s="1"/>
  <c r="R2006" i="31"/>
  <c r="M2006" i="31"/>
  <c r="E2005" i="31"/>
  <c r="F2005" i="31" s="1"/>
  <c r="S2006" i="31"/>
  <c r="N2006" i="31"/>
  <c r="I2006" i="31"/>
  <c r="D2006" i="31"/>
  <c r="H2006" i="31"/>
  <c r="B2008" i="31"/>
  <c r="T2006" i="31" l="1"/>
  <c r="U2006" i="31" s="1"/>
  <c r="O2006" i="31"/>
  <c r="P2006" i="31" s="1"/>
  <c r="J2006" i="31"/>
  <c r="K2006" i="31" s="1"/>
  <c r="R2007" i="31"/>
  <c r="M2007" i="31"/>
  <c r="E2006" i="31"/>
  <c r="F2006" i="31" s="1"/>
  <c r="S2007" i="31"/>
  <c r="N2007" i="31"/>
  <c r="I2007" i="31"/>
  <c r="H2007" i="31"/>
  <c r="J2007" i="31" s="1"/>
  <c r="K2007" i="31" s="1"/>
  <c r="D2007" i="31"/>
  <c r="B2009" i="31"/>
  <c r="O2007" i="31" l="1"/>
  <c r="P2007" i="31" s="1"/>
  <c r="T2007" i="31"/>
  <c r="U2007" i="31" s="1"/>
  <c r="R2008" i="31"/>
  <c r="M2008" i="31"/>
  <c r="E2007" i="31"/>
  <c r="F2007" i="31" s="1"/>
  <c r="S2008" i="31"/>
  <c r="N2008" i="31"/>
  <c r="I2008" i="31"/>
  <c r="H2008" i="31"/>
  <c r="D2008" i="31"/>
  <c r="B2010" i="31"/>
  <c r="T2008" i="31" l="1"/>
  <c r="U2008" i="31" s="1"/>
  <c r="R2009" i="31"/>
  <c r="M2009" i="31"/>
  <c r="O2008" i="31"/>
  <c r="P2008" i="31" s="1"/>
  <c r="J2008" i="31"/>
  <c r="K2008" i="31" s="1"/>
  <c r="E2008" i="31"/>
  <c r="F2008" i="31" s="1"/>
  <c r="S2009" i="31"/>
  <c r="N2009" i="31"/>
  <c r="I2009" i="31"/>
  <c r="H2009" i="31"/>
  <c r="J2009" i="31" s="1"/>
  <c r="K2009" i="31" s="1"/>
  <c r="D2009" i="31"/>
  <c r="B2011" i="31"/>
  <c r="T2009" i="31" l="1"/>
  <c r="U2009" i="31" s="1"/>
  <c r="R2010" i="31"/>
  <c r="M2010" i="31"/>
  <c r="O2009" i="31"/>
  <c r="P2009" i="31" s="1"/>
  <c r="E2009" i="31"/>
  <c r="F2009" i="31" s="1"/>
  <c r="S2010" i="31"/>
  <c r="N2010" i="31"/>
  <c r="I2010" i="31"/>
  <c r="H2010" i="31"/>
  <c r="D2010" i="31"/>
  <c r="B2012" i="31"/>
  <c r="J2010" i="31" l="1"/>
  <c r="K2010" i="31" s="1"/>
  <c r="R2011" i="31"/>
  <c r="M2011" i="31"/>
  <c r="O2010" i="31"/>
  <c r="P2010" i="31" s="1"/>
  <c r="T2010" i="31"/>
  <c r="U2010" i="31" s="1"/>
  <c r="E2010" i="31"/>
  <c r="F2010" i="31" s="1"/>
  <c r="S2011" i="31"/>
  <c r="N2011" i="31"/>
  <c r="I2011" i="31"/>
  <c r="H2011" i="31"/>
  <c r="J2011" i="31" s="1"/>
  <c r="K2011" i="31" s="1"/>
  <c r="D2011" i="31"/>
  <c r="B2013" i="31"/>
  <c r="R2012" i="31" l="1"/>
  <c r="M2012" i="31"/>
  <c r="O2011" i="31"/>
  <c r="P2011" i="31" s="1"/>
  <c r="T2011" i="31"/>
  <c r="U2011" i="31" s="1"/>
  <c r="E2011" i="31"/>
  <c r="F2011" i="31" s="1"/>
  <c r="S2012" i="31"/>
  <c r="N2012" i="31"/>
  <c r="I2012" i="31"/>
  <c r="H2012" i="31"/>
  <c r="D2012" i="31"/>
  <c r="B2014" i="31"/>
  <c r="J2012" i="31" l="1"/>
  <c r="K2012" i="31" s="1"/>
  <c r="R2013" i="31"/>
  <c r="M2013" i="31"/>
  <c r="O2012" i="31"/>
  <c r="P2012" i="31" s="1"/>
  <c r="T2012" i="31"/>
  <c r="U2012" i="31" s="1"/>
  <c r="E2012" i="31"/>
  <c r="F2012" i="31" s="1"/>
  <c r="S2013" i="31"/>
  <c r="N2013" i="31"/>
  <c r="I2013" i="31"/>
  <c r="H2013" i="31"/>
  <c r="D2013" i="31"/>
  <c r="B2015" i="31"/>
  <c r="J2013" i="31" l="1"/>
  <c r="K2013" i="31" s="1"/>
  <c r="O2013" i="31"/>
  <c r="P2013" i="31" s="1"/>
  <c r="R2014" i="31"/>
  <c r="M2014" i="31"/>
  <c r="T2013" i="31"/>
  <c r="U2013" i="31" s="1"/>
  <c r="E2013" i="31"/>
  <c r="F2013" i="31" s="1"/>
  <c r="S2014" i="31"/>
  <c r="N2014" i="31"/>
  <c r="I2014" i="31"/>
  <c r="H2014" i="31"/>
  <c r="D2014" i="31"/>
  <c r="B2016" i="31"/>
  <c r="J2014" i="31" l="1"/>
  <c r="K2014" i="31" s="1"/>
  <c r="R2015" i="31"/>
  <c r="M2015" i="31"/>
  <c r="O2014" i="31"/>
  <c r="P2014" i="31" s="1"/>
  <c r="T2014" i="31"/>
  <c r="U2014" i="31" s="1"/>
  <c r="E2014" i="31"/>
  <c r="F2014" i="31" s="1"/>
  <c r="S2015" i="31"/>
  <c r="N2015" i="31"/>
  <c r="I2015" i="31"/>
  <c r="H2015" i="31"/>
  <c r="D2015" i="31"/>
  <c r="B2017" i="31"/>
  <c r="O2015" i="31" l="1"/>
  <c r="P2015" i="31" s="1"/>
  <c r="R2016" i="31"/>
  <c r="M2016" i="31"/>
  <c r="J2015" i="31"/>
  <c r="K2015" i="31" s="1"/>
  <c r="T2015" i="31"/>
  <c r="U2015" i="31" s="1"/>
  <c r="E2015" i="31"/>
  <c r="F2015" i="31" s="1"/>
  <c r="S2016" i="31"/>
  <c r="N2016" i="31"/>
  <c r="I2016" i="31"/>
  <c r="H2016" i="31"/>
  <c r="J2016" i="31" s="1"/>
  <c r="K2016" i="31" s="1"/>
  <c r="D2016" i="31"/>
  <c r="B2018" i="31"/>
  <c r="R2017" i="31" l="1"/>
  <c r="M2017" i="31"/>
  <c r="O2016" i="31"/>
  <c r="P2016" i="31" s="1"/>
  <c r="T2016" i="31"/>
  <c r="U2016" i="31" s="1"/>
  <c r="E2016" i="31"/>
  <c r="F2016" i="31" s="1"/>
  <c r="S2017" i="31"/>
  <c r="N2017" i="31"/>
  <c r="I2017" i="31"/>
  <c r="H2017" i="31"/>
  <c r="D2017" i="31"/>
  <c r="B2019" i="31"/>
  <c r="J2017" i="31" l="1"/>
  <c r="K2017" i="31" s="1"/>
  <c r="O2017" i="31"/>
  <c r="P2017" i="31" s="1"/>
  <c r="T2017" i="31"/>
  <c r="U2017" i="31" s="1"/>
  <c r="R2018" i="31"/>
  <c r="M2018" i="31"/>
  <c r="E2017" i="31"/>
  <c r="F2017" i="31" s="1"/>
  <c r="S2018" i="31"/>
  <c r="N2018" i="31"/>
  <c r="I2018" i="31"/>
  <c r="H2018" i="31"/>
  <c r="J2018" i="31" s="1"/>
  <c r="K2018" i="31" s="1"/>
  <c r="D2018" i="31"/>
  <c r="B2020" i="31"/>
  <c r="O2018" i="31" l="1"/>
  <c r="P2018" i="31" s="1"/>
  <c r="R2019" i="31"/>
  <c r="M2019" i="31"/>
  <c r="T2018" i="31"/>
  <c r="U2018" i="31" s="1"/>
  <c r="E2018" i="31"/>
  <c r="F2018" i="31" s="1"/>
  <c r="S2019" i="31"/>
  <c r="N2019" i="31"/>
  <c r="I2019" i="31"/>
  <c r="H2019" i="31"/>
  <c r="D2019" i="31"/>
  <c r="B2021" i="31"/>
  <c r="R2020" i="31" l="1"/>
  <c r="M2020" i="31"/>
  <c r="J2019" i="31"/>
  <c r="K2019" i="31" s="1"/>
  <c r="O2019" i="31"/>
  <c r="P2019" i="31" s="1"/>
  <c r="T2019" i="31"/>
  <c r="U2019" i="31" s="1"/>
  <c r="E2019" i="31"/>
  <c r="F2019" i="31" s="1"/>
  <c r="S2020" i="31"/>
  <c r="N2020" i="31"/>
  <c r="I2020" i="31"/>
  <c r="H2020" i="31"/>
  <c r="J2020" i="31" s="1"/>
  <c r="K2020" i="31" s="1"/>
  <c r="D2020" i="31"/>
  <c r="B2022" i="31"/>
  <c r="R2021" i="31" l="1"/>
  <c r="M2021" i="31"/>
  <c r="O2020" i="31"/>
  <c r="P2020" i="31" s="1"/>
  <c r="T2020" i="31"/>
  <c r="U2020" i="31" s="1"/>
  <c r="E2020" i="31"/>
  <c r="F2020" i="31" s="1"/>
  <c r="S2021" i="31"/>
  <c r="N2021" i="31"/>
  <c r="I2021" i="31"/>
  <c r="H2021" i="31"/>
  <c r="D2021" i="31"/>
  <c r="B2023" i="31"/>
  <c r="J2021" i="31" l="1"/>
  <c r="K2021" i="31" s="1"/>
  <c r="O2021" i="31"/>
  <c r="P2021" i="31" s="1"/>
  <c r="R2022" i="31"/>
  <c r="M2022" i="31"/>
  <c r="T2021" i="31"/>
  <c r="U2021" i="31" s="1"/>
  <c r="E2021" i="31"/>
  <c r="F2021" i="31" s="1"/>
  <c r="S2022" i="31"/>
  <c r="N2022" i="31"/>
  <c r="I2022" i="31"/>
  <c r="D2022" i="31"/>
  <c r="H2022" i="31"/>
  <c r="B2024" i="31"/>
  <c r="J2022" i="31" l="1"/>
  <c r="K2022" i="31" s="1"/>
  <c r="T2022" i="31"/>
  <c r="U2022" i="31" s="1"/>
  <c r="R2023" i="31"/>
  <c r="M2023" i="31"/>
  <c r="O2022" i="31"/>
  <c r="P2022" i="31" s="1"/>
  <c r="E2022" i="31"/>
  <c r="F2022" i="31" s="1"/>
  <c r="S2023" i="31"/>
  <c r="I2023" i="31"/>
  <c r="N2023" i="31"/>
  <c r="H2023" i="31"/>
  <c r="D2023" i="31"/>
  <c r="B2025" i="31"/>
  <c r="J2023" i="31" l="1"/>
  <c r="K2023" i="31" s="1"/>
  <c r="R2024" i="31"/>
  <c r="M2024" i="31"/>
  <c r="O2023" i="31"/>
  <c r="P2023" i="31" s="1"/>
  <c r="T2023" i="31"/>
  <c r="U2023" i="31" s="1"/>
  <c r="E2023" i="31"/>
  <c r="F2023" i="31" s="1"/>
  <c r="S2024" i="31"/>
  <c r="N2024" i="31"/>
  <c r="I2024" i="31"/>
  <c r="H2024" i="31"/>
  <c r="D2024" i="31"/>
  <c r="B2026" i="31"/>
  <c r="R2025" i="31" l="1"/>
  <c r="M2025" i="31"/>
  <c r="J2024" i="31"/>
  <c r="K2024" i="31" s="1"/>
  <c r="O2024" i="31"/>
  <c r="P2024" i="31" s="1"/>
  <c r="T2024" i="31"/>
  <c r="U2024" i="31" s="1"/>
  <c r="E2024" i="31"/>
  <c r="F2024" i="31" s="1"/>
  <c r="S2025" i="31"/>
  <c r="N2025" i="31"/>
  <c r="I2025" i="31"/>
  <c r="H2025" i="31"/>
  <c r="D2025" i="31"/>
  <c r="B2027" i="31"/>
  <c r="J2025" i="31" l="1"/>
  <c r="K2025" i="31" s="1"/>
  <c r="R2026" i="31"/>
  <c r="M2026" i="31"/>
  <c r="O2025" i="31"/>
  <c r="P2025" i="31" s="1"/>
  <c r="T2025" i="31"/>
  <c r="U2025" i="31" s="1"/>
  <c r="E2025" i="31"/>
  <c r="F2025" i="31" s="1"/>
  <c r="S2026" i="31"/>
  <c r="N2026" i="31"/>
  <c r="I2026" i="31"/>
  <c r="H2026" i="31"/>
  <c r="D2026" i="31"/>
  <c r="B2028" i="31"/>
  <c r="J2026" i="31" l="1"/>
  <c r="K2026" i="31" s="1"/>
  <c r="R2027" i="31"/>
  <c r="M2027" i="31"/>
  <c r="O2026" i="31"/>
  <c r="P2026" i="31" s="1"/>
  <c r="T2026" i="31"/>
  <c r="U2026" i="31" s="1"/>
  <c r="E2026" i="31"/>
  <c r="F2026" i="31" s="1"/>
  <c r="S2027" i="31"/>
  <c r="N2027" i="31"/>
  <c r="I2027" i="31"/>
  <c r="H2027" i="31"/>
  <c r="J2027" i="31" s="1"/>
  <c r="K2027" i="31" s="1"/>
  <c r="D2027" i="31"/>
  <c r="B2029" i="31"/>
  <c r="O2027" i="31" l="1"/>
  <c r="P2027" i="31" s="1"/>
  <c r="R2028" i="31"/>
  <c r="M2028" i="31"/>
  <c r="T2027" i="31"/>
  <c r="U2027" i="31" s="1"/>
  <c r="E2027" i="31"/>
  <c r="F2027" i="31" s="1"/>
  <c r="S2028" i="31"/>
  <c r="N2028" i="31"/>
  <c r="I2028" i="31"/>
  <c r="H2028" i="31"/>
  <c r="D2028" i="31"/>
  <c r="B2030" i="31"/>
  <c r="R2029" i="31" l="1"/>
  <c r="M2029" i="31"/>
  <c r="O2028" i="31"/>
  <c r="P2028" i="31" s="1"/>
  <c r="T2028" i="31"/>
  <c r="U2028" i="31" s="1"/>
  <c r="J2028" i="31"/>
  <c r="K2028" i="31" s="1"/>
  <c r="E2028" i="31"/>
  <c r="F2028" i="31" s="1"/>
  <c r="S2029" i="31"/>
  <c r="N2029" i="31"/>
  <c r="I2029" i="31"/>
  <c r="H2029" i="31"/>
  <c r="J2029" i="31" s="1"/>
  <c r="K2029" i="31" s="1"/>
  <c r="D2029" i="31"/>
  <c r="B2031" i="31"/>
  <c r="O2029" i="31" l="1"/>
  <c r="P2029" i="31" s="1"/>
  <c r="R2030" i="31"/>
  <c r="M2030" i="31"/>
  <c r="T2029" i="31"/>
  <c r="U2029" i="31" s="1"/>
  <c r="E2029" i="31"/>
  <c r="F2029" i="31" s="1"/>
  <c r="S2030" i="31"/>
  <c r="N2030" i="31"/>
  <c r="I2030" i="31"/>
  <c r="H2030" i="31"/>
  <c r="D2030" i="31"/>
  <c r="B2032" i="31"/>
  <c r="R2031" i="31" l="1"/>
  <c r="M2031" i="31"/>
  <c r="O2030" i="31"/>
  <c r="P2030" i="31" s="1"/>
  <c r="J2030" i="31"/>
  <c r="K2030" i="31" s="1"/>
  <c r="T2030" i="31"/>
  <c r="U2030" i="31" s="1"/>
  <c r="E2030" i="31"/>
  <c r="F2030" i="31" s="1"/>
  <c r="S2031" i="31"/>
  <c r="I2031" i="31"/>
  <c r="N2031" i="31"/>
  <c r="D2031" i="31"/>
  <c r="H2031" i="31"/>
  <c r="B2033" i="31"/>
  <c r="O2031" i="31" l="1"/>
  <c r="P2031" i="31" s="1"/>
  <c r="J2031" i="31"/>
  <c r="K2031" i="31" s="1"/>
  <c r="T2031" i="31"/>
  <c r="U2031" i="31" s="1"/>
  <c r="R2032" i="31"/>
  <c r="M2032" i="31"/>
  <c r="E2031" i="31"/>
  <c r="F2031" i="31" s="1"/>
  <c r="S2032" i="31"/>
  <c r="N2032" i="31"/>
  <c r="I2032" i="31"/>
  <c r="H2032" i="31"/>
  <c r="D2032" i="31"/>
  <c r="B2034" i="31"/>
  <c r="O2032" i="31" l="1"/>
  <c r="P2032" i="31" s="1"/>
  <c r="R2033" i="31"/>
  <c r="M2033" i="31"/>
  <c r="J2032" i="31"/>
  <c r="K2032" i="31" s="1"/>
  <c r="T2032" i="31"/>
  <c r="U2032" i="31" s="1"/>
  <c r="E2032" i="31"/>
  <c r="F2032" i="31" s="1"/>
  <c r="S2033" i="31"/>
  <c r="N2033" i="31"/>
  <c r="I2033" i="31"/>
  <c r="H2033" i="31"/>
  <c r="D2033" i="31"/>
  <c r="B2035" i="31"/>
  <c r="J2033" i="31" l="1"/>
  <c r="K2033" i="31" s="1"/>
  <c r="T2033" i="31"/>
  <c r="R2034" i="31"/>
  <c r="M2034" i="31"/>
  <c r="O2033" i="31"/>
  <c r="P2033" i="31" s="1"/>
  <c r="U2033" i="31"/>
  <c r="E2033" i="31"/>
  <c r="F2033" i="31" s="1"/>
  <c r="S2034" i="31"/>
  <c r="N2034" i="31"/>
  <c r="I2034" i="31"/>
  <c r="H2034" i="31"/>
  <c r="D2034" i="31"/>
  <c r="B2036" i="31"/>
  <c r="R2035" i="31" l="1"/>
  <c r="M2035" i="31"/>
  <c r="J2034" i="31"/>
  <c r="K2034" i="31" s="1"/>
  <c r="O2034" i="31"/>
  <c r="P2034" i="31" s="1"/>
  <c r="T2034" i="31"/>
  <c r="U2034" i="31" s="1"/>
  <c r="E2034" i="31"/>
  <c r="F2034" i="31" s="1"/>
  <c r="S2035" i="31"/>
  <c r="N2035" i="31"/>
  <c r="I2035" i="31"/>
  <c r="H2035" i="31"/>
  <c r="J2035" i="31" s="1"/>
  <c r="K2035" i="31" s="1"/>
  <c r="D2035" i="31"/>
  <c r="B2037" i="31"/>
  <c r="R2036" i="31" l="1"/>
  <c r="M2036" i="31"/>
  <c r="O2035" i="31"/>
  <c r="P2035" i="31" s="1"/>
  <c r="T2035" i="31"/>
  <c r="U2035" i="31" s="1"/>
  <c r="E2035" i="31"/>
  <c r="F2035" i="31" s="1"/>
  <c r="S2036" i="31"/>
  <c r="N2036" i="31"/>
  <c r="I2036" i="31"/>
  <c r="H2036" i="31"/>
  <c r="D2036" i="31"/>
  <c r="B2038" i="31"/>
  <c r="J2036" i="31" l="1"/>
  <c r="K2036" i="31" s="1"/>
  <c r="O2036" i="31"/>
  <c r="P2036" i="31" s="1"/>
  <c r="R2037" i="31"/>
  <c r="M2037" i="31"/>
  <c r="T2036" i="31"/>
  <c r="U2036" i="31" s="1"/>
  <c r="E2036" i="31"/>
  <c r="F2036" i="31" s="1"/>
  <c r="S2037" i="31"/>
  <c r="N2037" i="31"/>
  <c r="I2037" i="31"/>
  <c r="H2037" i="31"/>
  <c r="D2037" i="31"/>
  <c r="B2039" i="31"/>
  <c r="J2037" i="31" l="1"/>
  <c r="K2037" i="31" s="1"/>
  <c r="O2037" i="31"/>
  <c r="P2037" i="31" s="1"/>
  <c r="R2038" i="31"/>
  <c r="M2038" i="31"/>
  <c r="T2037" i="31"/>
  <c r="U2037" i="31" s="1"/>
  <c r="E2037" i="31"/>
  <c r="F2037" i="31" s="1"/>
  <c r="S2038" i="31"/>
  <c r="N2038" i="31"/>
  <c r="I2038" i="31"/>
  <c r="H2038" i="31"/>
  <c r="D2038" i="31"/>
  <c r="B2040" i="31"/>
  <c r="O2038" i="31" l="1"/>
  <c r="P2038" i="31" s="1"/>
  <c r="R2039" i="31"/>
  <c r="M2039" i="31"/>
  <c r="T2038" i="31"/>
  <c r="U2038" i="31" s="1"/>
  <c r="J2038" i="31"/>
  <c r="K2038" i="31" s="1"/>
  <c r="E2038" i="31"/>
  <c r="F2038" i="31" s="1"/>
  <c r="S2039" i="31"/>
  <c r="I2039" i="31"/>
  <c r="N2039" i="31"/>
  <c r="H2039" i="31"/>
  <c r="D2039" i="31"/>
  <c r="B2041" i="31"/>
  <c r="R2040" i="31" l="1"/>
  <c r="M2040" i="31"/>
  <c r="J2039" i="31"/>
  <c r="K2039" i="31" s="1"/>
  <c r="O2039" i="31"/>
  <c r="P2039" i="31" s="1"/>
  <c r="T2039" i="31"/>
  <c r="U2039" i="31" s="1"/>
  <c r="E2039" i="31"/>
  <c r="F2039" i="31" s="1"/>
  <c r="S2040" i="31"/>
  <c r="N2040" i="31"/>
  <c r="I2040" i="31"/>
  <c r="H2040" i="31"/>
  <c r="J2040" i="31" s="1"/>
  <c r="K2040" i="31" s="1"/>
  <c r="D2040" i="31"/>
  <c r="B2042" i="31"/>
  <c r="O2040" i="31" l="1"/>
  <c r="P2040" i="31" s="1"/>
  <c r="R2041" i="31"/>
  <c r="M2041" i="31"/>
  <c r="T2040" i="31"/>
  <c r="U2040" i="31" s="1"/>
  <c r="E2040" i="31"/>
  <c r="F2040" i="31" s="1"/>
  <c r="S2041" i="31"/>
  <c r="N2041" i="31"/>
  <c r="I2041" i="31"/>
  <c r="H2041" i="31"/>
  <c r="D2041" i="31"/>
  <c r="B2043" i="31"/>
  <c r="R2042" i="31" l="1"/>
  <c r="M2042" i="31"/>
  <c r="J2041" i="31"/>
  <c r="K2041" i="31" s="1"/>
  <c r="O2041" i="31"/>
  <c r="P2041" i="31" s="1"/>
  <c r="T2041" i="31"/>
  <c r="U2041" i="31" s="1"/>
  <c r="E2041" i="31"/>
  <c r="F2041" i="31" s="1"/>
  <c r="S2042" i="31"/>
  <c r="N2042" i="31"/>
  <c r="I2042" i="31"/>
  <c r="H2042" i="31"/>
  <c r="D2042" i="31"/>
  <c r="B2044" i="31"/>
  <c r="J2042" i="31" l="1"/>
  <c r="K2042" i="31" s="1"/>
  <c r="R2043" i="31"/>
  <c r="M2043" i="31"/>
  <c r="O2042" i="31"/>
  <c r="P2042" i="31" s="1"/>
  <c r="T2042" i="31"/>
  <c r="U2042" i="31" s="1"/>
  <c r="E2042" i="31"/>
  <c r="F2042" i="31" s="1"/>
  <c r="S2043" i="31"/>
  <c r="N2043" i="31"/>
  <c r="I2043" i="31"/>
  <c r="H2043" i="31"/>
  <c r="D2043" i="31"/>
  <c r="B2045" i="31"/>
  <c r="J2043" i="31" l="1"/>
  <c r="K2043" i="31" s="1"/>
  <c r="O2043" i="31"/>
  <c r="P2043" i="31" s="1"/>
  <c r="T2043" i="31"/>
  <c r="U2043" i="31" s="1"/>
  <c r="R2044" i="31"/>
  <c r="M2044" i="31"/>
  <c r="E2043" i="31"/>
  <c r="F2043" i="31" s="1"/>
  <c r="S2044" i="31"/>
  <c r="N2044" i="31"/>
  <c r="I2044" i="31"/>
  <c r="H2044" i="31"/>
  <c r="D2044" i="31"/>
  <c r="B2046" i="31"/>
  <c r="T2044" i="31" l="1"/>
  <c r="U2044" i="31" s="1"/>
  <c r="J2044" i="31"/>
  <c r="K2044" i="31" s="1"/>
  <c r="R2045" i="31"/>
  <c r="M2045" i="31"/>
  <c r="O2044" i="31"/>
  <c r="P2044" i="31" s="1"/>
  <c r="E2044" i="31"/>
  <c r="F2044" i="31" s="1"/>
  <c r="S2045" i="31"/>
  <c r="N2045" i="31"/>
  <c r="I2045" i="31"/>
  <c r="H2045" i="31"/>
  <c r="J2045" i="31" s="1"/>
  <c r="K2045" i="31" s="1"/>
  <c r="D2045" i="31"/>
  <c r="B2047" i="31"/>
  <c r="O2045" i="31" l="1"/>
  <c r="P2045" i="31" s="1"/>
  <c r="R2046" i="31"/>
  <c r="M2046" i="31"/>
  <c r="T2045" i="31"/>
  <c r="U2045" i="31" s="1"/>
  <c r="E2045" i="31"/>
  <c r="F2045" i="31" s="1"/>
  <c r="S2046" i="31"/>
  <c r="N2046" i="31"/>
  <c r="I2046" i="31"/>
  <c r="H2046" i="31"/>
  <c r="D2046" i="31"/>
  <c r="B2048" i="31"/>
  <c r="J2046" i="31" l="1"/>
  <c r="K2046" i="31" s="1"/>
  <c r="R2047" i="31"/>
  <c r="M2047" i="31"/>
  <c r="O2046" i="31"/>
  <c r="P2046" i="31" s="1"/>
  <c r="T2046" i="31"/>
  <c r="U2046" i="31" s="1"/>
  <c r="E2046" i="31"/>
  <c r="F2046" i="31" s="1"/>
  <c r="S2047" i="31"/>
  <c r="N2047" i="31"/>
  <c r="I2047" i="31"/>
  <c r="D2047" i="31"/>
  <c r="H2047" i="31"/>
  <c r="B2049" i="31"/>
  <c r="J2047" i="31" l="1"/>
  <c r="K2047" i="31" s="1"/>
  <c r="R2048" i="31"/>
  <c r="M2048" i="31"/>
  <c r="O2047" i="31"/>
  <c r="P2047" i="31" s="1"/>
  <c r="T2047" i="31"/>
  <c r="U2047" i="31" s="1"/>
  <c r="E2047" i="31"/>
  <c r="F2047" i="31" s="1"/>
  <c r="S2048" i="31"/>
  <c r="N2048" i="31"/>
  <c r="I2048" i="31"/>
  <c r="H2048" i="31"/>
  <c r="D2048" i="31"/>
  <c r="B2050" i="31"/>
  <c r="J2048" i="31" l="1"/>
  <c r="K2048" i="31" s="1"/>
  <c r="O2048" i="31"/>
  <c r="P2048" i="31" s="1"/>
  <c r="R2049" i="31"/>
  <c r="M2049" i="31"/>
  <c r="T2048" i="31"/>
  <c r="U2048" i="31" s="1"/>
  <c r="E2048" i="31"/>
  <c r="F2048" i="31" s="1"/>
  <c r="S2049" i="31"/>
  <c r="N2049" i="31"/>
  <c r="I2049" i="31"/>
  <c r="H2049" i="31"/>
  <c r="D2049" i="31"/>
  <c r="B2051" i="31"/>
  <c r="O2049" i="31" l="1"/>
  <c r="P2049" i="31" s="1"/>
  <c r="R2050" i="31"/>
  <c r="M2050" i="31"/>
  <c r="J2049" i="31"/>
  <c r="K2049" i="31" s="1"/>
  <c r="T2049" i="31"/>
  <c r="U2049" i="31" s="1"/>
  <c r="E2049" i="31"/>
  <c r="F2049" i="31" s="1"/>
  <c r="S2050" i="31"/>
  <c r="N2050" i="31"/>
  <c r="I2050" i="31"/>
  <c r="H2050" i="31"/>
  <c r="J2050" i="31" s="1"/>
  <c r="K2050" i="31" s="1"/>
  <c r="D2050" i="31"/>
  <c r="B2052" i="31"/>
  <c r="R2051" i="31" l="1"/>
  <c r="M2051" i="31"/>
  <c r="O2050" i="31"/>
  <c r="P2050" i="31" s="1"/>
  <c r="T2050" i="31"/>
  <c r="U2050" i="31" s="1"/>
  <c r="E2050" i="31"/>
  <c r="F2050" i="31" s="1"/>
  <c r="S2051" i="31"/>
  <c r="N2051" i="31"/>
  <c r="I2051" i="31"/>
  <c r="H2051" i="31"/>
  <c r="D2051" i="31"/>
  <c r="B2053" i="31"/>
  <c r="J2051" i="31" l="1"/>
  <c r="K2051" i="31" s="1"/>
  <c r="R2052" i="31"/>
  <c r="M2052" i="31"/>
  <c r="O2051" i="31"/>
  <c r="P2051" i="31" s="1"/>
  <c r="T2051" i="31"/>
  <c r="U2051" i="31" s="1"/>
  <c r="E2051" i="31"/>
  <c r="F2051" i="31" s="1"/>
  <c r="S2052" i="31"/>
  <c r="N2052" i="31"/>
  <c r="I2052" i="31"/>
  <c r="H2052" i="31"/>
  <c r="J2052" i="31" s="1"/>
  <c r="K2052" i="31" s="1"/>
  <c r="D2052" i="31"/>
  <c r="B2054" i="31"/>
  <c r="R2053" i="31" l="1"/>
  <c r="M2053" i="31"/>
  <c r="O2052" i="31"/>
  <c r="P2052" i="31" s="1"/>
  <c r="T2052" i="31"/>
  <c r="U2052" i="31" s="1"/>
  <c r="E2052" i="31"/>
  <c r="F2052" i="31" s="1"/>
  <c r="S2053" i="31"/>
  <c r="N2053" i="31"/>
  <c r="I2053" i="31"/>
  <c r="H2053" i="31"/>
  <c r="D2053" i="31"/>
  <c r="B2055" i="31"/>
  <c r="J2053" i="31" l="1"/>
  <c r="K2053" i="31" s="1"/>
  <c r="R2054" i="31"/>
  <c r="M2054" i="31"/>
  <c r="O2053" i="31"/>
  <c r="P2053" i="31" s="1"/>
  <c r="T2053" i="31"/>
  <c r="U2053" i="31" s="1"/>
  <c r="E2053" i="31"/>
  <c r="F2053" i="31" s="1"/>
  <c r="S2054" i="31"/>
  <c r="N2054" i="31"/>
  <c r="I2054" i="31"/>
  <c r="H2054" i="31"/>
  <c r="D2054" i="31"/>
  <c r="B2056" i="31"/>
  <c r="R2055" i="31" l="1"/>
  <c r="M2055" i="31"/>
  <c r="J2054" i="31"/>
  <c r="K2054" i="31" s="1"/>
  <c r="O2054" i="31"/>
  <c r="P2054" i="31" s="1"/>
  <c r="T2054" i="31"/>
  <c r="U2054" i="31" s="1"/>
  <c r="E2054" i="31"/>
  <c r="F2054" i="31" s="1"/>
  <c r="S2055" i="31"/>
  <c r="N2055" i="31"/>
  <c r="I2055" i="31"/>
  <c r="H2055" i="31"/>
  <c r="D2055" i="31"/>
  <c r="B2057" i="31"/>
  <c r="J2055" i="31" l="1"/>
  <c r="K2055" i="31" s="1"/>
  <c r="O2055" i="31"/>
  <c r="P2055" i="31" s="1"/>
  <c r="R2056" i="31"/>
  <c r="M2056" i="31"/>
  <c r="T2055" i="31"/>
  <c r="U2055" i="31" s="1"/>
  <c r="E2055" i="31"/>
  <c r="F2055" i="31" s="1"/>
  <c r="S2056" i="31"/>
  <c r="N2056" i="31"/>
  <c r="I2056" i="31"/>
  <c r="H2056" i="31"/>
  <c r="D2056" i="31"/>
  <c r="B2058" i="31"/>
  <c r="O2056" i="31" l="1"/>
  <c r="P2056" i="31" s="1"/>
  <c r="J2056" i="31"/>
  <c r="K2056" i="31" s="1"/>
  <c r="R2057" i="31"/>
  <c r="M2057" i="31"/>
  <c r="T2056" i="31"/>
  <c r="U2056" i="31" s="1"/>
  <c r="E2056" i="31"/>
  <c r="F2056" i="31" s="1"/>
  <c r="S2057" i="31"/>
  <c r="N2057" i="31"/>
  <c r="I2057" i="31"/>
  <c r="H2057" i="31"/>
  <c r="J2057" i="31" s="1"/>
  <c r="K2057" i="31" s="1"/>
  <c r="D2057" i="31"/>
  <c r="B2059" i="31"/>
  <c r="T2057" i="31" l="1"/>
  <c r="U2057" i="31" s="1"/>
  <c r="R2058" i="31"/>
  <c r="M2058" i="31"/>
  <c r="O2057" i="31"/>
  <c r="P2057" i="31" s="1"/>
  <c r="E2057" i="31"/>
  <c r="F2057" i="31" s="1"/>
  <c r="S2058" i="31"/>
  <c r="N2058" i="31"/>
  <c r="I2058" i="31"/>
  <c r="H2058" i="31"/>
  <c r="D2058" i="31"/>
  <c r="B2060" i="31"/>
  <c r="R2059" i="31" l="1"/>
  <c r="M2059" i="31"/>
  <c r="O2058" i="31"/>
  <c r="P2058" i="31" s="1"/>
  <c r="T2058" i="31"/>
  <c r="U2058" i="31" s="1"/>
  <c r="J2058" i="31"/>
  <c r="K2058" i="31" s="1"/>
  <c r="E2058" i="31"/>
  <c r="F2058" i="31" s="1"/>
  <c r="S2059" i="31"/>
  <c r="N2059" i="31"/>
  <c r="I2059" i="31"/>
  <c r="H2059" i="31"/>
  <c r="D2059" i="31"/>
  <c r="B2061" i="31"/>
  <c r="J2059" i="31" l="1"/>
  <c r="K2059" i="31" s="1"/>
  <c r="R2060" i="31"/>
  <c r="M2060" i="31"/>
  <c r="O2059" i="31"/>
  <c r="P2059" i="31" s="1"/>
  <c r="T2059" i="31"/>
  <c r="U2059" i="31" s="1"/>
  <c r="E2059" i="31"/>
  <c r="F2059" i="31" s="1"/>
  <c r="S2060" i="31"/>
  <c r="N2060" i="31"/>
  <c r="I2060" i="31"/>
  <c r="H2060" i="31"/>
  <c r="D2060" i="31"/>
  <c r="B2062" i="31"/>
  <c r="J2060" i="31" l="1"/>
  <c r="K2060" i="31" s="1"/>
  <c r="R2061" i="31"/>
  <c r="M2061" i="31"/>
  <c r="O2060" i="31"/>
  <c r="P2060" i="31" s="1"/>
  <c r="T2060" i="31"/>
  <c r="U2060" i="31" s="1"/>
  <c r="E2060" i="31"/>
  <c r="F2060" i="31" s="1"/>
  <c r="S2061" i="31"/>
  <c r="N2061" i="31"/>
  <c r="I2061" i="31"/>
  <c r="H2061" i="31"/>
  <c r="D2061" i="31"/>
  <c r="B2063" i="31"/>
  <c r="R2062" i="31" l="1"/>
  <c r="M2062" i="31"/>
  <c r="J2061" i="31"/>
  <c r="K2061" i="31" s="1"/>
  <c r="O2061" i="31"/>
  <c r="P2061" i="31" s="1"/>
  <c r="T2061" i="31"/>
  <c r="U2061" i="31" s="1"/>
  <c r="E2061" i="31"/>
  <c r="F2061" i="31" s="1"/>
  <c r="S2062" i="31"/>
  <c r="N2062" i="31"/>
  <c r="I2062" i="31"/>
  <c r="H2062" i="31"/>
  <c r="J2062" i="31" s="1"/>
  <c r="K2062" i="31" s="1"/>
  <c r="D2062" i="31"/>
  <c r="B2064" i="31"/>
  <c r="R2063" i="31" l="1"/>
  <c r="M2063" i="31"/>
  <c r="O2062" i="31"/>
  <c r="P2062" i="31" s="1"/>
  <c r="T2062" i="31"/>
  <c r="U2062" i="31" s="1"/>
  <c r="E2062" i="31"/>
  <c r="F2062" i="31" s="1"/>
  <c r="S2063" i="31"/>
  <c r="N2063" i="31"/>
  <c r="I2063" i="31"/>
  <c r="H2063" i="31"/>
  <c r="D2063" i="31"/>
  <c r="B2065" i="31"/>
  <c r="R2064" i="31" l="1"/>
  <c r="M2064" i="31"/>
  <c r="J2063" i="31"/>
  <c r="K2063" i="31" s="1"/>
  <c r="O2063" i="31"/>
  <c r="P2063" i="31" s="1"/>
  <c r="T2063" i="31"/>
  <c r="U2063" i="31" s="1"/>
  <c r="E2063" i="31"/>
  <c r="F2063" i="31" s="1"/>
  <c r="S2064" i="31"/>
  <c r="N2064" i="31"/>
  <c r="I2064" i="31"/>
  <c r="H2064" i="31"/>
  <c r="D2064" i="31"/>
  <c r="B2066" i="31"/>
  <c r="J2064" i="31" l="1"/>
  <c r="K2064" i="31" s="1"/>
  <c r="R2065" i="31"/>
  <c r="M2065" i="31"/>
  <c r="O2064" i="31"/>
  <c r="P2064" i="31" s="1"/>
  <c r="T2064" i="31"/>
  <c r="U2064" i="31" s="1"/>
  <c r="E2064" i="31"/>
  <c r="F2064" i="31" s="1"/>
  <c r="S2065" i="31"/>
  <c r="N2065" i="31"/>
  <c r="I2065" i="31"/>
  <c r="H2065" i="31"/>
  <c r="D2065" i="31"/>
  <c r="B2067" i="31"/>
  <c r="J2065" i="31" l="1"/>
  <c r="K2065" i="31" s="1"/>
  <c r="O2065" i="31"/>
  <c r="P2065" i="31" s="1"/>
  <c r="R2066" i="31"/>
  <c r="M2066" i="31"/>
  <c r="T2065" i="31"/>
  <c r="U2065" i="31" s="1"/>
  <c r="E2065" i="31"/>
  <c r="F2065" i="31" s="1"/>
  <c r="S2066" i="31"/>
  <c r="N2066" i="31"/>
  <c r="I2066" i="31"/>
  <c r="H2066" i="31"/>
  <c r="D2066" i="31"/>
  <c r="B2068" i="31"/>
  <c r="R2067" i="31" l="1"/>
  <c r="M2067" i="31"/>
  <c r="O2066" i="31"/>
  <c r="P2066" i="31" s="1"/>
  <c r="T2066" i="31"/>
  <c r="U2066" i="31" s="1"/>
  <c r="J2066" i="31"/>
  <c r="K2066" i="31" s="1"/>
  <c r="E2066" i="31"/>
  <c r="F2066" i="31" s="1"/>
  <c r="S2067" i="31"/>
  <c r="N2067" i="31"/>
  <c r="I2067" i="31"/>
  <c r="H2067" i="31"/>
  <c r="D2067" i="31"/>
  <c r="B2069" i="31"/>
  <c r="J2067" i="31" l="1"/>
  <c r="K2067" i="31" s="1"/>
  <c r="R2068" i="31"/>
  <c r="M2068" i="31"/>
  <c r="O2067" i="31"/>
  <c r="P2067" i="31" s="1"/>
  <c r="T2067" i="31"/>
  <c r="U2067" i="31" s="1"/>
  <c r="E2067" i="31"/>
  <c r="F2067" i="31" s="1"/>
  <c r="S2068" i="31"/>
  <c r="N2068" i="31"/>
  <c r="I2068" i="31"/>
  <c r="H2068" i="31"/>
  <c r="D2068" i="31"/>
  <c r="B2070" i="31"/>
  <c r="J2068" i="31" l="1"/>
  <c r="K2068" i="31" s="1"/>
  <c r="R2069" i="31"/>
  <c r="M2069" i="31"/>
  <c r="O2068" i="31"/>
  <c r="P2068" i="31" s="1"/>
  <c r="T2068" i="31"/>
  <c r="U2068" i="31" s="1"/>
  <c r="E2068" i="31"/>
  <c r="F2068" i="31" s="1"/>
  <c r="S2069" i="31"/>
  <c r="N2069" i="31"/>
  <c r="I2069" i="31"/>
  <c r="H2069" i="31"/>
  <c r="D2069" i="31"/>
  <c r="B2071" i="31"/>
  <c r="J2069" i="31" l="1"/>
  <c r="K2069" i="31" s="1"/>
  <c r="R2070" i="31"/>
  <c r="M2070" i="31"/>
  <c r="O2069" i="31"/>
  <c r="P2069" i="31" s="1"/>
  <c r="T2069" i="31"/>
  <c r="U2069" i="31" s="1"/>
  <c r="E2069" i="31"/>
  <c r="F2069" i="31" s="1"/>
  <c r="S2070" i="31"/>
  <c r="N2070" i="31"/>
  <c r="I2070" i="31"/>
  <c r="H2070" i="31"/>
  <c r="D2070" i="31"/>
  <c r="B2072" i="31"/>
  <c r="J2070" i="31" l="1"/>
  <c r="K2070" i="31" s="1"/>
  <c r="R2071" i="31"/>
  <c r="M2071" i="31"/>
  <c r="O2070" i="31"/>
  <c r="P2070" i="31" s="1"/>
  <c r="T2070" i="31"/>
  <c r="U2070" i="31" s="1"/>
  <c r="E2070" i="31"/>
  <c r="F2070" i="31" s="1"/>
  <c r="S2071" i="31"/>
  <c r="I2071" i="31"/>
  <c r="N2071" i="31"/>
  <c r="H2071" i="31"/>
  <c r="D2071" i="31"/>
  <c r="B2073" i="31"/>
  <c r="R2072" i="31" l="1"/>
  <c r="M2072" i="31"/>
  <c r="J2071" i="31"/>
  <c r="K2071" i="31" s="1"/>
  <c r="O2071" i="31"/>
  <c r="P2071" i="31" s="1"/>
  <c r="T2071" i="31"/>
  <c r="U2071" i="31" s="1"/>
  <c r="E2071" i="31"/>
  <c r="F2071" i="31" s="1"/>
  <c r="S2072" i="31"/>
  <c r="N2072" i="31"/>
  <c r="I2072" i="31"/>
  <c r="H2072" i="31"/>
  <c r="J2072" i="31" s="1"/>
  <c r="K2072" i="31" s="1"/>
  <c r="D2072" i="31"/>
  <c r="B2074" i="31"/>
  <c r="R2073" i="31" l="1"/>
  <c r="M2073" i="31"/>
  <c r="O2072" i="31"/>
  <c r="P2072" i="31" s="1"/>
  <c r="T2072" i="31"/>
  <c r="U2072" i="31" s="1"/>
  <c r="E2072" i="31"/>
  <c r="F2072" i="31" s="1"/>
  <c r="S2073" i="31"/>
  <c r="N2073" i="31"/>
  <c r="I2073" i="31"/>
  <c r="H2073" i="31"/>
  <c r="D2073" i="31"/>
  <c r="B2075" i="31"/>
  <c r="O2073" i="31" l="1"/>
  <c r="P2073" i="31" s="1"/>
  <c r="R2074" i="31"/>
  <c r="M2074" i="31"/>
  <c r="J2073" i="31"/>
  <c r="K2073" i="31" s="1"/>
  <c r="T2073" i="31"/>
  <c r="U2073" i="31" s="1"/>
  <c r="E2073" i="31"/>
  <c r="F2073" i="31" s="1"/>
  <c r="S2074" i="31"/>
  <c r="N2074" i="31"/>
  <c r="I2074" i="31"/>
  <c r="H2074" i="31"/>
  <c r="D2074" i="31"/>
  <c r="B2076" i="31"/>
  <c r="J2074" i="31" l="1"/>
  <c r="K2074" i="31" s="1"/>
  <c r="R2075" i="31"/>
  <c r="M2075" i="31"/>
  <c r="O2074" i="31"/>
  <c r="P2074" i="31" s="1"/>
  <c r="T2074" i="31"/>
  <c r="U2074" i="31" s="1"/>
  <c r="E2074" i="31"/>
  <c r="F2074" i="31" s="1"/>
  <c r="S2075" i="31"/>
  <c r="N2075" i="31"/>
  <c r="I2075" i="31"/>
  <c r="H2075" i="31"/>
  <c r="D2075" i="31"/>
  <c r="B2077" i="31"/>
  <c r="R2076" i="31" l="1"/>
  <c r="M2076" i="31"/>
  <c r="J2075" i="31"/>
  <c r="K2075" i="31" s="1"/>
  <c r="O2075" i="31"/>
  <c r="P2075" i="31" s="1"/>
  <c r="T2075" i="31"/>
  <c r="U2075" i="31" s="1"/>
  <c r="E2075" i="31"/>
  <c r="F2075" i="31" s="1"/>
  <c r="S2076" i="31"/>
  <c r="N2076" i="31"/>
  <c r="I2076" i="31"/>
  <c r="H2076" i="31"/>
  <c r="D2076" i="31"/>
  <c r="B2078" i="31"/>
  <c r="J2076" i="31" l="1"/>
  <c r="K2076" i="31" s="1"/>
  <c r="R2077" i="31"/>
  <c r="M2077" i="31"/>
  <c r="O2076" i="31"/>
  <c r="P2076" i="31" s="1"/>
  <c r="T2076" i="31"/>
  <c r="U2076" i="31" s="1"/>
  <c r="E2076" i="31"/>
  <c r="F2076" i="31" s="1"/>
  <c r="S2077" i="31"/>
  <c r="N2077" i="31"/>
  <c r="I2077" i="31"/>
  <c r="H2077" i="31"/>
  <c r="D2077" i="31"/>
  <c r="B2079" i="31"/>
  <c r="J2077" i="31" l="1"/>
  <c r="K2077" i="31" s="1"/>
  <c r="O2077" i="31"/>
  <c r="P2077" i="31" s="1"/>
  <c r="R2078" i="31"/>
  <c r="M2078" i="31"/>
  <c r="T2077" i="31"/>
  <c r="U2077" i="31" s="1"/>
  <c r="E2077" i="31"/>
  <c r="F2077" i="31" s="1"/>
  <c r="S2078" i="31"/>
  <c r="N2078" i="31"/>
  <c r="I2078" i="31"/>
  <c r="H2078" i="31"/>
  <c r="D2078" i="31"/>
  <c r="B2080" i="31"/>
  <c r="R2079" i="31" l="1"/>
  <c r="M2079" i="31"/>
  <c r="O2078" i="31"/>
  <c r="P2078" i="31" s="1"/>
  <c r="T2078" i="31"/>
  <c r="U2078" i="31" s="1"/>
  <c r="J2078" i="31"/>
  <c r="K2078" i="31" s="1"/>
  <c r="E2078" i="31"/>
  <c r="F2078" i="31" s="1"/>
  <c r="S2079" i="31"/>
  <c r="I2079" i="31"/>
  <c r="N2079" i="31"/>
  <c r="H2079" i="31"/>
  <c r="D2079" i="31"/>
  <c r="B2081" i="31"/>
  <c r="R2080" i="31" l="1"/>
  <c r="M2080" i="31"/>
  <c r="O2079" i="31"/>
  <c r="P2079" i="31" s="1"/>
  <c r="J2079" i="31"/>
  <c r="K2079" i="31" s="1"/>
  <c r="T2079" i="31"/>
  <c r="U2079" i="31" s="1"/>
  <c r="E2079" i="31"/>
  <c r="F2079" i="31" s="1"/>
  <c r="S2080" i="31"/>
  <c r="N2080" i="31"/>
  <c r="I2080" i="31"/>
  <c r="H2080" i="31"/>
  <c r="J2080" i="31" s="1"/>
  <c r="K2080" i="31" s="1"/>
  <c r="D2080" i="31"/>
  <c r="B2082" i="31"/>
  <c r="R2081" i="31" l="1"/>
  <c r="M2081" i="31"/>
  <c r="O2080" i="31"/>
  <c r="P2080" i="31" s="1"/>
  <c r="T2080" i="31"/>
  <c r="U2080" i="31" s="1"/>
  <c r="E2080" i="31"/>
  <c r="F2080" i="31" s="1"/>
  <c r="S2081" i="31"/>
  <c r="N2081" i="31"/>
  <c r="I2081" i="31"/>
  <c r="H2081" i="31"/>
  <c r="D2081" i="31"/>
  <c r="B2083" i="31"/>
  <c r="R2082" i="31" l="1"/>
  <c r="M2082" i="31"/>
  <c r="O2081" i="31"/>
  <c r="P2081" i="31" s="1"/>
  <c r="J2081" i="31"/>
  <c r="K2081" i="31" s="1"/>
  <c r="T2081" i="31"/>
  <c r="U2081" i="31" s="1"/>
  <c r="E2081" i="31"/>
  <c r="F2081" i="31" s="1"/>
  <c r="S2082" i="31"/>
  <c r="N2082" i="31"/>
  <c r="I2082" i="31"/>
  <c r="H2082" i="31"/>
  <c r="D2082" i="31"/>
  <c r="B2084" i="31"/>
  <c r="J2082" i="31" l="1"/>
  <c r="K2082" i="31" s="1"/>
  <c r="R2083" i="31"/>
  <c r="M2083" i="31"/>
  <c r="O2082" i="31"/>
  <c r="P2082" i="31" s="1"/>
  <c r="T2082" i="31"/>
  <c r="U2082" i="31" s="1"/>
  <c r="E2082" i="31"/>
  <c r="F2082" i="31" s="1"/>
  <c r="S2083" i="31"/>
  <c r="N2083" i="31"/>
  <c r="I2083" i="31"/>
  <c r="H2083" i="31"/>
  <c r="D2083" i="31"/>
  <c r="B2085" i="31"/>
  <c r="R2084" i="31" l="1"/>
  <c r="M2084" i="31"/>
  <c r="O2083" i="31"/>
  <c r="P2083" i="31" s="1"/>
  <c r="J2083" i="31"/>
  <c r="K2083" i="31" s="1"/>
  <c r="T2083" i="31"/>
  <c r="U2083" i="31" s="1"/>
  <c r="E2083" i="31"/>
  <c r="F2083" i="31" s="1"/>
  <c r="S2084" i="31"/>
  <c r="N2084" i="31"/>
  <c r="I2084" i="31"/>
  <c r="H2084" i="31"/>
  <c r="J2084" i="31" s="1"/>
  <c r="K2084" i="31" s="1"/>
  <c r="D2084" i="31"/>
  <c r="B2086" i="31"/>
  <c r="R2085" i="31" l="1"/>
  <c r="M2085" i="31"/>
  <c r="O2084" i="31"/>
  <c r="P2084" i="31" s="1"/>
  <c r="T2084" i="31"/>
  <c r="U2084" i="31" s="1"/>
  <c r="E2084" i="31"/>
  <c r="F2084" i="31" s="1"/>
  <c r="S2085" i="31"/>
  <c r="N2085" i="31"/>
  <c r="I2085" i="31"/>
  <c r="H2085" i="31"/>
  <c r="D2085" i="31"/>
  <c r="B2087" i="31"/>
  <c r="J2085" i="31" l="1"/>
  <c r="K2085" i="31" s="1"/>
  <c r="O2085" i="31"/>
  <c r="P2085" i="31" s="1"/>
  <c r="R2086" i="31"/>
  <c r="M2086" i="31"/>
  <c r="T2085" i="31"/>
  <c r="U2085" i="31" s="1"/>
  <c r="E2085" i="31"/>
  <c r="F2085" i="31" s="1"/>
  <c r="S2086" i="31"/>
  <c r="N2086" i="31"/>
  <c r="I2086" i="31"/>
  <c r="H2086" i="31"/>
  <c r="D2086" i="31"/>
  <c r="B2088" i="31"/>
  <c r="J2086" i="31" l="1"/>
  <c r="K2086" i="31" s="1"/>
  <c r="O2086" i="31"/>
  <c r="P2086" i="31" s="1"/>
  <c r="T2086" i="31"/>
  <c r="U2086" i="31" s="1"/>
  <c r="R2087" i="31"/>
  <c r="M2087" i="31"/>
  <c r="E2086" i="31"/>
  <c r="F2086" i="31" s="1"/>
  <c r="S2087" i="31"/>
  <c r="I2087" i="31"/>
  <c r="N2087" i="31"/>
  <c r="H2087" i="31"/>
  <c r="D2087" i="31"/>
  <c r="B2089" i="31"/>
  <c r="O2087" i="31" l="1"/>
  <c r="P2087" i="31" s="1"/>
  <c r="T2087" i="31"/>
  <c r="U2087" i="31" s="1"/>
  <c r="J2087" i="31"/>
  <c r="K2087" i="31" s="1"/>
  <c r="R2088" i="31"/>
  <c r="M2088" i="31"/>
  <c r="E2087" i="31"/>
  <c r="F2087" i="31" s="1"/>
  <c r="S2088" i="31"/>
  <c r="N2088" i="31"/>
  <c r="I2088" i="31"/>
  <c r="H2088" i="31"/>
  <c r="J2088" i="31" s="1"/>
  <c r="K2088" i="31" s="1"/>
  <c r="D2088" i="31"/>
  <c r="B2090" i="31"/>
  <c r="O2088" i="31" l="1"/>
  <c r="P2088" i="31" s="1"/>
  <c r="R2089" i="31"/>
  <c r="M2089" i="31"/>
  <c r="T2088" i="31"/>
  <c r="U2088" i="31" s="1"/>
  <c r="E2088" i="31"/>
  <c r="F2088" i="31" s="1"/>
  <c r="S2089" i="31"/>
  <c r="N2089" i="31"/>
  <c r="I2089" i="31"/>
  <c r="H2089" i="31"/>
  <c r="D2089" i="31"/>
  <c r="B2091" i="31"/>
  <c r="R2090" i="31" l="1"/>
  <c r="M2090" i="31"/>
  <c r="O2089" i="31"/>
  <c r="P2089" i="31" s="1"/>
  <c r="J2089" i="31"/>
  <c r="K2089" i="31" s="1"/>
  <c r="T2089" i="31"/>
  <c r="U2089" i="31" s="1"/>
  <c r="E2089" i="31"/>
  <c r="F2089" i="31" s="1"/>
  <c r="S2090" i="31"/>
  <c r="N2090" i="31"/>
  <c r="I2090" i="31"/>
  <c r="H2090" i="31"/>
  <c r="J2090" i="31" s="1"/>
  <c r="K2090" i="31" s="1"/>
  <c r="D2090" i="31"/>
  <c r="B2092" i="31"/>
  <c r="R2091" i="31" l="1"/>
  <c r="M2091" i="31"/>
  <c r="O2090" i="31"/>
  <c r="P2090" i="31" s="1"/>
  <c r="T2090" i="31"/>
  <c r="U2090" i="31" s="1"/>
  <c r="E2090" i="31"/>
  <c r="F2090" i="31" s="1"/>
  <c r="S2091" i="31"/>
  <c r="N2091" i="31"/>
  <c r="I2091" i="31"/>
  <c r="H2091" i="31"/>
  <c r="D2091" i="31"/>
  <c r="B2093" i="31"/>
  <c r="R2092" i="31" l="1"/>
  <c r="M2092" i="31"/>
  <c r="J2091" i="31"/>
  <c r="K2091" i="31" s="1"/>
  <c r="O2091" i="31"/>
  <c r="P2091" i="31" s="1"/>
  <c r="T2091" i="31"/>
  <c r="U2091" i="31" s="1"/>
  <c r="E2091" i="31"/>
  <c r="F2091" i="31" s="1"/>
  <c r="S2092" i="31"/>
  <c r="N2092" i="31"/>
  <c r="I2092" i="31"/>
  <c r="H2092" i="31"/>
  <c r="D2092" i="31"/>
  <c r="B2094" i="31"/>
  <c r="J2092" i="31" l="1"/>
  <c r="K2092" i="31" s="1"/>
  <c r="R2093" i="31"/>
  <c r="M2093" i="31"/>
  <c r="O2092" i="31"/>
  <c r="P2092" i="31" s="1"/>
  <c r="T2092" i="31"/>
  <c r="U2092" i="31" s="1"/>
  <c r="E2092" i="31"/>
  <c r="F2092" i="31" s="1"/>
  <c r="S2093" i="31"/>
  <c r="N2093" i="31"/>
  <c r="I2093" i="31"/>
  <c r="H2093" i="31"/>
  <c r="D2093" i="31"/>
  <c r="B2095" i="31"/>
  <c r="R2094" i="31" l="1"/>
  <c r="M2094" i="31"/>
  <c r="O2093" i="31"/>
  <c r="P2093" i="31" s="1"/>
  <c r="J2093" i="31"/>
  <c r="K2093" i="31" s="1"/>
  <c r="T2093" i="31"/>
  <c r="U2093" i="31" s="1"/>
  <c r="E2093" i="31"/>
  <c r="F2093" i="31" s="1"/>
  <c r="S2094" i="31"/>
  <c r="N2094" i="31"/>
  <c r="I2094" i="31"/>
  <c r="H2094" i="31"/>
  <c r="D2094" i="31"/>
  <c r="B2096" i="31"/>
  <c r="J2094" i="31" l="1"/>
  <c r="K2094" i="31" s="1"/>
  <c r="O2094" i="31"/>
  <c r="P2094" i="31" s="1"/>
  <c r="R2095" i="31"/>
  <c r="M2095" i="31"/>
  <c r="T2094" i="31"/>
  <c r="U2094" i="31" s="1"/>
  <c r="E2094" i="31"/>
  <c r="F2094" i="31" s="1"/>
  <c r="S2095" i="31"/>
  <c r="I2095" i="31"/>
  <c r="N2095" i="31"/>
  <c r="D2095" i="31"/>
  <c r="H2095" i="31"/>
  <c r="B2097" i="31"/>
  <c r="O2095" i="31" l="1"/>
  <c r="P2095" i="31" s="1"/>
  <c r="J2095" i="31"/>
  <c r="K2095" i="31" s="1"/>
  <c r="T2095" i="31"/>
  <c r="U2095" i="31" s="1"/>
  <c r="R2096" i="31"/>
  <c r="M2096" i="31"/>
  <c r="E2095" i="31"/>
  <c r="F2095" i="31" s="1"/>
  <c r="S2096" i="31"/>
  <c r="N2096" i="31"/>
  <c r="I2096" i="31"/>
  <c r="H2096" i="31"/>
  <c r="D2096" i="31"/>
  <c r="B2098" i="31"/>
  <c r="J2096" i="31" l="1"/>
  <c r="K2096" i="31" s="1"/>
  <c r="R2097" i="31"/>
  <c r="M2097" i="31"/>
  <c r="O2096" i="31"/>
  <c r="P2096" i="31" s="1"/>
  <c r="T2096" i="31"/>
  <c r="U2096" i="31" s="1"/>
  <c r="E2096" i="31"/>
  <c r="F2096" i="31" s="1"/>
  <c r="S2097" i="31"/>
  <c r="N2097" i="31"/>
  <c r="I2097" i="31"/>
  <c r="H2097" i="31"/>
  <c r="D2097" i="31"/>
  <c r="B2099" i="31"/>
  <c r="R2098" i="31" l="1"/>
  <c r="M2098" i="31"/>
  <c r="J2097" i="31"/>
  <c r="K2097" i="31" s="1"/>
  <c r="O2097" i="31"/>
  <c r="P2097" i="31" s="1"/>
  <c r="T2097" i="31"/>
  <c r="U2097" i="31" s="1"/>
  <c r="E2097" i="31"/>
  <c r="F2097" i="31" s="1"/>
  <c r="S2098" i="31"/>
  <c r="N2098" i="31"/>
  <c r="I2098" i="31"/>
  <c r="H2098" i="31"/>
  <c r="D2098" i="31"/>
  <c r="B2100" i="31"/>
  <c r="J2098" i="31" l="1"/>
  <c r="K2098" i="31" s="1"/>
  <c r="O2098" i="31"/>
  <c r="P2098" i="31" s="1"/>
  <c r="R2099" i="31"/>
  <c r="M2099" i="31"/>
  <c r="T2098" i="31"/>
  <c r="U2098" i="31" s="1"/>
  <c r="E2098" i="31"/>
  <c r="F2098" i="31" s="1"/>
  <c r="S2099" i="31"/>
  <c r="N2099" i="31"/>
  <c r="I2099" i="31"/>
  <c r="H2099" i="31"/>
  <c r="D2099" i="31"/>
  <c r="B2101" i="31"/>
  <c r="R2100" i="31" l="1"/>
  <c r="M2100" i="31"/>
  <c r="O2099" i="31"/>
  <c r="P2099" i="31" s="1"/>
  <c r="T2099" i="31"/>
  <c r="U2099" i="31" s="1"/>
  <c r="J2099" i="31"/>
  <c r="K2099" i="31" s="1"/>
  <c r="E2099" i="31"/>
  <c r="F2099" i="31" s="1"/>
  <c r="S2100" i="31"/>
  <c r="N2100" i="31"/>
  <c r="I2100" i="31"/>
  <c r="H2100" i="31"/>
  <c r="D2100" i="31"/>
  <c r="B2102" i="31"/>
  <c r="J2100" i="31" l="1"/>
  <c r="K2100" i="31" s="1"/>
  <c r="R2101" i="31"/>
  <c r="M2101" i="31"/>
  <c r="O2100" i="31"/>
  <c r="P2100" i="31" s="1"/>
  <c r="T2100" i="31"/>
  <c r="U2100" i="31" s="1"/>
  <c r="E2100" i="31"/>
  <c r="F2100" i="31" s="1"/>
  <c r="S2101" i="31"/>
  <c r="N2101" i="31"/>
  <c r="I2101" i="31"/>
  <c r="H2101" i="31"/>
  <c r="D2101" i="31"/>
  <c r="B2103" i="31"/>
  <c r="R2102" i="31" l="1"/>
  <c r="M2102" i="31"/>
  <c r="O2101" i="31"/>
  <c r="P2101" i="31" s="1"/>
  <c r="J2101" i="31"/>
  <c r="K2101" i="31" s="1"/>
  <c r="T2101" i="31"/>
  <c r="U2101" i="31" s="1"/>
  <c r="E2101" i="31"/>
  <c r="F2101" i="31" s="1"/>
  <c r="S2102" i="31"/>
  <c r="N2102" i="31"/>
  <c r="I2102" i="31"/>
  <c r="H2102" i="31"/>
  <c r="D2102" i="31"/>
  <c r="B2104" i="31"/>
  <c r="J2102" i="31" l="1"/>
  <c r="K2102" i="31" s="1"/>
  <c r="R2103" i="31"/>
  <c r="M2103" i="31"/>
  <c r="O2102" i="31"/>
  <c r="P2102" i="31" s="1"/>
  <c r="T2102" i="31"/>
  <c r="U2102" i="31" s="1"/>
  <c r="E2102" i="31"/>
  <c r="F2102" i="31" s="1"/>
  <c r="S2103" i="31"/>
  <c r="N2103" i="31"/>
  <c r="I2103" i="31"/>
  <c r="H2103" i="31"/>
  <c r="D2103" i="31"/>
  <c r="B2105" i="31"/>
  <c r="R2104" i="31" l="1"/>
  <c r="M2104" i="31"/>
  <c r="J2103" i="31"/>
  <c r="K2103" i="31" s="1"/>
  <c r="O2103" i="31"/>
  <c r="P2103" i="31" s="1"/>
  <c r="T2103" i="31"/>
  <c r="U2103" i="31" s="1"/>
  <c r="E2103" i="31"/>
  <c r="F2103" i="31" s="1"/>
  <c r="S2104" i="31"/>
  <c r="N2104" i="31"/>
  <c r="I2104" i="31"/>
  <c r="H2104" i="31"/>
  <c r="J2104" i="31" s="1"/>
  <c r="K2104" i="31" s="1"/>
  <c r="D2104" i="31"/>
  <c r="B2106" i="31"/>
  <c r="R2105" i="31" l="1"/>
  <c r="M2105" i="31"/>
  <c r="O2104" i="31"/>
  <c r="P2104" i="31" s="1"/>
  <c r="T2104" i="31"/>
  <c r="U2104" i="31" s="1"/>
  <c r="E2104" i="31"/>
  <c r="F2104" i="31" s="1"/>
  <c r="S2105" i="31"/>
  <c r="N2105" i="31"/>
  <c r="I2105" i="31"/>
  <c r="H2105" i="31"/>
  <c r="D2105" i="31"/>
  <c r="B2107" i="31"/>
  <c r="J2105" i="31" l="1"/>
  <c r="K2105" i="31" s="1"/>
  <c r="O2105" i="31"/>
  <c r="P2105" i="31" s="1"/>
  <c r="R2106" i="31"/>
  <c r="M2106" i="31"/>
  <c r="T2105" i="31"/>
  <c r="U2105" i="31" s="1"/>
  <c r="E2105" i="31"/>
  <c r="F2105" i="31" s="1"/>
  <c r="S2106" i="31"/>
  <c r="N2106" i="31"/>
  <c r="I2106" i="31"/>
  <c r="H2106" i="31"/>
  <c r="D2106" i="31"/>
  <c r="B2108" i="31"/>
  <c r="J2106" i="31" l="1"/>
  <c r="K2106" i="31" s="1"/>
  <c r="O2106" i="31"/>
  <c r="P2106" i="31" s="1"/>
  <c r="T2106" i="31"/>
  <c r="U2106" i="31" s="1"/>
  <c r="R2107" i="31"/>
  <c r="M2107" i="31"/>
  <c r="E2106" i="31"/>
  <c r="F2106" i="31" s="1"/>
  <c r="S2107" i="31"/>
  <c r="N2107" i="31"/>
  <c r="I2107" i="31"/>
  <c r="H2107" i="31"/>
  <c r="D2107" i="31"/>
  <c r="B2109" i="31"/>
  <c r="O2107" i="31" l="1"/>
  <c r="P2107" i="31" s="1"/>
  <c r="R2108" i="31"/>
  <c r="M2108" i="31"/>
  <c r="T2107" i="31"/>
  <c r="U2107" i="31" s="1"/>
  <c r="J2107" i="31"/>
  <c r="K2107" i="31" s="1"/>
  <c r="E2107" i="31"/>
  <c r="F2107" i="31" s="1"/>
  <c r="S2108" i="31"/>
  <c r="N2108" i="31"/>
  <c r="I2108" i="31"/>
  <c r="H2108" i="31"/>
  <c r="D2108" i="31"/>
  <c r="B2110" i="31"/>
  <c r="J2108" i="31" l="1"/>
  <c r="K2108" i="31" s="1"/>
  <c r="R2109" i="31"/>
  <c r="M2109" i="31"/>
  <c r="O2108" i="31"/>
  <c r="P2108" i="31" s="1"/>
  <c r="T2108" i="31"/>
  <c r="U2108" i="31" s="1"/>
  <c r="E2108" i="31"/>
  <c r="F2108" i="31" s="1"/>
  <c r="S2109" i="31"/>
  <c r="N2109" i="31"/>
  <c r="I2109" i="31"/>
  <c r="D2109" i="31"/>
  <c r="H2109" i="31"/>
  <c r="B2111" i="31"/>
  <c r="J2109" i="31" l="1"/>
  <c r="K2109" i="31" s="1"/>
  <c r="O2109" i="31"/>
  <c r="P2109" i="31" s="1"/>
  <c r="R2110" i="31"/>
  <c r="M2110" i="31"/>
  <c r="T2109" i="31"/>
  <c r="U2109" i="31" s="1"/>
  <c r="E2109" i="31"/>
  <c r="F2109" i="31" s="1"/>
  <c r="S2110" i="31"/>
  <c r="N2110" i="31"/>
  <c r="I2110" i="31"/>
  <c r="H2110" i="31"/>
  <c r="D2110" i="31"/>
  <c r="B2112" i="31"/>
  <c r="J2110" i="31" l="1"/>
  <c r="K2110" i="31" s="1"/>
  <c r="O2110" i="31"/>
  <c r="P2110" i="31" s="1"/>
  <c r="R2111" i="31"/>
  <c r="M2111" i="31"/>
  <c r="T2110" i="31"/>
  <c r="U2110" i="31" s="1"/>
  <c r="E2110" i="31"/>
  <c r="F2110" i="31" s="1"/>
  <c r="S2111" i="31"/>
  <c r="N2111" i="31"/>
  <c r="I2111" i="31"/>
  <c r="D2111" i="31"/>
  <c r="H2111" i="31"/>
  <c r="B2113" i="31"/>
  <c r="J2111" i="31" l="1"/>
  <c r="K2111" i="31" s="1"/>
  <c r="O2111" i="31"/>
  <c r="P2111" i="31" s="1"/>
  <c r="R2112" i="31"/>
  <c r="M2112" i="31"/>
  <c r="T2111" i="31"/>
  <c r="U2111" i="31" s="1"/>
  <c r="E2111" i="31"/>
  <c r="F2111" i="31" s="1"/>
  <c r="S2112" i="31"/>
  <c r="N2112" i="31"/>
  <c r="I2112" i="31"/>
  <c r="H2112" i="31"/>
  <c r="D2112" i="31"/>
  <c r="B2114" i="31"/>
  <c r="J2112" i="31" l="1"/>
  <c r="K2112" i="31" s="1"/>
  <c r="R2113" i="31"/>
  <c r="M2113" i="31"/>
  <c r="O2112" i="31"/>
  <c r="P2112" i="31" s="1"/>
  <c r="T2112" i="31"/>
  <c r="U2112" i="31" s="1"/>
  <c r="E2112" i="31"/>
  <c r="F2112" i="31" s="1"/>
  <c r="S2113" i="31"/>
  <c r="N2113" i="31"/>
  <c r="I2113" i="31"/>
  <c r="H2113" i="31"/>
  <c r="D2113" i="31"/>
  <c r="B2115" i="31"/>
  <c r="J2113" i="31" l="1"/>
  <c r="K2113" i="31" s="1"/>
  <c r="R2114" i="31"/>
  <c r="M2114" i="31"/>
  <c r="O2113" i="31"/>
  <c r="P2113" i="31" s="1"/>
  <c r="T2113" i="31"/>
  <c r="U2113" i="31" s="1"/>
  <c r="E2113" i="31"/>
  <c r="F2113" i="31" s="1"/>
  <c r="S2114" i="31"/>
  <c r="N2114" i="31"/>
  <c r="I2114" i="31"/>
  <c r="H2114" i="31"/>
  <c r="D2114" i="31"/>
  <c r="B2116" i="31"/>
  <c r="J2114" i="31" l="1"/>
  <c r="K2114" i="31" s="1"/>
  <c r="R2115" i="31"/>
  <c r="M2115" i="31"/>
  <c r="O2114" i="31"/>
  <c r="P2114" i="31" s="1"/>
  <c r="T2114" i="31"/>
  <c r="U2114" i="31" s="1"/>
  <c r="E2114" i="31"/>
  <c r="F2114" i="31" s="1"/>
  <c r="S2115" i="31"/>
  <c r="N2115" i="31"/>
  <c r="I2115" i="31"/>
  <c r="H2115" i="31"/>
  <c r="D2115" i="31"/>
  <c r="B2117" i="31"/>
  <c r="J2115" i="31" l="1"/>
  <c r="K2115" i="31" s="1"/>
  <c r="R2116" i="31"/>
  <c r="M2116" i="31"/>
  <c r="O2115" i="31"/>
  <c r="P2115" i="31" s="1"/>
  <c r="T2115" i="31"/>
  <c r="U2115" i="31" s="1"/>
  <c r="E2115" i="31"/>
  <c r="F2115" i="31" s="1"/>
  <c r="S2116" i="31"/>
  <c r="N2116" i="31"/>
  <c r="I2116" i="31"/>
  <c r="H2116" i="31"/>
  <c r="J2116" i="31" s="1"/>
  <c r="K2116" i="31" s="1"/>
  <c r="D2116" i="31"/>
  <c r="B2118" i="31"/>
  <c r="R2117" i="31" l="1"/>
  <c r="M2117" i="31"/>
  <c r="O2116" i="31"/>
  <c r="P2116" i="31" s="1"/>
  <c r="T2116" i="31"/>
  <c r="U2116" i="31" s="1"/>
  <c r="E2116" i="31"/>
  <c r="F2116" i="31" s="1"/>
  <c r="S2117" i="31"/>
  <c r="N2117" i="31"/>
  <c r="I2117" i="31"/>
  <c r="H2117" i="31"/>
  <c r="D2117" i="31"/>
  <c r="B2119" i="31"/>
  <c r="J2117" i="31" l="1"/>
  <c r="K2117" i="31" s="1"/>
  <c r="R2118" i="31"/>
  <c r="M2118" i="31"/>
  <c r="O2117" i="31"/>
  <c r="P2117" i="31" s="1"/>
  <c r="T2117" i="31"/>
  <c r="U2117" i="31" s="1"/>
  <c r="E2117" i="31"/>
  <c r="F2117" i="31" s="1"/>
  <c r="S2118" i="31"/>
  <c r="N2118" i="31"/>
  <c r="I2118" i="31"/>
  <c r="H2118" i="31"/>
  <c r="D2118" i="31"/>
  <c r="B2120" i="31"/>
  <c r="J2118" i="31" l="1"/>
  <c r="K2118" i="31" s="1"/>
  <c r="R2119" i="31"/>
  <c r="M2119" i="31"/>
  <c r="O2118" i="31"/>
  <c r="P2118" i="31" s="1"/>
  <c r="T2118" i="31"/>
  <c r="U2118" i="31" s="1"/>
  <c r="E2118" i="31"/>
  <c r="F2118" i="31" s="1"/>
  <c r="S2119" i="31"/>
  <c r="N2119" i="31"/>
  <c r="I2119" i="31"/>
  <c r="H2119" i="31"/>
  <c r="J2119" i="31" s="1"/>
  <c r="K2119" i="31" s="1"/>
  <c r="D2119" i="31"/>
  <c r="B2121" i="31"/>
  <c r="R2120" i="31" l="1"/>
  <c r="M2120" i="31"/>
  <c r="O2119" i="31"/>
  <c r="P2119" i="31" s="1"/>
  <c r="T2119" i="31"/>
  <c r="U2119" i="31" s="1"/>
  <c r="E2119" i="31"/>
  <c r="F2119" i="31" s="1"/>
  <c r="S2120" i="31"/>
  <c r="N2120" i="31"/>
  <c r="I2120" i="31"/>
  <c r="H2120" i="31"/>
  <c r="D2120" i="31"/>
  <c r="B2122" i="31"/>
  <c r="R2121" i="31" l="1"/>
  <c r="M2121" i="31"/>
  <c r="J2120" i="31"/>
  <c r="K2120" i="31" s="1"/>
  <c r="O2120" i="31"/>
  <c r="P2120" i="31" s="1"/>
  <c r="T2120" i="31"/>
  <c r="U2120" i="31" s="1"/>
  <c r="E2120" i="31"/>
  <c r="F2120" i="31" s="1"/>
  <c r="S2121" i="31"/>
  <c r="N2121" i="31"/>
  <c r="I2121" i="31"/>
  <c r="H2121" i="31"/>
  <c r="D2121" i="31"/>
  <c r="B2123" i="31"/>
  <c r="J2121" i="31" l="1"/>
  <c r="K2121" i="31" s="1"/>
  <c r="R2122" i="31"/>
  <c r="M2122" i="31"/>
  <c r="O2121" i="31"/>
  <c r="P2121" i="31" s="1"/>
  <c r="T2121" i="31"/>
  <c r="U2121" i="31" s="1"/>
  <c r="E2121" i="31"/>
  <c r="F2121" i="31" s="1"/>
  <c r="S2122" i="31"/>
  <c r="N2122" i="31"/>
  <c r="I2122" i="31"/>
  <c r="H2122" i="31"/>
  <c r="D2122" i="31"/>
  <c r="B2124" i="31"/>
  <c r="J2122" i="31" l="1"/>
  <c r="K2122" i="31" s="1"/>
  <c r="O2122" i="31"/>
  <c r="P2122" i="31" s="1"/>
  <c r="R2123" i="31"/>
  <c r="M2123" i="31"/>
  <c r="T2122" i="31"/>
  <c r="U2122" i="31" s="1"/>
  <c r="E2122" i="31"/>
  <c r="F2122" i="31" s="1"/>
  <c r="S2123" i="31"/>
  <c r="N2123" i="31"/>
  <c r="I2123" i="31"/>
  <c r="H2123" i="31"/>
  <c r="J2123" i="31" s="1"/>
  <c r="K2123" i="31" s="1"/>
  <c r="D2123" i="31"/>
  <c r="B2125" i="31"/>
  <c r="O2123" i="31" l="1"/>
  <c r="P2123" i="31" s="1"/>
  <c r="R2124" i="31"/>
  <c r="M2124" i="31"/>
  <c r="T2123" i="31"/>
  <c r="U2123" i="31" s="1"/>
  <c r="E2123" i="31"/>
  <c r="F2123" i="31" s="1"/>
  <c r="S2124" i="31"/>
  <c r="N2124" i="31"/>
  <c r="I2124" i="31"/>
  <c r="H2124" i="31"/>
  <c r="D2124" i="31"/>
  <c r="B2126" i="31"/>
  <c r="R2125" i="31" l="1"/>
  <c r="M2125" i="31"/>
  <c r="O2124" i="31"/>
  <c r="P2124" i="31" s="1"/>
  <c r="T2124" i="31"/>
  <c r="U2124" i="31" s="1"/>
  <c r="J2124" i="31"/>
  <c r="K2124" i="31" s="1"/>
  <c r="E2124" i="31"/>
  <c r="F2124" i="31" s="1"/>
  <c r="S2125" i="31"/>
  <c r="N2125" i="31"/>
  <c r="I2125" i="31"/>
  <c r="D2125" i="31"/>
  <c r="H2125" i="31"/>
  <c r="J2125" i="31" s="1"/>
  <c r="K2125" i="31" s="1"/>
  <c r="B2127" i="31"/>
  <c r="R2126" i="31" l="1"/>
  <c r="M2126" i="31"/>
  <c r="O2125" i="31"/>
  <c r="P2125" i="31" s="1"/>
  <c r="T2125" i="31"/>
  <c r="U2125" i="31" s="1"/>
  <c r="E2125" i="31"/>
  <c r="F2125" i="31" s="1"/>
  <c r="S2126" i="31"/>
  <c r="N2126" i="31"/>
  <c r="I2126" i="31"/>
  <c r="H2126" i="31"/>
  <c r="D2126" i="31"/>
  <c r="B2128" i="31"/>
  <c r="R2127" i="31" l="1"/>
  <c r="M2127" i="31"/>
  <c r="O2126" i="31"/>
  <c r="P2126" i="31" s="1"/>
  <c r="J2126" i="31"/>
  <c r="K2126" i="31" s="1"/>
  <c r="T2126" i="31"/>
  <c r="U2126" i="31" s="1"/>
  <c r="E2126" i="31"/>
  <c r="F2126" i="31" s="1"/>
  <c r="S2127" i="31"/>
  <c r="N2127" i="31"/>
  <c r="I2127" i="31"/>
  <c r="H2127" i="31"/>
  <c r="D2127" i="31"/>
  <c r="B2129" i="31"/>
  <c r="J2127" i="31" l="1"/>
  <c r="K2127" i="31" s="1"/>
  <c r="R2128" i="31"/>
  <c r="M2128" i="31"/>
  <c r="O2127" i="31"/>
  <c r="P2127" i="31" s="1"/>
  <c r="T2127" i="31"/>
  <c r="U2127" i="31" s="1"/>
  <c r="E2127" i="31"/>
  <c r="F2127" i="31" s="1"/>
  <c r="S2128" i="31"/>
  <c r="N2128" i="31"/>
  <c r="I2128" i="31"/>
  <c r="H2128" i="31"/>
  <c r="D2128" i="31"/>
  <c r="B2130" i="31"/>
  <c r="J2128" i="31" l="1"/>
  <c r="K2128" i="31" s="1"/>
  <c r="O2128" i="31"/>
  <c r="P2128" i="31" s="1"/>
  <c r="R2129" i="31"/>
  <c r="M2129" i="31"/>
  <c r="T2128" i="31"/>
  <c r="U2128" i="31" s="1"/>
  <c r="E2128" i="31"/>
  <c r="F2128" i="31" s="1"/>
  <c r="S2129" i="31"/>
  <c r="N2129" i="31"/>
  <c r="I2129" i="31"/>
  <c r="H2129" i="31"/>
  <c r="J2129" i="31" s="1"/>
  <c r="K2129" i="31" s="1"/>
  <c r="D2129" i="31"/>
  <c r="B2131" i="31"/>
  <c r="O2129" i="31" l="1"/>
  <c r="P2129" i="31" s="1"/>
  <c r="T2129" i="31"/>
  <c r="U2129" i="31" s="1"/>
  <c r="R2130" i="31"/>
  <c r="M2130" i="31"/>
  <c r="E2129" i="31"/>
  <c r="F2129" i="31" s="1"/>
  <c r="S2130" i="31"/>
  <c r="N2130" i="31"/>
  <c r="I2130" i="31"/>
  <c r="H2130" i="31"/>
  <c r="D2130" i="31"/>
  <c r="B2132" i="31"/>
  <c r="O2130" i="31" l="1"/>
  <c r="P2130" i="31" s="1"/>
  <c r="T2130" i="31"/>
  <c r="U2130" i="31" s="1"/>
  <c r="R2131" i="31"/>
  <c r="M2131" i="31"/>
  <c r="J2130" i="31"/>
  <c r="K2130" i="31" s="1"/>
  <c r="E2130" i="31"/>
  <c r="F2130" i="31" s="1"/>
  <c r="S2131" i="31"/>
  <c r="N2131" i="31"/>
  <c r="I2131" i="31"/>
  <c r="H2131" i="31"/>
  <c r="D2131" i="31"/>
  <c r="B2133" i="31"/>
  <c r="J2131" i="31" l="1"/>
  <c r="K2131" i="31" s="1"/>
  <c r="O2131" i="31"/>
  <c r="P2131" i="31" s="1"/>
  <c r="R2132" i="31"/>
  <c r="M2132" i="31"/>
  <c r="T2131" i="31"/>
  <c r="U2131" i="31" s="1"/>
  <c r="E2131" i="31"/>
  <c r="F2131" i="31" s="1"/>
  <c r="S2132" i="31"/>
  <c r="N2132" i="31"/>
  <c r="I2132" i="31"/>
  <c r="H2132" i="31"/>
  <c r="D2132" i="31"/>
  <c r="B2134" i="31"/>
  <c r="O2132" i="31" l="1"/>
  <c r="P2132" i="31" s="1"/>
  <c r="R2133" i="31"/>
  <c r="M2133" i="31"/>
  <c r="T2132" i="31"/>
  <c r="U2132" i="31" s="1"/>
  <c r="J2132" i="31"/>
  <c r="K2132" i="31" s="1"/>
  <c r="E2132" i="31"/>
  <c r="F2132" i="31" s="1"/>
  <c r="S2133" i="31"/>
  <c r="N2133" i="31"/>
  <c r="I2133" i="31"/>
  <c r="H2133" i="31"/>
  <c r="J2133" i="31" s="1"/>
  <c r="K2133" i="31" s="1"/>
  <c r="D2133" i="31"/>
  <c r="B2135" i="31"/>
  <c r="O2133" i="31" l="1"/>
  <c r="P2133" i="31" s="1"/>
  <c r="T2133" i="31"/>
  <c r="U2133" i="31" s="1"/>
  <c r="R2134" i="31"/>
  <c r="M2134" i="31"/>
  <c r="E2133" i="31"/>
  <c r="F2133" i="31" s="1"/>
  <c r="S2134" i="31"/>
  <c r="N2134" i="31"/>
  <c r="I2134" i="31"/>
  <c r="H2134" i="31"/>
  <c r="D2134" i="31"/>
  <c r="B2136" i="31"/>
  <c r="O2134" i="31" l="1"/>
  <c r="P2134" i="31" s="1"/>
  <c r="T2134" i="31"/>
  <c r="U2134" i="31" s="1"/>
  <c r="R2135" i="31"/>
  <c r="M2135" i="31"/>
  <c r="J2134" i="31"/>
  <c r="K2134" i="31" s="1"/>
  <c r="E2134" i="31"/>
  <c r="F2134" i="31" s="1"/>
  <c r="S2135" i="31"/>
  <c r="N2135" i="31"/>
  <c r="I2135" i="31"/>
  <c r="H2135" i="31"/>
  <c r="D2135" i="31"/>
  <c r="B2137" i="31"/>
  <c r="J2135" i="31" l="1"/>
  <c r="K2135" i="31" s="1"/>
  <c r="O2135" i="31"/>
  <c r="P2135" i="31" s="1"/>
  <c r="T2135" i="31"/>
  <c r="U2135" i="31" s="1"/>
  <c r="R2136" i="31"/>
  <c r="M2136" i="31"/>
  <c r="E2135" i="31"/>
  <c r="F2135" i="31" s="1"/>
  <c r="S2136" i="31"/>
  <c r="N2136" i="31"/>
  <c r="I2136" i="31"/>
  <c r="H2136" i="31"/>
  <c r="D2136" i="31"/>
  <c r="B2138" i="31"/>
  <c r="O2136" i="31" l="1"/>
  <c r="P2136" i="31" s="1"/>
  <c r="T2136" i="31"/>
  <c r="U2136" i="31" s="1"/>
  <c r="R2137" i="31"/>
  <c r="M2137" i="31"/>
  <c r="J2136" i="31"/>
  <c r="K2136" i="31" s="1"/>
  <c r="E2136" i="31"/>
  <c r="F2136" i="31" s="1"/>
  <c r="S2137" i="31"/>
  <c r="N2137" i="31"/>
  <c r="I2137" i="31"/>
  <c r="H2137" i="31"/>
  <c r="D2137" i="31"/>
  <c r="B2139" i="31"/>
  <c r="J2137" i="31" l="1"/>
  <c r="K2137" i="31" s="1"/>
  <c r="O2137" i="31"/>
  <c r="P2137" i="31" s="1"/>
  <c r="R2138" i="31"/>
  <c r="M2138" i="31"/>
  <c r="T2137" i="31"/>
  <c r="U2137" i="31" s="1"/>
  <c r="E2137" i="31"/>
  <c r="F2137" i="31" s="1"/>
  <c r="S2138" i="31"/>
  <c r="N2138" i="31"/>
  <c r="I2138" i="31"/>
  <c r="H2138" i="31"/>
  <c r="D2138" i="31"/>
  <c r="B2140" i="31"/>
  <c r="O2138" i="31" l="1"/>
  <c r="P2138" i="31" s="1"/>
  <c r="R2139" i="31"/>
  <c r="M2139" i="31"/>
  <c r="T2138" i="31"/>
  <c r="U2138" i="31" s="1"/>
  <c r="J2138" i="31"/>
  <c r="K2138" i="31" s="1"/>
  <c r="E2138" i="31"/>
  <c r="F2138" i="31" s="1"/>
  <c r="S2139" i="31"/>
  <c r="N2139" i="31"/>
  <c r="I2139" i="31"/>
  <c r="H2139" i="31"/>
  <c r="J2139" i="31" s="1"/>
  <c r="K2139" i="31" s="1"/>
  <c r="D2139" i="31"/>
  <c r="B2141" i="31"/>
  <c r="O2139" i="31" l="1"/>
  <c r="P2139" i="31" s="1"/>
  <c r="T2139" i="31"/>
  <c r="U2139" i="31" s="1"/>
  <c r="R2140" i="31"/>
  <c r="M2140" i="31"/>
  <c r="E2139" i="31"/>
  <c r="F2139" i="31" s="1"/>
  <c r="S2140" i="31"/>
  <c r="N2140" i="31"/>
  <c r="I2140" i="31"/>
  <c r="H2140" i="31"/>
  <c r="D2140" i="31"/>
  <c r="B2142" i="31"/>
  <c r="O2140" i="31" l="1"/>
  <c r="P2140" i="31" s="1"/>
  <c r="T2140" i="31"/>
  <c r="U2140" i="31" s="1"/>
  <c r="R2141" i="31"/>
  <c r="M2141" i="31"/>
  <c r="J2140" i="31"/>
  <c r="K2140" i="31" s="1"/>
  <c r="E2140" i="31"/>
  <c r="F2140" i="31" s="1"/>
  <c r="S2141" i="31"/>
  <c r="N2141" i="31"/>
  <c r="I2141" i="31"/>
  <c r="H2141" i="31"/>
  <c r="J2141" i="31" s="1"/>
  <c r="K2141" i="31" s="1"/>
  <c r="D2141" i="31"/>
  <c r="B2143" i="31"/>
  <c r="R2142" i="31" l="1"/>
  <c r="M2142" i="31"/>
  <c r="O2141" i="31"/>
  <c r="P2141" i="31" s="1"/>
  <c r="T2141" i="31"/>
  <c r="U2141" i="31" s="1"/>
  <c r="E2141" i="31"/>
  <c r="F2141" i="31" s="1"/>
  <c r="S2142" i="31"/>
  <c r="N2142" i="31"/>
  <c r="I2142" i="31"/>
  <c r="H2142" i="31"/>
  <c r="D2142" i="31"/>
  <c r="B2144" i="31"/>
  <c r="R2143" i="31" l="1"/>
  <c r="M2143" i="31"/>
  <c r="J2142" i="31"/>
  <c r="K2142" i="31" s="1"/>
  <c r="O2142" i="31"/>
  <c r="P2142" i="31" s="1"/>
  <c r="T2142" i="31"/>
  <c r="U2142" i="31" s="1"/>
  <c r="E2142" i="31"/>
  <c r="F2142" i="31" s="1"/>
  <c r="S2143" i="31"/>
  <c r="I2143" i="31"/>
  <c r="N2143" i="31"/>
  <c r="H2143" i="31"/>
  <c r="D2143" i="31"/>
  <c r="B2145" i="31"/>
  <c r="R2144" i="31" l="1"/>
  <c r="M2144" i="31"/>
  <c r="J2143" i="31"/>
  <c r="K2143" i="31" s="1"/>
  <c r="O2143" i="31"/>
  <c r="P2143" i="31" s="1"/>
  <c r="T2143" i="31"/>
  <c r="U2143" i="31" s="1"/>
  <c r="E2143" i="31"/>
  <c r="F2143" i="31" s="1"/>
  <c r="S2144" i="31"/>
  <c r="N2144" i="31"/>
  <c r="I2144" i="31"/>
  <c r="H2144" i="31"/>
  <c r="D2144" i="31"/>
  <c r="B2146" i="31"/>
  <c r="J2144" i="31" l="1"/>
  <c r="K2144" i="31" s="1"/>
  <c r="R2145" i="31"/>
  <c r="M2145" i="31"/>
  <c r="O2144" i="31"/>
  <c r="P2144" i="31" s="1"/>
  <c r="T2144" i="31"/>
  <c r="U2144" i="31" s="1"/>
  <c r="E2144" i="31"/>
  <c r="F2144" i="31" s="1"/>
  <c r="S2145" i="31"/>
  <c r="N2145" i="31"/>
  <c r="I2145" i="31"/>
  <c r="H2145" i="31"/>
  <c r="D2145" i="31"/>
  <c r="B2147" i="31"/>
  <c r="R2146" i="31" l="1"/>
  <c r="M2146" i="31"/>
  <c r="O2145" i="31"/>
  <c r="P2145" i="31" s="1"/>
  <c r="J2145" i="31"/>
  <c r="K2145" i="31" s="1"/>
  <c r="T2145" i="31"/>
  <c r="U2145" i="31" s="1"/>
  <c r="E2145" i="31"/>
  <c r="F2145" i="31" s="1"/>
  <c r="S2146" i="31"/>
  <c r="N2146" i="31"/>
  <c r="I2146" i="31"/>
  <c r="H2146" i="31"/>
  <c r="D2146" i="31"/>
  <c r="B2148" i="31"/>
  <c r="J2146" i="31" l="1"/>
  <c r="K2146" i="31" s="1"/>
  <c r="R2147" i="31"/>
  <c r="M2147" i="31"/>
  <c r="O2146" i="31"/>
  <c r="P2146" i="31" s="1"/>
  <c r="T2146" i="31"/>
  <c r="U2146" i="31" s="1"/>
  <c r="E2146" i="31"/>
  <c r="F2146" i="31" s="1"/>
  <c r="S2147" i="31"/>
  <c r="N2147" i="31"/>
  <c r="I2147" i="31"/>
  <c r="H2147" i="31"/>
  <c r="D2147" i="31"/>
  <c r="B2149" i="31"/>
  <c r="R2148" i="31" l="1"/>
  <c r="M2148" i="31"/>
  <c r="J2147" i="31"/>
  <c r="K2147" i="31" s="1"/>
  <c r="O2147" i="31"/>
  <c r="P2147" i="31" s="1"/>
  <c r="T2147" i="31"/>
  <c r="U2147" i="31" s="1"/>
  <c r="E2147" i="31"/>
  <c r="F2147" i="31" s="1"/>
  <c r="S2148" i="31"/>
  <c r="N2148" i="31"/>
  <c r="I2148" i="31"/>
  <c r="H2148" i="31"/>
  <c r="J2148" i="31" s="1"/>
  <c r="K2148" i="31" s="1"/>
  <c r="D2148" i="31"/>
  <c r="B2150" i="31"/>
  <c r="R2149" i="31" l="1"/>
  <c r="M2149" i="31"/>
  <c r="O2148" i="31"/>
  <c r="P2148" i="31" s="1"/>
  <c r="T2148" i="31"/>
  <c r="U2148" i="31" s="1"/>
  <c r="E2148" i="31"/>
  <c r="F2148" i="31" s="1"/>
  <c r="S2149" i="31"/>
  <c r="N2149" i="31"/>
  <c r="I2149" i="31"/>
  <c r="H2149" i="31"/>
  <c r="D2149" i="31"/>
  <c r="B2151" i="31"/>
  <c r="J2149" i="31" l="1"/>
  <c r="K2149" i="31" s="1"/>
  <c r="R2150" i="31"/>
  <c r="M2150" i="31"/>
  <c r="O2149" i="31"/>
  <c r="P2149" i="31" s="1"/>
  <c r="T2149" i="31"/>
  <c r="U2149" i="31" s="1"/>
  <c r="E2149" i="31"/>
  <c r="F2149" i="31" s="1"/>
  <c r="S2150" i="31"/>
  <c r="N2150" i="31"/>
  <c r="I2150" i="31"/>
  <c r="H2150" i="31"/>
  <c r="D2150" i="31"/>
  <c r="B2152" i="31"/>
  <c r="J2150" i="31" l="1"/>
  <c r="K2150" i="31" s="1"/>
  <c r="R2151" i="31"/>
  <c r="M2151" i="31"/>
  <c r="O2150" i="31"/>
  <c r="P2150" i="31" s="1"/>
  <c r="T2150" i="31"/>
  <c r="U2150" i="31" s="1"/>
  <c r="E2150" i="31"/>
  <c r="F2150" i="31" s="1"/>
  <c r="S2151" i="31"/>
  <c r="I2151" i="31"/>
  <c r="N2151" i="31"/>
  <c r="H2151" i="31"/>
  <c r="D2151" i="31"/>
  <c r="B2153" i="31"/>
  <c r="R2152" i="31" l="1"/>
  <c r="M2152" i="31"/>
  <c r="O2151" i="31"/>
  <c r="P2151" i="31" s="1"/>
  <c r="J2151" i="31"/>
  <c r="K2151" i="31" s="1"/>
  <c r="T2151" i="31"/>
  <c r="U2151" i="31" s="1"/>
  <c r="E2151" i="31"/>
  <c r="F2151" i="31" s="1"/>
  <c r="S2152" i="31"/>
  <c r="N2152" i="31"/>
  <c r="I2152" i="31"/>
  <c r="H2152" i="31"/>
  <c r="D2152" i="31"/>
  <c r="B2154" i="31"/>
  <c r="J2152" i="31" l="1"/>
  <c r="K2152" i="31" s="1"/>
  <c r="O2152" i="31"/>
  <c r="P2152" i="31" s="1"/>
  <c r="R2153" i="31"/>
  <c r="M2153" i="31"/>
  <c r="T2152" i="31"/>
  <c r="U2152" i="31" s="1"/>
  <c r="E2152" i="31"/>
  <c r="F2152" i="31" s="1"/>
  <c r="S2153" i="31"/>
  <c r="N2153" i="31"/>
  <c r="I2153" i="31"/>
  <c r="H2153" i="31"/>
  <c r="D2153" i="31"/>
  <c r="B2155" i="31"/>
  <c r="R2154" i="31" l="1"/>
  <c r="M2154" i="31"/>
  <c r="O2153" i="31"/>
  <c r="P2153" i="31" s="1"/>
  <c r="J2153" i="31"/>
  <c r="K2153" i="31" s="1"/>
  <c r="T2153" i="31"/>
  <c r="U2153" i="31" s="1"/>
  <c r="E2153" i="31"/>
  <c r="F2153" i="31" s="1"/>
  <c r="S2154" i="31"/>
  <c r="N2154" i="31"/>
  <c r="I2154" i="31"/>
  <c r="H2154" i="31"/>
  <c r="D2154" i="31"/>
  <c r="B2156" i="31"/>
  <c r="J2154" i="31" l="1"/>
  <c r="K2154" i="31" s="1"/>
  <c r="R2155" i="31"/>
  <c r="M2155" i="31"/>
  <c r="O2154" i="31"/>
  <c r="P2154" i="31" s="1"/>
  <c r="T2154" i="31"/>
  <c r="U2154" i="31" s="1"/>
  <c r="E2154" i="31"/>
  <c r="F2154" i="31" s="1"/>
  <c r="S2155" i="31"/>
  <c r="N2155" i="31"/>
  <c r="I2155" i="31"/>
  <c r="H2155" i="31"/>
  <c r="D2155" i="31"/>
  <c r="B2157" i="31"/>
  <c r="J2155" i="31" l="1"/>
  <c r="K2155" i="31" s="1"/>
  <c r="R2156" i="31"/>
  <c r="M2156" i="31"/>
  <c r="O2155" i="31"/>
  <c r="P2155" i="31" s="1"/>
  <c r="T2155" i="31"/>
  <c r="U2155" i="31" s="1"/>
  <c r="E2155" i="31"/>
  <c r="F2155" i="31" s="1"/>
  <c r="S2156" i="31"/>
  <c r="N2156" i="31"/>
  <c r="I2156" i="31"/>
  <c r="H2156" i="31"/>
  <c r="J2156" i="31" s="1"/>
  <c r="K2156" i="31" s="1"/>
  <c r="D2156" i="31"/>
  <c r="B2158" i="31"/>
  <c r="R2157" i="31" l="1"/>
  <c r="M2157" i="31"/>
  <c r="O2156" i="31"/>
  <c r="P2156" i="31" s="1"/>
  <c r="T2156" i="31"/>
  <c r="U2156" i="31" s="1"/>
  <c r="E2156" i="31"/>
  <c r="F2156" i="31" s="1"/>
  <c r="S2157" i="31"/>
  <c r="N2157" i="31"/>
  <c r="I2157" i="31"/>
  <c r="H2157" i="31"/>
  <c r="D2157" i="31"/>
  <c r="B2159" i="31"/>
  <c r="R2158" i="31" l="1"/>
  <c r="M2158" i="31"/>
  <c r="O2157" i="31"/>
  <c r="P2157" i="31" s="1"/>
  <c r="J2157" i="31"/>
  <c r="K2157" i="31" s="1"/>
  <c r="T2157" i="31"/>
  <c r="U2157" i="31" s="1"/>
  <c r="E2157" i="31"/>
  <c r="F2157" i="31" s="1"/>
  <c r="S2158" i="31"/>
  <c r="N2158" i="31"/>
  <c r="I2158" i="31"/>
  <c r="H2158" i="31"/>
  <c r="D2158" i="31"/>
  <c r="B2160" i="31"/>
  <c r="J2158" i="31" l="1"/>
  <c r="K2158" i="31" s="1"/>
  <c r="R2159" i="31"/>
  <c r="M2159" i="31"/>
  <c r="O2158" i="31"/>
  <c r="P2158" i="31" s="1"/>
  <c r="T2158" i="31"/>
  <c r="U2158" i="31" s="1"/>
  <c r="E2158" i="31"/>
  <c r="F2158" i="31" s="1"/>
  <c r="S2159" i="31"/>
  <c r="N2159" i="31"/>
  <c r="I2159" i="31"/>
  <c r="D2159" i="31"/>
  <c r="H2159" i="31"/>
  <c r="B2161" i="31"/>
  <c r="J2159" i="31" l="1"/>
  <c r="K2159" i="31" s="1"/>
  <c r="O2159" i="31"/>
  <c r="P2159" i="31" s="1"/>
  <c r="R2160" i="31"/>
  <c r="M2160" i="31"/>
  <c r="T2159" i="31"/>
  <c r="U2159" i="31" s="1"/>
  <c r="E2159" i="31"/>
  <c r="F2159" i="31" s="1"/>
  <c r="S2160" i="31"/>
  <c r="N2160" i="31"/>
  <c r="I2160" i="31"/>
  <c r="H2160" i="31"/>
  <c r="D2160" i="31"/>
  <c r="B2162" i="31"/>
  <c r="J2160" i="31" l="1"/>
  <c r="K2160" i="31" s="1"/>
  <c r="R2161" i="31"/>
  <c r="M2161" i="31"/>
  <c r="O2160" i="31"/>
  <c r="P2160" i="31" s="1"/>
  <c r="T2160" i="31"/>
  <c r="U2160" i="31" s="1"/>
  <c r="E2160" i="31"/>
  <c r="F2160" i="31" s="1"/>
  <c r="S2161" i="31"/>
  <c r="N2161" i="31"/>
  <c r="I2161" i="31"/>
  <c r="H2161" i="31"/>
  <c r="D2161" i="31"/>
  <c r="B2163" i="31"/>
  <c r="J2161" i="31" l="1"/>
  <c r="K2161" i="31" s="1"/>
  <c r="O2161" i="31"/>
  <c r="P2161" i="31" s="1"/>
  <c r="R2162" i="31"/>
  <c r="M2162" i="31"/>
  <c r="T2161" i="31"/>
  <c r="U2161" i="31" s="1"/>
  <c r="E2161" i="31"/>
  <c r="F2161" i="31" s="1"/>
  <c r="S2162" i="31"/>
  <c r="N2162" i="31"/>
  <c r="I2162" i="31"/>
  <c r="H2162" i="31"/>
  <c r="J2162" i="31" s="1"/>
  <c r="K2162" i="31" s="1"/>
  <c r="D2162" i="31"/>
  <c r="B2164" i="31"/>
  <c r="O2162" i="31" l="1"/>
  <c r="P2162" i="31" s="1"/>
  <c r="R2163" i="31"/>
  <c r="M2163" i="31"/>
  <c r="T2162" i="31"/>
  <c r="U2162" i="31" s="1"/>
  <c r="E2162" i="31"/>
  <c r="F2162" i="31" s="1"/>
  <c r="S2163" i="31"/>
  <c r="N2163" i="31"/>
  <c r="I2163" i="31"/>
  <c r="H2163" i="31"/>
  <c r="D2163" i="31"/>
  <c r="B2165" i="31"/>
  <c r="O2163" i="31" l="1"/>
  <c r="P2163" i="31" s="1"/>
  <c r="R2164" i="31"/>
  <c r="M2164" i="31"/>
  <c r="T2163" i="31"/>
  <c r="U2163" i="31" s="1"/>
  <c r="J2163" i="31"/>
  <c r="K2163" i="31" s="1"/>
  <c r="E2163" i="31"/>
  <c r="F2163" i="31" s="1"/>
  <c r="S2164" i="31"/>
  <c r="N2164" i="31"/>
  <c r="I2164" i="31"/>
  <c r="H2164" i="31"/>
  <c r="D2164" i="31"/>
  <c r="B2166" i="31"/>
  <c r="J2164" i="31" l="1"/>
  <c r="K2164" i="31" s="1"/>
  <c r="R2165" i="31"/>
  <c r="M2165" i="31"/>
  <c r="T2164" i="31"/>
  <c r="U2164" i="31" s="1"/>
  <c r="O2164" i="31"/>
  <c r="P2164" i="31" s="1"/>
  <c r="E2164" i="31"/>
  <c r="F2164" i="31" s="1"/>
  <c r="S2165" i="31"/>
  <c r="N2165" i="31"/>
  <c r="I2165" i="31"/>
  <c r="H2165" i="31"/>
  <c r="D2165" i="31"/>
  <c r="B2167" i="31"/>
  <c r="R2166" i="31" l="1"/>
  <c r="M2166" i="31"/>
  <c r="O2165" i="31"/>
  <c r="P2165" i="31" s="1"/>
  <c r="J2165" i="31"/>
  <c r="K2165" i="31" s="1"/>
  <c r="T2165" i="31"/>
  <c r="U2165" i="31" s="1"/>
  <c r="E2165" i="31"/>
  <c r="F2165" i="31" s="1"/>
  <c r="S2166" i="31"/>
  <c r="I2166" i="31"/>
  <c r="N2166" i="31"/>
  <c r="H2166" i="31"/>
  <c r="D2166" i="31"/>
  <c r="B2168" i="31"/>
  <c r="R2167" i="31" l="1"/>
  <c r="M2167" i="31"/>
  <c r="J2166" i="31"/>
  <c r="K2166" i="31" s="1"/>
  <c r="O2166" i="31"/>
  <c r="P2166" i="31" s="1"/>
  <c r="T2166" i="31"/>
  <c r="U2166" i="31" s="1"/>
  <c r="E2166" i="31"/>
  <c r="F2166" i="31" s="1"/>
  <c r="S2167" i="31"/>
  <c r="N2167" i="31"/>
  <c r="I2167" i="31"/>
  <c r="H2167" i="31"/>
  <c r="J2167" i="31" s="1"/>
  <c r="K2167" i="31" s="1"/>
  <c r="D2167" i="31"/>
  <c r="B2169" i="31"/>
  <c r="O2167" i="31" l="1"/>
  <c r="P2167" i="31" s="1"/>
  <c r="R2168" i="31"/>
  <c r="M2168" i="31"/>
  <c r="T2167" i="31"/>
  <c r="U2167" i="31" s="1"/>
  <c r="E2167" i="31"/>
  <c r="F2167" i="31" s="1"/>
  <c r="S2168" i="31"/>
  <c r="N2168" i="31"/>
  <c r="I2168" i="31"/>
  <c r="H2168" i="31"/>
  <c r="D2168" i="31"/>
  <c r="B2170" i="31"/>
  <c r="R2169" i="31" l="1"/>
  <c r="M2169" i="31"/>
  <c r="O2168" i="31"/>
  <c r="P2168" i="31" s="1"/>
  <c r="J2168" i="31"/>
  <c r="K2168" i="31" s="1"/>
  <c r="T2168" i="31"/>
  <c r="U2168" i="31" s="1"/>
  <c r="E2168" i="31"/>
  <c r="F2168" i="31" s="1"/>
  <c r="S2169" i="31"/>
  <c r="N2169" i="31"/>
  <c r="I2169" i="31"/>
  <c r="H2169" i="31"/>
  <c r="J2169" i="31" s="1"/>
  <c r="K2169" i="31" s="1"/>
  <c r="D2169" i="31"/>
  <c r="B2171" i="31"/>
  <c r="R2170" i="31" l="1"/>
  <c r="M2170" i="31"/>
  <c r="O2169" i="31"/>
  <c r="P2169" i="31" s="1"/>
  <c r="T2169" i="31"/>
  <c r="U2169" i="31" s="1"/>
  <c r="E2169" i="31"/>
  <c r="F2169" i="31" s="1"/>
  <c r="S2170" i="31"/>
  <c r="N2170" i="31"/>
  <c r="I2170" i="31"/>
  <c r="H2170" i="31"/>
  <c r="D2170" i="31"/>
  <c r="B2172" i="31"/>
  <c r="R2171" i="31" l="1"/>
  <c r="M2171" i="31"/>
  <c r="J2170" i="31"/>
  <c r="K2170" i="31" s="1"/>
  <c r="O2170" i="31"/>
  <c r="P2170" i="31" s="1"/>
  <c r="T2170" i="31"/>
  <c r="U2170" i="31" s="1"/>
  <c r="E2170" i="31"/>
  <c r="F2170" i="31" s="1"/>
  <c r="S2171" i="31"/>
  <c r="N2171" i="31"/>
  <c r="I2171" i="31"/>
  <c r="H2171" i="31"/>
  <c r="J2171" i="31" s="1"/>
  <c r="K2171" i="31" s="1"/>
  <c r="D2171" i="31"/>
  <c r="B2173" i="31"/>
  <c r="R2172" i="31" l="1"/>
  <c r="M2172" i="31"/>
  <c r="O2171" i="31"/>
  <c r="P2171" i="31" s="1"/>
  <c r="T2171" i="31"/>
  <c r="U2171" i="31" s="1"/>
  <c r="E2171" i="31"/>
  <c r="F2171" i="31" s="1"/>
  <c r="S2172" i="31"/>
  <c r="N2172" i="31"/>
  <c r="I2172" i="31"/>
  <c r="H2172" i="31"/>
  <c r="D2172" i="31"/>
  <c r="B2174" i="31"/>
  <c r="O2172" i="31" l="1"/>
  <c r="P2172" i="31" s="1"/>
  <c r="R2173" i="31"/>
  <c r="M2173" i="31"/>
  <c r="J2172" i="31"/>
  <c r="K2172" i="31" s="1"/>
  <c r="T2172" i="31"/>
  <c r="U2172" i="31" s="1"/>
  <c r="E2172" i="31"/>
  <c r="F2172" i="31" s="1"/>
  <c r="S2173" i="31"/>
  <c r="N2173" i="31"/>
  <c r="I2173" i="31"/>
  <c r="D2173" i="31"/>
  <c r="H2173" i="31"/>
  <c r="B2175" i="31"/>
  <c r="J2173" i="31" l="1"/>
  <c r="K2173" i="31" s="1"/>
  <c r="R2174" i="31"/>
  <c r="M2174" i="31"/>
  <c r="O2173" i="31"/>
  <c r="P2173" i="31" s="1"/>
  <c r="T2173" i="31"/>
  <c r="U2173" i="31" s="1"/>
  <c r="E2173" i="31"/>
  <c r="F2173" i="31" s="1"/>
  <c r="S2174" i="31"/>
  <c r="N2174" i="31"/>
  <c r="I2174" i="31"/>
  <c r="H2174" i="31"/>
  <c r="D2174" i="31"/>
  <c r="B2176" i="31"/>
  <c r="R2175" i="31" l="1"/>
  <c r="M2175" i="31"/>
  <c r="O2174" i="31"/>
  <c r="P2174" i="31" s="1"/>
  <c r="J2174" i="31"/>
  <c r="K2174" i="31" s="1"/>
  <c r="T2174" i="31"/>
  <c r="U2174" i="31" s="1"/>
  <c r="E2174" i="31"/>
  <c r="F2174" i="31" s="1"/>
  <c r="S2175" i="31"/>
  <c r="N2175" i="31"/>
  <c r="I2175" i="31"/>
  <c r="D2175" i="31"/>
  <c r="H2175" i="31"/>
  <c r="J2175" i="31" s="1"/>
  <c r="K2175" i="31" s="1"/>
  <c r="B2177" i="31"/>
  <c r="R2176" i="31" l="1"/>
  <c r="M2176" i="31"/>
  <c r="O2175" i="31"/>
  <c r="P2175" i="31" s="1"/>
  <c r="T2175" i="31"/>
  <c r="U2175" i="31" s="1"/>
  <c r="E2175" i="31"/>
  <c r="F2175" i="31" s="1"/>
  <c r="S2176" i="31"/>
  <c r="N2176" i="31"/>
  <c r="I2176" i="31"/>
  <c r="H2176" i="31"/>
  <c r="D2176" i="31"/>
  <c r="B2178" i="31"/>
  <c r="O2176" i="31" l="1"/>
  <c r="P2176" i="31" s="1"/>
  <c r="R2177" i="31"/>
  <c r="M2177" i="31"/>
  <c r="J2176" i="31"/>
  <c r="K2176" i="31" s="1"/>
  <c r="T2176" i="31"/>
  <c r="U2176" i="31" s="1"/>
  <c r="E2176" i="31"/>
  <c r="F2176" i="31" s="1"/>
  <c r="S2177" i="31"/>
  <c r="N2177" i="31"/>
  <c r="I2177" i="31"/>
  <c r="H2177" i="31"/>
  <c r="D2177" i="31"/>
  <c r="B2179" i="31"/>
  <c r="J2177" i="31" l="1"/>
  <c r="K2177" i="31" s="1"/>
  <c r="R2178" i="31"/>
  <c r="M2178" i="31"/>
  <c r="O2177" i="31"/>
  <c r="P2177" i="31" s="1"/>
  <c r="T2177" i="31"/>
  <c r="U2177" i="31" s="1"/>
  <c r="E2177" i="31"/>
  <c r="F2177" i="31" s="1"/>
  <c r="S2178" i="31"/>
  <c r="N2178" i="31"/>
  <c r="I2178" i="31"/>
  <c r="H2178" i="31"/>
  <c r="D2178" i="31"/>
  <c r="B2180" i="31"/>
  <c r="J2178" i="31" l="1"/>
  <c r="K2178" i="31" s="1"/>
  <c r="O2178" i="31"/>
  <c r="P2178" i="31" s="1"/>
  <c r="R2179" i="31"/>
  <c r="M2179" i="31"/>
  <c r="T2178" i="31"/>
  <c r="U2178" i="31" s="1"/>
  <c r="E2178" i="31"/>
  <c r="F2178" i="31" s="1"/>
  <c r="S2179" i="31"/>
  <c r="N2179" i="31"/>
  <c r="I2179" i="31"/>
  <c r="H2179" i="31"/>
  <c r="J2179" i="31" s="1"/>
  <c r="K2179" i="31" s="1"/>
  <c r="D2179" i="31"/>
  <c r="B2181" i="31"/>
  <c r="O2179" i="31" l="1"/>
  <c r="P2179" i="31" s="1"/>
  <c r="T2179" i="31"/>
  <c r="U2179" i="31" s="1"/>
  <c r="R2180" i="31"/>
  <c r="M2180" i="31"/>
  <c r="E2179" i="31"/>
  <c r="F2179" i="31" s="1"/>
  <c r="S2180" i="31"/>
  <c r="N2180" i="31"/>
  <c r="I2180" i="31"/>
  <c r="H2180" i="31"/>
  <c r="D2180" i="31"/>
  <c r="B2182" i="31"/>
  <c r="O2180" i="31" l="1"/>
  <c r="P2180" i="31" s="1"/>
  <c r="T2180" i="31"/>
  <c r="U2180" i="31" s="1"/>
  <c r="R2181" i="31"/>
  <c r="M2181" i="31"/>
  <c r="J2180" i="31"/>
  <c r="K2180" i="31" s="1"/>
  <c r="E2180" i="31"/>
  <c r="F2180" i="31" s="1"/>
  <c r="S2181" i="31"/>
  <c r="N2181" i="31"/>
  <c r="I2181" i="31"/>
  <c r="H2181" i="31"/>
  <c r="J2181" i="31" s="1"/>
  <c r="K2181" i="31" s="1"/>
  <c r="D2181" i="31"/>
  <c r="B2183" i="31"/>
  <c r="R2182" i="31" l="1"/>
  <c r="M2182" i="31"/>
  <c r="O2181" i="31"/>
  <c r="P2181" i="31" s="1"/>
  <c r="T2181" i="31"/>
  <c r="U2181" i="31" s="1"/>
  <c r="E2181" i="31"/>
  <c r="F2181" i="31" s="1"/>
  <c r="S2182" i="31"/>
  <c r="N2182" i="31"/>
  <c r="I2182" i="31"/>
  <c r="H2182" i="31"/>
  <c r="D2182" i="31"/>
  <c r="B2184" i="31"/>
  <c r="R2183" i="31" l="1"/>
  <c r="M2183" i="31"/>
  <c r="O2182" i="31"/>
  <c r="P2182" i="31" s="1"/>
  <c r="J2182" i="31"/>
  <c r="K2182" i="31" s="1"/>
  <c r="T2182" i="31"/>
  <c r="U2182" i="31" s="1"/>
  <c r="E2182" i="31"/>
  <c r="F2182" i="31" s="1"/>
  <c r="S2183" i="31"/>
  <c r="N2183" i="31"/>
  <c r="I2183" i="31"/>
  <c r="H2183" i="31"/>
  <c r="D2183" i="31"/>
  <c r="B2185" i="31"/>
  <c r="J2183" i="31" l="1"/>
  <c r="K2183" i="31" s="1"/>
  <c r="R2184" i="31"/>
  <c r="M2184" i="31"/>
  <c r="O2183" i="31"/>
  <c r="P2183" i="31" s="1"/>
  <c r="T2183" i="31"/>
  <c r="U2183" i="31" s="1"/>
  <c r="E2183" i="31"/>
  <c r="F2183" i="31" s="1"/>
  <c r="S2184" i="31"/>
  <c r="N2184" i="31"/>
  <c r="I2184" i="31"/>
  <c r="H2184" i="31"/>
  <c r="D2184" i="31"/>
  <c r="B2186" i="31"/>
  <c r="J2184" i="31" l="1"/>
  <c r="K2184" i="31" s="1"/>
  <c r="O2184" i="31"/>
  <c r="P2184" i="31" s="1"/>
  <c r="R2185" i="31"/>
  <c r="M2185" i="31"/>
  <c r="T2184" i="31"/>
  <c r="U2184" i="31" s="1"/>
  <c r="E2184" i="31"/>
  <c r="F2184" i="31" s="1"/>
  <c r="S2185" i="31"/>
  <c r="N2185" i="31"/>
  <c r="I2185" i="31"/>
  <c r="H2185" i="31"/>
  <c r="J2185" i="31" s="1"/>
  <c r="K2185" i="31" s="1"/>
  <c r="D2185" i="31"/>
  <c r="B2187" i="31"/>
  <c r="O2185" i="31" l="1"/>
  <c r="P2185" i="31" s="1"/>
  <c r="T2185" i="31"/>
  <c r="U2185" i="31" s="1"/>
  <c r="R2186" i="31"/>
  <c r="M2186" i="31"/>
  <c r="E2185" i="31"/>
  <c r="F2185" i="31" s="1"/>
  <c r="S2186" i="31"/>
  <c r="N2186" i="31"/>
  <c r="I2186" i="31"/>
  <c r="H2186" i="31"/>
  <c r="D2186" i="31"/>
  <c r="B2188" i="31"/>
  <c r="O2186" i="31" l="1"/>
  <c r="P2186" i="31" s="1"/>
  <c r="T2186" i="31"/>
  <c r="U2186" i="31" s="1"/>
  <c r="R2187" i="31"/>
  <c r="M2187" i="31"/>
  <c r="J2186" i="31"/>
  <c r="K2186" i="31" s="1"/>
  <c r="E2186" i="31"/>
  <c r="F2186" i="31" s="1"/>
  <c r="S2187" i="31"/>
  <c r="N2187" i="31"/>
  <c r="I2187" i="31"/>
  <c r="H2187" i="31"/>
  <c r="D2187" i="31"/>
  <c r="B2189" i="31"/>
  <c r="J2187" i="31" l="1"/>
  <c r="K2187" i="31" s="1"/>
  <c r="O2187" i="31"/>
  <c r="P2187" i="31" s="1"/>
  <c r="T2187" i="31"/>
  <c r="U2187" i="31" s="1"/>
  <c r="R2188" i="31"/>
  <c r="M2188" i="31"/>
  <c r="E2187" i="31"/>
  <c r="F2187" i="31" s="1"/>
  <c r="S2188" i="31"/>
  <c r="N2188" i="31"/>
  <c r="I2188" i="31"/>
  <c r="H2188" i="31"/>
  <c r="D2188" i="31"/>
  <c r="B2190" i="31"/>
  <c r="O2188" i="31" l="1"/>
  <c r="P2188" i="31" s="1"/>
  <c r="T2188" i="31"/>
  <c r="U2188" i="31" s="1"/>
  <c r="R2189" i="31"/>
  <c r="M2189" i="31"/>
  <c r="J2188" i="31"/>
  <c r="K2188" i="31" s="1"/>
  <c r="E2188" i="31"/>
  <c r="F2188" i="31" s="1"/>
  <c r="S2189" i="31"/>
  <c r="N2189" i="31"/>
  <c r="I2189" i="31"/>
  <c r="D2189" i="31"/>
  <c r="H2189" i="31"/>
  <c r="J2189" i="31" s="1"/>
  <c r="K2189" i="31" s="1"/>
  <c r="B2191" i="31"/>
  <c r="O2189" i="31" l="1"/>
  <c r="P2189" i="31" s="1"/>
  <c r="T2189" i="31"/>
  <c r="U2189" i="31" s="1"/>
  <c r="R2190" i="31"/>
  <c r="M2190" i="31"/>
  <c r="E2189" i="31"/>
  <c r="F2189" i="31" s="1"/>
  <c r="S2190" i="31"/>
  <c r="N2190" i="31"/>
  <c r="I2190" i="31"/>
  <c r="H2190" i="31"/>
  <c r="D2190" i="31"/>
  <c r="B2192" i="31"/>
  <c r="R2191" i="31" l="1"/>
  <c r="M2191" i="31"/>
  <c r="O2190" i="31"/>
  <c r="P2190" i="31" s="1"/>
  <c r="J2190" i="31"/>
  <c r="K2190" i="31" s="1"/>
  <c r="T2190" i="31"/>
  <c r="U2190" i="31" s="1"/>
  <c r="E2190" i="31"/>
  <c r="F2190" i="31" s="1"/>
  <c r="S2191" i="31"/>
  <c r="N2191" i="31"/>
  <c r="I2191" i="31"/>
  <c r="H2191" i="31"/>
  <c r="J2191" i="31" s="1"/>
  <c r="K2191" i="31" s="1"/>
  <c r="D2191" i="31"/>
  <c r="B2193" i="31"/>
  <c r="R2192" i="31" l="1"/>
  <c r="M2192" i="31"/>
  <c r="O2191" i="31"/>
  <c r="P2191" i="31" s="1"/>
  <c r="T2191" i="31"/>
  <c r="U2191" i="31" s="1"/>
  <c r="E2191" i="31"/>
  <c r="F2191" i="31" s="1"/>
  <c r="S2192" i="31"/>
  <c r="N2192" i="31"/>
  <c r="I2192" i="31"/>
  <c r="H2192" i="31"/>
  <c r="D2192" i="31"/>
  <c r="B2194" i="31"/>
  <c r="J2192" i="31" l="1"/>
  <c r="K2192" i="31" s="1"/>
  <c r="O2192" i="31"/>
  <c r="P2192" i="31" s="1"/>
  <c r="R2193" i="31"/>
  <c r="M2193" i="31"/>
  <c r="T2192" i="31"/>
  <c r="U2192" i="31" s="1"/>
  <c r="E2192" i="31"/>
  <c r="F2192" i="31" s="1"/>
  <c r="S2193" i="31"/>
  <c r="N2193" i="31"/>
  <c r="I2193" i="31"/>
  <c r="H2193" i="31"/>
  <c r="D2193" i="31"/>
  <c r="B2195" i="31"/>
  <c r="R2194" i="31" l="1"/>
  <c r="M2194" i="31"/>
  <c r="O2193" i="31"/>
  <c r="P2193" i="31" s="1"/>
  <c r="T2193" i="31"/>
  <c r="U2193" i="31" s="1"/>
  <c r="J2193" i="31"/>
  <c r="K2193" i="31" s="1"/>
  <c r="E2193" i="31"/>
  <c r="F2193" i="31" s="1"/>
  <c r="S2194" i="31"/>
  <c r="N2194" i="31"/>
  <c r="I2194" i="31"/>
  <c r="H2194" i="31"/>
  <c r="D2194" i="31"/>
  <c r="B2196" i="31"/>
  <c r="J2194" i="31" l="1"/>
  <c r="K2194" i="31" s="1"/>
  <c r="R2195" i="31"/>
  <c r="M2195" i="31"/>
  <c r="O2194" i="31"/>
  <c r="P2194" i="31" s="1"/>
  <c r="T2194" i="31"/>
  <c r="U2194" i="31" s="1"/>
  <c r="E2194" i="31"/>
  <c r="F2194" i="31" s="1"/>
  <c r="S2195" i="31"/>
  <c r="N2195" i="31"/>
  <c r="I2195" i="31"/>
  <c r="H2195" i="31"/>
  <c r="D2195" i="31"/>
  <c r="B2197" i="31"/>
  <c r="R2196" i="31" l="1"/>
  <c r="M2196" i="31"/>
  <c r="O2195" i="31"/>
  <c r="P2195" i="31" s="1"/>
  <c r="J2195" i="31"/>
  <c r="K2195" i="31" s="1"/>
  <c r="T2195" i="31"/>
  <c r="U2195" i="31" s="1"/>
  <c r="E2195" i="31"/>
  <c r="F2195" i="31" s="1"/>
  <c r="S2196" i="31"/>
  <c r="N2196" i="31"/>
  <c r="I2196" i="31"/>
  <c r="H2196" i="31"/>
  <c r="J2196" i="31" s="1"/>
  <c r="K2196" i="31" s="1"/>
  <c r="D2196" i="31"/>
  <c r="B2198" i="31"/>
  <c r="R2197" i="31" l="1"/>
  <c r="M2197" i="31"/>
  <c r="O2196" i="31"/>
  <c r="P2196" i="31" s="1"/>
  <c r="T2196" i="31"/>
  <c r="U2196" i="31" s="1"/>
  <c r="E2196" i="31"/>
  <c r="F2196" i="31" s="1"/>
  <c r="S2197" i="31"/>
  <c r="N2197" i="31"/>
  <c r="I2197" i="31"/>
  <c r="H2197" i="31"/>
  <c r="D2197" i="31"/>
  <c r="B2199" i="31"/>
  <c r="R2198" i="31" l="1"/>
  <c r="M2198" i="31"/>
  <c r="O2197" i="31"/>
  <c r="P2197" i="31" s="1"/>
  <c r="J2197" i="31"/>
  <c r="K2197" i="31" s="1"/>
  <c r="T2197" i="31"/>
  <c r="U2197" i="31" s="1"/>
  <c r="E2197" i="31"/>
  <c r="F2197" i="31" s="1"/>
  <c r="S2198" i="31"/>
  <c r="N2198" i="31"/>
  <c r="I2198" i="31"/>
  <c r="H2198" i="31"/>
  <c r="D2198" i="31"/>
  <c r="B2200" i="31"/>
  <c r="J2198" i="31" l="1"/>
  <c r="K2198" i="31" s="1"/>
  <c r="R2199" i="31"/>
  <c r="M2199" i="31"/>
  <c r="O2198" i="31"/>
  <c r="P2198" i="31" s="1"/>
  <c r="T2198" i="31"/>
  <c r="U2198" i="31" s="1"/>
  <c r="E2198" i="31"/>
  <c r="F2198" i="31" s="1"/>
  <c r="S2199" i="31"/>
  <c r="N2199" i="31"/>
  <c r="I2199" i="31"/>
  <c r="H2199" i="31"/>
  <c r="D2199" i="31"/>
  <c r="B2201" i="31"/>
  <c r="R2200" i="31" l="1"/>
  <c r="M2200" i="31"/>
  <c r="O2199" i="31"/>
  <c r="P2199" i="31" s="1"/>
  <c r="J2199" i="31"/>
  <c r="K2199" i="31" s="1"/>
  <c r="T2199" i="31"/>
  <c r="U2199" i="31" s="1"/>
  <c r="E2199" i="31"/>
  <c r="F2199" i="31" s="1"/>
  <c r="S2200" i="31"/>
  <c r="N2200" i="31"/>
  <c r="I2200" i="31"/>
  <c r="H2200" i="31"/>
  <c r="J2200" i="31" s="1"/>
  <c r="K2200" i="31" s="1"/>
  <c r="D2200" i="31"/>
  <c r="B2202" i="31"/>
  <c r="R2201" i="31" l="1"/>
  <c r="M2201" i="31"/>
  <c r="O2200" i="31"/>
  <c r="P2200" i="31" s="1"/>
  <c r="T2200" i="31"/>
  <c r="U2200" i="31" s="1"/>
  <c r="E2200" i="31"/>
  <c r="F2200" i="31" s="1"/>
  <c r="S2201" i="31"/>
  <c r="N2201" i="31"/>
  <c r="I2201" i="31"/>
  <c r="H2201" i="31"/>
  <c r="D2201" i="31"/>
  <c r="B2203" i="31"/>
  <c r="R2202" i="31" l="1"/>
  <c r="M2202" i="31"/>
  <c r="O2201" i="31"/>
  <c r="P2201" i="31" s="1"/>
  <c r="J2201" i="31"/>
  <c r="K2201" i="31" s="1"/>
  <c r="T2201" i="31"/>
  <c r="U2201" i="31" s="1"/>
  <c r="E2201" i="31"/>
  <c r="F2201" i="31" s="1"/>
  <c r="S2202" i="31"/>
  <c r="N2202" i="31"/>
  <c r="I2202" i="31"/>
  <c r="H2202" i="31"/>
  <c r="J2202" i="31" s="1"/>
  <c r="K2202" i="31" s="1"/>
  <c r="D2202" i="31"/>
  <c r="B2204" i="31"/>
  <c r="R2203" i="31" l="1"/>
  <c r="M2203" i="31"/>
  <c r="O2202" i="31"/>
  <c r="P2202" i="31" s="1"/>
  <c r="T2202" i="31"/>
  <c r="U2202" i="31" s="1"/>
  <c r="E2202" i="31"/>
  <c r="F2202" i="31" s="1"/>
  <c r="S2203" i="31"/>
  <c r="N2203" i="31"/>
  <c r="I2203" i="31"/>
  <c r="H2203" i="31"/>
  <c r="D2203" i="31"/>
  <c r="B2205" i="31"/>
  <c r="J2203" i="31" l="1"/>
  <c r="K2203" i="31" s="1"/>
  <c r="O2203" i="31"/>
  <c r="P2203" i="31" s="1"/>
  <c r="R2204" i="31"/>
  <c r="M2204" i="31"/>
  <c r="T2203" i="31"/>
  <c r="U2203" i="31" s="1"/>
  <c r="E2203" i="31"/>
  <c r="F2203" i="31" s="1"/>
  <c r="S2204" i="31"/>
  <c r="N2204" i="31"/>
  <c r="I2204" i="31"/>
  <c r="H2204" i="31"/>
  <c r="D2204" i="31"/>
  <c r="B2206" i="31"/>
  <c r="J2204" i="31" l="1"/>
  <c r="K2204" i="31" s="1"/>
  <c r="R2205" i="31"/>
  <c r="M2205" i="31"/>
  <c r="T2204" i="31"/>
  <c r="U2204" i="31" s="1"/>
  <c r="O2204" i="31"/>
  <c r="P2204" i="31" s="1"/>
  <c r="E2204" i="31"/>
  <c r="F2204" i="31" s="1"/>
  <c r="S2205" i="31"/>
  <c r="N2205" i="31"/>
  <c r="I2205" i="31"/>
  <c r="H2205" i="31"/>
  <c r="D2205" i="31"/>
  <c r="B2207" i="31"/>
  <c r="J2205" i="31" l="1"/>
  <c r="K2205" i="31" s="1"/>
  <c r="R2206" i="31"/>
  <c r="M2206" i="31"/>
  <c r="O2205" i="31"/>
  <c r="P2205" i="31" s="1"/>
  <c r="T2205" i="31"/>
  <c r="U2205" i="31" s="1"/>
  <c r="E2205" i="31"/>
  <c r="F2205" i="31" s="1"/>
  <c r="S2206" i="31"/>
  <c r="N2206" i="31"/>
  <c r="I2206" i="31"/>
  <c r="H2206" i="31"/>
  <c r="D2206" i="31"/>
  <c r="B2208" i="31"/>
  <c r="J2206" i="31" l="1"/>
  <c r="K2206" i="31" s="1"/>
  <c r="O2206" i="31"/>
  <c r="P2206" i="31" s="1"/>
  <c r="R2207" i="31"/>
  <c r="M2207" i="31"/>
  <c r="T2206" i="31"/>
  <c r="U2206" i="31" s="1"/>
  <c r="E2206" i="31"/>
  <c r="F2206" i="31" s="1"/>
  <c r="S2207" i="31"/>
  <c r="N2207" i="31"/>
  <c r="I2207" i="31"/>
  <c r="H2207" i="31"/>
  <c r="D2207" i="31"/>
  <c r="B2209" i="31"/>
  <c r="O2207" i="31" l="1"/>
  <c r="P2207" i="31" s="1"/>
  <c r="R2208" i="31"/>
  <c r="M2208" i="31"/>
  <c r="T2207" i="31"/>
  <c r="U2207" i="31" s="1"/>
  <c r="J2207" i="31"/>
  <c r="K2207" i="31" s="1"/>
  <c r="E2207" i="31"/>
  <c r="F2207" i="31" s="1"/>
  <c r="S2208" i="31"/>
  <c r="N2208" i="31"/>
  <c r="I2208" i="31"/>
  <c r="H2208" i="31"/>
  <c r="D2208" i="31"/>
  <c r="B2210" i="31"/>
  <c r="J2208" i="31" l="1"/>
  <c r="K2208" i="31" s="1"/>
  <c r="O2208" i="31"/>
  <c r="P2208" i="31" s="1"/>
  <c r="T2208" i="31"/>
  <c r="U2208" i="31" s="1"/>
  <c r="R2209" i="31"/>
  <c r="M2209" i="31"/>
  <c r="E2208" i="31"/>
  <c r="F2208" i="31" s="1"/>
  <c r="S2209" i="31"/>
  <c r="N2209" i="31"/>
  <c r="I2209" i="31"/>
  <c r="H2209" i="31"/>
  <c r="D2209" i="31"/>
  <c r="B2211" i="31"/>
  <c r="O2209" i="31" l="1"/>
  <c r="P2209" i="31" s="1"/>
  <c r="T2209" i="31"/>
  <c r="U2209" i="31" s="1"/>
  <c r="R2210" i="31"/>
  <c r="M2210" i="31"/>
  <c r="J2209" i="31"/>
  <c r="K2209" i="31" s="1"/>
  <c r="E2209" i="31"/>
  <c r="F2209" i="31" s="1"/>
  <c r="S2210" i="31"/>
  <c r="N2210" i="31"/>
  <c r="I2210" i="31"/>
  <c r="H2210" i="31"/>
  <c r="D2210" i="31"/>
  <c r="B2212" i="31"/>
  <c r="O2210" i="31" l="1"/>
  <c r="P2210" i="31" s="1"/>
  <c r="T2210" i="31"/>
  <c r="U2210" i="31" s="1"/>
  <c r="R2211" i="31"/>
  <c r="M2211" i="31"/>
  <c r="J2210" i="31"/>
  <c r="K2210" i="31" s="1"/>
  <c r="E2210" i="31"/>
  <c r="F2210" i="31" s="1"/>
  <c r="S2211" i="31"/>
  <c r="N2211" i="31"/>
  <c r="I2211" i="31"/>
  <c r="H2211" i="31"/>
  <c r="J2211" i="31" s="1"/>
  <c r="K2211" i="31" s="1"/>
  <c r="D2211" i="31"/>
  <c r="B2213" i="31"/>
  <c r="O2211" i="31" l="1"/>
  <c r="P2211" i="31" s="1"/>
  <c r="T2211" i="31"/>
  <c r="U2211" i="31" s="1"/>
  <c r="R2212" i="31"/>
  <c r="M2212" i="31"/>
  <c r="E2211" i="31"/>
  <c r="F2211" i="31" s="1"/>
  <c r="S2212" i="31"/>
  <c r="N2212" i="31"/>
  <c r="I2212" i="31"/>
  <c r="H2212" i="31"/>
  <c r="D2212" i="31"/>
  <c r="B2214" i="31"/>
  <c r="O2212" i="31" l="1"/>
  <c r="P2212" i="31" s="1"/>
  <c r="R2213" i="31"/>
  <c r="M2213" i="31"/>
  <c r="T2212" i="31"/>
  <c r="U2212" i="31" s="1"/>
  <c r="J2212" i="31"/>
  <c r="K2212" i="31" s="1"/>
  <c r="E2212" i="31"/>
  <c r="F2212" i="31" s="1"/>
  <c r="S2213" i="31"/>
  <c r="N2213" i="31"/>
  <c r="I2213" i="31"/>
  <c r="H2213" i="31"/>
  <c r="D2213" i="31"/>
  <c r="B2215" i="31"/>
  <c r="J2213" i="31" l="1"/>
  <c r="K2213" i="31" s="1"/>
  <c r="R2214" i="31"/>
  <c r="M2214" i="31"/>
  <c r="O2213" i="31"/>
  <c r="P2213" i="31" s="1"/>
  <c r="T2213" i="31"/>
  <c r="U2213" i="31" s="1"/>
  <c r="E2213" i="31"/>
  <c r="F2213" i="31" s="1"/>
  <c r="S2214" i="31"/>
  <c r="N2214" i="31"/>
  <c r="I2214" i="31"/>
  <c r="H2214" i="31"/>
  <c r="D2214" i="31"/>
  <c r="B2216" i="31"/>
  <c r="J2214" i="31" l="1"/>
  <c r="K2214" i="31" s="1"/>
  <c r="O2214" i="31"/>
  <c r="P2214" i="31" s="1"/>
  <c r="R2215" i="31"/>
  <c r="M2215" i="31"/>
  <c r="O2215" i="31" s="1"/>
  <c r="T2214" i="31"/>
  <c r="U2214" i="31" s="1"/>
  <c r="E2214" i="31"/>
  <c r="F2214" i="31" s="1"/>
  <c r="S2215" i="31"/>
  <c r="I2215" i="31"/>
  <c r="N2215" i="31"/>
  <c r="H2215" i="31"/>
  <c r="D2215" i="31"/>
  <c r="B2217" i="31"/>
  <c r="T2215" i="31" l="1"/>
  <c r="U2215" i="31" s="1"/>
  <c r="R2216" i="31"/>
  <c r="M2216" i="31"/>
  <c r="J2215" i="31"/>
  <c r="K2215" i="31" s="1"/>
  <c r="P2215" i="31"/>
  <c r="E2215" i="31"/>
  <c r="F2215" i="31" s="1"/>
  <c r="S2216" i="31"/>
  <c r="N2216" i="31"/>
  <c r="I2216" i="31"/>
  <c r="H2216" i="31"/>
  <c r="J2216" i="31" s="1"/>
  <c r="K2216" i="31" s="1"/>
  <c r="D2216" i="31"/>
  <c r="B2218" i="31"/>
  <c r="O2216" i="31" l="1"/>
  <c r="P2216" i="31" s="1"/>
  <c r="R2217" i="31"/>
  <c r="M2217" i="31"/>
  <c r="T2216" i="31"/>
  <c r="U2216" i="31" s="1"/>
  <c r="E2216" i="31"/>
  <c r="F2216" i="31" s="1"/>
  <c r="S2217" i="31"/>
  <c r="N2217" i="31"/>
  <c r="I2217" i="31"/>
  <c r="H2217" i="31"/>
  <c r="D2217" i="31"/>
  <c r="B2219" i="31"/>
  <c r="R2218" i="31" l="1"/>
  <c r="M2218" i="31"/>
  <c r="O2217" i="31"/>
  <c r="P2217" i="31" s="1"/>
  <c r="T2217" i="31"/>
  <c r="U2217" i="31" s="1"/>
  <c r="J2217" i="31"/>
  <c r="K2217" i="31" s="1"/>
  <c r="E2217" i="31"/>
  <c r="F2217" i="31" s="1"/>
  <c r="S2218" i="31"/>
  <c r="N2218" i="31"/>
  <c r="I2218" i="31"/>
  <c r="H2218" i="31"/>
  <c r="D2218" i="31"/>
  <c r="B2220" i="31"/>
  <c r="J2218" i="31" l="1"/>
  <c r="K2218" i="31" s="1"/>
  <c r="R2219" i="31"/>
  <c r="M2219" i="31"/>
  <c r="O2218" i="31"/>
  <c r="P2218" i="31" s="1"/>
  <c r="T2218" i="31"/>
  <c r="U2218" i="31" s="1"/>
  <c r="E2218" i="31"/>
  <c r="F2218" i="31" s="1"/>
  <c r="S2219" i="31"/>
  <c r="N2219" i="31"/>
  <c r="I2219" i="31"/>
  <c r="H2219" i="31"/>
  <c r="D2219" i="31"/>
  <c r="B2221" i="31"/>
  <c r="R2220" i="31" l="1"/>
  <c r="M2220" i="31"/>
  <c r="J2219" i="31"/>
  <c r="K2219" i="31" s="1"/>
  <c r="O2219" i="31"/>
  <c r="P2219" i="31" s="1"/>
  <c r="T2219" i="31"/>
  <c r="U2219" i="31" s="1"/>
  <c r="E2219" i="31"/>
  <c r="F2219" i="31" s="1"/>
  <c r="S2220" i="31"/>
  <c r="N2220" i="31"/>
  <c r="I2220" i="31"/>
  <c r="H2220" i="31"/>
  <c r="D2220" i="31"/>
  <c r="B2222" i="31"/>
  <c r="J2220" i="31" l="1"/>
  <c r="K2220" i="31" s="1"/>
  <c r="R2221" i="31"/>
  <c r="M2221" i="31"/>
  <c r="O2220" i="31"/>
  <c r="P2220" i="31" s="1"/>
  <c r="T2220" i="31"/>
  <c r="U2220" i="31" s="1"/>
  <c r="E2220" i="31"/>
  <c r="F2220" i="31" s="1"/>
  <c r="S2221" i="31"/>
  <c r="N2221" i="31"/>
  <c r="I2221" i="31"/>
  <c r="H2221" i="31"/>
  <c r="D2221" i="31"/>
  <c r="B2223" i="31"/>
  <c r="R2222" i="31" l="1"/>
  <c r="M2222" i="31"/>
  <c r="J2221" i="31"/>
  <c r="K2221" i="31" s="1"/>
  <c r="O2221" i="31"/>
  <c r="P2221" i="31" s="1"/>
  <c r="T2221" i="31"/>
  <c r="U2221" i="31" s="1"/>
  <c r="E2221" i="31"/>
  <c r="F2221" i="31" s="1"/>
  <c r="S2222" i="31"/>
  <c r="N2222" i="31"/>
  <c r="I2222" i="31"/>
  <c r="H2222" i="31"/>
  <c r="D2222" i="31"/>
  <c r="B2224" i="31"/>
  <c r="J2222" i="31" l="1"/>
  <c r="K2222" i="31" s="1"/>
  <c r="R2223" i="31"/>
  <c r="M2223" i="31"/>
  <c r="O2222" i="31"/>
  <c r="P2222" i="31" s="1"/>
  <c r="T2222" i="31"/>
  <c r="U2222" i="31" s="1"/>
  <c r="E2222" i="31"/>
  <c r="F2222" i="31" s="1"/>
  <c r="S2223" i="31"/>
  <c r="I2223" i="31"/>
  <c r="N2223" i="31"/>
  <c r="H2223" i="31"/>
  <c r="D2223" i="31"/>
  <c r="B2225" i="31"/>
  <c r="J2223" i="31" l="1"/>
  <c r="K2223" i="31" s="1"/>
  <c r="O2223" i="31"/>
  <c r="P2223" i="31" s="1"/>
  <c r="R2224" i="31"/>
  <c r="M2224" i="31"/>
  <c r="T2223" i="31"/>
  <c r="U2223" i="31" s="1"/>
  <c r="E2223" i="31"/>
  <c r="F2223" i="31" s="1"/>
  <c r="S2224" i="31"/>
  <c r="N2224" i="31"/>
  <c r="I2224" i="31"/>
  <c r="H2224" i="31"/>
  <c r="J2224" i="31" s="1"/>
  <c r="K2224" i="31" s="1"/>
  <c r="D2224" i="31"/>
  <c r="B2226" i="31"/>
  <c r="O2224" i="31" l="1"/>
  <c r="P2224" i="31" s="1"/>
  <c r="T2224" i="31"/>
  <c r="U2224" i="31" s="1"/>
  <c r="R2225" i="31"/>
  <c r="M2225" i="31"/>
  <c r="E2224" i="31"/>
  <c r="F2224" i="31" s="1"/>
  <c r="S2225" i="31"/>
  <c r="N2225" i="31"/>
  <c r="I2225" i="31"/>
  <c r="H2225" i="31"/>
  <c r="D2225" i="31"/>
  <c r="B2227" i="31"/>
  <c r="R2226" i="31" l="1"/>
  <c r="M2226" i="31"/>
  <c r="O2225" i="31"/>
  <c r="P2225" i="31" s="1"/>
  <c r="T2225" i="31"/>
  <c r="U2225" i="31" s="1"/>
  <c r="J2225" i="31"/>
  <c r="K2225" i="31" s="1"/>
  <c r="E2225" i="31"/>
  <c r="F2225" i="31" s="1"/>
  <c r="S2226" i="31"/>
  <c r="N2226" i="31"/>
  <c r="I2226" i="31"/>
  <c r="H2226" i="31"/>
  <c r="D2226" i="31"/>
  <c r="B2228" i="31"/>
  <c r="J2226" i="31" l="1"/>
  <c r="K2226" i="31" s="1"/>
  <c r="R2227" i="31"/>
  <c r="M2227" i="31"/>
  <c r="O2226" i="31"/>
  <c r="P2226" i="31" s="1"/>
  <c r="T2226" i="31"/>
  <c r="U2226" i="31" s="1"/>
  <c r="E2226" i="31"/>
  <c r="F2226" i="31" s="1"/>
  <c r="S2227" i="31"/>
  <c r="N2227" i="31"/>
  <c r="I2227" i="31"/>
  <c r="H2227" i="31"/>
  <c r="D2227" i="31"/>
  <c r="B2229" i="31"/>
  <c r="J2227" i="31" l="1"/>
  <c r="K2227" i="31" s="1"/>
  <c r="R2228" i="31"/>
  <c r="M2228" i="31"/>
  <c r="O2227" i="31"/>
  <c r="P2227" i="31" s="1"/>
  <c r="T2227" i="31"/>
  <c r="U2227" i="31" s="1"/>
  <c r="E2227" i="31"/>
  <c r="F2227" i="31" s="1"/>
  <c r="S2228" i="31"/>
  <c r="N2228" i="31"/>
  <c r="I2228" i="31"/>
  <c r="H2228" i="31"/>
  <c r="D2228" i="31"/>
  <c r="B2230" i="31"/>
  <c r="J2228" i="31" l="1"/>
  <c r="K2228" i="31" s="1"/>
  <c r="R2229" i="31"/>
  <c r="M2229" i="31"/>
  <c r="O2228" i="31"/>
  <c r="P2228" i="31" s="1"/>
  <c r="T2228" i="31"/>
  <c r="U2228" i="31" s="1"/>
  <c r="E2228" i="31"/>
  <c r="F2228" i="31" s="1"/>
  <c r="S2229" i="31"/>
  <c r="N2229" i="31"/>
  <c r="I2229" i="31"/>
  <c r="H2229" i="31"/>
  <c r="D2229" i="31"/>
  <c r="B2231" i="31"/>
  <c r="J2229" i="31" l="1"/>
  <c r="K2229" i="31" s="1"/>
  <c r="R2230" i="31"/>
  <c r="M2230" i="31"/>
  <c r="O2229" i="31"/>
  <c r="P2229" i="31" s="1"/>
  <c r="T2229" i="31"/>
  <c r="U2229" i="31" s="1"/>
  <c r="E2229" i="31"/>
  <c r="F2229" i="31" s="1"/>
  <c r="S2230" i="31"/>
  <c r="N2230" i="31"/>
  <c r="I2230" i="31"/>
  <c r="H2230" i="31"/>
  <c r="J2230" i="31" s="1"/>
  <c r="K2230" i="31" s="1"/>
  <c r="D2230" i="31"/>
  <c r="B2232" i="31"/>
  <c r="R2231" i="31" l="1"/>
  <c r="M2231" i="31"/>
  <c r="O2230" i="31"/>
  <c r="P2230" i="31" s="1"/>
  <c r="T2230" i="31"/>
  <c r="U2230" i="31" s="1"/>
  <c r="E2230" i="31"/>
  <c r="F2230" i="31" s="1"/>
  <c r="S2231" i="31"/>
  <c r="N2231" i="31"/>
  <c r="I2231" i="31"/>
  <c r="H2231" i="31"/>
  <c r="D2231" i="31"/>
  <c r="B2233" i="31"/>
  <c r="J2231" i="31" l="1"/>
  <c r="K2231" i="31" s="1"/>
  <c r="R2232" i="31"/>
  <c r="M2232" i="31"/>
  <c r="O2231" i="31"/>
  <c r="P2231" i="31" s="1"/>
  <c r="T2231" i="31"/>
  <c r="U2231" i="31" s="1"/>
  <c r="E2231" i="31"/>
  <c r="F2231" i="31" s="1"/>
  <c r="S2232" i="31"/>
  <c r="N2232" i="31"/>
  <c r="I2232" i="31"/>
  <c r="H2232" i="31"/>
  <c r="D2232" i="31"/>
  <c r="B2234" i="31"/>
  <c r="J2232" i="31" l="1"/>
  <c r="K2232" i="31" s="1"/>
  <c r="O2232" i="31"/>
  <c r="P2232" i="31" s="1"/>
  <c r="T2232" i="31"/>
  <c r="U2232" i="31" s="1"/>
  <c r="R2233" i="31"/>
  <c r="M2233" i="31"/>
  <c r="E2232" i="31"/>
  <c r="F2232" i="31" s="1"/>
  <c r="S2233" i="31"/>
  <c r="N2233" i="31"/>
  <c r="I2233" i="31"/>
  <c r="H2233" i="31"/>
  <c r="D2233" i="31"/>
  <c r="B2235" i="31"/>
  <c r="O2233" i="31" l="1"/>
  <c r="P2233" i="31" s="1"/>
  <c r="T2233" i="31"/>
  <c r="U2233" i="31" s="1"/>
  <c r="R2234" i="31"/>
  <c r="M2234" i="31"/>
  <c r="J2233" i="31"/>
  <c r="K2233" i="31" s="1"/>
  <c r="E2233" i="31"/>
  <c r="F2233" i="31" s="1"/>
  <c r="S2234" i="31"/>
  <c r="N2234" i="31"/>
  <c r="I2234" i="31"/>
  <c r="H2234" i="31"/>
  <c r="D2234" i="31"/>
  <c r="B2236" i="31"/>
  <c r="J2234" i="31" l="1"/>
  <c r="K2234" i="31" s="1"/>
  <c r="O2234" i="31"/>
  <c r="P2234" i="31" s="1"/>
  <c r="T2234" i="31"/>
  <c r="U2234" i="31" s="1"/>
  <c r="R2235" i="31"/>
  <c r="M2235" i="31"/>
  <c r="E2234" i="31"/>
  <c r="F2234" i="31" s="1"/>
  <c r="S2235" i="31"/>
  <c r="N2235" i="31"/>
  <c r="I2235" i="31"/>
  <c r="H2235" i="31"/>
  <c r="D2235" i="31"/>
  <c r="B2237" i="31"/>
  <c r="O2235" i="31" l="1"/>
  <c r="P2235" i="31" s="1"/>
  <c r="T2235" i="31"/>
  <c r="U2235" i="31" s="1"/>
  <c r="R2236" i="31"/>
  <c r="M2236" i="31"/>
  <c r="J2235" i="31"/>
  <c r="K2235" i="31" s="1"/>
  <c r="E2235" i="31"/>
  <c r="F2235" i="31" s="1"/>
  <c r="S2236" i="31"/>
  <c r="N2236" i="31"/>
  <c r="I2236" i="31"/>
  <c r="H2236" i="31"/>
  <c r="J2236" i="31" s="1"/>
  <c r="K2236" i="31" s="1"/>
  <c r="D2236" i="31"/>
  <c r="B2238" i="31"/>
  <c r="O2236" i="31" l="1"/>
  <c r="P2236" i="31" s="1"/>
  <c r="T2236" i="31"/>
  <c r="U2236" i="31" s="1"/>
  <c r="R2237" i="31"/>
  <c r="M2237" i="31"/>
  <c r="E2236" i="31"/>
  <c r="F2236" i="31" s="1"/>
  <c r="S2237" i="31"/>
  <c r="N2237" i="31"/>
  <c r="I2237" i="31"/>
  <c r="H2237" i="31"/>
  <c r="D2237" i="31"/>
  <c r="B2239" i="31"/>
  <c r="O2237" i="31" l="1"/>
  <c r="P2237" i="31" s="1"/>
  <c r="T2237" i="31"/>
  <c r="U2237" i="31" s="1"/>
  <c r="R2238" i="31"/>
  <c r="M2238" i="31"/>
  <c r="J2237" i="31"/>
  <c r="K2237" i="31" s="1"/>
  <c r="E2237" i="31"/>
  <c r="F2237" i="31" s="1"/>
  <c r="S2238" i="31"/>
  <c r="N2238" i="31"/>
  <c r="I2238" i="31"/>
  <c r="H2238" i="31"/>
  <c r="D2238" i="31"/>
  <c r="B2240" i="31"/>
  <c r="J2238" i="31" l="1"/>
  <c r="K2238" i="31" s="1"/>
  <c r="O2238" i="31"/>
  <c r="P2238" i="31" s="1"/>
  <c r="R2239" i="31"/>
  <c r="M2239" i="31"/>
  <c r="T2238" i="31"/>
  <c r="U2238" i="31" s="1"/>
  <c r="E2238" i="31"/>
  <c r="F2238" i="31" s="1"/>
  <c r="S2239" i="31"/>
  <c r="N2239" i="31"/>
  <c r="I2239" i="31"/>
  <c r="H2239" i="31"/>
  <c r="D2239" i="31"/>
  <c r="B2241" i="31"/>
  <c r="R2240" i="31" l="1"/>
  <c r="M2240" i="31"/>
  <c r="O2239" i="31"/>
  <c r="P2239" i="31" s="1"/>
  <c r="T2239" i="31"/>
  <c r="U2239" i="31" s="1"/>
  <c r="J2239" i="31"/>
  <c r="K2239" i="31" s="1"/>
  <c r="E2239" i="31"/>
  <c r="F2239" i="31" s="1"/>
  <c r="S2240" i="31"/>
  <c r="N2240" i="31"/>
  <c r="I2240" i="31"/>
  <c r="H2240" i="31"/>
  <c r="D2240" i="31"/>
  <c r="B2242" i="31"/>
  <c r="J2240" i="31" l="1"/>
  <c r="K2240" i="31" s="1"/>
  <c r="R2241" i="31"/>
  <c r="M2241" i="31"/>
  <c r="O2240" i="31"/>
  <c r="P2240" i="31" s="1"/>
  <c r="T2240" i="31"/>
  <c r="U2240" i="31" s="1"/>
  <c r="E2240" i="31"/>
  <c r="F2240" i="31" s="1"/>
  <c r="S2241" i="31"/>
  <c r="N2241" i="31"/>
  <c r="I2241" i="31"/>
  <c r="H2241" i="31"/>
  <c r="D2241" i="31"/>
  <c r="B2243" i="31"/>
  <c r="J2241" i="31" l="1"/>
  <c r="K2241" i="31" s="1"/>
  <c r="O2241" i="31"/>
  <c r="P2241" i="31" s="1"/>
  <c r="R2242" i="31"/>
  <c r="M2242" i="31"/>
  <c r="T2241" i="31"/>
  <c r="U2241" i="31" s="1"/>
  <c r="E2241" i="31"/>
  <c r="F2241" i="31" s="1"/>
  <c r="S2242" i="31"/>
  <c r="N2242" i="31"/>
  <c r="I2242" i="31"/>
  <c r="H2242" i="31"/>
  <c r="D2242" i="31"/>
  <c r="B2244" i="31"/>
  <c r="J2242" i="31" l="1"/>
  <c r="K2242" i="31" s="1"/>
  <c r="R2243" i="31"/>
  <c r="M2243" i="31"/>
  <c r="O2242" i="31"/>
  <c r="P2242" i="31" s="1"/>
  <c r="T2242" i="31"/>
  <c r="U2242" i="31" s="1"/>
  <c r="E2242" i="31"/>
  <c r="F2242" i="31" s="1"/>
  <c r="S2243" i="31"/>
  <c r="N2243" i="31"/>
  <c r="I2243" i="31"/>
  <c r="H2243" i="31"/>
  <c r="D2243" i="31"/>
  <c r="B2245" i="31"/>
  <c r="R2244" i="31" l="1"/>
  <c r="M2244" i="31"/>
  <c r="O2243" i="31"/>
  <c r="P2243" i="31" s="1"/>
  <c r="J2243" i="31"/>
  <c r="K2243" i="31" s="1"/>
  <c r="T2243" i="31"/>
  <c r="U2243" i="31" s="1"/>
  <c r="E2243" i="31"/>
  <c r="F2243" i="31" s="1"/>
  <c r="S2244" i="31"/>
  <c r="N2244" i="31"/>
  <c r="I2244" i="31"/>
  <c r="H2244" i="31"/>
  <c r="D2244" i="31"/>
  <c r="B2246" i="31"/>
  <c r="J2244" i="31" l="1"/>
  <c r="K2244" i="31" s="1"/>
  <c r="R2245" i="31"/>
  <c r="M2245" i="31"/>
  <c r="O2244" i="31"/>
  <c r="P2244" i="31" s="1"/>
  <c r="T2244" i="31"/>
  <c r="U2244" i="31" s="1"/>
  <c r="E2244" i="31"/>
  <c r="F2244" i="31" s="1"/>
  <c r="S2245" i="31"/>
  <c r="N2245" i="31"/>
  <c r="I2245" i="31"/>
  <c r="H2245" i="31"/>
  <c r="D2245" i="31"/>
  <c r="B2247" i="31"/>
  <c r="J2245" i="31" l="1"/>
  <c r="K2245" i="31" s="1"/>
  <c r="R2246" i="31"/>
  <c r="M2246" i="31"/>
  <c r="O2245" i="31"/>
  <c r="P2245" i="31" s="1"/>
  <c r="T2245" i="31"/>
  <c r="U2245" i="31" s="1"/>
  <c r="E2245" i="31"/>
  <c r="F2245" i="31" s="1"/>
  <c r="S2246" i="31"/>
  <c r="N2246" i="31"/>
  <c r="I2246" i="31"/>
  <c r="H2246" i="31"/>
  <c r="D2246" i="31"/>
  <c r="B2248" i="31"/>
  <c r="J2246" i="31" l="1"/>
  <c r="K2246" i="31" s="1"/>
  <c r="O2246" i="31"/>
  <c r="P2246" i="31" s="1"/>
  <c r="T2246" i="31"/>
  <c r="U2246" i="31" s="1"/>
  <c r="R2247" i="31"/>
  <c r="M2247" i="31"/>
  <c r="E2246" i="31"/>
  <c r="F2246" i="31" s="1"/>
  <c r="S2247" i="31"/>
  <c r="N2247" i="31"/>
  <c r="I2247" i="31"/>
  <c r="H2247" i="31"/>
  <c r="D2247" i="31"/>
  <c r="B2249" i="31"/>
  <c r="R2248" i="31" l="1"/>
  <c r="M2248" i="31"/>
  <c r="O2247" i="31"/>
  <c r="P2247" i="31" s="1"/>
  <c r="T2247" i="31"/>
  <c r="U2247" i="31" s="1"/>
  <c r="J2247" i="31"/>
  <c r="K2247" i="31" s="1"/>
  <c r="E2247" i="31"/>
  <c r="F2247" i="31" s="1"/>
  <c r="S2248" i="31"/>
  <c r="N2248" i="31"/>
  <c r="I2248" i="31"/>
  <c r="H2248" i="31"/>
  <c r="D2248" i="31"/>
  <c r="B2250" i="31"/>
  <c r="J2248" i="31" l="1"/>
  <c r="K2248" i="31" s="1"/>
  <c r="R2249" i="31"/>
  <c r="M2249" i="31"/>
  <c r="O2248" i="31"/>
  <c r="P2248" i="31" s="1"/>
  <c r="T2248" i="31"/>
  <c r="U2248" i="31" s="1"/>
  <c r="E2248" i="31"/>
  <c r="F2248" i="31" s="1"/>
  <c r="S2249" i="31"/>
  <c r="N2249" i="31"/>
  <c r="I2249" i="31"/>
  <c r="H2249" i="31"/>
  <c r="D2249" i="31"/>
  <c r="B2251" i="31"/>
  <c r="R2250" i="31" l="1"/>
  <c r="M2250" i="31"/>
  <c r="O2249" i="31"/>
  <c r="P2249" i="31" s="1"/>
  <c r="J2249" i="31"/>
  <c r="K2249" i="31" s="1"/>
  <c r="T2249" i="31"/>
  <c r="U2249" i="31" s="1"/>
  <c r="E2249" i="31"/>
  <c r="F2249" i="31" s="1"/>
  <c r="S2250" i="31"/>
  <c r="N2250" i="31"/>
  <c r="I2250" i="31"/>
  <c r="H2250" i="31"/>
  <c r="J2250" i="31" s="1"/>
  <c r="K2250" i="31" s="1"/>
  <c r="D2250" i="31"/>
  <c r="B2252" i="31"/>
  <c r="R2251" i="31" l="1"/>
  <c r="M2251" i="31"/>
  <c r="O2250" i="31"/>
  <c r="P2250" i="31" s="1"/>
  <c r="T2250" i="31"/>
  <c r="U2250" i="31" s="1"/>
  <c r="E2250" i="31"/>
  <c r="F2250" i="31" s="1"/>
  <c r="S2251" i="31"/>
  <c r="N2251" i="31"/>
  <c r="I2251" i="31"/>
  <c r="H2251" i="31"/>
  <c r="D2251" i="31"/>
  <c r="B2253" i="31"/>
  <c r="R2252" i="31" l="1"/>
  <c r="M2252" i="31"/>
  <c r="O2251" i="31"/>
  <c r="P2251" i="31" s="1"/>
  <c r="J2251" i="31"/>
  <c r="K2251" i="31" s="1"/>
  <c r="T2251" i="31"/>
  <c r="U2251" i="31" s="1"/>
  <c r="E2251" i="31"/>
  <c r="F2251" i="31" s="1"/>
  <c r="S2252" i="31"/>
  <c r="N2252" i="31"/>
  <c r="I2252" i="31"/>
  <c r="H2252" i="31"/>
  <c r="J2252" i="31" s="1"/>
  <c r="K2252" i="31" s="1"/>
  <c r="D2252" i="31"/>
  <c r="B2254" i="31"/>
  <c r="R2253" i="31" l="1"/>
  <c r="M2253" i="31"/>
  <c r="O2252" i="31"/>
  <c r="P2252" i="31" s="1"/>
  <c r="T2252" i="31"/>
  <c r="U2252" i="31" s="1"/>
  <c r="E2252" i="31"/>
  <c r="F2252" i="31" s="1"/>
  <c r="S2253" i="31"/>
  <c r="N2253" i="31"/>
  <c r="I2253" i="31"/>
  <c r="H2253" i="31"/>
  <c r="D2253" i="31"/>
  <c r="B2255" i="31"/>
  <c r="R2254" i="31" l="1"/>
  <c r="M2254" i="31"/>
  <c r="O2253" i="31"/>
  <c r="P2253" i="31" s="1"/>
  <c r="J2253" i="31"/>
  <c r="K2253" i="31" s="1"/>
  <c r="T2253" i="31"/>
  <c r="U2253" i="31" s="1"/>
  <c r="E2253" i="31"/>
  <c r="F2253" i="31" s="1"/>
  <c r="S2254" i="31"/>
  <c r="N2254" i="31"/>
  <c r="I2254" i="31"/>
  <c r="H2254" i="31"/>
  <c r="J2254" i="31" s="1"/>
  <c r="K2254" i="31" s="1"/>
  <c r="D2254" i="31"/>
  <c r="B2256" i="31"/>
  <c r="R2255" i="31" l="1"/>
  <c r="M2255" i="31"/>
  <c r="O2254" i="31"/>
  <c r="P2254" i="31" s="1"/>
  <c r="T2254" i="31"/>
  <c r="U2254" i="31" s="1"/>
  <c r="E2254" i="31"/>
  <c r="F2254" i="31" s="1"/>
  <c r="S2255" i="31"/>
  <c r="N2255" i="31"/>
  <c r="I2255" i="31"/>
  <c r="H2255" i="31"/>
  <c r="D2255" i="31"/>
  <c r="B2257" i="31"/>
  <c r="R2256" i="31" l="1"/>
  <c r="M2256" i="31"/>
  <c r="J2255" i="31"/>
  <c r="K2255" i="31" s="1"/>
  <c r="O2255" i="31"/>
  <c r="P2255" i="31" s="1"/>
  <c r="T2255" i="31"/>
  <c r="U2255" i="31" s="1"/>
  <c r="E2255" i="31"/>
  <c r="F2255" i="31" s="1"/>
  <c r="S2256" i="31"/>
  <c r="N2256" i="31"/>
  <c r="I2256" i="31"/>
  <c r="H2256" i="31"/>
  <c r="J2256" i="31" s="1"/>
  <c r="K2256" i="31" s="1"/>
  <c r="D2256" i="31"/>
  <c r="B2258" i="31"/>
  <c r="R2257" i="31" l="1"/>
  <c r="M2257" i="31"/>
  <c r="O2256" i="31"/>
  <c r="P2256" i="31" s="1"/>
  <c r="T2256" i="31"/>
  <c r="U2256" i="31" s="1"/>
  <c r="E2256" i="31"/>
  <c r="F2256" i="31" s="1"/>
  <c r="S2257" i="31"/>
  <c r="N2257" i="31"/>
  <c r="I2257" i="31"/>
  <c r="H2257" i="31"/>
  <c r="D2257" i="31"/>
  <c r="B2259" i="31"/>
  <c r="J2257" i="31" l="1"/>
  <c r="K2257" i="31" s="1"/>
  <c r="O2257" i="31"/>
  <c r="P2257" i="31" s="1"/>
  <c r="R2258" i="31"/>
  <c r="M2258" i="31"/>
  <c r="T2257" i="31"/>
  <c r="U2257" i="31" s="1"/>
  <c r="E2257" i="31"/>
  <c r="F2257" i="31" s="1"/>
  <c r="S2258" i="31"/>
  <c r="N2258" i="31"/>
  <c r="I2258" i="31"/>
  <c r="H2258" i="31"/>
  <c r="J2258" i="31" s="1"/>
  <c r="K2258" i="31" s="1"/>
  <c r="D2258" i="31"/>
  <c r="B2260" i="31"/>
  <c r="O2258" i="31" l="1"/>
  <c r="P2258" i="31" s="1"/>
  <c r="R2259" i="31"/>
  <c r="M2259" i="31"/>
  <c r="T2258" i="31"/>
  <c r="U2258" i="31" s="1"/>
  <c r="E2258" i="31"/>
  <c r="F2258" i="31" s="1"/>
  <c r="S2259" i="31"/>
  <c r="N2259" i="31"/>
  <c r="I2259" i="31"/>
  <c r="H2259" i="31"/>
  <c r="D2259" i="31"/>
  <c r="B2261" i="31"/>
  <c r="R2260" i="31" l="1"/>
  <c r="M2260" i="31"/>
  <c r="O2259" i="31"/>
  <c r="P2259" i="31" s="1"/>
  <c r="T2259" i="31"/>
  <c r="U2259" i="31" s="1"/>
  <c r="J2259" i="31"/>
  <c r="K2259" i="31" s="1"/>
  <c r="E2259" i="31"/>
  <c r="F2259" i="31" s="1"/>
  <c r="S2260" i="31"/>
  <c r="N2260" i="31"/>
  <c r="I2260" i="31"/>
  <c r="H2260" i="31"/>
  <c r="D2260" i="31"/>
  <c r="B2262" i="31"/>
  <c r="J2260" i="31" l="1"/>
  <c r="K2260" i="31" s="1"/>
  <c r="R2261" i="31"/>
  <c r="M2261" i="31"/>
  <c r="O2260" i="31"/>
  <c r="P2260" i="31" s="1"/>
  <c r="T2260" i="31"/>
  <c r="U2260" i="31" s="1"/>
  <c r="E2260" i="31"/>
  <c r="F2260" i="31" s="1"/>
  <c r="S2261" i="31"/>
  <c r="N2261" i="31"/>
  <c r="I2261" i="31"/>
  <c r="H2261" i="31"/>
  <c r="D2261" i="31"/>
  <c r="B2263" i="31"/>
  <c r="R2262" i="31" l="1"/>
  <c r="M2262" i="31"/>
  <c r="O2261" i="31"/>
  <c r="P2261" i="31" s="1"/>
  <c r="J2261" i="31"/>
  <c r="K2261" i="31" s="1"/>
  <c r="T2261" i="31"/>
  <c r="U2261" i="31" s="1"/>
  <c r="E2261" i="31"/>
  <c r="F2261" i="31" s="1"/>
  <c r="S2262" i="31"/>
  <c r="N2262" i="31"/>
  <c r="I2262" i="31"/>
  <c r="D2262" i="31"/>
  <c r="H2262" i="31"/>
  <c r="J2262" i="31" s="1"/>
  <c r="K2262" i="31" s="1"/>
  <c r="B2264" i="31"/>
  <c r="R2263" i="31" l="1"/>
  <c r="M2263" i="31"/>
  <c r="O2262" i="31"/>
  <c r="P2262" i="31" s="1"/>
  <c r="T2262" i="31"/>
  <c r="U2262" i="31" s="1"/>
  <c r="E2262" i="31"/>
  <c r="F2262" i="31" s="1"/>
  <c r="S2263" i="31"/>
  <c r="N2263" i="31"/>
  <c r="I2263" i="31"/>
  <c r="H2263" i="31"/>
  <c r="D2263" i="31"/>
  <c r="B2265" i="31"/>
  <c r="R2264" i="31" l="1"/>
  <c r="M2264" i="31"/>
  <c r="O2263" i="31"/>
  <c r="P2263" i="31" s="1"/>
  <c r="J2263" i="31"/>
  <c r="K2263" i="31" s="1"/>
  <c r="T2263" i="31"/>
  <c r="U2263" i="31" s="1"/>
  <c r="E2263" i="31"/>
  <c r="F2263" i="31" s="1"/>
  <c r="S2264" i="31"/>
  <c r="N2264" i="31"/>
  <c r="I2264" i="31"/>
  <c r="H2264" i="31"/>
  <c r="D2264" i="31"/>
  <c r="B2266" i="31"/>
  <c r="J2264" i="31" l="1"/>
  <c r="K2264" i="31" s="1"/>
  <c r="R2265" i="31"/>
  <c r="M2265" i="31"/>
  <c r="O2264" i="31"/>
  <c r="P2264" i="31" s="1"/>
  <c r="T2264" i="31"/>
  <c r="U2264" i="31" s="1"/>
  <c r="E2264" i="31"/>
  <c r="F2264" i="31" s="1"/>
  <c r="S2265" i="31"/>
  <c r="N2265" i="31"/>
  <c r="I2265" i="31"/>
  <c r="H2265" i="31"/>
  <c r="D2265" i="31"/>
  <c r="B2267" i="31"/>
  <c r="J2265" i="31" l="1"/>
  <c r="K2265" i="31" s="1"/>
  <c r="O2265" i="31"/>
  <c r="P2265" i="31" s="1"/>
  <c r="R2266" i="31"/>
  <c r="M2266" i="31"/>
  <c r="T2265" i="31"/>
  <c r="U2265" i="31" s="1"/>
  <c r="E2265" i="31"/>
  <c r="F2265" i="31" s="1"/>
  <c r="S2266" i="31"/>
  <c r="N2266" i="31"/>
  <c r="I2266" i="31"/>
  <c r="H2266" i="31"/>
  <c r="D2266" i="31"/>
  <c r="B2268" i="31"/>
  <c r="J2266" i="31" l="1"/>
  <c r="K2266" i="31" s="1"/>
  <c r="O2266" i="31"/>
  <c r="P2266" i="31" s="1"/>
  <c r="R2267" i="31"/>
  <c r="M2267" i="31"/>
  <c r="T2266" i="31"/>
  <c r="U2266" i="31" s="1"/>
  <c r="E2266" i="31"/>
  <c r="F2266" i="31" s="1"/>
  <c r="S2267" i="31"/>
  <c r="N2267" i="31"/>
  <c r="I2267" i="31"/>
  <c r="H2267" i="31"/>
  <c r="D2267" i="31"/>
  <c r="B2269" i="31"/>
  <c r="O2267" i="31" l="1"/>
  <c r="P2267" i="31" s="1"/>
  <c r="T2267" i="31"/>
  <c r="U2267" i="31" s="1"/>
  <c r="R2268" i="31"/>
  <c r="M2268" i="31"/>
  <c r="J2267" i="31"/>
  <c r="K2267" i="31" s="1"/>
  <c r="E2267" i="31"/>
  <c r="F2267" i="31" s="1"/>
  <c r="S2268" i="31"/>
  <c r="N2268" i="31"/>
  <c r="I2268" i="31"/>
  <c r="H2268" i="31"/>
  <c r="J2268" i="31" s="1"/>
  <c r="K2268" i="31" s="1"/>
  <c r="D2268" i="31"/>
  <c r="B2270" i="31"/>
  <c r="O2268" i="31" l="1"/>
  <c r="P2268" i="31" s="1"/>
  <c r="T2268" i="31"/>
  <c r="U2268" i="31" s="1"/>
  <c r="R2269" i="31"/>
  <c r="M2269" i="31"/>
  <c r="E2268" i="31"/>
  <c r="F2268" i="31" s="1"/>
  <c r="S2269" i="31"/>
  <c r="N2269" i="31"/>
  <c r="I2269" i="31"/>
  <c r="H2269" i="31"/>
  <c r="D2269" i="31"/>
  <c r="B2271" i="31"/>
  <c r="O2269" i="31" l="1"/>
  <c r="P2269" i="31" s="1"/>
  <c r="T2269" i="31"/>
  <c r="U2269" i="31" s="1"/>
  <c r="R2270" i="31"/>
  <c r="M2270" i="31"/>
  <c r="J2269" i="31"/>
  <c r="K2269" i="31" s="1"/>
  <c r="E2269" i="31"/>
  <c r="F2269" i="31" s="1"/>
  <c r="S2270" i="31"/>
  <c r="N2270" i="31"/>
  <c r="I2270" i="31"/>
  <c r="H2270" i="31"/>
  <c r="D2270" i="31"/>
  <c r="B2272" i="31"/>
  <c r="R2271" i="31" l="1"/>
  <c r="M2271" i="31"/>
  <c r="O2270" i="31"/>
  <c r="P2270" i="31" s="1"/>
  <c r="T2270" i="31"/>
  <c r="U2270" i="31" s="1"/>
  <c r="J2270" i="31"/>
  <c r="K2270" i="31" s="1"/>
  <c r="E2270" i="31"/>
  <c r="F2270" i="31" s="1"/>
  <c r="S2271" i="31"/>
  <c r="I2271" i="31"/>
  <c r="N2271" i="31"/>
  <c r="H2271" i="31"/>
  <c r="D2271" i="31"/>
  <c r="B2273" i="31"/>
  <c r="R2272" i="31" l="1"/>
  <c r="M2272" i="31"/>
  <c r="O2271" i="31"/>
  <c r="P2271" i="31" s="1"/>
  <c r="J2271" i="31"/>
  <c r="K2271" i="31" s="1"/>
  <c r="T2271" i="31"/>
  <c r="U2271" i="31" s="1"/>
  <c r="E2271" i="31"/>
  <c r="F2271" i="31" s="1"/>
  <c r="S2272" i="31"/>
  <c r="N2272" i="31"/>
  <c r="I2272" i="31"/>
  <c r="H2272" i="31"/>
  <c r="D2272" i="31"/>
  <c r="B2274" i="31"/>
  <c r="J2272" i="31" l="1"/>
  <c r="K2272" i="31" s="1"/>
  <c r="R2273" i="31"/>
  <c r="M2273" i="31"/>
  <c r="O2272" i="31"/>
  <c r="P2272" i="31" s="1"/>
  <c r="T2272" i="31"/>
  <c r="U2272" i="31" s="1"/>
  <c r="E2272" i="31"/>
  <c r="F2272" i="31" s="1"/>
  <c r="S2273" i="31"/>
  <c r="N2273" i="31"/>
  <c r="I2273" i="31"/>
  <c r="H2273" i="31"/>
  <c r="D2273" i="31"/>
  <c r="B2275" i="31"/>
  <c r="J2273" i="31" l="1"/>
  <c r="K2273" i="31" s="1"/>
  <c r="O2273" i="31"/>
  <c r="P2273" i="31" s="1"/>
  <c r="R2274" i="31"/>
  <c r="M2274" i="31"/>
  <c r="T2273" i="31"/>
  <c r="U2273" i="31" s="1"/>
  <c r="E2273" i="31"/>
  <c r="F2273" i="31" s="1"/>
  <c r="S2274" i="31"/>
  <c r="N2274" i="31"/>
  <c r="I2274" i="31"/>
  <c r="H2274" i="31"/>
  <c r="D2274" i="31"/>
  <c r="B2276" i="31"/>
  <c r="J2274" i="31" l="1"/>
  <c r="K2274" i="31" s="1"/>
  <c r="R2275" i="31"/>
  <c r="M2275" i="31"/>
  <c r="O2274" i="31"/>
  <c r="P2274" i="31" s="1"/>
  <c r="T2274" i="31"/>
  <c r="U2274" i="31" s="1"/>
  <c r="E2274" i="31"/>
  <c r="F2274" i="31" s="1"/>
  <c r="S2275" i="31"/>
  <c r="N2275" i="31"/>
  <c r="I2275" i="31"/>
  <c r="H2275" i="31"/>
  <c r="D2275" i="31"/>
  <c r="B2277" i="31"/>
  <c r="J2275" i="31" l="1"/>
  <c r="K2275" i="31" s="1"/>
  <c r="R2276" i="31"/>
  <c r="M2276" i="31"/>
  <c r="O2275" i="31"/>
  <c r="P2275" i="31" s="1"/>
  <c r="T2275" i="31"/>
  <c r="U2275" i="31" s="1"/>
  <c r="E2275" i="31"/>
  <c r="F2275" i="31" s="1"/>
  <c r="S2276" i="31"/>
  <c r="N2276" i="31"/>
  <c r="I2276" i="31"/>
  <c r="H2276" i="31"/>
  <c r="D2276" i="31"/>
  <c r="B2278" i="31"/>
  <c r="J2276" i="31" l="1"/>
  <c r="K2276" i="31" s="1"/>
  <c r="R2277" i="31"/>
  <c r="M2277" i="31"/>
  <c r="O2276" i="31"/>
  <c r="P2276" i="31" s="1"/>
  <c r="T2276" i="31"/>
  <c r="U2276" i="31" s="1"/>
  <c r="E2276" i="31"/>
  <c r="F2276" i="31" s="1"/>
  <c r="S2277" i="31"/>
  <c r="N2277" i="31"/>
  <c r="I2277" i="31"/>
  <c r="H2277" i="31"/>
  <c r="J2277" i="31" s="1"/>
  <c r="K2277" i="31" s="1"/>
  <c r="D2277" i="31"/>
  <c r="B2279" i="31"/>
  <c r="R2278" i="31" l="1"/>
  <c r="M2278" i="31"/>
  <c r="O2277" i="31"/>
  <c r="P2277" i="31" s="1"/>
  <c r="T2277" i="31"/>
  <c r="U2277" i="31" s="1"/>
  <c r="E2277" i="31"/>
  <c r="F2277" i="31" s="1"/>
  <c r="S2278" i="31"/>
  <c r="N2278" i="31"/>
  <c r="I2278" i="31"/>
  <c r="D2278" i="31"/>
  <c r="H2278" i="31"/>
  <c r="B2280" i="31"/>
  <c r="R2279" i="31" l="1"/>
  <c r="M2279" i="31"/>
  <c r="O2278" i="31"/>
  <c r="P2278" i="31" s="1"/>
  <c r="T2278" i="31"/>
  <c r="U2278" i="31" s="1"/>
  <c r="J2278" i="31"/>
  <c r="K2278" i="31" s="1"/>
  <c r="E2278" i="31"/>
  <c r="F2278" i="31" s="1"/>
  <c r="S2279" i="31"/>
  <c r="N2279" i="31"/>
  <c r="I2279" i="31"/>
  <c r="H2279" i="31"/>
  <c r="D2279" i="31"/>
  <c r="B2281" i="31"/>
  <c r="J2279" i="31" l="1"/>
  <c r="K2279" i="31" s="1"/>
  <c r="R2280" i="31"/>
  <c r="M2280" i="31"/>
  <c r="O2279" i="31"/>
  <c r="P2279" i="31" s="1"/>
  <c r="T2279" i="31"/>
  <c r="U2279" i="31" s="1"/>
  <c r="E2279" i="31"/>
  <c r="F2279" i="31" s="1"/>
  <c r="S2280" i="31"/>
  <c r="N2280" i="31"/>
  <c r="I2280" i="31"/>
  <c r="H2280" i="31"/>
  <c r="D2280" i="31"/>
  <c r="B2282" i="31"/>
  <c r="R2281" i="31" l="1"/>
  <c r="M2281" i="31"/>
  <c r="O2280" i="31"/>
  <c r="P2280" i="31" s="1"/>
  <c r="J2280" i="31"/>
  <c r="K2280" i="31" s="1"/>
  <c r="T2280" i="31"/>
  <c r="U2280" i="31" s="1"/>
  <c r="E2280" i="31"/>
  <c r="F2280" i="31" s="1"/>
  <c r="S2281" i="31"/>
  <c r="N2281" i="31"/>
  <c r="I2281" i="31"/>
  <c r="H2281" i="31"/>
  <c r="J2281" i="31" s="1"/>
  <c r="K2281" i="31" s="1"/>
  <c r="D2281" i="31"/>
  <c r="B2283" i="31"/>
  <c r="R2282" i="31" l="1"/>
  <c r="M2282" i="31"/>
  <c r="O2281" i="31"/>
  <c r="P2281" i="31" s="1"/>
  <c r="T2281" i="31"/>
  <c r="U2281" i="31" s="1"/>
  <c r="E2281" i="31"/>
  <c r="F2281" i="31" s="1"/>
  <c r="S2282" i="31"/>
  <c r="N2282" i="31"/>
  <c r="I2282" i="31"/>
  <c r="H2282" i="31"/>
  <c r="D2282" i="31"/>
  <c r="B2284" i="31"/>
  <c r="R2283" i="31" l="1"/>
  <c r="M2283" i="31"/>
  <c r="O2282" i="31"/>
  <c r="P2282" i="31" s="1"/>
  <c r="J2282" i="31"/>
  <c r="K2282" i="31" s="1"/>
  <c r="T2282" i="31"/>
  <c r="U2282" i="31" s="1"/>
  <c r="E2282" i="31"/>
  <c r="F2282" i="31" s="1"/>
  <c r="S2283" i="31"/>
  <c r="N2283" i="31"/>
  <c r="I2283" i="31"/>
  <c r="H2283" i="31"/>
  <c r="D2283" i="31"/>
  <c r="B2285" i="31"/>
  <c r="J2283" i="31" l="1"/>
  <c r="K2283" i="31" s="1"/>
  <c r="R2284" i="31"/>
  <c r="M2284" i="31"/>
  <c r="O2283" i="31"/>
  <c r="P2283" i="31" s="1"/>
  <c r="T2283" i="31"/>
  <c r="U2283" i="31" s="1"/>
  <c r="E2283" i="31"/>
  <c r="F2283" i="31" s="1"/>
  <c r="S2284" i="31"/>
  <c r="N2284" i="31"/>
  <c r="I2284" i="31"/>
  <c r="H2284" i="31"/>
  <c r="D2284" i="31"/>
  <c r="B2286" i="31"/>
  <c r="R2285" i="31" l="1"/>
  <c r="M2285" i="31"/>
  <c r="J2284" i="31"/>
  <c r="K2284" i="31" s="1"/>
  <c r="O2284" i="31"/>
  <c r="P2284" i="31" s="1"/>
  <c r="T2284" i="31"/>
  <c r="U2284" i="31" s="1"/>
  <c r="E2284" i="31"/>
  <c r="F2284" i="31" s="1"/>
  <c r="S2285" i="31"/>
  <c r="N2285" i="31"/>
  <c r="I2285" i="31"/>
  <c r="H2285" i="31"/>
  <c r="D2285" i="31"/>
  <c r="B2287" i="31"/>
  <c r="J2285" i="31" l="1"/>
  <c r="K2285" i="31" s="1"/>
  <c r="R2286" i="31"/>
  <c r="M2286" i="31"/>
  <c r="O2285" i="31"/>
  <c r="P2285" i="31" s="1"/>
  <c r="T2285" i="31"/>
  <c r="U2285" i="31" s="1"/>
  <c r="E2285" i="31"/>
  <c r="F2285" i="31" s="1"/>
  <c r="S2286" i="31"/>
  <c r="N2286" i="31"/>
  <c r="I2286" i="31"/>
  <c r="H2286" i="31"/>
  <c r="D2286" i="31"/>
  <c r="B2288" i="31"/>
  <c r="O2286" i="31" l="1"/>
  <c r="P2286" i="31" s="1"/>
  <c r="R2287" i="31"/>
  <c r="M2287" i="31"/>
  <c r="J2286" i="31"/>
  <c r="K2286" i="31" s="1"/>
  <c r="T2286" i="31"/>
  <c r="U2286" i="31" s="1"/>
  <c r="E2286" i="31"/>
  <c r="F2286" i="31" s="1"/>
  <c r="S2287" i="31"/>
  <c r="N2287" i="31"/>
  <c r="I2287" i="31"/>
  <c r="D2287" i="31"/>
  <c r="H2287" i="31"/>
  <c r="B2289" i="31"/>
  <c r="J2287" i="31" l="1"/>
  <c r="K2287" i="31" s="1"/>
  <c r="R2288" i="31"/>
  <c r="M2288" i="31"/>
  <c r="O2287" i="31"/>
  <c r="P2287" i="31" s="1"/>
  <c r="T2287" i="31"/>
  <c r="U2287" i="31" s="1"/>
  <c r="E2287" i="31"/>
  <c r="F2287" i="31" s="1"/>
  <c r="S2288" i="31"/>
  <c r="N2288" i="31"/>
  <c r="I2288" i="31"/>
  <c r="D2288" i="31"/>
  <c r="H2288" i="31"/>
  <c r="B2290" i="31"/>
  <c r="R2289" i="31" l="1"/>
  <c r="M2289" i="31"/>
  <c r="J2288" i="31"/>
  <c r="K2288" i="31" s="1"/>
  <c r="O2288" i="31"/>
  <c r="P2288" i="31" s="1"/>
  <c r="T2288" i="31"/>
  <c r="U2288" i="31" s="1"/>
  <c r="E2288" i="31"/>
  <c r="F2288" i="31" s="1"/>
  <c r="S2289" i="31"/>
  <c r="N2289" i="31"/>
  <c r="I2289" i="31"/>
  <c r="H2289" i="31"/>
  <c r="J2289" i="31" s="1"/>
  <c r="K2289" i="31" s="1"/>
  <c r="D2289" i="31"/>
  <c r="B2291" i="31"/>
  <c r="R2290" i="31" l="1"/>
  <c r="M2290" i="31"/>
  <c r="O2289" i="31"/>
  <c r="P2289" i="31" s="1"/>
  <c r="T2289" i="31"/>
  <c r="U2289" i="31" s="1"/>
  <c r="E2289" i="31"/>
  <c r="F2289" i="31" s="1"/>
  <c r="S2290" i="31"/>
  <c r="N2290" i="31"/>
  <c r="I2290" i="31"/>
  <c r="H2290" i="31"/>
  <c r="D2290" i="31"/>
  <c r="B2292" i="31"/>
  <c r="O2290" i="31" l="1"/>
  <c r="P2290" i="31" s="1"/>
  <c r="R2291" i="31"/>
  <c r="M2291" i="31"/>
  <c r="J2290" i="31"/>
  <c r="K2290" i="31" s="1"/>
  <c r="T2290" i="31"/>
  <c r="U2290" i="31" s="1"/>
  <c r="E2290" i="31"/>
  <c r="F2290" i="31" s="1"/>
  <c r="S2291" i="31"/>
  <c r="N2291" i="31"/>
  <c r="I2291" i="31"/>
  <c r="H2291" i="31"/>
  <c r="J2291" i="31" s="1"/>
  <c r="K2291" i="31" s="1"/>
  <c r="D2291" i="31"/>
  <c r="B2293" i="31"/>
  <c r="R2292" i="31" l="1"/>
  <c r="M2292" i="31"/>
  <c r="O2291" i="31"/>
  <c r="P2291" i="31" s="1"/>
  <c r="T2291" i="31"/>
  <c r="U2291" i="31" s="1"/>
  <c r="E2291" i="31"/>
  <c r="F2291" i="31" s="1"/>
  <c r="S2292" i="31"/>
  <c r="N2292" i="31"/>
  <c r="I2292" i="31"/>
  <c r="H2292" i="31"/>
  <c r="D2292" i="31"/>
  <c r="B2294" i="31"/>
  <c r="R2293" i="31" l="1"/>
  <c r="M2293" i="31"/>
  <c r="O2292" i="31"/>
  <c r="P2292" i="31" s="1"/>
  <c r="J2292" i="31"/>
  <c r="K2292" i="31" s="1"/>
  <c r="T2292" i="31"/>
  <c r="U2292" i="31" s="1"/>
  <c r="E2292" i="31"/>
  <c r="F2292" i="31" s="1"/>
  <c r="S2293" i="31"/>
  <c r="N2293" i="31"/>
  <c r="I2293" i="31"/>
  <c r="H2293" i="31"/>
  <c r="J2293" i="31" s="1"/>
  <c r="K2293" i="31" s="1"/>
  <c r="D2293" i="31"/>
  <c r="B2295" i="31"/>
  <c r="R2294" i="31" l="1"/>
  <c r="M2294" i="31"/>
  <c r="O2293" i="31"/>
  <c r="P2293" i="31" s="1"/>
  <c r="T2293" i="31"/>
  <c r="U2293" i="31" s="1"/>
  <c r="E2293" i="31"/>
  <c r="F2293" i="31" s="1"/>
  <c r="S2294" i="31"/>
  <c r="N2294" i="31"/>
  <c r="I2294" i="31"/>
  <c r="H2294" i="31"/>
  <c r="D2294" i="31"/>
  <c r="B2296" i="31"/>
  <c r="R2295" i="31" l="1"/>
  <c r="M2295" i="31"/>
  <c r="O2294" i="31"/>
  <c r="P2294" i="31" s="1"/>
  <c r="J2294" i="31"/>
  <c r="K2294" i="31" s="1"/>
  <c r="T2294" i="31"/>
  <c r="U2294" i="31" s="1"/>
  <c r="E2294" i="31"/>
  <c r="F2294" i="31" s="1"/>
  <c r="S2295" i="31"/>
  <c r="N2295" i="31"/>
  <c r="I2295" i="31"/>
  <c r="H2295" i="31"/>
  <c r="J2295" i="31" s="1"/>
  <c r="K2295" i="31" s="1"/>
  <c r="D2295" i="31"/>
  <c r="B2297" i="31"/>
  <c r="R2296" i="31" l="1"/>
  <c r="M2296" i="31"/>
  <c r="O2295" i="31"/>
  <c r="P2295" i="31" s="1"/>
  <c r="T2295" i="31"/>
  <c r="U2295" i="31" s="1"/>
  <c r="E2295" i="31"/>
  <c r="F2295" i="31" s="1"/>
  <c r="S2296" i="31"/>
  <c r="N2296" i="31"/>
  <c r="I2296" i="31"/>
  <c r="H2296" i="31"/>
  <c r="D2296" i="31"/>
  <c r="B2298" i="31"/>
  <c r="R2297" i="31" l="1"/>
  <c r="M2297" i="31"/>
  <c r="O2296" i="31"/>
  <c r="P2296" i="31" s="1"/>
  <c r="J2296" i="31"/>
  <c r="K2296" i="31" s="1"/>
  <c r="T2296" i="31"/>
  <c r="U2296" i="31" s="1"/>
  <c r="E2296" i="31"/>
  <c r="F2296" i="31" s="1"/>
  <c r="S2297" i="31"/>
  <c r="N2297" i="31"/>
  <c r="I2297" i="31"/>
  <c r="H2297" i="31"/>
  <c r="J2297" i="31" s="1"/>
  <c r="K2297" i="31" s="1"/>
  <c r="D2297" i="31"/>
  <c r="B2299" i="31"/>
  <c r="R2298" i="31" l="1"/>
  <c r="M2298" i="31"/>
  <c r="O2297" i="31"/>
  <c r="P2297" i="31" s="1"/>
  <c r="T2297" i="31"/>
  <c r="U2297" i="31" s="1"/>
  <c r="E2297" i="31"/>
  <c r="F2297" i="31" s="1"/>
  <c r="S2298" i="31"/>
  <c r="N2298" i="31"/>
  <c r="I2298" i="31"/>
  <c r="H2298" i="31"/>
  <c r="D2298" i="31"/>
  <c r="B2300" i="31"/>
  <c r="R2299" i="31" l="1"/>
  <c r="M2299" i="31"/>
  <c r="O2298" i="31"/>
  <c r="P2298" i="31" s="1"/>
  <c r="J2298" i="31"/>
  <c r="K2298" i="31" s="1"/>
  <c r="T2298" i="31"/>
  <c r="U2298" i="31" s="1"/>
  <c r="E2298" i="31"/>
  <c r="F2298" i="31" s="1"/>
  <c r="S2299" i="31"/>
  <c r="N2299" i="31"/>
  <c r="I2299" i="31"/>
  <c r="H2299" i="31"/>
  <c r="D2299" i="31"/>
  <c r="B2301" i="31"/>
  <c r="J2299" i="31" l="1"/>
  <c r="K2299" i="31" s="1"/>
  <c r="R2300" i="31"/>
  <c r="M2300" i="31"/>
  <c r="O2299" i="31"/>
  <c r="P2299" i="31" s="1"/>
  <c r="T2299" i="31"/>
  <c r="U2299" i="31" s="1"/>
  <c r="E2299" i="31"/>
  <c r="F2299" i="31" s="1"/>
  <c r="S2300" i="31"/>
  <c r="N2300" i="31"/>
  <c r="I2300" i="31"/>
  <c r="H2300" i="31"/>
  <c r="D2300" i="31"/>
  <c r="B2302" i="31"/>
  <c r="R2301" i="31" l="1"/>
  <c r="M2301" i="31"/>
  <c r="O2300" i="31"/>
  <c r="P2300" i="31" s="1"/>
  <c r="J2300" i="31"/>
  <c r="K2300" i="31" s="1"/>
  <c r="T2300" i="31"/>
  <c r="U2300" i="31" s="1"/>
  <c r="E2300" i="31"/>
  <c r="F2300" i="31" s="1"/>
  <c r="S2301" i="31"/>
  <c r="N2301" i="31"/>
  <c r="I2301" i="31"/>
  <c r="H2301" i="31"/>
  <c r="J2301" i="31" s="1"/>
  <c r="K2301" i="31" s="1"/>
  <c r="D2301" i="31"/>
  <c r="B2303" i="31"/>
  <c r="R2302" i="31" l="1"/>
  <c r="M2302" i="31"/>
  <c r="O2301" i="31"/>
  <c r="P2301" i="31" s="1"/>
  <c r="T2301" i="31"/>
  <c r="U2301" i="31" s="1"/>
  <c r="E2301" i="31"/>
  <c r="F2301" i="31" s="1"/>
  <c r="S2302" i="31"/>
  <c r="N2302" i="31"/>
  <c r="I2302" i="31"/>
  <c r="H2302" i="31"/>
  <c r="D2302" i="31"/>
  <c r="B2304" i="31"/>
  <c r="R2303" i="31" l="1"/>
  <c r="M2303" i="31"/>
  <c r="O2302" i="31"/>
  <c r="P2302" i="31" s="1"/>
  <c r="J2302" i="31"/>
  <c r="K2302" i="31" s="1"/>
  <c r="T2302" i="31"/>
  <c r="U2302" i="31" s="1"/>
  <c r="E2302" i="31"/>
  <c r="F2302" i="31" s="1"/>
  <c r="S2303" i="31"/>
  <c r="N2303" i="31"/>
  <c r="I2303" i="31"/>
  <c r="D2303" i="31"/>
  <c r="H2303" i="31"/>
  <c r="B2305" i="31"/>
  <c r="J2303" i="31" l="1"/>
  <c r="K2303" i="31" s="1"/>
  <c r="R2304" i="31"/>
  <c r="M2304" i="31"/>
  <c r="O2303" i="31"/>
  <c r="P2303" i="31" s="1"/>
  <c r="T2303" i="31"/>
  <c r="U2303" i="31" s="1"/>
  <c r="E2303" i="31"/>
  <c r="F2303" i="31" s="1"/>
  <c r="S2304" i="31"/>
  <c r="N2304" i="31"/>
  <c r="I2304" i="31"/>
  <c r="H2304" i="31"/>
  <c r="D2304" i="31"/>
  <c r="B2306" i="31"/>
  <c r="J2304" i="31" l="1"/>
  <c r="K2304" i="31" s="1"/>
  <c r="O2304" i="31"/>
  <c r="P2304" i="31" s="1"/>
  <c r="R2305" i="31"/>
  <c r="M2305" i="31"/>
  <c r="T2304" i="31"/>
  <c r="U2304" i="31" s="1"/>
  <c r="E2304" i="31"/>
  <c r="F2304" i="31" s="1"/>
  <c r="S2305" i="31"/>
  <c r="N2305" i="31"/>
  <c r="I2305" i="31"/>
  <c r="H2305" i="31"/>
  <c r="J2305" i="31" s="1"/>
  <c r="K2305" i="31" s="1"/>
  <c r="D2305" i="31"/>
  <c r="B2307" i="31"/>
  <c r="O2305" i="31" l="1"/>
  <c r="P2305" i="31" s="1"/>
  <c r="R2306" i="31"/>
  <c r="M2306" i="31"/>
  <c r="T2305" i="31"/>
  <c r="U2305" i="31" s="1"/>
  <c r="E2305" i="31"/>
  <c r="F2305" i="31" s="1"/>
  <c r="S2306" i="31"/>
  <c r="N2306" i="31"/>
  <c r="I2306" i="31"/>
  <c r="H2306" i="31"/>
  <c r="D2306" i="31"/>
  <c r="B2308" i="31"/>
  <c r="O2306" i="31" l="1"/>
  <c r="P2306" i="31" s="1"/>
  <c r="R2307" i="31"/>
  <c r="M2307" i="31"/>
  <c r="T2306" i="31"/>
  <c r="U2306" i="31" s="1"/>
  <c r="J2306" i="31"/>
  <c r="K2306" i="31" s="1"/>
  <c r="E2306" i="31"/>
  <c r="F2306" i="31" s="1"/>
  <c r="S2307" i="31"/>
  <c r="N2307" i="31"/>
  <c r="I2307" i="31"/>
  <c r="H2307" i="31"/>
  <c r="D2307" i="31"/>
  <c r="B2309" i="31"/>
  <c r="J2307" i="31" l="1"/>
  <c r="K2307" i="31" s="1"/>
  <c r="O2307" i="31"/>
  <c r="P2307" i="31" s="1"/>
  <c r="R2308" i="31"/>
  <c r="M2308" i="31"/>
  <c r="T2307" i="31"/>
  <c r="U2307" i="31" s="1"/>
  <c r="E2307" i="31"/>
  <c r="F2307" i="31" s="1"/>
  <c r="S2308" i="31"/>
  <c r="N2308" i="31"/>
  <c r="I2308" i="31"/>
  <c r="H2308" i="31"/>
  <c r="D2308" i="31"/>
  <c r="B2310" i="31"/>
  <c r="O2308" i="31" l="1"/>
  <c r="P2308" i="31" s="1"/>
  <c r="T2308" i="31"/>
  <c r="U2308" i="31" s="1"/>
  <c r="R2309" i="31"/>
  <c r="M2309" i="31"/>
  <c r="J2308" i="31"/>
  <c r="K2308" i="31" s="1"/>
  <c r="E2308" i="31"/>
  <c r="F2308" i="31" s="1"/>
  <c r="S2309" i="31"/>
  <c r="N2309" i="31"/>
  <c r="I2309" i="31"/>
  <c r="H2309" i="31"/>
  <c r="J2309" i="31" s="1"/>
  <c r="K2309" i="31" s="1"/>
  <c r="D2309" i="31"/>
  <c r="B2311" i="31"/>
  <c r="O2309" i="31" l="1"/>
  <c r="P2309" i="31" s="1"/>
  <c r="T2309" i="31"/>
  <c r="U2309" i="31" s="1"/>
  <c r="R2310" i="31"/>
  <c r="M2310" i="31"/>
  <c r="E2309" i="31"/>
  <c r="F2309" i="31" s="1"/>
  <c r="S2310" i="31"/>
  <c r="N2310" i="31"/>
  <c r="I2310" i="31"/>
  <c r="H2310" i="31"/>
  <c r="D2310" i="31"/>
  <c r="B2312" i="31"/>
  <c r="O2310" i="31" l="1"/>
  <c r="P2310" i="31" s="1"/>
  <c r="T2310" i="31"/>
  <c r="U2310" i="31" s="1"/>
  <c r="R2311" i="31"/>
  <c r="M2311" i="31"/>
  <c r="J2310" i="31"/>
  <c r="K2310" i="31" s="1"/>
  <c r="E2310" i="31"/>
  <c r="F2310" i="31" s="1"/>
  <c r="S2311" i="31"/>
  <c r="N2311" i="31"/>
  <c r="I2311" i="31"/>
  <c r="H2311" i="31"/>
  <c r="D2311" i="31"/>
  <c r="B2313" i="31"/>
  <c r="J2311" i="31" l="1"/>
  <c r="K2311" i="31" s="1"/>
  <c r="R2312" i="31"/>
  <c r="M2312" i="31"/>
  <c r="O2311" i="31"/>
  <c r="P2311" i="31" s="1"/>
  <c r="T2311" i="31"/>
  <c r="U2311" i="31" s="1"/>
  <c r="E2311" i="31"/>
  <c r="F2311" i="31" s="1"/>
  <c r="S2312" i="31"/>
  <c r="N2312" i="31"/>
  <c r="I2312" i="31"/>
  <c r="H2312" i="31"/>
  <c r="D2312" i="31"/>
  <c r="B2314" i="31"/>
  <c r="J2312" i="31" l="1"/>
  <c r="K2312" i="31" s="1"/>
  <c r="R2313" i="31"/>
  <c r="M2313" i="31"/>
  <c r="O2312" i="31"/>
  <c r="P2312" i="31" s="1"/>
  <c r="T2312" i="31"/>
  <c r="U2312" i="31" s="1"/>
  <c r="E2312" i="31"/>
  <c r="F2312" i="31" s="1"/>
  <c r="S2313" i="31"/>
  <c r="N2313" i="31"/>
  <c r="I2313" i="31"/>
  <c r="H2313" i="31"/>
  <c r="D2313" i="31"/>
  <c r="B2315" i="31"/>
  <c r="J2313" i="31" l="1"/>
  <c r="K2313" i="31" s="1"/>
  <c r="R2314" i="31"/>
  <c r="M2314" i="31"/>
  <c r="O2313" i="31"/>
  <c r="P2313" i="31" s="1"/>
  <c r="T2313" i="31"/>
  <c r="U2313" i="31" s="1"/>
  <c r="E2313" i="31"/>
  <c r="F2313" i="31" s="1"/>
  <c r="S2314" i="31"/>
  <c r="N2314" i="31"/>
  <c r="I2314" i="31"/>
  <c r="H2314" i="31"/>
  <c r="D2314" i="31"/>
  <c r="B2316" i="31"/>
  <c r="R2315" i="31" l="1"/>
  <c r="M2315" i="31"/>
  <c r="O2314" i="31"/>
  <c r="P2314" i="31" s="1"/>
  <c r="J2314" i="31"/>
  <c r="K2314" i="31" s="1"/>
  <c r="T2314" i="31"/>
  <c r="U2314" i="31" s="1"/>
  <c r="E2314" i="31"/>
  <c r="F2314" i="31" s="1"/>
  <c r="S2315" i="31"/>
  <c r="N2315" i="31"/>
  <c r="I2315" i="31"/>
  <c r="H2315" i="31"/>
  <c r="J2315" i="31" s="1"/>
  <c r="K2315" i="31" s="1"/>
  <c r="D2315" i="31"/>
  <c r="B2317" i="31"/>
  <c r="R2316" i="31" l="1"/>
  <c r="M2316" i="31"/>
  <c r="O2315" i="31"/>
  <c r="P2315" i="31" s="1"/>
  <c r="T2315" i="31"/>
  <c r="U2315" i="31" s="1"/>
  <c r="E2315" i="31"/>
  <c r="F2315" i="31" s="1"/>
  <c r="S2316" i="31"/>
  <c r="N2316" i="31"/>
  <c r="I2316" i="31"/>
  <c r="H2316" i="31"/>
  <c r="D2316" i="31"/>
  <c r="B2318" i="31"/>
  <c r="R2317" i="31" l="1"/>
  <c r="M2317" i="31"/>
  <c r="O2316" i="31"/>
  <c r="P2316" i="31" s="1"/>
  <c r="J2316" i="31"/>
  <c r="K2316" i="31" s="1"/>
  <c r="T2316" i="31"/>
  <c r="U2316" i="31" s="1"/>
  <c r="E2316" i="31"/>
  <c r="F2316" i="31" s="1"/>
  <c r="S2317" i="31"/>
  <c r="N2317" i="31"/>
  <c r="I2317" i="31"/>
  <c r="H2317" i="31"/>
  <c r="J2317" i="31" s="1"/>
  <c r="K2317" i="31" s="1"/>
  <c r="D2317" i="31"/>
  <c r="B2319" i="31"/>
  <c r="R2318" i="31" l="1"/>
  <c r="M2318" i="31"/>
  <c r="O2317" i="31"/>
  <c r="P2317" i="31" s="1"/>
  <c r="T2317" i="31"/>
  <c r="U2317" i="31" s="1"/>
  <c r="E2317" i="31"/>
  <c r="F2317" i="31" s="1"/>
  <c r="S2318" i="31"/>
  <c r="N2318" i="31"/>
  <c r="I2318" i="31"/>
  <c r="H2318" i="31"/>
  <c r="D2318" i="31"/>
  <c r="B2320" i="31"/>
  <c r="R2319" i="31" l="1"/>
  <c r="M2319" i="31"/>
  <c r="O2318" i="31"/>
  <c r="P2318" i="31" s="1"/>
  <c r="J2318" i="31"/>
  <c r="K2318" i="31" s="1"/>
  <c r="T2318" i="31"/>
  <c r="U2318" i="31" s="1"/>
  <c r="E2318" i="31"/>
  <c r="F2318" i="31" s="1"/>
  <c r="S2319" i="31"/>
  <c r="N2319" i="31"/>
  <c r="I2319" i="31"/>
  <c r="H2319" i="31"/>
  <c r="D2319" i="31"/>
  <c r="B2321" i="31"/>
  <c r="J2319" i="31" l="1"/>
  <c r="K2319" i="31" s="1"/>
  <c r="R2320" i="31"/>
  <c r="M2320" i="31"/>
  <c r="O2319" i="31"/>
  <c r="P2319" i="31" s="1"/>
  <c r="T2319" i="31"/>
  <c r="U2319" i="31" s="1"/>
  <c r="E2319" i="31"/>
  <c r="F2319" i="31" s="1"/>
  <c r="S2320" i="31"/>
  <c r="N2320" i="31"/>
  <c r="I2320" i="31"/>
  <c r="H2320" i="31"/>
  <c r="D2320" i="31"/>
  <c r="B2322" i="31"/>
  <c r="R2321" i="31" l="1"/>
  <c r="M2321" i="31"/>
  <c r="O2320" i="31"/>
  <c r="P2320" i="31" s="1"/>
  <c r="J2320" i="31"/>
  <c r="K2320" i="31" s="1"/>
  <c r="T2320" i="31"/>
  <c r="U2320" i="31" s="1"/>
  <c r="E2320" i="31"/>
  <c r="F2320" i="31" s="1"/>
  <c r="S2321" i="31"/>
  <c r="N2321" i="31"/>
  <c r="I2321" i="31"/>
  <c r="H2321" i="31"/>
  <c r="J2321" i="31" s="1"/>
  <c r="K2321" i="31" s="1"/>
  <c r="D2321" i="31"/>
  <c r="B2323" i="31"/>
  <c r="R2322" i="31" l="1"/>
  <c r="M2322" i="31"/>
  <c r="O2321" i="31"/>
  <c r="P2321" i="31" s="1"/>
  <c r="T2321" i="31"/>
  <c r="U2321" i="31" s="1"/>
  <c r="E2321" i="31"/>
  <c r="F2321" i="31" s="1"/>
  <c r="S2322" i="31"/>
  <c r="N2322" i="31"/>
  <c r="I2322" i="31"/>
  <c r="H2322" i="31"/>
  <c r="D2322" i="31"/>
  <c r="B2324" i="31"/>
  <c r="R2323" i="31" l="1"/>
  <c r="M2323" i="31"/>
  <c r="J2322" i="31"/>
  <c r="K2322" i="31" s="1"/>
  <c r="O2322" i="31"/>
  <c r="P2322" i="31" s="1"/>
  <c r="T2322" i="31"/>
  <c r="U2322" i="31" s="1"/>
  <c r="E2322" i="31"/>
  <c r="F2322" i="31" s="1"/>
  <c r="S2323" i="31"/>
  <c r="N2323" i="31"/>
  <c r="I2323" i="31"/>
  <c r="H2323" i="31"/>
  <c r="D2323" i="31"/>
  <c r="B2325" i="31"/>
  <c r="J2323" i="31" l="1"/>
  <c r="K2323" i="31" s="1"/>
  <c r="R2324" i="31"/>
  <c r="M2324" i="31"/>
  <c r="O2323" i="31"/>
  <c r="P2323" i="31" s="1"/>
  <c r="T2323" i="31"/>
  <c r="U2323" i="31" s="1"/>
  <c r="E2323" i="31"/>
  <c r="F2323" i="31" s="1"/>
  <c r="S2324" i="31"/>
  <c r="N2324" i="31"/>
  <c r="I2324" i="31"/>
  <c r="H2324" i="31"/>
  <c r="D2324" i="31"/>
  <c r="B2326" i="31"/>
  <c r="R2325" i="31" l="1"/>
  <c r="M2325" i="31"/>
  <c r="O2324" i="31"/>
  <c r="P2324" i="31" s="1"/>
  <c r="J2324" i="31"/>
  <c r="K2324" i="31" s="1"/>
  <c r="T2324" i="31"/>
  <c r="U2324" i="31" s="1"/>
  <c r="E2324" i="31"/>
  <c r="F2324" i="31" s="1"/>
  <c r="S2325" i="31"/>
  <c r="N2325" i="31"/>
  <c r="I2325" i="31"/>
  <c r="H2325" i="31"/>
  <c r="D2325" i="31"/>
  <c r="B2327" i="31"/>
  <c r="J2325" i="31" l="1"/>
  <c r="K2325" i="31" s="1"/>
  <c r="R2326" i="31"/>
  <c r="M2326" i="31"/>
  <c r="O2325" i="31"/>
  <c r="P2325" i="31" s="1"/>
  <c r="T2325" i="31"/>
  <c r="U2325" i="31" s="1"/>
  <c r="E2325" i="31"/>
  <c r="F2325" i="31" s="1"/>
  <c r="S2326" i="31"/>
  <c r="N2326" i="31"/>
  <c r="I2326" i="31"/>
  <c r="H2326" i="31"/>
  <c r="D2326" i="31"/>
  <c r="B2328" i="31"/>
  <c r="J2326" i="31" l="1"/>
  <c r="K2326" i="31" s="1"/>
  <c r="R2327" i="31"/>
  <c r="M2327" i="31"/>
  <c r="O2326" i="31"/>
  <c r="P2326" i="31" s="1"/>
  <c r="T2326" i="31"/>
  <c r="U2326" i="31" s="1"/>
  <c r="E2326" i="31"/>
  <c r="F2326" i="31" s="1"/>
  <c r="S2327" i="31"/>
  <c r="N2327" i="31"/>
  <c r="I2327" i="31"/>
  <c r="H2327" i="31"/>
  <c r="D2327" i="31"/>
  <c r="B2329" i="31"/>
  <c r="R2328" i="31" l="1"/>
  <c r="M2328" i="31"/>
  <c r="O2327" i="31"/>
  <c r="P2327" i="31" s="1"/>
  <c r="J2327" i="31"/>
  <c r="K2327" i="31" s="1"/>
  <c r="T2327" i="31"/>
  <c r="U2327" i="31" s="1"/>
  <c r="E2327" i="31"/>
  <c r="F2327" i="31" s="1"/>
  <c r="S2328" i="31"/>
  <c r="N2328" i="31"/>
  <c r="I2328" i="31"/>
  <c r="H2328" i="31"/>
  <c r="J2328" i="31" s="1"/>
  <c r="K2328" i="31" s="1"/>
  <c r="D2328" i="31"/>
  <c r="B2330" i="31"/>
  <c r="R2329" i="31" l="1"/>
  <c r="M2329" i="31"/>
  <c r="O2328" i="31"/>
  <c r="P2328" i="31" s="1"/>
  <c r="T2328" i="31"/>
  <c r="U2328" i="31" s="1"/>
  <c r="E2328" i="31"/>
  <c r="F2328" i="31" s="1"/>
  <c r="S2329" i="31"/>
  <c r="N2329" i="31"/>
  <c r="I2329" i="31"/>
  <c r="H2329" i="31"/>
  <c r="D2329" i="31"/>
  <c r="B2331" i="31"/>
  <c r="O2329" i="31" l="1"/>
  <c r="P2329" i="31" s="1"/>
  <c r="R2330" i="31"/>
  <c r="M2330" i="31"/>
  <c r="J2329" i="31"/>
  <c r="K2329" i="31" s="1"/>
  <c r="T2329" i="31"/>
  <c r="U2329" i="31" s="1"/>
  <c r="E2329" i="31"/>
  <c r="F2329" i="31" s="1"/>
  <c r="S2330" i="31"/>
  <c r="N2330" i="31"/>
  <c r="I2330" i="31"/>
  <c r="H2330" i="31"/>
  <c r="D2330" i="31"/>
  <c r="B2332" i="31"/>
  <c r="J2330" i="31" l="1"/>
  <c r="K2330" i="31" s="1"/>
  <c r="R2331" i="31"/>
  <c r="M2331" i="31"/>
  <c r="O2330" i="31"/>
  <c r="P2330" i="31" s="1"/>
  <c r="T2330" i="31"/>
  <c r="U2330" i="31" s="1"/>
  <c r="E2330" i="31"/>
  <c r="F2330" i="31" s="1"/>
  <c r="S2331" i="31"/>
  <c r="N2331" i="31"/>
  <c r="I2331" i="31"/>
  <c r="H2331" i="31"/>
  <c r="D2331" i="31"/>
  <c r="B2333" i="31"/>
  <c r="R2332" i="31" l="1"/>
  <c r="M2332" i="31"/>
  <c r="O2331" i="31"/>
  <c r="P2331" i="31" s="1"/>
  <c r="J2331" i="31"/>
  <c r="K2331" i="31" s="1"/>
  <c r="T2331" i="31"/>
  <c r="U2331" i="31" s="1"/>
  <c r="E2331" i="31"/>
  <c r="F2331" i="31" s="1"/>
  <c r="S2332" i="31"/>
  <c r="N2332" i="31"/>
  <c r="I2332" i="31"/>
  <c r="H2332" i="31"/>
  <c r="J2332" i="31" s="1"/>
  <c r="K2332" i="31" s="1"/>
  <c r="D2332" i="31"/>
  <c r="B2334" i="31"/>
  <c r="R2333" i="31" l="1"/>
  <c r="M2333" i="31"/>
  <c r="O2332" i="31"/>
  <c r="P2332" i="31" s="1"/>
  <c r="T2332" i="31"/>
  <c r="U2332" i="31" s="1"/>
  <c r="E2332" i="31"/>
  <c r="F2332" i="31" s="1"/>
  <c r="S2333" i="31"/>
  <c r="N2333" i="31"/>
  <c r="I2333" i="31"/>
  <c r="H2333" i="31"/>
  <c r="D2333" i="31"/>
  <c r="B2335" i="31"/>
  <c r="R2334" i="31" l="1"/>
  <c r="M2334" i="31"/>
  <c r="J2333" i="31"/>
  <c r="K2333" i="31" s="1"/>
  <c r="O2333" i="31"/>
  <c r="P2333" i="31" s="1"/>
  <c r="T2333" i="31"/>
  <c r="U2333" i="31" s="1"/>
  <c r="E2333" i="31"/>
  <c r="F2333" i="31" s="1"/>
  <c r="S2334" i="31"/>
  <c r="N2334" i="31"/>
  <c r="I2334" i="31"/>
  <c r="H2334" i="31"/>
  <c r="D2334" i="31"/>
  <c r="B2336" i="31"/>
  <c r="J2334" i="31" l="1"/>
  <c r="K2334" i="31" s="1"/>
  <c r="R2335" i="31"/>
  <c r="M2335" i="31"/>
  <c r="O2334" i="31"/>
  <c r="P2334" i="31" s="1"/>
  <c r="T2334" i="31"/>
  <c r="U2334" i="31" s="1"/>
  <c r="E2334" i="31"/>
  <c r="F2334" i="31" s="1"/>
  <c r="S2335" i="31"/>
  <c r="N2335" i="31"/>
  <c r="I2335" i="31"/>
  <c r="H2335" i="31"/>
  <c r="D2335" i="31"/>
  <c r="B2337" i="31"/>
  <c r="R2336" i="31" l="1"/>
  <c r="M2336" i="31"/>
  <c r="O2335" i="31"/>
  <c r="P2335" i="31" s="1"/>
  <c r="J2335" i="31"/>
  <c r="K2335" i="31" s="1"/>
  <c r="T2335" i="31"/>
  <c r="U2335" i="31" s="1"/>
  <c r="E2335" i="31"/>
  <c r="F2335" i="31" s="1"/>
  <c r="S2336" i="31"/>
  <c r="N2336" i="31"/>
  <c r="I2336" i="31"/>
  <c r="H2336" i="31"/>
  <c r="J2336" i="31" s="1"/>
  <c r="K2336" i="31" s="1"/>
  <c r="D2336" i="31"/>
  <c r="B2338" i="31"/>
  <c r="R2337" i="31" l="1"/>
  <c r="M2337" i="31"/>
  <c r="O2336" i="31"/>
  <c r="P2336" i="31" s="1"/>
  <c r="T2336" i="31"/>
  <c r="U2336" i="31" s="1"/>
  <c r="E2336" i="31"/>
  <c r="F2336" i="31" s="1"/>
  <c r="S2337" i="31"/>
  <c r="N2337" i="31"/>
  <c r="I2337" i="31"/>
  <c r="H2337" i="31"/>
  <c r="D2337" i="31"/>
  <c r="B2339" i="31"/>
  <c r="R2338" i="31" l="1"/>
  <c r="M2338" i="31"/>
  <c r="J2337" i="31"/>
  <c r="K2337" i="31" s="1"/>
  <c r="O2337" i="31"/>
  <c r="P2337" i="31" s="1"/>
  <c r="T2337" i="31"/>
  <c r="U2337" i="31" s="1"/>
  <c r="E2337" i="31"/>
  <c r="F2337" i="31" s="1"/>
  <c r="S2338" i="31"/>
  <c r="N2338" i="31"/>
  <c r="I2338" i="31"/>
  <c r="H2338" i="31"/>
  <c r="J2338" i="31" s="1"/>
  <c r="K2338" i="31" s="1"/>
  <c r="D2338" i="31"/>
  <c r="B2340" i="31"/>
  <c r="R2339" i="31" l="1"/>
  <c r="M2339" i="31"/>
  <c r="O2338" i="31"/>
  <c r="P2338" i="31" s="1"/>
  <c r="T2338" i="31"/>
  <c r="U2338" i="31" s="1"/>
  <c r="E2338" i="31"/>
  <c r="F2338" i="31" s="1"/>
  <c r="S2339" i="31"/>
  <c r="N2339" i="31"/>
  <c r="I2339" i="31"/>
  <c r="H2339" i="31"/>
  <c r="D2339" i="31"/>
  <c r="B2341" i="31"/>
  <c r="R2340" i="31" l="1"/>
  <c r="M2340" i="31"/>
  <c r="O2339" i="31"/>
  <c r="P2339" i="31" s="1"/>
  <c r="J2339" i="31"/>
  <c r="K2339" i="31" s="1"/>
  <c r="T2339" i="31"/>
  <c r="U2339" i="31" s="1"/>
  <c r="E2339" i="31"/>
  <c r="F2339" i="31" s="1"/>
  <c r="S2340" i="31"/>
  <c r="N2340" i="31"/>
  <c r="I2340" i="31"/>
  <c r="H2340" i="31"/>
  <c r="D2340" i="31"/>
  <c r="B2342" i="31"/>
  <c r="J2340" i="31" l="1"/>
  <c r="K2340" i="31" s="1"/>
  <c r="R2341" i="31"/>
  <c r="M2341" i="31"/>
  <c r="O2340" i="31"/>
  <c r="P2340" i="31" s="1"/>
  <c r="T2340" i="31"/>
  <c r="U2340" i="31" s="1"/>
  <c r="E2340" i="31"/>
  <c r="F2340" i="31" s="1"/>
  <c r="S2341" i="31"/>
  <c r="N2341" i="31"/>
  <c r="I2341" i="31"/>
  <c r="H2341" i="31"/>
  <c r="D2341" i="31"/>
  <c r="B2343" i="31"/>
  <c r="O2341" i="31" l="1"/>
  <c r="P2341" i="31" s="1"/>
  <c r="R2342" i="31"/>
  <c r="M2342" i="31"/>
  <c r="J2341" i="31"/>
  <c r="K2341" i="31" s="1"/>
  <c r="T2341" i="31"/>
  <c r="U2341" i="31" s="1"/>
  <c r="E2341" i="31"/>
  <c r="F2341" i="31" s="1"/>
  <c r="S2342" i="31"/>
  <c r="N2342" i="31"/>
  <c r="I2342" i="31"/>
  <c r="H2342" i="31"/>
  <c r="D2342" i="31"/>
  <c r="B2344" i="31"/>
  <c r="J2342" i="31" l="1"/>
  <c r="K2342" i="31" s="1"/>
  <c r="O2342" i="31"/>
  <c r="P2342" i="31" s="1"/>
  <c r="T2342" i="31"/>
  <c r="U2342" i="31" s="1"/>
  <c r="R2343" i="31"/>
  <c r="M2343" i="31"/>
  <c r="E2342" i="31"/>
  <c r="F2342" i="31" s="1"/>
  <c r="S2343" i="31"/>
  <c r="I2343" i="31"/>
  <c r="N2343" i="31"/>
  <c r="H2343" i="31"/>
  <c r="D2343" i="31"/>
  <c r="B2345" i="31"/>
  <c r="O2343" i="31" l="1"/>
  <c r="P2343" i="31" s="1"/>
  <c r="T2343" i="31"/>
  <c r="U2343" i="31" s="1"/>
  <c r="R2344" i="31"/>
  <c r="M2344" i="31"/>
  <c r="J2343" i="31"/>
  <c r="K2343" i="31" s="1"/>
  <c r="E2343" i="31"/>
  <c r="F2343" i="31" s="1"/>
  <c r="S2344" i="31"/>
  <c r="N2344" i="31"/>
  <c r="I2344" i="31"/>
  <c r="H2344" i="31"/>
  <c r="D2344" i="31"/>
  <c r="B2346" i="31"/>
  <c r="J2344" i="31" l="1"/>
  <c r="K2344" i="31" s="1"/>
  <c r="O2344" i="31"/>
  <c r="P2344" i="31" s="1"/>
  <c r="R2345" i="31"/>
  <c r="M2345" i="31"/>
  <c r="T2344" i="31"/>
  <c r="U2344" i="31" s="1"/>
  <c r="E2344" i="31"/>
  <c r="F2344" i="31" s="1"/>
  <c r="S2345" i="31"/>
  <c r="N2345" i="31"/>
  <c r="I2345" i="31"/>
  <c r="H2345" i="31"/>
  <c r="D2345" i="31"/>
  <c r="B2347" i="31"/>
  <c r="R2346" i="31" l="1"/>
  <c r="M2346" i="31"/>
  <c r="J2345" i="31"/>
  <c r="K2345" i="31" s="1"/>
  <c r="O2345" i="31"/>
  <c r="P2345" i="31" s="1"/>
  <c r="T2345" i="31"/>
  <c r="U2345" i="31" s="1"/>
  <c r="E2345" i="31"/>
  <c r="F2345" i="31" s="1"/>
  <c r="S2346" i="31"/>
  <c r="N2346" i="31"/>
  <c r="I2346" i="31"/>
  <c r="H2346" i="31"/>
  <c r="J2346" i="31" s="1"/>
  <c r="K2346" i="31" s="1"/>
  <c r="D2346" i="31"/>
  <c r="B2348" i="31"/>
  <c r="R2347" i="31" l="1"/>
  <c r="M2347" i="31"/>
  <c r="O2346" i="31"/>
  <c r="P2346" i="31" s="1"/>
  <c r="T2346" i="31"/>
  <c r="U2346" i="31" s="1"/>
  <c r="E2346" i="31"/>
  <c r="F2346" i="31" s="1"/>
  <c r="S2347" i="31"/>
  <c r="N2347" i="31"/>
  <c r="I2347" i="31"/>
  <c r="H2347" i="31"/>
  <c r="D2347" i="31"/>
  <c r="B2349" i="31"/>
  <c r="O2347" i="31" l="1"/>
  <c r="P2347" i="31" s="1"/>
  <c r="R2348" i="31"/>
  <c r="M2348" i="31"/>
  <c r="J2347" i="31"/>
  <c r="K2347" i="31" s="1"/>
  <c r="T2347" i="31"/>
  <c r="U2347" i="31" s="1"/>
  <c r="E2347" i="31"/>
  <c r="F2347" i="31" s="1"/>
  <c r="S2348" i="31"/>
  <c r="N2348" i="31"/>
  <c r="I2348" i="31"/>
  <c r="H2348" i="31"/>
  <c r="J2348" i="31" s="1"/>
  <c r="K2348" i="31" s="1"/>
  <c r="D2348" i="31"/>
  <c r="B2350" i="31"/>
  <c r="O2348" i="31" l="1"/>
  <c r="P2348" i="31" s="1"/>
  <c r="T2348" i="31"/>
  <c r="U2348" i="31" s="1"/>
  <c r="R2349" i="31"/>
  <c r="M2349" i="31"/>
  <c r="E2348" i="31"/>
  <c r="F2348" i="31" s="1"/>
  <c r="S2349" i="31"/>
  <c r="N2349" i="31"/>
  <c r="I2349" i="31"/>
  <c r="H2349" i="31"/>
  <c r="D2349" i="31"/>
  <c r="B2351" i="31"/>
  <c r="O2349" i="31" l="1"/>
  <c r="P2349" i="31" s="1"/>
  <c r="T2349" i="31"/>
  <c r="U2349" i="31" s="1"/>
  <c r="R2350" i="31"/>
  <c r="M2350" i="31"/>
  <c r="J2349" i="31"/>
  <c r="K2349" i="31" s="1"/>
  <c r="E2349" i="31"/>
  <c r="F2349" i="31" s="1"/>
  <c r="S2350" i="31"/>
  <c r="N2350" i="31"/>
  <c r="I2350" i="31"/>
  <c r="H2350" i="31"/>
  <c r="J2350" i="31" s="1"/>
  <c r="K2350" i="31" s="1"/>
  <c r="D2350" i="31"/>
  <c r="B2352" i="31"/>
  <c r="O2350" i="31" l="1"/>
  <c r="P2350" i="31" s="1"/>
  <c r="T2350" i="31"/>
  <c r="U2350" i="31" s="1"/>
  <c r="R2351" i="31"/>
  <c r="M2351" i="31"/>
  <c r="E2350" i="31"/>
  <c r="F2350" i="31" s="1"/>
  <c r="S2351" i="31"/>
  <c r="N2351" i="31"/>
  <c r="I2351" i="31"/>
  <c r="D2351" i="31"/>
  <c r="H2351" i="31"/>
  <c r="B2353" i="31"/>
  <c r="R2352" i="31" l="1"/>
  <c r="M2352" i="31"/>
  <c r="O2351" i="31"/>
  <c r="P2351" i="31" s="1"/>
  <c r="T2351" i="31"/>
  <c r="U2351" i="31" s="1"/>
  <c r="J2351" i="31"/>
  <c r="K2351" i="31" s="1"/>
  <c r="E2351" i="31"/>
  <c r="F2351" i="31" s="1"/>
  <c r="S2352" i="31"/>
  <c r="N2352" i="31"/>
  <c r="I2352" i="31"/>
  <c r="H2352" i="31"/>
  <c r="J2352" i="31" s="1"/>
  <c r="K2352" i="31" s="1"/>
  <c r="D2352" i="31"/>
  <c r="B2354" i="31"/>
  <c r="R2353" i="31" l="1"/>
  <c r="M2353" i="31"/>
  <c r="O2352" i="31"/>
  <c r="P2352" i="31" s="1"/>
  <c r="T2352" i="31"/>
  <c r="U2352" i="31" s="1"/>
  <c r="E2352" i="31"/>
  <c r="F2352" i="31" s="1"/>
  <c r="S2353" i="31"/>
  <c r="N2353" i="31"/>
  <c r="I2353" i="31"/>
  <c r="D2353" i="31"/>
  <c r="H2353" i="31"/>
  <c r="B2355" i="31"/>
  <c r="J2353" i="31" l="1"/>
  <c r="K2353" i="31" s="1"/>
  <c r="O2353" i="31"/>
  <c r="P2353" i="31" s="1"/>
  <c r="R2354" i="31"/>
  <c r="M2354" i="31"/>
  <c r="T2353" i="31"/>
  <c r="U2353" i="31" s="1"/>
  <c r="E2353" i="31"/>
  <c r="F2353" i="31" s="1"/>
  <c r="S2354" i="31"/>
  <c r="N2354" i="31"/>
  <c r="I2354" i="31"/>
  <c r="H2354" i="31"/>
  <c r="J2354" i="31" s="1"/>
  <c r="K2354" i="31" s="1"/>
  <c r="D2354" i="31"/>
  <c r="B2356" i="31"/>
  <c r="O2354" i="31" l="1"/>
  <c r="P2354" i="31" s="1"/>
  <c r="T2354" i="31"/>
  <c r="U2354" i="31" s="1"/>
  <c r="R2355" i="31"/>
  <c r="M2355" i="31"/>
  <c r="E2354" i="31"/>
  <c r="F2354" i="31" s="1"/>
  <c r="S2355" i="31"/>
  <c r="N2355" i="31"/>
  <c r="I2355" i="31"/>
  <c r="H2355" i="31"/>
  <c r="D2355" i="31"/>
  <c r="B2357" i="31"/>
  <c r="O2355" i="31" l="1"/>
  <c r="P2355" i="31" s="1"/>
  <c r="T2355" i="31"/>
  <c r="U2355" i="31" s="1"/>
  <c r="J2355" i="31"/>
  <c r="K2355" i="31" s="1"/>
  <c r="R2356" i="31"/>
  <c r="M2356" i="31"/>
  <c r="E2355" i="31"/>
  <c r="F2355" i="31" s="1"/>
  <c r="S2356" i="31"/>
  <c r="N2356" i="31"/>
  <c r="I2356" i="31"/>
  <c r="H2356" i="31"/>
  <c r="J2356" i="31" s="1"/>
  <c r="K2356" i="31" s="1"/>
  <c r="D2356" i="31"/>
  <c r="B2358" i="31"/>
  <c r="R2357" i="31" l="1"/>
  <c r="M2357" i="31"/>
  <c r="T2356" i="31"/>
  <c r="U2356" i="31" s="1"/>
  <c r="O2356" i="31"/>
  <c r="P2356" i="31" s="1"/>
  <c r="E2356" i="31"/>
  <c r="F2356" i="31" s="1"/>
  <c r="S2357" i="31"/>
  <c r="N2357" i="31"/>
  <c r="I2357" i="31"/>
  <c r="H2357" i="31"/>
  <c r="D2357" i="31"/>
  <c r="B2359" i="31"/>
  <c r="J2357" i="31" l="1"/>
  <c r="K2357" i="31" s="1"/>
  <c r="R2358" i="31"/>
  <c r="M2358" i="31"/>
  <c r="O2357" i="31"/>
  <c r="P2357" i="31" s="1"/>
  <c r="T2357" i="31"/>
  <c r="U2357" i="31" s="1"/>
  <c r="E2357" i="31"/>
  <c r="F2357" i="31" s="1"/>
  <c r="S2358" i="31"/>
  <c r="N2358" i="31"/>
  <c r="I2358" i="31"/>
  <c r="H2358" i="31"/>
  <c r="J2358" i="31" s="1"/>
  <c r="K2358" i="31" s="1"/>
  <c r="D2358" i="31"/>
  <c r="B2360" i="31"/>
  <c r="R2359" i="31" l="1"/>
  <c r="M2359" i="31"/>
  <c r="O2358" i="31"/>
  <c r="P2358" i="31" s="1"/>
  <c r="T2358" i="31"/>
  <c r="U2358" i="31" s="1"/>
  <c r="E2358" i="31"/>
  <c r="F2358" i="31" s="1"/>
  <c r="S2359" i="31"/>
  <c r="I2359" i="31"/>
  <c r="N2359" i="31"/>
  <c r="H2359" i="31"/>
  <c r="D2359" i="31"/>
  <c r="B2361" i="31"/>
  <c r="R2360" i="31" l="1"/>
  <c r="M2360" i="31"/>
  <c r="O2359" i="31"/>
  <c r="P2359" i="31" s="1"/>
  <c r="J2359" i="31"/>
  <c r="K2359" i="31" s="1"/>
  <c r="T2359" i="31"/>
  <c r="U2359" i="31" s="1"/>
  <c r="E2359" i="31"/>
  <c r="F2359" i="31" s="1"/>
  <c r="S2360" i="31"/>
  <c r="N2360" i="31"/>
  <c r="I2360" i="31"/>
  <c r="H2360" i="31"/>
  <c r="J2360" i="31" s="1"/>
  <c r="K2360" i="31" s="1"/>
  <c r="D2360" i="31"/>
  <c r="B2362" i="31"/>
  <c r="O2360" i="31" l="1"/>
  <c r="P2360" i="31" s="1"/>
  <c r="R2361" i="31"/>
  <c r="M2361" i="31"/>
  <c r="T2360" i="31"/>
  <c r="U2360" i="31" s="1"/>
  <c r="E2360" i="31"/>
  <c r="F2360" i="31" s="1"/>
  <c r="S2361" i="31"/>
  <c r="N2361" i="31"/>
  <c r="I2361" i="31"/>
  <c r="H2361" i="31"/>
  <c r="D2361" i="31"/>
  <c r="B2363" i="31"/>
  <c r="R2362" i="31" l="1"/>
  <c r="M2362" i="31"/>
  <c r="O2361" i="31"/>
  <c r="P2361" i="31" s="1"/>
  <c r="J2361" i="31"/>
  <c r="K2361" i="31" s="1"/>
  <c r="T2361" i="31"/>
  <c r="U2361" i="31" s="1"/>
  <c r="E2361" i="31"/>
  <c r="F2361" i="31" s="1"/>
  <c r="S2362" i="31"/>
  <c r="N2362" i="31"/>
  <c r="I2362" i="31"/>
  <c r="H2362" i="31"/>
  <c r="J2362" i="31" s="1"/>
  <c r="K2362" i="31" s="1"/>
  <c r="D2362" i="31"/>
  <c r="B2364" i="31"/>
  <c r="R2363" i="31" l="1"/>
  <c r="M2363" i="31"/>
  <c r="O2362" i="31"/>
  <c r="P2362" i="31" s="1"/>
  <c r="T2362" i="31"/>
  <c r="U2362" i="31" s="1"/>
  <c r="E2362" i="31"/>
  <c r="F2362" i="31" s="1"/>
  <c r="S2363" i="31"/>
  <c r="N2363" i="31"/>
  <c r="I2363" i="31"/>
  <c r="H2363" i="31"/>
  <c r="D2363" i="31"/>
  <c r="B2365" i="31"/>
  <c r="J2363" i="31" l="1"/>
  <c r="K2363" i="31" s="1"/>
  <c r="O2363" i="31"/>
  <c r="P2363" i="31" s="1"/>
  <c r="R2364" i="31"/>
  <c r="M2364" i="31"/>
  <c r="T2363" i="31"/>
  <c r="U2363" i="31" s="1"/>
  <c r="E2363" i="31"/>
  <c r="F2363" i="31" s="1"/>
  <c r="S2364" i="31"/>
  <c r="N2364" i="31"/>
  <c r="I2364" i="31"/>
  <c r="H2364" i="31"/>
  <c r="J2364" i="31" s="1"/>
  <c r="K2364" i="31" s="1"/>
  <c r="D2364" i="31"/>
  <c r="B2366" i="31"/>
  <c r="O2364" i="31" l="1"/>
  <c r="P2364" i="31" s="1"/>
  <c r="T2364" i="31"/>
  <c r="U2364" i="31" s="1"/>
  <c r="R2365" i="31"/>
  <c r="M2365" i="31"/>
  <c r="E2364" i="31"/>
  <c r="F2364" i="31" s="1"/>
  <c r="S2365" i="31"/>
  <c r="N2365" i="31"/>
  <c r="I2365" i="31"/>
  <c r="D2365" i="31"/>
  <c r="H2365" i="31"/>
  <c r="B2367" i="31"/>
  <c r="O2365" i="31" l="1"/>
  <c r="P2365" i="31" s="1"/>
  <c r="R2366" i="31"/>
  <c r="M2366" i="31"/>
  <c r="T2365" i="31"/>
  <c r="U2365" i="31" s="1"/>
  <c r="J2365" i="31"/>
  <c r="K2365" i="31" s="1"/>
  <c r="E2365" i="31"/>
  <c r="F2365" i="31" s="1"/>
  <c r="S2366" i="31"/>
  <c r="N2366" i="31"/>
  <c r="I2366" i="31"/>
  <c r="H2366" i="31"/>
  <c r="J2366" i="31" s="1"/>
  <c r="K2366" i="31" s="1"/>
  <c r="D2366" i="31"/>
  <c r="B2368" i="31"/>
  <c r="R2367" i="31" l="1"/>
  <c r="M2367" i="31"/>
  <c r="O2366" i="31"/>
  <c r="P2366" i="31" s="1"/>
  <c r="T2366" i="31"/>
  <c r="U2366" i="31" s="1"/>
  <c r="E2366" i="31"/>
  <c r="F2366" i="31" s="1"/>
  <c r="S2367" i="31"/>
  <c r="N2367" i="31"/>
  <c r="I2367" i="31"/>
  <c r="D2367" i="31"/>
  <c r="H2367" i="31"/>
  <c r="B2369" i="31"/>
  <c r="R2368" i="31" l="1"/>
  <c r="M2368" i="31"/>
  <c r="O2367" i="31"/>
  <c r="P2367" i="31" s="1"/>
  <c r="J2367" i="31"/>
  <c r="K2367" i="31" s="1"/>
  <c r="T2367" i="31"/>
  <c r="U2367" i="31" s="1"/>
  <c r="E2367" i="31"/>
  <c r="F2367" i="31" s="1"/>
  <c r="S2368" i="31"/>
  <c r="N2368" i="31"/>
  <c r="I2368" i="31"/>
  <c r="H2368" i="31"/>
  <c r="J2368" i="31" s="1"/>
  <c r="K2368" i="31" s="1"/>
  <c r="D2368" i="31"/>
  <c r="B2370" i="31"/>
  <c r="R2369" i="31" l="1"/>
  <c r="M2369" i="31"/>
  <c r="O2368" i="31"/>
  <c r="P2368" i="31" s="1"/>
  <c r="T2368" i="31"/>
  <c r="U2368" i="31" s="1"/>
  <c r="E2368" i="31"/>
  <c r="F2368" i="31" s="1"/>
  <c r="S2369" i="31"/>
  <c r="N2369" i="31"/>
  <c r="I2369" i="31"/>
  <c r="H2369" i="31"/>
  <c r="D2369" i="31"/>
  <c r="B2371" i="31"/>
  <c r="R2370" i="31" l="1"/>
  <c r="M2370" i="31"/>
  <c r="J2369" i="31"/>
  <c r="K2369" i="31" s="1"/>
  <c r="O2369" i="31"/>
  <c r="P2369" i="31" s="1"/>
  <c r="T2369" i="31"/>
  <c r="U2369" i="31" s="1"/>
  <c r="E2369" i="31"/>
  <c r="F2369" i="31" s="1"/>
  <c r="S2370" i="31"/>
  <c r="N2370" i="31"/>
  <c r="I2370" i="31"/>
  <c r="H2370" i="31"/>
  <c r="D2370" i="31"/>
  <c r="B2372" i="31"/>
  <c r="J2370" i="31" l="1"/>
  <c r="K2370" i="31" s="1"/>
  <c r="R2371" i="31"/>
  <c r="M2371" i="31"/>
  <c r="O2370" i="31"/>
  <c r="P2370" i="31" s="1"/>
  <c r="T2370" i="31"/>
  <c r="U2370" i="31" s="1"/>
  <c r="E2370" i="31"/>
  <c r="F2370" i="31" s="1"/>
  <c r="S2371" i="31"/>
  <c r="N2371" i="31"/>
  <c r="I2371" i="31"/>
  <c r="H2371" i="31"/>
  <c r="D2371" i="31"/>
  <c r="B2373" i="31"/>
  <c r="R2372" i="31" l="1"/>
  <c r="M2372" i="31"/>
  <c r="O2371" i="31"/>
  <c r="P2371" i="31" s="1"/>
  <c r="J2371" i="31"/>
  <c r="K2371" i="31" s="1"/>
  <c r="T2371" i="31"/>
  <c r="U2371" i="31" s="1"/>
  <c r="E2371" i="31"/>
  <c r="F2371" i="31" s="1"/>
  <c r="S2372" i="31"/>
  <c r="N2372" i="31"/>
  <c r="I2372" i="31"/>
  <c r="H2372" i="31"/>
  <c r="D2372" i="31"/>
  <c r="B2374" i="31"/>
  <c r="J2372" i="31" l="1"/>
  <c r="K2372" i="31" s="1"/>
  <c r="R2373" i="31"/>
  <c r="M2373" i="31"/>
  <c r="O2372" i="31"/>
  <c r="P2372" i="31" s="1"/>
  <c r="T2372" i="31"/>
  <c r="U2372" i="31" s="1"/>
  <c r="E2372" i="31"/>
  <c r="F2372" i="31" s="1"/>
  <c r="S2373" i="31"/>
  <c r="N2373" i="31"/>
  <c r="I2373" i="31"/>
  <c r="H2373" i="31"/>
  <c r="D2373" i="31"/>
  <c r="B2375" i="31"/>
  <c r="R2374" i="31" l="1"/>
  <c r="M2374" i="31"/>
  <c r="O2373" i="31"/>
  <c r="P2373" i="31" s="1"/>
  <c r="J2373" i="31"/>
  <c r="K2373" i="31" s="1"/>
  <c r="T2373" i="31"/>
  <c r="U2373" i="31" s="1"/>
  <c r="E2373" i="31"/>
  <c r="F2373" i="31" s="1"/>
  <c r="S2374" i="31"/>
  <c r="N2374" i="31"/>
  <c r="I2374" i="31"/>
  <c r="H2374" i="31"/>
  <c r="J2374" i="31" s="1"/>
  <c r="K2374" i="31" s="1"/>
  <c r="D2374" i="31"/>
  <c r="B2376" i="31"/>
  <c r="R2375" i="31" l="1"/>
  <c r="M2375" i="31"/>
  <c r="O2374" i="31"/>
  <c r="P2374" i="31" s="1"/>
  <c r="T2374" i="31"/>
  <c r="U2374" i="31" s="1"/>
  <c r="E2374" i="31"/>
  <c r="F2374" i="31" s="1"/>
  <c r="S2375" i="31"/>
  <c r="N2375" i="31"/>
  <c r="I2375" i="31"/>
  <c r="H2375" i="31"/>
  <c r="D2375" i="31"/>
  <c r="B2377" i="31"/>
  <c r="R2376" i="31" l="1"/>
  <c r="M2376" i="31"/>
  <c r="J2375" i="31"/>
  <c r="K2375" i="31" s="1"/>
  <c r="O2375" i="31"/>
  <c r="P2375" i="31" s="1"/>
  <c r="T2375" i="31"/>
  <c r="U2375" i="31" s="1"/>
  <c r="E2375" i="31"/>
  <c r="F2375" i="31" s="1"/>
  <c r="S2376" i="31"/>
  <c r="N2376" i="31"/>
  <c r="I2376" i="31"/>
  <c r="H2376" i="31"/>
  <c r="D2376" i="31"/>
  <c r="B2378" i="31"/>
  <c r="J2376" i="31" l="1"/>
  <c r="K2376" i="31" s="1"/>
  <c r="R2377" i="31"/>
  <c r="M2377" i="31"/>
  <c r="O2376" i="31"/>
  <c r="P2376" i="31" s="1"/>
  <c r="T2376" i="31"/>
  <c r="U2376" i="31" s="1"/>
  <c r="E2376" i="31"/>
  <c r="F2376" i="31" s="1"/>
  <c r="S2377" i="31"/>
  <c r="N2377" i="31"/>
  <c r="I2377" i="31"/>
  <c r="H2377" i="31"/>
  <c r="D2377" i="31"/>
  <c r="B2379" i="31"/>
  <c r="R2378" i="31" l="1"/>
  <c r="M2378" i="31"/>
  <c r="O2377" i="31"/>
  <c r="P2377" i="31" s="1"/>
  <c r="J2377" i="31"/>
  <c r="K2377" i="31" s="1"/>
  <c r="T2377" i="31"/>
  <c r="U2377" i="31" s="1"/>
  <c r="E2377" i="31"/>
  <c r="F2377" i="31" s="1"/>
  <c r="S2378" i="31"/>
  <c r="N2378" i="31"/>
  <c r="I2378" i="31"/>
  <c r="H2378" i="31"/>
  <c r="J2378" i="31" s="1"/>
  <c r="K2378" i="31" s="1"/>
  <c r="D2378" i="31"/>
  <c r="B2380" i="31"/>
  <c r="R2379" i="31" l="1"/>
  <c r="M2379" i="31"/>
  <c r="O2378" i="31"/>
  <c r="P2378" i="31" s="1"/>
  <c r="T2378" i="31"/>
  <c r="U2378" i="31" s="1"/>
  <c r="E2378" i="31"/>
  <c r="F2378" i="31" s="1"/>
  <c r="S2379" i="31"/>
  <c r="N2379" i="31"/>
  <c r="I2379" i="31"/>
  <c r="H2379" i="31"/>
  <c r="D2379" i="31"/>
  <c r="B2381" i="31"/>
  <c r="R2380" i="31" l="1"/>
  <c r="M2380" i="31"/>
  <c r="J2379" i="31"/>
  <c r="K2379" i="31" s="1"/>
  <c r="O2379" i="31"/>
  <c r="P2379" i="31" s="1"/>
  <c r="T2379" i="31"/>
  <c r="U2379" i="31" s="1"/>
  <c r="E2379" i="31"/>
  <c r="F2379" i="31" s="1"/>
  <c r="S2380" i="31"/>
  <c r="N2380" i="31"/>
  <c r="I2380" i="31"/>
  <c r="H2380" i="31"/>
  <c r="D2380" i="31"/>
  <c r="B2382" i="31"/>
  <c r="J2380" i="31" l="1"/>
  <c r="K2380" i="31" s="1"/>
  <c r="R2381" i="31"/>
  <c r="M2381" i="31"/>
  <c r="O2380" i="31"/>
  <c r="P2380" i="31" s="1"/>
  <c r="T2380" i="31"/>
  <c r="U2380" i="31" s="1"/>
  <c r="E2380" i="31"/>
  <c r="F2380" i="31" s="1"/>
  <c r="S2381" i="31"/>
  <c r="N2381" i="31"/>
  <c r="I2381" i="31"/>
  <c r="D2381" i="31"/>
  <c r="H2381" i="31"/>
  <c r="B2383" i="31"/>
  <c r="J2381" i="31" l="1"/>
  <c r="K2381" i="31" s="1"/>
  <c r="O2381" i="31"/>
  <c r="P2381" i="31" s="1"/>
  <c r="R2382" i="31"/>
  <c r="M2382" i="31"/>
  <c r="T2381" i="31"/>
  <c r="U2381" i="31" s="1"/>
  <c r="E2381" i="31"/>
  <c r="F2381" i="31" s="1"/>
  <c r="S2382" i="31"/>
  <c r="N2382" i="31"/>
  <c r="I2382" i="31"/>
  <c r="H2382" i="31"/>
  <c r="J2382" i="31" s="1"/>
  <c r="K2382" i="31" s="1"/>
  <c r="D2382" i="31"/>
  <c r="B2384" i="31"/>
  <c r="O2382" i="31" l="1"/>
  <c r="P2382" i="31" s="1"/>
  <c r="R2383" i="31"/>
  <c r="M2383" i="31"/>
  <c r="T2382" i="31"/>
  <c r="U2382" i="31" s="1"/>
  <c r="E2382" i="31"/>
  <c r="F2382" i="31" s="1"/>
  <c r="S2383" i="31"/>
  <c r="N2383" i="31"/>
  <c r="I2383" i="31"/>
  <c r="H2383" i="31"/>
  <c r="D2383" i="31"/>
  <c r="B2385" i="31"/>
  <c r="R2384" i="31" l="1"/>
  <c r="M2384" i="31"/>
  <c r="O2383" i="31"/>
  <c r="P2383" i="31" s="1"/>
  <c r="T2383" i="31"/>
  <c r="U2383" i="31" s="1"/>
  <c r="J2383" i="31"/>
  <c r="K2383" i="31" s="1"/>
  <c r="E2383" i="31"/>
  <c r="F2383" i="31" s="1"/>
  <c r="S2384" i="31"/>
  <c r="N2384" i="31"/>
  <c r="I2384" i="31"/>
  <c r="H2384" i="31"/>
  <c r="D2384" i="31"/>
  <c r="B2386" i="31"/>
  <c r="J2384" i="31" l="1"/>
  <c r="K2384" i="31" s="1"/>
  <c r="R2385" i="31"/>
  <c r="M2385" i="31"/>
  <c r="O2384" i="31"/>
  <c r="P2384" i="31" s="1"/>
  <c r="T2384" i="31"/>
  <c r="U2384" i="31" s="1"/>
  <c r="E2384" i="31"/>
  <c r="F2384" i="31" s="1"/>
  <c r="S2385" i="31"/>
  <c r="N2385" i="31"/>
  <c r="I2385" i="31"/>
  <c r="H2385" i="31"/>
  <c r="D2385" i="31"/>
  <c r="B2387" i="31"/>
  <c r="R2386" i="31" l="1"/>
  <c r="M2386" i="31"/>
  <c r="J2385" i="31"/>
  <c r="K2385" i="31" s="1"/>
  <c r="O2385" i="31"/>
  <c r="P2385" i="31" s="1"/>
  <c r="T2385" i="31"/>
  <c r="U2385" i="31" s="1"/>
  <c r="E2385" i="31"/>
  <c r="F2385" i="31" s="1"/>
  <c r="S2386" i="31"/>
  <c r="N2386" i="31"/>
  <c r="I2386" i="31"/>
  <c r="H2386" i="31"/>
  <c r="J2386" i="31" s="1"/>
  <c r="K2386" i="31" s="1"/>
  <c r="D2386" i="31"/>
  <c r="B2388" i="31"/>
  <c r="M2387" i="31" l="1"/>
  <c r="R2387" i="31"/>
  <c r="O2386" i="31"/>
  <c r="P2386" i="31" s="1"/>
  <c r="T2386" i="31"/>
  <c r="U2386" i="31" s="1"/>
  <c r="E2386" i="31"/>
  <c r="F2386" i="31" s="1"/>
  <c r="S2387" i="31"/>
  <c r="N2387" i="31"/>
  <c r="I2387" i="31"/>
  <c r="H2387" i="31"/>
  <c r="D2387" i="31"/>
  <c r="B2389" i="31"/>
  <c r="J2387" i="31" l="1"/>
  <c r="K2387" i="31" s="1"/>
  <c r="T2387" i="31"/>
  <c r="U2387" i="31" s="1"/>
  <c r="R2388" i="31"/>
  <c r="M2388" i="31"/>
  <c r="O2387" i="31"/>
  <c r="P2387" i="31" s="1"/>
  <c r="E2387" i="31"/>
  <c r="F2387" i="31" s="1"/>
  <c r="S2388" i="31"/>
  <c r="N2388" i="31"/>
  <c r="I2388" i="31"/>
  <c r="H2388" i="31"/>
  <c r="J2388" i="31" s="1"/>
  <c r="K2388" i="31" s="1"/>
  <c r="D2388" i="31"/>
  <c r="B2390" i="31"/>
  <c r="O2388" i="31" l="1"/>
  <c r="P2388" i="31" s="1"/>
  <c r="R2389" i="31"/>
  <c r="M2389" i="31"/>
  <c r="T2388" i="31"/>
  <c r="U2388" i="31" s="1"/>
  <c r="E2388" i="31"/>
  <c r="F2388" i="31" s="1"/>
  <c r="S2389" i="31"/>
  <c r="N2389" i="31"/>
  <c r="I2389" i="31"/>
  <c r="H2389" i="31"/>
  <c r="D2389" i="31"/>
  <c r="B2391" i="31"/>
  <c r="R2390" i="31" l="1"/>
  <c r="M2390" i="31"/>
  <c r="O2389" i="31"/>
  <c r="P2389" i="31" s="1"/>
  <c r="T2389" i="31"/>
  <c r="U2389" i="31" s="1"/>
  <c r="J2389" i="31"/>
  <c r="K2389" i="31" s="1"/>
  <c r="E2389" i="31"/>
  <c r="F2389" i="31" s="1"/>
  <c r="S2390" i="31"/>
  <c r="N2390" i="31"/>
  <c r="I2390" i="31"/>
  <c r="H2390" i="31"/>
  <c r="D2390" i="31"/>
  <c r="B2392" i="31"/>
  <c r="J2390" i="31" l="1"/>
  <c r="K2390" i="31" s="1"/>
  <c r="R2391" i="31"/>
  <c r="M2391" i="31"/>
  <c r="O2390" i="31"/>
  <c r="P2390" i="31" s="1"/>
  <c r="T2390" i="31"/>
  <c r="U2390" i="31" s="1"/>
  <c r="E2390" i="31"/>
  <c r="F2390" i="31" s="1"/>
  <c r="S2391" i="31"/>
  <c r="N2391" i="31"/>
  <c r="I2391" i="31"/>
  <c r="H2391" i="31"/>
  <c r="D2391" i="31"/>
  <c r="B2393" i="31"/>
  <c r="R2392" i="31" l="1"/>
  <c r="M2392" i="31"/>
  <c r="O2391" i="31"/>
  <c r="P2391" i="31" s="1"/>
  <c r="J2391" i="31"/>
  <c r="K2391" i="31" s="1"/>
  <c r="T2391" i="31"/>
  <c r="U2391" i="31" s="1"/>
  <c r="E2391" i="31"/>
  <c r="F2391" i="31" s="1"/>
  <c r="S2392" i="31"/>
  <c r="N2392" i="31"/>
  <c r="I2392" i="31"/>
  <c r="H2392" i="31"/>
  <c r="D2392" i="31"/>
  <c r="B2394" i="31"/>
  <c r="J2392" i="31" l="1"/>
  <c r="K2392" i="31" s="1"/>
  <c r="R2393" i="31"/>
  <c r="M2393" i="31"/>
  <c r="O2392" i="31"/>
  <c r="P2392" i="31" s="1"/>
  <c r="T2392" i="31"/>
  <c r="U2392" i="31" s="1"/>
  <c r="E2392" i="31"/>
  <c r="F2392" i="31" s="1"/>
  <c r="S2393" i="31"/>
  <c r="N2393" i="31"/>
  <c r="I2393" i="31"/>
  <c r="H2393" i="31"/>
  <c r="D2393" i="31"/>
  <c r="B2395" i="31"/>
  <c r="R2394" i="31" l="1"/>
  <c r="M2394" i="31"/>
  <c r="O2393" i="31"/>
  <c r="P2393" i="31" s="1"/>
  <c r="J2393" i="31"/>
  <c r="K2393" i="31" s="1"/>
  <c r="T2393" i="31"/>
  <c r="U2393" i="31" s="1"/>
  <c r="E2393" i="31"/>
  <c r="F2393" i="31" s="1"/>
  <c r="S2394" i="31"/>
  <c r="N2394" i="31"/>
  <c r="I2394" i="31"/>
  <c r="H2394" i="31"/>
  <c r="J2394" i="31" s="1"/>
  <c r="K2394" i="31" s="1"/>
  <c r="D2394" i="31"/>
  <c r="B2396" i="31"/>
  <c r="R2395" i="31" l="1"/>
  <c r="M2395" i="31"/>
  <c r="O2394" i="31"/>
  <c r="P2394" i="31" s="1"/>
  <c r="T2394" i="31"/>
  <c r="U2394" i="31" s="1"/>
  <c r="E2394" i="31"/>
  <c r="F2394" i="31" s="1"/>
  <c r="S2395" i="31"/>
  <c r="N2395" i="31"/>
  <c r="I2395" i="31"/>
  <c r="H2395" i="31"/>
  <c r="D2395" i="31"/>
  <c r="B2397" i="31"/>
  <c r="J2395" i="31" l="1"/>
  <c r="K2395" i="31" s="1"/>
  <c r="O2395" i="31"/>
  <c r="P2395" i="31" s="1"/>
  <c r="R2396" i="31"/>
  <c r="M2396" i="31"/>
  <c r="T2395" i="31"/>
  <c r="U2395" i="31" s="1"/>
  <c r="E2395" i="31"/>
  <c r="F2395" i="31" s="1"/>
  <c r="S2396" i="31"/>
  <c r="N2396" i="31"/>
  <c r="I2396" i="31"/>
  <c r="H2396" i="31"/>
  <c r="J2396" i="31" s="1"/>
  <c r="K2396" i="31" s="1"/>
  <c r="D2396" i="31"/>
  <c r="B2398" i="31"/>
  <c r="R2397" i="31" l="1"/>
  <c r="M2397" i="31"/>
  <c r="O2396" i="31"/>
  <c r="P2396" i="31" s="1"/>
  <c r="T2396" i="31"/>
  <c r="U2396" i="31" s="1"/>
  <c r="E2396" i="31"/>
  <c r="F2396" i="31" s="1"/>
  <c r="S2397" i="31"/>
  <c r="N2397" i="31"/>
  <c r="I2397" i="31"/>
  <c r="H2397" i="31"/>
  <c r="D2397" i="31"/>
  <c r="B2399" i="31"/>
  <c r="R2398" i="31" l="1"/>
  <c r="M2398" i="31"/>
  <c r="O2397" i="31"/>
  <c r="P2397" i="31" s="1"/>
  <c r="J2397" i="31"/>
  <c r="K2397" i="31" s="1"/>
  <c r="T2397" i="31"/>
  <c r="U2397" i="31" s="1"/>
  <c r="E2397" i="31"/>
  <c r="F2397" i="31" s="1"/>
  <c r="S2398" i="31"/>
  <c r="N2398" i="31"/>
  <c r="I2398" i="31"/>
  <c r="H2398" i="31"/>
  <c r="J2398" i="31" s="1"/>
  <c r="K2398" i="31" s="1"/>
  <c r="D2398" i="31"/>
  <c r="B2400" i="31"/>
  <c r="R2399" i="31" l="1"/>
  <c r="M2399" i="31"/>
  <c r="O2398" i="31"/>
  <c r="P2398" i="31" s="1"/>
  <c r="T2398" i="31"/>
  <c r="U2398" i="31" s="1"/>
  <c r="E2398" i="31"/>
  <c r="F2398" i="31" s="1"/>
  <c r="S2399" i="31"/>
  <c r="I2399" i="31"/>
  <c r="N2399" i="31"/>
  <c r="H2399" i="31"/>
  <c r="D2399" i="31"/>
  <c r="B2401" i="31"/>
  <c r="R2400" i="31" l="1"/>
  <c r="M2400" i="31"/>
  <c r="O2399" i="31"/>
  <c r="P2399" i="31" s="1"/>
  <c r="J2399" i="31"/>
  <c r="K2399" i="31" s="1"/>
  <c r="T2399" i="31"/>
  <c r="U2399" i="31" s="1"/>
  <c r="E2399" i="31"/>
  <c r="F2399" i="31" s="1"/>
  <c r="S2400" i="31"/>
  <c r="N2400" i="31"/>
  <c r="I2400" i="31"/>
  <c r="H2400" i="31"/>
  <c r="J2400" i="31" s="1"/>
  <c r="K2400" i="31" s="1"/>
  <c r="D2400" i="31"/>
  <c r="B2402" i="31"/>
  <c r="O2400" i="31" l="1"/>
  <c r="P2400" i="31" s="1"/>
  <c r="T2400" i="31"/>
  <c r="U2400" i="31" s="1"/>
  <c r="R2401" i="31"/>
  <c r="M2401" i="31"/>
  <c r="E2400" i="31"/>
  <c r="F2400" i="31" s="1"/>
  <c r="S2401" i="31"/>
  <c r="N2401" i="31"/>
  <c r="I2401" i="31"/>
  <c r="H2401" i="31"/>
  <c r="D2401" i="31"/>
  <c r="B2403" i="31"/>
  <c r="O2401" i="31" l="1"/>
  <c r="P2401" i="31" s="1"/>
  <c r="T2401" i="31"/>
  <c r="U2401" i="31" s="1"/>
  <c r="R2402" i="31"/>
  <c r="M2402" i="31"/>
  <c r="J2401" i="31"/>
  <c r="K2401" i="31" s="1"/>
  <c r="E2401" i="31"/>
  <c r="F2401" i="31" s="1"/>
  <c r="S2402" i="31"/>
  <c r="N2402" i="31"/>
  <c r="I2402" i="31"/>
  <c r="H2402" i="31"/>
  <c r="D2402" i="31"/>
  <c r="B2404" i="31"/>
  <c r="J2402" i="31" l="1"/>
  <c r="K2402" i="31" s="1"/>
  <c r="O2402" i="31"/>
  <c r="P2402" i="31" s="1"/>
  <c r="R2403" i="31"/>
  <c r="M2403" i="31"/>
  <c r="T2402" i="31"/>
  <c r="U2402" i="31" s="1"/>
  <c r="E2402" i="31"/>
  <c r="F2402" i="31" s="1"/>
  <c r="S2403" i="31"/>
  <c r="N2403" i="31"/>
  <c r="I2403" i="31"/>
  <c r="H2403" i="31"/>
  <c r="D2403" i="31"/>
  <c r="B2405" i="31"/>
  <c r="R2404" i="31" l="1"/>
  <c r="M2404" i="31"/>
  <c r="O2403" i="31"/>
  <c r="P2403" i="31" s="1"/>
  <c r="T2403" i="31"/>
  <c r="U2403" i="31" s="1"/>
  <c r="J2403" i="31"/>
  <c r="K2403" i="31" s="1"/>
  <c r="E2403" i="31"/>
  <c r="F2403" i="31" s="1"/>
  <c r="S2404" i="31"/>
  <c r="N2404" i="31"/>
  <c r="I2404" i="31"/>
  <c r="H2404" i="31"/>
  <c r="D2404" i="31"/>
  <c r="B2406" i="31"/>
  <c r="J2404" i="31" l="1"/>
  <c r="K2404" i="31" s="1"/>
  <c r="R2405" i="31"/>
  <c r="M2405" i="31"/>
  <c r="O2404" i="31"/>
  <c r="P2404" i="31" s="1"/>
  <c r="T2404" i="31"/>
  <c r="U2404" i="31" s="1"/>
  <c r="E2404" i="31"/>
  <c r="F2404" i="31" s="1"/>
  <c r="S2405" i="31"/>
  <c r="N2405" i="31"/>
  <c r="I2405" i="31"/>
  <c r="H2405" i="31"/>
  <c r="D2405" i="31"/>
  <c r="B2407" i="31"/>
  <c r="R2406" i="31" l="1"/>
  <c r="M2406" i="31"/>
  <c r="O2405" i="31"/>
  <c r="P2405" i="31" s="1"/>
  <c r="J2405" i="31"/>
  <c r="K2405" i="31" s="1"/>
  <c r="T2405" i="31"/>
  <c r="U2405" i="31" s="1"/>
  <c r="E2405" i="31"/>
  <c r="F2405" i="31" s="1"/>
  <c r="S2406" i="31"/>
  <c r="N2406" i="31"/>
  <c r="I2406" i="31"/>
  <c r="H2406" i="31"/>
  <c r="D2406" i="31"/>
  <c r="B2408" i="31"/>
  <c r="J2406" i="31" l="1"/>
  <c r="K2406" i="31" s="1"/>
  <c r="R2407" i="31"/>
  <c r="M2407" i="31"/>
  <c r="O2406" i="31"/>
  <c r="P2406" i="31" s="1"/>
  <c r="T2406" i="31"/>
  <c r="U2406" i="31" s="1"/>
  <c r="E2406" i="31"/>
  <c r="F2406" i="31" s="1"/>
  <c r="S2407" i="31"/>
  <c r="I2407" i="31"/>
  <c r="N2407" i="31"/>
  <c r="H2407" i="31"/>
  <c r="D2407" i="31"/>
  <c r="B2409" i="31"/>
  <c r="R2408" i="31" l="1"/>
  <c r="M2408" i="31"/>
  <c r="J2407" i="31"/>
  <c r="K2407" i="31" s="1"/>
  <c r="O2407" i="31"/>
  <c r="P2407" i="31" s="1"/>
  <c r="T2407" i="31"/>
  <c r="U2407" i="31" s="1"/>
  <c r="E2407" i="31"/>
  <c r="F2407" i="31" s="1"/>
  <c r="S2408" i="31"/>
  <c r="N2408" i="31"/>
  <c r="I2408" i="31"/>
  <c r="H2408" i="31"/>
  <c r="D2408" i="31"/>
  <c r="B2410" i="31"/>
  <c r="J2408" i="31" l="1"/>
  <c r="K2408" i="31" s="1"/>
  <c r="R2409" i="31"/>
  <c r="M2409" i="31"/>
  <c r="O2408" i="31"/>
  <c r="P2408" i="31" s="1"/>
  <c r="T2408" i="31"/>
  <c r="U2408" i="31" s="1"/>
  <c r="E2408" i="31"/>
  <c r="F2408" i="31" s="1"/>
  <c r="S2409" i="31"/>
  <c r="N2409" i="31"/>
  <c r="I2409" i="31"/>
  <c r="H2409" i="31"/>
  <c r="D2409" i="31"/>
  <c r="B2411" i="31"/>
  <c r="R2410" i="31" l="1"/>
  <c r="M2410" i="31"/>
  <c r="O2409" i="31"/>
  <c r="P2409" i="31" s="1"/>
  <c r="J2409" i="31"/>
  <c r="K2409" i="31" s="1"/>
  <c r="T2409" i="31"/>
  <c r="U2409" i="31" s="1"/>
  <c r="E2409" i="31"/>
  <c r="F2409" i="31" s="1"/>
  <c r="S2410" i="31"/>
  <c r="N2410" i="31"/>
  <c r="I2410" i="31"/>
  <c r="H2410" i="31"/>
  <c r="D2410" i="31"/>
  <c r="B2412" i="31"/>
  <c r="J2410" i="31" l="1"/>
  <c r="K2410" i="31" s="1"/>
  <c r="R2411" i="31"/>
  <c r="M2411" i="31"/>
  <c r="O2410" i="31"/>
  <c r="P2410" i="31" s="1"/>
  <c r="T2410" i="31"/>
  <c r="U2410" i="31" s="1"/>
  <c r="E2410" i="31"/>
  <c r="F2410" i="31" s="1"/>
  <c r="S2411" i="31"/>
  <c r="N2411" i="31"/>
  <c r="I2411" i="31"/>
  <c r="H2411" i="31"/>
  <c r="D2411" i="31"/>
  <c r="B2413" i="31"/>
  <c r="R2412" i="31" l="1"/>
  <c r="M2412" i="31"/>
  <c r="J2411" i="31"/>
  <c r="K2411" i="31" s="1"/>
  <c r="O2411" i="31"/>
  <c r="P2411" i="31" s="1"/>
  <c r="T2411" i="31"/>
  <c r="U2411" i="31" s="1"/>
  <c r="E2411" i="31"/>
  <c r="F2411" i="31" s="1"/>
  <c r="S2412" i="31"/>
  <c r="N2412" i="31"/>
  <c r="I2412" i="31"/>
  <c r="H2412" i="31"/>
  <c r="D2412" i="31"/>
  <c r="B2414" i="31"/>
  <c r="J2412" i="31" l="1"/>
  <c r="K2412" i="31" s="1"/>
  <c r="R2413" i="31"/>
  <c r="M2413" i="31"/>
  <c r="O2412" i="31"/>
  <c r="P2412" i="31" s="1"/>
  <c r="T2412" i="31"/>
  <c r="U2412" i="31" s="1"/>
  <c r="E2412" i="31"/>
  <c r="F2412" i="31" s="1"/>
  <c r="S2413" i="31"/>
  <c r="N2413" i="31"/>
  <c r="I2413" i="31"/>
  <c r="H2413" i="31"/>
  <c r="D2413" i="31"/>
  <c r="B2415" i="31"/>
  <c r="R2414" i="31" l="1"/>
  <c r="M2414" i="31"/>
  <c r="J2413" i="31"/>
  <c r="K2413" i="31" s="1"/>
  <c r="O2413" i="31"/>
  <c r="P2413" i="31" s="1"/>
  <c r="T2413" i="31"/>
  <c r="U2413" i="31" s="1"/>
  <c r="E2413" i="31"/>
  <c r="F2413" i="31" s="1"/>
  <c r="S2414" i="31"/>
  <c r="N2414" i="31"/>
  <c r="I2414" i="31"/>
  <c r="H2414" i="31"/>
  <c r="D2414" i="31"/>
  <c r="B2416" i="31"/>
  <c r="J2414" i="31" l="1"/>
  <c r="K2414" i="31" s="1"/>
  <c r="R2415" i="31"/>
  <c r="M2415" i="31"/>
  <c r="O2414" i="31"/>
  <c r="P2414" i="31" s="1"/>
  <c r="T2414" i="31"/>
  <c r="U2414" i="31" s="1"/>
  <c r="E2414" i="31"/>
  <c r="F2414" i="31" s="1"/>
  <c r="S2415" i="31"/>
  <c r="N2415" i="31"/>
  <c r="I2415" i="31"/>
  <c r="D2415" i="31"/>
  <c r="H2415" i="31"/>
  <c r="B2417" i="31"/>
  <c r="J2415" i="31" l="1"/>
  <c r="K2415" i="31" s="1"/>
  <c r="O2415" i="31"/>
  <c r="P2415" i="31" s="1"/>
  <c r="R2416" i="31"/>
  <c r="M2416" i="31"/>
  <c r="T2415" i="31"/>
  <c r="U2415" i="31" s="1"/>
  <c r="E2415" i="31"/>
  <c r="F2415" i="31" s="1"/>
  <c r="S2416" i="31"/>
  <c r="N2416" i="31"/>
  <c r="I2416" i="31"/>
  <c r="H2416" i="31"/>
  <c r="D2416" i="31"/>
  <c r="B2418" i="31"/>
  <c r="J2416" i="31" l="1"/>
  <c r="K2416" i="31" s="1"/>
  <c r="O2416" i="31"/>
  <c r="P2416" i="31" s="1"/>
  <c r="R2417" i="31"/>
  <c r="M2417" i="31"/>
  <c r="T2416" i="31"/>
  <c r="U2416" i="31" s="1"/>
  <c r="E2416" i="31"/>
  <c r="F2416" i="31" s="1"/>
  <c r="S2417" i="31"/>
  <c r="N2417" i="31"/>
  <c r="I2417" i="31"/>
  <c r="H2417" i="31"/>
  <c r="D2417" i="31"/>
  <c r="B2419" i="31"/>
  <c r="R2418" i="31" l="1"/>
  <c r="M2418" i="31"/>
  <c r="O2417" i="31"/>
  <c r="P2417" i="31" s="1"/>
  <c r="T2417" i="31"/>
  <c r="U2417" i="31" s="1"/>
  <c r="J2417" i="31"/>
  <c r="K2417" i="31" s="1"/>
  <c r="E2417" i="31"/>
  <c r="F2417" i="31" s="1"/>
  <c r="S2418" i="31"/>
  <c r="N2418" i="31"/>
  <c r="I2418" i="31"/>
  <c r="H2418" i="31"/>
  <c r="J2418" i="31" s="1"/>
  <c r="K2418" i="31" s="1"/>
  <c r="D2418" i="31"/>
  <c r="B2420" i="31"/>
  <c r="R2419" i="31" l="1"/>
  <c r="M2419" i="31"/>
  <c r="O2418" i="31"/>
  <c r="P2418" i="31" s="1"/>
  <c r="T2418" i="31"/>
  <c r="U2418" i="31" s="1"/>
  <c r="E2418" i="31"/>
  <c r="F2418" i="31" s="1"/>
  <c r="S2419" i="31"/>
  <c r="N2419" i="31"/>
  <c r="I2419" i="31"/>
  <c r="H2419" i="31"/>
  <c r="D2419" i="31"/>
  <c r="B2421" i="31"/>
  <c r="R2420" i="31" l="1"/>
  <c r="M2420" i="31"/>
  <c r="O2419" i="31"/>
  <c r="P2419" i="31" s="1"/>
  <c r="J2419" i="31"/>
  <c r="K2419" i="31" s="1"/>
  <c r="T2419" i="31"/>
  <c r="U2419" i="31" s="1"/>
  <c r="E2419" i="31"/>
  <c r="F2419" i="31" s="1"/>
  <c r="S2420" i="31"/>
  <c r="N2420" i="31"/>
  <c r="I2420" i="31"/>
  <c r="H2420" i="31"/>
  <c r="D2420" i="31"/>
  <c r="B2422" i="31"/>
  <c r="J2420" i="31" l="1"/>
  <c r="K2420" i="31" s="1"/>
  <c r="R2421" i="31"/>
  <c r="M2421" i="31"/>
  <c r="O2420" i="31"/>
  <c r="P2420" i="31" s="1"/>
  <c r="T2420" i="31"/>
  <c r="U2420" i="31" s="1"/>
  <c r="E2420" i="31"/>
  <c r="F2420" i="31" s="1"/>
  <c r="S2421" i="31"/>
  <c r="N2421" i="31"/>
  <c r="I2421" i="31"/>
  <c r="H2421" i="31"/>
  <c r="D2421" i="31"/>
  <c r="B2423" i="31"/>
  <c r="J2421" i="31" l="1"/>
  <c r="K2421" i="31" s="1"/>
  <c r="R2422" i="31"/>
  <c r="M2422" i="31"/>
  <c r="O2421" i="31"/>
  <c r="P2421" i="31" s="1"/>
  <c r="T2421" i="31"/>
  <c r="U2421" i="31" s="1"/>
  <c r="E2421" i="31"/>
  <c r="F2421" i="31" s="1"/>
  <c r="S2422" i="31"/>
  <c r="N2422" i="31"/>
  <c r="I2422" i="31"/>
  <c r="H2422" i="31"/>
  <c r="J2422" i="31" s="1"/>
  <c r="K2422" i="31" s="1"/>
  <c r="D2422" i="31"/>
  <c r="B2424" i="31"/>
  <c r="R2423" i="31" l="1"/>
  <c r="M2423" i="31"/>
  <c r="O2422" i="31"/>
  <c r="P2422" i="31" s="1"/>
  <c r="T2422" i="31"/>
  <c r="U2422" i="31" s="1"/>
  <c r="E2422" i="31"/>
  <c r="F2422" i="31" s="1"/>
  <c r="S2423" i="31"/>
  <c r="I2423" i="31"/>
  <c r="N2423" i="31"/>
  <c r="H2423" i="31"/>
  <c r="D2423" i="31"/>
  <c r="B2425" i="31"/>
  <c r="R2424" i="31" l="1"/>
  <c r="M2424" i="31"/>
  <c r="J2423" i="31"/>
  <c r="K2423" i="31" s="1"/>
  <c r="O2423" i="31"/>
  <c r="P2423" i="31" s="1"/>
  <c r="T2423" i="31"/>
  <c r="U2423" i="31" s="1"/>
  <c r="E2423" i="31"/>
  <c r="F2423" i="31" s="1"/>
  <c r="S2424" i="31"/>
  <c r="N2424" i="31"/>
  <c r="I2424" i="31"/>
  <c r="H2424" i="31"/>
  <c r="D2424" i="31"/>
  <c r="B2426" i="31"/>
  <c r="J2424" i="31" l="1"/>
  <c r="K2424" i="31" s="1"/>
  <c r="O2424" i="31"/>
  <c r="P2424" i="31" s="1"/>
  <c r="R2425" i="31"/>
  <c r="M2425" i="31"/>
  <c r="T2424" i="31"/>
  <c r="U2424" i="31" s="1"/>
  <c r="E2424" i="31"/>
  <c r="F2424" i="31" s="1"/>
  <c r="S2425" i="31"/>
  <c r="N2425" i="31"/>
  <c r="I2425" i="31"/>
  <c r="H2425" i="31"/>
  <c r="D2425" i="31"/>
  <c r="B2427" i="31"/>
  <c r="R2426" i="31" l="1"/>
  <c r="M2426" i="31"/>
  <c r="O2425" i="31"/>
  <c r="P2425" i="31" s="1"/>
  <c r="J2425" i="31"/>
  <c r="K2425" i="31" s="1"/>
  <c r="T2425" i="31"/>
  <c r="U2425" i="31" s="1"/>
  <c r="E2425" i="31"/>
  <c r="F2425" i="31" s="1"/>
  <c r="S2426" i="31"/>
  <c r="N2426" i="31"/>
  <c r="I2426" i="31"/>
  <c r="H2426" i="31"/>
  <c r="D2426" i="31"/>
  <c r="B2428" i="31"/>
  <c r="J2426" i="31" l="1"/>
  <c r="K2426" i="31" s="1"/>
  <c r="R2427" i="31"/>
  <c r="M2427" i="31"/>
  <c r="O2426" i="31"/>
  <c r="P2426" i="31" s="1"/>
  <c r="T2426" i="31"/>
  <c r="U2426" i="31" s="1"/>
  <c r="E2426" i="31"/>
  <c r="F2426" i="31" s="1"/>
  <c r="S2427" i="31"/>
  <c r="N2427" i="31"/>
  <c r="I2427" i="31"/>
  <c r="H2427" i="31"/>
  <c r="D2427" i="31"/>
  <c r="B2429" i="31"/>
  <c r="R2428" i="31" l="1"/>
  <c r="M2428" i="31"/>
  <c r="O2427" i="31"/>
  <c r="P2427" i="31" s="1"/>
  <c r="J2427" i="31"/>
  <c r="K2427" i="31" s="1"/>
  <c r="T2427" i="31"/>
  <c r="U2427" i="31" s="1"/>
  <c r="E2427" i="31"/>
  <c r="F2427" i="31" s="1"/>
  <c r="S2428" i="31"/>
  <c r="N2428" i="31"/>
  <c r="I2428" i="31"/>
  <c r="H2428" i="31"/>
  <c r="J2428" i="31" s="1"/>
  <c r="K2428" i="31" s="1"/>
  <c r="D2428" i="31"/>
  <c r="B2430" i="31"/>
  <c r="O2428" i="31" l="1"/>
  <c r="P2428" i="31" s="1"/>
  <c r="R2429" i="31"/>
  <c r="M2429" i="31"/>
  <c r="T2428" i="31"/>
  <c r="U2428" i="31" s="1"/>
  <c r="E2428" i="31"/>
  <c r="F2428" i="31" s="1"/>
  <c r="S2429" i="31"/>
  <c r="N2429" i="31"/>
  <c r="I2429" i="31"/>
  <c r="D2429" i="31"/>
  <c r="H2429" i="31"/>
  <c r="B2431" i="31"/>
  <c r="R2430" i="31" l="1"/>
  <c r="M2430" i="31"/>
  <c r="J2429" i="31"/>
  <c r="K2429" i="31" s="1"/>
  <c r="O2429" i="31"/>
  <c r="P2429" i="31" s="1"/>
  <c r="T2429" i="31"/>
  <c r="U2429" i="31" s="1"/>
  <c r="E2429" i="31"/>
  <c r="F2429" i="31" s="1"/>
  <c r="S2430" i="31"/>
  <c r="N2430" i="31"/>
  <c r="I2430" i="31"/>
  <c r="H2430" i="31"/>
  <c r="D2430" i="31"/>
  <c r="B2432" i="31"/>
  <c r="R2431" i="31" l="1"/>
  <c r="M2431" i="31"/>
  <c r="J2430" i="31"/>
  <c r="K2430" i="31" s="1"/>
  <c r="O2430" i="31"/>
  <c r="P2430" i="31" s="1"/>
  <c r="T2430" i="31"/>
  <c r="U2430" i="31" s="1"/>
  <c r="E2430" i="31"/>
  <c r="F2430" i="31" s="1"/>
  <c r="S2431" i="31"/>
  <c r="N2431" i="31"/>
  <c r="I2431" i="31"/>
  <c r="D2431" i="31"/>
  <c r="H2431" i="31"/>
  <c r="J2431" i="31" s="1"/>
  <c r="K2431" i="31" s="1"/>
  <c r="B2433" i="31"/>
  <c r="R2432" i="31" l="1"/>
  <c r="M2432" i="31"/>
  <c r="O2431" i="31"/>
  <c r="P2431" i="31" s="1"/>
  <c r="T2431" i="31"/>
  <c r="U2431" i="31" s="1"/>
  <c r="E2431" i="31"/>
  <c r="F2431" i="31" s="1"/>
  <c r="S2432" i="31"/>
  <c r="N2432" i="31"/>
  <c r="I2432" i="31"/>
  <c r="H2432" i="31"/>
  <c r="D2432" i="31"/>
  <c r="B2434" i="31"/>
  <c r="R2433" i="31" l="1"/>
  <c r="M2433" i="31"/>
  <c r="J2432" i="31"/>
  <c r="K2432" i="31" s="1"/>
  <c r="O2432" i="31"/>
  <c r="P2432" i="31" s="1"/>
  <c r="T2432" i="31"/>
  <c r="U2432" i="31" s="1"/>
  <c r="E2432" i="31"/>
  <c r="F2432" i="31" s="1"/>
  <c r="S2433" i="31"/>
  <c r="N2433" i="31"/>
  <c r="I2433" i="31"/>
  <c r="H2433" i="31"/>
  <c r="D2433" i="31"/>
  <c r="B2435" i="31"/>
  <c r="R2434" i="31" l="1"/>
  <c r="M2434" i="31"/>
  <c r="J2433" i="31"/>
  <c r="K2433" i="31" s="1"/>
  <c r="O2433" i="31"/>
  <c r="P2433" i="31" s="1"/>
  <c r="T2433" i="31"/>
  <c r="U2433" i="31" s="1"/>
  <c r="E2433" i="31"/>
  <c r="F2433" i="31" s="1"/>
  <c r="S2434" i="31"/>
  <c r="N2434" i="31"/>
  <c r="I2434" i="31"/>
  <c r="H2434" i="31"/>
  <c r="D2434" i="31"/>
  <c r="B2436" i="31"/>
  <c r="R2435" i="31" l="1"/>
  <c r="M2435" i="31"/>
  <c r="J2434" i="31"/>
  <c r="K2434" i="31" s="1"/>
  <c r="O2434" i="31"/>
  <c r="P2434" i="31" s="1"/>
  <c r="T2434" i="31"/>
  <c r="U2434" i="31" s="1"/>
  <c r="E2434" i="31"/>
  <c r="F2434" i="31" s="1"/>
  <c r="S2435" i="31"/>
  <c r="N2435" i="31"/>
  <c r="I2435" i="31"/>
  <c r="H2435" i="31"/>
  <c r="D2435" i="31"/>
  <c r="B2437" i="31"/>
  <c r="J2435" i="31" l="1"/>
  <c r="K2435" i="31" s="1"/>
  <c r="R2436" i="31"/>
  <c r="M2436" i="31"/>
  <c r="O2435" i="31"/>
  <c r="P2435" i="31" s="1"/>
  <c r="T2435" i="31"/>
  <c r="U2435" i="31" s="1"/>
  <c r="E2435" i="31"/>
  <c r="F2435" i="31" s="1"/>
  <c r="S2436" i="31"/>
  <c r="N2436" i="31"/>
  <c r="I2436" i="31"/>
  <c r="H2436" i="31"/>
  <c r="D2436" i="31"/>
  <c r="B2438" i="31"/>
  <c r="O2436" i="31" l="1"/>
  <c r="P2436" i="31" s="1"/>
  <c r="R2437" i="31"/>
  <c r="M2437" i="31"/>
  <c r="J2436" i="31"/>
  <c r="K2436" i="31" s="1"/>
  <c r="T2436" i="31"/>
  <c r="U2436" i="31" s="1"/>
  <c r="E2436" i="31"/>
  <c r="F2436" i="31" s="1"/>
  <c r="S2437" i="31"/>
  <c r="N2437" i="31"/>
  <c r="I2437" i="31"/>
  <c r="H2437" i="31"/>
  <c r="D2437" i="31"/>
  <c r="B2439" i="31"/>
  <c r="J2437" i="31" l="1"/>
  <c r="K2437" i="31" s="1"/>
  <c r="O2437" i="31"/>
  <c r="P2437" i="31" s="1"/>
  <c r="T2437" i="31"/>
  <c r="U2437" i="31" s="1"/>
  <c r="R2438" i="31"/>
  <c r="M2438" i="31"/>
  <c r="E2437" i="31"/>
  <c r="F2437" i="31" s="1"/>
  <c r="S2438" i="31"/>
  <c r="N2438" i="31"/>
  <c r="I2438" i="31"/>
  <c r="H2438" i="31"/>
  <c r="D2438" i="31"/>
  <c r="B2440" i="31"/>
  <c r="O2438" i="31" l="1"/>
  <c r="P2438" i="31" s="1"/>
  <c r="T2438" i="31"/>
  <c r="U2438" i="31" s="1"/>
  <c r="R2439" i="31"/>
  <c r="M2439" i="31"/>
  <c r="J2438" i="31"/>
  <c r="K2438" i="31" s="1"/>
  <c r="E2438" i="31"/>
  <c r="F2438" i="31" s="1"/>
  <c r="S2439" i="31"/>
  <c r="N2439" i="31"/>
  <c r="I2439" i="31"/>
  <c r="H2439" i="31"/>
  <c r="J2439" i="31" s="1"/>
  <c r="K2439" i="31" s="1"/>
  <c r="D2439" i="31"/>
  <c r="B2441" i="31"/>
  <c r="R2440" i="31" l="1"/>
  <c r="M2440" i="31"/>
  <c r="O2439" i="31"/>
  <c r="P2439" i="31" s="1"/>
  <c r="T2439" i="31"/>
  <c r="U2439" i="31" s="1"/>
  <c r="E2439" i="31"/>
  <c r="F2439" i="31" s="1"/>
  <c r="S2440" i="31"/>
  <c r="N2440" i="31"/>
  <c r="I2440" i="31"/>
  <c r="H2440" i="31"/>
  <c r="D2440" i="31"/>
  <c r="B2442" i="31"/>
  <c r="J2440" i="31" l="1"/>
  <c r="K2440" i="31" s="1"/>
  <c r="R2441" i="31"/>
  <c r="M2441" i="31"/>
  <c r="O2440" i="31"/>
  <c r="P2440" i="31" s="1"/>
  <c r="T2440" i="31"/>
  <c r="U2440" i="31" s="1"/>
  <c r="E2440" i="31"/>
  <c r="F2440" i="31" s="1"/>
  <c r="S2441" i="31"/>
  <c r="N2441" i="31"/>
  <c r="I2441" i="31"/>
  <c r="H2441" i="31"/>
  <c r="D2441" i="31"/>
  <c r="B2443" i="31"/>
  <c r="J2441" i="31" l="1"/>
  <c r="K2441" i="31" s="1"/>
  <c r="R2442" i="31"/>
  <c r="M2442" i="31"/>
  <c r="O2441" i="31"/>
  <c r="P2441" i="31" s="1"/>
  <c r="T2441" i="31"/>
  <c r="U2441" i="31" s="1"/>
  <c r="E2441" i="31"/>
  <c r="F2441" i="31" s="1"/>
  <c r="S2442" i="31"/>
  <c r="N2442" i="31"/>
  <c r="I2442" i="31"/>
  <c r="H2442" i="31"/>
  <c r="J2442" i="31" s="1"/>
  <c r="K2442" i="31" s="1"/>
  <c r="D2442" i="31"/>
  <c r="B2444" i="31"/>
  <c r="R2443" i="31" l="1"/>
  <c r="M2443" i="31"/>
  <c r="O2442" i="31"/>
  <c r="P2442" i="31" s="1"/>
  <c r="T2442" i="31"/>
  <c r="U2442" i="31" s="1"/>
  <c r="E2442" i="31"/>
  <c r="F2442" i="31" s="1"/>
  <c r="S2443" i="31"/>
  <c r="N2443" i="31"/>
  <c r="I2443" i="31"/>
  <c r="H2443" i="31"/>
  <c r="D2443" i="31"/>
  <c r="B2445" i="31"/>
  <c r="J2443" i="31" l="1"/>
  <c r="K2443" i="31" s="1"/>
  <c r="O2443" i="31"/>
  <c r="P2443" i="31" s="1"/>
  <c r="R2444" i="31"/>
  <c r="M2444" i="31"/>
  <c r="T2443" i="31"/>
  <c r="U2443" i="31" s="1"/>
  <c r="E2443" i="31"/>
  <c r="F2443" i="31" s="1"/>
  <c r="S2444" i="31"/>
  <c r="N2444" i="31"/>
  <c r="I2444" i="31"/>
  <c r="H2444" i="31"/>
  <c r="D2444" i="31"/>
  <c r="B2446" i="31"/>
  <c r="J2444" i="31" l="1"/>
  <c r="K2444" i="31" s="1"/>
  <c r="R2445" i="31"/>
  <c r="M2445" i="31"/>
  <c r="T2444" i="31"/>
  <c r="U2444" i="31" s="1"/>
  <c r="O2444" i="31"/>
  <c r="P2444" i="31" s="1"/>
  <c r="E2444" i="31"/>
  <c r="F2444" i="31" s="1"/>
  <c r="S2445" i="31"/>
  <c r="N2445" i="31"/>
  <c r="I2445" i="31"/>
  <c r="D2445" i="31"/>
  <c r="H2445" i="31"/>
  <c r="B2447" i="31"/>
  <c r="R2446" i="31" l="1"/>
  <c r="M2446" i="31"/>
  <c r="J2445" i="31"/>
  <c r="K2445" i="31" s="1"/>
  <c r="O2445" i="31"/>
  <c r="P2445" i="31" s="1"/>
  <c r="T2445" i="31"/>
  <c r="U2445" i="31" s="1"/>
  <c r="E2445" i="31"/>
  <c r="F2445" i="31" s="1"/>
  <c r="S2446" i="31"/>
  <c r="N2446" i="31"/>
  <c r="I2446" i="31"/>
  <c r="H2446" i="31"/>
  <c r="D2446" i="31"/>
  <c r="B2448" i="31"/>
  <c r="J2446" i="31" l="1"/>
  <c r="K2446" i="31" s="1"/>
  <c r="R2447" i="31"/>
  <c r="M2447" i="31"/>
  <c r="O2446" i="31"/>
  <c r="P2446" i="31" s="1"/>
  <c r="T2446" i="31"/>
  <c r="U2446" i="31" s="1"/>
  <c r="E2446" i="31"/>
  <c r="F2446" i="31" s="1"/>
  <c r="S2447" i="31"/>
  <c r="N2447" i="31"/>
  <c r="I2447" i="31"/>
  <c r="H2447" i="31"/>
  <c r="D2447" i="31"/>
  <c r="B2449" i="31"/>
  <c r="J2447" i="31" l="1"/>
  <c r="K2447" i="31" s="1"/>
  <c r="R2448" i="31"/>
  <c r="M2448" i="31"/>
  <c r="O2447" i="31"/>
  <c r="P2447" i="31" s="1"/>
  <c r="T2447" i="31"/>
  <c r="U2447" i="31" s="1"/>
  <c r="E2447" i="31"/>
  <c r="F2447" i="31" s="1"/>
  <c r="S2448" i="31"/>
  <c r="N2448" i="31"/>
  <c r="I2448" i="31"/>
  <c r="H2448" i="31"/>
  <c r="D2448" i="31"/>
  <c r="B2450" i="31"/>
  <c r="R2449" i="31" l="1"/>
  <c r="M2449" i="31"/>
  <c r="J2448" i="31"/>
  <c r="K2448" i="31" s="1"/>
  <c r="O2448" i="31"/>
  <c r="P2448" i="31" s="1"/>
  <c r="T2448" i="31"/>
  <c r="U2448" i="31" s="1"/>
  <c r="E2448" i="31"/>
  <c r="F2448" i="31" s="1"/>
  <c r="S2449" i="31"/>
  <c r="N2449" i="31"/>
  <c r="I2449" i="31"/>
  <c r="H2449" i="31"/>
  <c r="J2449" i="31" s="1"/>
  <c r="K2449" i="31" s="1"/>
  <c r="D2449" i="31"/>
  <c r="B2451" i="31"/>
  <c r="O2449" i="31" l="1"/>
  <c r="P2449" i="31" s="1"/>
  <c r="R2450" i="31"/>
  <c r="M2450" i="31"/>
  <c r="T2449" i="31"/>
  <c r="U2449" i="31" s="1"/>
  <c r="E2449" i="31"/>
  <c r="F2449" i="31" s="1"/>
  <c r="S2450" i="31"/>
  <c r="N2450" i="31"/>
  <c r="I2450" i="31"/>
  <c r="H2450" i="31"/>
  <c r="D2450" i="31"/>
  <c r="B2452" i="31"/>
  <c r="O2450" i="31" l="1"/>
  <c r="P2450" i="31" s="1"/>
  <c r="R2451" i="31"/>
  <c r="M2451" i="31"/>
  <c r="T2450" i="31"/>
  <c r="U2450" i="31" s="1"/>
  <c r="J2450" i="31"/>
  <c r="K2450" i="31" s="1"/>
  <c r="E2450" i="31"/>
  <c r="F2450" i="31" s="1"/>
  <c r="S2451" i="31"/>
  <c r="N2451" i="31"/>
  <c r="I2451" i="31"/>
  <c r="H2451" i="31"/>
  <c r="D2451" i="31"/>
  <c r="B2453" i="31"/>
  <c r="R2452" i="31" l="1"/>
  <c r="M2452" i="31"/>
  <c r="J2451" i="31"/>
  <c r="K2451" i="31" s="1"/>
  <c r="O2451" i="31"/>
  <c r="P2451" i="31" s="1"/>
  <c r="T2451" i="31"/>
  <c r="U2451" i="31" s="1"/>
  <c r="E2451" i="31"/>
  <c r="F2451" i="31" s="1"/>
  <c r="S2452" i="31"/>
  <c r="N2452" i="31"/>
  <c r="I2452" i="31"/>
  <c r="H2452" i="31"/>
  <c r="J2452" i="31" s="1"/>
  <c r="K2452" i="31" s="1"/>
  <c r="D2452" i="31"/>
  <c r="B2454" i="31"/>
  <c r="R2453" i="31" l="1"/>
  <c r="M2453" i="31"/>
  <c r="O2452" i="31"/>
  <c r="P2452" i="31" s="1"/>
  <c r="T2452" i="31"/>
  <c r="U2452" i="31" s="1"/>
  <c r="E2452" i="31"/>
  <c r="F2452" i="31" s="1"/>
  <c r="S2453" i="31"/>
  <c r="N2453" i="31"/>
  <c r="I2453" i="31"/>
  <c r="H2453" i="31"/>
  <c r="D2453" i="31"/>
  <c r="B2455" i="31"/>
  <c r="R2454" i="31" l="1"/>
  <c r="M2454" i="31"/>
  <c r="J2453" i="31"/>
  <c r="K2453" i="31" s="1"/>
  <c r="O2453" i="31"/>
  <c r="P2453" i="31" s="1"/>
  <c r="T2453" i="31"/>
  <c r="U2453" i="31" s="1"/>
  <c r="E2453" i="31"/>
  <c r="F2453" i="31" s="1"/>
  <c r="S2454" i="31"/>
  <c r="N2454" i="31"/>
  <c r="I2454" i="31"/>
  <c r="H2454" i="31"/>
  <c r="D2454" i="31"/>
  <c r="B2456" i="31"/>
  <c r="J2454" i="31" l="1"/>
  <c r="K2454" i="31" s="1"/>
  <c r="R2455" i="31"/>
  <c r="M2455" i="31"/>
  <c r="O2454" i="31"/>
  <c r="P2454" i="31" s="1"/>
  <c r="T2454" i="31"/>
  <c r="U2454" i="31" s="1"/>
  <c r="E2454" i="31"/>
  <c r="F2454" i="31" s="1"/>
  <c r="S2455" i="31"/>
  <c r="N2455" i="31"/>
  <c r="I2455" i="31"/>
  <c r="H2455" i="31"/>
  <c r="D2455" i="31"/>
  <c r="B2457" i="31"/>
  <c r="O2455" i="31" l="1"/>
  <c r="P2455" i="31" s="1"/>
  <c r="R2456" i="31"/>
  <c r="M2456" i="31"/>
  <c r="J2455" i="31"/>
  <c r="K2455" i="31" s="1"/>
  <c r="T2455" i="31"/>
  <c r="U2455" i="31" s="1"/>
  <c r="E2455" i="31"/>
  <c r="F2455" i="31" s="1"/>
  <c r="S2456" i="31"/>
  <c r="N2456" i="31"/>
  <c r="I2456" i="31"/>
  <c r="H2456" i="31"/>
  <c r="D2456" i="31"/>
  <c r="B2458" i="31"/>
  <c r="J2456" i="31" l="1"/>
  <c r="K2456" i="31" s="1"/>
  <c r="O2456" i="31"/>
  <c r="P2456" i="31" s="1"/>
  <c r="T2456" i="31"/>
  <c r="U2456" i="31" s="1"/>
  <c r="R2457" i="31"/>
  <c r="M2457" i="31"/>
  <c r="E2456" i="31"/>
  <c r="F2456" i="31" s="1"/>
  <c r="S2457" i="31"/>
  <c r="N2457" i="31"/>
  <c r="I2457" i="31"/>
  <c r="H2457" i="31"/>
  <c r="D2457" i="31"/>
  <c r="B2459" i="31"/>
  <c r="J2457" i="31" l="1"/>
  <c r="K2457" i="31" s="1"/>
  <c r="R2458" i="31"/>
  <c r="M2458" i="31"/>
  <c r="O2457" i="31"/>
  <c r="P2457" i="31" s="1"/>
  <c r="T2457" i="31"/>
  <c r="U2457" i="31" s="1"/>
  <c r="E2457" i="31"/>
  <c r="F2457" i="31" s="1"/>
  <c r="S2458" i="31"/>
  <c r="N2458" i="31"/>
  <c r="I2458" i="31"/>
  <c r="H2458" i="31"/>
  <c r="D2458" i="31"/>
  <c r="B2460" i="31"/>
  <c r="J2458" i="31" l="1"/>
  <c r="K2458" i="31" s="1"/>
  <c r="T2458" i="31"/>
  <c r="U2458" i="31" s="1"/>
  <c r="R2459" i="31"/>
  <c r="M2459" i="31"/>
  <c r="O2458" i="31"/>
  <c r="P2458" i="31" s="1"/>
  <c r="E2458" i="31"/>
  <c r="F2458" i="31" s="1"/>
  <c r="S2459" i="31"/>
  <c r="N2459" i="31"/>
  <c r="I2459" i="31"/>
  <c r="H2459" i="31"/>
  <c r="D2459" i="31"/>
  <c r="B2461" i="31"/>
  <c r="J2459" i="31" l="1"/>
  <c r="K2459" i="31" s="1"/>
  <c r="O2459" i="31"/>
  <c r="P2459" i="31" s="1"/>
  <c r="T2459" i="31"/>
  <c r="U2459" i="31" s="1"/>
  <c r="R2460" i="31"/>
  <c r="M2460" i="31"/>
  <c r="E2459" i="31"/>
  <c r="F2459" i="31" s="1"/>
  <c r="S2460" i="31"/>
  <c r="N2460" i="31"/>
  <c r="I2460" i="31"/>
  <c r="H2460" i="31"/>
  <c r="D2460" i="31"/>
  <c r="B2462" i="31"/>
  <c r="J2460" i="31" l="1"/>
  <c r="K2460" i="31" s="1"/>
  <c r="R2461" i="31"/>
  <c r="M2461" i="31"/>
  <c r="O2460" i="31"/>
  <c r="P2460" i="31" s="1"/>
  <c r="T2460" i="31"/>
  <c r="U2460" i="31" s="1"/>
  <c r="E2460" i="31"/>
  <c r="F2460" i="31" s="1"/>
  <c r="S2461" i="31"/>
  <c r="N2461" i="31"/>
  <c r="I2461" i="31"/>
  <c r="H2461" i="31"/>
  <c r="D2461" i="31"/>
  <c r="B2463" i="31"/>
  <c r="R2462" i="31" l="1"/>
  <c r="M2462" i="31"/>
  <c r="J2461" i="31"/>
  <c r="K2461" i="31" s="1"/>
  <c r="O2461" i="31"/>
  <c r="P2461" i="31" s="1"/>
  <c r="T2461" i="31"/>
  <c r="U2461" i="31" s="1"/>
  <c r="E2461" i="31"/>
  <c r="F2461" i="31" s="1"/>
  <c r="S2462" i="31"/>
  <c r="N2462" i="31"/>
  <c r="I2462" i="31"/>
  <c r="H2462" i="31"/>
  <c r="D2462" i="31"/>
  <c r="B2464" i="31"/>
  <c r="J2462" i="31" l="1"/>
  <c r="K2462" i="31" s="1"/>
  <c r="R2463" i="31"/>
  <c r="M2463" i="31"/>
  <c r="O2462" i="31"/>
  <c r="P2462" i="31" s="1"/>
  <c r="T2462" i="31"/>
  <c r="U2462" i="31" s="1"/>
  <c r="E2462" i="31"/>
  <c r="F2462" i="31" s="1"/>
  <c r="S2463" i="31"/>
  <c r="I2463" i="31"/>
  <c r="N2463" i="31"/>
  <c r="H2463" i="31"/>
  <c r="D2463" i="31"/>
  <c r="B2465" i="31"/>
  <c r="R2464" i="31" l="1"/>
  <c r="M2464" i="31"/>
  <c r="J2463" i="31"/>
  <c r="K2463" i="31" s="1"/>
  <c r="O2463" i="31"/>
  <c r="P2463" i="31" s="1"/>
  <c r="T2463" i="31"/>
  <c r="U2463" i="31" s="1"/>
  <c r="E2463" i="31"/>
  <c r="F2463" i="31" s="1"/>
  <c r="S2464" i="31"/>
  <c r="N2464" i="31"/>
  <c r="I2464" i="31"/>
  <c r="H2464" i="31"/>
  <c r="D2464" i="31"/>
  <c r="B2466" i="31"/>
  <c r="J2464" i="31" l="1"/>
  <c r="K2464" i="31" s="1"/>
  <c r="O2464" i="31"/>
  <c r="P2464" i="31" s="1"/>
  <c r="R2465" i="31"/>
  <c r="M2465" i="31"/>
  <c r="T2464" i="31"/>
  <c r="U2464" i="31" s="1"/>
  <c r="E2464" i="31"/>
  <c r="F2464" i="31" s="1"/>
  <c r="S2465" i="31"/>
  <c r="N2465" i="31"/>
  <c r="I2465" i="31"/>
  <c r="H2465" i="31"/>
  <c r="D2465" i="31"/>
  <c r="B2467" i="31"/>
  <c r="R2466" i="31" l="1"/>
  <c r="M2466" i="31"/>
  <c r="O2465" i="31"/>
  <c r="P2465" i="31" s="1"/>
  <c r="J2465" i="31"/>
  <c r="K2465" i="31" s="1"/>
  <c r="T2465" i="31"/>
  <c r="U2465" i="31" s="1"/>
  <c r="E2465" i="31"/>
  <c r="F2465" i="31" s="1"/>
  <c r="S2466" i="31"/>
  <c r="N2466" i="31"/>
  <c r="I2466" i="31"/>
  <c r="H2466" i="31"/>
  <c r="D2466" i="31"/>
  <c r="B2468" i="31"/>
  <c r="R2467" i="31" l="1"/>
  <c r="M2467" i="31"/>
  <c r="J2466" i="31"/>
  <c r="K2466" i="31" s="1"/>
  <c r="O2466" i="31"/>
  <c r="P2466" i="31" s="1"/>
  <c r="T2466" i="31"/>
  <c r="U2466" i="31" s="1"/>
  <c r="E2466" i="31"/>
  <c r="F2466" i="31" s="1"/>
  <c r="S2467" i="31"/>
  <c r="N2467" i="31"/>
  <c r="I2467" i="31"/>
  <c r="H2467" i="31"/>
  <c r="D2467" i="31"/>
  <c r="B2469" i="31"/>
  <c r="R2468" i="31" l="1"/>
  <c r="M2468" i="31"/>
  <c r="J2467" i="31"/>
  <c r="K2467" i="31" s="1"/>
  <c r="O2467" i="31"/>
  <c r="P2467" i="31" s="1"/>
  <c r="T2467" i="31"/>
  <c r="U2467" i="31" s="1"/>
  <c r="E2467" i="31"/>
  <c r="F2467" i="31" s="1"/>
  <c r="S2468" i="31"/>
  <c r="N2468" i="31"/>
  <c r="I2468" i="31"/>
  <c r="H2468" i="31"/>
  <c r="D2468" i="31"/>
  <c r="B2470" i="31"/>
  <c r="R2469" i="31" l="1"/>
  <c r="M2469" i="31"/>
  <c r="J2468" i="31"/>
  <c r="K2468" i="31" s="1"/>
  <c r="O2468" i="31"/>
  <c r="P2468" i="31" s="1"/>
  <c r="T2468" i="31"/>
  <c r="U2468" i="31" s="1"/>
  <c r="E2468" i="31"/>
  <c r="F2468" i="31" s="1"/>
  <c r="S2469" i="31"/>
  <c r="N2469" i="31"/>
  <c r="I2469" i="31"/>
  <c r="H2469" i="31"/>
  <c r="D2469" i="31"/>
  <c r="B2471" i="31"/>
  <c r="J2469" i="31" l="1"/>
  <c r="K2469" i="31" s="1"/>
  <c r="R2470" i="31"/>
  <c r="M2470" i="31"/>
  <c r="O2469" i="31"/>
  <c r="P2469" i="31" s="1"/>
  <c r="T2469" i="31"/>
  <c r="U2469" i="31" s="1"/>
  <c r="E2469" i="31"/>
  <c r="F2469" i="31" s="1"/>
  <c r="S2470" i="31"/>
  <c r="N2470" i="31"/>
  <c r="I2470" i="31"/>
  <c r="H2470" i="31"/>
  <c r="D2470" i="31"/>
  <c r="B2472" i="31"/>
  <c r="R2471" i="31" l="1"/>
  <c r="M2471" i="31"/>
  <c r="O2470" i="31"/>
  <c r="P2470" i="31" s="1"/>
  <c r="J2470" i="31"/>
  <c r="K2470" i="31" s="1"/>
  <c r="T2470" i="31"/>
  <c r="U2470" i="31" s="1"/>
  <c r="E2470" i="31"/>
  <c r="F2470" i="31" s="1"/>
  <c r="S2471" i="31"/>
  <c r="I2471" i="31"/>
  <c r="N2471" i="31"/>
  <c r="H2471" i="31"/>
  <c r="D2471" i="31"/>
  <c r="B2473" i="31"/>
  <c r="J2471" i="31" l="1"/>
  <c r="K2471" i="31" s="1"/>
  <c r="R2472" i="31"/>
  <c r="M2472" i="31"/>
  <c r="O2471" i="31"/>
  <c r="P2471" i="31" s="1"/>
  <c r="T2471" i="31"/>
  <c r="U2471" i="31" s="1"/>
  <c r="E2471" i="31"/>
  <c r="F2471" i="31" s="1"/>
  <c r="S2472" i="31"/>
  <c r="N2472" i="31"/>
  <c r="I2472" i="31"/>
  <c r="H2472" i="31"/>
  <c r="D2472" i="31"/>
  <c r="B2474" i="31"/>
  <c r="J2472" i="31" l="1"/>
  <c r="K2472" i="31" s="1"/>
  <c r="R2473" i="31"/>
  <c r="M2473" i="31"/>
  <c r="O2472" i="31"/>
  <c r="P2472" i="31" s="1"/>
  <c r="T2472" i="31"/>
  <c r="U2472" i="31" s="1"/>
  <c r="E2472" i="31"/>
  <c r="F2472" i="31" s="1"/>
  <c r="S2473" i="31"/>
  <c r="N2473" i="31"/>
  <c r="I2473" i="31"/>
  <c r="H2473" i="31"/>
  <c r="J2473" i="31" s="1"/>
  <c r="K2473" i="31" s="1"/>
  <c r="D2473" i="31"/>
  <c r="B2475" i="31"/>
  <c r="O2473" i="31" l="1"/>
  <c r="P2473" i="31" s="1"/>
  <c r="R2474" i="31"/>
  <c r="M2474" i="31"/>
  <c r="T2473" i="31"/>
  <c r="U2473" i="31" s="1"/>
  <c r="E2473" i="31"/>
  <c r="F2473" i="31" s="1"/>
  <c r="S2474" i="31"/>
  <c r="N2474" i="31"/>
  <c r="I2474" i="31"/>
  <c r="H2474" i="31"/>
  <c r="D2474" i="31"/>
  <c r="B2476" i="31"/>
  <c r="R2475" i="31" l="1"/>
  <c r="M2475" i="31"/>
  <c r="J2474" i="31"/>
  <c r="K2474" i="31" s="1"/>
  <c r="O2474" i="31"/>
  <c r="P2474" i="31" s="1"/>
  <c r="T2474" i="31"/>
  <c r="U2474" i="31" s="1"/>
  <c r="E2474" i="31"/>
  <c r="F2474" i="31" s="1"/>
  <c r="S2475" i="31"/>
  <c r="N2475" i="31"/>
  <c r="I2475" i="31"/>
  <c r="H2475" i="31"/>
  <c r="D2475" i="31"/>
  <c r="B2477" i="31"/>
  <c r="J2475" i="31" l="1"/>
  <c r="K2475" i="31" s="1"/>
  <c r="R2476" i="31"/>
  <c r="M2476" i="31"/>
  <c r="O2475" i="31"/>
  <c r="P2475" i="31" s="1"/>
  <c r="T2475" i="31"/>
  <c r="U2475" i="31" s="1"/>
  <c r="E2475" i="31"/>
  <c r="F2475" i="31" s="1"/>
  <c r="S2476" i="31"/>
  <c r="N2476" i="31"/>
  <c r="I2476" i="31"/>
  <c r="H2476" i="31"/>
  <c r="D2476" i="31"/>
  <c r="B2478" i="31"/>
  <c r="R2477" i="31" l="1"/>
  <c r="M2477" i="31"/>
  <c r="J2476" i="31"/>
  <c r="K2476" i="31" s="1"/>
  <c r="O2476" i="31"/>
  <c r="P2476" i="31" s="1"/>
  <c r="T2476" i="31"/>
  <c r="U2476" i="31" s="1"/>
  <c r="E2476" i="31"/>
  <c r="F2476" i="31" s="1"/>
  <c r="S2477" i="31"/>
  <c r="N2477" i="31"/>
  <c r="I2477" i="31"/>
  <c r="H2477" i="31"/>
  <c r="D2477" i="31"/>
  <c r="B2479" i="31"/>
  <c r="J2477" i="31" l="1"/>
  <c r="K2477" i="31" s="1"/>
  <c r="R2478" i="31"/>
  <c r="M2478" i="31"/>
  <c r="O2477" i="31"/>
  <c r="P2477" i="31" s="1"/>
  <c r="T2477" i="31"/>
  <c r="U2477" i="31" s="1"/>
  <c r="E2477" i="31"/>
  <c r="F2477" i="31" s="1"/>
  <c r="S2478" i="31"/>
  <c r="N2478" i="31"/>
  <c r="I2478" i="31"/>
  <c r="H2478" i="31"/>
  <c r="D2478" i="31"/>
  <c r="B2480" i="31"/>
  <c r="J2478" i="31" l="1"/>
  <c r="K2478" i="31" s="1"/>
  <c r="R2479" i="31"/>
  <c r="M2479" i="31"/>
  <c r="O2478" i="31"/>
  <c r="P2478" i="31" s="1"/>
  <c r="T2478" i="31"/>
  <c r="U2478" i="31" s="1"/>
  <c r="E2478" i="31"/>
  <c r="F2478" i="31" s="1"/>
  <c r="S2479" i="31"/>
  <c r="I2479" i="31"/>
  <c r="N2479" i="31"/>
  <c r="H2479" i="31"/>
  <c r="D2479" i="31"/>
  <c r="B2481" i="31"/>
  <c r="O2479" i="31" l="1"/>
  <c r="P2479" i="31" s="1"/>
  <c r="T2479" i="31"/>
  <c r="U2479" i="31" s="1"/>
  <c r="J2479" i="31"/>
  <c r="K2479" i="31" s="1"/>
  <c r="R2480" i="31"/>
  <c r="M2480" i="31"/>
  <c r="E2479" i="31"/>
  <c r="F2479" i="31" s="1"/>
  <c r="S2480" i="31"/>
  <c r="N2480" i="31"/>
  <c r="I2480" i="31"/>
  <c r="H2480" i="31"/>
  <c r="D2480" i="31"/>
  <c r="B2482" i="31"/>
  <c r="J2480" i="31" l="1"/>
  <c r="K2480" i="31" s="1"/>
  <c r="R2481" i="31"/>
  <c r="M2481" i="31"/>
  <c r="O2480" i="31"/>
  <c r="P2480" i="31" s="1"/>
  <c r="T2480" i="31"/>
  <c r="U2480" i="31" s="1"/>
  <c r="E2480" i="31"/>
  <c r="F2480" i="31" s="1"/>
  <c r="S2481" i="31"/>
  <c r="N2481" i="31"/>
  <c r="I2481" i="31"/>
  <c r="H2481" i="31"/>
  <c r="D2481" i="31"/>
  <c r="B2483" i="31"/>
  <c r="T2481" i="31" l="1"/>
  <c r="U2481" i="31" s="1"/>
  <c r="R2482" i="31"/>
  <c r="M2482" i="31"/>
  <c r="J2481" i="31"/>
  <c r="K2481" i="31" s="1"/>
  <c r="O2481" i="31"/>
  <c r="P2481" i="31" s="1"/>
  <c r="E2481" i="31"/>
  <c r="F2481" i="31" s="1"/>
  <c r="S2482" i="31"/>
  <c r="N2482" i="31"/>
  <c r="I2482" i="31"/>
  <c r="H2482" i="31"/>
  <c r="D2482" i="31"/>
  <c r="B2484" i="31"/>
  <c r="R2483" i="31" l="1"/>
  <c r="M2483" i="31"/>
  <c r="O2482" i="31"/>
  <c r="P2482" i="31" s="1"/>
  <c r="J2482" i="31"/>
  <c r="K2482" i="31" s="1"/>
  <c r="T2482" i="31"/>
  <c r="U2482" i="31" s="1"/>
  <c r="E2482" i="31"/>
  <c r="F2482" i="31" s="1"/>
  <c r="S2483" i="31"/>
  <c r="N2483" i="31"/>
  <c r="I2483" i="31"/>
  <c r="H2483" i="31"/>
  <c r="D2483" i="31"/>
  <c r="B2485" i="31"/>
  <c r="J2483" i="31" l="1"/>
  <c r="K2483" i="31" s="1"/>
  <c r="T2483" i="31"/>
  <c r="U2483" i="31" s="1"/>
  <c r="O2483" i="31"/>
  <c r="P2483" i="31" s="1"/>
  <c r="R2484" i="31"/>
  <c r="M2484" i="31"/>
  <c r="E2483" i="31"/>
  <c r="F2483" i="31" s="1"/>
  <c r="S2484" i="31"/>
  <c r="N2484" i="31"/>
  <c r="I2484" i="31"/>
  <c r="H2484" i="31"/>
  <c r="D2484" i="31"/>
  <c r="B2486" i="31"/>
  <c r="O2484" i="31" l="1"/>
  <c r="P2484" i="31" s="1"/>
  <c r="R2485" i="31"/>
  <c r="M2485" i="31"/>
  <c r="T2484" i="31"/>
  <c r="U2484" i="31" s="1"/>
  <c r="J2484" i="31"/>
  <c r="K2484" i="31" s="1"/>
  <c r="E2484" i="31"/>
  <c r="F2484" i="31" s="1"/>
  <c r="S2485" i="31"/>
  <c r="N2485" i="31"/>
  <c r="I2485" i="31"/>
  <c r="H2485" i="31"/>
  <c r="D2485" i="31"/>
  <c r="B2487" i="31"/>
  <c r="J2485" i="31" l="1"/>
  <c r="K2485" i="31" s="1"/>
  <c r="R2486" i="31"/>
  <c r="M2486" i="31"/>
  <c r="O2485" i="31"/>
  <c r="P2485" i="31" s="1"/>
  <c r="T2485" i="31"/>
  <c r="U2485" i="31" s="1"/>
  <c r="E2485" i="31"/>
  <c r="F2485" i="31" s="1"/>
  <c r="S2486" i="31"/>
  <c r="N2486" i="31"/>
  <c r="I2486" i="31"/>
  <c r="H2486" i="31"/>
  <c r="D2486" i="31"/>
  <c r="B2488" i="31"/>
  <c r="O2486" i="31" l="1"/>
  <c r="P2486" i="31" s="1"/>
  <c r="J2486" i="31"/>
  <c r="K2486" i="31" s="1"/>
  <c r="R2487" i="31"/>
  <c r="M2487" i="31"/>
  <c r="T2486" i="31"/>
  <c r="U2486" i="31" s="1"/>
  <c r="E2486" i="31"/>
  <c r="F2486" i="31" s="1"/>
  <c r="S2487" i="31"/>
  <c r="I2487" i="31"/>
  <c r="N2487" i="31"/>
  <c r="H2487" i="31"/>
  <c r="D2487" i="31"/>
  <c r="B2489" i="31"/>
  <c r="R2488" i="31" l="1"/>
  <c r="M2488" i="31"/>
  <c r="J2487" i="31"/>
  <c r="K2487" i="31" s="1"/>
  <c r="O2487" i="31"/>
  <c r="P2487" i="31" s="1"/>
  <c r="T2487" i="31"/>
  <c r="U2487" i="31" s="1"/>
  <c r="E2487" i="31"/>
  <c r="F2487" i="31" s="1"/>
  <c r="S2488" i="31"/>
  <c r="N2488" i="31"/>
  <c r="I2488" i="31"/>
  <c r="H2488" i="31"/>
  <c r="J2488" i="31" s="1"/>
  <c r="K2488" i="31" s="1"/>
  <c r="D2488" i="31"/>
  <c r="B2490" i="31"/>
  <c r="T2488" i="31" l="1"/>
  <c r="U2488" i="31" s="1"/>
  <c r="R2489" i="31"/>
  <c r="M2489" i="31"/>
  <c r="O2488" i="31"/>
  <c r="P2488" i="31" s="1"/>
  <c r="E2488" i="31"/>
  <c r="F2488" i="31" s="1"/>
  <c r="S2489" i="31"/>
  <c r="N2489" i="31"/>
  <c r="I2489" i="31"/>
  <c r="H2489" i="31"/>
  <c r="D2489" i="31"/>
  <c r="B2491" i="31"/>
  <c r="J2489" i="31" l="1"/>
  <c r="K2489" i="31" s="1"/>
  <c r="R2490" i="31"/>
  <c r="M2490" i="31"/>
  <c r="O2489" i="31"/>
  <c r="P2489" i="31" s="1"/>
  <c r="T2489" i="31"/>
  <c r="U2489" i="31" s="1"/>
  <c r="E2489" i="31"/>
  <c r="F2489" i="31" s="1"/>
  <c r="S2490" i="31"/>
  <c r="N2490" i="31"/>
  <c r="I2490" i="31"/>
  <c r="H2490" i="31"/>
  <c r="D2490" i="31"/>
  <c r="B2492" i="31"/>
  <c r="O2490" i="31" l="1"/>
  <c r="P2490" i="31" s="1"/>
  <c r="R2491" i="31"/>
  <c r="M2491" i="31"/>
  <c r="J2490" i="31"/>
  <c r="K2490" i="31" s="1"/>
  <c r="T2490" i="31"/>
  <c r="U2490" i="31" s="1"/>
  <c r="E2490" i="31"/>
  <c r="F2490" i="31" s="1"/>
  <c r="S2491" i="31"/>
  <c r="N2491" i="31"/>
  <c r="I2491" i="31"/>
  <c r="H2491" i="31"/>
  <c r="D2491" i="31"/>
  <c r="B2493" i="31"/>
  <c r="R2492" i="31" l="1"/>
  <c r="M2492" i="31"/>
  <c r="J2491" i="31"/>
  <c r="K2491" i="31" s="1"/>
  <c r="O2491" i="31"/>
  <c r="P2491" i="31" s="1"/>
  <c r="T2491" i="31"/>
  <c r="U2491" i="31" s="1"/>
  <c r="E2491" i="31"/>
  <c r="F2491" i="31" s="1"/>
  <c r="S2492" i="31"/>
  <c r="N2492" i="31"/>
  <c r="I2492" i="31"/>
  <c r="H2492" i="31"/>
  <c r="J2492" i="31" s="1"/>
  <c r="K2492" i="31" s="1"/>
  <c r="D2492" i="31"/>
  <c r="B2494" i="31"/>
  <c r="R2493" i="31" l="1"/>
  <c r="M2493" i="31"/>
  <c r="O2492" i="31"/>
  <c r="P2492" i="31" s="1"/>
  <c r="T2492" i="31"/>
  <c r="U2492" i="31" s="1"/>
  <c r="E2492" i="31"/>
  <c r="F2492" i="31" s="1"/>
  <c r="S2493" i="31"/>
  <c r="N2493" i="31"/>
  <c r="I2493" i="31"/>
  <c r="H2493" i="31"/>
  <c r="D2493" i="31"/>
  <c r="B2495" i="31"/>
  <c r="R2494" i="31" l="1"/>
  <c r="M2494" i="31"/>
  <c r="J2493" i="31"/>
  <c r="K2493" i="31" s="1"/>
  <c r="O2493" i="31"/>
  <c r="P2493" i="31" s="1"/>
  <c r="T2493" i="31"/>
  <c r="U2493" i="31" s="1"/>
  <c r="E2493" i="31"/>
  <c r="F2493" i="31" s="1"/>
  <c r="S2494" i="31"/>
  <c r="N2494" i="31"/>
  <c r="I2494" i="31"/>
  <c r="H2494" i="31"/>
  <c r="D2494" i="31"/>
  <c r="B2496" i="31"/>
  <c r="J2494" i="31" l="1"/>
  <c r="K2494" i="31" s="1"/>
  <c r="R2495" i="31"/>
  <c r="M2495" i="31"/>
  <c r="O2494" i="31"/>
  <c r="P2494" i="31" s="1"/>
  <c r="T2494" i="31"/>
  <c r="U2494" i="31" s="1"/>
  <c r="E2494" i="31"/>
  <c r="F2494" i="31" s="1"/>
  <c r="S2495" i="31"/>
  <c r="N2495" i="31"/>
  <c r="I2495" i="31"/>
  <c r="H2495" i="31"/>
  <c r="D2495" i="31"/>
  <c r="B2497" i="31"/>
  <c r="J2495" i="31" l="1"/>
  <c r="K2495" i="31" s="1"/>
  <c r="O2495" i="31"/>
  <c r="P2495" i="31" s="1"/>
  <c r="R2496" i="31"/>
  <c r="M2496" i="31"/>
  <c r="T2495" i="31"/>
  <c r="U2495" i="31" s="1"/>
  <c r="E2495" i="31"/>
  <c r="F2495" i="31" s="1"/>
  <c r="S2496" i="31"/>
  <c r="N2496" i="31"/>
  <c r="I2496" i="31"/>
  <c r="H2496" i="31"/>
  <c r="D2496" i="31"/>
  <c r="B2498" i="31"/>
  <c r="J2496" i="31" l="1"/>
  <c r="K2496" i="31" s="1"/>
  <c r="R2497" i="31"/>
  <c r="M2497" i="31"/>
  <c r="O2496" i="31"/>
  <c r="P2496" i="31" s="1"/>
  <c r="T2496" i="31"/>
  <c r="U2496" i="31" s="1"/>
  <c r="E2496" i="31"/>
  <c r="F2496" i="31" s="1"/>
  <c r="S2497" i="31"/>
  <c r="N2497" i="31"/>
  <c r="I2497" i="31"/>
  <c r="H2497" i="31"/>
  <c r="D2497" i="31"/>
  <c r="B2499" i="31"/>
  <c r="R2498" i="31" l="1"/>
  <c r="M2498" i="31"/>
  <c r="J2497" i="31"/>
  <c r="K2497" i="31" s="1"/>
  <c r="O2497" i="31"/>
  <c r="P2497" i="31" s="1"/>
  <c r="T2497" i="31"/>
  <c r="U2497" i="31" s="1"/>
  <c r="E2497" i="31"/>
  <c r="F2497" i="31" s="1"/>
  <c r="S2498" i="31"/>
  <c r="N2498" i="31"/>
  <c r="I2498" i="31"/>
  <c r="H2498" i="31"/>
  <c r="D2498" i="31"/>
  <c r="B2500" i="31"/>
  <c r="J2498" i="31" l="1"/>
  <c r="K2498" i="31" s="1"/>
  <c r="R2499" i="31"/>
  <c r="M2499" i="31"/>
  <c r="O2498" i="31"/>
  <c r="P2498" i="31" s="1"/>
  <c r="T2498" i="31"/>
  <c r="U2498" i="31" s="1"/>
  <c r="E2498" i="31"/>
  <c r="F2498" i="31" s="1"/>
  <c r="S2499" i="31"/>
  <c r="N2499" i="31"/>
  <c r="I2499" i="31"/>
  <c r="H2499" i="31"/>
  <c r="D2499" i="31"/>
  <c r="B2501" i="31"/>
  <c r="R2500" i="31" l="1"/>
  <c r="M2500" i="31"/>
  <c r="O2499" i="31"/>
  <c r="P2499" i="31" s="1"/>
  <c r="J2499" i="31"/>
  <c r="K2499" i="31" s="1"/>
  <c r="T2499" i="31"/>
  <c r="U2499" i="31" s="1"/>
  <c r="E2499" i="31"/>
  <c r="F2499" i="31" s="1"/>
  <c r="S2500" i="31"/>
  <c r="N2500" i="31"/>
  <c r="I2500" i="31"/>
  <c r="H2500" i="31"/>
  <c r="J2500" i="31" s="1"/>
  <c r="K2500" i="31" s="1"/>
  <c r="D2500" i="31"/>
  <c r="B2502" i="31"/>
  <c r="O2500" i="31" l="1"/>
  <c r="P2500" i="31" s="1"/>
  <c r="R2501" i="31"/>
  <c r="M2501" i="31"/>
  <c r="T2500" i="31"/>
  <c r="U2500" i="31" s="1"/>
  <c r="E2500" i="31"/>
  <c r="F2500" i="31" s="1"/>
  <c r="S2501" i="31"/>
  <c r="N2501" i="31"/>
  <c r="I2501" i="31"/>
  <c r="H2501" i="31"/>
  <c r="D2501" i="31"/>
  <c r="B2503" i="31"/>
  <c r="O2501" i="31" l="1"/>
  <c r="P2501" i="31" s="1"/>
  <c r="J2501" i="31"/>
  <c r="K2501" i="31" s="1"/>
  <c r="R2502" i="31"/>
  <c r="M2502" i="31"/>
  <c r="T2501" i="31"/>
  <c r="U2501" i="31" s="1"/>
  <c r="E2501" i="31"/>
  <c r="F2501" i="31" s="1"/>
  <c r="S2502" i="31"/>
  <c r="N2502" i="31"/>
  <c r="I2502" i="31"/>
  <c r="H2502" i="31"/>
  <c r="D2502" i="31"/>
  <c r="B2504" i="31"/>
  <c r="J2502" i="31" l="1"/>
  <c r="K2502" i="31" s="1"/>
  <c r="R2503" i="31"/>
  <c r="M2503" i="31"/>
  <c r="O2502" i="31"/>
  <c r="P2502" i="31" s="1"/>
  <c r="T2502" i="31"/>
  <c r="U2502" i="31" s="1"/>
  <c r="E2502" i="31"/>
  <c r="F2502" i="31" s="1"/>
  <c r="S2503" i="31"/>
  <c r="N2503" i="31"/>
  <c r="I2503" i="31"/>
  <c r="H2503" i="31"/>
  <c r="D2503" i="31"/>
  <c r="B2505" i="31"/>
  <c r="J2503" i="31" l="1"/>
  <c r="K2503" i="31" s="1"/>
  <c r="O2503" i="31"/>
  <c r="P2503" i="31" s="1"/>
  <c r="T2503" i="31"/>
  <c r="U2503" i="31" s="1"/>
  <c r="R2504" i="31"/>
  <c r="M2504" i="31"/>
  <c r="E2503" i="31"/>
  <c r="F2503" i="31" s="1"/>
  <c r="S2504" i="31"/>
  <c r="N2504" i="31"/>
  <c r="I2504" i="31"/>
  <c r="H2504" i="31"/>
  <c r="D2504" i="31"/>
  <c r="B2506" i="31"/>
  <c r="T2504" i="31" l="1"/>
  <c r="U2504" i="31" s="1"/>
  <c r="J2504" i="31"/>
  <c r="K2504" i="31" s="1"/>
  <c r="M2505" i="31"/>
  <c r="R2505" i="31"/>
  <c r="O2504" i="31"/>
  <c r="P2504" i="31" s="1"/>
  <c r="E2504" i="31"/>
  <c r="F2504" i="31" s="1"/>
  <c r="S2505" i="31"/>
  <c r="N2505" i="31"/>
  <c r="I2505" i="31"/>
  <c r="H2505" i="31"/>
  <c r="J2505" i="31" s="1"/>
  <c r="K2505" i="31" s="1"/>
  <c r="D2505" i="31"/>
  <c r="B2507" i="31"/>
  <c r="T2505" i="31" l="1"/>
  <c r="U2505" i="31" s="1"/>
  <c r="O2505" i="31"/>
  <c r="P2505" i="31" s="1"/>
  <c r="R2506" i="31"/>
  <c r="M2506" i="31"/>
  <c r="E2505" i="31"/>
  <c r="F2505" i="31" s="1"/>
  <c r="S2506" i="31"/>
  <c r="N2506" i="31"/>
  <c r="I2506" i="31"/>
  <c r="H2506" i="31"/>
  <c r="D2506" i="31"/>
  <c r="B2508" i="31"/>
  <c r="J2506" i="31" l="1"/>
  <c r="K2506" i="31" s="1"/>
  <c r="R2507" i="31"/>
  <c r="M2507" i="31"/>
  <c r="O2506" i="31"/>
  <c r="P2506" i="31" s="1"/>
  <c r="T2506" i="31"/>
  <c r="U2506" i="31" s="1"/>
  <c r="E2506" i="31"/>
  <c r="F2506" i="31" s="1"/>
  <c r="S2507" i="31"/>
  <c r="N2507" i="31"/>
  <c r="I2507" i="31"/>
  <c r="H2507" i="31"/>
  <c r="D2507" i="31"/>
  <c r="B2509" i="31"/>
  <c r="J2507" i="31" l="1"/>
  <c r="K2507" i="31" s="1"/>
  <c r="O2507" i="31"/>
  <c r="P2507" i="31" s="1"/>
  <c r="R2508" i="31"/>
  <c r="M2508" i="31"/>
  <c r="T2507" i="31"/>
  <c r="U2507" i="31" s="1"/>
  <c r="E2507" i="31"/>
  <c r="F2507" i="31" s="1"/>
  <c r="S2508" i="31"/>
  <c r="N2508" i="31"/>
  <c r="I2508" i="31"/>
  <c r="H2508" i="31"/>
  <c r="D2508" i="31"/>
  <c r="B2510" i="31"/>
  <c r="O2508" i="31" l="1"/>
  <c r="P2508" i="31" s="1"/>
  <c r="J2508" i="31"/>
  <c r="K2508" i="31" s="1"/>
  <c r="R2509" i="31"/>
  <c r="M2509" i="31"/>
  <c r="T2508" i="31"/>
  <c r="U2508" i="31" s="1"/>
  <c r="E2508" i="31"/>
  <c r="F2508" i="31" s="1"/>
  <c r="S2509" i="31"/>
  <c r="N2509" i="31"/>
  <c r="I2509" i="31"/>
  <c r="H2509" i="31"/>
  <c r="D2509" i="31"/>
  <c r="B2511" i="31"/>
  <c r="J2509" i="31" l="1"/>
  <c r="K2509" i="31" s="1"/>
  <c r="T2509" i="31"/>
  <c r="U2509" i="31" s="1"/>
  <c r="R2510" i="31"/>
  <c r="M2510" i="31"/>
  <c r="O2509" i="31"/>
  <c r="P2509" i="31" s="1"/>
  <c r="E2509" i="31"/>
  <c r="F2509" i="31" s="1"/>
  <c r="S2510" i="31"/>
  <c r="N2510" i="31"/>
  <c r="I2510" i="31"/>
  <c r="H2510" i="31"/>
  <c r="D2510" i="31"/>
  <c r="B2512" i="31"/>
  <c r="O2510" i="31" l="1"/>
  <c r="P2510" i="31" s="1"/>
  <c r="T2510" i="31"/>
  <c r="U2510" i="31" s="1"/>
  <c r="J2510" i="31"/>
  <c r="K2510" i="31" s="1"/>
  <c r="R2511" i="31"/>
  <c r="M2511" i="31"/>
  <c r="E2510" i="31"/>
  <c r="F2510" i="31" s="1"/>
  <c r="S2511" i="31"/>
  <c r="N2511" i="31"/>
  <c r="I2511" i="31"/>
  <c r="H2511" i="31"/>
  <c r="J2511" i="31" s="1"/>
  <c r="K2511" i="31" s="1"/>
  <c r="D2511" i="31"/>
  <c r="B2513" i="31"/>
  <c r="T2511" i="31" l="1"/>
  <c r="U2511" i="31" s="1"/>
  <c r="R2512" i="31"/>
  <c r="M2512" i="31"/>
  <c r="O2511" i="31"/>
  <c r="P2511" i="31" s="1"/>
  <c r="E2511" i="31"/>
  <c r="F2511" i="31" s="1"/>
  <c r="S2512" i="31"/>
  <c r="N2512" i="31"/>
  <c r="I2512" i="31"/>
  <c r="H2512" i="31"/>
  <c r="D2512" i="31"/>
  <c r="B2514" i="31"/>
  <c r="R2513" i="31" l="1"/>
  <c r="M2513" i="31"/>
  <c r="J2512" i="31"/>
  <c r="K2512" i="31" s="1"/>
  <c r="O2512" i="31"/>
  <c r="P2512" i="31" s="1"/>
  <c r="T2512" i="31"/>
  <c r="U2512" i="31" s="1"/>
  <c r="E2512" i="31"/>
  <c r="F2512" i="31" s="1"/>
  <c r="S2513" i="31"/>
  <c r="N2513" i="31"/>
  <c r="I2513" i="31"/>
  <c r="H2513" i="31"/>
  <c r="D2513" i="31"/>
  <c r="B2515" i="31"/>
  <c r="J2513" i="31" l="1"/>
  <c r="K2513" i="31" s="1"/>
  <c r="R2514" i="31"/>
  <c r="M2514" i="31"/>
  <c r="O2513" i="31"/>
  <c r="P2513" i="31" s="1"/>
  <c r="T2513" i="31"/>
  <c r="U2513" i="31" s="1"/>
  <c r="E2513" i="31"/>
  <c r="F2513" i="31" s="1"/>
  <c r="S2514" i="31"/>
  <c r="N2514" i="31"/>
  <c r="I2514" i="31"/>
  <c r="H2514" i="31"/>
  <c r="D2514" i="31"/>
  <c r="B2516" i="31"/>
  <c r="O2514" i="31" l="1"/>
  <c r="P2514" i="31" s="1"/>
  <c r="R2515" i="31"/>
  <c r="M2515" i="31"/>
  <c r="J2514" i="31"/>
  <c r="K2514" i="31" s="1"/>
  <c r="T2514" i="31"/>
  <c r="U2514" i="31" s="1"/>
  <c r="E2514" i="31"/>
  <c r="F2514" i="31" s="1"/>
  <c r="S2515" i="31"/>
  <c r="N2515" i="31"/>
  <c r="I2515" i="31"/>
  <c r="H2515" i="31"/>
  <c r="D2515" i="31"/>
  <c r="B2517" i="31"/>
  <c r="J2515" i="31" l="1"/>
  <c r="K2515" i="31" s="1"/>
  <c r="O2515" i="31"/>
  <c r="P2515" i="31" s="1"/>
  <c r="R2516" i="31"/>
  <c r="M2516" i="31"/>
  <c r="T2515" i="31"/>
  <c r="U2515" i="31" s="1"/>
  <c r="E2515" i="31"/>
  <c r="F2515" i="31" s="1"/>
  <c r="S2516" i="31"/>
  <c r="N2516" i="31"/>
  <c r="I2516" i="31"/>
  <c r="H2516" i="31"/>
  <c r="D2516" i="31"/>
  <c r="B2518" i="31"/>
  <c r="O2516" i="31" l="1"/>
  <c r="P2516" i="31" s="1"/>
  <c r="T2516" i="31"/>
  <c r="U2516" i="31" s="1"/>
  <c r="J2516" i="31"/>
  <c r="K2516" i="31" s="1"/>
  <c r="R2517" i="31"/>
  <c r="M2517" i="31"/>
  <c r="E2516" i="31"/>
  <c r="F2516" i="31" s="1"/>
  <c r="S2517" i="31"/>
  <c r="N2517" i="31"/>
  <c r="I2517" i="31"/>
  <c r="H2517" i="31"/>
  <c r="D2517" i="31"/>
  <c r="B2519" i="31"/>
  <c r="T2517" i="31" l="1"/>
  <c r="U2517" i="31" s="1"/>
  <c r="R2518" i="31"/>
  <c r="M2518" i="31"/>
  <c r="O2517" i="31"/>
  <c r="P2517" i="31" s="1"/>
  <c r="J2517" i="31"/>
  <c r="K2517" i="31" s="1"/>
  <c r="E2517" i="31"/>
  <c r="F2517" i="31" s="1"/>
  <c r="S2518" i="31"/>
  <c r="N2518" i="31"/>
  <c r="I2518" i="31"/>
  <c r="D2518" i="31"/>
  <c r="H2518" i="31"/>
  <c r="B2520" i="31"/>
  <c r="O2518" i="31" l="1"/>
  <c r="P2518" i="31" s="1"/>
  <c r="J2518" i="31"/>
  <c r="K2518" i="31" s="1"/>
  <c r="R2519" i="31"/>
  <c r="M2519" i="31"/>
  <c r="T2518" i="31"/>
  <c r="U2518" i="31" s="1"/>
  <c r="E2518" i="31"/>
  <c r="F2518" i="31" s="1"/>
  <c r="S2519" i="31"/>
  <c r="N2519" i="31"/>
  <c r="I2519" i="31"/>
  <c r="H2519" i="31"/>
  <c r="D2519" i="31"/>
  <c r="B2521" i="31"/>
  <c r="R2520" i="31" l="1"/>
  <c r="M2520" i="31"/>
  <c r="J2519" i="31"/>
  <c r="K2519" i="31" s="1"/>
  <c r="O2519" i="31"/>
  <c r="P2519" i="31" s="1"/>
  <c r="T2519" i="31"/>
  <c r="U2519" i="31" s="1"/>
  <c r="E2519" i="31"/>
  <c r="F2519" i="31" s="1"/>
  <c r="S2520" i="31"/>
  <c r="N2520" i="31"/>
  <c r="I2520" i="31"/>
  <c r="H2520" i="31"/>
  <c r="D2520" i="31"/>
  <c r="B2522" i="31"/>
  <c r="T2520" i="31" l="1"/>
  <c r="U2520" i="31" s="1"/>
  <c r="R2521" i="31"/>
  <c r="M2521" i="31"/>
  <c r="J2520" i="31"/>
  <c r="K2520" i="31" s="1"/>
  <c r="O2520" i="31"/>
  <c r="P2520" i="31" s="1"/>
  <c r="E2520" i="31"/>
  <c r="F2520" i="31" s="1"/>
  <c r="S2521" i="31"/>
  <c r="N2521" i="31"/>
  <c r="I2521" i="31"/>
  <c r="H2521" i="31"/>
  <c r="J2521" i="31" s="1"/>
  <c r="K2521" i="31" s="1"/>
  <c r="D2521" i="31"/>
  <c r="B2523" i="31"/>
  <c r="O2521" i="31" l="1"/>
  <c r="P2521" i="31" s="1"/>
  <c r="R2522" i="31"/>
  <c r="M2522" i="31"/>
  <c r="T2521" i="31"/>
  <c r="U2521" i="31" s="1"/>
  <c r="E2521" i="31"/>
  <c r="F2521" i="31" s="1"/>
  <c r="S2522" i="31"/>
  <c r="N2522" i="31"/>
  <c r="I2522" i="31"/>
  <c r="H2522" i="31"/>
  <c r="D2522" i="31"/>
  <c r="B2524" i="31"/>
  <c r="R2523" i="31" l="1"/>
  <c r="M2523" i="31"/>
  <c r="J2522" i="31"/>
  <c r="K2522" i="31" s="1"/>
  <c r="O2522" i="31"/>
  <c r="P2522" i="31" s="1"/>
  <c r="T2522" i="31"/>
  <c r="U2522" i="31" s="1"/>
  <c r="E2522" i="31"/>
  <c r="F2522" i="31" s="1"/>
  <c r="S2523" i="31"/>
  <c r="N2523" i="31"/>
  <c r="I2523" i="31"/>
  <c r="H2523" i="31"/>
  <c r="D2523" i="31"/>
  <c r="B2525" i="31"/>
  <c r="J2523" i="31" l="1"/>
  <c r="K2523" i="31" s="1"/>
  <c r="O2523" i="31"/>
  <c r="P2523" i="31" s="1"/>
  <c r="R2524" i="31"/>
  <c r="M2524" i="31"/>
  <c r="T2523" i="31"/>
  <c r="U2523" i="31" s="1"/>
  <c r="E2523" i="31"/>
  <c r="F2523" i="31" s="1"/>
  <c r="S2524" i="31"/>
  <c r="N2524" i="31"/>
  <c r="I2524" i="31"/>
  <c r="H2524" i="31"/>
  <c r="D2524" i="31"/>
  <c r="B2526" i="31"/>
  <c r="R2525" i="31" l="1"/>
  <c r="M2525" i="31"/>
  <c r="O2524" i="31"/>
  <c r="P2524" i="31" s="1"/>
  <c r="J2524" i="31"/>
  <c r="K2524" i="31" s="1"/>
  <c r="T2524" i="31"/>
  <c r="U2524" i="31" s="1"/>
  <c r="E2524" i="31"/>
  <c r="F2524" i="31" s="1"/>
  <c r="S2525" i="31"/>
  <c r="N2525" i="31"/>
  <c r="I2525" i="31"/>
  <c r="H2525" i="31"/>
  <c r="D2525" i="31"/>
  <c r="B2527" i="31"/>
  <c r="J2525" i="31" l="1"/>
  <c r="K2525" i="31" s="1"/>
  <c r="R2526" i="31"/>
  <c r="M2526" i="31"/>
  <c r="O2525" i="31"/>
  <c r="P2525" i="31" s="1"/>
  <c r="T2525" i="31"/>
  <c r="U2525" i="31" s="1"/>
  <c r="E2525" i="31"/>
  <c r="F2525" i="31" s="1"/>
  <c r="S2526" i="31"/>
  <c r="N2526" i="31"/>
  <c r="I2526" i="31"/>
  <c r="H2526" i="31"/>
  <c r="D2526" i="31"/>
  <c r="B2528" i="31"/>
  <c r="J2526" i="31" l="1"/>
  <c r="K2526" i="31" s="1"/>
  <c r="R2527" i="31"/>
  <c r="M2527" i="31"/>
  <c r="O2526" i="31"/>
  <c r="P2526" i="31" s="1"/>
  <c r="T2526" i="31"/>
  <c r="U2526" i="31" s="1"/>
  <c r="E2526" i="31"/>
  <c r="F2526" i="31" s="1"/>
  <c r="S2527" i="31"/>
  <c r="I2527" i="31"/>
  <c r="N2527" i="31"/>
  <c r="H2527" i="31"/>
  <c r="D2527" i="31"/>
  <c r="B2529" i="31"/>
  <c r="J2527" i="31" l="1"/>
  <c r="K2527" i="31" s="1"/>
  <c r="R2528" i="31"/>
  <c r="M2528" i="31"/>
  <c r="O2527" i="31"/>
  <c r="P2527" i="31" s="1"/>
  <c r="T2527" i="31"/>
  <c r="U2527" i="31" s="1"/>
  <c r="E2527" i="31"/>
  <c r="F2527" i="31" s="1"/>
  <c r="S2528" i="31"/>
  <c r="N2528" i="31"/>
  <c r="I2528" i="31"/>
  <c r="H2528" i="31"/>
  <c r="J2528" i="31" s="1"/>
  <c r="K2528" i="31" s="1"/>
  <c r="D2528" i="31"/>
  <c r="B2530" i="31"/>
  <c r="O2528" i="31" l="1"/>
  <c r="P2528" i="31" s="1"/>
  <c r="T2528" i="31"/>
  <c r="U2528" i="31" s="1"/>
  <c r="R2529" i="31"/>
  <c r="M2529" i="31"/>
  <c r="E2528" i="31"/>
  <c r="F2528" i="31" s="1"/>
  <c r="S2529" i="31"/>
  <c r="N2529" i="31"/>
  <c r="I2529" i="31"/>
  <c r="H2529" i="31"/>
  <c r="D2529" i="31"/>
  <c r="B2531" i="31"/>
  <c r="O2529" i="31" l="1"/>
  <c r="P2529" i="31" s="1"/>
  <c r="R2530" i="31"/>
  <c r="M2530" i="31"/>
  <c r="T2529" i="31"/>
  <c r="U2529" i="31" s="1"/>
  <c r="J2529" i="31"/>
  <c r="K2529" i="31" s="1"/>
  <c r="E2529" i="31"/>
  <c r="F2529" i="31" s="1"/>
  <c r="S2530" i="31"/>
  <c r="N2530" i="31"/>
  <c r="I2530" i="31"/>
  <c r="H2530" i="31"/>
  <c r="D2530" i="31"/>
  <c r="B2532" i="31"/>
  <c r="J2530" i="31" l="1"/>
  <c r="K2530" i="31" s="1"/>
  <c r="R2531" i="31"/>
  <c r="M2531" i="31"/>
  <c r="O2530" i="31"/>
  <c r="P2530" i="31" s="1"/>
  <c r="T2530" i="31"/>
  <c r="U2530" i="31" s="1"/>
  <c r="E2530" i="31"/>
  <c r="F2530" i="31" s="1"/>
  <c r="S2531" i="31"/>
  <c r="N2531" i="31"/>
  <c r="I2531" i="31"/>
  <c r="H2531" i="31"/>
  <c r="D2531" i="31"/>
  <c r="B2533" i="31"/>
  <c r="R2532" i="31" l="1"/>
  <c r="M2532" i="31"/>
  <c r="J2531" i="31"/>
  <c r="K2531" i="31" s="1"/>
  <c r="O2531" i="31"/>
  <c r="P2531" i="31" s="1"/>
  <c r="T2531" i="31"/>
  <c r="U2531" i="31" s="1"/>
  <c r="E2531" i="31"/>
  <c r="F2531" i="31" s="1"/>
  <c r="S2532" i="31"/>
  <c r="N2532" i="31"/>
  <c r="I2532" i="31"/>
  <c r="H2532" i="31"/>
  <c r="D2532" i="31"/>
  <c r="B2534" i="31"/>
  <c r="J2532" i="31" l="1"/>
  <c r="K2532" i="31" s="1"/>
  <c r="R2533" i="31"/>
  <c r="M2533" i="31"/>
  <c r="O2532" i="31"/>
  <c r="P2532" i="31" s="1"/>
  <c r="T2532" i="31"/>
  <c r="U2532" i="31" s="1"/>
  <c r="E2532" i="31"/>
  <c r="F2532" i="31" s="1"/>
  <c r="S2533" i="31"/>
  <c r="N2533" i="31"/>
  <c r="I2533" i="31"/>
  <c r="H2533" i="31"/>
  <c r="D2533" i="31"/>
  <c r="B2535" i="31"/>
  <c r="R2534" i="31" l="1"/>
  <c r="M2534" i="31"/>
  <c r="J2533" i="31"/>
  <c r="K2533" i="31" s="1"/>
  <c r="O2533" i="31"/>
  <c r="P2533" i="31" s="1"/>
  <c r="T2533" i="31"/>
  <c r="U2533" i="31" s="1"/>
  <c r="E2533" i="31"/>
  <c r="F2533" i="31" s="1"/>
  <c r="S2534" i="31"/>
  <c r="N2534" i="31"/>
  <c r="I2534" i="31"/>
  <c r="D2534" i="31"/>
  <c r="H2534" i="31"/>
  <c r="B2536" i="31"/>
  <c r="J2534" i="31" l="1"/>
  <c r="K2534" i="31" s="1"/>
  <c r="R2535" i="31"/>
  <c r="M2535" i="31"/>
  <c r="O2534" i="31"/>
  <c r="P2534" i="31" s="1"/>
  <c r="T2534" i="31"/>
  <c r="U2534" i="31" s="1"/>
  <c r="E2534" i="31"/>
  <c r="F2534" i="31" s="1"/>
  <c r="S2535" i="31"/>
  <c r="N2535" i="31"/>
  <c r="I2535" i="31"/>
  <c r="H2535" i="31"/>
  <c r="D2535" i="31"/>
  <c r="B2537" i="31"/>
  <c r="R2536" i="31" l="1"/>
  <c r="M2536" i="31"/>
  <c r="J2535" i="31"/>
  <c r="K2535" i="31" s="1"/>
  <c r="O2535" i="31"/>
  <c r="P2535" i="31" s="1"/>
  <c r="T2535" i="31"/>
  <c r="U2535" i="31" s="1"/>
  <c r="E2535" i="31"/>
  <c r="F2535" i="31" s="1"/>
  <c r="S2536" i="31"/>
  <c r="N2536" i="31"/>
  <c r="I2536" i="31"/>
  <c r="H2536" i="31"/>
  <c r="J2536" i="31" s="1"/>
  <c r="K2536" i="31" s="1"/>
  <c r="D2536" i="31"/>
  <c r="B2538" i="31"/>
  <c r="R2537" i="31" l="1"/>
  <c r="M2537" i="31"/>
  <c r="O2536" i="31"/>
  <c r="P2536" i="31" s="1"/>
  <c r="T2536" i="31"/>
  <c r="U2536" i="31" s="1"/>
  <c r="E2536" i="31"/>
  <c r="F2536" i="31" s="1"/>
  <c r="S2537" i="31"/>
  <c r="N2537" i="31"/>
  <c r="I2537" i="31"/>
  <c r="H2537" i="31"/>
  <c r="D2537" i="31"/>
  <c r="B2539" i="31"/>
  <c r="R2538" i="31" l="1"/>
  <c r="M2538" i="31"/>
  <c r="J2537" i="31"/>
  <c r="K2537" i="31" s="1"/>
  <c r="O2537" i="31"/>
  <c r="P2537" i="31" s="1"/>
  <c r="T2537" i="31"/>
  <c r="U2537" i="31" s="1"/>
  <c r="E2537" i="31"/>
  <c r="F2537" i="31" s="1"/>
  <c r="S2538" i="31"/>
  <c r="N2538" i="31"/>
  <c r="I2538" i="31"/>
  <c r="H2538" i="31"/>
  <c r="J2538" i="31" s="1"/>
  <c r="K2538" i="31" s="1"/>
  <c r="D2538" i="31"/>
  <c r="B2540" i="31"/>
  <c r="R2539" i="31" l="1"/>
  <c r="M2539" i="31"/>
  <c r="O2538" i="31"/>
  <c r="P2538" i="31" s="1"/>
  <c r="T2538" i="31"/>
  <c r="U2538" i="31" s="1"/>
  <c r="E2538" i="31"/>
  <c r="F2538" i="31" s="1"/>
  <c r="S2539" i="31"/>
  <c r="N2539" i="31"/>
  <c r="I2539" i="31"/>
  <c r="H2539" i="31"/>
  <c r="D2539" i="31"/>
  <c r="B2541" i="31"/>
  <c r="J2539" i="31" l="1"/>
  <c r="K2539" i="31" s="1"/>
  <c r="R2540" i="31"/>
  <c r="M2540" i="31"/>
  <c r="O2539" i="31"/>
  <c r="P2539" i="31" s="1"/>
  <c r="T2539" i="31"/>
  <c r="U2539" i="31" s="1"/>
  <c r="E2539" i="31"/>
  <c r="F2539" i="31" s="1"/>
  <c r="S2540" i="31"/>
  <c r="N2540" i="31"/>
  <c r="I2540" i="31"/>
  <c r="H2540" i="31"/>
  <c r="D2540" i="31"/>
  <c r="B2542" i="31"/>
  <c r="J2540" i="31" l="1"/>
  <c r="K2540" i="31" s="1"/>
  <c r="O2540" i="31"/>
  <c r="P2540" i="31" s="1"/>
  <c r="R2541" i="31"/>
  <c r="M2541" i="31"/>
  <c r="T2540" i="31"/>
  <c r="U2540" i="31" s="1"/>
  <c r="E2540" i="31"/>
  <c r="F2540" i="31" s="1"/>
  <c r="S2541" i="31"/>
  <c r="N2541" i="31"/>
  <c r="I2541" i="31"/>
  <c r="H2541" i="31"/>
  <c r="D2541" i="31"/>
  <c r="B2543" i="31"/>
  <c r="R2542" i="31" l="1"/>
  <c r="M2542" i="31"/>
  <c r="J2541" i="31"/>
  <c r="K2541" i="31" s="1"/>
  <c r="O2541" i="31"/>
  <c r="P2541" i="31" s="1"/>
  <c r="T2541" i="31"/>
  <c r="U2541" i="31" s="1"/>
  <c r="E2541" i="31"/>
  <c r="F2541" i="31" s="1"/>
  <c r="S2542" i="31"/>
  <c r="N2542" i="31"/>
  <c r="I2542" i="31"/>
  <c r="H2542" i="31"/>
  <c r="D2542" i="31"/>
  <c r="B2544" i="31"/>
  <c r="J2542" i="31" l="1"/>
  <c r="K2542" i="31" s="1"/>
  <c r="R2543" i="31"/>
  <c r="M2543" i="31"/>
  <c r="O2542" i="31"/>
  <c r="P2542" i="31" s="1"/>
  <c r="T2542" i="31"/>
  <c r="U2542" i="31" s="1"/>
  <c r="E2542" i="31"/>
  <c r="F2542" i="31" s="1"/>
  <c r="S2543" i="31"/>
  <c r="I2543" i="31"/>
  <c r="N2543" i="31"/>
  <c r="D2543" i="31"/>
  <c r="H2543" i="31"/>
  <c r="B2545" i="31"/>
  <c r="J2543" i="31" l="1"/>
  <c r="K2543" i="31" s="1"/>
  <c r="R2544" i="31"/>
  <c r="M2544" i="31"/>
  <c r="O2543" i="31"/>
  <c r="P2543" i="31" s="1"/>
  <c r="T2543" i="31"/>
  <c r="U2543" i="31" s="1"/>
  <c r="E2543" i="31"/>
  <c r="F2543" i="31" s="1"/>
  <c r="S2544" i="31"/>
  <c r="N2544" i="31"/>
  <c r="I2544" i="31"/>
  <c r="H2544" i="31"/>
  <c r="D2544" i="31"/>
  <c r="B2546" i="31"/>
  <c r="R2545" i="31" l="1"/>
  <c r="M2545" i="31"/>
  <c r="J2544" i="31"/>
  <c r="K2544" i="31" s="1"/>
  <c r="O2544" i="31"/>
  <c r="P2544" i="31" s="1"/>
  <c r="T2544" i="31"/>
  <c r="U2544" i="31" s="1"/>
  <c r="E2544" i="31"/>
  <c r="F2544" i="31" s="1"/>
  <c r="S2545" i="31"/>
  <c r="N2545" i="31"/>
  <c r="I2545" i="31"/>
  <c r="H2545" i="31"/>
  <c r="D2545" i="31"/>
  <c r="B2547" i="31"/>
  <c r="O2545" i="31" l="1"/>
  <c r="P2545" i="31" s="1"/>
  <c r="R2546" i="31"/>
  <c r="M2546" i="31"/>
  <c r="J2545" i="31"/>
  <c r="K2545" i="31" s="1"/>
  <c r="T2545" i="31"/>
  <c r="U2545" i="31" s="1"/>
  <c r="E2545" i="31"/>
  <c r="F2545" i="31" s="1"/>
  <c r="S2546" i="31"/>
  <c r="N2546" i="31"/>
  <c r="I2546" i="31"/>
  <c r="H2546" i="31"/>
  <c r="D2546" i="31"/>
  <c r="B2548" i="31"/>
  <c r="J2546" i="31" l="1"/>
  <c r="K2546" i="31" s="1"/>
  <c r="R2547" i="31"/>
  <c r="M2547" i="31"/>
  <c r="O2546" i="31"/>
  <c r="P2546" i="31" s="1"/>
  <c r="T2546" i="31"/>
  <c r="U2546" i="31" s="1"/>
  <c r="E2546" i="31"/>
  <c r="F2546" i="31" s="1"/>
  <c r="S2547" i="31"/>
  <c r="N2547" i="31"/>
  <c r="I2547" i="31"/>
  <c r="H2547" i="31"/>
  <c r="D2547" i="31"/>
  <c r="B2549" i="31"/>
  <c r="J2547" i="31" l="1"/>
  <c r="K2547" i="31" s="1"/>
  <c r="R2548" i="31"/>
  <c r="M2548" i="31"/>
  <c r="O2547" i="31"/>
  <c r="P2547" i="31" s="1"/>
  <c r="T2547" i="31"/>
  <c r="U2547" i="31" s="1"/>
  <c r="E2547" i="31"/>
  <c r="F2547" i="31" s="1"/>
  <c r="S2548" i="31"/>
  <c r="N2548" i="31"/>
  <c r="I2548" i="31"/>
  <c r="H2548" i="31"/>
  <c r="D2548" i="31"/>
  <c r="B2550" i="31"/>
  <c r="J2548" i="31" l="1"/>
  <c r="K2548" i="31" s="1"/>
  <c r="O2548" i="31"/>
  <c r="P2548" i="31" s="1"/>
  <c r="R2549" i="31"/>
  <c r="M2549" i="31"/>
  <c r="T2548" i="31"/>
  <c r="U2548" i="31" s="1"/>
  <c r="E2548" i="31"/>
  <c r="F2548" i="31" s="1"/>
  <c r="S2549" i="31"/>
  <c r="N2549" i="31"/>
  <c r="I2549" i="31"/>
  <c r="H2549" i="31"/>
  <c r="D2549" i="31"/>
  <c r="B2551" i="31"/>
  <c r="J2549" i="31" l="1"/>
  <c r="K2549" i="31" s="1"/>
  <c r="O2549" i="31"/>
  <c r="P2549" i="31" s="1"/>
  <c r="R2550" i="31"/>
  <c r="M2550" i="31"/>
  <c r="T2549" i="31"/>
  <c r="U2549" i="31" s="1"/>
  <c r="E2549" i="31"/>
  <c r="F2549" i="31" s="1"/>
  <c r="S2550" i="31"/>
  <c r="N2550" i="31"/>
  <c r="I2550" i="31"/>
  <c r="H2550" i="31"/>
  <c r="D2550" i="31"/>
  <c r="B2552" i="31"/>
  <c r="J2550" i="31" l="1"/>
  <c r="K2550" i="31" s="1"/>
  <c r="R2551" i="31"/>
  <c r="M2551" i="31"/>
  <c r="O2550" i="31"/>
  <c r="P2550" i="31" s="1"/>
  <c r="T2550" i="31"/>
  <c r="U2550" i="31" s="1"/>
  <c r="E2550" i="31"/>
  <c r="F2550" i="31" s="1"/>
  <c r="S2551" i="31"/>
  <c r="I2551" i="31"/>
  <c r="N2551" i="31"/>
  <c r="H2551" i="31"/>
  <c r="D2551" i="31"/>
  <c r="B2553" i="31"/>
  <c r="J2551" i="31" l="1"/>
  <c r="K2551" i="31" s="1"/>
  <c r="O2551" i="31"/>
  <c r="P2551" i="31" s="1"/>
  <c r="R2552" i="31"/>
  <c r="M2552" i="31"/>
  <c r="T2551" i="31"/>
  <c r="U2551" i="31" s="1"/>
  <c r="E2551" i="31"/>
  <c r="F2551" i="31" s="1"/>
  <c r="S2552" i="31"/>
  <c r="N2552" i="31"/>
  <c r="I2552" i="31"/>
  <c r="H2552" i="31"/>
  <c r="D2552" i="31"/>
  <c r="B2554" i="31"/>
  <c r="J2552" i="31" l="1"/>
  <c r="K2552" i="31" s="1"/>
  <c r="O2552" i="31"/>
  <c r="P2552" i="31" s="1"/>
  <c r="T2552" i="31"/>
  <c r="U2552" i="31" s="1"/>
  <c r="R2553" i="31"/>
  <c r="M2553" i="31"/>
  <c r="E2552" i="31"/>
  <c r="F2552" i="31" s="1"/>
  <c r="S2553" i="31"/>
  <c r="N2553" i="31"/>
  <c r="I2553" i="31"/>
  <c r="H2553" i="31"/>
  <c r="D2553" i="31"/>
  <c r="B2555" i="31"/>
  <c r="J2553" i="31" l="1"/>
  <c r="K2553" i="31" s="1"/>
  <c r="R2554" i="31"/>
  <c r="M2554" i="31"/>
  <c r="O2553" i="31"/>
  <c r="P2553" i="31" s="1"/>
  <c r="T2553" i="31"/>
  <c r="U2553" i="31" s="1"/>
  <c r="E2553" i="31"/>
  <c r="F2553" i="31" s="1"/>
  <c r="S2554" i="31"/>
  <c r="N2554" i="31"/>
  <c r="I2554" i="31"/>
  <c r="H2554" i="31"/>
  <c r="D2554" i="31"/>
  <c r="B2556" i="31"/>
  <c r="O2554" i="31" l="1"/>
  <c r="P2554" i="31" s="1"/>
  <c r="J2554" i="31"/>
  <c r="K2554" i="31" s="1"/>
  <c r="R2555" i="31"/>
  <c r="M2555" i="31"/>
  <c r="T2554" i="31"/>
  <c r="U2554" i="31" s="1"/>
  <c r="E2554" i="31"/>
  <c r="F2554" i="31" s="1"/>
  <c r="S2555" i="31"/>
  <c r="N2555" i="31"/>
  <c r="I2555" i="31"/>
  <c r="H2555" i="31"/>
  <c r="D2555" i="31"/>
  <c r="B2557" i="31"/>
  <c r="J2555" i="31" l="1"/>
  <c r="K2555" i="31" s="1"/>
  <c r="T2555" i="31"/>
  <c r="U2555" i="31" s="1"/>
  <c r="R2556" i="31"/>
  <c r="M2556" i="31"/>
  <c r="O2555" i="31"/>
  <c r="P2555" i="31" s="1"/>
  <c r="E2555" i="31"/>
  <c r="F2555" i="31" s="1"/>
  <c r="S2556" i="31"/>
  <c r="N2556" i="31"/>
  <c r="I2556" i="31"/>
  <c r="H2556" i="31"/>
  <c r="D2556" i="31"/>
  <c r="B2558" i="31"/>
  <c r="T2556" i="31" l="1"/>
  <c r="U2556" i="31" s="1"/>
  <c r="R2557" i="31"/>
  <c r="M2557" i="31"/>
  <c r="J2556" i="31"/>
  <c r="K2556" i="31" s="1"/>
  <c r="O2556" i="31"/>
  <c r="P2556" i="31" s="1"/>
  <c r="S2557" i="31"/>
  <c r="N2557" i="31"/>
  <c r="I2557" i="31"/>
  <c r="H2557" i="31"/>
  <c r="D2557" i="31"/>
  <c r="E2556" i="31"/>
  <c r="F2556" i="31" s="1"/>
  <c r="B2559" i="31"/>
  <c r="J2557" i="31" l="1"/>
  <c r="K2557" i="31" s="1"/>
  <c r="O2557" i="31"/>
  <c r="P2557" i="31" s="1"/>
  <c r="R2558" i="31"/>
  <c r="M2558" i="31"/>
  <c r="T2557" i="31"/>
  <c r="U2557" i="31" s="1"/>
  <c r="E2557" i="31"/>
  <c r="F2557" i="31" s="1"/>
  <c r="S2558" i="31"/>
  <c r="N2558" i="31"/>
  <c r="I2558" i="31"/>
  <c r="H2558" i="31"/>
  <c r="D2558" i="31"/>
  <c r="B2560" i="31"/>
  <c r="J2558" i="31" l="1"/>
  <c r="K2558" i="31" s="1"/>
  <c r="O2558" i="31"/>
  <c r="P2558" i="31" s="1"/>
  <c r="R2559" i="31"/>
  <c r="M2559" i="31"/>
  <c r="T2558" i="31"/>
  <c r="U2558" i="31" s="1"/>
  <c r="E2558" i="31"/>
  <c r="F2558" i="31" s="1"/>
  <c r="S2559" i="31"/>
  <c r="N2559" i="31"/>
  <c r="I2559" i="31"/>
  <c r="D2559" i="31"/>
  <c r="H2559" i="31"/>
  <c r="B2561" i="31"/>
  <c r="J2559" i="31" l="1"/>
  <c r="K2559" i="31" s="1"/>
  <c r="R2560" i="31"/>
  <c r="M2560" i="31"/>
  <c r="O2559" i="31"/>
  <c r="P2559" i="31" s="1"/>
  <c r="T2559" i="31"/>
  <c r="U2559" i="31" s="1"/>
  <c r="E2559" i="31"/>
  <c r="F2559" i="31" s="1"/>
  <c r="S2560" i="31"/>
  <c r="N2560" i="31"/>
  <c r="I2560" i="31"/>
  <c r="H2560" i="31"/>
  <c r="D2560" i="31"/>
  <c r="B2562" i="31"/>
  <c r="M2561" i="31" l="1"/>
  <c r="R2561" i="31"/>
  <c r="J2560" i="31"/>
  <c r="K2560" i="31" s="1"/>
  <c r="O2560" i="31"/>
  <c r="P2560" i="31" s="1"/>
  <c r="T2560" i="31"/>
  <c r="U2560" i="31" s="1"/>
  <c r="E2560" i="31"/>
  <c r="F2560" i="31" s="1"/>
  <c r="S2561" i="31"/>
  <c r="N2561" i="31"/>
  <c r="I2561" i="31"/>
  <c r="H2561" i="31"/>
  <c r="J2561" i="31" s="1"/>
  <c r="K2561" i="31" s="1"/>
  <c r="D2561" i="31"/>
  <c r="B2563" i="31"/>
  <c r="R2562" i="31" l="1"/>
  <c r="M2562" i="31"/>
  <c r="T2561" i="31"/>
  <c r="U2561" i="31" s="1"/>
  <c r="O2561" i="31"/>
  <c r="P2561" i="31" s="1"/>
  <c r="E2561" i="31"/>
  <c r="F2561" i="31" s="1"/>
  <c r="S2562" i="31"/>
  <c r="N2562" i="31"/>
  <c r="I2562" i="31"/>
  <c r="H2562" i="31"/>
  <c r="D2562" i="31"/>
  <c r="B2564" i="31"/>
  <c r="J2562" i="31" l="1"/>
  <c r="K2562" i="31" s="1"/>
  <c r="R2563" i="31"/>
  <c r="M2563" i="31"/>
  <c r="O2562" i="31"/>
  <c r="P2562" i="31" s="1"/>
  <c r="T2562" i="31"/>
  <c r="U2562" i="31" s="1"/>
  <c r="E2562" i="31"/>
  <c r="F2562" i="31" s="1"/>
  <c r="S2563" i="31"/>
  <c r="N2563" i="31"/>
  <c r="I2563" i="31"/>
  <c r="H2563" i="31"/>
  <c r="J2563" i="31" s="1"/>
  <c r="K2563" i="31" s="1"/>
  <c r="D2563" i="31"/>
  <c r="B2565" i="31"/>
  <c r="R2564" i="31" l="1"/>
  <c r="M2564" i="31"/>
  <c r="O2563" i="31"/>
  <c r="P2563" i="31" s="1"/>
  <c r="T2563" i="31"/>
  <c r="U2563" i="31" s="1"/>
  <c r="E2563" i="31"/>
  <c r="F2563" i="31" s="1"/>
  <c r="S2564" i="31"/>
  <c r="N2564" i="31"/>
  <c r="I2564" i="31"/>
  <c r="H2564" i="31"/>
  <c r="D2564" i="31"/>
  <c r="B2566" i="31"/>
  <c r="R2565" i="31" l="1"/>
  <c r="M2565" i="31"/>
  <c r="J2564" i="31"/>
  <c r="K2564" i="31" s="1"/>
  <c r="O2564" i="31"/>
  <c r="P2564" i="31" s="1"/>
  <c r="T2564" i="31"/>
  <c r="U2564" i="31" s="1"/>
  <c r="E2564" i="31"/>
  <c r="F2564" i="31" s="1"/>
  <c r="S2565" i="31"/>
  <c r="N2565" i="31"/>
  <c r="I2565" i="31"/>
  <c r="H2565" i="31"/>
  <c r="D2565" i="31"/>
  <c r="B2567" i="31"/>
  <c r="J2565" i="31" l="1"/>
  <c r="K2565" i="31" s="1"/>
  <c r="R2566" i="31"/>
  <c r="M2566" i="31"/>
  <c r="O2565" i="31"/>
  <c r="P2565" i="31" s="1"/>
  <c r="T2565" i="31"/>
  <c r="U2565" i="31" s="1"/>
  <c r="E2565" i="31"/>
  <c r="F2565" i="31" s="1"/>
  <c r="S2566" i="31"/>
  <c r="N2566" i="31"/>
  <c r="I2566" i="31"/>
  <c r="H2566" i="31"/>
  <c r="D2566" i="31"/>
  <c r="B2568" i="31"/>
  <c r="R2567" i="31" l="1"/>
  <c r="M2567" i="31"/>
  <c r="O2566" i="31"/>
  <c r="P2566" i="31" s="1"/>
  <c r="J2566" i="31"/>
  <c r="K2566" i="31" s="1"/>
  <c r="T2566" i="31"/>
  <c r="U2566" i="31" s="1"/>
  <c r="E2566" i="31"/>
  <c r="F2566" i="31" s="1"/>
  <c r="S2567" i="31"/>
  <c r="N2567" i="31"/>
  <c r="I2567" i="31"/>
  <c r="H2567" i="31"/>
  <c r="D2567" i="31"/>
  <c r="B2569" i="31"/>
  <c r="J2567" i="31" l="1"/>
  <c r="K2567" i="31" s="1"/>
  <c r="R2568" i="31"/>
  <c r="M2568" i="31"/>
  <c r="O2567" i="31"/>
  <c r="P2567" i="31" s="1"/>
  <c r="T2567" i="31"/>
  <c r="U2567" i="31" s="1"/>
  <c r="E2567" i="31"/>
  <c r="F2567" i="31" s="1"/>
  <c r="S2568" i="31"/>
  <c r="N2568" i="31"/>
  <c r="I2568" i="31"/>
  <c r="H2568" i="31"/>
  <c r="D2568" i="31"/>
  <c r="B2570" i="31"/>
  <c r="J2568" i="31" l="1"/>
  <c r="K2568" i="31" s="1"/>
  <c r="O2568" i="31"/>
  <c r="P2568" i="31" s="1"/>
  <c r="R2569" i="31"/>
  <c r="M2569" i="31"/>
  <c r="T2568" i="31"/>
  <c r="U2568" i="31" s="1"/>
  <c r="E2568" i="31"/>
  <c r="F2568" i="31" s="1"/>
  <c r="S2569" i="31"/>
  <c r="N2569" i="31"/>
  <c r="I2569" i="31"/>
  <c r="H2569" i="31"/>
  <c r="J2569" i="31" s="1"/>
  <c r="K2569" i="31" s="1"/>
  <c r="D2569" i="31"/>
  <c r="B2571" i="31"/>
  <c r="R2570" i="31" l="1"/>
  <c r="M2570" i="31"/>
  <c r="O2569" i="31"/>
  <c r="P2569" i="31" s="1"/>
  <c r="T2569" i="31"/>
  <c r="U2569" i="31" s="1"/>
  <c r="E2569" i="31"/>
  <c r="F2569" i="31" s="1"/>
  <c r="S2570" i="31"/>
  <c r="N2570" i="31"/>
  <c r="I2570" i="31"/>
  <c r="H2570" i="31"/>
  <c r="D2570" i="31"/>
  <c r="B2572" i="31"/>
  <c r="R2571" i="31" l="1"/>
  <c r="M2571" i="31"/>
  <c r="J2570" i="31"/>
  <c r="K2570" i="31" s="1"/>
  <c r="O2570" i="31"/>
  <c r="P2570" i="31" s="1"/>
  <c r="T2570" i="31"/>
  <c r="U2570" i="31" s="1"/>
  <c r="E2570" i="31"/>
  <c r="F2570" i="31" s="1"/>
  <c r="S2571" i="31"/>
  <c r="N2571" i="31"/>
  <c r="I2571" i="31"/>
  <c r="H2571" i="31"/>
  <c r="J2571" i="31" s="1"/>
  <c r="K2571" i="31" s="1"/>
  <c r="D2571" i="31"/>
  <c r="B2573" i="31"/>
  <c r="R2572" i="31" l="1"/>
  <c r="M2572" i="31"/>
  <c r="O2571" i="31"/>
  <c r="P2571" i="31" s="1"/>
  <c r="T2571" i="31"/>
  <c r="U2571" i="31" s="1"/>
  <c r="E2571" i="31"/>
  <c r="F2571" i="31" s="1"/>
  <c r="S2572" i="31"/>
  <c r="N2572" i="31"/>
  <c r="I2572" i="31"/>
  <c r="H2572" i="31"/>
  <c r="D2572" i="31"/>
  <c r="B2574" i="31"/>
  <c r="J2572" i="31" l="1"/>
  <c r="K2572" i="31" s="1"/>
  <c r="R2573" i="31"/>
  <c r="M2573" i="31"/>
  <c r="O2572" i="31"/>
  <c r="P2572" i="31" s="1"/>
  <c r="T2572" i="31"/>
  <c r="U2572" i="31" s="1"/>
  <c r="E2572" i="31"/>
  <c r="F2572" i="31" s="1"/>
  <c r="S2573" i="31"/>
  <c r="N2573" i="31"/>
  <c r="I2573" i="31"/>
  <c r="H2573" i="31"/>
  <c r="D2573" i="31"/>
  <c r="B2575" i="31"/>
  <c r="J2573" i="31" l="1"/>
  <c r="K2573" i="31" s="1"/>
  <c r="R2574" i="31"/>
  <c r="M2574" i="31"/>
  <c r="O2573" i="31"/>
  <c r="P2573" i="31" s="1"/>
  <c r="T2573" i="31"/>
  <c r="U2573" i="31" s="1"/>
  <c r="E2573" i="31"/>
  <c r="F2573" i="31" s="1"/>
  <c r="S2574" i="31"/>
  <c r="N2574" i="31"/>
  <c r="I2574" i="31"/>
  <c r="H2574" i="31"/>
  <c r="D2574" i="31"/>
  <c r="B2576" i="31"/>
  <c r="R2575" i="31" l="1"/>
  <c r="M2575" i="31"/>
  <c r="O2574" i="31"/>
  <c r="P2574" i="31" s="1"/>
  <c r="J2574" i="31"/>
  <c r="K2574" i="31" s="1"/>
  <c r="T2574" i="31"/>
  <c r="U2574" i="31" s="1"/>
  <c r="E2574" i="31"/>
  <c r="F2574" i="31" s="1"/>
  <c r="S2575" i="31"/>
  <c r="N2575" i="31"/>
  <c r="I2575" i="31"/>
  <c r="H2575" i="31"/>
  <c r="J2575" i="31" s="1"/>
  <c r="K2575" i="31" s="1"/>
  <c r="D2575" i="31"/>
  <c r="B2577" i="31"/>
  <c r="R2576" i="31" l="1"/>
  <c r="M2576" i="31"/>
  <c r="O2575" i="31"/>
  <c r="P2575" i="31" s="1"/>
  <c r="T2575" i="31"/>
  <c r="U2575" i="31" s="1"/>
  <c r="E2575" i="31"/>
  <c r="F2575" i="31" s="1"/>
  <c r="S2576" i="31"/>
  <c r="N2576" i="31"/>
  <c r="I2576" i="31"/>
  <c r="H2576" i="31"/>
  <c r="D2576" i="31"/>
  <c r="B2578" i="31"/>
  <c r="R2577" i="31" l="1"/>
  <c r="M2577" i="31"/>
  <c r="O2576" i="31"/>
  <c r="P2576" i="31" s="1"/>
  <c r="J2576" i="31"/>
  <c r="K2576" i="31" s="1"/>
  <c r="T2576" i="31"/>
  <c r="U2576" i="31" s="1"/>
  <c r="E2576" i="31"/>
  <c r="F2576" i="31" s="1"/>
  <c r="S2577" i="31"/>
  <c r="N2577" i="31"/>
  <c r="I2577" i="31"/>
  <c r="H2577" i="31"/>
  <c r="J2577" i="31" s="1"/>
  <c r="K2577" i="31" s="1"/>
  <c r="D2577" i="31"/>
  <c r="B2579" i="31"/>
  <c r="R2578" i="31" l="1"/>
  <c r="M2578" i="31"/>
  <c r="O2577" i="31"/>
  <c r="P2577" i="31" s="1"/>
  <c r="T2577" i="31"/>
  <c r="U2577" i="31" s="1"/>
  <c r="E2577" i="31"/>
  <c r="F2577" i="31" s="1"/>
  <c r="S2578" i="31"/>
  <c r="N2578" i="31"/>
  <c r="I2578" i="31"/>
  <c r="H2578" i="31"/>
  <c r="D2578" i="31"/>
  <c r="B2580" i="31"/>
  <c r="R2579" i="31" l="1"/>
  <c r="M2579" i="31"/>
  <c r="O2578" i="31"/>
  <c r="P2578" i="31" s="1"/>
  <c r="J2578" i="31"/>
  <c r="K2578" i="31" s="1"/>
  <c r="T2578" i="31"/>
  <c r="U2578" i="31" s="1"/>
  <c r="E2578" i="31"/>
  <c r="F2578" i="31" s="1"/>
  <c r="S2579" i="31"/>
  <c r="N2579" i="31"/>
  <c r="I2579" i="31"/>
  <c r="H2579" i="31"/>
  <c r="D2579" i="31"/>
  <c r="B2581" i="31"/>
  <c r="J2579" i="31" l="1"/>
  <c r="K2579" i="31" s="1"/>
  <c r="R2580" i="31"/>
  <c r="M2580" i="31"/>
  <c r="O2579" i="31"/>
  <c r="P2579" i="31" s="1"/>
  <c r="T2579" i="31"/>
  <c r="U2579" i="31" s="1"/>
  <c r="E2579" i="31"/>
  <c r="F2579" i="31" s="1"/>
  <c r="S2580" i="31"/>
  <c r="N2580" i="31"/>
  <c r="I2580" i="31"/>
  <c r="H2580" i="31"/>
  <c r="D2580" i="31"/>
  <c r="B2582" i="31"/>
  <c r="R2581" i="31" l="1"/>
  <c r="M2581" i="31"/>
  <c r="J2580" i="31"/>
  <c r="K2580" i="31" s="1"/>
  <c r="O2580" i="31"/>
  <c r="P2580" i="31" s="1"/>
  <c r="T2580" i="31"/>
  <c r="U2580" i="31" s="1"/>
  <c r="E2580" i="31"/>
  <c r="F2580" i="31" s="1"/>
  <c r="S2581" i="31"/>
  <c r="N2581" i="31"/>
  <c r="I2581" i="31"/>
  <c r="H2581" i="31"/>
  <c r="D2581" i="31"/>
  <c r="B2583" i="31"/>
  <c r="J2581" i="31" l="1"/>
  <c r="K2581" i="31" s="1"/>
  <c r="R2582" i="31"/>
  <c r="M2582" i="31"/>
  <c r="O2581" i="31"/>
  <c r="P2581" i="31" s="1"/>
  <c r="T2581" i="31"/>
  <c r="U2581" i="31" s="1"/>
  <c r="E2581" i="31"/>
  <c r="F2581" i="31" s="1"/>
  <c r="S2582" i="31"/>
  <c r="N2582" i="31"/>
  <c r="I2582" i="31"/>
  <c r="H2582" i="31"/>
  <c r="D2582" i="31"/>
  <c r="B2584" i="31"/>
  <c r="R2583" i="31" l="1"/>
  <c r="M2583" i="31"/>
  <c r="J2582" i="31"/>
  <c r="K2582" i="31" s="1"/>
  <c r="O2582" i="31"/>
  <c r="P2582" i="31" s="1"/>
  <c r="T2582" i="31"/>
  <c r="U2582" i="31" s="1"/>
  <c r="E2582" i="31"/>
  <c r="F2582" i="31" s="1"/>
  <c r="S2583" i="31"/>
  <c r="N2583" i="31"/>
  <c r="I2583" i="31"/>
  <c r="H2583" i="31"/>
  <c r="D2583" i="31"/>
  <c r="B2585" i="31"/>
  <c r="J2583" i="31" l="1"/>
  <c r="K2583" i="31" s="1"/>
  <c r="O2583" i="31"/>
  <c r="P2583" i="31" s="1"/>
  <c r="R2584" i="31"/>
  <c r="M2584" i="31"/>
  <c r="T2583" i="31"/>
  <c r="U2583" i="31" s="1"/>
  <c r="E2583" i="31"/>
  <c r="F2583" i="31" s="1"/>
  <c r="S2584" i="31"/>
  <c r="N2584" i="31"/>
  <c r="I2584" i="31"/>
  <c r="H2584" i="31"/>
  <c r="D2584" i="31"/>
  <c r="B2586" i="31"/>
  <c r="R2585" i="31" l="1"/>
  <c r="M2585" i="31"/>
  <c r="O2584" i="31"/>
  <c r="P2584" i="31" s="1"/>
  <c r="T2584" i="31"/>
  <c r="U2584" i="31" s="1"/>
  <c r="J2584" i="31"/>
  <c r="K2584" i="31" s="1"/>
  <c r="E2584" i="31"/>
  <c r="F2584" i="31" s="1"/>
  <c r="S2585" i="31"/>
  <c r="N2585" i="31"/>
  <c r="I2585" i="31"/>
  <c r="H2585" i="31"/>
  <c r="J2585" i="31" s="1"/>
  <c r="K2585" i="31" s="1"/>
  <c r="D2585" i="31"/>
  <c r="B2587" i="31"/>
  <c r="O2585" i="31" l="1"/>
  <c r="P2585" i="31" s="1"/>
  <c r="R2586" i="31"/>
  <c r="M2586" i="31"/>
  <c r="T2585" i="31"/>
  <c r="U2585" i="31" s="1"/>
  <c r="E2585" i="31"/>
  <c r="F2585" i="31" s="1"/>
  <c r="S2586" i="31"/>
  <c r="N2586" i="31"/>
  <c r="I2586" i="31"/>
  <c r="H2586" i="31"/>
  <c r="D2586" i="31"/>
  <c r="B2588" i="31"/>
  <c r="R2587" i="31" l="1"/>
  <c r="M2587" i="31"/>
  <c r="O2586" i="31"/>
  <c r="P2586" i="31" s="1"/>
  <c r="T2586" i="31"/>
  <c r="U2586" i="31" s="1"/>
  <c r="J2586" i="31"/>
  <c r="K2586" i="31" s="1"/>
  <c r="E2586" i="31"/>
  <c r="F2586" i="31" s="1"/>
  <c r="S2587" i="31"/>
  <c r="N2587" i="31"/>
  <c r="I2587" i="31"/>
  <c r="H2587" i="31"/>
  <c r="J2587" i="31" s="1"/>
  <c r="K2587" i="31" s="1"/>
  <c r="D2587" i="31"/>
  <c r="B2589" i="31"/>
  <c r="O2587" i="31" l="1"/>
  <c r="P2587" i="31" s="1"/>
  <c r="R2588" i="31"/>
  <c r="M2588" i="31"/>
  <c r="T2587" i="31"/>
  <c r="U2587" i="31" s="1"/>
  <c r="E2587" i="31"/>
  <c r="F2587" i="31" s="1"/>
  <c r="S2588" i="31"/>
  <c r="N2588" i="31"/>
  <c r="I2588" i="31"/>
  <c r="H2588" i="31"/>
  <c r="D2588" i="31"/>
  <c r="B2590" i="31"/>
  <c r="R2589" i="31" l="1"/>
  <c r="M2589" i="31"/>
  <c r="O2588" i="31"/>
  <c r="P2588" i="31" s="1"/>
  <c r="T2588" i="31"/>
  <c r="U2588" i="31" s="1"/>
  <c r="J2588" i="31"/>
  <c r="K2588" i="31" s="1"/>
  <c r="E2588" i="31"/>
  <c r="F2588" i="31" s="1"/>
  <c r="S2589" i="31"/>
  <c r="N2589" i="31"/>
  <c r="I2589" i="31"/>
  <c r="H2589" i="31"/>
  <c r="D2589" i="31"/>
  <c r="B2591" i="31"/>
  <c r="J2589" i="31" l="1"/>
  <c r="K2589" i="31" s="1"/>
  <c r="R2590" i="31"/>
  <c r="M2590" i="31"/>
  <c r="O2589" i="31"/>
  <c r="P2589" i="31" s="1"/>
  <c r="T2589" i="31"/>
  <c r="U2589" i="31" s="1"/>
  <c r="E2589" i="31"/>
  <c r="F2589" i="31" s="1"/>
  <c r="S2590" i="31"/>
  <c r="N2590" i="31"/>
  <c r="I2590" i="31"/>
  <c r="H2590" i="31"/>
  <c r="D2590" i="31"/>
  <c r="B2592" i="31"/>
  <c r="R2591" i="31" l="1"/>
  <c r="M2591" i="31"/>
  <c r="J2590" i="31"/>
  <c r="K2590" i="31" s="1"/>
  <c r="O2590" i="31"/>
  <c r="P2590" i="31" s="1"/>
  <c r="T2590" i="31"/>
  <c r="U2590" i="31" s="1"/>
  <c r="E2590" i="31"/>
  <c r="F2590" i="31" s="1"/>
  <c r="S2591" i="31"/>
  <c r="N2591" i="31"/>
  <c r="I2591" i="31"/>
  <c r="H2591" i="31"/>
  <c r="J2591" i="31" s="1"/>
  <c r="K2591" i="31" s="1"/>
  <c r="D2591" i="31"/>
  <c r="B2593" i="31"/>
  <c r="R2592" i="31" l="1"/>
  <c r="M2592" i="31"/>
  <c r="O2591" i="31"/>
  <c r="P2591" i="31" s="1"/>
  <c r="T2591" i="31"/>
  <c r="U2591" i="31" s="1"/>
  <c r="E2591" i="31"/>
  <c r="F2591" i="31" s="1"/>
  <c r="S2592" i="31"/>
  <c r="N2592" i="31"/>
  <c r="I2592" i="31"/>
  <c r="H2592" i="31"/>
  <c r="D2592" i="31"/>
  <c r="B2594" i="31"/>
  <c r="J2592" i="31" l="1"/>
  <c r="K2592" i="31" s="1"/>
  <c r="O2592" i="31"/>
  <c r="P2592" i="31" s="1"/>
  <c r="R2593" i="31"/>
  <c r="M2593" i="31"/>
  <c r="T2592" i="31"/>
  <c r="U2592" i="31" s="1"/>
  <c r="E2592" i="31"/>
  <c r="F2592" i="31" s="1"/>
  <c r="S2593" i="31"/>
  <c r="N2593" i="31"/>
  <c r="I2593" i="31"/>
  <c r="H2593" i="31"/>
  <c r="D2593" i="31"/>
  <c r="B2595" i="31"/>
  <c r="J2593" i="31" l="1"/>
  <c r="K2593" i="31" s="1"/>
  <c r="R2594" i="31"/>
  <c r="M2594" i="31"/>
  <c r="O2593" i="31"/>
  <c r="P2593" i="31" s="1"/>
  <c r="T2593" i="31"/>
  <c r="U2593" i="31" s="1"/>
  <c r="E2593" i="31"/>
  <c r="F2593" i="31" s="1"/>
  <c r="S2594" i="31"/>
  <c r="N2594" i="31"/>
  <c r="I2594" i="31"/>
  <c r="H2594" i="31"/>
  <c r="D2594" i="31"/>
  <c r="B2596" i="31"/>
  <c r="R2595" i="31" l="1"/>
  <c r="M2595" i="31"/>
  <c r="O2594" i="31"/>
  <c r="P2594" i="31" s="1"/>
  <c r="J2594" i="31"/>
  <c r="K2594" i="31" s="1"/>
  <c r="T2594" i="31"/>
  <c r="U2594" i="31" s="1"/>
  <c r="E2594" i="31"/>
  <c r="F2594" i="31" s="1"/>
  <c r="S2595" i="31"/>
  <c r="N2595" i="31"/>
  <c r="I2595" i="31"/>
  <c r="H2595" i="31"/>
  <c r="D2595" i="31"/>
  <c r="B2597" i="31"/>
  <c r="J2595" i="31" l="1"/>
  <c r="K2595" i="31" s="1"/>
  <c r="R2596" i="31"/>
  <c r="M2596" i="31"/>
  <c r="O2595" i="31"/>
  <c r="P2595" i="31" s="1"/>
  <c r="T2595" i="31"/>
  <c r="U2595" i="31" s="1"/>
  <c r="E2595" i="31"/>
  <c r="F2595" i="31" s="1"/>
  <c r="S2596" i="31"/>
  <c r="N2596" i="31"/>
  <c r="I2596" i="31"/>
  <c r="H2596" i="31"/>
  <c r="D2596" i="31"/>
  <c r="B2598" i="31"/>
  <c r="R2597" i="31" l="1"/>
  <c r="M2597" i="31"/>
  <c r="O2596" i="31"/>
  <c r="P2596" i="31" s="1"/>
  <c r="J2596" i="31"/>
  <c r="K2596" i="31" s="1"/>
  <c r="T2596" i="31"/>
  <c r="U2596" i="31" s="1"/>
  <c r="E2596" i="31"/>
  <c r="F2596" i="31" s="1"/>
  <c r="S2597" i="31"/>
  <c r="N2597" i="31"/>
  <c r="I2597" i="31"/>
  <c r="H2597" i="31"/>
  <c r="D2597" i="31"/>
  <c r="B2599" i="31"/>
  <c r="J2597" i="31" l="1"/>
  <c r="K2597" i="31" s="1"/>
  <c r="R2598" i="31"/>
  <c r="M2598" i="31"/>
  <c r="O2597" i="31"/>
  <c r="P2597" i="31" s="1"/>
  <c r="T2597" i="31"/>
  <c r="U2597" i="31" s="1"/>
  <c r="E2597" i="31"/>
  <c r="F2597" i="31" s="1"/>
  <c r="S2598" i="31"/>
  <c r="N2598" i="31"/>
  <c r="I2598" i="31"/>
  <c r="H2598" i="31"/>
  <c r="D2598" i="31"/>
  <c r="B2600" i="31"/>
  <c r="R2599" i="31" l="1"/>
  <c r="M2599" i="31"/>
  <c r="O2598" i="31"/>
  <c r="P2598" i="31" s="1"/>
  <c r="J2598" i="31"/>
  <c r="K2598" i="31" s="1"/>
  <c r="T2598" i="31"/>
  <c r="U2598" i="31" s="1"/>
  <c r="E2598" i="31"/>
  <c r="F2598" i="31" s="1"/>
  <c r="S2599" i="31"/>
  <c r="N2599" i="31"/>
  <c r="I2599" i="31"/>
  <c r="H2599" i="31"/>
  <c r="D2599" i="31"/>
  <c r="B2601" i="31"/>
  <c r="J2599" i="31" l="1"/>
  <c r="K2599" i="31" s="1"/>
  <c r="R2600" i="31"/>
  <c r="M2600" i="31"/>
  <c r="O2599" i="31"/>
  <c r="P2599" i="31" s="1"/>
  <c r="T2599" i="31"/>
  <c r="U2599" i="31" s="1"/>
  <c r="E2599" i="31"/>
  <c r="F2599" i="31" s="1"/>
  <c r="S2600" i="31"/>
  <c r="N2600" i="31"/>
  <c r="I2600" i="31"/>
  <c r="H2600" i="31"/>
  <c r="D2600" i="31"/>
  <c r="B2602" i="31"/>
  <c r="J2600" i="31" l="1"/>
  <c r="K2600" i="31" s="1"/>
  <c r="R2601" i="31"/>
  <c r="M2601" i="31"/>
  <c r="O2600" i="31"/>
  <c r="P2600" i="31" s="1"/>
  <c r="T2600" i="31"/>
  <c r="U2600" i="31" s="1"/>
  <c r="E2600" i="31"/>
  <c r="F2600" i="31" s="1"/>
  <c r="S2601" i="31"/>
  <c r="N2601" i="31"/>
  <c r="I2601" i="31"/>
  <c r="H2601" i="31"/>
  <c r="D2601" i="31"/>
  <c r="B2603" i="31"/>
  <c r="J2601" i="31" l="1"/>
  <c r="K2601" i="31" s="1"/>
  <c r="R2602" i="31"/>
  <c r="M2602" i="31"/>
  <c r="O2601" i="31"/>
  <c r="P2601" i="31" s="1"/>
  <c r="T2601" i="31"/>
  <c r="U2601" i="31" s="1"/>
  <c r="E2601" i="31"/>
  <c r="F2601" i="31" s="1"/>
  <c r="S2602" i="31"/>
  <c r="N2602" i="31"/>
  <c r="I2602" i="31"/>
  <c r="H2602" i="31"/>
  <c r="D2602" i="31"/>
  <c r="B2604" i="31"/>
  <c r="R2603" i="31" l="1"/>
  <c r="M2603" i="31"/>
  <c r="O2602" i="31"/>
  <c r="P2602" i="31" s="1"/>
  <c r="J2602" i="31"/>
  <c r="K2602" i="31" s="1"/>
  <c r="T2602" i="31"/>
  <c r="U2602" i="31" s="1"/>
  <c r="E2602" i="31"/>
  <c r="F2602" i="31" s="1"/>
  <c r="S2603" i="31"/>
  <c r="N2603" i="31"/>
  <c r="I2603" i="31"/>
  <c r="H2603" i="31"/>
  <c r="D2603" i="31"/>
  <c r="B2605" i="31"/>
  <c r="J2603" i="31" l="1"/>
  <c r="K2603" i="31" s="1"/>
  <c r="R2604" i="31"/>
  <c r="M2604" i="31"/>
  <c r="O2603" i="31"/>
  <c r="P2603" i="31" s="1"/>
  <c r="T2603" i="31"/>
  <c r="U2603" i="31" s="1"/>
  <c r="E2603" i="31"/>
  <c r="F2603" i="31" s="1"/>
  <c r="S2604" i="31"/>
  <c r="N2604" i="31"/>
  <c r="I2604" i="31"/>
  <c r="H2604" i="31"/>
  <c r="D2604" i="31"/>
  <c r="B2606" i="31"/>
  <c r="R2605" i="31" l="1"/>
  <c r="M2605" i="31"/>
  <c r="O2604" i="31"/>
  <c r="P2604" i="31" s="1"/>
  <c r="J2604" i="31"/>
  <c r="K2604" i="31" s="1"/>
  <c r="T2604" i="31"/>
  <c r="U2604" i="31" s="1"/>
  <c r="E2604" i="31"/>
  <c r="F2604" i="31" s="1"/>
  <c r="S2605" i="31"/>
  <c r="N2605" i="31"/>
  <c r="I2605" i="31"/>
  <c r="H2605" i="31"/>
  <c r="J2605" i="31" s="1"/>
  <c r="K2605" i="31" s="1"/>
  <c r="D2605" i="31"/>
  <c r="B2607" i="31"/>
  <c r="R2606" i="31" l="1"/>
  <c r="M2606" i="31"/>
  <c r="O2605" i="31"/>
  <c r="P2605" i="31" s="1"/>
  <c r="T2605" i="31"/>
  <c r="U2605" i="31" s="1"/>
  <c r="E2605" i="31"/>
  <c r="F2605" i="31" s="1"/>
  <c r="S2606" i="31"/>
  <c r="N2606" i="31"/>
  <c r="I2606" i="31"/>
  <c r="H2606" i="31"/>
  <c r="D2606" i="31"/>
  <c r="B2608" i="31"/>
  <c r="J2606" i="31" l="1"/>
  <c r="K2606" i="31" s="1"/>
  <c r="O2606" i="31"/>
  <c r="P2606" i="31" s="1"/>
  <c r="R2607" i="31"/>
  <c r="M2607" i="31"/>
  <c r="T2606" i="31"/>
  <c r="U2606" i="31" s="1"/>
  <c r="E2606" i="31"/>
  <c r="F2606" i="31" s="1"/>
  <c r="S2607" i="31"/>
  <c r="N2607" i="31"/>
  <c r="I2607" i="31"/>
  <c r="D2607" i="31"/>
  <c r="H2607" i="31"/>
  <c r="B2609" i="31"/>
  <c r="J2607" i="31" l="1"/>
  <c r="K2607" i="31" s="1"/>
  <c r="O2607" i="31"/>
  <c r="P2607" i="31" s="1"/>
  <c r="R2608" i="31"/>
  <c r="M2608" i="31"/>
  <c r="T2607" i="31"/>
  <c r="U2607" i="31" s="1"/>
  <c r="E2607" i="31"/>
  <c r="F2607" i="31" s="1"/>
  <c r="S2608" i="31"/>
  <c r="N2608" i="31"/>
  <c r="I2608" i="31"/>
  <c r="H2608" i="31"/>
  <c r="D2608" i="31"/>
  <c r="B2610" i="31"/>
  <c r="R2609" i="31" l="1"/>
  <c r="M2609" i="31"/>
  <c r="O2608" i="31"/>
  <c r="P2608" i="31" s="1"/>
  <c r="T2608" i="31"/>
  <c r="U2608" i="31" s="1"/>
  <c r="J2608" i="31"/>
  <c r="K2608" i="31" s="1"/>
  <c r="E2608" i="31"/>
  <c r="F2608" i="31" s="1"/>
  <c r="S2609" i="31"/>
  <c r="N2609" i="31"/>
  <c r="I2609" i="31"/>
  <c r="H2609" i="31"/>
  <c r="D2609" i="31"/>
  <c r="B2611" i="31"/>
  <c r="J2609" i="31" l="1"/>
  <c r="K2609" i="31" s="1"/>
  <c r="R2610" i="31"/>
  <c r="M2610" i="31"/>
  <c r="O2609" i="31"/>
  <c r="P2609" i="31" s="1"/>
  <c r="T2609" i="31"/>
  <c r="U2609" i="31" s="1"/>
  <c r="E2609" i="31"/>
  <c r="F2609" i="31" s="1"/>
  <c r="S2610" i="31"/>
  <c r="N2610" i="31"/>
  <c r="I2610" i="31"/>
  <c r="H2610" i="31"/>
  <c r="D2610" i="31"/>
  <c r="B2612" i="31"/>
  <c r="R2611" i="31" l="1"/>
  <c r="M2611" i="31"/>
  <c r="J2610" i="31"/>
  <c r="K2610" i="31" s="1"/>
  <c r="O2610" i="31"/>
  <c r="P2610" i="31" s="1"/>
  <c r="T2610" i="31"/>
  <c r="U2610" i="31" s="1"/>
  <c r="E2610" i="31"/>
  <c r="F2610" i="31" s="1"/>
  <c r="S2611" i="31"/>
  <c r="N2611" i="31"/>
  <c r="I2611" i="31"/>
  <c r="H2611" i="31"/>
  <c r="J2611" i="31" s="1"/>
  <c r="K2611" i="31" s="1"/>
  <c r="D2611" i="31"/>
  <c r="B2613" i="31"/>
  <c r="R2612" i="31" l="1"/>
  <c r="M2612" i="31"/>
  <c r="O2611" i="31"/>
  <c r="P2611" i="31" s="1"/>
  <c r="T2611" i="31"/>
  <c r="U2611" i="31" s="1"/>
  <c r="E2611" i="31"/>
  <c r="F2611" i="31" s="1"/>
  <c r="S2612" i="31"/>
  <c r="N2612" i="31"/>
  <c r="I2612" i="31"/>
  <c r="H2612" i="31"/>
  <c r="D2612" i="31"/>
  <c r="B2614" i="31"/>
  <c r="R2613" i="31" l="1"/>
  <c r="M2613" i="31"/>
  <c r="J2612" i="31"/>
  <c r="K2612" i="31" s="1"/>
  <c r="O2612" i="31"/>
  <c r="P2612" i="31" s="1"/>
  <c r="T2612" i="31"/>
  <c r="U2612" i="31" s="1"/>
  <c r="E2612" i="31"/>
  <c r="F2612" i="31" s="1"/>
  <c r="S2613" i="31"/>
  <c r="N2613" i="31"/>
  <c r="I2613" i="31"/>
  <c r="H2613" i="31"/>
  <c r="D2613" i="31"/>
  <c r="B2615" i="31"/>
  <c r="J2613" i="31" l="1"/>
  <c r="K2613" i="31" s="1"/>
  <c r="R2614" i="31"/>
  <c r="M2614" i="31"/>
  <c r="O2613" i="31"/>
  <c r="P2613" i="31" s="1"/>
  <c r="T2613" i="31"/>
  <c r="U2613" i="31" s="1"/>
  <c r="E2613" i="31"/>
  <c r="F2613" i="31" s="1"/>
  <c r="S2614" i="31"/>
  <c r="N2614" i="31"/>
  <c r="I2614" i="31"/>
  <c r="H2614" i="31"/>
  <c r="D2614" i="31"/>
  <c r="B2616" i="31"/>
  <c r="J2614" i="31" l="1"/>
  <c r="K2614" i="31" s="1"/>
  <c r="R2615" i="31"/>
  <c r="M2615" i="31"/>
  <c r="O2614" i="31"/>
  <c r="P2614" i="31" s="1"/>
  <c r="T2614" i="31"/>
  <c r="U2614" i="31" s="1"/>
  <c r="E2614" i="31"/>
  <c r="F2614" i="31" s="1"/>
  <c r="S2615" i="31"/>
  <c r="N2615" i="31"/>
  <c r="I2615" i="31"/>
  <c r="H2615" i="31"/>
  <c r="D2615" i="31"/>
  <c r="B2617" i="31"/>
  <c r="J2615" i="31" l="1"/>
  <c r="K2615" i="31" s="1"/>
  <c r="R2616" i="31"/>
  <c r="M2616" i="31"/>
  <c r="O2615" i="31"/>
  <c r="P2615" i="31" s="1"/>
  <c r="T2615" i="31"/>
  <c r="U2615" i="31" s="1"/>
  <c r="E2615" i="31"/>
  <c r="F2615" i="31" s="1"/>
  <c r="S2616" i="31"/>
  <c r="N2616" i="31"/>
  <c r="I2616" i="31"/>
  <c r="H2616" i="31"/>
  <c r="D2616" i="31"/>
  <c r="B2618" i="31"/>
  <c r="J2616" i="31" l="1"/>
  <c r="K2616" i="31" s="1"/>
  <c r="O2616" i="31"/>
  <c r="P2616" i="31" s="1"/>
  <c r="R2617" i="31"/>
  <c r="M2617" i="31"/>
  <c r="T2616" i="31"/>
  <c r="U2616" i="31" s="1"/>
  <c r="E2616" i="31"/>
  <c r="F2616" i="31" s="1"/>
  <c r="S2617" i="31"/>
  <c r="N2617" i="31"/>
  <c r="I2617" i="31"/>
  <c r="H2617" i="31"/>
  <c r="D2617" i="31"/>
  <c r="B2619" i="31"/>
  <c r="J2617" i="31" l="1"/>
  <c r="K2617" i="31" s="1"/>
  <c r="O2617" i="31"/>
  <c r="P2617" i="31" s="1"/>
  <c r="R2618" i="31"/>
  <c r="M2618" i="31"/>
  <c r="T2617" i="31"/>
  <c r="U2617" i="31" s="1"/>
  <c r="E2617" i="31"/>
  <c r="F2617" i="31" s="1"/>
  <c r="S2618" i="31"/>
  <c r="N2618" i="31"/>
  <c r="I2618" i="31"/>
  <c r="H2618" i="31"/>
  <c r="D2618" i="31"/>
  <c r="B2620" i="31"/>
  <c r="O2618" i="31" l="1"/>
  <c r="P2618" i="31" s="1"/>
  <c r="T2618" i="31"/>
  <c r="U2618" i="31" s="1"/>
  <c r="R2619" i="31"/>
  <c r="M2619" i="31"/>
  <c r="J2618" i="31"/>
  <c r="K2618" i="31" s="1"/>
  <c r="E2618" i="31"/>
  <c r="F2618" i="31" s="1"/>
  <c r="S2619" i="31"/>
  <c r="N2619" i="31"/>
  <c r="I2619" i="31"/>
  <c r="H2619" i="31"/>
  <c r="J2619" i="31" s="1"/>
  <c r="K2619" i="31" s="1"/>
  <c r="D2619" i="31"/>
  <c r="B2621" i="31"/>
  <c r="O2619" i="31" l="1"/>
  <c r="P2619" i="31" s="1"/>
  <c r="T2619" i="31"/>
  <c r="U2619" i="31" s="1"/>
  <c r="R2620" i="31"/>
  <c r="M2620" i="31"/>
  <c r="E2619" i="31"/>
  <c r="F2619" i="31" s="1"/>
  <c r="S2620" i="31"/>
  <c r="N2620" i="31"/>
  <c r="I2620" i="31"/>
  <c r="H2620" i="31"/>
  <c r="D2620" i="31"/>
  <c r="B2622" i="31"/>
  <c r="O2620" i="31" l="1"/>
  <c r="P2620" i="31" s="1"/>
  <c r="T2620" i="31"/>
  <c r="U2620" i="31" s="1"/>
  <c r="R2621" i="31"/>
  <c r="M2621" i="31"/>
  <c r="J2620" i="31"/>
  <c r="K2620" i="31" s="1"/>
  <c r="E2620" i="31"/>
  <c r="F2620" i="31" s="1"/>
  <c r="S2621" i="31"/>
  <c r="N2621" i="31"/>
  <c r="I2621" i="31"/>
  <c r="D2621" i="31"/>
  <c r="H2621" i="31"/>
  <c r="J2621" i="31" s="1"/>
  <c r="K2621" i="31" s="1"/>
  <c r="B2623" i="31"/>
  <c r="R2622" i="31" l="1"/>
  <c r="M2622" i="31"/>
  <c r="O2621" i="31"/>
  <c r="P2621" i="31" s="1"/>
  <c r="T2621" i="31"/>
  <c r="U2621" i="31" s="1"/>
  <c r="E2621" i="31"/>
  <c r="F2621" i="31" s="1"/>
  <c r="S2622" i="31"/>
  <c r="N2622" i="31"/>
  <c r="I2622" i="31"/>
  <c r="H2622" i="31"/>
  <c r="D2622" i="31"/>
  <c r="B2624" i="31"/>
  <c r="R2623" i="31" l="1"/>
  <c r="M2623" i="31"/>
  <c r="O2622" i="31"/>
  <c r="P2622" i="31" s="1"/>
  <c r="J2622" i="31"/>
  <c r="K2622" i="31" s="1"/>
  <c r="T2622" i="31"/>
  <c r="U2622" i="31" s="1"/>
  <c r="E2622" i="31"/>
  <c r="F2622" i="31" s="1"/>
  <c r="S2623" i="31"/>
  <c r="I2623" i="31"/>
  <c r="N2623" i="31"/>
  <c r="D2623" i="31"/>
  <c r="H2623" i="31"/>
  <c r="B2625" i="31"/>
  <c r="R2624" i="31" l="1"/>
  <c r="M2624" i="31"/>
  <c r="J2623" i="31"/>
  <c r="K2623" i="31" s="1"/>
  <c r="O2623" i="31"/>
  <c r="P2623" i="31" s="1"/>
  <c r="T2623" i="31"/>
  <c r="U2623" i="31" s="1"/>
  <c r="E2623" i="31"/>
  <c r="F2623" i="31" s="1"/>
  <c r="S2624" i="31"/>
  <c r="N2624" i="31"/>
  <c r="I2624" i="31"/>
  <c r="H2624" i="31"/>
  <c r="D2624" i="31"/>
  <c r="B2626" i="31"/>
  <c r="J2624" i="31" l="1"/>
  <c r="K2624" i="31" s="1"/>
  <c r="R2625" i="31"/>
  <c r="M2625" i="31"/>
  <c r="O2624" i="31"/>
  <c r="P2624" i="31" s="1"/>
  <c r="T2624" i="31"/>
  <c r="U2624" i="31" s="1"/>
  <c r="E2624" i="31"/>
  <c r="F2624" i="31" s="1"/>
  <c r="S2625" i="31"/>
  <c r="N2625" i="31"/>
  <c r="I2625" i="31"/>
  <c r="H2625" i="31"/>
  <c r="D2625" i="31"/>
  <c r="B2627" i="31"/>
  <c r="J2625" i="31" l="1"/>
  <c r="K2625" i="31" s="1"/>
  <c r="O2625" i="31"/>
  <c r="P2625" i="31" s="1"/>
  <c r="R2626" i="31"/>
  <c r="M2626" i="31"/>
  <c r="T2625" i="31"/>
  <c r="U2625" i="31" s="1"/>
  <c r="E2625" i="31"/>
  <c r="F2625" i="31" s="1"/>
  <c r="S2626" i="31"/>
  <c r="N2626" i="31"/>
  <c r="I2626" i="31"/>
  <c r="H2626" i="31"/>
  <c r="D2626" i="31"/>
  <c r="B2628" i="31"/>
  <c r="J2626" i="31" l="1"/>
  <c r="K2626" i="31" s="1"/>
  <c r="R2627" i="31"/>
  <c r="M2627" i="31"/>
  <c r="O2626" i="31"/>
  <c r="P2626" i="31" s="1"/>
  <c r="T2626" i="31"/>
  <c r="U2626" i="31" s="1"/>
  <c r="E2626" i="31"/>
  <c r="F2626" i="31" s="1"/>
  <c r="S2627" i="31"/>
  <c r="N2627" i="31"/>
  <c r="I2627" i="31"/>
  <c r="H2627" i="31"/>
  <c r="D2627" i="31"/>
  <c r="B2629" i="31"/>
  <c r="R2628" i="31" l="1"/>
  <c r="M2628" i="31"/>
  <c r="O2627" i="31"/>
  <c r="P2627" i="31" s="1"/>
  <c r="J2627" i="31"/>
  <c r="K2627" i="31" s="1"/>
  <c r="T2627" i="31"/>
  <c r="U2627" i="31" s="1"/>
  <c r="E2627" i="31"/>
  <c r="F2627" i="31" s="1"/>
  <c r="S2628" i="31"/>
  <c r="N2628" i="31"/>
  <c r="I2628" i="31"/>
  <c r="H2628" i="31"/>
  <c r="J2628" i="31" s="1"/>
  <c r="K2628" i="31" s="1"/>
  <c r="D2628" i="31"/>
  <c r="B2630" i="31"/>
  <c r="R2629" i="31" l="1"/>
  <c r="M2629" i="31"/>
  <c r="O2628" i="31"/>
  <c r="P2628" i="31" s="1"/>
  <c r="T2628" i="31"/>
  <c r="U2628" i="31" s="1"/>
  <c r="E2628" i="31"/>
  <c r="F2628" i="31" s="1"/>
  <c r="S2629" i="31"/>
  <c r="N2629" i="31"/>
  <c r="I2629" i="31"/>
  <c r="H2629" i="31"/>
  <c r="D2629" i="31"/>
  <c r="B2631" i="31"/>
  <c r="J2629" i="31" l="1"/>
  <c r="K2629" i="31" s="1"/>
  <c r="R2630" i="31"/>
  <c r="M2630" i="31"/>
  <c r="O2629" i="31"/>
  <c r="P2629" i="31" s="1"/>
  <c r="T2629" i="31"/>
  <c r="U2629" i="31" s="1"/>
  <c r="E2629" i="31"/>
  <c r="F2629" i="31" s="1"/>
  <c r="S2630" i="31"/>
  <c r="N2630" i="31"/>
  <c r="I2630" i="31"/>
  <c r="H2630" i="31"/>
  <c r="J2630" i="31" s="1"/>
  <c r="K2630" i="31" s="1"/>
  <c r="D2630" i="31"/>
  <c r="B2632" i="31"/>
  <c r="R2631" i="31" l="1"/>
  <c r="M2631" i="31"/>
  <c r="O2630" i="31"/>
  <c r="P2630" i="31" s="1"/>
  <c r="T2630" i="31"/>
  <c r="U2630" i="31" s="1"/>
  <c r="E2630" i="31"/>
  <c r="F2630" i="31" s="1"/>
  <c r="S2631" i="31"/>
  <c r="N2631" i="31"/>
  <c r="I2631" i="31"/>
  <c r="H2631" i="31"/>
  <c r="D2631" i="31"/>
  <c r="B2633" i="31"/>
  <c r="R2632" i="31" l="1"/>
  <c r="M2632" i="31"/>
  <c r="J2631" i="31"/>
  <c r="K2631" i="31" s="1"/>
  <c r="O2631" i="31"/>
  <c r="P2631" i="31" s="1"/>
  <c r="T2631" i="31"/>
  <c r="U2631" i="31" s="1"/>
  <c r="E2631" i="31"/>
  <c r="F2631" i="31" s="1"/>
  <c r="S2632" i="31"/>
  <c r="N2632" i="31"/>
  <c r="I2632" i="31"/>
  <c r="H2632" i="31"/>
  <c r="J2632" i="31" s="1"/>
  <c r="K2632" i="31" s="1"/>
  <c r="D2632" i="31"/>
  <c r="B2634" i="31"/>
  <c r="R2633" i="31" l="1"/>
  <c r="M2633" i="31"/>
  <c r="O2632" i="31"/>
  <c r="P2632" i="31" s="1"/>
  <c r="T2632" i="31"/>
  <c r="U2632" i="31" s="1"/>
  <c r="E2632" i="31"/>
  <c r="F2632" i="31" s="1"/>
  <c r="S2633" i="31"/>
  <c r="N2633" i="31"/>
  <c r="I2633" i="31"/>
  <c r="H2633" i="31"/>
  <c r="D2633" i="31"/>
  <c r="B2635" i="31"/>
  <c r="R2634" i="31" l="1"/>
  <c r="M2634" i="31"/>
  <c r="J2633" i="31"/>
  <c r="K2633" i="31" s="1"/>
  <c r="O2633" i="31"/>
  <c r="P2633" i="31" s="1"/>
  <c r="T2633" i="31"/>
  <c r="U2633" i="31" s="1"/>
  <c r="E2633" i="31"/>
  <c r="F2633" i="31" s="1"/>
  <c r="S2634" i="31"/>
  <c r="N2634" i="31"/>
  <c r="I2634" i="31"/>
  <c r="H2634" i="31"/>
  <c r="J2634" i="31" s="1"/>
  <c r="K2634" i="31" s="1"/>
  <c r="D2634" i="31"/>
  <c r="B2636" i="31"/>
  <c r="R2635" i="31" l="1"/>
  <c r="M2635" i="31"/>
  <c r="O2634" i="31"/>
  <c r="P2634" i="31" s="1"/>
  <c r="T2634" i="31"/>
  <c r="U2634" i="31" s="1"/>
  <c r="E2634" i="31"/>
  <c r="F2634" i="31" s="1"/>
  <c r="S2635" i="31"/>
  <c r="N2635" i="31"/>
  <c r="I2635" i="31"/>
  <c r="H2635" i="31"/>
  <c r="D2635" i="31"/>
  <c r="B2637" i="31"/>
  <c r="R2636" i="31" l="1"/>
  <c r="M2636" i="31"/>
  <c r="O2635" i="31"/>
  <c r="P2635" i="31" s="1"/>
  <c r="J2635" i="31"/>
  <c r="K2635" i="31" s="1"/>
  <c r="T2635" i="31"/>
  <c r="U2635" i="31" s="1"/>
  <c r="E2635" i="31"/>
  <c r="F2635" i="31" s="1"/>
  <c r="S2636" i="31"/>
  <c r="N2636" i="31"/>
  <c r="I2636" i="31"/>
  <c r="H2636" i="31"/>
  <c r="J2636" i="31" s="1"/>
  <c r="K2636" i="31" s="1"/>
  <c r="D2636" i="31"/>
  <c r="B2638" i="31"/>
  <c r="R2637" i="31" l="1"/>
  <c r="M2637" i="31"/>
  <c r="O2636" i="31"/>
  <c r="P2636" i="31" s="1"/>
  <c r="T2636" i="31"/>
  <c r="U2636" i="31" s="1"/>
  <c r="E2636" i="31"/>
  <c r="F2636" i="31" s="1"/>
  <c r="S2637" i="31"/>
  <c r="N2637" i="31"/>
  <c r="I2637" i="31"/>
  <c r="D2637" i="31"/>
  <c r="H2637" i="31"/>
  <c r="B2639" i="31"/>
  <c r="J2637" i="31" l="1"/>
  <c r="K2637" i="31" s="1"/>
  <c r="O2637" i="31"/>
  <c r="P2637" i="31" s="1"/>
  <c r="R2638" i="31"/>
  <c r="M2638" i="31"/>
  <c r="T2637" i="31"/>
  <c r="U2637" i="31" s="1"/>
  <c r="E2637" i="31"/>
  <c r="F2637" i="31" s="1"/>
  <c r="S2638" i="31"/>
  <c r="N2638" i="31"/>
  <c r="I2638" i="31"/>
  <c r="H2638" i="31"/>
  <c r="D2638" i="31"/>
  <c r="B2640" i="31"/>
  <c r="J2638" i="31" l="1"/>
  <c r="K2638" i="31" s="1"/>
  <c r="O2638" i="31"/>
  <c r="P2638" i="31" s="1"/>
  <c r="R2639" i="31"/>
  <c r="M2639" i="31"/>
  <c r="T2638" i="31"/>
  <c r="U2638" i="31" s="1"/>
  <c r="E2638" i="31"/>
  <c r="F2638" i="31" s="1"/>
  <c r="S2639" i="31"/>
  <c r="N2639" i="31"/>
  <c r="I2639" i="31"/>
  <c r="H2639" i="31"/>
  <c r="D2639" i="31"/>
  <c r="B2641" i="31"/>
  <c r="O2639" i="31" l="1"/>
  <c r="P2639" i="31" s="1"/>
  <c r="R2640" i="31"/>
  <c r="M2640" i="31"/>
  <c r="T2639" i="31"/>
  <c r="U2639" i="31" s="1"/>
  <c r="J2639" i="31"/>
  <c r="K2639" i="31" s="1"/>
  <c r="E2639" i="31"/>
  <c r="F2639" i="31" s="1"/>
  <c r="S2640" i="31"/>
  <c r="N2640" i="31"/>
  <c r="I2640" i="31"/>
  <c r="H2640" i="31"/>
  <c r="J2640" i="31" s="1"/>
  <c r="K2640" i="31" s="1"/>
  <c r="D2640" i="31"/>
  <c r="B2642" i="31"/>
  <c r="R2641" i="31" l="1"/>
  <c r="M2641" i="31"/>
  <c r="O2640" i="31"/>
  <c r="P2640" i="31" s="1"/>
  <c r="T2640" i="31"/>
  <c r="U2640" i="31" s="1"/>
  <c r="E2640" i="31"/>
  <c r="F2640" i="31" s="1"/>
  <c r="S2641" i="31"/>
  <c r="N2641" i="31"/>
  <c r="I2641" i="31"/>
  <c r="H2641" i="31"/>
  <c r="D2641" i="31"/>
  <c r="B2643" i="31"/>
  <c r="J2641" i="31" l="1"/>
  <c r="K2641" i="31" s="1"/>
  <c r="O2641" i="31"/>
  <c r="P2641" i="31" s="1"/>
  <c r="R2642" i="31"/>
  <c r="M2642" i="31"/>
  <c r="T2641" i="31"/>
  <c r="U2641" i="31" s="1"/>
  <c r="E2641" i="31"/>
  <c r="F2641" i="31" s="1"/>
  <c r="S2642" i="31"/>
  <c r="N2642" i="31"/>
  <c r="I2642" i="31"/>
  <c r="H2642" i="31"/>
  <c r="D2642" i="31"/>
  <c r="B2644" i="31"/>
  <c r="J2642" i="31" l="1"/>
  <c r="K2642" i="31" s="1"/>
  <c r="O2642" i="31"/>
  <c r="P2642" i="31" s="1"/>
  <c r="T2642" i="31"/>
  <c r="U2642" i="31" s="1"/>
  <c r="R2643" i="31"/>
  <c r="M2643" i="31"/>
  <c r="E2642" i="31"/>
  <c r="F2642" i="31" s="1"/>
  <c r="S2643" i="31"/>
  <c r="N2643" i="31"/>
  <c r="I2643" i="31"/>
  <c r="H2643" i="31"/>
  <c r="D2643" i="31"/>
  <c r="B2645" i="31"/>
  <c r="O2643" i="31" l="1"/>
  <c r="P2643" i="31" s="1"/>
  <c r="T2643" i="31"/>
  <c r="U2643" i="31" s="1"/>
  <c r="R2644" i="31"/>
  <c r="M2644" i="31"/>
  <c r="J2643" i="31"/>
  <c r="K2643" i="31" s="1"/>
  <c r="E2643" i="31"/>
  <c r="F2643" i="31" s="1"/>
  <c r="S2644" i="31"/>
  <c r="N2644" i="31"/>
  <c r="I2644" i="31"/>
  <c r="H2644" i="31"/>
  <c r="J2644" i="31" s="1"/>
  <c r="K2644" i="31" s="1"/>
  <c r="D2644" i="31"/>
  <c r="B2646" i="31"/>
  <c r="R2645" i="31" l="1"/>
  <c r="M2645" i="31"/>
  <c r="O2644" i="31"/>
  <c r="P2644" i="31" s="1"/>
  <c r="T2644" i="31"/>
  <c r="U2644" i="31" s="1"/>
  <c r="E2644" i="31"/>
  <c r="F2644" i="31" s="1"/>
  <c r="S2645" i="31"/>
  <c r="N2645" i="31"/>
  <c r="I2645" i="31"/>
  <c r="H2645" i="31"/>
  <c r="D2645" i="31"/>
  <c r="B2647" i="31"/>
  <c r="R2646" i="31" l="1"/>
  <c r="M2646" i="31"/>
  <c r="O2645" i="31"/>
  <c r="P2645" i="31" s="1"/>
  <c r="J2645" i="31"/>
  <c r="K2645" i="31" s="1"/>
  <c r="T2645" i="31"/>
  <c r="U2645" i="31" s="1"/>
  <c r="E2645" i="31"/>
  <c r="F2645" i="31" s="1"/>
  <c r="S2646" i="31"/>
  <c r="N2646" i="31"/>
  <c r="I2646" i="31"/>
  <c r="H2646" i="31"/>
  <c r="D2646" i="31"/>
  <c r="B2648" i="31"/>
  <c r="J2646" i="31" l="1"/>
  <c r="K2646" i="31" s="1"/>
  <c r="R2647" i="31"/>
  <c r="M2647" i="31"/>
  <c r="O2646" i="31"/>
  <c r="P2646" i="31" s="1"/>
  <c r="T2646" i="31"/>
  <c r="U2646" i="31" s="1"/>
  <c r="E2646" i="31"/>
  <c r="F2646" i="31" s="1"/>
  <c r="S2647" i="31"/>
  <c r="N2647" i="31"/>
  <c r="I2647" i="31"/>
  <c r="H2647" i="31"/>
  <c r="D2647" i="31"/>
  <c r="B2649" i="31"/>
  <c r="R2648" i="31" l="1"/>
  <c r="M2648" i="31"/>
  <c r="O2647" i="31"/>
  <c r="P2647" i="31" s="1"/>
  <c r="J2647" i="31"/>
  <c r="K2647" i="31" s="1"/>
  <c r="T2647" i="31"/>
  <c r="U2647" i="31" s="1"/>
  <c r="E2647" i="31"/>
  <c r="F2647" i="31" s="1"/>
  <c r="S2648" i="31"/>
  <c r="N2648" i="31"/>
  <c r="I2648" i="31"/>
  <c r="H2648" i="31"/>
  <c r="J2648" i="31" s="1"/>
  <c r="K2648" i="31" s="1"/>
  <c r="D2648" i="31"/>
  <c r="B2650" i="31"/>
  <c r="R2649" i="31" l="1"/>
  <c r="M2649" i="31"/>
  <c r="O2648" i="31"/>
  <c r="P2648" i="31" s="1"/>
  <c r="T2648" i="31"/>
  <c r="U2648" i="31" s="1"/>
  <c r="E2648" i="31"/>
  <c r="F2648" i="31" s="1"/>
  <c r="S2649" i="31"/>
  <c r="N2649" i="31"/>
  <c r="I2649" i="31"/>
  <c r="H2649" i="31"/>
  <c r="D2649" i="31"/>
  <c r="B2651" i="31"/>
  <c r="M2650" i="31" l="1"/>
  <c r="R2650" i="31"/>
  <c r="J2649" i="31"/>
  <c r="K2649" i="31" s="1"/>
  <c r="O2649" i="31"/>
  <c r="P2649" i="31" s="1"/>
  <c r="T2649" i="31"/>
  <c r="U2649" i="31" s="1"/>
  <c r="E2649" i="31"/>
  <c r="F2649" i="31" s="1"/>
  <c r="S2650" i="31"/>
  <c r="N2650" i="31"/>
  <c r="I2650" i="31"/>
  <c r="H2650" i="31"/>
  <c r="D2650" i="31"/>
  <c r="B2652" i="31"/>
  <c r="J2650" i="31" l="1"/>
  <c r="K2650" i="31" s="1"/>
  <c r="R2651" i="31"/>
  <c r="M2651" i="31"/>
  <c r="T2650" i="31"/>
  <c r="U2650" i="31" s="1"/>
  <c r="O2650" i="31"/>
  <c r="P2650" i="31" s="1"/>
  <c r="E2650" i="31"/>
  <c r="F2650" i="31" s="1"/>
  <c r="N2651" i="31"/>
  <c r="S2651" i="31"/>
  <c r="I2651" i="31"/>
  <c r="H2651" i="31"/>
  <c r="D2651" i="31"/>
  <c r="B2653" i="31"/>
  <c r="R2652" i="31" l="1"/>
  <c r="M2652" i="31"/>
  <c r="O2651" i="31"/>
  <c r="P2651" i="31" s="1"/>
  <c r="J2651" i="31"/>
  <c r="K2651" i="31" s="1"/>
  <c r="T2651" i="31"/>
  <c r="U2651" i="31" s="1"/>
  <c r="E2651" i="31"/>
  <c r="F2651" i="31" s="1"/>
  <c r="S2652" i="31"/>
  <c r="N2652" i="31"/>
  <c r="I2652" i="31"/>
  <c r="H2652" i="31"/>
  <c r="J2652" i="31" s="1"/>
  <c r="K2652" i="31" s="1"/>
  <c r="D2652" i="31"/>
  <c r="B2654" i="31"/>
  <c r="O2652" i="31" l="1"/>
  <c r="P2652" i="31" s="1"/>
  <c r="R2653" i="31"/>
  <c r="M2653" i="31"/>
  <c r="T2652" i="31"/>
  <c r="U2652" i="31" s="1"/>
  <c r="E2652" i="31"/>
  <c r="F2652" i="31" s="1"/>
  <c r="S2653" i="31"/>
  <c r="N2653" i="31"/>
  <c r="I2653" i="31"/>
  <c r="H2653" i="31"/>
  <c r="D2653" i="31"/>
  <c r="B2655" i="31"/>
  <c r="O2653" i="31" l="1"/>
  <c r="P2653" i="31" s="1"/>
  <c r="T2653" i="31"/>
  <c r="U2653" i="31" s="1"/>
  <c r="R2654" i="31"/>
  <c r="M2654" i="31"/>
  <c r="J2653" i="31"/>
  <c r="K2653" i="31" s="1"/>
  <c r="E2653" i="31"/>
  <c r="F2653" i="31" s="1"/>
  <c r="S2654" i="31"/>
  <c r="N2654" i="31"/>
  <c r="I2654" i="31"/>
  <c r="H2654" i="31"/>
  <c r="D2654" i="31"/>
  <c r="B2656" i="31"/>
  <c r="J2654" i="31" l="1"/>
  <c r="K2654" i="31" s="1"/>
  <c r="O2654" i="31"/>
  <c r="P2654" i="31" s="1"/>
  <c r="R2655" i="31"/>
  <c r="M2655" i="31"/>
  <c r="T2654" i="31"/>
  <c r="U2654" i="31" s="1"/>
  <c r="E2654" i="31"/>
  <c r="F2654" i="31" s="1"/>
  <c r="S2655" i="31"/>
  <c r="N2655" i="31"/>
  <c r="I2655" i="31"/>
  <c r="H2655" i="31"/>
  <c r="D2655" i="31"/>
  <c r="B2657" i="31"/>
  <c r="O2655" i="31" l="1"/>
  <c r="P2655" i="31" s="1"/>
  <c r="T2655" i="31"/>
  <c r="U2655" i="31" s="1"/>
  <c r="R2656" i="31"/>
  <c r="M2656" i="31"/>
  <c r="J2655" i="31"/>
  <c r="K2655" i="31" s="1"/>
  <c r="E2655" i="31"/>
  <c r="F2655" i="31" s="1"/>
  <c r="S2656" i="31"/>
  <c r="N2656" i="31"/>
  <c r="I2656" i="31"/>
  <c r="H2656" i="31"/>
  <c r="J2656" i="31" s="1"/>
  <c r="K2656" i="31" s="1"/>
  <c r="D2656" i="31"/>
  <c r="B2658" i="31"/>
  <c r="O2656" i="31" l="1"/>
  <c r="P2656" i="31" s="1"/>
  <c r="T2656" i="31"/>
  <c r="U2656" i="31" s="1"/>
  <c r="R2657" i="31"/>
  <c r="M2657" i="31"/>
  <c r="E2656" i="31"/>
  <c r="F2656" i="31" s="1"/>
  <c r="S2657" i="31"/>
  <c r="N2657" i="31"/>
  <c r="I2657" i="31"/>
  <c r="H2657" i="31"/>
  <c r="D2657" i="31"/>
  <c r="B2659" i="31"/>
  <c r="R2658" i="31" l="1"/>
  <c r="M2658" i="31"/>
  <c r="O2657" i="31"/>
  <c r="P2657" i="31" s="1"/>
  <c r="T2657" i="31"/>
  <c r="U2657" i="31" s="1"/>
  <c r="J2657" i="31"/>
  <c r="K2657" i="31" s="1"/>
  <c r="E2657" i="31"/>
  <c r="F2657" i="31" s="1"/>
  <c r="S2658" i="31"/>
  <c r="N2658" i="31"/>
  <c r="I2658" i="31"/>
  <c r="H2658" i="31"/>
  <c r="D2658" i="31"/>
  <c r="B2660" i="31"/>
  <c r="J2658" i="31" l="1"/>
  <c r="K2658" i="31" s="1"/>
  <c r="R2659" i="31"/>
  <c r="M2659" i="31"/>
  <c r="O2658" i="31"/>
  <c r="P2658" i="31" s="1"/>
  <c r="T2658" i="31"/>
  <c r="U2658" i="31" s="1"/>
  <c r="E2658" i="31"/>
  <c r="F2658" i="31" s="1"/>
  <c r="S2659" i="31"/>
  <c r="N2659" i="31"/>
  <c r="I2659" i="31"/>
  <c r="H2659" i="31"/>
  <c r="D2659" i="31"/>
  <c r="B2661" i="31"/>
  <c r="R2660" i="31" l="1"/>
  <c r="M2660" i="31"/>
  <c r="O2659" i="31"/>
  <c r="P2659" i="31" s="1"/>
  <c r="J2659" i="31"/>
  <c r="K2659" i="31" s="1"/>
  <c r="T2659" i="31"/>
  <c r="U2659" i="31" s="1"/>
  <c r="E2659" i="31"/>
  <c r="F2659" i="31" s="1"/>
  <c r="S2660" i="31"/>
  <c r="N2660" i="31"/>
  <c r="I2660" i="31"/>
  <c r="H2660" i="31"/>
  <c r="D2660" i="31"/>
  <c r="B2662" i="31"/>
  <c r="J2660" i="31" l="1"/>
  <c r="K2660" i="31" s="1"/>
  <c r="R2661" i="31"/>
  <c r="M2661" i="31"/>
  <c r="O2660" i="31"/>
  <c r="P2660" i="31" s="1"/>
  <c r="T2660" i="31"/>
  <c r="U2660" i="31" s="1"/>
  <c r="E2660" i="31"/>
  <c r="F2660" i="31" s="1"/>
  <c r="S2661" i="31"/>
  <c r="N2661" i="31"/>
  <c r="I2661" i="31"/>
  <c r="H2661" i="31"/>
  <c r="D2661" i="31"/>
  <c r="B2663" i="31"/>
  <c r="R2662" i="31" l="1"/>
  <c r="M2662" i="31"/>
  <c r="O2661" i="31"/>
  <c r="P2661" i="31" s="1"/>
  <c r="J2661" i="31"/>
  <c r="K2661" i="31" s="1"/>
  <c r="T2661" i="31"/>
  <c r="U2661" i="31" s="1"/>
  <c r="E2661" i="31"/>
  <c r="F2661" i="31" s="1"/>
  <c r="S2662" i="31"/>
  <c r="N2662" i="31"/>
  <c r="I2662" i="31"/>
  <c r="H2662" i="31"/>
  <c r="D2662" i="31"/>
  <c r="B2664" i="31"/>
  <c r="J2662" i="31" l="1"/>
  <c r="K2662" i="31" s="1"/>
  <c r="R2663" i="31"/>
  <c r="M2663" i="31"/>
  <c r="O2662" i="31"/>
  <c r="P2662" i="31" s="1"/>
  <c r="T2662" i="31"/>
  <c r="U2662" i="31" s="1"/>
  <c r="E2662" i="31"/>
  <c r="F2662" i="31" s="1"/>
  <c r="S2663" i="31"/>
  <c r="N2663" i="31"/>
  <c r="I2663" i="31"/>
  <c r="H2663" i="31"/>
  <c r="D2663" i="31"/>
  <c r="B2665" i="31"/>
  <c r="R2664" i="31" l="1"/>
  <c r="M2664" i="31"/>
  <c r="O2663" i="31"/>
  <c r="P2663" i="31" s="1"/>
  <c r="J2663" i="31"/>
  <c r="K2663" i="31" s="1"/>
  <c r="T2663" i="31"/>
  <c r="U2663" i="31" s="1"/>
  <c r="E2663" i="31"/>
  <c r="F2663" i="31" s="1"/>
  <c r="S2664" i="31"/>
  <c r="N2664" i="31"/>
  <c r="I2664" i="31"/>
  <c r="H2664" i="31"/>
  <c r="D2664" i="31"/>
  <c r="B2666" i="31"/>
  <c r="J2664" i="31" l="1"/>
  <c r="K2664" i="31" s="1"/>
  <c r="R2665" i="31"/>
  <c r="M2665" i="31"/>
  <c r="O2664" i="31"/>
  <c r="P2664" i="31" s="1"/>
  <c r="T2664" i="31"/>
  <c r="U2664" i="31" s="1"/>
  <c r="E2664" i="31"/>
  <c r="F2664" i="31" s="1"/>
  <c r="S2665" i="31"/>
  <c r="N2665" i="31"/>
  <c r="I2665" i="31"/>
  <c r="H2665" i="31"/>
  <c r="D2665" i="31"/>
  <c r="B2667" i="31"/>
  <c r="R2666" i="31" l="1"/>
  <c r="M2666" i="31"/>
  <c r="O2665" i="31"/>
  <c r="P2665" i="31" s="1"/>
  <c r="J2665" i="31"/>
  <c r="K2665" i="31" s="1"/>
  <c r="T2665" i="31"/>
  <c r="U2665" i="31" s="1"/>
  <c r="E2665" i="31"/>
  <c r="F2665" i="31" s="1"/>
  <c r="S2666" i="31"/>
  <c r="N2666" i="31"/>
  <c r="I2666" i="31"/>
  <c r="H2666" i="31"/>
  <c r="D2666" i="31"/>
  <c r="B2668" i="31"/>
  <c r="J2666" i="31" l="1"/>
  <c r="K2666" i="31" s="1"/>
  <c r="O2666" i="31"/>
  <c r="P2666" i="31" s="1"/>
  <c r="R2667" i="31"/>
  <c r="M2667" i="31"/>
  <c r="T2666" i="31"/>
  <c r="U2666" i="31" s="1"/>
  <c r="E2666" i="31"/>
  <c r="F2666" i="31" s="1"/>
  <c r="S2667" i="31"/>
  <c r="N2667" i="31"/>
  <c r="I2667" i="31"/>
  <c r="H2667" i="31"/>
  <c r="D2667" i="31"/>
  <c r="B2669" i="31"/>
  <c r="R2668" i="31" l="1"/>
  <c r="M2668" i="31"/>
  <c r="O2667" i="31"/>
  <c r="P2667" i="31" s="1"/>
  <c r="T2667" i="31"/>
  <c r="U2667" i="31" s="1"/>
  <c r="J2667" i="31"/>
  <c r="K2667" i="31" s="1"/>
  <c r="E2667" i="31"/>
  <c r="F2667" i="31" s="1"/>
  <c r="S2668" i="31"/>
  <c r="N2668" i="31"/>
  <c r="I2668" i="31"/>
  <c r="H2668" i="31"/>
  <c r="D2668" i="31"/>
  <c r="B2670" i="31"/>
  <c r="J2668" i="31" l="1"/>
  <c r="K2668" i="31" s="1"/>
  <c r="R2669" i="31"/>
  <c r="M2669" i="31"/>
  <c r="O2668" i="31"/>
  <c r="P2668" i="31" s="1"/>
  <c r="T2668" i="31"/>
  <c r="U2668" i="31" s="1"/>
  <c r="E2668" i="31"/>
  <c r="F2668" i="31" s="1"/>
  <c r="S2669" i="31"/>
  <c r="N2669" i="31"/>
  <c r="I2669" i="31"/>
  <c r="H2669" i="31"/>
  <c r="D2669" i="31"/>
  <c r="B2671" i="31"/>
  <c r="R2670" i="31" l="1"/>
  <c r="M2670" i="31"/>
  <c r="O2669" i="31"/>
  <c r="P2669" i="31" s="1"/>
  <c r="J2669" i="31"/>
  <c r="K2669" i="31" s="1"/>
  <c r="T2669" i="31"/>
  <c r="U2669" i="31" s="1"/>
  <c r="E2669" i="31"/>
  <c r="F2669" i="31" s="1"/>
  <c r="S2670" i="31"/>
  <c r="N2670" i="31"/>
  <c r="I2670" i="31"/>
  <c r="H2670" i="31"/>
  <c r="D2670" i="31"/>
  <c r="B2672" i="31"/>
  <c r="J2670" i="31" l="1"/>
  <c r="K2670" i="31" s="1"/>
  <c r="R2671" i="31"/>
  <c r="M2671" i="31"/>
  <c r="O2670" i="31"/>
  <c r="P2670" i="31" s="1"/>
  <c r="T2670" i="31"/>
  <c r="U2670" i="31" s="1"/>
  <c r="E2670" i="31"/>
  <c r="F2670" i="31" s="1"/>
  <c r="S2671" i="31"/>
  <c r="N2671" i="31"/>
  <c r="I2671" i="31"/>
  <c r="D2671" i="31"/>
  <c r="H2671" i="31"/>
  <c r="B2673" i="31"/>
  <c r="R2672" i="31" l="1"/>
  <c r="M2672" i="31"/>
  <c r="O2671" i="31"/>
  <c r="P2671" i="31" s="1"/>
  <c r="J2671" i="31"/>
  <c r="K2671" i="31" s="1"/>
  <c r="T2671" i="31"/>
  <c r="U2671" i="31" s="1"/>
  <c r="E2671" i="31"/>
  <c r="F2671" i="31" s="1"/>
  <c r="S2672" i="31"/>
  <c r="N2672" i="31"/>
  <c r="I2672" i="31"/>
  <c r="H2672" i="31"/>
  <c r="D2672" i="31"/>
  <c r="B2674" i="31"/>
  <c r="J2672" i="31" l="1"/>
  <c r="K2672" i="31" s="1"/>
  <c r="R2673" i="31"/>
  <c r="M2673" i="31"/>
  <c r="O2672" i="31"/>
  <c r="P2672" i="31" s="1"/>
  <c r="T2672" i="31"/>
  <c r="U2672" i="31" s="1"/>
  <c r="E2672" i="31"/>
  <c r="F2672" i="31" s="1"/>
  <c r="S2673" i="31"/>
  <c r="N2673" i="31"/>
  <c r="I2673" i="31"/>
  <c r="H2673" i="31"/>
  <c r="D2673" i="31"/>
  <c r="B2675" i="31"/>
  <c r="R2674" i="31" l="1"/>
  <c r="M2674" i="31"/>
  <c r="O2673" i="31"/>
  <c r="P2673" i="31" s="1"/>
  <c r="J2673" i="31"/>
  <c r="K2673" i="31" s="1"/>
  <c r="T2673" i="31"/>
  <c r="U2673" i="31" s="1"/>
  <c r="E2673" i="31"/>
  <c r="F2673" i="31" s="1"/>
  <c r="S2674" i="31"/>
  <c r="N2674" i="31"/>
  <c r="I2674" i="31"/>
  <c r="H2674" i="31"/>
  <c r="D2674" i="31"/>
  <c r="B2676" i="31"/>
  <c r="J2674" i="31" l="1"/>
  <c r="K2674" i="31" s="1"/>
  <c r="R2675" i="31"/>
  <c r="M2675" i="31"/>
  <c r="O2674" i="31"/>
  <c r="P2674" i="31" s="1"/>
  <c r="T2674" i="31"/>
  <c r="U2674" i="31" s="1"/>
  <c r="E2674" i="31"/>
  <c r="F2674" i="31" s="1"/>
  <c r="S2675" i="31"/>
  <c r="N2675" i="31"/>
  <c r="I2675" i="31"/>
  <c r="H2675" i="31"/>
  <c r="D2675" i="31"/>
  <c r="B2677" i="31"/>
  <c r="R2676" i="31" l="1"/>
  <c r="M2676" i="31"/>
  <c r="O2675" i="31"/>
  <c r="P2675" i="31" s="1"/>
  <c r="J2675" i="31"/>
  <c r="K2675" i="31" s="1"/>
  <c r="T2675" i="31"/>
  <c r="U2675" i="31" s="1"/>
  <c r="E2675" i="31"/>
  <c r="F2675" i="31" s="1"/>
  <c r="S2676" i="31"/>
  <c r="N2676" i="31"/>
  <c r="I2676" i="31"/>
  <c r="H2676" i="31"/>
  <c r="D2676" i="31"/>
  <c r="B2678" i="31"/>
  <c r="J2676" i="31" l="1"/>
  <c r="K2676" i="31" s="1"/>
  <c r="R2677" i="31"/>
  <c r="M2677" i="31"/>
  <c r="O2676" i="31"/>
  <c r="P2676" i="31" s="1"/>
  <c r="T2676" i="31"/>
  <c r="U2676" i="31" s="1"/>
  <c r="E2676" i="31"/>
  <c r="F2676" i="31" s="1"/>
  <c r="S2677" i="31"/>
  <c r="N2677" i="31"/>
  <c r="I2677" i="31"/>
  <c r="H2677" i="31"/>
  <c r="D2677" i="31"/>
  <c r="B2679" i="31"/>
  <c r="R2678" i="31" l="1"/>
  <c r="M2678" i="31"/>
  <c r="O2677" i="31"/>
  <c r="P2677" i="31" s="1"/>
  <c r="J2677" i="31"/>
  <c r="K2677" i="31" s="1"/>
  <c r="T2677" i="31"/>
  <c r="U2677" i="31" s="1"/>
  <c r="E2677" i="31"/>
  <c r="F2677" i="31" s="1"/>
  <c r="S2678" i="31"/>
  <c r="N2678" i="31"/>
  <c r="I2678" i="31"/>
  <c r="H2678" i="31"/>
  <c r="D2678" i="31"/>
  <c r="B2680" i="31"/>
  <c r="J2678" i="31" l="1"/>
  <c r="K2678" i="31" s="1"/>
  <c r="R2679" i="31"/>
  <c r="M2679" i="31"/>
  <c r="O2678" i="31"/>
  <c r="P2678" i="31" s="1"/>
  <c r="T2678" i="31"/>
  <c r="U2678" i="31" s="1"/>
  <c r="E2678" i="31"/>
  <c r="F2678" i="31" s="1"/>
  <c r="S2679" i="31"/>
  <c r="N2679" i="31"/>
  <c r="I2679" i="31"/>
  <c r="H2679" i="31"/>
  <c r="D2679" i="31"/>
  <c r="B2681" i="31"/>
  <c r="R2680" i="31" l="1"/>
  <c r="M2680" i="31"/>
  <c r="O2679" i="31"/>
  <c r="P2679" i="31" s="1"/>
  <c r="J2679" i="31"/>
  <c r="K2679" i="31" s="1"/>
  <c r="T2679" i="31"/>
  <c r="U2679" i="31" s="1"/>
  <c r="E2679" i="31"/>
  <c r="F2679" i="31" s="1"/>
  <c r="S2680" i="31"/>
  <c r="N2680" i="31"/>
  <c r="I2680" i="31"/>
  <c r="H2680" i="31"/>
  <c r="J2680" i="31" s="1"/>
  <c r="K2680" i="31" s="1"/>
  <c r="D2680" i="31"/>
  <c r="B2682" i="31"/>
  <c r="R2681" i="31" l="1"/>
  <c r="M2681" i="31"/>
  <c r="O2680" i="31"/>
  <c r="P2680" i="31" s="1"/>
  <c r="T2680" i="31"/>
  <c r="U2680" i="31" s="1"/>
  <c r="E2680" i="31"/>
  <c r="F2680" i="31" s="1"/>
  <c r="S2681" i="31"/>
  <c r="N2681" i="31"/>
  <c r="I2681" i="31"/>
  <c r="H2681" i="31"/>
  <c r="D2681" i="31"/>
  <c r="B2683" i="31"/>
  <c r="R2682" i="31" l="1"/>
  <c r="M2682" i="31"/>
  <c r="O2681" i="31"/>
  <c r="P2681" i="31" s="1"/>
  <c r="J2681" i="31"/>
  <c r="K2681" i="31" s="1"/>
  <c r="T2681" i="31"/>
  <c r="U2681" i="31" s="1"/>
  <c r="E2681" i="31"/>
  <c r="F2681" i="31" s="1"/>
  <c r="S2682" i="31"/>
  <c r="N2682" i="31"/>
  <c r="I2682" i="31"/>
  <c r="H2682" i="31"/>
  <c r="D2682" i="31"/>
  <c r="B2684" i="31"/>
  <c r="J2682" i="31" l="1"/>
  <c r="K2682" i="31" s="1"/>
  <c r="R2683" i="31"/>
  <c r="M2683" i="31"/>
  <c r="O2682" i="31"/>
  <c r="P2682" i="31" s="1"/>
  <c r="T2682" i="31"/>
  <c r="U2682" i="31" s="1"/>
  <c r="E2682" i="31"/>
  <c r="F2682" i="31" s="1"/>
  <c r="S2683" i="31"/>
  <c r="N2683" i="31"/>
  <c r="I2683" i="31"/>
  <c r="H2683" i="31"/>
  <c r="D2683" i="31"/>
  <c r="B2685" i="31"/>
  <c r="O2683" i="31" l="1"/>
  <c r="P2683" i="31" s="1"/>
  <c r="R2684" i="31"/>
  <c r="M2684" i="31"/>
  <c r="J2683" i="31"/>
  <c r="K2683" i="31" s="1"/>
  <c r="T2683" i="31"/>
  <c r="U2683" i="31" s="1"/>
  <c r="E2683" i="31"/>
  <c r="F2683" i="31" s="1"/>
  <c r="S2684" i="31"/>
  <c r="N2684" i="31"/>
  <c r="I2684" i="31"/>
  <c r="H2684" i="31"/>
  <c r="J2684" i="31" s="1"/>
  <c r="K2684" i="31" s="1"/>
  <c r="D2684" i="31"/>
  <c r="B2686" i="31"/>
  <c r="O2684" i="31" l="1"/>
  <c r="P2684" i="31" s="1"/>
  <c r="T2684" i="31"/>
  <c r="U2684" i="31" s="1"/>
  <c r="R2685" i="31"/>
  <c r="M2685" i="31"/>
  <c r="E2684" i="31"/>
  <c r="F2684" i="31" s="1"/>
  <c r="S2685" i="31"/>
  <c r="N2685" i="31"/>
  <c r="I2685" i="31"/>
  <c r="D2685" i="31"/>
  <c r="H2685" i="31"/>
  <c r="B2687" i="31"/>
  <c r="O2685" i="31" l="1"/>
  <c r="P2685" i="31" s="1"/>
  <c r="T2685" i="31"/>
  <c r="U2685" i="31" s="1"/>
  <c r="J2685" i="31"/>
  <c r="K2685" i="31" s="1"/>
  <c r="R2686" i="31"/>
  <c r="M2686" i="31"/>
  <c r="E2685" i="31"/>
  <c r="F2685" i="31" s="1"/>
  <c r="S2686" i="31"/>
  <c r="N2686" i="31"/>
  <c r="I2686" i="31"/>
  <c r="H2686" i="31"/>
  <c r="J2686" i="31" s="1"/>
  <c r="K2686" i="31" s="1"/>
  <c r="D2686" i="31"/>
  <c r="B2688" i="31"/>
  <c r="R2687" i="31" l="1"/>
  <c r="M2687" i="31"/>
  <c r="T2686" i="31"/>
  <c r="U2686" i="31" s="1"/>
  <c r="O2686" i="31"/>
  <c r="P2686" i="31" s="1"/>
  <c r="E2686" i="31"/>
  <c r="F2686" i="31" s="1"/>
  <c r="S2687" i="31"/>
  <c r="N2687" i="31"/>
  <c r="I2687" i="31"/>
  <c r="D2687" i="31"/>
  <c r="H2687" i="31"/>
  <c r="B2689" i="31"/>
  <c r="R2688" i="31" l="1"/>
  <c r="M2688" i="31"/>
  <c r="J2687" i="31"/>
  <c r="K2687" i="31" s="1"/>
  <c r="O2687" i="31"/>
  <c r="P2687" i="31" s="1"/>
  <c r="T2687" i="31"/>
  <c r="U2687" i="31" s="1"/>
  <c r="E2687" i="31"/>
  <c r="F2687" i="31" s="1"/>
  <c r="S2688" i="31"/>
  <c r="N2688" i="31"/>
  <c r="I2688" i="31"/>
  <c r="H2688" i="31"/>
  <c r="D2688" i="31"/>
  <c r="B2690" i="31"/>
  <c r="J2688" i="31" l="1"/>
  <c r="K2688" i="31" s="1"/>
  <c r="R2689" i="31"/>
  <c r="M2689" i="31"/>
  <c r="O2688" i="31"/>
  <c r="P2688" i="31" s="1"/>
  <c r="T2688" i="31"/>
  <c r="U2688" i="31" s="1"/>
  <c r="E2688" i="31"/>
  <c r="F2688" i="31" s="1"/>
  <c r="S2689" i="31"/>
  <c r="N2689" i="31"/>
  <c r="I2689" i="31"/>
  <c r="H2689" i="31"/>
  <c r="D2689" i="31"/>
  <c r="B2691" i="31"/>
  <c r="R2690" i="31" l="1"/>
  <c r="M2690" i="31"/>
  <c r="O2689" i="31"/>
  <c r="P2689" i="31" s="1"/>
  <c r="J2689" i="31"/>
  <c r="K2689" i="31" s="1"/>
  <c r="T2689" i="31"/>
  <c r="U2689" i="31" s="1"/>
  <c r="E2689" i="31"/>
  <c r="F2689" i="31" s="1"/>
  <c r="S2690" i="31"/>
  <c r="N2690" i="31"/>
  <c r="I2690" i="31"/>
  <c r="H2690" i="31"/>
  <c r="D2690" i="31"/>
  <c r="B2692" i="31"/>
  <c r="J2690" i="31" l="1"/>
  <c r="K2690" i="31" s="1"/>
  <c r="R2691" i="31"/>
  <c r="M2691" i="31"/>
  <c r="O2690" i="31"/>
  <c r="P2690" i="31" s="1"/>
  <c r="T2690" i="31"/>
  <c r="U2690" i="31" s="1"/>
  <c r="E2690" i="31"/>
  <c r="F2690" i="31" s="1"/>
  <c r="S2691" i="31"/>
  <c r="N2691" i="31"/>
  <c r="I2691" i="31"/>
  <c r="H2691" i="31"/>
  <c r="D2691" i="31"/>
  <c r="B2693" i="31"/>
  <c r="R2692" i="31" l="1"/>
  <c r="M2692" i="31"/>
  <c r="J2691" i="31"/>
  <c r="K2691" i="31" s="1"/>
  <c r="O2691" i="31"/>
  <c r="P2691" i="31" s="1"/>
  <c r="T2691" i="31"/>
  <c r="U2691" i="31" s="1"/>
  <c r="E2691" i="31"/>
  <c r="F2691" i="31" s="1"/>
  <c r="S2692" i="31"/>
  <c r="N2692" i="31"/>
  <c r="I2692" i="31"/>
  <c r="H2692" i="31"/>
  <c r="D2692" i="31"/>
  <c r="B2694" i="31"/>
  <c r="J2692" i="31" l="1"/>
  <c r="K2692" i="31" s="1"/>
  <c r="O2692" i="31"/>
  <c r="P2692" i="31" s="1"/>
  <c r="R2693" i="31"/>
  <c r="M2693" i="31"/>
  <c r="T2692" i="31"/>
  <c r="U2692" i="31" s="1"/>
  <c r="E2692" i="31"/>
  <c r="F2692" i="31" s="1"/>
  <c r="S2693" i="31"/>
  <c r="N2693" i="31"/>
  <c r="I2693" i="31"/>
  <c r="H2693" i="31"/>
  <c r="D2693" i="31"/>
  <c r="B2695" i="31"/>
  <c r="R2694" i="31" l="1"/>
  <c r="M2694" i="31"/>
  <c r="O2693" i="31"/>
  <c r="P2693" i="31" s="1"/>
  <c r="T2693" i="31"/>
  <c r="U2693" i="31" s="1"/>
  <c r="J2693" i="31"/>
  <c r="K2693" i="31" s="1"/>
  <c r="E2693" i="31"/>
  <c r="F2693" i="31" s="1"/>
  <c r="S2694" i="31"/>
  <c r="N2694" i="31"/>
  <c r="I2694" i="31"/>
  <c r="H2694" i="31"/>
  <c r="J2694" i="31" s="1"/>
  <c r="K2694" i="31" s="1"/>
  <c r="D2694" i="31"/>
  <c r="B2696" i="31"/>
  <c r="R2695" i="31" l="1"/>
  <c r="M2695" i="31"/>
  <c r="O2694" i="31"/>
  <c r="P2694" i="31" s="1"/>
  <c r="T2694" i="31"/>
  <c r="U2694" i="31" s="1"/>
  <c r="E2694" i="31"/>
  <c r="F2694" i="31" s="1"/>
  <c r="S2695" i="31"/>
  <c r="N2695" i="31"/>
  <c r="I2695" i="31"/>
  <c r="H2695" i="31"/>
  <c r="D2695" i="31"/>
  <c r="B2697" i="31"/>
  <c r="J2695" i="31" l="1"/>
  <c r="K2695" i="31" s="1"/>
  <c r="O2695" i="31"/>
  <c r="P2695" i="31" s="1"/>
  <c r="R2696" i="31"/>
  <c r="M2696" i="31"/>
  <c r="T2695" i="31"/>
  <c r="U2695" i="31" s="1"/>
  <c r="E2695" i="31"/>
  <c r="F2695" i="31" s="1"/>
  <c r="S2696" i="31"/>
  <c r="N2696" i="31"/>
  <c r="I2696" i="31"/>
  <c r="H2696" i="31"/>
  <c r="J2696" i="31" s="1"/>
  <c r="K2696" i="31" s="1"/>
  <c r="D2696" i="31"/>
  <c r="B2698" i="31"/>
  <c r="O2696" i="31" l="1"/>
  <c r="P2696" i="31" s="1"/>
  <c r="R2697" i="31"/>
  <c r="M2697" i="31"/>
  <c r="T2696" i="31"/>
  <c r="U2696" i="31" s="1"/>
  <c r="E2696" i="31"/>
  <c r="F2696" i="31" s="1"/>
  <c r="S2697" i="31"/>
  <c r="N2697" i="31"/>
  <c r="I2697" i="31"/>
  <c r="H2697" i="31"/>
  <c r="D2697" i="31"/>
  <c r="B2699" i="31"/>
  <c r="R2698" i="31" l="1"/>
  <c r="M2698" i="31"/>
  <c r="O2697" i="31"/>
  <c r="P2697" i="31" s="1"/>
  <c r="T2697" i="31"/>
  <c r="U2697" i="31" s="1"/>
  <c r="J2697" i="31"/>
  <c r="K2697" i="31" s="1"/>
  <c r="E2697" i="31"/>
  <c r="F2697" i="31" s="1"/>
  <c r="S2698" i="31"/>
  <c r="N2698" i="31"/>
  <c r="I2698" i="31"/>
  <c r="H2698" i="31"/>
  <c r="D2698" i="31"/>
  <c r="B2700" i="31"/>
  <c r="J2698" i="31" l="1"/>
  <c r="K2698" i="31" s="1"/>
  <c r="R2699" i="31"/>
  <c r="M2699" i="31"/>
  <c r="O2698" i="31"/>
  <c r="P2698" i="31" s="1"/>
  <c r="T2698" i="31"/>
  <c r="U2698" i="31" s="1"/>
  <c r="E2698" i="31"/>
  <c r="F2698" i="31" s="1"/>
  <c r="S2699" i="31"/>
  <c r="N2699" i="31"/>
  <c r="I2699" i="31"/>
  <c r="H2699" i="31"/>
  <c r="D2699" i="31"/>
  <c r="B2701" i="31"/>
  <c r="R2700" i="31" l="1"/>
  <c r="M2700" i="31"/>
  <c r="O2699" i="31"/>
  <c r="P2699" i="31" s="1"/>
  <c r="J2699" i="31"/>
  <c r="K2699" i="31" s="1"/>
  <c r="T2699" i="31"/>
  <c r="U2699" i="31" s="1"/>
  <c r="E2699" i="31"/>
  <c r="F2699" i="31" s="1"/>
  <c r="S2700" i="31"/>
  <c r="N2700" i="31"/>
  <c r="I2700" i="31"/>
  <c r="H2700" i="31"/>
  <c r="J2700" i="31" s="1"/>
  <c r="K2700" i="31" s="1"/>
  <c r="D2700" i="31"/>
  <c r="B2702" i="31"/>
  <c r="R2701" i="31" l="1"/>
  <c r="M2701" i="31"/>
  <c r="O2700" i="31"/>
  <c r="P2700" i="31" s="1"/>
  <c r="T2700" i="31"/>
  <c r="U2700" i="31" s="1"/>
  <c r="E2700" i="31"/>
  <c r="F2700" i="31" s="1"/>
  <c r="S2701" i="31"/>
  <c r="N2701" i="31"/>
  <c r="I2701" i="31"/>
  <c r="D2701" i="31"/>
  <c r="H2701" i="31"/>
  <c r="B2703" i="31"/>
  <c r="R2702" i="31" l="1"/>
  <c r="M2702" i="31"/>
  <c r="O2701" i="31"/>
  <c r="P2701" i="31" s="1"/>
  <c r="J2701" i="31"/>
  <c r="K2701" i="31" s="1"/>
  <c r="T2701" i="31"/>
  <c r="U2701" i="31" s="1"/>
  <c r="E2701" i="31"/>
  <c r="F2701" i="31" s="1"/>
  <c r="S2702" i="31"/>
  <c r="N2702" i="31"/>
  <c r="I2702" i="31"/>
  <c r="H2702" i="31"/>
  <c r="J2702" i="31" s="1"/>
  <c r="K2702" i="31" s="1"/>
  <c r="D2702" i="31"/>
  <c r="B2704" i="31"/>
  <c r="R2703" i="31" l="1"/>
  <c r="M2703" i="31"/>
  <c r="O2702" i="31"/>
  <c r="P2702" i="31" s="1"/>
  <c r="T2702" i="31"/>
  <c r="U2702" i="31" s="1"/>
  <c r="E2702" i="31"/>
  <c r="F2702" i="31" s="1"/>
  <c r="S2703" i="31"/>
  <c r="N2703" i="31"/>
  <c r="I2703" i="31"/>
  <c r="H2703" i="31"/>
  <c r="D2703" i="31"/>
  <c r="B2705" i="31"/>
  <c r="J2703" i="31" l="1"/>
  <c r="K2703" i="31" s="1"/>
  <c r="R2704" i="31"/>
  <c r="M2704" i="31"/>
  <c r="O2703" i="31"/>
  <c r="P2703" i="31" s="1"/>
  <c r="T2703" i="31"/>
  <c r="U2703" i="31" s="1"/>
  <c r="E2703" i="31"/>
  <c r="F2703" i="31" s="1"/>
  <c r="S2704" i="31"/>
  <c r="N2704" i="31"/>
  <c r="I2704" i="31"/>
  <c r="H2704" i="31"/>
  <c r="J2704" i="31" s="1"/>
  <c r="K2704" i="31" s="1"/>
  <c r="D2704" i="31"/>
  <c r="B2706" i="31"/>
  <c r="R2705" i="31" l="1"/>
  <c r="M2705" i="31"/>
  <c r="O2704" i="31"/>
  <c r="P2704" i="31" s="1"/>
  <c r="T2704" i="31"/>
  <c r="U2704" i="31" s="1"/>
  <c r="E2704" i="31"/>
  <c r="F2704" i="31" s="1"/>
  <c r="S2705" i="31"/>
  <c r="N2705" i="31"/>
  <c r="I2705" i="31"/>
  <c r="H2705" i="31"/>
  <c r="D2705" i="31"/>
  <c r="B2707" i="31"/>
  <c r="J2705" i="31" l="1"/>
  <c r="K2705" i="31" s="1"/>
  <c r="R2706" i="31"/>
  <c r="M2706" i="31"/>
  <c r="O2705" i="31"/>
  <c r="P2705" i="31" s="1"/>
  <c r="T2705" i="31"/>
  <c r="U2705" i="31" s="1"/>
  <c r="E2705" i="31"/>
  <c r="F2705" i="31" s="1"/>
  <c r="S2706" i="31"/>
  <c r="N2706" i="31"/>
  <c r="I2706" i="31"/>
  <c r="H2706" i="31"/>
  <c r="D2706" i="31"/>
  <c r="B2708" i="31"/>
  <c r="J2706" i="31" l="1"/>
  <c r="K2706" i="31" s="1"/>
  <c r="R2707" i="31"/>
  <c r="M2707" i="31"/>
  <c r="O2706" i="31"/>
  <c r="P2706" i="31" s="1"/>
  <c r="T2706" i="31"/>
  <c r="U2706" i="31" s="1"/>
  <c r="E2706" i="31"/>
  <c r="F2706" i="31" s="1"/>
  <c r="S2707" i="31"/>
  <c r="N2707" i="31"/>
  <c r="I2707" i="31"/>
  <c r="H2707" i="31"/>
  <c r="D2707" i="31"/>
  <c r="B2709" i="31"/>
  <c r="R2708" i="31" l="1"/>
  <c r="M2708" i="31"/>
  <c r="O2707" i="31"/>
  <c r="P2707" i="31" s="1"/>
  <c r="J2707" i="31"/>
  <c r="K2707" i="31" s="1"/>
  <c r="T2707" i="31"/>
  <c r="U2707" i="31" s="1"/>
  <c r="E2707" i="31"/>
  <c r="F2707" i="31" s="1"/>
  <c r="S2708" i="31"/>
  <c r="N2708" i="31"/>
  <c r="I2708" i="31"/>
  <c r="H2708" i="31"/>
  <c r="J2708" i="31" s="1"/>
  <c r="K2708" i="31" s="1"/>
  <c r="D2708" i="31"/>
  <c r="B2710" i="31"/>
  <c r="R2709" i="31" l="1"/>
  <c r="M2709" i="31"/>
  <c r="O2708" i="31"/>
  <c r="P2708" i="31" s="1"/>
  <c r="T2708" i="31"/>
  <c r="U2708" i="31" s="1"/>
  <c r="E2708" i="31"/>
  <c r="F2708" i="31" s="1"/>
  <c r="S2709" i="31"/>
  <c r="N2709" i="31"/>
  <c r="I2709" i="31"/>
  <c r="H2709" i="31"/>
  <c r="D2709" i="31"/>
  <c r="B2711" i="31"/>
  <c r="R2710" i="31" l="1"/>
  <c r="M2710" i="31"/>
  <c r="O2709" i="31"/>
  <c r="P2709" i="31" s="1"/>
  <c r="J2709" i="31"/>
  <c r="K2709" i="31" s="1"/>
  <c r="T2709" i="31"/>
  <c r="U2709" i="31" s="1"/>
  <c r="E2709" i="31"/>
  <c r="F2709" i="31" s="1"/>
  <c r="S2710" i="31"/>
  <c r="N2710" i="31"/>
  <c r="I2710" i="31"/>
  <c r="H2710" i="31"/>
  <c r="D2710" i="31"/>
  <c r="B2712" i="31"/>
  <c r="J2710" i="31" l="1"/>
  <c r="K2710" i="31" s="1"/>
  <c r="R2711" i="31"/>
  <c r="M2711" i="31"/>
  <c r="O2710" i="31"/>
  <c r="P2710" i="31" s="1"/>
  <c r="T2710" i="31"/>
  <c r="U2710" i="31" s="1"/>
  <c r="E2710" i="31"/>
  <c r="F2710" i="31" s="1"/>
  <c r="S2711" i="31"/>
  <c r="N2711" i="31"/>
  <c r="I2711" i="31"/>
  <c r="H2711" i="31"/>
  <c r="D2711" i="31"/>
  <c r="B2713" i="31"/>
  <c r="J2711" i="31" l="1"/>
  <c r="K2711" i="31" s="1"/>
  <c r="R2712" i="31"/>
  <c r="M2712" i="31"/>
  <c r="O2711" i="31"/>
  <c r="P2711" i="31" s="1"/>
  <c r="T2711" i="31"/>
  <c r="U2711" i="31" s="1"/>
  <c r="E2711" i="31"/>
  <c r="F2711" i="31" s="1"/>
  <c r="S2712" i="31"/>
  <c r="N2712" i="31"/>
  <c r="I2712" i="31"/>
  <c r="H2712" i="31"/>
  <c r="D2712" i="31"/>
  <c r="B2714" i="31"/>
  <c r="R2713" i="31" l="1"/>
  <c r="M2713" i="31"/>
  <c r="O2712" i="31"/>
  <c r="P2712" i="31" s="1"/>
  <c r="T2712" i="31"/>
  <c r="U2712" i="31" s="1"/>
  <c r="J2712" i="31"/>
  <c r="K2712" i="31" s="1"/>
  <c r="E2712" i="31"/>
  <c r="F2712" i="31" s="1"/>
  <c r="S2713" i="31"/>
  <c r="N2713" i="31"/>
  <c r="I2713" i="31"/>
  <c r="H2713" i="31"/>
  <c r="D2713" i="31"/>
  <c r="B2715" i="31"/>
  <c r="J2713" i="31" l="1"/>
  <c r="K2713" i="31" s="1"/>
  <c r="R2714" i="31"/>
  <c r="M2714" i="31"/>
  <c r="O2713" i="31"/>
  <c r="P2713" i="31" s="1"/>
  <c r="T2713" i="31"/>
  <c r="U2713" i="31" s="1"/>
  <c r="E2713" i="31"/>
  <c r="F2713" i="31" s="1"/>
  <c r="S2714" i="31"/>
  <c r="N2714" i="31"/>
  <c r="I2714" i="31"/>
  <c r="H2714" i="31"/>
  <c r="D2714" i="31"/>
  <c r="B2716" i="31"/>
  <c r="J2714" i="31" l="1"/>
  <c r="K2714" i="31" s="1"/>
  <c r="O2714" i="31"/>
  <c r="P2714" i="31" s="1"/>
  <c r="R2715" i="31"/>
  <c r="M2715" i="31"/>
  <c r="T2714" i="31"/>
  <c r="U2714" i="31" s="1"/>
  <c r="E2714" i="31"/>
  <c r="F2714" i="31" s="1"/>
  <c r="S2715" i="31"/>
  <c r="N2715" i="31"/>
  <c r="I2715" i="31"/>
  <c r="H2715" i="31"/>
  <c r="J2715" i="31" s="1"/>
  <c r="K2715" i="31" s="1"/>
  <c r="D2715" i="31"/>
  <c r="B2717" i="31"/>
  <c r="R2716" i="31" l="1"/>
  <c r="M2716" i="31"/>
  <c r="O2715" i="31"/>
  <c r="P2715" i="31" s="1"/>
  <c r="T2715" i="31"/>
  <c r="U2715" i="31" s="1"/>
  <c r="E2715" i="31"/>
  <c r="F2715" i="31" s="1"/>
  <c r="S2716" i="31"/>
  <c r="N2716" i="31"/>
  <c r="I2716" i="31"/>
  <c r="H2716" i="31"/>
  <c r="D2716" i="31"/>
  <c r="B2718" i="31"/>
  <c r="J2716" i="31" l="1"/>
  <c r="K2716" i="31" s="1"/>
  <c r="O2716" i="31"/>
  <c r="P2716" i="31" s="1"/>
  <c r="R2717" i="31"/>
  <c r="M2717" i="31"/>
  <c r="T2716" i="31"/>
  <c r="U2716" i="31" s="1"/>
  <c r="E2716" i="31"/>
  <c r="F2716" i="31" s="1"/>
  <c r="S2717" i="31"/>
  <c r="N2717" i="31"/>
  <c r="I2717" i="31"/>
  <c r="H2717" i="31"/>
  <c r="D2717" i="31"/>
  <c r="B2719" i="31"/>
  <c r="J2717" i="31" l="1"/>
  <c r="K2717" i="31" s="1"/>
  <c r="R2718" i="31"/>
  <c r="M2718" i="31"/>
  <c r="O2717" i="31"/>
  <c r="P2717" i="31" s="1"/>
  <c r="T2717" i="31"/>
  <c r="U2717" i="31" s="1"/>
  <c r="E2717" i="31"/>
  <c r="F2717" i="31" s="1"/>
  <c r="S2718" i="31"/>
  <c r="N2718" i="31"/>
  <c r="I2718" i="31"/>
  <c r="H2718" i="31"/>
  <c r="D2718" i="31"/>
  <c r="B2720" i="31"/>
  <c r="R2719" i="31" l="1"/>
  <c r="M2719" i="31"/>
  <c r="J2718" i="31"/>
  <c r="K2718" i="31" s="1"/>
  <c r="O2718" i="31"/>
  <c r="P2718" i="31" s="1"/>
  <c r="T2718" i="31"/>
  <c r="U2718" i="31" s="1"/>
  <c r="E2718" i="31"/>
  <c r="F2718" i="31" s="1"/>
  <c r="S2719" i="31"/>
  <c r="N2719" i="31"/>
  <c r="I2719" i="31"/>
  <c r="H2719" i="31"/>
  <c r="D2719" i="31"/>
  <c r="B2721" i="31"/>
  <c r="J2719" i="31" l="1"/>
  <c r="K2719" i="31" s="1"/>
  <c r="R2720" i="31"/>
  <c r="M2720" i="31"/>
  <c r="O2719" i="31"/>
  <c r="P2719" i="31" s="1"/>
  <c r="T2719" i="31"/>
  <c r="U2719" i="31" s="1"/>
  <c r="E2719" i="31"/>
  <c r="F2719" i="31" s="1"/>
  <c r="S2720" i="31"/>
  <c r="N2720" i="31"/>
  <c r="I2720" i="31"/>
  <c r="H2720" i="31"/>
  <c r="D2720" i="31"/>
  <c r="B2722" i="31"/>
  <c r="R2721" i="31" l="1"/>
  <c r="M2721" i="31"/>
  <c r="J2720" i="31"/>
  <c r="K2720" i="31" s="1"/>
  <c r="O2720" i="31"/>
  <c r="P2720" i="31" s="1"/>
  <c r="T2720" i="31"/>
  <c r="U2720" i="31" s="1"/>
  <c r="E2720" i="31"/>
  <c r="F2720" i="31" s="1"/>
  <c r="S2721" i="31"/>
  <c r="N2721" i="31"/>
  <c r="I2721" i="31"/>
  <c r="H2721" i="31"/>
  <c r="D2721" i="31"/>
  <c r="B2723" i="31"/>
  <c r="J2721" i="31" l="1"/>
  <c r="K2721" i="31" s="1"/>
  <c r="R2722" i="31"/>
  <c r="M2722" i="31"/>
  <c r="O2721" i="31"/>
  <c r="P2721" i="31" s="1"/>
  <c r="T2721" i="31"/>
  <c r="U2721" i="31" s="1"/>
  <c r="E2721" i="31"/>
  <c r="F2721" i="31" s="1"/>
  <c r="S2722" i="31"/>
  <c r="N2722" i="31"/>
  <c r="I2722" i="31"/>
  <c r="H2722" i="31"/>
  <c r="D2722" i="31"/>
  <c r="B2724" i="31"/>
  <c r="O2722" i="31" l="1"/>
  <c r="P2722" i="31" s="1"/>
  <c r="R2723" i="31"/>
  <c r="M2723" i="31"/>
  <c r="J2722" i="31"/>
  <c r="K2722" i="31" s="1"/>
  <c r="T2722" i="31"/>
  <c r="U2722" i="31" s="1"/>
  <c r="E2722" i="31"/>
  <c r="F2722" i="31" s="1"/>
  <c r="S2723" i="31"/>
  <c r="N2723" i="31"/>
  <c r="I2723" i="31"/>
  <c r="H2723" i="31"/>
  <c r="J2723" i="31" s="1"/>
  <c r="K2723" i="31" s="1"/>
  <c r="D2723" i="31"/>
  <c r="B2725" i="31"/>
  <c r="R2724" i="31" l="1"/>
  <c r="M2724" i="31"/>
  <c r="O2723" i="31"/>
  <c r="P2723" i="31" s="1"/>
  <c r="T2723" i="31"/>
  <c r="U2723" i="31" s="1"/>
  <c r="E2723" i="31"/>
  <c r="F2723" i="31" s="1"/>
  <c r="S2724" i="31"/>
  <c r="N2724" i="31"/>
  <c r="I2724" i="31"/>
  <c r="H2724" i="31"/>
  <c r="D2724" i="31"/>
  <c r="B2726" i="31"/>
  <c r="J2724" i="31" l="1"/>
  <c r="K2724" i="31" s="1"/>
  <c r="O2724" i="31"/>
  <c r="P2724" i="31" s="1"/>
  <c r="R2725" i="31"/>
  <c r="M2725" i="31"/>
  <c r="T2724" i="31"/>
  <c r="U2724" i="31" s="1"/>
  <c r="E2724" i="31"/>
  <c r="F2724" i="31" s="1"/>
  <c r="S2725" i="31"/>
  <c r="N2725" i="31"/>
  <c r="I2725" i="31"/>
  <c r="H2725" i="31"/>
  <c r="D2725" i="31"/>
  <c r="B2727" i="31"/>
  <c r="J2725" i="31" l="1"/>
  <c r="K2725" i="31" s="1"/>
  <c r="O2725" i="31"/>
  <c r="P2725" i="31" s="1"/>
  <c r="T2725" i="31"/>
  <c r="U2725" i="31" s="1"/>
  <c r="R2726" i="31"/>
  <c r="M2726" i="31"/>
  <c r="E2725" i="31"/>
  <c r="F2725" i="31" s="1"/>
  <c r="S2726" i="31"/>
  <c r="N2726" i="31"/>
  <c r="I2726" i="31"/>
  <c r="H2726" i="31"/>
  <c r="D2726" i="31"/>
  <c r="B2728" i="31"/>
  <c r="O2726" i="31" l="1"/>
  <c r="P2726" i="31" s="1"/>
  <c r="R2727" i="31"/>
  <c r="M2727" i="31"/>
  <c r="T2726" i="31"/>
  <c r="U2726" i="31" s="1"/>
  <c r="J2726" i="31"/>
  <c r="K2726" i="31" s="1"/>
  <c r="E2726" i="31"/>
  <c r="F2726" i="31" s="1"/>
  <c r="S2727" i="31"/>
  <c r="N2727" i="31"/>
  <c r="I2727" i="31"/>
  <c r="H2727" i="31"/>
  <c r="J2727" i="31" s="1"/>
  <c r="K2727" i="31" s="1"/>
  <c r="D2727" i="31"/>
  <c r="B2729" i="31"/>
  <c r="R2728" i="31" l="1"/>
  <c r="M2728" i="31"/>
  <c r="O2727" i="31"/>
  <c r="P2727" i="31" s="1"/>
  <c r="T2727" i="31"/>
  <c r="U2727" i="31" s="1"/>
  <c r="E2727" i="31"/>
  <c r="F2727" i="31" s="1"/>
  <c r="S2728" i="31"/>
  <c r="N2728" i="31"/>
  <c r="I2728" i="31"/>
  <c r="H2728" i="31"/>
  <c r="D2728" i="31"/>
  <c r="B2730" i="31"/>
  <c r="J2728" i="31" l="1"/>
  <c r="K2728" i="31" s="1"/>
  <c r="O2728" i="31"/>
  <c r="P2728" i="31" s="1"/>
  <c r="R2729" i="31"/>
  <c r="M2729" i="31"/>
  <c r="T2728" i="31"/>
  <c r="U2728" i="31" s="1"/>
  <c r="E2728" i="31"/>
  <c r="F2728" i="31" s="1"/>
  <c r="S2729" i="31"/>
  <c r="N2729" i="31"/>
  <c r="I2729" i="31"/>
  <c r="H2729" i="31"/>
  <c r="D2729" i="31"/>
  <c r="B2731" i="31"/>
  <c r="J2729" i="31" l="1"/>
  <c r="K2729" i="31" s="1"/>
  <c r="O2729" i="31"/>
  <c r="P2729" i="31" s="1"/>
  <c r="T2729" i="31"/>
  <c r="U2729" i="31" s="1"/>
  <c r="R2730" i="31"/>
  <c r="M2730" i="31"/>
  <c r="E2729" i="31"/>
  <c r="F2729" i="31" s="1"/>
  <c r="S2730" i="31"/>
  <c r="N2730" i="31"/>
  <c r="I2730" i="31"/>
  <c r="H2730" i="31"/>
  <c r="D2730" i="31"/>
  <c r="B2732" i="31"/>
  <c r="O2730" i="31" l="1"/>
  <c r="P2730" i="31" s="1"/>
  <c r="T2730" i="31"/>
  <c r="U2730" i="31" s="1"/>
  <c r="R2731" i="31"/>
  <c r="M2731" i="31"/>
  <c r="J2730" i="31"/>
  <c r="K2730" i="31" s="1"/>
  <c r="E2730" i="31"/>
  <c r="F2730" i="31" s="1"/>
  <c r="S2731" i="31"/>
  <c r="N2731" i="31"/>
  <c r="I2731" i="31"/>
  <c r="H2731" i="31"/>
  <c r="D2731" i="31"/>
  <c r="B2733" i="31"/>
  <c r="J2731" i="31" l="1"/>
  <c r="K2731" i="31" s="1"/>
  <c r="O2731" i="31"/>
  <c r="P2731" i="31" s="1"/>
  <c r="T2731" i="31"/>
  <c r="U2731" i="31" s="1"/>
  <c r="R2732" i="31"/>
  <c r="M2732" i="31"/>
  <c r="E2731" i="31"/>
  <c r="F2731" i="31" s="1"/>
  <c r="S2732" i="31"/>
  <c r="N2732" i="31"/>
  <c r="I2732" i="31"/>
  <c r="H2732" i="31"/>
  <c r="D2732" i="31"/>
  <c r="B2734" i="31"/>
  <c r="R2733" i="31" l="1"/>
  <c r="M2733" i="31"/>
  <c r="O2732" i="31"/>
  <c r="P2732" i="31" s="1"/>
  <c r="T2732" i="31"/>
  <c r="U2732" i="31" s="1"/>
  <c r="J2732" i="31"/>
  <c r="K2732" i="31" s="1"/>
  <c r="E2732" i="31"/>
  <c r="F2732" i="31" s="1"/>
  <c r="S2733" i="31"/>
  <c r="N2733" i="31"/>
  <c r="I2733" i="31"/>
  <c r="H2733" i="31"/>
  <c r="J2733" i="31" s="1"/>
  <c r="K2733" i="31" s="1"/>
  <c r="D2733" i="31"/>
  <c r="B2735" i="31"/>
  <c r="R2734" i="31" l="1"/>
  <c r="M2734" i="31"/>
  <c r="O2733" i="31"/>
  <c r="P2733" i="31" s="1"/>
  <c r="T2733" i="31"/>
  <c r="U2733" i="31" s="1"/>
  <c r="E2733" i="31"/>
  <c r="F2733" i="31" s="1"/>
  <c r="S2734" i="31"/>
  <c r="N2734" i="31"/>
  <c r="I2734" i="31"/>
  <c r="H2734" i="31"/>
  <c r="D2734" i="31"/>
  <c r="B2736" i="31"/>
  <c r="R2735" i="31" l="1"/>
  <c r="M2735" i="31"/>
  <c r="O2734" i="31"/>
  <c r="P2734" i="31" s="1"/>
  <c r="J2734" i="31"/>
  <c r="K2734" i="31" s="1"/>
  <c r="T2734" i="31"/>
  <c r="U2734" i="31" s="1"/>
  <c r="E2734" i="31"/>
  <c r="F2734" i="31" s="1"/>
  <c r="S2735" i="31"/>
  <c r="N2735" i="31"/>
  <c r="I2735" i="31"/>
  <c r="H2735" i="31"/>
  <c r="D2735" i="31"/>
  <c r="B2737" i="31"/>
  <c r="J2735" i="31" l="1"/>
  <c r="K2735" i="31" s="1"/>
  <c r="R2736" i="31"/>
  <c r="M2736" i="31"/>
  <c r="O2735" i="31"/>
  <c r="P2735" i="31" s="1"/>
  <c r="T2735" i="31"/>
  <c r="U2735" i="31" s="1"/>
  <c r="E2735" i="31"/>
  <c r="F2735" i="31" s="1"/>
  <c r="S2736" i="31"/>
  <c r="N2736" i="31"/>
  <c r="I2736" i="31"/>
  <c r="H2736" i="31"/>
  <c r="D2736" i="31"/>
  <c r="B2738" i="31"/>
  <c r="J2736" i="31" l="1"/>
  <c r="K2736" i="31" s="1"/>
  <c r="O2736" i="31"/>
  <c r="P2736" i="31" s="1"/>
  <c r="R2737" i="31"/>
  <c r="M2737" i="31"/>
  <c r="T2736" i="31"/>
  <c r="U2736" i="31" s="1"/>
  <c r="E2736" i="31"/>
  <c r="F2736" i="31" s="1"/>
  <c r="S2737" i="31"/>
  <c r="N2737" i="31"/>
  <c r="I2737" i="31"/>
  <c r="H2737" i="31"/>
  <c r="J2737" i="31" s="1"/>
  <c r="K2737" i="31" s="1"/>
  <c r="D2737" i="31"/>
  <c r="B2739" i="31"/>
  <c r="O2737" i="31" l="1"/>
  <c r="P2737" i="31" s="1"/>
  <c r="T2737" i="31"/>
  <c r="U2737" i="31" s="1"/>
  <c r="R2738" i="31"/>
  <c r="M2738" i="31"/>
  <c r="E2737" i="31"/>
  <c r="F2737" i="31" s="1"/>
  <c r="S2738" i="31"/>
  <c r="N2738" i="31"/>
  <c r="I2738" i="31"/>
  <c r="H2738" i="31"/>
  <c r="D2738" i="31"/>
  <c r="B2740" i="31"/>
  <c r="O2738" i="31" l="1"/>
  <c r="P2738" i="31" s="1"/>
  <c r="T2738" i="31"/>
  <c r="U2738" i="31" s="1"/>
  <c r="R2739" i="31"/>
  <c r="M2739" i="31"/>
  <c r="J2738" i="31"/>
  <c r="K2738" i="31" s="1"/>
  <c r="E2738" i="31"/>
  <c r="F2738" i="31" s="1"/>
  <c r="S2739" i="31"/>
  <c r="N2739" i="31"/>
  <c r="I2739" i="31"/>
  <c r="H2739" i="31"/>
  <c r="D2739" i="31"/>
  <c r="B2741" i="31"/>
  <c r="J2739" i="31" l="1"/>
  <c r="K2739" i="31" s="1"/>
  <c r="R2740" i="31"/>
  <c r="M2740" i="31"/>
  <c r="O2739" i="31"/>
  <c r="P2739" i="31" s="1"/>
  <c r="T2739" i="31"/>
  <c r="U2739" i="31" s="1"/>
  <c r="E2739" i="31"/>
  <c r="F2739" i="31" s="1"/>
  <c r="S2740" i="31"/>
  <c r="N2740" i="31"/>
  <c r="I2740" i="31"/>
  <c r="H2740" i="31"/>
  <c r="D2740" i="31"/>
  <c r="B2742" i="31"/>
  <c r="R2741" i="31" l="1"/>
  <c r="M2741" i="31"/>
  <c r="O2740" i="31"/>
  <c r="P2740" i="31" s="1"/>
  <c r="J2740" i="31"/>
  <c r="K2740" i="31" s="1"/>
  <c r="T2740" i="31"/>
  <c r="U2740" i="31" s="1"/>
  <c r="E2740" i="31"/>
  <c r="F2740" i="31" s="1"/>
  <c r="S2741" i="31"/>
  <c r="N2741" i="31"/>
  <c r="I2741" i="31"/>
  <c r="H2741" i="31"/>
  <c r="J2741" i="31" s="1"/>
  <c r="K2741" i="31" s="1"/>
  <c r="D2741" i="31"/>
  <c r="B2743" i="31"/>
  <c r="R2742" i="31" l="1"/>
  <c r="M2742" i="31"/>
  <c r="O2741" i="31"/>
  <c r="P2741" i="31" s="1"/>
  <c r="T2741" i="31"/>
  <c r="U2741" i="31" s="1"/>
  <c r="E2741" i="31"/>
  <c r="F2741" i="31" s="1"/>
  <c r="S2742" i="31"/>
  <c r="N2742" i="31"/>
  <c r="I2742" i="31"/>
  <c r="H2742" i="31"/>
  <c r="D2742" i="31"/>
  <c r="B2744" i="31"/>
  <c r="J2742" i="31" l="1"/>
  <c r="K2742" i="31" s="1"/>
  <c r="O2742" i="31"/>
  <c r="P2742" i="31" s="1"/>
  <c r="R2743" i="31"/>
  <c r="M2743" i="31"/>
  <c r="T2742" i="31"/>
  <c r="U2742" i="31" s="1"/>
  <c r="E2742" i="31"/>
  <c r="F2742" i="31" s="1"/>
  <c r="S2743" i="31"/>
  <c r="N2743" i="31"/>
  <c r="I2743" i="31"/>
  <c r="H2743" i="31"/>
  <c r="J2743" i="31" s="1"/>
  <c r="K2743" i="31" s="1"/>
  <c r="D2743" i="31"/>
  <c r="B2745" i="31"/>
  <c r="R2744" i="31" l="1"/>
  <c r="M2744" i="31"/>
  <c r="O2743" i="31"/>
  <c r="P2743" i="31" s="1"/>
  <c r="T2743" i="31"/>
  <c r="U2743" i="31" s="1"/>
  <c r="E2743" i="31"/>
  <c r="F2743" i="31" s="1"/>
  <c r="S2744" i="31"/>
  <c r="N2744" i="31"/>
  <c r="I2744" i="31"/>
  <c r="H2744" i="31"/>
  <c r="D2744" i="31"/>
  <c r="B2746" i="31"/>
  <c r="R2745" i="31" l="1"/>
  <c r="M2745" i="31"/>
  <c r="O2744" i="31"/>
  <c r="P2744" i="31" s="1"/>
  <c r="J2744" i="31"/>
  <c r="K2744" i="31" s="1"/>
  <c r="T2744" i="31"/>
  <c r="U2744" i="31" s="1"/>
  <c r="E2744" i="31"/>
  <c r="F2744" i="31" s="1"/>
  <c r="S2745" i="31"/>
  <c r="N2745" i="31"/>
  <c r="I2745" i="31"/>
  <c r="H2745" i="31"/>
  <c r="D2745" i="31"/>
  <c r="B2747" i="31"/>
  <c r="J2745" i="31" l="1"/>
  <c r="K2745" i="31" s="1"/>
  <c r="R2746" i="31"/>
  <c r="M2746" i="31"/>
  <c r="O2745" i="31"/>
  <c r="P2745" i="31" s="1"/>
  <c r="T2745" i="31"/>
  <c r="U2745" i="31" s="1"/>
  <c r="E2745" i="31"/>
  <c r="F2745" i="31" s="1"/>
  <c r="S2746" i="31"/>
  <c r="N2746" i="31"/>
  <c r="I2746" i="31"/>
  <c r="H2746" i="31"/>
  <c r="D2746" i="31"/>
  <c r="B2748" i="31"/>
  <c r="J2746" i="31" l="1"/>
  <c r="K2746" i="31" s="1"/>
  <c r="R2747" i="31"/>
  <c r="M2747" i="31"/>
  <c r="O2746" i="31"/>
  <c r="P2746" i="31" s="1"/>
  <c r="T2746" i="31"/>
  <c r="U2746" i="31" s="1"/>
  <c r="E2746" i="31"/>
  <c r="F2746" i="31" s="1"/>
  <c r="S2747" i="31"/>
  <c r="N2747" i="31"/>
  <c r="I2747" i="31"/>
  <c r="H2747" i="31"/>
  <c r="J2747" i="31" s="1"/>
  <c r="K2747" i="31" s="1"/>
  <c r="D2747" i="31"/>
  <c r="B2749" i="31"/>
  <c r="R2748" i="31" l="1"/>
  <c r="M2748" i="31"/>
  <c r="O2747" i="31"/>
  <c r="P2747" i="31" s="1"/>
  <c r="T2747" i="31"/>
  <c r="U2747" i="31" s="1"/>
  <c r="E2747" i="31"/>
  <c r="F2747" i="31" s="1"/>
  <c r="S2748" i="31"/>
  <c r="N2748" i="31"/>
  <c r="I2748" i="31"/>
  <c r="H2748" i="31"/>
  <c r="D2748" i="31"/>
  <c r="B2750" i="31"/>
  <c r="J2748" i="31" l="1"/>
  <c r="K2748" i="31" s="1"/>
  <c r="R2749" i="31"/>
  <c r="M2749" i="31"/>
  <c r="O2748" i="31"/>
  <c r="P2748" i="31" s="1"/>
  <c r="T2748" i="31"/>
  <c r="U2748" i="31" s="1"/>
  <c r="E2748" i="31"/>
  <c r="F2748" i="31" s="1"/>
  <c r="S2749" i="31"/>
  <c r="N2749" i="31"/>
  <c r="I2749" i="31"/>
  <c r="H2749" i="31"/>
  <c r="D2749" i="31"/>
  <c r="B2751" i="31"/>
  <c r="R2750" i="31" l="1"/>
  <c r="M2750" i="31"/>
  <c r="O2749" i="31"/>
  <c r="P2749" i="31" s="1"/>
  <c r="J2749" i="31"/>
  <c r="K2749" i="31" s="1"/>
  <c r="T2749" i="31"/>
  <c r="U2749" i="31" s="1"/>
  <c r="E2749" i="31"/>
  <c r="F2749" i="31" s="1"/>
  <c r="S2750" i="31"/>
  <c r="N2750" i="31"/>
  <c r="I2750" i="31"/>
  <c r="H2750" i="31"/>
  <c r="J2750" i="31" s="1"/>
  <c r="K2750" i="31" s="1"/>
  <c r="D2750" i="31"/>
  <c r="B2752" i="31"/>
  <c r="R2751" i="31" l="1"/>
  <c r="M2751" i="31"/>
  <c r="O2750" i="31"/>
  <c r="P2750" i="31" s="1"/>
  <c r="T2750" i="31"/>
  <c r="U2750" i="31" s="1"/>
  <c r="E2750" i="31"/>
  <c r="F2750" i="31" s="1"/>
  <c r="S2751" i="31"/>
  <c r="N2751" i="31"/>
  <c r="I2751" i="31"/>
  <c r="H2751" i="31"/>
  <c r="D2751" i="31"/>
  <c r="B2753" i="31"/>
  <c r="R2752" i="31" l="1"/>
  <c r="M2752" i="31"/>
  <c r="O2751" i="31"/>
  <c r="P2751" i="31" s="1"/>
  <c r="J2751" i="31"/>
  <c r="K2751" i="31" s="1"/>
  <c r="T2751" i="31"/>
  <c r="U2751" i="31" s="1"/>
  <c r="E2751" i="31"/>
  <c r="F2751" i="31" s="1"/>
  <c r="S2752" i="31"/>
  <c r="N2752" i="31"/>
  <c r="I2752" i="31"/>
  <c r="H2752" i="31"/>
  <c r="J2752" i="31" s="1"/>
  <c r="K2752" i="31" s="1"/>
  <c r="D2752" i="31"/>
  <c r="B2754" i="31"/>
  <c r="R2753" i="31" l="1"/>
  <c r="M2753" i="31"/>
  <c r="O2752" i="31"/>
  <c r="P2752" i="31" s="1"/>
  <c r="T2752" i="31"/>
  <c r="U2752" i="31" s="1"/>
  <c r="E2752" i="31"/>
  <c r="F2752" i="31" s="1"/>
  <c r="S2753" i="31"/>
  <c r="N2753" i="31"/>
  <c r="I2753" i="31"/>
  <c r="H2753" i="31"/>
  <c r="D2753" i="31"/>
  <c r="B2755" i="31"/>
  <c r="J2753" i="31" l="1"/>
  <c r="K2753" i="31" s="1"/>
  <c r="O2753" i="31"/>
  <c r="P2753" i="31" s="1"/>
  <c r="R2754" i="31"/>
  <c r="M2754" i="31"/>
  <c r="T2753" i="31"/>
  <c r="U2753" i="31" s="1"/>
  <c r="S2754" i="31"/>
  <c r="N2754" i="31"/>
  <c r="I2754" i="31"/>
  <c r="H2754" i="31"/>
  <c r="D2754" i="31"/>
  <c r="E2753" i="31"/>
  <c r="F2753" i="31" s="1"/>
  <c r="B2756" i="31"/>
  <c r="O2754" i="31" l="1"/>
  <c r="P2754" i="31" s="1"/>
  <c r="R2755" i="31"/>
  <c r="M2755" i="31"/>
  <c r="T2754" i="31"/>
  <c r="U2754" i="31" s="1"/>
  <c r="J2754" i="31"/>
  <c r="K2754" i="31" s="1"/>
  <c r="E2754" i="31"/>
  <c r="F2754" i="31" s="1"/>
  <c r="S2755" i="31"/>
  <c r="N2755" i="31"/>
  <c r="I2755" i="31"/>
  <c r="H2755" i="31"/>
  <c r="D2755" i="31"/>
  <c r="B2757" i="31"/>
  <c r="J2755" i="31" l="1"/>
  <c r="K2755" i="31" s="1"/>
  <c r="R2756" i="31"/>
  <c r="M2756" i="31"/>
  <c r="T2755" i="31"/>
  <c r="U2755" i="31" s="1"/>
  <c r="O2755" i="31"/>
  <c r="P2755" i="31" s="1"/>
  <c r="E2755" i="31"/>
  <c r="F2755" i="31" s="1"/>
  <c r="S2756" i="31"/>
  <c r="N2756" i="31"/>
  <c r="I2756" i="31"/>
  <c r="H2756" i="31"/>
  <c r="D2756" i="31"/>
  <c r="B2758" i="31"/>
  <c r="R2757" i="31" l="1"/>
  <c r="M2757" i="31"/>
  <c r="O2756" i="31"/>
  <c r="P2756" i="31" s="1"/>
  <c r="J2756" i="31"/>
  <c r="K2756" i="31" s="1"/>
  <c r="T2756" i="31"/>
  <c r="U2756" i="31" s="1"/>
  <c r="E2756" i="31"/>
  <c r="F2756" i="31" s="1"/>
  <c r="S2757" i="31"/>
  <c r="N2757" i="31"/>
  <c r="I2757" i="31"/>
  <c r="H2757" i="31"/>
  <c r="D2757" i="31"/>
  <c r="B2759" i="31"/>
  <c r="J2757" i="31" l="1"/>
  <c r="K2757" i="31" s="1"/>
  <c r="R2758" i="31"/>
  <c r="M2758" i="31"/>
  <c r="O2757" i="31"/>
  <c r="P2757" i="31" s="1"/>
  <c r="T2757" i="31"/>
  <c r="U2757" i="31" s="1"/>
  <c r="E2757" i="31"/>
  <c r="F2757" i="31" s="1"/>
  <c r="S2758" i="31"/>
  <c r="N2758" i="31"/>
  <c r="I2758" i="31"/>
  <c r="H2758" i="31"/>
  <c r="D2758" i="31"/>
  <c r="B2760" i="31"/>
  <c r="R2759" i="31" l="1"/>
  <c r="M2759" i="31"/>
  <c r="J2758" i="31"/>
  <c r="K2758" i="31" s="1"/>
  <c r="O2758" i="31"/>
  <c r="P2758" i="31" s="1"/>
  <c r="T2758" i="31"/>
  <c r="U2758" i="31" s="1"/>
  <c r="E2758" i="31"/>
  <c r="F2758" i="31" s="1"/>
  <c r="S2759" i="31"/>
  <c r="N2759" i="31"/>
  <c r="I2759" i="31"/>
  <c r="H2759" i="31"/>
  <c r="D2759" i="31"/>
  <c r="B2761" i="31"/>
  <c r="J2759" i="31" l="1"/>
  <c r="K2759" i="31" s="1"/>
  <c r="R2760" i="31"/>
  <c r="M2760" i="31"/>
  <c r="O2759" i="31"/>
  <c r="P2759" i="31" s="1"/>
  <c r="T2759" i="31"/>
  <c r="U2759" i="31" s="1"/>
  <c r="E2759" i="31"/>
  <c r="F2759" i="31" s="1"/>
  <c r="S2760" i="31"/>
  <c r="N2760" i="31"/>
  <c r="I2760" i="31"/>
  <c r="H2760" i="31"/>
  <c r="D2760" i="31"/>
  <c r="B2762" i="31"/>
  <c r="J2760" i="31" l="1"/>
  <c r="K2760" i="31" s="1"/>
  <c r="O2760" i="31"/>
  <c r="P2760" i="31" s="1"/>
  <c r="R2761" i="31"/>
  <c r="M2761" i="31"/>
  <c r="T2760" i="31"/>
  <c r="U2760" i="31" s="1"/>
  <c r="E2760" i="31"/>
  <c r="F2760" i="31" s="1"/>
  <c r="S2761" i="31"/>
  <c r="N2761" i="31"/>
  <c r="I2761" i="31"/>
  <c r="H2761" i="31"/>
  <c r="J2761" i="31" s="1"/>
  <c r="K2761" i="31" s="1"/>
  <c r="D2761" i="31"/>
  <c r="B2763" i="31"/>
  <c r="O2761" i="31" l="1"/>
  <c r="P2761" i="31" s="1"/>
  <c r="T2761" i="31"/>
  <c r="U2761" i="31" s="1"/>
  <c r="R2762" i="31"/>
  <c r="M2762" i="31"/>
  <c r="E2761" i="31"/>
  <c r="F2761" i="31" s="1"/>
  <c r="S2762" i="31"/>
  <c r="N2762" i="31"/>
  <c r="I2762" i="31"/>
  <c r="H2762" i="31"/>
  <c r="D2762" i="31"/>
  <c r="B2764" i="31"/>
  <c r="O2762" i="31" l="1"/>
  <c r="P2762" i="31" s="1"/>
  <c r="T2762" i="31"/>
  <c r="U2762" i="31" s="1"/>
  <c r="R2763" i="31"/>
  <c r="M2763" i="31"/>
  <c r="J2762" i="31"/>
  <c r="K2762" i="31" s="1"/>
  <c r="E2762" i="31"/>
  <c r="F2762" i="31" s="1"/>
  <c r="S2763" i="31"/>
  <c r="N2763" i="31"/>
  <c r="I2763" i="31"/>
  <c r="H2763" i="31"/>
  <c r="J2763" i="31" s="1"/>
  <c r="K2763" i="31" s="1"/>
  <c r="D2763" i="31"/>
  <c r="B2765" i="31"/>
  <c r="R2764" i="31" l="1"/>
  <c r="M2764" i="31"/>
  <c r="O2763" i="31"/>
  <c r="P2763" i="31" s="1"/>
  <c r="T2763" i="31"/>
  <c r="U2763" i="31" s="1"/>
  <c r="E2763" i="31"/>
  <c r="F2763" i="31" s="1"/>
  <c r="S2764" i="31"/>
  <c r="N2764" i="31"/>
  <c r="I2764" i="31"/>
  <c r="H2764" i="31"/>
  <c r="D2764" i="31"/>
  <c r="B2766" i="31"/>
  <c r="J2764" i="31" l="1"/>
  <c r="K2764" i="31" s="1"/>
  <c r="R2765" i="31"/>
  <c r="M2765" i="31"/>
  <c r="O2764" i="31"/>
  <c r="P2764" i="31" s="1"/>
  <c r="T2764" i="31"/>
  <c r="U2764" i="31" s="1"/>
  <c r="E2764" i="31"/>
  <c r="F2764" i="31" s="1"/>
  <c r="S2765" i="31"/>
  <c r="N2765" i="31"/>
  <c r="I2765" i="31"/>
  <c r="H2765" i="31"/>
  <c r="J2765" i="31" s="1"/>
  <c r="K2765" i="31" s="1"/>
  <c r="D2765" i="31"/>
  <c r="B2767" i="31"/>
  <c r="R2766" i="31" l="1"/>
  <c r="M2766" i="31"/>
  <c r="O2765" i="31"/>
  <c r="P2765" i="31" s="1"/>
  <c r="T2765" i="31"/>
  <c r="U2765" i="31" s="1"/>
  <c r="E2765" i="31"/>
  <c r="F2765" i="31" s="1"/>
  <c r="S2766" i="31"/>
  <c r="N2766" i="31"/>
  <c r="I2766" i="31"/>
  <c r="H2766" i="31"/>
  <c r="D2766" i="31"/>
  <c r="B2768" i="31"/>
  <c r="J2766" i="31" l="1"/>
  <c r="K2766" i="31" s="1"/>
  <c r="O2766" i="31"/>
  <c r="P2766" i="31" s="1"/>
  <c r="R2767" i="31"/>
  <c r="M2767" i="31"/>
  <c r="T2766" i="31"/>
  <c r="U2766" i="31" s="1"/>
  <c r="E2766" i="31"/>
  <c r="F2766" i="31" s="1"/>
  <c r="S2767" i="31"/>
  <c r="N2767" i="31"/>
  <c r="I2767" i="31"/>
  <c r="H2767" i="31"/>
  <c r="D2767" i="31"/>
  <c r="B2769" i="31"/>
  <c r="J2767" i="31" l="1"/>
  <c r="K2767" i="31" s="1"/>
  <c r="R2768" i="31"/>
  <c r="M2768" i="31"/>
  <c r="O2767" i="31"/>
  <c r="P2767" i="31" s="1"/>
  <c r="T2767" i="31"/>
  <c r="U2767" i="31" s="1"/>
  <c r="E2767" i="31"/>
  <c r="F2767" i="31" s="1"/>
  <c r="S2768" i="31"/>
  <c r="N2768" i="31"/>
  <c r="I2768" i="31"/>
  <c r="H2768" i="31"/>
  <c r="D2768" i="31"/>
  <c r="B2770" i="31"/>
  <c r="J2768" i="31" l="1"/>
  <c r="K2768" i="31" s="1"/>
  <c r="O2768" i="31"/>
  <c r="P2768" i="31" s="1"/>
  <c r="R2769" i="31"/>
  <c r="M2769" i="31"/>
  <c r="T2768" i="31"/>
  <c r="U2768" i="31" s="1"/>
  <c r="E2768" i="31"/>
  <c r="F2768" i="31" s="1"/>
  <c r="S2769" i="31"/>
  <c r="N2769" i="31"/>
  <c r="I2769" i="31"/>
  <c r="H2769" i="31"/>
  <c r="D2769" i="31"/>
  <c r="B2771" i="31"/>
  <c r="J2769" i="31" l="1"/>
  <c r="K2769" i="31" s="1"/>
  <c r="T2769" i="31"/>
  <c r="U2769" i="31" s="1"/>
  <c r="R2770" i="31"/>
  <c r="M2770" i="31"/>
  <c r="O2769" i="31"/>
  <c r="P2769" i="31" s="1"/>
  <c r="E2769" i="31"/>
  <c r="F2769" i="31" s="1"/>
  <c r="S2770" i="31"/>
  <c r="N2770" i="31"/>
  <c r="I2770" i="31"/>
  <c r="H2770" i="31"/>
  <c r="D2770" i="31"/>
  <c r="B2772" i="31"/>
  <c r="O2770" i="31" l="1"/>
  <c r="P2770" i="31" s="1"/>
  <c r="J2770" i="31"/>
  <c r="K2770" i="31" s="1"/>
  <c r="T2770" i="31"/>
  <c r="U2770" i="31" s="1"/>
  <c r="R2771" i="31"/>
  <c r="M2771" i="31"/>
  <c r="E2770" i="31"/>
  <c r="F2770" i="31" s="1"/>
  <c r="S2771" i="31"/>
  <c r="N2771" i="31"/>
  <c r="I2771" i="31"/>
  <c r="H2771" i="31"/>
  <c r="J2771" i="31" s="1"/>
  <c r="K2771" i="31" s="1"/>
  <c r="D2771" i="31"/>
  <c r="B2773" i="31"/>
  <c r="O2771" i="31" l="1"/>
  <c r="P2771" i="31" s="1"/>
  <c r="T2771" i="31"/>
  <c r="U2771" i="31" s="1"/>
  <c r="R2772" i="31"/>
  <c r="M2772" i="31"/>
  <c r="E2771" i="31"/>
  <c r="F2771" i="31" s="1"/>
  <c r="S2772" i="31"/>
  <c r="N2772" i="31"/>
  <c r="I2772" i="31"/>
  <c r="H2772" i="31"/>
  <c r="D2772" i="31"/>
  <c r="B2774" i="31"/>
  <c r="O2772" i="31" l="1"/>
  <c r="P2772" i="31" s="1"/>
  <c r="T2772" i="31"/>
  <c r="U2772" i="31" s="1"/>
  <c r="R2773" i="31"/>
  <c r="M2773" i="31"/>
  <c r="J2772" i="31"/>
  <c r="K2772" i="31" s="1"/>
  <c r="E2772" i="31"/>
  <c r="F2772" i="31" s="1"/>
  <c r="S2773" i="31"/>
  <c r="N2773" i="31"/>
  <c r="I2773" i="31"/>
  <c r="H2773" i="31"/>
  <c r="J2773" i="31" s="1"/>
  <c r="K2773" i="31" s="1"/>
  <c r="D2773" i="31"/>
  <c r="B2775" i="31"/>
  <c r="R2774" i="31" l="1"/>
  <c r="M2774" i="31"/>
  <c r="O2773" i="31"/>
  <c r="P2773" i="31" s="1"/>
  <c r="T2773" i="31"/>
  <c r="U2773" i="31" s="1"/>
  <c r="E2773" i="31"/>
  <c r="F2773" i="31" s="1"/>
  <c r="S2774" i="31"/>
  <c r="N2774" i="31"/>
  <c r="I2774" i="31"/>
  <c r="D2774" i="31"/>
  <c r="H2774" i="31"/>
  <c r="B2776" i="31"/>
  <c r="R2775" i="31" l="1"/>
  <c r="M2775" i="31"/>
  <c r="O2774" i="31"/>
  <c r="P2774" i="31" s="1"/>
  <c r="J2774" i="31"/>
  <c r="K2774" i="31" s="1"/>
  <c r="T2774" i="31"/>
  <c r="U2774" i="31" s="1"/>
  <c r="E2774" i="31"/>
  <c r="F2774" i="31" s="1"/>
  <c r="S2775" i="31"/>
  <c r="N2775" i="31"/>
  <c r="I2775" i="31"/>
  <c r="H2775" i="31"/>
  <c r="D2775" i="31"/>
  <c r="B2777" i="31"/>
  <c r="J2775" i="31" l="1"/>
  <c r="K2775" i="31" s="1"/>
  <c r="R2776" i="31"/>
  <c r="M2776" i="31"/>
  <c r="O2775" i="31"/>
  <c r="P2775" i="31" s="1"/>
  <c r="T2775" i="31"/>
  <c r="U2775" i="31" s="1"/>
  <c r="E2775" i="31"/>
  <c r="F2775" i="31" s="1"/>
  <c r="S2776" i="31"/>
  <c r="N2776" i="31"/>
  <c r="I2776" i="31"/>
  <c r="H2776" i="31"/>
  <c r="D2776" i="31"/>
  <c r="B2778" i="31"/>
  <c r="J2776" i="31" l="1"/>
  <c r="K2776" i="31" s="1"/>
  <c r="O2776" i="31"/>
  <c r="P2776" i="31" s="1"/>
  <c r="R2777" i="31"/>
  <c r="M2777" i="31"/>
  <c r="T2776" i="31"/>
  <c r="U2776" i="31" s="1"/>
  <c r="E2776" i="31"/>
  <c r="F2776" i="31" s="1"/>
  <c r="S2777" i="31"/>
  <c r="N2777" i="31"/>
  <c r="I2777" i="31"/>
  <c r="H2777" i="31"/>
  <c r="J2777" i="31" s="1"/>
  <c r="K2777" i="31" s="1"/>
  <c r="D2777" i="31"/>
  <c r="B2779" i="31"/>
  <c r="O2777" i="31" l="1"/>
  <c r="P2777" i="31" s="1"/>
  <c r="T2777" i="31"/>
  <c r="U2777" i="31" s="1"/>
  <c r="R2778" i="31"/>
  <c r="M2778" i="31"/>
  <c r="E2777" i="31"/>
  <c r="F2777" i="31" s="1"/>
  <c r="S2778" i="31"/>
  <c r="N2778" i="31"/>
  <c r="I2778" i="31"/>
  <c r="H2778" i="31"/>
  <c r="D2778" i="31"/>
  <c r="B2780" i="31"/>
  <c r="R2779" i="31" l="1"/>
  <c r="M2779" i="31"/>
  <c r="O2778" i="31"/>
  <c r="P2778" i="31" s="1"/>
  <c r="T2778" i="31"/>
  <c r="U2778" i="31" s="1"/>
  <c r="J2778" i="31"/>
  <c r="K2778" i="31" s="1"/>
  <c r="E2778" i="31"/>
  <c r="F2778" i="31" s="1"/>
  <c r="S2779" i="31"/>
  <c r="N2779" i="31"/>
  <c r="I2779" i="31"/>
  <c r="H2779" i="31"/>
  <c r="D2779" i="31"/>
  <c r="B2781" i="31"/>
  <c r="J2779" i="31" l="1"/>
  <c r="K2779" i="31" s="1"/>
  <c r="R2780" i="31"/>
  <c r="M2780" i="31"/>
  <c r="O2779" i="31"/>
  <c r="P2779" i="31" s="1"/>
  <c r="T2779" i="31"/>
  <c r="U2779" i="31" s="1"/>
  <c r="E2779" i="31"/>
  <c r="F2779" i="31" s="1"/>
  <c r="S2780" i="31"/>
  <c r="N2780" i="31"/>
  <c r="I2780" i="31"/>
  <c r="H2780" i="31"/>
  <c r="D2780" i="31"/>
  <c r="B2782" i="31"/>
  <c r="R2781" i="31" l="1"/>
  <c r="M2781" i="31"/>
  <c r="J2780" i="31"/>
  <c r="K2780" i="31" s="1"/>
  <c r="O2780" i="31"/>
  <c r="P2780" i="31" s="1"/>
  <c r="T2780" i="31"/>
  <c r="U2780" i="31" s="1"/>
  <c r="E2780" i="31"/>
  <c r="F2780" i="31" s="1"/>
  <c r="S2781" i="31"/>
  <c r="N2781" i="31"/>
  <c r="I2781" i="31"/>
  <c r="H2781" i="31"/>
  <c r="D2781" i="31"/>
  <c r="B2783" i="31"/>
  <c r="J2781" i="31" l="1"/>
  <c r="K2781" i="31" s="1"/>
  <c r="R2782" i="31"/>
  <c r="M2782" i="31"/>
  <c r="O2781" i="31"/>
  <c r="P2781" i="31" s="1"/>
  <c r="T2781" i="31"/>
  <c r="U2781" i="31" s="1"/>
  <c r="E2781" i="31"/>
  <c r="F2781" i="31" s="1"/>
  <c r="S2782" i="31"/>
  <c r="N2782" i="31"/>
  <c r="I2782" i="31"/>
  <c r="H2782" i="31"/>
  <c r="D2782" i="31"/>
  <c r="B2784" i="31"/>
  <c r="J2782" i="31" l="1"/>
  <c r="K2782" i="31" s="1"/>
  <c r="O2782" i="31"/>
  <c r="P2782" i="31" s="1"/>
  <c r="R2783" i="31"/>
  <c r="M2783" i="31"/>
  <c r="T2782" i="31"/>
  <c r="U2782" i="31" s="1"/>
  <c r="E2782" i="31"/>
  <c r="F2782" i="31" s="1"/>
  <c r="S2783" i="31"/>
  <c r="N2783" i="31"/>
  <c r="I2783" i="31"/>
  <c r="H2783" i="31"/>
  <c r="J2783" i="31" s="1"/>
  <c r="K2783" i="31" s="1"/>
  <c r="D2783" i="31"/>
  <c r="B2785" i="31"/>
  <c r="R2784" i="31" l="1"/>
  <c r="M2784" i="31"/>
  <c r="O2783" i="31"/>
  <c r="P2783" i="31" s="1"/>
  <c r="T2783" i="31"/>
  <c r="U2783" i="31" s="1"/>
  <c r="E2783" i="31"/>
  <c r="F2783" i="31" s="1"/>
  <c r="S2784" i="31"/>
  <c r="N2784" i="31"/>
  <c r="I2784" i="31"/>
  <c r="H2784" i="31"/>
  <c r="D2784" i="31"/>
  <c r="B2786" i="31"/>
  <c r="R2785" i="31" l="1"/>
  <c r="M2785" i="31"/>
  <c r="J2784" i="31"/>
  <c r="K2784" i="31" s="1"/>
  <c r="O2784" i="31"/>
  <c r="P2784" i="31" s="1"/>
  <c r="T2784" i="31"/>
  <c r="U2784" i="31" s="1"/>
  <c r="E2784" i="31"/>
  <c r="F2784" i="31" s="1"/>
  <c r="S2785" i="31"/>
  <c r="N2785" i="31"/>
  <c r="I2785" i="31"/>
  <c r="H2785" i="31"/>
  <c r="D2785" i="31"/>
  <c r="B2787" i="31"/>
  <c r="J2785" i="31" l="1"/>
  <c r="K2785" i="31" s="1"/>
  <c r="O2785" i="31"/>
  <c r="P2785" i="31" s="1"/>
  <c r="R2786" i="31"/>
  <c r="M2786" i="31"/>
  <c r="T2785" i="31"/>
  <c r="U2785" i="31" s="1"/>
  <c r="E2785" i="31"/>
  <c r="F2785" i="31" s="1"/>
  <c r="S2786" i="31"/>
  <c r="N2786" i="31"/>
  <c r="I2786" i="31"/>
  <c r="H2786" i="31"/>
  <c r="D2786" i="31"/>
  <c r="B2788" i="31"/>
  <c r="O2786" i="31" l="1"/>
  <c r="P2786" i="31" s="1"/>
  <c r="R2787" i="31"/>
  <c r="M2787" i="31"/>
  <c r="T2786" i="31"/>
  <c r="U2786" i="31" s="1"/>
  <c r="J2786" i="31"/>
  <c r="K2786" i="31" s="1"/>
  <c r="E2786" i="31"/>
  <c r="F2786" i="31" s="1"/>
  <c r="S2787" i="31"/>
  <c r="N2787" i="31"/>
  <c r="I2787" i="31"/>
  <c r="H2787" i="31"/>
  <c r="D2787" i="31"/>
  <c r="B2789" i="31"/>
  <c r="J2787" i="31" l="1"/>
  <c r="K2787" i="31" s="1"/>
  <c r="R2788" i="31"/>
  <c r="M2788" i="31"/>
  <c r="O2787" i="31"/>
  <c r="P2787" i="31" s="1"/>
  <c r="T2787" i="31"/>
  <c r="U2787" i="31" s="1"/>
  <c r="E2787" i="31"/>
  <c r="F2787" i="31" s="1"/>
  <c r="S2788" i="31"/>
  <c r="N2788" i="31"/>
  <c r="I2788" i="31"/>
  <c r="D2788" i="31"/>
  <c r="H2788" i="31"/>
  <c r="B2790" i="31"/>
  <c r="J2788" i="31" l="1"/>
  <c r="K2788" i="31" s="1"/>
  <c r="O2788" i="31"/>
  <c r="P2788" i="31" s="1"/>
  <c r="R2789" i="31"/>
  <c r="M2789" i="31"/>
  <c r="T2788" i="31"/>
  <c r="U2788" i="31" s="1"/>
  <c r="E2788" i="31"/>
  <c r="F2788" i="31" s="1"/>
  <c r="S2789" i="31"/>
  <c r="N2789" i="31"/>
  <c r="I2789" i="31"/>
  <c r="H2789" i="31"/>
  <c r="J2789" i="31" s="1"/>
  <c r="K2789" i="31" s="1"/>
  <c r="D2789" i="31"/>
  <c r="B2791" i="31"/>
  <c r="O2789" i="31" l="1"/>
  <c r="P2789" i="31" s="1"/>
  <c r="T2789" i="31"/>
  <c r="U2789" i="31" s="1"/>
  <c r="R2790" i="31"/>
  <c r="M2790" i="31"/>
  <c r="E2789" i="31"/>
  <c r="F2789" i="31" s="1"/>
  <c r="S2790" i="31"/>
  <c r="N2790" i="31"/>
  <c r="I2790" i="31"/>
  <c r="D2790" i="31"/>
  <c r="H2790" i="31"/>
  <c r="B2792" i="31"/>
  <c r="O2790" i="31" l="1"/>
  <c r="P2790" i="31" s="1"/>
  <c r="R2791" i="31"/>
  <c r="M2791" i="31"/>
  <c r="T2790" i="31"/>
  <c r="U2790" i="31" s="1"/>
  <c r="J2790" i="31"/>
  <c r="K2790" i="31" s="1"/>
  <c r="E2790" i="31"/>
  <c r="F2790" i="31" s="1"/>
  <c r="S2791" i="31"/>
  <c r="N2791" i="31"/>
  <c r="I2791" i="31"/>
  <c r="H2791" i="31"/>
  <c r="J2791" i="31" s="1"/>
  <c r="K2791" i="31" s="1"/>
  <c r="D2791" i="31"/>
  <c r="B2793" i="31"/>
  <c r="O2791" i="31" l="1"/>
  <c r="P2791" i="31" s="1"/>
  <c r="T2791" i="31"/>
  <c r="U2791" i="31" s="1"/>
  <c r="R2792" i="31"/>
  <c r="M2792" i="31"/>
  <c r="E2791" i="31"/>
  <c r="F2791" i="31" s="1"/>
  <c r="S2792" i="31"/>
  <c r="N2792" i="31"/>
  <c r="I2792" i="31"/>
  <c r="H2792" i="31"/>
  <c r="D2792" i="31"/>
  <c r="B2794" i="31"/>
  <c r="O2792" i="31" l="1"/>
  <c r="P2792" i="31" s="1"/>
  <c r="R2793" i="31"/>
  <c r="M2793" i="31"/>
  <c r="T2792" i="31"/>
  <c r="U2792" i="31" s="1"/>
  <c r="J2792" i="31"/>
  <c r="K2792" i="31" s="1"/>
  <c r="E2792" i="31"/>
  <c r="F2792" i="31" s="1"/>
  <c r="S2793" i="31"/>
  <c r="N2793" i="31"/>
  <c r="I2793" i="31"/>
  <c r="H2793" i="31"/>
  <c r="D2793" i="31"/>
  <c r="B2795" i="31"/>
  <c r="J2793" i="31" l="1"/>
  <c r="K2793" i="31" s="1"/>
  <c r="O2793" i="31"/>
  <c r="P2793" i="31" s="1"/>
  <c r="T2793" i="31"/>
  <c r="U2793" i="31" s="1"/>
  <c r="R2794" i="31"/>
  <c r="M2794" i="31"/>
  <c r="E2793" i="31"/>
  <c r="F2793" i="31" s="1"/>
  <c r="S2794" i="31"/>
  <c r="N2794" i="31"/>
  <c r="I2794" i="31"/>
  <c r="H2794" i="31"/>
  <c r="D2794" i="31"/>
  <c r="B2796" i="31"/>
  <c r="O2794" i="31" l="1"/>
  <c r="P2794" i="31" s="1"/>
  <c r="T2794" i="31"/>
  <c r="U2794" i="31" s="1"/>
  <c r="R2795" i="31"/>
  <c r="M2795" i="31"/>
  <c r="J2794" i="31"/>
  <c r="K2794" i="31" s="1"/>
  <c r="E2794" i="31"/>
  <c r="F2794" i="31" s="1"/>
  <c r="S2795" i="31"/>
  <c r="N2795" i="31"/>
  <c r="I2795" i="31"/>
  <c r="H2795" i="31"/>
  <c r="J2795" i="31" s="1"/>
  <c r="K2795" i="31" s="1"/>
  <c r="D2795" i="31"/>
  <c r="B2797" i="31"/>
  <c r="R2796" i="31" l="1"/>
  <c r="M2796" i="31"/>
  <c r="O2795" i="31"/>
  <c r="P2795" i="31" s="1"/>
  <c r="T2795" i="31"/>
  <c r="U2795" i="31" s="1"/>
  <c r="E2795" i="31"/>
  <c r="F2795" i="31" s="1"/>
  <c r="S2796" i="31"/>
  <c r="N2796" i="31"/>
  <c r="I2796" i="31"/>
  <c r="H2796" i="31"/>
  <c r="D2796" i="31"/>
  <c r="B2798" i="31"/>
  <c r="O2796" i="31" l="1"/>
  <c r="P2796" i="31" s="1"/>
  <c r="R2797" i="31"/>
  <c r="M2797" i="31"/>
  <c r="J2796" i="31"/>
  <c r="K2796" i="31" s="1"/>
  <c r="T2796" i="31"/>
  <c r="U2796" i="31" s="1"/>
  <c r="E2796" i="31"/>
  <c r="F2796" i="31" s="1"/>
  <c r="S2797" i="31"/>
  <c r="N2797" i="31"/>
  <c r="I2797" i="31"/>
  <c r="H2797" i="31"/>
  <c r="J2797" i="31" s="1"/>
  <c r="K2797" i="31" s="1"/>
  <c r="D2797" i="31"/>
  <c r="B2799" i="31"/>
  <c r="R2798" i="31" l="1"/>
  <c r="M2798" i="31"/>
  <c r="O2797" i="31"/>
  <c r="P2797" i="31" s="1"/>
  <c r="T2797" i="31"/>
  <c r="U2797" i="31" s="1"/>
  <c r="E2797" i="31"/>
  <c r="F2797" i="31" s="1"/>
  <c r="S2798" i="31"/>
  <c r="N2798" i="31"/>
  <c r="I2798" i="31"/>
  <c r="H2798" i="31"/>
  <c r="D2798" i="31"/>
  <c r="B2800" i="31"/>
  <c r="J2798" i="31" l="1"/>
  <c r="K2798" i="31" s="1"/>
  <c r="O2798" i="31"/>
  <c r="P2798" i="31" s="1"/>
  <c r="R2799" i="31"/>
  <c r="M2799" i="31"/>
  <c r="T2798" i="31"/>
  <c r="U2798" i="31" s="1"/>
  <c r="E2798" i="31"/>
  <c r="F2798" i="31" s="1"/>
  <c r="S2799" i="31"/>
  <c r="N2799" i="31"/>
  <c r="I2799" i="31"/>
  <c r="D2799" i="31"/>
  <c r="H2799" i="31"/>
  <c r="J2799" i="31" s="1"/>
  <c r="K2799" i="31" s="1"/>
  <c r="B2801" i="31"/>
  <c r="O2799" i="31" l="1"/>
  <c r="P2799" i="31" s="1"/>
  <c r="R2800" i="31"/>
  <c r="M2800" i="31"/>
  <c r="T2799" i="31"/>
  <c r="U2799" i="31" s="1"/>
  <c r="E2799" i="31"/>
  <c r="F2799" i="31" s="1"/>
  <c r="S2800" i="31"/>
  <c r="N2800" i="31"/>
  <c r="I2800" i="31"/>
  <c r="D2800" i="31"/>
  <c r="H2800" i="31"/>
  <c r="B2802" i="31"/>
  <c r="J2800" i="31" l="1"/>
  <c r="K2800" i="31" s="1"/>
  <c r="O2800" i="31"/>
  <c r="P2800" i="31" s="1"/>
  <c r="T2800" i="31"/>
  <c r="U2800" i="31" s="1"/>
  <c r="R2801" i="31"/>
  <c r="M2801" i="31"/>
  <c r="E2800" i="31"/>
  <c r="F2800" i="31" s="1"/>
  <c r="S2801" i="31"/>
  <c r="N2801" i="31"/>
  <c r="I2801" i="31"/>
  <c r="H2801" i="31"/>
  <c r="D2801" i="31"/>
  <c r="B2803" i="31"/>
  <c r="J2801" i="31" l="1"/>
  <c r="K2801" i="31" s="1"/>
  <c r="R2802" i="31"/>
  <c r="M2802" i="31"/>
  <c r="O2801" i="31"/>
  <c r="P2801" i="31" s="1"/>
  <c r="T2801" i="31"/>
  <c r="U2801" i="31" s="1"/>
  <c r="E2801" i="31"/>
  <c r="F2801" i="31" s="1"/>
  <c r="S2802" i="31"/>
  <c r="N2802" i="31"/>
  <c r="I2802" i="31"/>
  <c r="H2802" i="31"/>
  <c r="D2802" i="31"/>
  <c r="B2804" i="31"/>
  <c r="J2802" i="31" l="1"/>
  <c r="K2802" i="31" s="1"/>
  <c r="R2803" i="31"/>
  <c r="M2803" i="31"/>
  <c r="O2802" i="31"/>
  <c r="P2802" i="31" s="1"/>
  <c r="T2802" i="31"/>
  <c r="U2802" i="31" s="1"/>
  <c r="E2802" i="31"/>
  <c r="F2802" i="31" s="1"/>
  <c r="S2803" i="31"/>
  <c r="N2803" i="31"/>
  <c r="I2803" i="31"/>
  <c r="H2803" i="31"/>
  <c r="D2803" i="31"/>
  <c r="B2805" i="31"/>
  <c r="J2803" i="31" l="1"/>
  <c r="K2803" i="31" s="1"/>
  <c r="O2803" i="31"/>
  <c r="P2803" i="31" s="1"/>
  <c r="T2803" i="31"/>
  <c r="U2803" i="31" s="1"/>
  <c r="R2804" i="31"/>
  <c r="M2804" i="31"/>
  <c r="E2803" i="31"/>
  <c r="F2803" i="31" s="1"/>
  <c r="S2804" i="31"/>
  <c r="N2804" i="31"/>
  <c r="I2804" i="31"/>
  <c r="H2804" i="31"/>
  <c r="D2804" i="31"/>
  <c r="B2806" i="31"/>
  <c r="O2804" i="31" l="1"/>
  <c r="P2804" i="31" s="1"/>
  <c r="T2804" i="31"/>
  <c r="U2804" i="31" s="1"/>
  <c r="R2805" i="31"/>
  <c r="M2805" i="31"/>
  <c r="J2804" i="31"/>
  <c r="K2804" i="31" s="1"/>
  <c r="E2804" i="31"/>
  <c r="F2804" i="31" s="1"/>
  <c r="S2805" i="31"/>
  <c r="N2805" i="31"/>
  <c r="I2805" i="31"/>
  <c r="H2805" i="31"/>
  <c r="D2805" i="31"/>
  <c r="B2807" i="31"/>
  <c r="J2805" i="31" l="1"/>
  <c r="K2805" i="31" s="1"/>
  <c r="O2805" i="31"/>
  <c r="P2805" i="31" s="1"/>
  <c r="R2806" i="31"/>
  <c r="M2806" i="31"/>
  <c r="T2805" i="31"/>
  <c r="U2805" i="31" s="1"/>
  <c r="E2805" i="31"/>
  <c r="F2805" i="31" s="1"/>
  <c r="S2806" i="31"/>
  <c r="N2806" i="31"/>
  <c r="I2806" i="31"/>
  <c r="H2806" i="31"/>
  <c r="D2806" i="31"/>
  <c r="B2808" i="31"/>
  <c r="R2807" i="31" l="1"/>
  <c r="M2807" i="31"/>
  <c r="O2806" i="31"/>
  <c r="P2806" i="31" s="1"/>
  <c r="T2806" i="31"/>
  <c r="U2806" i="31" s="1"/>
  <c r="J2806" i="31"/>
  <c r="K2806" i="31" s="1"/>
  <c r="E2806" i="31"/>
  <c r="F2806" i="31" s="1"/>
  <c r="S2807" i="31"/>
  <c r="N2807" i="31"/>
  <c r="I2807" i="31"/>
  <c r="H2807" i="31"/>
  <c r="D2807" i="31"/>
  <c r="B2809" i="31"/>
  <c r="J2807" i="31" l="1"/>
  <c r="K2807" i="31" s="1"/>
  <c r="R2808" i="31"/>
  <c r="M2808" i="31"/>
  <c r="O2807" i="31"/>
  <c r="P2807" i="31" s="1"/>
  <c r="T2807" i="31"/>
  <c r="U2807" i="31" s="1"/>
  <c r="E2807" i="31"/>
  <c r="F2807" i="31" s="1"/>
  <c r="S2808" i="31"/>
  <c r="N2808" i="31"/>
  <c r="I2808" i="31"/>
  <c r="H2808" i="31"/>
  <c r="D2808" i="31"/>
  <c r="B2810" i="31"/>
  <c r="R2809" i="31" l="1"/>
  <c r="M2809" i="31"/>
  <c r="O2808" i="31"/>
  <c r="P2808" i="31" s="1"/>
  <c r="J2808" i="31"/>
  <c r="K2808" i="31" s="1"/>
  <c r="T2808" i="31"/>
  <c r="U2808" i="31" s="1"/>
  <c r="E2808" i="31"/>
  <c r="F2808" i="31" s="1"/>
  <c r="S2809" i="31"/>
  <c r="N2809" i="31"/>
  <c r="I2809" i="31"/>
  <c r="H2809" i="31"/>
  <c r="D2809" i="31"/>
  <c r="B2811" i="31"/>
  <c r="J2809" i="31" l="1"/>
  <c r="K2809" i="31" s="1"/>
  <c r="R2810" i="31"/>
  <c r="M2810" i="31"/>
  <c r="O2809" i="31"/>
  <c r="P2809" i="31" s="1"/>
  <c r="T2809" i="31"/>
  <c r="U2809" i="31" s="1"/>
  <c r="E2809" i="31"/>
  <c r="F2809" i="31" s="1"/>
  <c r="S2810" i="31"/>
  <c r="N2810" i="31"/>
  <c r="I2810" i="31"/>
  <c r="H2810" i="31"/>
  <c r="D2810" i="31"/>
  <c r="B2812" i="31"/>
  <c r="R2811" i="31" l="1"/>
  <c r="M2811" i="31"/>
  <c r="O2810" i="31"/>
  <c r="P2810" i="31" s="1"/>
  <c r="J2810" i="31"/>
  <c r="K2810" i="31" s="1"/>
  <c r="T2810" i="31"/>
  <c r="U2810" i="31" s="1"/>
  <c r="E2810" i="31"/>
  <c r="F2810" i="31" s="1"/>
  <c r="S2811" i="31"/>
  <c r="N2811" i="31"/>
  <c r="I2811" i="31"/>
  <c r="H2811" i="31"/>
  <c r="D2811" i="31"/>
  <c r="B2813" i="31"/>
  <c r="J2811" i="31" l="1"/>
  <c r="K2811" i="31" s="1"/>
  <c r="R2812" i="31"/>
  <c r="M2812" i="31"/>
  <c r="O2811" i="31"/>
  <c r="P2811" i="31" s="1"/>
  <c r="T2811" i="31"/>
  <c r="U2811" i="31" s="1"/>
  <c r="E2811" i="31"/>
  <c r="F2811" i="31" s="1"/>
  <c r="S2812" i="31"/>
  <c r="N2812" i="31"/>
  <c r="I2812" i="31"/>
  <c r="H2812" i="31"/>
  <c r="D2812" i="31"/>
  <c r="B2814" i="31"/>
  <c r="R2813" i="31" l="1"/>
  <c r="M2813" i="31"/>
  <c r="J2812" i="31"/>
  <c r="K2812" i="31" s="1"/>
  <c r="O2812" i="31"/>
  <c r="P2812" i="31" s="1"/>
  <c r="T2812" i="31"/>
  <c r="U2812" i="31" s="1"/>
  <c r="E2812" i="31"/>
  <c r="F2812" i="31" s="1"/>
  <c r="S2813" i="31"/>
  <c r="N2813" i="31"/>
  <c r="I2813" i="31"/>
  <c r="H2813" i="31"/>
  <c r="J2813" i="31" s="1"/>
  <c r="K2813" i="31" s="1"/>
  <c r="D2813" i="31"/>
  <c r="B2815" i="31"/>
  <c r="R2814" i="31" l="1"/>
  <c r="M2814" i="31"/>
  <c r="O2813" i="31"/>
  <c r="P2813" i="31" s="1"/>
  <c r="T2813" i="31"/>
  <c r="U2813" i="31" s="1"/>
  <c r="E2813" i="31"/>
  <c r="F2813" i="31" s="1"/>
  <c r="S2814" i="31"/>
  <c r="N2814" i="31"/>
  <c r="I2814" i="31"/>
  <c r="H2814" i="31"/>
  <c r="D2814" i="31"/>
  <c r="B2816" i="31"/>
  <c r="R2815" i="31" l="1"/>
  <c r="M2815" i="31"/>
  <c r="O2814" i="31"/>
  <c r="P2814" i="31" s="1"/>
  <c r="J2814" i="31"/>
  <c r="K2814" i="31" s="1"/>
  <c r="T2814" i="31"/>
  <c r="U2814" i="31" s="1"/>
  <c r="E2814" i="31"/>
  <c r="F2814" i="31" s="1"/>
  <c r="S2815" i="31"/>
  <c r="N2815" i="31"/>
  <c r="I2815" i="31"/>
  <c r="D2815" i="31"/>
  <c r="H2815" i="31"/>
  <c r="J2815" i="31" s="1"/>
  <c r="K2815" i="31" s="1"/>
  <c r="B2817" i="31"/>
  <c r="R2816" i="31" l="1"/>
  <c r="M2816" i="31"/>
  <c r="O2815" i="31"/>
  <c r="P2815" i="31" s="1"/>
  <c r="T2815" i="31"/>
  <c r="U2815" i="31" s="1"/>
  <c r="E2815" i="31"/>
  <c r="F2815" i="31" s="1"/>
  <c r="S2816" i="31"/>
  <c r="N2816" i="31"/>
  <c r="I2816" i="31"/>
  <c r="H2816" i="31"/>
  <c r="D2816" i="31"/>
  <c r="B2818" i="31"/>
  <c r="R2817" i="31" l="1"/>
  <c r="M2817" i="31"/>
  <c r="J2816" i="31"/>
  <c r="K2816" i="31" s="1"/>
  <c r="O2816" i="31"/>
  <c r="P2816" i="31" s="1"/>
  <c r="T2816" i="31"/>
  <c r="U2816" i="31" s="1"/>
  <c r="E2816" i="31"/>
  <c r="F2816" i="31" s="1"/>
  <c r="S2817" i="31"/>
  <c r="N2817" i="31"/>
  <c r="I2817" i="31"/>
  <c r="H2817" i="31"/>
  <c r="J2817" i="31" s="1"/>
  <c r="K2817" i="31" s="1"/>
  <c r="D2817" i="31"/>
  <c r="B2819" i="31"/>
  <c r="R2818" i="31" l="1"/>
  <c r="M2818" i="31"/>
  <c r="O2817" i="31"/>
  <c r="P2817" i="31" s="1"/>
  <c r="T2817" i="31"/>
  <c r="U2817" i="31" s="1"/>
  <c r="E2817" i="31"/>
  <c r="F2817" i="31" s="1"/>
  <c r="S2818" i="31"/>
  <c r="N2818" i="31"/>
  <c r="I2818" i="31"/>
  <c r="H2818" i="31"/>
  <c r="D2818" i="31"/>
  <c r="B2820" i="31"/>
  <c r="J2818" i="31" l="1"/>
  <c r="K2818" i="31" s="1"/>
  <c r="O2818" i="31"/>
  <c r="P2818" i="31" s="1"/>
  <c r="R2819" i="31"/>
  <c r="M2819" i="31"/>
  <c r="T2818" i="31"/>
  <c r="U2818" i="31" s="1"/>
  <c r="E2818" i="31"/>
  <c r="F2818" i="31" s="1"/>
  <c r="S2819" i="31"/>
  <c r="N2819" i="31"/>
  <c r="I2819" i="31"/>
  <c r="H2819" i="31"/>
  <c r="D2819" i="31"/>
  <c r="B2821" i="31"/>
  <c r="J2819" i="31" l="1"/>
  <c r="K2819" i="31" s="1"/>
  <c r="O2819" i="31"/>
  <c r="P2819" i="31" s="1"/>
  <c r="R2820" i="31"/>
  <c r="M2820" i="31"/>
  <c r="T2819" i="31"/>
  <c r="U2819" i="31" s="1"/>
  <c r="E2819" i="31"/>
  <c r="F2819" i="31" s="1"/>
  <c r="S2820" i="31"/>
  <c r="N2820" i="31"/>
  <c r="I2820" i="31"/>
  <c r="H2820" i="31"/>
  <c r="D2820" i="31"/>
  <c r="B2822" i="31"/>
  <c r="R2821" i="31" l="1"/>
  <c r="M2821" i="31"/>
  <c r="O2820" i="31"/>
  <c r="P2820" i="31" s="1"/>
  <c r="T2820" i="31"/>
  <c r="U2820" i="31" s="1"/>
  <c r="J2820" i="31"/>
  <c r="K2820" i="31" s="1"/>
  <c r="E2820" i="31"/>
  <c r="F2820" i="31" s="1"/>
  <c r="S2821" i="31"/>
  <c r="N2821" i="31"/>
  <c r="I2821" i="31"/>
  <c r="H2821" i="31"/>
  <c r="J2821" i="31" s="1"/>
  <c r="K2821" i="31" s="1"/>
  <c r="D2821" i="31"/>
  <c r="B2823" i="31"/>
  <c r="R2822" i="31" l="1"/>
  <c r="M2822" i="31"/>
  <c r="O2821" i="31"/>
  <c r="P2821" i="31" s="1"/>
  <c r="T2821" i="31"/>
  <c r="U2821" i="31" s="1"/>
  <c r="E2821" i="31"/>
  <c r="F2821" i="31" s="1"/>
  <c r="S2822" i="31"/>
  <c r="N2822" i="31"/>
  <c r="I2822" i="31"/>
  <c r="H2822" i="31"/>
  <c r="D2822" i="31"/>
  <c r="B2824" i="31"/>
  <c r="R2823" i="31" l="1"/>
  <c r="M2823" i="31"/>
  <c r="O2822" i="31"/>
  <c r="P2822" i="31" s="1"/>
  <c r="J2822" i="31"/>
  <c r="K2822" i="31" s="1"/>
  <c r="T2822" i="31"/>
  <c r="U2822" i="31" s="1"/>
  <c r="E2822" i="31"/>
  <c r="F2822" i="31" s="1"/>
  <c r="S2823" i="31"/>
  <c r="N2823" i="31"/>
  <c r="I2823" i="31"/>
  <c r="H2823" i="31"/>
  <c r="D2823" i="31"/>
  <c r="B2825" i="31"/>
  <c r="J2823" i="31" l="1"/>
  <c r="K2823" i="31" s="1"/>
  <c r="R2824" i="31"/>
  <c r="M2824" i="31"/>
  <c r="O2823" i="31"/>
  <c r="P2823" i="31" s="1"/>
  <c r="T2823" i="31"/>
  <c r="U2823" i="31" s="1"/>
  <c r="E2823" i="31"/>
  <c r="F2823" i="31" s="1"/>
  <c r="S2824" i="31"/>
  <c r="N2824" i="31"/>
  <c r="I2824" i="31"/>
  <c r="H2824" i="31"/>
  <c r="D2824" i="31"/>
  <c r="B2826" i="31"/>
  <c r="J2824" i="31" l="1"/>
  <c r="K2824" i="31" s="1"/>
  <c r="O2824" i="31"/>
  <c r="P2824" i="31" s="1"/>
  <c r="R2825" i="31"/>
  <c r="M2825" i="31"/>
  <c r="T2824" i="31"/>
  <c r="U2824" i="31" s="1"/>
  <c r="E2824" i="31"/>
  <c r="F2824" i="31" s="1"/>
  <c r="S2825" i="31"/>
  <c r="N2825" i="31"/>
  <c r="I2825" i="31"/>
  <c r="H2825" i="31"/>
  <c r="J2825" i="31" s="1"/>
  <c r="K2825" i="31" s="1"/>
  <c r="D2825" i="31"/>
  <c r="B2827" i="31"/>
  <c r="O2825" i="31" l="1"/>
  <c r="P2825" i="31" s="1"/>
  <c r="R2826" i="31"/>
  <c r="M2826" i="31"/>
  <c r="T2825" i="31"/>
  <c r="U2825" i="31" s="1"/>
  <c r="E2825" i="31"/>
  <c r="F2825" i="31" s="1"/>
  <c r="S2826" i="31"/>
  <c r="N2826" i="31"/>
  <c r="I2826" i="31"/>
  <c r="H2826" i="31"/>
  <c r="D2826" i="31"/>
  <c r="B2828" i="31"/>
  <c r="O2826" i="31" l="1"/>
  <c r="P2826" i="31" s="1"/>
  <c r="R2827" i="31"/>
  <c r="M2827" i="31"/>
  <c r="T2826" i="31"/>
  <c r="U2826" i="31" s="1"/>
  <c r="J2826" i="31"/>
  <c r="K2826" i="31" s="1"/>
  <c r="E2826" i="31"/>
  <c r="F2826" i="31" s="1"/>
  <c r="S2827" i="31"/>
  <c r="N2827" i="31"/>
  <c r="I2827" i="31"/>
  <c r="H2827" i="31"/>
  <c r="D2827" i="31"/>
  <c r="B2829" i="31"/>
  <c r="J2827" i="31" l="1"/>
  <c r="K2827" i="31" s="1"/>
  <c r="R2828" i="31"/>
  <c r="M2828" i="31"/>
  <c r="O2827" i="31"/>
  <c r="P2827" i="31" s="1"/>
  <c r="T2827" i="31"/>
  <c r="U2827" i="31" s="1"/>
  <c r="E2827" i="31"/>
  <c r="F2827" i="31" s="1"/>
  <c r="S2828" i="31"/>
  <c r="N2828" i="31"/>
  <c r="I2828" i="31"/>
  <c r="H2828" i="31"/>
  <c r="D2828" i="31"/>
  <c r="B2830" i="31"/>
  <c r="R2829" i="31" l="1"/>
  <c r="M2829" i="31"/>
  <c r="O2828" i="31"/>
  <c r="P2828" i="31" s="1"/>
  <c r="J2828" i="31"/>
  <c r="K2828" i="31" s="1"/>
  <c r="T2828" i="31"/>
  <c r="U2828" i="31" s="1"/>
  <c r="E2828" i="31"/>
  <c r="F2828" i="31" s="1"/>
  <c r="S2829" i="31"/>
  <c r="N2829" i="31"/>
  <c r="I2829" i="31"/>
  <c r="H2829" i="31"/>
  <c r="J2829" i="31" s="1"/>
  <c r="K2829" i="31" s="1"/>
  <c r="D2829" i="31"/>
  <c r="B2831" i="31"/>
  <c r="R2830" i="31" l="1"/>
  <c r="M2830" i="31"/>
  <c r="O2829" i="31"/>
  <c r="P2829" i="31" s="1"/>
  <c r="T2829" i="31"/>
  <c r="U2829" i="31" s="1"/>
  <c r="E2829" i="31"/>
  <c r="F2829" i="31" s="1"/>
  <c r="S2830" i="31"/>
  <c r="N2830" i="31"/>
  <c r="I2830" i="31"/>
  <c r="H2830" i="31"/>
  <c r="D2830" i="31"/>
  <c r="B2832" i="31"/>
  <c r="R2831" i="31" l="1"/>
  <c r="M2831" i="31"/>
  <c r="O2830" i="31"/>
  <c r="P2830" i="31" s="1"/>
  <c r="J2830" i="31"/>
  <c r="K2830" i="31" s="1"/>
  <c r="T2830" i="31"/>
  <c r="U2830" i="31" s="1"/>
  <c r="E2830" i="31"/>
  <c r="F2830" i="31" s="1"/>
  <c r="S2831" i="31"/>
  <c r="N2831" i="31"/>
  <c r="I2831" i="31"/>
  <c r="H2831" i="31"/>
  <c r="D2831" i="31"/>
  <c r="B2833" i="31"/>
  <c r="J2831" i="31" l="1"/>
  <c r="K2831" i="31" s="1"/>
  <c r="R2832" i="31"/>
  <c r="M2832" i="31"/>
  <c r="O2831" i="31"/>
  <c r="P2831" i="31" s="1"/>
  <c r="T2831" i="31"/>
  <c r="U2831" i="31" s="1"/>
  <c r="E2831" i="31"/>
  <c r="F2831" i="31" s="1"/>
  <c r="S2832" i="31"/>
  <c r="N2832" i="31"/>
  <c r="I2832" i="31"/>
  <c r="H2832" i="31"/>
  <c r="D2832" i="31"/>
  <c r="B2834" i="31"/>
  <c r="R2833" i="31" l="1"/>
  <c r="M2833" i="31"/>
  <c r="O2832" i="31"/>
  <c r="P2832" i="31" s="1"/>
  <c r="J2832" i="31"/>
  <c r="K2832" i="31" s="1"/>
  <c r="T2832" i="31"/>
  <c r="U2832" i="31" s="1"/>
  <c r="E2832" i="31"/>
  <c r="F2832" i="31" s="1"/>
  <c r="S2833" i="31"/>
  <c r="N2833" i="31"/>
  <c r="I2833" i="31"/>
  <c r="H2833" i="31"/>
  <c r="D2833" i="31"/>
  <c r="B2835" i="31"/>
  <c r="J2833" i="31" l="1"/>
  <c r="K2833" i="31" s="1"/>
  <c r="R2834" i="31"/>
  <c r="M2834" i="31"/>
  <c r="O2833" i="31"/>
  <c r="P2833" i="31" s="1"/>
  <c r="T2833" i="31"/>
  <c r="U2833" i="31" s="1"/>
  <c r="E2833" i="31"/>
  <c r="F2833" i="31" s="1"/>
  <c r="S2834" i="31"/>
  <c r="N2834" i="31"/>
  <c r="I2834" i="31"/>
  <c r="H2834" i="31"/>
  <c r="D2834" i="31"/>
  <c r="B2836" i="31"/>
  <c r="R2835" i="31" l="1"/>
  <c r="M2835" i="31"/>
  <c r="O2834" i="31"/>
  <c r="P2834" i="31" s="1"/>
  <c r="J2834" i="31"/>
  <c r="K2834" i="31" s="1"/>
  <c r="T2834" i="31"/>
  <c r="U2834" i="31" s="1"/>
  <c r="E2834" i="31"/>
  <c r="F2834" i="31" s="1"/>
  <c r="S2835" i="31"/>
  <c r="N2835" i="31"/>
  <c r="I2835" i="31"/>
  <c r="H2835" i="31"/>
  <c r="J2835" i="31" s="1"/>
  <c r="K2835" i="31" s="1"/>
  <c r="D2835" i="31"/>
  <c r="B2837" i="31"/>
  <c r="R2836" i="31" l="1"/>
  <c r="M2836" i="31"/>
  <c r="O2835" i="31"/>
  <c r="P2835" i="31" s="1"/>
  <c r="T2835" i="31"/>
  <c r="U2835" i="31" s="1"/>
  <c r="E2835" i="31"/>
  <c r="F2835" i="31" s="1"/>
  <c r="S2836" i="31"/>
  <c r="N2836" i="31"/>
  <c r="I2836" i="31"/>
  <c r="H2836" i="31"/>
  <c r="D2836" i="31"/>
  <c r="B2838" i="31"/>
  <c r="R2837" i="31" l="1"/>
  <c r="M2837" i="31"/>
  <c r="O2836" i="31"/>
  <c r="P2836" i="31" s="1"/>
  <c r="J2836" i="31"/>
  <c r="K2836" i="31" s="1"/>
  <c r="T2836" i="31"/>
  <c r="U2836" i="31" s="1"/>
  <c r="E2836" i="31"/>
  <c r="F2836" i="31" s="1"/>
  <c r="S2837" i="31"/>
  <c r="N2837" i="31"/>
  <c r="I2837" i="31"/>
  <c r="H2837" i="31"/>
  <c r="D2837" i="31"/>
  <c r="B2839" i="31"/>
  <c r="J2837" i="31" l="1"/>
  <c r="K2837" i="31" s="1"/>
  <c r="R2838" i="31"/>
  <c r="M2838" i="31"/>
  <c r="O2837" i="31"/>
  <c r="P2837" i="31" s="1"/>
  <c r="T2837" i="31"/>
  <c r="U2837" i="31" s="1"/>
  <c r="E2837" i="31"/>
  <c r="F2837" i="31" s="1"/>
  <c r="S2838" i="31"/>
  <c r="N2838" i="31"/>
  <c r="I2838" i="31"/>
  <c r="H2838" i="31"/>
  <c r="D2838" i="31"/>
  <c r="B2840" i="31"/>
  <c r="J2838" i="31" l="1"/>
  <c r="K2838" i="31" s="1"/>
  <c r="O2838" i="31"/>
  <c r="P2838" i="31" s="1"/>
  <c r="R2839" i="31"/>
  <c r="M2839" i="31"/>
  <c r="T2838" i="31"/>
  <c r="U2838" i="31" s="1"/>
  <c r="E2838" i="31"/>
  <c r="F2838" i="31" s="1"/>
  <c r="S2839" i="31"/>
  <c r="N2839" i="31"/>
  <c r="I2839" i="31"/>
  <c r="H2839" i="31"/>
  <c r="D2839" i="31"/>
  <c r="B2841" i="31"/>
  <c r="J2839" i="31" l="1"/>
  <c r="K2839" i="31" s="1"/>
  <c r="O2839" i="31"/>
  <c r="P2839" i="31" s="1"/>
  <c r="R2840" i="31"/>
  <c r="M2840" i="31"/>
  <c r="T2839" i="31"/>
  <c r="U2839" i="31" s="1"/>
  <c r="E2839" i="31"/>
  <c r="F2839" i="31" s="1"/>
  <c r="S2840" i="31"/>
  <c r="N2840" i="31"/>
  <c r="I2840" i="31"/>
  <c r="H2840" i="31"/>
  <c r="D2840" i="31"/>
  <c r="B2842" i="31"/>
  <c r="R2841" i="31" l="1"/>
  <c r="M2841" i="31"/>
  <c r="O2840" i="31"/>
  <c r="P2840" i="31" s="1"/>
  <c r="T2840" i="31"/>
  <c r="U2840" i="31" s="1"/>
  <c r="J2840" i="31"/>
  <c r="K2840" i="31" s="1"/>
  <c r="E2840" i="31"/>
  <c r="F2840" i="31" s="1"/>
  <c r="S2841" i="31"/>
  <c r="N2841" i="31"/>
  <c r="I2841" i="31"/>
  <c r="H2841" i="31"/>
  <c r="D2841" i="31"/>
  <c r="B2843" i="31"/>
  <c r="J2841" i="31" l="1"/>
  <c r="K2841" i="31" s="1"/>
  <c r="R2842" i="31"/>
  <c r="M2842" i="31"/>
  <c r="O2841" i="31"/>
  <c r="P2841" i="31" s="1"/>
  <c r="T2841" i="31"/>
  <c r="U2841" i="31" s="1"/>
  <c r="E2841" i="31"/>
  <c r="F2841" i="31" s="1"/>
  <c r="S2842" i="31"/>
  <c r="N2842" i="31"/>
  <c r="I2842" i="31"/>
  <c r="H2842" i="31"/>
  <c r="D2842" i="31"/>
  <c r="B2844" i="31"/>
  <c r="R2843" i="31" l="1"/>
  <c r="M2843" i="31"/>
  <c r="O2842" i="31"/>
  <c r="P2842" i="31" s="1"/>
  <c r="J2842" i="31"/>
  <c r="K2842" i="31" s="1"/>
  <c r="T2842" i="31"/>
  <c r="U2842" i="31" s="1"/>
  <c r="E2842" i="31"/>
  <c r="F2842" i="31" s="1"/>
  <c r="S2843" i="31"/>
  <c r="N2843" i="31"/>
  <c r="I2843" i="31"/>
  <c r="H2843" i="31"/>
  <c r="D2843" i="31"/>
  <c r="B2845" i="31"/>
  <c r="J2843" i="31" l="1"/>
  <c r="K2843" i="31" s="1"/>
  <c r="R2844" i="31"/>
  <c r="M2844" i="31"/>
  <c r="O2843" i="31"/>
  <c r="P2843" i="31" s="1"/>
  <c r="T2843" i="31"/>
  <c r="U2843" i="31" s="1"/>
  <c r="E2843" i="31"/>
  <c r="F2843" i="31" s="1"/>
  <c r="S2844" i="31"/>
  <c r="N2844" i="31"/>
  <c r="I2844" i="31"/>
  <c r="H2844" i="31"/>
  <c r="D2844" i="31"/>
  <c r="B2846" i="31"/>
  <c r="R2845" i="31" l="1"/>
  <c r="M2845" i="31"/>
  <c r="O2844" i="31"/>
  <c r="P2844" i="31" s="1"/>
  <c r="J2844" i="31"/>
  <c r="K2844" i="31" s="1"/>
  <c r="T2844" i="31"/>
  <c r="U2844" i="31" s="1"/>
  <c r="E2844" i="31"/>
  <c r="F2844" i="31" s="1"/>
  <c r="S2845" i="31"/>
  <c r="N2845" i="31"/>
  <c r="I2845" i="31"/>
  <c r="H2845" i="31"/>
  <c r="D2845" i="31"/>
  <c r="B2847" i="31"/>
  <c r="J2845" i="31" l="1"/>
  <c r="K2845" i="31" s="1"/>
  <c r="R2846" i="31"/>
  <c r="M2846" i="31"/>
  <c r="O2845" i="31"/>
  <c r="P2845" i="31" s="1"/>
  <c r="T2845" i="31"/>
  <c r="U2845" i="31" s="1"/>
  <c r="E2845" i="31"/>
  <c r="F2845" i="31" s="1"/>
  <c r="S2846" i="31"/>
  <c r="N2846" i="31"/>
  <c r="I2846" i="31"/>
  <c r="H2846" i="31"/>
  <c r="D2846" i="31"/>
  <c r="B2848" i="31"/>
  <c r="O2846" i="31" l="1"/>
  <c r="P2846" i="31" s="1"/>
  <c r="R2847" i="31"/>
  <c r="M2847" i="31"/>
  <c r="J2846" i="31"/>
  <c r="K2846" i="31" s="1"/>
  <c r="T2846" i="31"/>
  <c r="U2846" i="31" s="1"/>
  <c r="E2846" i="31"/>
  <c r="F2846" i="31" s="1"/>
  <c r="S2847" i="31"/>
  <c r="N2847" i="31"/>
  <c r="I2847" i="31"/>
  <c r="H2847" i="31"/>
  <c r="D2847" i="31"/>
  <c r="B2849" i="31"/>
  <c r="J2847" i="31" l="1"/>
  <c r="K2847" i="31" s="1"/>
  <c r="R2848" i="31"/>
  <c r="M2848" i="31"/>
  <c r="O2847" i="31"/>
  <c r="P2847" i="31" s="1"/>
  <c r="T2847" i="31"/>
  <c r="U2847" i="31" s="1"/>
  <c r="E2847" i="31"/>
  <c r="F2847" i="31" s="1"/>
  <c r="S2848" i="31"/>
  <c r="N2848" i="31"/>
  <c r="I2848" i="31"/>
  <c r="H2848" i="31"/>
  <c r="D2848" i="31"/>
  <c r="B2850" i="31"/>
  <c r="R2849" i="31" l="1"/>
  <c r="M2849" i="31"/>
  <c r="O2848" i="31"/>
  <c r="P2848" i="31" s="1"/>
  <c r="J2848" i="31"/>
  <c r="K2848" i="31" s="1"/>
  <c r="T2848" i="31"/>
  <c r="U2848" i="31" s="1"/>
  <c r="E2848" i="31"/>
  <c r="F2848" i="31" s="1"/>
  <c r="S2849" i="31"/>
  <c r="N2849" i="31"/>
  <c r="I2849" i="31"/>
  <c r="H2849" i="31"/>
  <c r="J2849" i="31" s="1"/>
  <c r="K2849" i="31" s="1"/>
  <c r="D2849" i="31"/>
  <c r="B2851" i="31"/>
  <c r="R2850" i="31" l="1"/>
  <c r="M2850" i="31"/>
  <c r="O2849" i="31"/>
  <c r="P2849" i="31" s="1"/>
  <c r="T2849" i="31"/>
  <c r="U2849" i="31" s="1"/>
  <c r="E2849" i="31"/>
  <c r="F2849" i="31" s="1"/>
  <c r="S2850" i="31"/>
  <c r="N2850" i="31"/>
  <c r="I2850" i="31"/>
  <c r="H2850" i="31"/>
  <c r="D2850" i="31"/>
  <c r="B2852" i="31"/>
  <c r="R2851" i="31" l="1"/>
  <c r="M2851" i="31"/>
  <c r="O2850" i="31"/>
  <c r="P2850" i="31" s="1"/>
  <c r="J2850" i="31"/>
  <c r="K2850" i="31" s="1"/>
  <c r="T2850" i="31"/>
  <c r="U2850" i="31" s="1"/>
  <c r="E2850" i="31"/>
  <c r="F2850" i="31" s="1"/>
  <c r="S2851" i="31"/>
  <c r="N2851" i="31"/>
  <c r="I2851" i="31"/>
  <c r="H2851" i="31"/>
  <c r="D2851" i="31"/>
  <c r="B2853" i="31"/>
  <c r="J2851" i="31" l="1"/>
  <c r="K2851" i="31" s="1"/>
  <c r="R2852" i="31"/>
  <c r="M2852" i="31"/>
  <c r="O2851" i="31"/>
  <c r="P2851" i="31" s="1"/>
  <c r="T2851" i="31"/>
  <c r="U2851" i="31" s="1"/>
  <c r="E2851" i="31"/>
  <c r="F2851" i="31" s="1"/>
  <c r="S2852" i="31"/>
  <c r="I2852" i="31"/>
  <c r="N2852" i="31"/>
  <c r="H2852" i="31"/>
  <c r="D2852" i="31"/>
  <c r="B2854" i="31"/>
  <c r="J2852" i="31" l="1"/>
  <c r="K2852" i="31" s="1"/>
  <c r="O2852" i="31"/>
  <c r="P2852" i="31" s="1"/>
  <c r="R2853" i="31"/>
  <c r="M2853" i="31"/>
  <c r="T2852" i="31"/>
  <c r="U2852" i="31" s="1"/>
  <c r="E2852" i="31"/>
  <c r="F2852" i="31" s="1"/>
  <c r="S2853" i="31"/>
  <c r="N2853" i="31"/>
  <c r="I2853" i="31"/>
  <c r="H2853" i="31"/>
  <c r="D2853" i="31"/>
  <c r="B2855" i="31"/>
  <c r="J2853" i="31" l="1"/>
  <c r="K2853" i="31" s="1"/>
  <c r="O2853" i="31"/>
  <c r="P2853" i="31" s="1"/>
  <c r="T2853" i="31"/>
  <c r="U2853" i="31" s="1"/>
  <c r="R2854" i="31"/>
  <c r="M2854" i="31"/>
  <c r="E2853" i="31"/>
  <c r="F2853" i="31" s="1"/>
  <c r="S2854" i="31"/>
  <c r="N2854" i="31"/>
  <c r="I2854" i="31"/>
  <c r="H2854" i="31"/>
  <c r="D2854" i="31"/>
  <c r="B2856" i="31"/>
  <c r="O2854" i="31" l="1"/>
  <c r="P2854" i="31" s="1"/>
  <c r="T2854" i="31"/>
  <c r="U2854" i="31" s="1"/>
  <c r="R2855" i="31"/>
  <c r="M2855" i="31"/>
  <c r="J2854" i="31"/>
  <c r="K2854" i="31" s="1"/>
  <c r="E2854" i="31"/>
  <c r="F2854" i="31" s="1"/>
  <c r="S2855" i="31"/>
  <c r="N2855" i="31"/>
  <c r="I2855" i="31"/>
  <c r="H2855" i="31"/>
  <c r="J2855" i="31" s="1"/>
  <c r="K2855" i="31" s="1"/>
  <c r="D2855" i="31"/>
  <c r="B2857" i="31"/>
  <c r="R2856" i="31" l="1"/>
  <c r="M2856" i="31"/>
  <c r="O2855" i="31"/>
  <c r="P2855" i="31" s="1"/>
  <c r="T2855" i="31"/>
  <c r="U2855" i="31" s="1"/>
  <c r="E2855" i="31"/>
  <c r="F2855" i="31" s="1"/>
  <c r="S2856" i="31"/>
  <c r="N2856" i="31"/>
  <c r="I2856" i="31"/>
  <c r="H2856" i="31"/>
  <c r="D2856" i="31"/>
  <c r="B2858" i="31"/>
  <c r="R2857" i="31" l="1"/>
  <c r="M2857" i="31"/>
  <c r="J2856" i="31"/>
  <c r="K2856" i="31" s="1"/>
  <c r="O2856" i="31"/>
  <c r="P2856" i="31" s="1"/>
  <c r="T2856" i="31"/>
  <c r="U2856" i="31" s="1"/>
  <c r="E2856" i="31"/>
  <c r="F2856" i="31" s="1"/>
  <c r="S2857" i="31"/>
  <c r="N2857" i="31"/>
  <c r="I2857" i="31"/>
  <c r="H2857" i="31"/>
  <c r="J2857" i="31" s="1"/>
  <c r="K2857" i="31" s="1"/>
  <c r="D2857" i="31"/>
  <c r="B2859" i="31"/>
  <c r="R2858" i="31" l="1"/>
  <c r="M2858" i="31"/>
  <c r="O2857" i="31"/>
  <c r="P2857" i="31" s="1"/>
  <c r="T2857" i="31"/>
  <c r="U2857" i="31" s="1"/>
  <c r="E2857" i="31"/>
  <c r="F2857" i="31" s="1"/>
  <c r="S2858" i="31"/>
  <c r="N2858" i="31"/>
  <c r="I2858" i="31"/>
  <c r="H2858" i="31"/>
  <c r="D2858" i="31"/>
  <c r="B2860" i="31"/>
  <c r="R2859" i="31" l="1"/>
  <c r="M2859" i="31"/>
  <c r="O2858" i="31"/>
  <c r="P2858" i="31" s="1"/>
  <c r="J2858" i="31"/>
  <c r="K2858" i="31" s="1"/>
  <c r="T2858" i="31"/>
  <c r="U2858" i="31" s="1"/>
  <c r="E2858" i="31"/>
  <c r="F2858" i="31" s="1"/>
  <c r="S2859" i="31"/>
  <c r="N2859" i="31"/>
  <c r="I2859" i="31"/>
  <c r="H2859" i="31"/>
  <c r="J2859" i="31" s="1"/>
  <c r="K2859" i="31" s="1"/>
  <c r="D2859" i="31"/>
  <c r="B2861" i="31"/>
  <c r="R2860" i="31" l="1"/>
  <c r="M2860" i="31"/>
  <c r="O2859" i="31"/>
  <c r="P2859" i="31" s="1"/>
  <c r="T2859" i="31"/>
  <c r="U2859" i="31" s="1"/>
  <c r="E2859" i="31"/>
  <c r="F2859" i="31" s="1"/>
  <c r="S2860" i="31"/>
  <c r="N2860" i="31"/>
  <c r="I2860" i="31"/>
  <c r="H2860" i="31"/>
  <c r="D2860" i="31"/>
  <c r="B2862" i="31"/>
  <c r="R2861" i="31" l="1"/>
  <c r="M2861" i="31"/>
  <c r="O2860" i="31"/>
  <c r="P2860" i="31" s="1"/>
  <c r="J2860" i="31"/>
  <c r="K2860" i="31" s="1"/>
  <c r="T2860" i="31"/>
  <c r="U2860" i="31" s="1"/>
  <c r="E2860" i="31"/>
  <c r="F2860" i="31" s="1"/>
  <c r="S2861" i="31"/>
  <c r="N2861" i="31"/>
  <c r="I2861" i="31"/>
  <c r="H2861" i="31"/>
  <c r="D2861" i="31"/>
  <c r="B2863" i="31"/>
  <c r="J2861" i="31" l="1"/>
  <c r="K2861" i="31" s="1"/>
  <c r="R2862" i="31"/>
  <c r="M2862" i="31"/>
  <c r="O2861" i="31"/>
  <c r="P2861" i="31" s="1"/>
  <c r="T2861" i="31"/>
  <c r="U2861" i="31" s="1"/>
  <c r="E2861" i="31"/>
  <c r="F2861" i="31" s="1"/>
  <c r="S2862" i="31"/>
  <c r="N2862" i="31"/>
  <c r="I2862" i="31"/>
  <c r="H2862" i="31"/>
  <c r="D2862" i="31"/>
  <c r="B2864" i="31"/>
  <c r="O2862" i="31" l="1"/>
  <c r="P2862" i="31" s="1"/>
  <c r="R2863" i="31"/>
  <c r="M2863" i="31"/>
  <c r="J2862" i="31"/>
  <c r="K2862" i="31" s="1"/>
  <c r="T2862" i="31"/>
  <c r="U2862" i="31" s="1"/>
  <c r="E2862" i="31"/>
  <c r="F2862" i="31" s="1"/>
  <c r="S2863" i="31"/>
  <c r="N2863" i="31"/>
  <c r="I2863" i="31"/>
  <c r="D2863" i="31"/>
  <c r="H2863" i="31"/>
  <c r="J2863" i="31" s="1"/>
  <c r="K2863" i="31" s="1"/>
  <c r="B2865" i="31"/>
  <c r="R2864" i="31" l="1"/>
  <c r="M2864" i="31"/>
  <c r="O2863" i="31"/>
  <c r="P2863" i="31" s="1"/>
  <c r="T2863" i="31"/>
  <c r="U2863" i="31" s="1"/>
  <c r="E2863" i="31"/>
  <c r="F2863" i="31" s="1"/>
  <c r="S2864" i="31"/>
  <c r="N2864" i="31"/>
  <c r="I2864" i="31"/>
  <c r="H2864" i="31"/>
  <c r="D2864" i="31"/>
  <c r="B2866" i="31"/>
  <c r="O2864" i="31" l="1"/>
  <c r="P2864" i="31" s="1"/>
  <c r="R2865" i="31"/>
  <c r="M2865" i="31"/>
  <c r="T2864" i="31"/>
  <c r="U2864" i="31" s="1"/>
  <c r="J2864" i="31"/>
  <c r="K2864" i="31" s="1"/>
  <c r="E2864" i="31"/>
  <c r="F2864" i="31" s="1"/>
  <c r="S2865" i="31"/>
  <c r="N2865" i="31"/>
  <c r="I2865" i="31"/>
  <c r="D2865" i="31"/>
  <c r="H2865" i="31"/>
  <c r="B2867" i="31"/>
  <c r="R2866" i="31" l="1"/>
  <c r="M2866" i="31"/>
  <c r="O2865" i="31"/>
  <c r="P2865" i="31" s="1"/>
  <c r="T2865" i="31"/>
  <c r="U2865" i="31" s="1"/>
  <c r="J2865" i="31"/>
  <c r="K2865" i="31" s="1"/>
  <c r="E2865" i="31"/>
  <c r="F2865" i="31" s="1"/>
  <c r="S2866" i="31"/>
  <c r="N2866" i="31"/>
  <c r="I2866" i="31"/>
  <c r="H2866" i="31"/>
  <c r="D2866" i="31"/>
  <c r="B2868" i="31"/>
  <c r="J2866" i="31" l="1"/>
  <c r="K2866" i="31" s="1"/>
  <c r="R2867" i="31"/>
  <c r="M2867" i="31"/>
  <c r="O2866" i="31"/>
  <c r="P2866" i="31" s="1"/>
  <c r="T2866" i="31"/>
  <c r="U2866" i="31" s="1"/>
  <c r="E2866" i="31"/>
  <c r="F2866" i="31" s="1"/>
  <c r="S2867" i="31"/>
  <c r="N2867" i="31"/>
  <c r="I2867" i="31"/>
  <c r="H2867" i="31"/>
  <c r="D2867" i="31"/>
  <c r="B2869" i="31"/>
  <c r="J2867" i="31" l="1"/>
  <c r="K2867" i="31" s="1"/>
  <c r="O2867" i="31"/>
  <c r="P2867" i="31" s="1"/>
  <c r="R2868" i="31"/>
  <c r="M2868" i="31"/>
  <c r="T2867" i="31"/>
  <c r="U2867" i="31" s="1"/>
  <c r="E2867" i="31"/>
  <c r="F2867" i="31" s="1"/>
  <c r="S2868" i="31"/>
  <c r="N2868" i="31"/>
  <c r="I2868" i="31"/>
  <c r="H2868" i="31"/>
  <c r="J2868" i="31" s="1"/>
  <c r="K2868" i="31" s="1"/>
  <c r="D2868" i="31"/>
  <c r="B2870" i="31"/>
  <c r="O2868" i="31" l="1"/>
  <c r="P2868" i="31" s="1"/>
  <c r="T2868" i="31"/>
  <c r="U2868" i="31" s="1"/>
  <c r="R2869" i="31"/>
  <c r="M2869" i="31"/>
  <c r="E2868" i="31"/>
  <c r="F2868" i="31" s="1"/>
  <c r="S2869" i="31"/>
  <c r="N2869" i="31"/>
  <c r="I2869" i="31"/>
  <c r="H2869" i="31"/>
  <c r="D2869" i="31"/>
  <c r="B2871" i="31"/>
  <c r="O2869" i="31" l="1"/>
  <c r="P2869" i="31" s="1"/>
  <c r="T2869" i="31"/>
  <c r="U2869" i="31" s="1"/>
  <c r="R2870" i="31"/>
  <c r="M2870" i="31"/>
  <c r="J2869" i="31"/>
  <c r="K2869" i="31" s="1"/>
  <c r="E2869" i="31"/>
  <c r="F2869" i="31" s="1"/>
  <c r="S2870" i="31"/>
  <c r="N2870" i="31"/>
  <c r="I2870" i="31"/>
  <c r="H2870" i="31"/>
  <c r="D2870" i="31"/>
  <c r="B2872" i="31"/>
  <c r="J2870" i="31" l="1"/>
  <c r="K2870" i="31" s="1"/>
  <c r="O2870" i="31"/>
  <c r="P2870" i="31" s="1"/>
  <c r="T2870" i="31"/>
  <c r="U2870" i="31" s="1"/>
  <c r="R2871" i="31"/>
  <c r="M2871" i="31"/>
  <c r="E2870" i="31"/>
  <c r="F2870" i="31" s="1"/>
  <c r="S2871" i="31"/>
  <c r="N2871" i="31"/>
  <c r="I2871" i="31"/>
  <c r="H2871" i="31"/>
  <c r="D2871" i="31"/>
  <c r="B2873" i="31"/>
  <c r="O2871" i="31" l="1"/>
  <c r="P2871" i="31" s="1"/>
  <c r="T2871" i="31"/>
  <c r="U2871" i="31" s="1"/>
  <c r="R2872" i="31"/>
  <c r="M2872" i="31"/>
  <c r="J2871" i="31"/>
  <c r="K2871" i="31" s="1"/>
  <c r="S2872" i="31"/>
  <c r="N2872" i="31"/>
  <c r="I2872" i="31"/>
  <c r="H2872" i="31"/>
  <c r="D2872" i="31"/>
  <c r="E2871" i="31"/>
  <c r="F2871" i="31" s="1"/>
  <c r="B2874" i="31"/>
  <c r="R2873" i="31" l="1"/>
  <c r="M2873" i="31"/>
  <c r="O2872" i="31"/>
  <c r="P2872" i="31" s="1"/>
  <c r="T2872" i="31"/>
  <c r="U2872" i="31" s="1"/>
  <c r="J2872" i="31"/>
  <c r="K2872" i="31" s="1"/>
  <c r="E2872" i="31"/>
  <c r="F2872" i="31" s="1"/>
  <c r="S2873" i="31"/>
  <c r="N2873" i="31"/>
  <c r="I2873" i="31"/>
  <c r="H2873" i="31"/>
  <c r="D2873" i="31"/>
  <c r="B2875" i="31"/>
  <c r="J2873" i="31" l="1"/>
  <c r="K2873" i="31" s="1"/>
  <c r="R2874" i="31"/>
  <c r="M2874" i="31"/>
  <c r="O2873" i="31"/>
  <c r="P2873" i="31" s="1"/>
  <c r="T2873" i="31"/>
  <c r="U2873" i="31" s="1"/>
  <c r="E2873" i="31"/>
  <c r="F2873" i="31" s="1"/>
  <c r="S2874" i="31"/>
  <c r="N2874" i="31"/>
  <c r="I2874" i="31"/>
  <c r="H2874" i="31"/>
  <c r="D2874" i="31"/>
  <c r="B2876" i="31"/>
  <c r="R2875" i="31" l="1"/>
  <c r="M2875" i="31"/>
  <c r="O2874" i="31"/>
  <c r="P2874" i="31" s="1"/>
  <c r="J2874" i="31"/>
  <c r="K2874" i="31" s="1"/>
  <c r="T2874" i="31"/>
  <c r="U2874" i="31" s="1"/>
  <c r="E2874" i="31"/>
  <c r="F2874" i="31" s="1"/>
  <c r="S2875" i="31"/>
  <c r="N2875" i="31"/>
  <c r="I2875" i="31"/>
  <c r="H2875" i="31"/>
  <c r="D2875" i="31"/>
  <c r="B2877" i="31"/>
  <c r="J2875" i="31" l="1"/>
  <c r="K2875" i="31" s="1"/>
  <c r="R2876" i="31"/>
  <c r="M2876" i="31"/>
  <c r="O2875" i="31"/>
  <c r="P2875" i="31" s="1"/>
  <c r="T2875" i="31"/>
  <c r="U2875" i="31" s="1"/>
  <c r="E2875" i="31"/>
  <c r="F2875" i="31" s="1"/>
  <c r="S2876" i="31"/>
  <c r="N2876" i="31"/>
  <c r="I2876" i="31"/>
  <c r="H2876" i="31"/>
  <c r="D2876" i="31"/>
  <c r="B2878" i="31"/>
  <c r="R2877" i="31" l="1"/>
  <c r="M2877" i="31"/>
  <c r="J2876" i="31"/>
  <c r="K2876" i="31" s="1"/>
  <c r="O2876" i="31"/>
  <c r="P2876" i="31" s="1"/>
  <c r="T2876" i="31"/>
  <c r="U2876" i="31" s="1"/>
  <c r="E2876" i="31"/>
  <c r="F2876" i="31" s="1"/>
  <c r="S2877" i="31"/>
  <c r="N2877" i="31"/>
  <c r="I2877" i="31"/>
  <c r="D2877" i="31"/>
  <c r="H2877" i="31"/>
  <c r="B2879" i="31"/>
  <c r="J2877" i="31" l="1"/>
  <c r="K2877" i="31" s="1"/>
  <c r="R2878" i="31"/>
  <c r="M2878" i="31"/>
  <c r="O2877" i="31"/>
  <c r="P2877" i="31" s="1"/>
  <c r="T2877" i="31"/>
  <c r="U2877" i="31" s="1"/>
  <c r="E2877" i="31"/>
  <c r="F2877" i="31" s="1"/>
  <c r="S2878" i="31"/>
  <c r="N2878" i="31"/>
  <c r="I2878" i="31"/>
  <c r="H2878" i="31"/>
  <c r="D2878" i="31"/>
  <c r="B2880" i="31"/>
  <c r="R2879" i="31" l="1"/>
  <c r="M2879" i="31"/>
  <c r="O2878" i="31"/>
  <c r="P2878" i="31" s="1"/>
  <c r="J2878" i="31"/>
  <c r="K2878" i="31" s="1"/>
  <c r="T2878" i="31"/>
  <c r="U2878" i="31" s="1"/>
  <c r="E2878" i="31"/>
  <c r="F2878" i="31" s="1"/>
  <c r="S2879" i="31"/>
  <c r="N2879" i="31"/>
  <c r="I2879" i="31"/>
  <c r="D2879" i="31"/>
  <c r="H2879" i="31"/>
  <c r="B2881" i="31"/>
  <c r="J2879" i="31" l="1"/>
  <c r="K2879" i="31" s="1"/>
  <c r="R2880" i="31"/>
  <c r="M2880" i="31"/>
  <c r="O2879" i="31"/>
  <c r="P2879" i="31" s="1"/>
  <c r="T2879" i="31"/>
  <c r="U2879" i="31" s="1"/>
  <c r="E2879" i="31"/>
  <c r="F2879" i="31" s="1"/>
  <c r="S2880" i="31"/>
  <c r="N2880" i="31"/>
  <c r="I2880" i="31"/>
  <c r="H2880" i="31"/>
  <c r="D2880" i="31"/>
  <c r="B2882" i="31"/>
  <c r="J2880" i="31" l="1"/>
  <c r="K2880" i="31" s="1"/>
  <c r="O2880" i="31"/>
  <c r="P2880" i="31" s="1"/>
  <c r="R2881" i="31"/>
  <c r="M2881" i="31"/>
  <c r="T2880" i="31"/>
  <c r="U2880" i="31" s="1"/>
  <c r="E2880" i="31"/>
  <c r="F2880" i="31" s="1"/>
  <c r="S2881" i="31"/>
  <c r="N2881" i="31"/>
  <c r="I2881" i="31"/>
  <c r="H2881" i="31"/>
  <c r="J2881" i="31" s="1"/>
  <c r="K2881" i="31" s="1"/>
  <c r="D2881" i="31"/>
  <c r="B2883" i="31"/>
  <c r="O2881" i="31" l="1"/>
  <c r="P2881" i="31" s="1"/>
  <c r="R2882" i="31"/>
  <c r="M2882" i="31"/>
  <c r="T2881" i="31"/>
  <c r="U2881" i="31" s="1"/>
  <c r="E2881" i="31"/>
  <c r="F2881" i="31" s="1"/>
  <c r="S2882" i="31"/>
  <c r="N2882" i="31"/>
  <c r="I2882" i="31"/>
  <c r="H2882" i="31"/>
  <c r="D2882" i="31"/>
  <c r="B2884" i="31"/>
  <c r="O2882" i="31" l="1"/>
  <c r="P2882" i="31" s="1"/>
  <c r="T2882" i="31"/>
  <c r="U2882" i="31" s="1"/>
  <c r="R2883" i="31"/>
  <c r="M2883" i="31"/>
  <c r="J2882" i="31"/>
  <c r="K2882" i="31" s="1"/>
  <c r="E2882" i="31"/>
  <c r="F2882" i="31" s="1"/>
  <c r="S2883" i="31"/>
  <c r="N2883" i="31"/>
  <c r="I2883" i="31"/>
  <c r="H2883" i="31"/>
  <c r="J2883" i="31" s="1"/>
  <c r="K2883" i="31" s="1"/>
  <c r="D2883" i="31"/>
  <c r="B2885" i="31"/>
  <c r="R2884" i="31" l="1"/>
  <c r="M2884" i="31"/>
  <c r="O2883" i="31"/>
  <c r="P2883" i="31" s="1"/>
  <c r="T2883" i="31"/>
  <c r="U2883" i="31" s="1"/>
  <c r="E2883" i="31"/>
  <c r="F2883" i="31" s="1"/>
  <c r="S2884" i="31"/>
  <c r="N2884" i="31"/>
  <c r="I2884" i="31"/>
  <c r="H2884" i="31"/>
  <c r="D2884" i="31"/>
  <c r="B2886" i="31"/>
  <c r="J2884" i="31" l="1"/>
  <c r="K2884" i="31" s="1"/>
  <c r="O2884" i="31"/>
  <c r="P2884" i="31" s="1"/>
  <c r="R2885" i="31"/>
  <c r="M2885" i="31"/>
  <c r="T2884" i="31"/>
  <c r="U2884" i="31" s="1"/>
  <c r="E2884" i="31"/>
  <c r="F2884" i="31" s="1"/>
  <c r="S2885" i="31"/>
  <c r="N2885" i="31"/>
  <c r="I2885" i="31"/>
  <c r="H2885" i="31"/>
  <c r="D2885" i="31"/>
  <c r="B2887" i="31"/>
  <c r="J2885" i="31" l="1"/>
  <c r="K2885" i="31" s="1"/>
  <c r="O2885" i="31"/>
  <c r="P2885" i="31" s="1"/>
  <c r="R2886" i="31"/>
  <c r="M2886" i="31"/>
  <c r="T2885" i="31"/>
  <c r="U2885" i="31" s="1"/>
  <c r="E2885" i="31"/>
  <c r="F2885" i="31" s="1"/>
  <c r="S2886" i="31"/>
  <c r="N2886" i="31"/>
  <c r="I2886" i="31"/>
  <c r="H2886" i="31"/>
  <c r="D2886" i="31"/>
  <c r="B2888" i="31"/>
  <c r="O2886" i="31" l="1"/>
  <c r="P2886" i="31" s="1"/>
  <c r="R2887" i="31"/>
  <c r="M2887" i="31"/>
  <c r="T2886" i="31"/>
  <c r="U2886" i="31" s="1"/>
  <c r="J2886" i="31"/>
  <c r="K2886" i="31" s="1"/>
  <c r="E2886" i="31"/>
  <c r="F2886" i="31" s="1"/>
  <c r="S2887" i="31"/>
  <c r="N2887" i="31"/>
  <c r="I2887" i="31"/>
  <c r="H2887" i="31"/>
  <c r="D2887" i="31"/>
  <c r="B2889" i="31"/>
  <c r="J2887" i="31" l="1"/>
  <c r="K2887" i="31" s="1"/>
  <c r="R2888" i="31"/>
  <c r="M2888" i="31"/>
  <c r="O2887" i="31"/>
  <c r="P2887" i="31" s="1"/>
  <c r="T2887" i="31"/>
  <c r="U2887" i="31" s="1"/>
  <c r="E2887" i="31"/>
  <c r="F2887" i="31" s="1"/>
  <c r="S2888" i="31"/>
  <c r="N2888" i="31"/>
  <c r="I2888" i="31"/>
  <c r="H2888" i="31"/>
  <c r="D2888" i="31"/>
  <c r="B2890" i="31"/>
  <c r="R2889" i="31" l="1"/>
  <c r="M2889" i="31"/>
  <c r="J2888" i="31"/>
  <c r="K2888" i="31" s="1"/>
  <c r="O2888" i="31"/>
  <c r="P2888" i="31" s="1"/>
  <c r="T2888" i="31"/>
  <c r="U2888" i="31" s="1"/>
  <c r="E2888" i="31"/>
  <c r="F2888" i="31" s="1"/>
  <c r="S2889" i="31"/>
  <c r="N2889" i="31"/>
  <c r="I2889" i="31"/>
  <c r="H2889" i="31"/>
  <c r="D2889" i="31"/>
  <c r="B2891" i="31"/>
  <c r="J2889" i="31" l="1"/>
  <c r="K2889" i="31" s="1"/>
  <c r="R2890" i="31"/>
  <c r="M2890" i="31"/>
  <c r="O2889" i="31"/>
  <c r="P2889" i="31" s="1"/>
  <c r="T2889" i="31"/>
  <c r="U2889" i="31" s="1"/>
  <c r="E2889" i="31"/>
  <c r="F2889" i="31" s="1"/>
  <c r="S2890" i="31"/>
  <c r="N2890" i="31"/>
  <c r="I2890" i="31"/>
  <c r="H2890" i="31"/>
  <c r="D2890" i="31"/>
  <c r="B2892" i="31"/>
  <c r="R2891" i="31" l="1"/>
  <c r="M2891" i="31"/>
  <c r="O2890" i="31"/>
  <c r="P2890" i="31" s="1"/>
  <c r="J2890" i="31"/>
  <c r="K2890" i="31" s="1"/>
  <c r="T2890" i="31"/>
  <c r="U2890" i="31" s="1"/>
  <c r="E2890" i="31"/>
  <c r="F2890" i="31" s="1"/>
  <c r="S2891" i="31"/>
  <c r="N2891" i="31"/>
  <c r="I2891" i="31"/>
  <c r="H2891" i="31"/>
  <c r="D2891" i="31"/>
  <c r="B2893" i="31"/>
  <c r="J2891" i="31" l="1"/>
  <c r="K2891" i="31" s="1"/>
  <c r="R2892" i="31"/>
  <c r="M2892" i="31"/>
  <c r="O2891" i="31"/>
  <c r="P2891" i="31" s="1"/>
  <c r="T2891" i="31"/>
  <c r="U2891" i="31" s="1"/>
  <c r="E2891" i="31"/>
  <c r="F2891" i="31" s="1"/>
  <c r="S2892" i="31"/>
  <c r="N2892" i="31"/>
  <c r="I2892" i="31"/>
  <c r="H2892" i="31"/>
  <c r="D2892" i="31"/>
  <c r="B2894" i="31"/>
  <c r="R2893" i="31" l="1"/>
  <c r="M2893" i="31"/>
  <c r="O2892" i="31"/>
  <c r="P2892" i="31" s="1"/>
  <c r="J2892" i="31"/>
  <c r="K2892" i="31" s="1"/>
  <c r="T2892" i="31"/>
  <c r="U2892" i="31" s="1"/>
  <c r="E2892" i="31"/>
  <c r="F2892" i="31" s="1"/>
  <c r="S2893" i="31"/>
  <c r="N2893" i="31"/>
  <c r="I2893" i="31"/>
  <c r="D2893" i="31"/>
  <c r="H2893" i="31"/>
  <c r="B2895" i="31"/>
  <c r="J2893" i="31" l="1"/>
  <c r="K2893" i="31" s="1"/>
  <c r="R2894" i="31"/>
  <c r="M2894" i="31"/>
  <c r="O2893" i="31"/>
  <c r="P2893" i="31" s="1"/>
  <c r="T2893" i="31"/>
  <c r="U2893" i="31" s="1"/>
  <c r="E2893" i="31"/>
  <c r="F2893" i="31" s="1"/>
  <c r="S2894" i="31"/>
  <c r="N2894" i="31"/>
  <c r="I2894" i="31"/>
  <c r="H2894" i="31"/>
  <c r="J2894" i="31" s="1"/>
  <c r="K2894" i="31" s="1"/>
  <c r="D2894" i="31"/>
  <c r="B2896" i="31"/>
  <c r="R2895" i="31" l="1"/>
  <c r="M2895" i="31"/>
  <c r="O2894" i="31"/>
  <c r="P2894" i="31" s="1"/>
  <c r="T2894" i="31"/>
  <c r="U2894" i="31" s="1"/>
  <c r="E2894" i="31"/>
  <c r="F2894" i="31" s="1"/>
  <c r="S2895" i="31"/>
  <c r="N2895" i="31"/>
  <c r="I2895" i="31"/>
  <c r="H2895" i="31"/>
  <c r="D2895" i="31"/>
  <c r="B2897" i="31"/>
  <c r="J2895" i="31" l="1"/>
  <c r="K2895" i="31" s="1"/>
  <c r="O2895" i="31"/>
  <c r="P2895" i="31" s="1"/>
  <c r="R2896" i="31"/>
  <c r="M2896" i="31"/>
  <c r="T2895" i="31"/>
  <c r="U2895" i="31" s="1"/>
  <c r="E2895" i="31"/>
  <c r="F2895" i="31" s="1"/>
  <c r="S2896" i="31"/>
  <c r="N2896" i="31"/>
  <c r="I2896" i="31"/>
  <c r="H2896" i="31"/>
  <c r="D2896" i="31"/>
  <c r="B2898" i="31"/>
  <c r="R2897" i="31" l="1"/>
  <c r="M2897" i="31"/>
  <c r="O2896" i="31"/>
  <c r="P2896" i="31" s="1"/>
  <c r="T2896" i="31"/>
  <c r="U2896" i="31" s="1"/>
  <c r="J2896" i="31"/>
  <c r="K2896" i="31" s="1"/>
  <c r="E2896" i="31"/>
  <c r="F2896" i="31" s="1"/>
  <c r="S2897" i="31"/>
  <c r="N2897" i="31"/>
  <c r="I2897" i="31"/>
  <c r="H2897" i="31"/>
  <c r="J2897" i="31" s="1"/>
  <c r="K2897" i="31" s="1"/>
  <c r="D2897" i="31"/>
  <c r="B2899" i="31"/>
  <c r="R2898" i="31" l="1"/>
  <c r="M2898" i="31"/>
  <c r="O2897" i="31"/>
  <c r="P2897" i="31" s="1"/>
  <c r="T2897" i="31"/>
  <c r="U2897" i="31" s="1"/>
  <c r="E2897" i="31"/>
  <c r="F2897" i="31" s="1"/>
  <c r="S2898" i="31"/>
  <c r="N2898" i="31"/>
  <c r="I2898" i="31"/>
  <c r="H2898" i="31"/>
  <c r="D2898" i="31"/>
  <c r="B2900" i="31"/>
  <c r="R2899" i="31" l="1"/>
  <c r="M2899" i="31"/>
  <c r="J2898" i="31"/>
  <c r="K2898" i="31" s="1"/>
  <c r="O2898" i="31"/>
  <c r="P2898" i="31" s="1"/>
  <c r="T2898" i="31"/>
  <c r="U2898" i="31" s="1"/>
  <c r="E2898" i="31"/>
  <c r="F2898" i="31" s="1"/>
  <c r="S2899" i="31"/>
  <c r="N2899" i="31"/>
  <c r="I2899" i="31"/>
  <c r="H2899" i="31"/>
  <c r="J2899" i="31" s="1"/>
  <c r="K2899" i="31" s="1"/>
  <c r="D2899" i="31"/>
  <c r="B2901" i="31"/>
  <c r="R2900" i="31" l="1"/>
  <c r="M2900" i="31"/>
  <c r="O2899" i="31"/>
  <c r="P2899" i="31" s="1"/>
  <c r="T2899" i="31"/>
  <c r="U2899" i="31" s="1"/>
  <c r="E2899" i="31"/>
  <c r="F2899" i="31" s="1"/>
  <c r="S2900" i="31"/>
  <c r="N2900" i="31"/>
  <c r="I2900" i="31"/>
  <c r="H2900" i="31"/>
  <c r="D2900" i="31"/>
  <c r="B2902" i="31"/>
  <c r="R2901" i="31" l="1"/>
  <c r="M2901" i="31"/>
  <c r="O2900" i="31"/>
  <c r="P2900" i="31" s="1"/>
  <c r="J2900" i="31"/>
  <c r="K2900" i="31" s="1"/>
  <c r="T2900" i="31"/>
  <c r="U2900" i="31" s="1"/>
  <c r="E2900" i="31"/>
  <c r="F2900" i="31" s="1"/>
  <c r="S2901" i="31"/>
  <c r="N2901" i="31"/>
  <c r="I2901" i="31"/>
  <c r="H2901" i="31"/>
  <c r="J2901" i="31" s="1"/>
  <c r="K2901" i="31" s="1"/>
  <c r="D2901" i="31"/>
  <c r="B2903" i="31"/>
  <c r="R2902" i="31" l="1"/>
  <c r="M2902" i="31"/>
  <c r="O2901" i="31"/>
  <c r="P2901" i="31" s="1"/>
  <c r="T2901" i="31"/>
  <c r="U2901" i="31" s="1"/>
  <c r="E2901" i="31"/>
  <c r="F2901" i="31" s="1"/>
  <c r="S2902" i="31"/>
  <c r="N2902" i="31"/>
  <c r="I2902" i="31"/>
  <c r="H2902" i="31"/>
  <c r="D2902" i="31"/>
  <c r="B2904" i="31"/>
  <c r="R2903" i="31" l="1"/>
  <c r="M2903" i="31"/>
  <c r="O2902" i="31"/>
  <c r="P2902" i="31" s="1"/>
  <c r="J2902" i="31"/>
  <c r="K2902" i="31" s="1"/>
  <c r="T2902" i="31"/>
  <c r="U2902" i="31" s="1"/>
  <c r="E2902" i="31"/>
  <c r="F2902" i="31" s="1"/>
  <c r="S2903" i="31"/>
  <c r="N2903" i="31"/>
  <c r="I2903" i="31"/>
  <c r="H2903" i="31"/>
  <c r="J2903" i="31" s="1"/>
  <c r="K2903" i="31" s="1"/>
  <c r="D2903" i="31"/>
  <c r="B2905" i="31"/>
  <c r="R2904" i="31" l="1"/>
  <c r="M2904" i="31"/>
  <c r="O2903" i="31"/>
  <c r="P2903" i="31" s="1"/>
  <c r="T2903" i="31"/>
  <c r="U2903" i="31" s="1"/>
  <c r="E2903" i="31"/>
  <c r="F2903" i="31" s="1"/>
  <c r="S2904" i="31"/>
  <c r="N2904" i="31"/>
  <c r="I2904" i="31"/>
  <c r="H2904" i="31"/>
  <c r="D2904" i="31"/>
  <c r="B2906" i="31"/>
  <c r="R2905" i="31" l="1"/>
  <c r="M2905" i="31"/>
  <c r="O2904" i="31"/>
  <c r="P2904" i="31" s="1"/>
  <c r="J2904" i="31"/>
  <c r="K2904" i="31" s="1"/>
  <c r="T2904" i="31"/>
  <c r="U2904" i="31" s="1"/>
  <c r="E2904" i="31"/>
  <c r="F2904" i="31" s="1"/>
  <c r="S2905" i="31"/>
  <c r="N2905" i="31"/>
  <c r="I2905" i="31"/>
  <c r="H2905" i="31"/>
  <c r="J2905" i="31" s="1"/>
  <c r="K2905" i="31" s="1"/>
  <c r="D2905" i="31"/>
  <c r="B2907" i="31"/>
  <c r="R2906" i="31" l="1"/>
  <c r="M2906" i="31"/>
  <c r="O2905" i="31"/>
  <c r="P2905" i="31" s="1"/>
  <c r="T2905" i="31"/>
  <c r="U2905" i="31" s="1"/>
  <c r="E2905" i="31"/>
  <c r="F2905" i="31" s="1"/>
  <c r="S2906" i="31"/>
  <c r="N2906" i="31"/>
  <c r="I2906" i="31"/>
  <c r="H2906" i="31"/>
  <c r="D2906" i="31"/>
  <c r="B2908" i="31"/>
  <c r="R2907" i="31" l="1"/>
  <c r="M2907" i="31"/>
  <c r="O2906" i="31"/>
  <c r="P2906" i="31" s="1"/>
  <c r="J2906" i="31"/>
  <c r="K2906" i="31" s="1"/>
  <c r="T2906" i="31"/>
  <c r="U2906" i="31" s="1"/>
  <c r="E2906" i="31"/>
  <c r="F2906" i="31" s="1"/>
  <c r="S2907" i="31"/>
  <c r="N2907" i="31"/>
  <c r="I2907" i="31"/>
  <c r="H2907" i="31"/>
  <c r="D2907" i="31"/>
  <c r="B2909" i="31"/>
  <c r="J2907" i="31" l="1"/>
  <c r="K2907" i="31" s="1"/>
  <c r="R2908" i="31"/>
  <c r="M2908" i="31"/>
  <c r="O2907" i="31"/>
  <c r="P2907" i="31" s="1"/>
  <c r="T2907" i="31"/>
  <c r="U2907" i="31" s="1"/>
  <c r="E2907" i="31"/>
  <c r="F2907" i="31" s="1"/>
  <c r="S2908" i="31"/>
  <c r="N2908" i="31"/>
  <c r="I2908" i="31"/>
  <c r="H2908" i="31"/>
  <c r="D2908" i="31"/>
  <c r="B2910" i="31"/>
  <c r="R2909" i="31" l="1"/>
  <c r="M2909" i="31"/>
  <c r="O2908" i="31"/>
  <c r="P2908" i="31" s="1"/>
  <c r="J2908" i="31"/>
  <c r="K2908" i="31" s="1"/>
  <c r="T2908" i="31"/>
  <c r="U2908" i="31" s="1"/>
  <c r="E2908" i="31"/>
  <c r="F2908" i="31" s="1"/>
  <c r="S2909" i="31"/>
  <c r="N2909" i="31"/>
  <c r="I2909" i="31"/>
  <c r="H2909" i="31"/>
  <c r="D2909" i="31"/>
  <c r="B2911" i="31"/>
  <c r="J2909" i="31" l="1"/>
  <c r="K2909" i="31" s="1"/>
  <c r="R2910" i="31"/>
  <c r="M2910" i="31"/>
  <c r="O2909" i="31"/>
  <c r="P2909" i="31" s="1"/>
  <c r="T2909" i="31"/>
  <c r="U2909" i="31" s="1"/>
  <c r="E2909" i="31"/>
  <c r="F2909" i="31" s="1"/>
  <c r="S2910" i="31"/>
  <c r="N2910" i="31"/>
  <c r="I2910" i="31"/>
  <c r="H2910" i="31"/>
  <c r="D2910" i="31"/>
  <c r="B2912" i="31"/>
  <c r="R2911" i="31" l="1"/>
  <c r="M2911" i="31"/>
  <c r="O2910" i="31"/>
  <c r="P2910" i="31" s="1"/>
  <c r="J2910" i="31"/>
  <c r="K2910" i="31" s="1"/>
  <c r="T2910" i="31"/>
  <c r="U2910" i="31" s="1"/>
  <c r="E2910" i="31"/>
  <c r="F2910" i="31" s="1"/>
  <c r="S2911" i="31"/>
  <c r="N2911" i="31"/>
  <c r="I2911" i="31"/>
  <c r="H2911" i="31"/>
  <c r="J2911" i="31" s="1"/>
  <c r="K2911" i="31" s="1"/>
  <c r="D2911" i="31"/>
  <c r="B2913" i="31"/>
  <c r="R2912" i="31" l="1"/>
  <c r="M2912" i="31"/>
  <c r="O2911" i="31"/>
  <c r="P2911" i="31" s="1"/>
  <c r="T2911" i="31"/>
  <c r="U2911" i="31" s="1"/>
  <c r="E2911" i="31"/>
  <c r="F2911" i="31" s="1"/>
  <c r="S2912" i="31"/>
  <c r="N2912" i="31"/>
  <c r="I2912" i="31"/>
  <c r="H2912" i="31"/>
  <c r="D2912" i="31"/>
  <c r="B2914" i="31"/>
  <c r="R2913" i="31" l="1"/>
  <c r="M2913" i="31"/>
  <c r="O2912" i="31"/>
  <c r="P2912" i="31" s="1"/>
  <c r="J2912" i="31"/>
  <c r="K2912" i="31" s="1"/>
  <c r="T2912" i="31"/>
  <c r="U2912" i="31" s="1"/>
  <c r="E2912" i="31"/>
  <c r="F2912" i="31" s="1"/>
  <c r="S2913" i="31"/>
  <c r="N2913" i="31"/>
  <c r="I2913" i="31"/>
  <c r="H2913" i="31"/>
  <c r="D2913" i="31"/>
  <c r="B2915" i="31"/>
  <c r="J2913" i="31" l="1"/>
  <c r="K2913" i="31" s="1"/>
  <c r="O2913" i="31"/>
  <c r="P2913" i="31" s="1"/>
  <c r="M2914" i="31"/>
  <c r="R2914" i="31"/>
  <c r="T2913" i="31"/>
  <c r="U2913" i="31" s="1"/>
  <c r="E2913" i="31"/>
  <c r="F2913" i="31" s="1"/>
  <c r="S2914" i="31"/>
  <c r="N2914" i="31"/>
  <c r="I2914" i="31"/>
  <c r="H2914" i="31"/>
  <c r="D2914" i="31"/>
  <c r="B2916" i="31"/>
  <c r="T2914" i="31" l="1"/>
  <c r="U2914" i="31" s="1"/>
  <c r="R2915" i="31"/>
  <c r="M2915" i="31"/>
  <c r="O2914" i="31"/>
  <c r="P2914" i="31" s="1"/>
  <c r="J2914" i="31"/>
  <c r="K2914" i="31" s="1"/>
  <c r="E2914" i="31"/>
  <c r="F2914" i="31" s="1"/>
  <c r="S2915" i="31"/>
  <c r="N2915" i="31"/>
  <c r="I2915" i="31"/>
  <c r="H2915" i="31"/>
  <c r="J2915" i="31" s="1"/>
  <c r="K2915" i="31" s="1"/>
  <c r="D2915" i="31"/>
  <c r="B2917" i="31"/>
  <c r="R2916" i="31" l="1"/>
  <c r="M2916" i="31"/>
  <c r="O2915" i="31"/>
  <c r="P2915" i="31" s="1"/>
  <c r="T2915" i="31"/>
  <c r="U2915" i="31" s="1"/>
  <c r="E2915" i="31"/>
  <c r="F2915" i="31" s="1"/>
  <c r="S2916" i="31"/>
  <c r="N2916" i="31"/>
  <c r="I2916" i="31"/>
  <c r="H2916" i="31"/>
  <c r="D2916" i="31"/>
  <c r="B2918" i="31"/>
  <c r="O2916" i="31" l="1"/>
  <c r="P2916" i="31" s="1"/>
  <c r="R2917" i="31"/>
  <c r="M2917" i="31"/>
  <c r="J2916" i="31"/>
  <c r="K2916" i="31" s="1"/>
  <c r="T2916" i="31"/>
  <c r="U2916" i="31" s="1"/>
  <c r="E2916" i="31"/>
  <c r="F2916" i="31" s="1"/>
  <c r="S2917" i="31"/>
  <c r="N2917" i="31"/>
  <c r="I2917" i="31"/>
  <c r="H2917" i="31"/>
  <c r="D2917" i="31"/>
  <c r="B2919" i="31"/>
  <c r="J2917" i="31" l="1"/>
  <c r="K2917" i="31" s="1"/>
  <c r="R2918" i="31"/>
  <c r="M2918" i="31"/>
  <c r="O2917" i="31"/>
  <c r="P2917" i="31" s="1"/>
  <c r="T2917" i="31"/>
  <c r="U2917" i="31" s="1"/>
  <c r="E2917" i="31"/>
  <c r="F2917" i="31" s="1"/>
  <c r="S2918" i="31"/>
  <c r="N2918" i="31"/>
  <c r="I2918" i="31"/>
  <c r="H2918" i="31"/>
  <c r="D2918" i="31"/>
  <c r="B2920" i="31"/>
  <c r="J2918" i="31" l="1"/>
  <c r="K2918" i="31" s="1"/>
  <c r="R2919" i="31"/>
  <c r="M2919" i="31"/>
  <c r="O2918" i="31"/>
  <c r="P2918" i="31" s="1"/>
  <c r="T2918" i="31"/>
  <c r="U2918" i="31" s="1"/>
  <c r="E2918" i="31"/>
  <c r="F2918" i="31" s="1"/>
  <c r="S2919" i="31"/>
  <c r="N2919" i="31"/>
  <c r="I2919" i="31"/>
  <c r="H2919" i="31"/>
  <c r="J2919" i="31" s="1"/>
  <c r="K2919" i="31" s="1"/>
  <c r="D2919" i="31"/>
  <c r="B2921" i="31"/>
  <c r="R2920" i="31" l="1"/>
  <c r="M2920" i="31"/>
  <c r="O2919" i="31"/>
  <c r="P2919" i="31" s="1"/>
  <c r="T2919" i="31"/>
  <c r="U2919" i="31" s="1"/>
  <c r="E2919" i="31"/>
  <c r="F2919" i="31" s="1"/>
  <c r="S2920" i="31"/>
  <c r="N2920" i="31"/>
  <c r="I2920" i="31"/>
  <c r="H2920" i="31"/>
  <c r="D2920" i="31"/>
  <c r="B2922" i="31"/>
  <c r="R2921" i="31" l="1"/>
  <c r="M2921" i="31"/>
  <c r="J2920" i="31"/>
  <c r="K2920" i="31" s="1"/>
  <c r="O2920" i="31"/>
  <c r="P2920" i="31" s="1"/>
  <c r="T2920" i="31"/>
  <c r="U2920" i="31" s="1"/>
  <c r="E2920" i="31"/>
  <c r="F2920" i="31" s="1"/>
  <c r="S2921" i="31"/>
  <c r="N2921" i="31"/>
  <c r="I2921" i="31"/>
  <c r="H2921" i="31"/>
  <c r="D2921" i="31"/>
  <c r="B2923" i="31"/>
  <c r="J2921" i="31" l="1"/>
  <c r="K2921" i="31" s="1"/>
  <c r="R2922" i="31"/>
  <c r="M2922" i="31"/>
  <c r="O2921" i="31"/>
  <c r="P2921" i="31" s="1"/>
  <c r="T2921" i="31"/>
  <c r="U2921" i="31" s="1"/>
  <c r="E2921" i="31"/>
  <c r="F2921" i="31" s="1"/>
  <c r="S2922" i="31"/>
  <c r="N2922" i="31"/>
  <c r="I2922" i="31"/>
  <c r="H2922" i="31"/>
  <c r="D2922" i="31"/>
  <c r="B2924" i="31"/>
  <c r="R2923" i="31" l="1"/>
  <c r="M2923" i="31"/>
  <c r="J2922" i="31"/>
  <c r="K2922" i="31" s="1"/>
  <c r="O2922" i="31"/>
  <c r="P2922" i="31" s="1"/>
  <c r="T2922" i="31"/>
  <c r="U2922" i="31" s="1"/>
  <c r="E2922" i="31"/>
  <c r="F2922" i="31" s="1"/>
  <c r="S2923" i="31"/>
  <c r="N2923" i="31"/>
  <c r="I2923" i="31"/>
  <c r="H2923" i="31"/>
  <c r="J2923" i="31" s="1"/>
  <c r="K2923" i="31" s="1"/>
  <c r="D2923" i="31"/>
  <c r="B2925" i="31"/>
  <c r="R2924" i="31" l="1"/>
  <c r="M2924" i="31"/>
  <c r="O2923" i="31"/>
  <c r="P2923" i="31" s="1"/>
  <c r="T2923" i="31"/>
  <c r="U2923" i="31" s="1"/>
  <c r="E2923" i="31"/>
  <c r="F2923" i="31" s="1"/>
  <c r="S2924" i="31"/>
  <c r="N2924" i="31"/>
  <c r="I2924" i="31"/>
  <c r="H2924" i="31"/>
  <c r="D2924" i="31"/>
  <c r="B2926" i="31"/>
  <c r="T2924" i="31" l="1"/>
  <c r="U2924" i="31" s="1"/>
  <c r="R2925" i="31"/>
  <c r="M2925" i="31"/>
  <c r="J2924" i="31"/>
  <c r="K2924" i="31" s="1"/>
  <c r="O2924" i="31"/>
  <c r="P2924" i="31" s="1"/>
  <c r="E2924" i="31"/>
  <c r="F2924" i="31" s="1"/>
  <c r="S2925" i="31"/>
  <c r="N2925" i="31"/>
  <c r="I2925" i="31"/>
  <c r="H2925" i="31"/>
  <c r="D2925" i="31"/>
  <c r="B2927" i="31"/>
  <c r="O2925" i="31" l="1"/>
  <c r="P2925" i="31" s="1"/>
  <c r="R2926" i="31"/>
  <c r="M2926" i="31"/>
  <c r="J2925" i="31"/>
  <c r="K2925" i="31" s="1"/>
  <c r="T2925" i="31"/>
  <c r="U2925" i="31" s="1"/>
  <c r="E2925" i="31"/>
  <c r="F2925" i="31" s="1"/>
  <c r="S2926" i="31"/>
  <c r="N2926" i="31"/>
  <c r="I2926" i="31"/>
  <c r="H2926" i="31"/>
  <c r="D2926" i="31"/>
  <c r="B2928" i="31"/>
  <c r="J2926" i="31" l="1"/>
  <c r="K2926" i="31" s="1"/>
  <c r="R2927" i="31"/>
  <c r="M2927" i="31"/>
  <c r="O2926" i="31"/>
  <c r="P2926" i="31" s="1"/>
  <c r="T2926" i="31"/>
  <c r="U2926" i="31" s="1"/>
  <c r="E2926" i="31"/>
  <c r="F2926" i="31" s="1"/>
  <c r="S2927" i="31"/>
  <c r="N2927" i="31"/>
  <c r="I2927" i="31"/>
  <c r="D2927" i="31"/>
  <c r="H2927" i="31"/>
  <c r="B2929" i="31"/>
  <c r="J2927" i="31" l="1"/>
  <c r="K2927" i="31" s="1"/>
  <c r="O2927" i="31"/>
  <c r="P2927" i="31" s="1"/>
  <c r="T2927" i="31"/>
  <c r="U2927" i="31" s="1"/>
  <c r="R2928" i="31"/>
  <c r="M2928" i="31"/>
  <c r="E2927" i="31"/>
  <c r="F2927" i="31" s="1"/>
  <c r="S2928" i="31"/>
  <c r="N2928" i="31"/>
  <c r="I2928" i="31"/>
  <c r="H2928" i="31"/>
  <c r="D2928" i="31"/>
  <c r="B2930" i="31"/>
  <c r="O2928" i="31" l="1"/>
  <c r="P2928" i="31" s="1"/>
  <c r="T2928" i="31"/>
  <c r="U2928" i="31" s="1"/>
  <c r="R2929" i="31"/>
  <c r="M2929" i="31"/>
  <c r="J2928" i="31"/>
  <c r="K2928" i="31" s="1"/>
  <c r="E2928" i="31"/>
  <c r="F2928" i="31" s="1"/>
  <c r="N2929" i="31"/>
  <c r="S2929" i="31"/>
  <c r="I2929" i="31"/>
  <c r="H2929" i="31"/>
  <c r="D2929" i="31"/>
  <c r="B2931" i="31"/>
  <c r="T2929" i="31" l="1"/>
  <c r="U2929" i="31" s="1"/>
  <c r="R2930" i="31"/>
  <c r="M2930" i="31"/>
  <c r="J2929" i="31"/>
  <c r="K2929" i="31" s="1"/>
  <c r="O2929" i="31"/>
  <c r="P2929" i="31" s="1"/>
  <c r="E2929" i="31"/>
  <c r="F2929" i="31" s="1"/>
  <c r="S2930" i="31"/>
  <c r="N2930" i="31"/>
  <c r="I2930" i="31"/>
  <c r="H2930" i="31"/>
  <c r="D2930" i="31"/>
  <c r="B2932" i="31"/>
  <c r="R2931" i="31" l="1"/>
  <c r="M2931" i="31"/>
  <c r="O2930" i="31"/>
  <c r="P2930" i="31" s="1"/>
  <c r="J2930" i="31"/>
  <c r="K2930" i="31" s="1"/>
  <c r="T2930" i="31"/>
  <c r="U2930" i="31" s="1"/>
  <c r="E2930" i="31"/>
  <c r="F2930" i="31" s="1"/>
  <c r="S2931" i="31"/>
  <c r="N2931" i="31"/>
  <c r="I2931" i="31"/>
  <c r="H2931" i="31"/>
  <c r="D2931" i="31"/>
  <c r="B2933" i="31"/>
  <c r="J2931" i="31" l="1"/>
  <c r="K2931" i="31" s="1"/>
  <c r="R2932" i="31"/>
  <c r="M2932" i="31"/>
  <c r="O2931" i="31"/>
  <c r="P2931" i="31" s="1"/>
  <c r="T2931" i="31"/>
  <c r="U2931" i="31" s="1"/>
  <c r="E2931" i="31"/>
  <c r="F2931" i="31" s="1"/>
  <c r="S2932" i="31"/>
  <c r="N2932" i="31"/>
  <c r="I2932" i="31"/>
  <c r="H2932" i="31"/>
  <c r="D2932" i="31"/>
  <c r="B2934" i="31"/>
  <c r="O2932" i="31" l="1"/>
  <c r="P2932" i="31" s="1"/>
  <c r="R2933" i="31"/>
  <c r="M2933" i="31"/>
  <c r="J2932" i="31"/>
  <c r="K2932" i="31" s="1"/>
  <c r="T2932" i="31"/>
  <c r="U2932" i="31" s="1"/>
  <c r="E2932" i="31"/>
  <c r="F2932" i="31" s="1"/>
  <c r="S2933" i="31"/>
  <c r="N2933" i="31"/>
  <c r="I2933" i="31"/>
  <c r="H2933" i="31"/>
  <c r="D2933" i="31"/>
  <c r="B2935" i="31"/>
  <c r="J2933" i="31" l="1"/>
  <c r="K2933" i="31" s="1"/>
  <c r="O2933" i="31"/>
  <c r="P2933" i="31" s="1"/>
  <c r="T2933" i="31"/>
  <c r="U2933" i="31" s="1"/>
  <c r="R2934" i="31"/>
  <c r="M2934" i="31"/>
  <c r="E2933" i="31"/>
  <c r="F2933" i="31" s="1"/>
  <c r="S2934" i="31"/>
  <c r="N2934" i="31"/>
  <c r="I2934" i="31"/>
  <c r="H2934" i="31"/>
  <c r="D2934" i="31"/>
  <c r="B2936" i="31"/>
  <c r="O2934" i="31" l="1"/>
  <c r="P2934" i="31" s="1"/>
  <c r="T2934" i="31"/>
  <c r="U2934" i="31" s="1"/>
  <c r="R2935" i="31"/>
  <c r="M2935" i="31"/>
  <c r="J2934" i="31"/>
  <c r="K2934" i="31" s="1"/>
  <c r="E2934" i="31"/>
  <c r="F2934" i="31" s="1"/>
  <c r="S2935" i="31"/>
  <c r="N2935" i="31"/>
  <c r="I2935" i="31"/>
  <c r="H2935" i="31"/>
  <c r="D2935" i="31"/>
  <c r="B2937" i="31"/>
  <c r="J2935" i="31" l="1"/>
  <c r="K2935" i="31" s="1"/>
  <c r="O2935" i="31"/>
  <c r="P2935" i="31" s="1"/>
  <c r="T2935" i="31"/>
  <c r="U2935" i="31" s="1"/>
  <c r="R2936" i="31"/>
  <c r="M2936" i="31"/>
  <c r="E2935" i="31"/>
  <c r="F2935" i="31" s="1"/>
  <c r="S2936" i="31"/>
  <c r="N2936" i="31"/>
  <c r="I2936" i="31"/>
  <c r="H2936" i="31"/>
  <c r="D2936" i="31"/>
  <c r="B2938" i="31"/>
  <c r="J2936" i="31" l="1"/>
  <c r="K2936" i="31" s="1"/>
  <c r="R2937" i="31"/>
  <c r="M2937" i="31"/>
  <c r="O2936" i="31"/>
  <c r="P2936" i="31" s="1"/>
  <c r="T2936" i="31"/>
  <c r="U2936" i="31" s="1"/>
  <c r="E2936" i="31"/>
  <c r="F2936" i="31" s="1"/>
  <c r="S2937" i="31"/>
  <c r="N2937" i="31"/>
  <c r="I2937" i="31"/>
  <c r="H2937" i="31"/>
  <c r="D2937" i="31"/>
  <c r="B2939" i="31"/>
  <c r="R2938" i="31" l="1"/>
  <c r="M2938" i="31"/>
  <c r="J2937" i="31"/>
  <c r="K2937" i="31" s="1"/>
  <c r="O2937" i="31"/>
  <c r="P2937" i="31" s="1"/>
  <c r="T2937" i="31"/>
  <c r="U2937" i="31" s="1"/>
  <c r="E2937" i="31"/>
  <c r="F2937" i="31" s="1"/>
  <c r="S2938" i="31"/>
  <c r="N2938" i="31"/>
  <c r="I2938" i="31"/>
  <c r="H2938" i="31"/>
  <c r="D2938" i="31"/>
  <c r="B2940" i="31"/>
  <c r="J2938" i="31" l="1"/>
  <c r="K2938" i="31" s="1"/>
  <c r="R2939" i="31"/>
  <c r="M2939" i="31"/>
  <c r="O2938" i="31"/>
  <c r="P2938" i="31" s="1"/>
  <c r="T2938" i="31"/>
  <c r="U2938" i="31" s="1"/>
  <c r="E2938" i="31"/>
  <c r="F2938" i="31" s="1"/>
  <c r="S2939" i="31"/>
  <c r="N2939" i="31"/>
  <c r="I2939" i="31"/>
  <c r="H2939" i="31"/>
  <c r="D2939" i="31"/>
  <c r="B2941" i="31"/>
  <c r="R2940" i="31" l="1"/>
  <c r="M2940" i="31"/>
  <c r="J2939" i="31"/>
  <c r="K2939" i="31" s="1"/>
  <c r="O2939" i="31"/>
  <c r="P2939" i="31" s="1"/>
  <c r="T2939" i="31"/>
  <c r="U2939" i="31" s="1"/>
  <c r="E2939" i="31"/>
  <c r="F2939" i="31" s="1"/>
  <c r="S2940" i="31"/>
  <c r="N2940" i="31"/>
  <c r="I2940" i="31"/>
  <c r="H2940" i="31"/>
  <c r="D2940" i="31"/>
  <c r="B2942" i="31"/>
  <c r="T2940" i="31" l="1"/>
  <c r="U2940" i="31" s="1"/>
  <c r="J2940" i="31"/>
  <c r="K2940" i="31" s="1"/>
  <c r="R2941" i="31"/>
  <c r="M2941" i="31"/>
  <c r="O2940" i="31"/>
  <c r="P2940" i="31" s="1"/>
  <c r="E2940" i="31"/>
  <c r="F2940" i="31" s="1"/>
  <c r="S2941" i="31"/>
  <c r="N2941" i="31"/>
  <c r="I2941" i="31"/>
  <c r="D2941" i="31"/>
  <c r="H2941" i="31"/>
  <c r="B2943" i="31"/>
  <c r="R2942" i="31" l="1"/>
  <c r="M2942" i="31"/>
  <c r="O2941" i="31"/>
  <c r="P2941" i="31" s="1"/>
  <c r="J2941" i="31"/>
  <c r="K2941" i="31" s="1"/>
  <c r="T2941" i="31"/>
  <c r="U2941" i="31" s="1"/>
  <c r="E2941" i="31"/>
  <c r="F2941" i="31" s="1"/>
  <c r="S2942" i="31"/>
  <c r="N2942" i="31"/>
  <c r="I2942" i="31"/>
  <c r="H2942" i="31"/>
  <c r="D2942" i="31"/>
  <c r="B2944" i="31"/>
  <c r="J2942" i="31" l="1"/>
  <c r="K2942" i="31" s="1"/>
  <c r="O2942" i="31"/>
  <c r="P2942" i="31" s="1"/>
  <c r="R2943" i="31"/>
  <c r="M2943" i="31"/>
  <c r="T2942" i="31"/>
  <c r="U2942" i="31" s="1"/>
  <c r="E2942" i="31"/>
  <c r="F2942" i="31" s="1"/>
  <c r="S2943" i="31"/>
  <c r="N2943" i="31"/>
  <c r="I2943" i="31"/>
  <c r="D2943" i="31"/>
  <c r="H2943" i="31"/>
  <c r="B2945" i="31"/>
  <c r="J2943" i="31" l="1"/>
  <c r="K2943" i="31" s="1"/>
  <c r="O2943" i="31"/>
  <c r="P2943" i="31" s="1"/>
  <c r="T2943" i="31"/>
  <c r="U2943" i="31" s="1"/>
  <c r="R2944" i="31"/>
  <c r="M2944" i="31"/>
  <c r="E2943" i="31"/>
  <c r="F2943" i="31" s="1"/>
  <c r="S2944" i="31"/>
  <c r="N2944" i="31"/>
  <c r="I2944" i="31"/>
  <c r="H2944" i="31"/>
  <c r="J2944" i="31" s="1"/>
  <c r="K2944" i="31" s="1"/>
  <c r="D2944" i="31"/>
  <c r="B2946" i="31"/>
  <c r="T2944" i="31" l="1"/>
  <c r="U2944" i="31" s="1"/>
  <c r="O2944" i="31"/>
  <c r="P2944" i="31" s="1"/>
  <c r="R2945" i="31"/>
  <c r="M2945" i="31"/>
  <c r="E2944" i="31"/>
  <c r="F2944" i="31" s="1"/>
  <c r="S2945" i="31"/>
  <c r="N2945" i="31"/>
  <c r="I2945" i="31"/>
  <c r="H2945" i="31"/>
  <c r="D2945" i="31"/>
  <c r="B2947" i="31"/>
  <c r="T2945" i="31" l="1"/>
  <c r="U2945" i="31" s="1"/>
  <c r="J2945" i="31"/>
  <c r="K2945" i="31" s="1"/>
  <c r="R2946" i="31"/>
  <c r="M2946" i="31"/>
  <c r="O2945" i="31"/>
  <c r="P2945" i="31" s="1"/>
  <c r="E2945" i="31"/>
  <c r="F2945" i="31" s="1"/>
  <c r="S2946" i="31"/>
  <c r="N2946" i="31"/>
  <c r="I2946" i="31"/>
  <c r="H2946" i="31"/>
  <c r="D2946" i="31"/>
  <c r="B2948" i="31"/>
  <c r="J2946" i="31" l="1"/>
  <c r="K2946" i="31" s="1"/>
  <c r="R2947" i="31"/>
  <c r="M2947" i="31"/>
  <c r="O2946" i="31"/>
  <c r="P2946" i="31" s="1"/>
  <c r="T2946" i="31"/>
  <c r="U2946" i="31" s="1"/>
  <c r="E2946" i="31"/>
  <c r="F2946" i="31" s="1"/>
  <c r="S2947" i="31"/>
  <c r="N2947" i="31"/>
  <c r="I2947" i="31"/>
  <c r="H2947" i="31"/>
  <c r="D2947" i="31"/>
  <c r="B2949" i="31"/>
  <c r="J2947" i="31" l="1"/>
  <c r="K2947" i="31" s="1"/>
  <c r="O2947" i="31"/>
  <c r="P2947" i="31" s="1"/>
  <c r="R2948" i="31"/>
  <c r="M2948" i="31"/>
  <c r="T2947" i="31"/>
  <c r="U2947" i="31" s="1"/>
  <c r="E2947" i="31"/>
  <c r="F2947" i="31" s="1"/>
  <c r="S2948" i="31"/>
  <c r="N2948" i="31"/>
  <c r="I2948" i="31"/>
  <c r="H2948" i="31"/>
  <c r="J2948" i="31" s="1"/>
  <c r="K2948" i="31" s="1"/>
  <c r="D2948" i="31"/>
  <c r="B2950" i="31"/>
  <c r="O2948" i="31" l="1"/>
  <c r="P2948" i="31" s="1"/>
  <c r="T2948" i="31"/>
  <c r="U2948" i="31" s="1"/>
  <c r="R2949" i="31"/>
  <c r="M2949" i="31"/>
  <c r="E2948" i="31"/>
  <c r="F2948" i="31" s="1"/>
  <c r="S2949" i="31"/>
  <c r="N2949" i="31"/>
  <c r="I2949" i="31"/>
  <c r="H2949" i="31"/>
  <c r="D2949" i="31"/>
  <c r="B2951" i="31"/>
  <c r="R2950" i="31" l="1"/>
  <c r="M2950" i="31"/>
  <c r="O2949" i="31"/>
  <c r="P2949" i="31" s="1"/>
  <c r="T2949" i="31"/>
  <c r="U2949" i="31" s="1"/>
  <c r="J2949" i="31"/>
  <c r="K2949" i="31" s="1"/>
  <c r="E2949" i="31"/>
  <c r="F2949" i="31" s="1"/>
  <c r="S2950" i="31"/>
  <c r="N2950" i="31"/>
  <c r="I2950" i="31"/>
  <c r="H2950" i="31"/>
  <c r="J2950" i="31" s="1"/>
  <c r="K2950" i="31" s="1"/>
  <c r="D2950" i="31"/>
  <c r="B2952" i="31"/>
  <c r="R2951" i="31" l="1"/>
  <c r="M2951" i="31"/>
  <c r="O2950" i="31"/>
  <c r="P2950" i="31" s="1"/>
  <c r="T2950" i="31"/>
  <c r="U2950" i="31" s="1"/>
  <c r="E2950" i="31"/>
  <c r="F2950" i="31" s="1"/>
  <c r="S2951" i="31"/>
  <c r="N2951" i="31"/>
  <c r="I2951" i="31"/>
  <c r="H2951" i="31"/>
  <c r="D2951" i="31"/>
  <c r="B2953" i="31"/>
  <c r="J2951" i="31" l="1"/>
  <c r="K2951" i="31" s="1"/>
  <c r="O2951" i="31"/>
  <c r="P2951" i="31" s="1"/>
  <c r="R2952" i="31"/>
  <c r="M2952" i="31"/>
  <c r="T2951" i="31"/>
  <c r="U2951" i="31" s="1"/>
  <c r="E2951" i="31"/>
  <c r="F2951" i="31" s="1"/>
  <c r="S2952" i="31"/>
  <c r="N2952" i="31"/>
  <c r="I2952" i="31"/>
  <c r="H2952" i="31"/>
  <c r="J2952" i="31" s="1"/>
  <c r="K2952" i="31" s="1"/>
  <c r="D2952" i="31"/>
  <c r="B2954" i="31"/>
  <c r="O2952" i="31" l="1"/>
  <c r="P2952" i="31" s="1"/>
  <c r="R2953" i="31"/>
  <c r="M2953" i="31"/>
  <c r="T2952" i="31"/>
  <c r="U2952" i="31" s="1"/>
  <c r="E2952" i="31"/>
  <c r="F2952" i="31" s="1"/>
  <c r="S2953" i="31"/>
  <c r="N2953" i="31"/>
  <c r="I2953" i="31"/>
  <c r="H2953" i="31"/>
  <c r="D2953" i="31"/>
  <c r="B2955" i="31"/>
  <c r="O2953" i="31" l="1"/>
  <c r="P2953" i="31" s="1"/>
  <c r="T2953" i="31"/>
  <c r="U2953" i="31" s="1"/>
  <c r="R2954" i="31"/>
  <c r="M2954" i="31"/>
  <c r="J2953" i="31"/>
  <c r="K2953" i="31" s="1"/>
  <c r="E2953" i="31"/>
  <c r="F2953" i="31" s="1"/>
  <c r="S2954" i="31"/>
  <c r="N2954" i="31"/>
  <c r="I2954" i="31"/>
  <c r="H2954" i="31"/>
  <c r="D2954" i="31"/>
  <c r="B2956" i="31"/>
  <c r="R2955" i="31" l="1"/>
  <c r="M2955" i="31"/>
  <c r="J2954" i="31"/>
  <c r="K2954" i="31" s="1"/>
  <c r="O2954" i="31"/>
  <c r="P2954" i="31" s="1"/>
  <c r="T2954" i="31"/>
  <c r="U2954" i="31" s="1"/>
  <c r="E2954" i="31"/>
  <c r="F2954" i="31" s="1"/>
  <c r="S2955" i="31"/>
  <c r="N2955" i="31"/>
  <c r="I2955" i="31"/>
  <c r="H2955" i="31"/>
  <c r="D2955" i="31"/>
  <c r="B2957" i="31"/>
  <c r="J2955" i="31" l="1"/>
  <c r="K2955" i="31" s="1"/>
  <c r="R2956" i="31"/>
  <c r="M2956" i="31"/>
  <c r="O2955" i="31"/>
  <c r="P2955" i="31" s="1"/>
  <c r="T2955" i="31"/>
  <c r="U2955" i="31" s="1"/>
  <c r="E2955" i="31"/>
  <c r="F2955" i="31" s="1"/>
  <c r="S2956" i="31"/>
  <c r="N2956" i="31"/>
  <c r="I2956" i="31"/>
  <c r="H2956" i="31"/>
  <c r="D2956" i="31"/>
  <c r="B2958" i="31"/>
  <c r="J2956" i="31" l="1"/>
  <c r="K2956" i="31" s="1"/>
  <c r="R2957" i="31"/>
  <c r="M2957" i="31"/>
  <c r="O2956" i="31"/>
  <c r="P2956" i="31" s="1"/>
  <c r="T2956" i="31"/>
  <c r="U2956" i="31" s="1"/>
  <c r="E2956" i="31"/>
  <c r="F2956" i="31" s="1"/>
  <c r="S2957" i="31"/>
  <c r="N2957" i="31"/>
  <c r="I2957" i="31"/>
  <c r="D2957" i="31"/>
  <c r="H2957" i="31"/>
  <c r="B2959" i="31"/>
  <c r="J2957" i="31" l="1"/>
  <c r="K2957" i="31" s="1"/>
  <c r="O2957" i="31"/>
  <c r="P2957" i="31" s="1"/>
  <c r="R2958" i="31"/>
  <c r="M2958" i="31"/>
  <c r="T2957" i="31"/>
  <c r="U2957" i="31" s="1"/>
  <c r="E2957" i="31"/>
  <c r="F2957" i="31" s="1"/>
  <c r="S2958" i="31"/>
  <c r="N2958" i="31"/>
  <c r="I2958" i="31"/>
  <c r="H2958" i="31"/>
  <c r="D2958" i="31"/>
  <c r="B2960" i="31"/>
  <c r="J2958" i="31" l="1"/>
  <c r="K2958" i="31" s="1"/>
  <c r="O2958" i="31"/>
  <c r="P2958" i="31" s="1"/>
  <c r="T2958" i="31"/>
  <c r="U2958" i="31" s="1"/>
  <c r="R2959" i="31"/>
  <c r="M2959" i="31"/>
  <c r="E2958" i="31"/>
  <c r="F2958" i="31" s="1"/>
  <c r="S2959" i="31"/>
  <c r="N2959" i="31"/>
  <c r="I2959" i="31"/>
  <c r="H2959" i="31"/>
  <c r="D2959" i="31"/>
  <c r="B2961" i="31"/>
  <c r="R2960" i="31" l="1"/>
  <c r="M2960" i="31"/>
  <c r="O2959" i="31"/>
  <c r="P2959" i="31" s="1"/>
  <c r="T2959" i="31"/>
  <c r="U2959" i="31" s="1"/>
  <c r="J2959" i="31"/>
  <c r="K2959" i="31" s="1"/>
  <c r="E2959" i="31"/>
  <c r="F2959" i="31" s="1"/>
  <c r="S2960" i="31"/>
  <c r="N2960" i="31"/>
  <c r="I2960" i="31"/>
  <c r="H2960" i="31"/>
  <c r="D2960" i="31"/>
  <c r="B2962" i="31"/>
  <c r="T2960" i="31" l="1"/>
  <c r="U2960" i="31" s="1"/>
  <c r="R2961" i="31"/>
  <c r="M2961" i="31"/>
  <c r="J2960" i="31"/>
  <c r="K2960" i="31" s="1"/>
  <c r="O2960" i="31"/>
  <c r="P2960" i="31" s="1"/>
  <c r="E2960" i="31"/>
  <c r="F2960" i="31" s="1"/>
  <c r="S2961" i="31"/>
  <c r="N2961" i="31"/>
  <c r="I2961" i="31"/>
  <c r="H2961" i="31"/>
  <c r="D2961" i="31"/>
  <c r="B2963" i="31"/>
  <c r="R2962" i="31" l="1"/>
  <c r="M2962" i="31"/>
  <c r="O2961" i="31"/>
  <c r="P2961" i="31" s="1"/>
  <c r="J2961" i="31"/>
  <c r="K2961" i="31" s="1"/>
  <c r="T2961" i="31"/>
  <c r="U2961" i="31" s="1"/>
  <c r="E2961" i="31"/>
  <c r="F2961" i="31" s="1"/>
  <c r="S2962" i="31"/>
  <c r="N2962" i="31"/>
  <c r="I2962" i="31"/>
  <c r="H2962" i="31"/>
  <c r="D2962" i="31"/>
  <c r="B2964" i="31"/>
  <c r="J2962" i="31" l="1"/>
  <c r="K2962" i="31" s="1"/>
  <c r="R2963" i="31"/>
  <c r="M2963" i="31"/>
  <c r="O2962" i="31"/>
  <c r="P2962" i="31" s="1"/>
  <c r="T2962" i="31"/>
  <c r="U2962" i="31" s="1"/>
  <c r="E2962" i="31"/>
  <c r="F2962" i="31" s="1"/>
  <c r="S2963" i="31"/>
  <c r="N2963" i="31"/>
  <c r="I2963" i="31"/>
  <c r="H2963" i="31"/>
  <c r="D2963" i="31"/>
  <c r="B2965" i="31"/>
  <c r="J2963" i="31" l="1"/>
  <c r="K2963" i="31" s="1"/>
  <c r="O2963" i="31"/>
  <c r="P2963" i="31" s="1"/>
  <c r="R2964" i="31"/>
  <c r="M2964" i="31"/>
  <c r="T2963" i="31"/>
  <c r="U2963" i="31" s="1"/>
  <c r="E2963" i="31"/>
  <c r="F2963" i="31" s="1"/>
  <c r="S2964" i="31"/>
  <c r="N2964" i="31"/>
  <c r="I2964" i="31"/>
  <c r="H2964" i="31"/>
  <c r="J2964" i="31" s="1"/>
  <c r="K2964" i="31" s="1"/>
  <c r="D2964" i="31"/>
  <c r="B2966" i="31"/>
  <c r="O2964" i="31" l="1"/>
  <c r="P2964" i="31" s="1"/>
  <c r="R2965" i="31"/>
  <c r="M2965" i="31"/>
  <c r="T2964" i="31"/>
  <c r="U2964" i="31" s="1"/>
  <c r="E2964" i="31"/>
  <c r="F2964" i="31" s="1"/>
  <c r="S2965" i="31"/>
  <c r="N2965" i="31"/>
  <c r="I2965" i="31"/>
  <c r="H2965" i="31"/>
  <c r="D2965" i="31"/>
  <c r="B2967" i="31"/>
  <c r="R2966" i="31" l="1"/>
  <c r="M2966" i="31"/>
  <c r="O2965" i="31"/>
  <c r="P2965" i="31" s="1"/>
  <c r="J2965" i="31"/>
  <c r="K2965" i="31" s="1"/>
  <c r="T2965" i="31"/>
  <c r="U2965" i="31" s="1"/>
  <c r="E2965" i="31"/>
  <c r="F2965" i="31" s="1"/>
  <c r="S2966" i="31"/>
  <c r="N2966" i="31"/>
  <c r="I2966" i="31"/>
  <c r="H2966" i="31"/>
  <c r="D2966" i="31"/>
  <c r="B2968" i="31"/>
  <c r="J2966" i="31" l="1"/>
  <c r="K2966" i="31" s="1"/>
  <c r="R2967" i="31"/>
  <c r="M2967" i="31"/>
  <c r="O2966" i="31"/>
  <c r="P2966" i="31" s="1"/>
  <c r="T2966" i="31"/>
  <c r="U2966" i="31" s="1"/>
  <c r="E2966" i="31"/>
  <c r="F2966" i="31" s="1"/>
  <c r="S2967" i="31"/>
  <c r="N2967" i="31"/>
  <c r="I2967" i="31"/>
  <c r="H2967" i="31"/>
  <c r="J2967" i="31" s="1"/>
  <c r="K2967" i="31" s="1"/>
  <c r="D2967" i="31"/>
  <c r="B2969" i="31"/>
  <c r="R2968" i="31" l="1"/>
  <c r="M2968" i="31"/>
  <c r="O2967" i="31"/>
  <c r="P2967" i="31" s="1"/>
  <c r="T2967" i="31"/>
  <c r="U2967" i="31" s="1"/>
  <c r="E2967" i="31"/>
  <c r="F2967" i="31" s="1"/>
  <c r="S2968" i="31"/>
  <c r="N2968" i="31"/>
  <c r="I2968" i="31"/>
  <c r="H2968" i="31"/>
  <c r="D2968" i="31"/>
  <c r="B2970" i="31"/>
  <c r="R2969" i="31" l="1"/>
  <c r="M2969" i="31"/>
  <c r="J2968" i="31"/>
  <c r="K2968" i="31" s="1"/>
  <c r="O2968" i="31"/>
  <c r="P2968" i="31" s="1"/>
  <c r="T2968" i="31"/>
  <c r="U2968" i="31" s="1"/>
  <c r="E2968" i="31"/>
  <c r="F2968" i="31" s="1"/>
  <c r="S2969" i="31"/>
  <c r="N2969" i="31"/>
  <c r="I2969" i="31"/>
  <c r="H2969" i="31"/>
  <c r="D2969" i="31"/>
  <c r="B2971" i="31"/>
  <c r="R2970" i="31" l="1"/>
  <c r="M2970" i="31"/>
  <c r="J2969" i="31"/>
  <c r="K2969" i="31" s="1"/>
  <c r="O2969" i="31"/>
  <c r="P2969" i="31" s="1"/>
  <c r="T2969" i="31"/>
  <c r="U2969" i="31" s="1"/>
  <c r="E2969" i="31"/>
  <c r="F2969" i="31" s="1"/>
  <c r="S2970" i="31"/>
  <c r="N2970" i="31"/>
  <c r="I2970" i="31"/>
  <c r="H2970" i="31"/>
  <c r="D2970" i="31"/>
  <c r="B2972" i="31"/>
  <c r="J2970" i="31" l="1"/>
  <c r="K2970" i="31" s="1"/>
  <c r="R2971" i="31"/>
  <c r="M2971" i="31"/>
  <c r="O2970" i="31"/>
  <c r="P2970" i="31" s="1"/>
  <c r="T2970" i="31"/>
  <c r="U2970" i="31" s="1"/>
  <c r="E2970" i="31"/>
  <c r="F2970" i="31" s="1"/>
  <c r="S2971" i="31"/>
  <c r="N2971" i="31"/>
  <c r="I2971" i="31"/>
  <c r="H2971" i="31"/>
  <c r="D2971" i="31"/>
  <c r="B2973" i="31"/>
  <c r="J2971" i="31" l="1"/>
  <c r="K2971" i="31" s="1"/>
  <c r="O2971" i="31"/>
  <c r="P2971" i="31" s="1"/>
  <c r="R2972" i="31"/>
  <c r="M2972" i="31"/>
  <c r="T2971" i="31"/>
  <c r="U2971" i="31" s="1"/>
  <c r="E2971" i="31"/>
  <c r="F2971" i="31" s="1"/>
  <c r="S2972" i="31"/>
  <c r="N2972" i="31"/>
  <c r="I2972" i="31"/>
  <c r="H2972" i="31"/>
  <c r="J2972" i="31" s="1"/>
  <c r="K2972" i="31" s="1"/>
  <c r="D2972" i="31"/>
  <c r="B2974" i="31"/>
  <c r="O2972" i="31" l="1"/>
  <c r="P2972" i="31" s="1"/>
  <c r="R2973" i="31"/>
  <c r="M2973" i="31"/>
  <c r="T2972" i="31"/>
  <c r="U2972" i="31" s="1"/>
  <c r="E2972" i="31"/>
  <c r="F2972" i="31" s="1"/>
  <c r="S2973" i="31"/>
  <c r="N2973" i="31"/>
  <c r="I2973" i="31"/>
  <c r="H2973" i="31"/>
  <c r="D2973" i="31"/>
  <c r="B2975" i="31"/>
  <c r="O2973" i="31" l="1"/>
  <c r="P2973" i="31" s="1"/>
  <c r="R2974" i="31"/>
  <c r="M2974" i="31"/>
  <c r="T2973" i="31"/>
  <c r="U2973" i="31" s="1"/>
  <c r="J2973" i="31"/>
  <c r="K2973" i="31" s="1"/>
  <c r="E2973" i="31"/>
  <c r="F2973" i="31" s="1"/>
  <c r="S2974" i="31"/>
  <c r="N2974" i="31"/>
  <c r="I2974" i="31"/>
  <c r="H2974" i="31"/>
  <c r="D2974" i="31"/>
  <c r="B2976" i="31"/>
  <c r="R2975" i="31" l="1"/>
  <c r="M2975" i="31"/>
  <c r="J2974" i="31"/>
  <c r="K2974" i="31" s="1"/>
  <c r="O2974" i="31"/>
  <c r="P2974" i="31" s="1"/>
  <c r="T2974" i="31"/>
  <c r="U2974" i="31" s="1"/>
  <c r="E2974" i="31"/>
  <c r="F2974" i="31" s="1"/>
  <c r="S2975" i="31"/>
  <c r="N2975" i="31"/>
  <c r="I2975" i="31"/>
  <c r="H2975" i="31"/>
  <c r="D2975" i="31"/>
  <c r="B2977" i="31"/>
  <c r="J2975" i="31" l="1"/>
  <c r="K2975" i="31" s="1"/>
  <c r="R2976" i="31"/>
  <c r="M2976" i="31"/>
  <c r="O2975" i="31"/>
  <c r="P2975" i="31" s="1"/>
  <c r="T2975" i="31"/>
  <c r="U2975" i="31" s="1"/>
  <c r="E2975" i="31"/>
  <c r="F2975" i="31" s="1"/>
  <c r="S2976" i="31"/>
  <c r="N2976" i="31"/>
  <c r="I2976" i="31"/>
  <c r="H2976" i="31"/>
  <c r="D2976" i="31"/>
  <c r="B2978" i="31"/>
  <c r="O2976" i="31" l="1"/>
  <c r="P2976" i="31" s="1"/>
  <c r="R2977" i="31"/>
  <c r="M2977" i="31"/>
  <c r="J2976" i="31"/>
  <c r="K2976" i="31" s="1"/>
  <c r="T2976" i="31"/>
  <c r="U2976" i="31" s="1"/>
  <c r="E2976" i="31"/>
  <c r="F2976" i="31" s="1"/>
  <c r="S2977" i="31"/>
  <c r="N2977" i="31"/>
  <c r="I2977" i="31"/>
  <c r="H2977" i="31"/>
  <c r="D2977" i="31"/>
  <c r="B2979" i="31"/>
  <c r="J2977" i="31" l="1"/>
  <c r="K2977" i="31" s="1"/>
  <c r="O2977" i="31"/>
  <c r="P2977" i="31" s="1"/>
  <c r="R2978" i="31"/>
  <c r="M2978" i="31"/>
  <c r="T2977" i="31"/>
  <c r="U2977" i="31" s="1"/>
  <c r="E2977" i="31"/>
  <c r="F2977" i="31" s="1"/>
  <c r="S2978" i="31"/>
  <c r="N2978" i="31"/>
  <c r="I2978" i="31"/>
  <c r="H2978" i="31"/>
  <c r="D2978" i="31"/>
  <c r="B2980" i="31"/>
  <c r="J2978" i="31" l="1"/>
  <c r="K2978" i="31" s="1"/>
  <c r="O2978" i="31"/>
  <c r="P2978" i="31" s="1"/>
  <c r="R2979" i="31"/>
  <c r="M2979" i="31"/>
  <c r="T2978" i="31"/>
  <c r="U2978" i="31" s="1"/>
  <c r="E2978" i="31"/>
  <c r="F2978" i="31" s="1"/>
  <c r="S2979" i="31"/>
  <c r="N2979" i="31"/>
  <c r="I2979" i="31"/>
  <c r="H2979" i="31"/>
  <c r="D2979" i="31"/>
  <c r="B2981" i="31"/>
  <c r="R2980" i="31" l="1"/>
  <c r="M2980" i="31"/>
  <c r="O2979" i="31"/>
  <c r="P2979" i="31" s="1"/>
  <c r="T2979" i="31"/>
  <c r="U2979" i="31" s="1"/>
  <c r="J2979" i="31"/>
  <c r="K2979" i="31" s="1"/>
  <c r="E2979" i="31"/>
  <c r="F2979" i="31" s="1"/>
  <c r="S2980" i="31"/>
  <c r="N2980" i="31"/>
  <c r="I2980" i="31"/>
  <c r="H2980" i="31"/>
  <c r="D2980" i="31"/>
  <c r="B2982" i="31"/>
  <c r="O2980" i="31" l="1"/>
  <c r="P2980" i="31" s="1"/>
  <c r="T2980" i="31"/>
  <c r="U2980" i="31" s="1"/>
  <c r="J2980" i="31"/>
  <c r="K2980" i="31" s="1"/>
  <c r="R2981" i="31"/>
  <c r="M2981" i="31"/>
  <c r="E2980" i="31"/>
  <c r="F2980" i="31" s="1"/>
  <c r="S2981" i="31"/>
  <c r="N2981" i="31"/>
  <c r="I2981" i="31"/>
  <c r="H2981" i="31"/>
  <c r="D2981" i="31"/>
  <c r="B2983" i="31"/>
  <c r="R2982" i="31" l="1"/>
  <c r="M2982" i="31"/>
  <c r="O2981" i="31"/>
  <c r="P2981" i="31" s="1"/>
  <c r="T2981" i="31"/>
  <c r="U2981" i="31" s="1"/>
  <c r="J2981" i="31"/>
  <c r="K2981" i="31" s="1"/>
  <c r="E2981" i="31"/>
  <c r="F2981" i="31" s="1"/>
  <c r="S2982" i="31"/>
  <c r="N2982" i="31"/>
  <c r="I2982" i="31"/>
  <c r="H2982" i="31"/>
  <c r="D2982" i="31"/>
  <c r="B2984" i="31"/>
  <c r="J2982" i="31" l="1"/>
  <c r="K2982" i="31" s="1"/>
  <c r="R2983" i="31"/>
  <c r="M2983" i="31"/>
  <c r="O2982" i="31"/>
  <c r="P2982" i="31" s="1"/>
  <c r="T2982" i="31"/>
  <c r="U2982" i="31" s="1"/>
  <c r="E2982" i="31"/>
  <c r="F2982" i="31" s="1"/>
  <c r="S2983" i="31"/>
  <c r="N2983" i="31"/>
  <c r="I2983" i="31"/>
  <c r="H2983" i="31"/>
  <c r="D2983" i="31"/>
  <c r="B2985" i="31"/>
  <c r="J2983" i="31" l="1"/>
  <c r="K2983" i="31" s="1"/>
  <c r="O2983" i="31"/>
  <c r="P2983" i="31" s="1"/>
  <c r="R2984" i="31"/>
  <c r="M2984" i="31"/>
  <c r="T2983" i="31"/>
  <c r="U2983" i="31" s="1"/>
  <c r="E2983" i="31"/>
  <c r="F2983" i="31" s="1"/>
  <c r="S2984" i="31"/>
  <c r="N2984" i="31"/>
  <c r="I2984" i="31"/>
  <c r="H2984" i="31"/>
  <c r="D2984" i="31"/>
  <c r="B2986" i="31"/>
  <c r="J2984" i="31" l="1"/>
  <c r="K2984" i="31" s="1"/>
  <c r="O2984" i="31"/>
  <c r="P2984" i="31" s="1"/>
  <c r="T2984" i="31"/>
  <c r="U2984" i="31" s="1"/>
  <c r="R2985" i="31"/>
  <c r="M2985" i="31"/>
  <c r="E2984" i="31"/>
  <c r="F2984" i="31" s="1"/>
  <c r="S2985" i="31"/>
  <c r="N2985" i="31"/>
  <c r="I2985" i="31"/>
  <c r="H2985" i="31"/>
  <c r="D2985" i="31"/>
  <c r="B2987" i="31"/>
  <c r="R2986" i="31" l="1"/>
  <c r="M2986" i="31"/>
  <c r="O2985" i="31"/>
  <c r="P2985" i="31" s="1"/>
  <c r="T2985" i="31"/>
  <c r="U2985" i="31" s="1"/>
  <c r="J2985" i="31"/>
  <c r="K2985" i="31" s="1"/>
  <c r="E2985" i="31"/>
  <c r="F2985" i="31" s="1"/>
  <c r="S2986" i="31"/>
  <c r="N2986" i="31"/>
  <c r="I2986" i="31"/>
  <c r="H2986" i="31"/>
  <c r="D2986" i="31"/>
  <c r="B2988" i="31"/>
  <c r="R2987" i="31" l="1"/>
  <c r="M2987" i="31"/>
  <c r="J2986" i="31"/>
  <c r="K2986" i="31" s="1"/>
  <c r="O2986" i="31"/>
  <c r="P2986" i="31" s="1"/>
  <c r="T2986" i="31"/>
  <c r="U2986" i="31" s="1"/>
  <c r="E2986" i="31"/>
  <c r="F2986" i="31" s="1"/>
  <c r="S2987" i="31"/>
  <c r="N2987" i="31"/>
  <c r="I2987" i="31"/>
  <c r="H2987" i="31"/>
  <c r="D2987" i="31"/>
  <c r="B2989" i="31"/>
  <c r="R2988" i="31" l="1"/>
  <c r="M2988" i="31"/>
  <c r="J2987" i="31"/>
  <c r="K2987" i="31" s="1"/>
  <c r="O2987" i="31"/>
  <c r="P2987" i="31" s="1"/>
  <c r="T2987" i="31"/>
  <c r="U2987" i="31" s="1"/>
  <c r="E2987" i="31"/>
  <c r="F2987" i="31" s="1"/>
  <c r="S2988" i="31"/>
  <c r="I2988" i="31"/>
  <c r="N2988" i="31"/>
  <c r="H2988" i="31"/>
  <c r="D2988" i="31"/>
  <c r="B2990" i="31"/>
  <c r="J2988" i="31" l="1"/>
  <c r="K2988" i="31" s="1"/>
  <c r="R2989" i="31"/>
  <c r="M2989" i="31"/>
  <c r="O2988" i="31"/>
  <c r="P2988" i="31" s="1"/>
  <c r="T2988" i="31"/>
  <c r="U2988" i="31" s="1"/>
  <c r="E2988" i="31"/>
  <c r="F2988" i="31" s="1"/>
  <c r="S2989" i="31"/>
  <c r="N2989" i="31"/>
  <c r="I2989" i="31"/>
  <c r="H2989" i="31"/>
  <c r="D2989" i="31"/>
  <c r="B2991" i="31"/>
  <c r="J2989" i="31" l="1"/>
  <c r="K2989" i="31" s="1"/>
  <c r="O2989" i="31"/>
  <c r="P2989" i="31" s="1"/>
  <c r="R2990" i="31"/>
  <c r="M2990" i="31"/>
  <c r="T2989" i="31"/>
  <c r="U2989" i="31" s="1"/>
  <c r="E2989" i="31"/>
  <c r="F2989" i="31" s="1"/>
  <c r="S2990" i="31"/>
  <c r="N2990" i="31"/>
  <c r="I2990" i="31"/>
  <c r="H2990" i="31"/>
  <c r="D2990" i="31"/>
  <c r="B2992" i="31"/>
  <c r="J2990" i="31" l="1"/>
  <c r="K2990" i="31" s="1"/>
  <c r="O2990" i="31"/>
  <c r="P2990" i="31" s="1"/>
  <c r="R2991" i="31"/>
  <c r="M2991" i="31"/>
  <c r="T2990" i="31"/>
  <c r="U2990" i="31" s="1"/>
  <c r="E2990" i="31"/>
  <c r="F2990" i="31" s="1"/>
  <c r="S2991" i="31"/>
  <c r="N2991" i="31"/>
  <c r="I2991" i="31"/>
  <c r="H2991" i="31"/>
  <c r="J2991" i="31" s="1"/>
  <c r="K2991" i="31" s="1"/>
  <c r="D2991" i="31"/>
  <c r="B2993" i="31"/>
  <c r="O2991" i="31" l="1"/>
  <c r="P2991" i="31" s="1"/>
  <c r="R2992" i="31"/>
  <c r="M2992" i="31"/>
  <c r="T2991" i="31"/>
  <c r="U2991" i="31" s="1"/>
  <c r="E2991" i="31"/>
  <c r="F2991" i="31" s="1"/>
  <c r="S2992" i="31"/>
  <c r="N2992" i="31"/>
  <c r="I2992" i="31"/>
  <c r="H2992" i="31"/>
  <c r="D2992" i="31"/>
  <c r="B2994" i="31"/>
  <c r="O2992" i="31" l="1"/>
  <c r="P2992" i="31" s="1"/>
  <c r="T2992" i="31"/>
  <c r="U2992" i="31" s="1"/>
  <c r="J2992" i="31"/>
  <c r="K2992" i="31" s="1"/>
  <c r="R2993" i="31"/>
  <c r="M2993" i="31"/>
  <c r="E2992" i="31"/>
  <c r="F2992" i="31" s="1"/>
  <c r="S2993" i="31"/>
  <c r="N2993" i="31"/>
  <c r="I2993" i="31"/>
  <c r="H2993" i="31"/>
  <c r="D2993" i="31"/>
  <c r="B2995" i="31"/>
  <c r="O2993" i="31" l="1"/>
  <c r="P2993" i="31" s="1"/>
  <c r="R2994" i="31"/>
  <c r="M2994" i="31"/>
  <c r="T2993" i="31"/>
  <c r="U2993" i="31" s="1"/>
  <c r="J2993" i="31"/>
  <c r="K2993" i="31" s="1"/>
  <c r="E2993" i="31"/>
  <c r="F2993" i="31" s="1"/>
  <c r="S2994" i="31"/>
  <c r="N2994" i="31"/>
  <c r="I2994" i="31"/>
  <c r="H2994" i="31"/>
  <c r="D2994" i="31"/>
  <c r="B2996" i="31"/>
  <c r="J2994" i="31" l="1"/>
  <c r="K2994" i="31" s="1"/>
  <c r="O2994" i="31"/>
  <c r="P2994" i="31" s="1"/>
  <c r="R2995" i="31"/>
  <c r="M2995" i="31"/>
  <c r="T2994" i="31"/>
  <c r="U2994" i="31" s="1"/>
  <c r="E2994" i="31"/>
  <c r="F2994" i="31" s="1"/>
  <c r="S2995" i="31"/>
  <c r="N2995" i="31"/>
  <c r="I2995" i="31"/>
  <c r="H2995" i="31"/>
  <c r="J2995" i="31" s="1"/>
  <c r="K2995" i="31" s="1"/>
  <c r="D2995" i="31"/>
  <c r="B2997" i="31"/>
  <c r="O2995" i="31" l="1"/>
  <c r="P2995" i="31" s="1"/>
  <c r="R2996" i="31"/>
  <c r="M2996" i="31"/>
  <c r="T2995" i="31"/>
  <c r="U2995" i="31" s="1"/>
  <c r="E2995" i="31"/>
  <c r="F2995" i="31" s="1"/>
  <c r="S2996" i="31"/>
  <c r="N2996" i="31"/>
  <c r="I2996" i="31"/>
  <c r="H2996" i="31"/>
  <c r="D2996" i="31"/>
  <c r="B2998" i="31"/>
  <c r="T2996" i="31" l="1"/>
  <c r="U2996" i="31" s="1"/>
  <c r="J2996" i="31"/>
  <c r="K2996" i="31" s="1"/>
  <c r="O2996" i="31"/>
  <c r="P2996" i="31" s="1"/>
  <c r="R2997" i="31"/>
  <c r="M2997" i="31"/>
  <c r="E2996" i="31"/>
  <c r="F2996" i="31" s="1"/>
  <c r="S2997" i="31"/>
  <c r="N2997" i="31"/>
  <c r="I2997" i="31"/>
  <c r="H2997" i="31"/>
  <c r="D2997" i="31"/>
  <c r="B2999" i="31"/>
  <c r="O2997" i="31" l="1"/>
  <c r="P2997" i="31" s="1"/>
  <c r="T2997" i="31"/>
  <c r="R2998" i="31"/>
  <c r="M2998" i="31"/>
  <c r="J2997" i="31"/>
  <c r="K2997" i="31" s="1"/>
  <c r="U2997" i="31"/>
  <c r="E2997" i="31"/>
  <c r="F2997" i="31" s="1"/>
  <c r="S2998" i="31"/>
  <c r="N2998" i="31"/>
  <c r="I2998" i="31"/>
  <c r="H2998" i="31"/>
  <c r="J2998" i="31" s="1"/>
  <c r="K2998" i="31" s="1"/>
  <c r="D2998" i="31"/>
  <c r="B3000" i="31"/>
  <c r="O2998" i="31" l="1"/>
  <c r="P2998" i="31" s="1"/>
  <c r="T2998" i="31"/>
  <c r="U2998" i="31" s="1"/>
  <c r="R2999" i="31"/>
  <c r="M2999" i="31"/>
  <c r="E2998" i="31"/>
  <c r="F2998" i="31" s="1"/>
  <c r="S2999" i="31"/>
  <c r="N2999" i="31"/>
  <c r="I2999" i="31"/>
  <c r="H2999" i="31"/>
  <c r="D2999" i="31"/>
  <c r="B3001" i="31"/>
  <c r="J2999" i="31" l="1"/>
  <c r="K2999" i="31" s="1"/>
  <c r="T2999" i="31"/>
  <c r="U2999" i="31" s="1"/>
  <c r="R3000" i="31"/>
  <c r="M3000" i="31"/>
  <c r="O2999" i="31"/>
  <c r="P2999" i="31" s="1"/>
  <c r="E2999" i="31"/>
  <c r="F2999" i="31" s="1"/>
  <c r="S3000" i="31"/>
  <c r="N3000" i="31"/>
  <c r="I3000" i="31"/>
  <c r="H3000" i="31"/>
  <c r="D3000" i="31"/>
  <c r="B3002" i="31"/>
  <c r="R3001" i="31" l="1"/>
  <c r="M3001" i="31"/>
  <c r="J3000" i="31"/>
  <c r="K3000" i="31" s="1"/>
  <c r="O3000" i="31"/>
  <c r="P3000" i="31" s="1"/>
  <c r="T3000" i="31"/>
  <c r="U3000" i="31" s="1"/>
  <c r="E3000" i="31"/>
  <c r="F3000" i="31" s="1"/>
  <c r="S3001" i="31"/>
  <c r="N3001" i="31"/>
  <c r="I3001" i="31"/>
  <c r="H3001" i="31"/>
  <c r="D3001" i="31"/>
  <c r="B3003" i="31"/>
  <c r="R3002" i="31" l="1"/>
  <c r="M3002" i="31"/>
  <c r="J3001" i="31"/>
  <c r="K3001" i="31" s="1"/>
  <c r="O3001" i="31"/>
  <c r="P3001" i="31" s="1"/>
  <c r="T3001" i="31"/>
  <c r="U3001" i="31" s="1"/>
  <c r="E3001" i="31"/>
  <c r="F3001" i="31" s="1"/>
  <c r="S3002" i="31"/>
  <c r="N3002" i="31"/>
  <c r="I3002" i="31"/>
  <c r="H3002" i="31"/>
  <c r="J3002" i="31" s="1"/>
  <c r="K3002" i="31" s="1"/>
  <c r="D3002" i="31"/>
  <c r="B3004" i="31"/>
  <c r="R3003" i="31" l="1"/>
  <c r="M3003" i="31"/>
  <c r="O3002" i="31"/>
  <c r="P3002" i="31" s="1"/>
  <c r="T3002" i="31"/>
  <c r="U3002" i="31" s="1"/>
  <c r="E3002" i="31"/>
  <c r="F3002" i="31" s="1"/>
  <c r="S3003" i="31"/>
  <c r="N3003" i="31"/>
  <c r="I3003" i="31"/>
  <c r="H3003" i="31"/>
  <c r="D3003" i="31"/>
  <c r="B3005" i="31"/>
  <c r="R3004" i="31" l="1"/>
  <c r="M3004" i="31"/>
  <c r="J3003" i="31"/>
  <c r="K3003" i="31" s="1"/>
  <c r="O3003" i="31"/>
  <c r="P3003" i="31" s="1"/>
  <c r="T3003" i="31"/>
  <c r="U3003" i="31" s="1"/>
  <c r="E3003" i="31"/>
  <c r="F3003" i="31" s="1"/>
  <c r="S3004" i="31"/>
  <c r="N3004" i="31"/>
  <c r="I3004" i="31"/>
  <c r="H3004" i="31"/>
  <c r="D3004" i="31"/>
  <c r="B3006" i="31"/>
  <c r="J3004" i="31" l="1"/>
  <c r="K3004" i="31" s="1"/>
  <c r="R3005" i="31"/>
  <c r="M3005" i="31"/>
  <c r="O3004" i="31"/>
  <c r="P3004" i="31" s="1"/>
  <c r="T3004" i="31"/>
  <c r="U3004" i="31" s="1"/>
  <c r="E3004" i="31"/>
  <c r="F3004" i="31" s="1"/>
  <c r="S3005" i="31"/>
  <c r="N3005" i="31"/>
  <c r="I3005" i="31"/>
  <c r="H3005" i="31"/>
  <c r="D3005" i="31"/>
  <c r="B3007" i="31"/>
  <c r="R3006" i="31" l="1"/>
  <c r="M3006" i="31"/>
  <c r="O3005" i="31"/>
  <c r="P3005" i="31" s="1"/>
  <c r="J3005" i="31"/>
  <c r="K3005" i="31" s="1"/>
  <c r="T3005" i="31"/>
  <c r="U3005" i="31" s="1"/>
  <c r="E3005" i="31"/>
  <c r="F3005" i="31" s="1"/>
  <c r="S3006" i="31"/>
  <c r="N3006" i="31"/>
  <c r="I3006" i="31"/>
  <c r="H3006" i="31"/>
  <c r="D3006" i="31"/>
  <c r="B3008" i="31"/>
  <c r="J3006" i="31" l="1"/>
  <c r="K3006" i="31" s="1"/>
  <c r="R3007" i="31"/>
  <c r="M3007" i="31"/>
  <c r="O3006" i="31"/>
  <c r="P3006" i="31" s="1"/>
  <c r="T3006" i="31"/>
  <c r="U3006" i="31" s="1"/>
  <c r="E3006" i="31"/>
  <c r="F3006" i="31" s="1"/>
  <c r="S3007" i="31"/>
  <c r="N3007" i="31"/>
  <c r="I3007" i="31"/>
  <c r="H3007" i="31"/>
  <c r="D3007" i="31"/>
  <c r="B3009" i="31"/>
  <c r="R3008" i="31" l="1"/>
  <c r="M3008" i="31"/>
  <c r="J3007" i="31"/>
  <c r="K3007" i="31" s="1"/>
  <c r="O3007" i="31"/>
  <c r="P3007" i="31" s="1"/>
  <c r="T3007" i="31"/>
  <c r="U3007" i="31" s="1"/>
  <c r="E3007" i="31"/>
  <c r="F3007" i="31" s="1"/>
  <c r="S3008" i="31"/>
  <c r="N3008" i="31"/>
  <c r="I3008" i="31"/>
  <c r="H3008" i="31"/>
  <c r="J3008" i="31" s="1"/>
  <c r="K3008" i="31" s="1"/>
  <c r="D3008" i="31"/>
  <c r="B3010" i="31"/>
  <c r="R3009" i="31" l="1"/>
  <c r="M3009" i="31"/>
  <c r="O3008" i="31"/>
  <c r="P3008" i="31" s="1"/>
  <c r="T3008" i="31"/>
  <c r="U3008" i="31" s="1"/>
  <c r="E3008" i="31"/>
  <c r="F3008" i="31" s="1"/>
  <c r="S3009" i="31"/>
  <c r="N3009" i="31"/>
  <c r="I3009" i="31"/>
  <c r="H3009" i="31"/>
  <c r="D3009" i="31"/>
  <c r="B3011" i="31"/>
  <c r="J3009" i="31" l="1"/>
  <c r="K3009" i="31" s="1"/>
  <c r="O3009" i="31"/>
  <c r="P3009" i="31" s="1"/>
  <c r="T3009" i="31"/>
  <c r="U3009" i="31" s="1"/>
  <c r="R3010" i="31"/>
  <c r="M3010" i="31"/>
  <c r="E3009" i="31"/>
  <c r="F3009" i="31" s="1"/>
  <c r="S3010" i="31"/>
  <c r="N3010" i="31"/>
  <c r="I3010" i="31"/>
  <c r="H3010" i="31"/>
  <c r="J3010" i="31" s="1"/>
  <c r="K3010" i="31" s="1"/>
  <c r="D3010" i="31"/>
  <c r="B3012" i="31"/>
  <c r="R3011" i="31" l="1"/>
  <c r="M3011" i="31"/>
  <c r="O3010" i="31"/>
  <c r="P3010" i="31" s="1"/>
  <c r="T3010" i="31"/>
  <c r="U3010" i="31" s="1"/>
  <c r="E3010" i="31"/>
  <c r="F3010" i="31" s="1"/>
  <c r="S3011" i="31"/>
  <c r="N3011" i="31"/>
  <c r="I3011" i="31"/>
  <c r="H3011" i="31"/>
  <c r="D3011" i="31"/>
  <c r="B3013" i="31"/>
  <c r="R3012" i="31" l="1"/>
  <c r="M3012" i="31"/>
  <c r="J3011" i="31"/>
  <c r="K3011" i="31" s="1"/>
  <c r="O3011" i="31"/>
  <c r="P3011" i="31" s="1"/>
  <c r="T3011" i="31"/>
  <c r="U3011" i="31" s="1"/>
  <c r="E3011" i="31"/>
  <c r="F3011" i="31" s="1"/>
  <c r="S3012" i="31"/>
  <c r="N3012" i="31"/>
  <c r="I3012" i="31"/>
  <c r="H3012" i="31"/>
  <c r="D3012" i="31"/>
  <c r="B3014" i="31"/>
  <c r="J3012" i="31" l="1"/>
  <c r="K3012" i="31" s="1"/>
  <c r="O3012" i="31"/>
  <c r="P3012" i="31" s="1"/>
  <c r="R3013" i="31"/>
  <c r="M3013" i="31"/>
  <c r="T3012" i="31"/>
  <c r="U3012" i="31" s="1"/>
  <c r="E3012" i="31"/>
  <c r="F3012" i="31" s="1"/>
  <c r="S3013" i="31"/>
  <c r="N3013" i="31"/>
  <c r="I3013" i="31"/>
  <c r="H3013" i="31"/>
  <c r="D3013" i="31"/>
  <c r="B3015" i="31"/>
  <c r="T3013" i="31" l="1"/>
  <c r="U3013" i="31" s="1"/>
  <c r="J3013" i="31"/>
  <c r="K3013" i="31" s="1"/>
  <c r="R3014" i="31"/>
  <c r="M3014" i="31"/>
  <c r="O3013" i="31"/>
  <c r="P3013" i="31" s="1"/>
  <c r="E3013" i="31"/>
  <c r="F3013" i="31" s="1"/>
  <c r="S3014" i="31"/>
  <c r="N3014" i="31"/>
  <c r="I3014" i="31"/>
  <c r="H3014" i="31"/>
  <c r="D3014" i="31"/>
  <c r="B3016" i="31"/>
  <c r="T3014" i="31" l="1"/>
  <c r="U3014" i="31" s="1"/>
  <c r="R3015" i="31"/>
  <c r="M3015" i="31"/>
  <c r="J3014" i="31"/>
  <c r="K3014" i="31" s="1"/>
  <c r="O3014" i="31"/>
  <c r="P3014" i="31" s="1"/>
  <c r="E3014" i="31"/>
  <c r="F3014" i="31" s="1"/>
  <c r="S3015" i="31"/>
  <c r="N3015" i="31"/>
  <c r="I3015" i="31"/>
  <c r="H3015" i="31"/>
  <c r="D3015" i="31"/>
  <c r="B3017" i="31"/>
  <c r="J3015" i="31" l="1"/>
  <c r="K3015" i="31" s="1"/>
  <c r="R3016" i="31"/>
  <c r="M3016" i="31"/>
  <c r="O3015" i="31"/>
  <c r="P3015" i="31" s="1"/>
  <c r="T3015" i="31"/>
  <c r="U3015" i="31" s="1"/>
  <c r="E3015" i="31"/>
  <c r="F3015" i="31" s="1"/>
  <c r="S3016" i="31"/>
  <c r="N3016" i="31"/>
  <c r="I3016" i="31"/>
  <c r="H3016" i="31"/>
  <c r="D3016" i="31"/>
  <c r="B3018" i="31"/>
  <c r="J3016" i="31" l="1"/>
  <c r="K3016" i="31" s="1"/>
  <c r="O3016" i="31"/>
  <c r="P3016" i="31" s="1"/>
  <c r="R3017" i="31"/>
  <c r="M3017" i="31"/>
  <c r="T3016" i="31"/>
  <c r="U3016" i="31" s="1"/>
  <c r="E3016" i="31"/>
  <c r="F3016" i="31" s="1"/>
  <c r="S3017" i="31"/>
  <c r="N3017" i="31"/>
  <c r="I3017" i="31"/>
  <c r="H3017" i="31"/>
  <c r="J3017" i="31" s="1"/>
  <c r="K3017" i="31" s="1"/>
  <c r="D3017" i="31"/>
  <c r="B3019" i="31"/>
  <c r="O3017" i="31" l="1"/>
  <c r="P3017" i="31" s="1"/>
  <c r="R3018" i="31"/>
  <c r="M3018" i="31"/>
  <c r="T3017" i="31"/>
  <c r="U3017" i="31" s="1"/>
  <c r="E3017" i="31"/>
  <c r="F3017" i="31" s="1"/>
  <c r="S3018" i="31"/>
  <c r="N3018" i="31"/>
  <c r="I3018" i="31"/>
  <c r="H3018" i="31"/>
  <c r="D3018" i="31"/>
  <c r="B3020" i="31"/>
  <c r="R3019" i="31" l="1"/>
  <c r="M3019" i="31"/>
  <c r="J3018" i="31"/>
  <c r="K3018" i="31" s="1"/>
  <c r="O3018" i="31"/>
  <c r="P3018" i="31" s="1"/>
  <c r="T3018" i="31"/>
  <c r="U3018" i="31" s="1"/>
  <c r="E3018" i="31"/>
  <c r="F3018" i="31" s="1"/>
  <c r="S3019" i="31"/>
  <c r="N3019" i="31"/>
  <c r="I3019" i="31"/>
  <c r="H3019" i="31"/>
  <c r="D3019" i="31"/>
  <c r="B3021" i="31"/>
  <c r="J3019" i="31" l="1"/>
  <c r="K3019" i="31" s="1"/>
  <c r="R3020" i="31"/>
  <c r="M3020" i="31"/>
  <c r="O3019" i="31"/>
  <c r="P3019" i="31" s="1"/>
  <c r="T3019" i="31"/>
  <c r="U3019" i="31" s="1"/>
  <c r="E3019" i="31"/>
  <c r="F3019" i="31" s="1"/>
  <c r="S3020" i="31"/>
  <c r="I3020" i="31"/>
  <c r="N3020" i="31"/>
  <c r="H3020" i="31"/>
  <c r="D3020" i="31"/>
  <c r="B3022" i="31"/>
  <c r="J3020" i="31" l="1"/>
  <c r="K3020" i="31" s="1"/>
  <c r="R3021" i="31"/>
  <c r="M3021" i="31"/>
  <c r="O3020" i="31"/>
  <c r="P3020" i="31" s="1"/>
  <c r="T3020" i="31"/>
  <c r="U3020" i="31" s="1"/>
  <c r="E3020" i="31"/>
  <c r="F3020" i="31" s="1"/>
  <c r="S3021" i="31"/>
  <c r="N3021" i="31"/>
  <c r="I3021" i="31"/>
  <c r="H3021" i="31"/>
  <c r="D3021" i="31"/>
  <c r="B3023" i="31"/>
  <c r="J3021" i="31" l="1"/>
  <c r="K3021" i="31" s="1"/>
  <c r="O3021" i="31"/>
  <c r="P3021" i="31" s="1"/>
  <c r="R3022" i="31"/>
  <c r="M3022" i="31"/>
  <c r="T3021" i="31"/>
  <c r="U3021" i="31" s="1"/>
  <c r="E3021" i="31"/>
  <c r="F3021" i="31" s="1"/>
  <c r="S3022" i="31"/>
  <c r="N3022" i="31"/>
  <c r="I3022" i="31"/>
  <c r="H3022" i="31"/>
  <c r="D3022" i="31"/>
  <c r="B3024" i="31"/>
  <c r="J3022" i="31" l="1"/>
  <c r="K3022" i="31" s="1"/>
  <c r="O3022" i="31"/>
  <c r="P3022" i="31" s="1"/>
  <c r="R3023" i="31"/>
  <c r="M3023" i="31"/>
  <c r="T3022" i="31"/>
  <c r="U3022" i="31" s="1"/>
  <c r="E3022" i="31"/>
  <c r="F3022" i="31" s="1"/>
  <c r="S3023" i="31"/>
  <c r="N3023" i="31"/>
  <c r="I3023" i="31"/>
  <c r="H3023" i="31"/>
  <c r="J3023" i="31" s="1"/>
  <c r="K3023" i="31" s="1"/>
  <c r="D3023" i="31"/>
  <c r="B3025" i="31"/>
  <c r="R3024" i="31" l="1"/>
  <c r="M3024" i="31"/>
  <c r="O3023" i="31"/>
  <c r="P3023" i="31" s="1"/>
  <c r="T3023" i="31"/>
  <c r="U3023" i="31" s="1"/>
  <c r="E3023" i="31"/>
  <c r="F3023" i="31" s="1"/>
  <c r="S3024" i="31"/>
  <c r="N3024" i="31"/>
  <c r="I3024" i="31"/>
  <c r="H3024" i="31"/>
  <c r="D3024" i="31"/>
  <c r="B3026" i="31"/>
  <c r="J3024" i="31" l="1"/>
  <c r="K3024" i="31" s="1"/>
  <c r="M3025" i="31"/>
  <c r="R3025" i="31"/>
  <c r="O3024" i="31"/>
  <c r="P3024" i="31" s="1"/>
  <c r="T3024" i="31"/>
  <c r="U3024" i="31" s="1"/>
  <c r="E3024" i="31"/>
  <c r="F3024" i="31" s="1"/>
  <c r="S3025" i="31"/>
  <c r="N3025" i="31"/>
  <c r="I3025" i="31"/>
  <c r="H3025" i="31"/>
  <c r="D3025" i="31"/>
  <c r="B3027" i="31"/>
  <c r="J3025" i="31" l="1"/>
  <c r="K3025" i="31" s="1"/>
  <c r="T3025" i="31"/>
  <c r="U3025" i="31" s="1"/>
  <c r="R3026" i="31"/>
  <c r="M3026" i="31"/>
  <c r="O3025" i="31"/>
  <c r="P3025" i="31" s="1"/>
  <c r="E3025" i="31"/>
  <c r="F3025" i="31" s="1"/>
  <c r="S3026" i="31"/>
  <c r="N3026" i="31"/>
  <c r="I3026" i="31"/>
  <c r="H3026" i="31"/>
  <c r="J3026" i="31" s="1"/>
  <c r="K3026" i="31" s="1"/>
  <c r="D3026" i="31"/>
  <c r="B3028" i="31"/>
  <c r="O3026" i="31" l="1"/>
  <c r="P3026" i="31" s="1"/>
  <c r="T3026" i="31"/>
  <c r="U3026" i="31" s="1"/>
  <c r="R3027" i="31"/>
  <c r="M3027" i="31"/>
  <c r="E3026" i="31"/>
  <c r="F3026" i="31" s="1"/>
  <c r="S3027" i="31"/>
  <c r="N3027" i="31"/>
  <c r="I3027" i="31"/>
  <c r="H3027" i="31"/>
  <c r="D3027" i="31"/>
  <c r="B3029" i="31"/>
  <c r="O3027" i="31" l="1"/>
  <c r="P3027" i="31" s="1"/>
  <c r="T3027" i="31"/>
  <c r="U3027" i="31" s="1"/>
  <c r="J3027" i="31"/>
  <c r="K3027" i="31" s="1"/>
  <c r="R3028" i="31"/>
  <c r="M3028" i="31"/>
  <c r="E3027" i="31"/>
  <c r="F3027" i="31" s="1"/>
  <c r="S3028" i="31"/>
  <c r="N3028" i="31"/>
  <c r="I3028" i="31"/>
  <c r="H3028" i="31"/>
  <c r="D3028" i="31"/>
  <c r="B3030" i="31"/>
  <c r="J3028" i="31" l="1"/>
  <c r="K3028" i="31" s="1"/>
  <c r="O3028" i="31"/>
  <c r="P3028" i="31" s="1"/>
  <c r="R3029" i="31"/>
  <c r="M3029" i="31"/>
  <c r="T3028" i="31"/>
  <c r="U3028" i="31" s="1"/>
  <c r="E3028" i="31"/>
  <c r="F3028" i="31" s="1"/>
  <c r="S3029" i="31"/>
  <c r="N3029" i="31"/>
  <c r="I3029" i="31"/>
  <c r="H3029" i="31"/>
  <c r="D3029" i="31"/>
  <c r="B3031" i="31"/>
  <c r="R3030" i="31" l="1"/>
  <c r="M3030" i="31"/>
  <c r="J3029" i="31"/>
  <c r="K3029" i="31" s="1"/>
  <c r="O3029" i="31"/>
  <c r="P3029" i="31" s="1"/>
  <c r="T3029" i="31"/>
  <c r="U3029" i="31" s="1"/>
  <c r="E3029" i="31"/>
  <c r="F3029" i="31" s="1"/>
  <c r="S3030" i="31"/>
  <c r="N3030" i="31"/>
  <c r="I3030" i="31"/>
  <c r="D3030" i="31"/>
  <c r="H3030" i="31"/>
  <c r="B3032" i="31"/>
  <c r="J3030" i="31" l="1"/>
  <c r="K3030" i="31" s="1"/>
  <c r="R3031" i="31"/>
  <c r="M3031" i="31"/>
  <c r="O3030" i="31"/>
  <c r="P3030" i="31" s="1"/>
  <c r="T3030" i="31"/>
  <c r="U3030" i="31" s="1"/>
  <c r="E3030" i="31"/>
  <c r="F3030" i="31" s="1"/>
  <c r="S3031" i="31"/>
  <c r="N3031" i="31"/>
  <c r="I3031" i="31"/>
  <c r="H3031" i="31"/>
  <c r="D3031" i="31"/>
  <c r="B3033" i="31"/>
  <c r="J3031" i="31" l="1"/>
  <c r="K3031" i="31" s="1"/>
  <c r="O3031" i="31"/>
  <c r="P3031" i="31" s="1"/>
  <c r="R3032" i="31"/>
  <c r="M3032" i="31"/>
  <c r="T3031" i="31"/>
  <c r="U3031" i="31" s="1"/>
  <c r="E3031" i="31"/>
  <c r="F3031" i="31" s="1"/>
  <c r="S3032" i="31"/>
  <c r="N3032" i="31"/>
  <c r="I3032" i="31"/>
  <c r="H3032" i="31"/>
  <c r="D3032" i="31"/>
  <c r="B3034" i="31"/>
  <c r="J3032" i="31" l="1"/>
  <c r="K3032" i="31" s="1"/>
  <c r="O3032" i="31"/>
  <c r="P3032" i="31" s="1"/>
  <c r="R3033" i="31"/>
  <c r="M3033" i="31"/>
  <c r="T3032" i="31"/>
  <c r="U3032" i="31" s="1"/>
  <c r="E3032" i="31"/>
  <c r="F3032" i="31" s="1"/>
  <c r="S3033" i="31"/>
  <c r="N3033" i="31"/>
  <c r="I3033" i="31"/>
  <c r="H3033" i="31"/>
  <c r="D3033" i="31"/>
  <c r="B3035" i="31"/>
  <c r="O3033" i="31" l="1"/>
  <c r="P3033" i="31" s="1"/>
  <c r="T3033" i="31"/>
  <c r="U3033" i="31" s="1"/>
  <c r="J3033" i="31"/>
  <c r="K3033" i="31" s="1"/>
  <c r="R3034" i="31"/>
  <c r="M3034" i="31"/>
  <c r="E3033" i="31"/>
  <c r="F3033" i="31" s="1"/>
  <c r="S3034" i="31"/>
  <c r="N3034" i="31"/>
  <c r="I3034" i="31"/>
  <c r="H3034" i="31"/>
  <c r="D3034" i="31"/>
  <c r="B3036" i="31"/>
  <c r="T3034" i="31" l="1"/>
  <c r="U3034" i="31" s="1"/>
  <c r="R3035" i="31"/>
  <c r="M3035" i="31"/>
  <c r="O3034" i="31"/>
  <c r="P3034" i="31" s="1"/>
  <c r="J3034" i="31"/>
  <c r="K3034" i="31" s="1"/>
  <c r="E3034" i="31"/>
  <c r="F3034" i="31" s="1"/>
  <c r="S3035" i="31"/>
  <c r="N3035" i="31"/>
  <c r="I3035" i="31"/>
  <c r="H3035" i="31"/>
  <c r="D3035" i="31"/>
  <c r="B3037" i="31"/>
  <c r="R3036" i="31" l="1"/>
  <c r="M3036" i="31"/>
  <c r="O3035" i="31"/>
  <c r="P3035" i="31" s="1"/>
  <c r="J3035" i="31"/>
  <c r="K3035" i="31" s="1"/>
  <c r="T3035" i="31"/>
  <c r="U3035" i="31" s="1"/>
  <c r="E3035" i="31"/>
  <c r="F3035" i="31" s="1"/>
  <c r="S3036" i="31"/>
  <c r="N3036" i="31"/>
  <c r="I3036" i="31"/>
  <c r="H3036" i="31"/>
  <c r="D3036" i="31"/>
  <c r="B3038" i="31"/>
  <c r="R3037" i="31" l="1"/>
  <c r="M3037" i="31"/>
  <c r="J3036" i="31"/>
  <c r="K3036" i="31" s="1"/>
  <c r="O3036" i="31"/>
  <c r="P3036" i="31" s="1"/>
  <c r="T3036" i="31"/>
  <c r="U3036" i="31" s="1"/>
  <c r="E3036" i="31"/>
  <c r="F3036" i="31" s="1"/>
  <c r="S3037" i="31"/>
  <c r="N3037" i="31"/>
  <c r="I3037" i="31"/>
  <c r="H3037" i="31"/>
  <c r="D3037" i="31"/>
  <c r="B3039" i="31"/>
  <c r="J3037" i="31" l="1"/>
  <c r="K3037" i="31" s="1"/>
  <c r="R3038" i="31"/>
  <c r="M3038" i="31"/>
  <c r="O3037" i="31"/>
  <c r="P3037" i="31" s="1"/>
  <c r="T3037" i="31"/>
  <c r="U3037" i="31" s="1"/>
  <c r="E3037" i="31"/>
  <c r="F3037" i="31" s="1"/>
  <c r="S3038" i="31"/>
  <c r="N3038" i="31"/>
  <c r="I3038" i="31"/>
  <c r="H3038" i="31"/>
  <c r="D3038" i="31"/>
  <c r="B3040" i="31"/>
  <c r="J3038" i="31" l="1"/>
  <c r="K3038" i="31" s="1"/>
  <c r="O3038" i="31"/>
  <c r="P3038" i="31" s="1"/>
  <c r="R3039" i="31"/>
  <c r="M3039" i="31"/>
  <c r="T3038" i="31"/>
  <c r="U3038" i="31" s="1"/>
  <c r="E3038" i="31"/>
  <c r="F3038" i="31" s="1"/>
  <c r="S3039" i="31"/>
  <c r="N3039" i="31"/>
  <c r="I3039" i="31"/>
  <c r="H3039" i="31"/>
  <c r="J3039" i="31" s="1"/>
  <c r="K3039" i="31" s="1"/>
  <c r="D3039" i="31"/>
  <c r="B3041" i="31"/>
  <c r="R3040" i="31" l="1"/>
  <c r="M3040" i="31"/>
  <c r="O3039" i="31"/>
  <c r="P3039" i="31" s="1"/>
  <c r="T3039" i="31"/>
  <c r="U3039" i="31" s="1"/>
  <c r="E3039" i="31"/>
  <c r="F3039" i="31" s="1"/>
  <c r="S3040" i="31"/>
  <c r="N3040" i="31"/>
  <c r="I3040" i="31"/>
  <c r="H3040" i="31"/>
  <c r="D3040" i="31"/>
  <c r="B3042" i="31"/>
  <c r="R3041" i="31" l="1"/>
  <c r="M3041" i="31"/>
  <c r="O3040" i="31"/>
  <c r="P3040" i="31" s="1"/>
  <c r="J3040" i="31"/>
  <c r="K3040" i="31" s="1"/>
  <c r="T3040" i="31"/>
  <c r="U3040" i="31" s="1"/>
  <c r="E3040" i="31"/>
  <c r="F3040" i="31" s="1"/>
  <c r="S3041" i="31"/>
  <c r="N3041" i="31"/>
  <c r="I3041" i="31"/>
  <c r="H3041" i="31"/>
  <c r="D3041" i="31"/>
  <c r="B3043" i="31"/>
  <c r="J3041" i="31" l="1"/>
  <c r="K3041" i="31" s="1"/>
  <c r="O3041" i="31"/>
  <c r="P3041" i="31" s="1"/>
  <c r="R3042" i="31"/>
  <c r="M3042" i="31"/>
  <c r="T3041" i="31"/>
  <c r="U3041" i="31" s="1"/>
  <c r="E3041" i="31"/>
  <c r="F3041" i="31" s="1"/>
  <c r="S3042" i="31"/>
  <c r="N3042" i="31"/>
  <c r="I3042" i="31"/>
  <c r="H3042" i="31"/>
  <c r="D3042" i="31"/>
  <c r="B3044" i="31"/>
  <c r="O3042" i="31" l="1"/>
  <c r="P3042" i="31" s="1"/>
  <c r="R3043" i="31"/>
  <c r="M3043" i="31"/>
  <c r="T3042" i="31"/>
  <c r="U3042" i="31" s="1"/>
  <c r="J3042" i="31"/>
  <c r="K3042" i="31" s="1"/>
  <c r="E3042" i="31"/>
  <c r="F3042" i="31" s="1"/>
  <c r="S3043" i="31"/>
  <c r="N3043" i="31"/>
  <c r="I3043" i="31"/>
  <c r="H3043" i="31"/>
  <c r="J3043" i="31" s="1"/>
  <c r="K3043" i="31" s="1"/>
  <c r="D3043" i="31"/>
  <c r="B3045" i="31"/>
  <c r="R3044" i="31" l="1"/>
  <c r="M3044" i="31"/>
  <c r="O3043" i="31"/>
  <c r="P3043" i="31" s="1"/>
  <c r="T3043" i="31"/>
  <c r="U3043" i="31" s="1"/>
  <c r="E3043" i="31"/>
  <c r="F3043" i="31" s="1"/>
  <c r="S3044" i="31"/>
  <c r="N3044" i="31"/>
  <c r="I3044" i="31"/>
  <c r="D3044" i="31"/>
  <c r="H3044" i="31"/>
  <c r="B3046" i="31"/>
  <c r="R3045" i="31" l="1"/>
  <c r="M3045" i="31"/>
  <c r="O3044" i="31"/>
  <c r="P3044" i="31" s="1"/>
  <c r="J3044" i="31"/>
  <c r="K3044" i="31" s="1"/>
  <c r="T3044" i="31"/>
  <c r="U3044" i="31" s="1"/>
  <c r="E3044" i="31"/>
  <c r="F3044" i="31" s="1"/>
  <c r="S3045" i="31"/>
  <c r="N3045" i="31"/>
  <c r="I3045" i="31"/>
  <c r="H3045" i="31"/>
  <c r="D3045" i="31"/>
  <c r="B3047" i="31"/>
  <c r="J3045" i="31" l="1"/>
  <c r="K3045" i="31" s="1"/>
  <c r="R3046" i="31"/>
  <c r="M3046" i="31"/>
  <c r="O3045" i="31"/>
  <c r="P3045" i="31" s="1"/>
  <c r="T3045" i="31"/>
  <c r="U3045" i="31" s="1"/>
  <c r="E3045" i="31"/>
  <c r="F3045" i="31" s="1"/>
  <c r="S3046" i="31"/>
  <c r="N3046" i="31"/>
  <c r="I3046" i="31"/>
  <c r="D3046" i="31"/>
  <c r="H3046" i="31"/>
  <c r="B3048" i="31"/>
  <c r="J3046" i="31" l="1"/>
  <c r="K3046" i="31" s="1"/>
  <c r="O3046" i="31"/>
  <c r="P3046" i="31" s="1"/>
  <c r="R3047" i="31"/>
  <c r="M3047" i="31"/>
  <c r="T3046" i="31"/>
  <c r="U3046" i="31" s="1"/>
  <c r="E3046" i="31"/>
  <c r="F3046" i="31" s="1"/>
  <c r="S3047" i="31"/>
  <c r="N3047" i="31"/>
  <c r="I3047" i="31"/>
  <c r="H3047" i="31"/>
  <c r="D3047" i="31"/>
  <c r="B3049" i="31"/>
  <c r="J3047" i="31" l="1"/>
  <c r="K3047" i="31" s="1"/>
  <c r="O3047" i="31"/>
  <c r="P3047" i="31" s="1"/>
  <c r="R3048" i="31"/>
  <c r="M3048" i="31"/>
  <c r="T3047" i="31"/>
  <c r="U3047" i="31" s="1"/>
  <c r="E3047" i="31"/>
  <c r="F3047" i="31" s="1"/>
  <c r="S3048" i="31"/>
  <c r="N3048" i="31"/>
  <c r="I3048" i="31"/>
  <c r="H3048" i="31"/>
  <c r="D3048" i="31"/>
  <c r="B3050" i="31"/>
  <c r="R3049" i="31" l="1"/>
  <c r="M3049" i="31"/>
  <c r="O3048" i="31"/>
  <c r="P3048" i="31" s="1"/>
  <c r="T3048" i="31"/>
  <c r="U3048" i="31" s="1"/>
  <c r="J3048" i="31"/>
  <c r="K3048" i="31" s="1"/>
  <c r="E3048" i="31"/>
  <c r="F3048" i="31" s="1"/>
  <c r="S3049" i="31"/>
  <c r="N3049" i="31"/>
  <c r="I3049" i="31"/>
  <c r="H3049" i="31"/>
  <c r="D3049" i="31"/>
  <c r="B3051" i="31"/>
  <c r="J3049" i="31" l="1"/>
  <c r="K3049" i="31" s="1"/>
  <c r="R3050" i="31"/>
  <c r="M3050" i="31"/>
  <c r="O3049" i="31"/>
  <c r="P3049" i="31" s="1"/>
  <c r="T3049" i="31"/>
  <c r="U3049" i="31" s="1"/>
  <c r="E3049" i="31"/>
  <c r="F3049" i="31" s="1"/>
  <c r="S3050" i="31"/>
  <c r="N3050" i="31"/>
  <c r="I3050" i="31"/>
  <c r="H3050" i="31"/>
  <c r="D3050" i="31"/>
  <c r="B3052" i="31"/>
  <c r="J3050" i="31" l="1"/>
  <c r="K3050" i="31" s="1"/>
  <c r="R3051" i="31"/>
  <c r="M3051" i="31"/>
  <c r="O3050" i="31"/>
  <c r="P3050" i="31" s="1"/>
  <c r="T3050" i="31"/>
  <c r="U3050" i="31" s="1"/>
  <c r="E3050" i="31"/>
  <c r="F3050" i="31" s="1"/>
  <c r="S3051" i="31"/>
  <c r="N3051" i="31"/>
  <c r="I3051" i="31"/>
  <c r="H3051" i="31"/>
  <c r="J3051" i="31" s="1"/>
  <c r="K3051" i="31" s="1"/>
  <c r="D3051" i="31"/>
  <c r="B3053" i="31"/>
  <c r="R3052" i="31" l="1"/>
  <c r="M3052" i="31"/>
  <c r="O3051" i="31"/>
  <c r="P3051" i="31" s="1"/>
  <c r="T3051" i="31"/>
  <c r="U3051" i="31" s="1"/>
  <c r="E3051" i="31"/>
  <c r="F3051" i="31" s="1"/>
  <c r="S3052" i="31"/>
  <c r="N3052" i="31"/>
  <c r="I3052" i="31"/>
  <c r="H3052" i="31"/>
  <c r="D3052" i="31"/>
  <c r="B3054" i="31"/>
  <c r="J3052" i="31" l="1"/>
  <c r="K3052" i="31" s="1"/>
  <c r="R3053" i="31"/>
  <c r="M3053" i="31"/>
  <c r="O3052" i="31"/>
  <c r="P3052" i="31" s="1"/>
  <c r="T3052" i="31"/>
  <c r="U3052" i="31" s="1"/>
  <c r="E3052" i="31"/>
  <c r="F3052" i="31" s="1"/>
  <c r="S3053" i="31"/>
  <c r="N3053" i="31"/>
  <c r="I3053" i="31"/>
  <c r="H3053" i="31"/>
  <c r="D3053" i="31"/>
  <c r="B3055" i="31"/>
  <c r="R3054" i="31" l="1"/>
  <c r="M3054" i="31"/>
  <c r="J3053" i="31"/>
  <c r="K3053" i="31" s="1"/>
  <c r="O3053" i="31"/>
  <c r="P3053" i="31" s="1"/>
  <c r="T3053" i="31"/>
  <c r="U3053" i="31" s="1"/>
  <c r="E3053" i="31"/>
  <c r="F3053" i="31" s="1"/>
  <c r="S3054" i="31"/>
  <c r="N3054" i="31"/>
  <c r="I3054" i="31"/>
  <c r="H3054" i="31"/>
  <c r="D3054" i="31"/>
  <c r="B3056" i="31"/>
  <c r="M3055" i="31" l="1"/>
  <c r="R3055" i="31"/>
  <c r="J3054" i="31"/>
  <c r="K3054" i="31" s="1"/>
  <c r="O3054" i="31"/>
  <c r="P3054" i="31" s="1"/>
  <c r="T3054" i="31"/>
  <c r="U3054" i="31" s="1"/>
  <c r="E3054" i="31"/>
  <c r="F3054" i="31" s="1"/>
  <c r="S3055" i="31"/>
  <c r="N3055" i="31"/>
  <c r="I3055" i="31"/>
  <c r="D3055" i="31"/>
  <c r="H3055" i="31"/>
  <c r="J3055" i="31" s="1"/>
  <c r="K3055" i="31" s="1"/>
  <c r="B3057" i="31"/>
  <c r="R3056" i="31" l="1"/>
  <c r="M3056" i="31"/>
  <c r="T3055" i="31"/>
  <c r="U3055" i="31" s="1"/>
  <c r="O3055" i="31"/>
  <c r="P3055" i="31" s="1"/>
  <c r="E3055" i="31"/>
  <c r="F3055" i="31" s="1"/>
  <c r="S3056" i="31"/>
  <c r="N3056" i="31"/>
  <c r="I3056" i="31"/>
  <c r="H3056" i="31"/>
  <c r="D3056" i="31"/>
  <c r="B3058" i="31"/>
  <c r="J3056" i="31" l="1"/>
  <c r="K3056" i="31" s="1"/>
  <c r="R3057" i="31"/>
  <c r="M3057" i="31"/>
  <c r="O3056" i="31"/>
  <c r="P3056" i="31" s="1"/>
  <c r="T3056" i="31"/>
  <c r="U3056" i="31" s="1"/>
  <c r="E3056" i="31"/>
  <c r="F3056" i="31" s="1"/>
  <c r="S3057" i="31"/>
  <c r="N3057" i="31"/>
  <c r="I3057" i="31"/>
  <c r="H3057" i="31"/>
  <c r="J3057" i="31" s="1"/>
  <c r="K3057" i="31" s="1"/>
  <c r="D3057" i="31"/>
  <c r="B3059" i="31"/>
  <c r="O3057" i="31" l="1"/>
  <c r="P3057" i="31" s="1"/>
  <c r="R3058" i="31"/>
  <c r="M3058" i="31"/>
  <c r="T3057" i="31"/>
  <c r="U3057" i="31" s="1"/>
  <c r="E3057" i="31"/>
  <c r="F3057" i="31" s="1"/>
  <c r="S3058" i="31"/>
  <c r="N3058" i="31"/>
  <c r="I3058" i="31"/>
  <c r="H3058" i="31"/>
  <c r="D3058" i="31"/>
  <c r="B3060" i="31"/>
  <c r="J3058" i="31" l="1"/>
  <c r="K3058" i="31" s="1"/>
  <c r="R3059" i="31"/>
  <c r="M3059" i="31"/>
  <c r="O3058" i="31"/>
  <c r="P3058" i="31" s="1"/>
  <c r="T3058" i="31"/>
  <c r="U3058" i="31" s="1"/>
  <c r="E3058" i="31"/>
  <c r="F3058" i="31" s="1"/>
  <c r="S3059" i="31"/>
  <c r="N3059" i="31"/>
  <c r="I3059" i="31"/>
  <c r="H3059" i="31"/>
  <c r="D3059" i="31"/>
  <c r="B3061" i="31"/>
  <c r="J3059" i="31" l="1"/>
  <c r="K3059" i="31" s="1"/>
  <c r="O3059" i="31"/>
  <c r="P3059" i="31" s="1"/>
  <c r="R3060" i="31"/>
  <c r="M3060" i="31"/>
  <c r="T3059" i="31"/>
  <c r="U3059" i="31" s="1"/>
  <c r="E3059" i="31"/>
  <c r="F3059" i="31" s="1"/>
  <c r="S3060" i="31"/>
  <c r="N3060" i="31"/>
  <c r="I3060" i="31"/>
  <c r="H3060" i="31"/>
  <c r="D3060" i="31"/>
  <c r="B3062" i="31"/>
  <c r="O3060" i="31" l="1"/>
  <c r="P3060" i="31" s="1"/>
  <c r="R3061" i="31"/>
  <c r="M3061" i="31"/>
  <c r="J3060" i="31"/>
  <c r="K3060" i="31" s="1"/>
  <c r="T3060" i="31"/>
  <c r="U3060" i="31" s="1"/>
  <c r="E3060" i="31"/>
  <c r="F3060" i="31" s="1"/>
  <c r="S3061" i="31"/>
  <c r="N3061" i="31"/>
  <c r="I3061" i="31"/>
  <c r="H3061" i="31"/>
  <c r="J3061" i="31" s="1"/>
  <c r="K3061" i="31" s="1"/>
  <c r="D3061" i="31"/>
  <c r="B3063" i="31"/>
  <c r="R3062" i="31" l="1"/>
  <c r="M3062" i="31"/>
  <c r="O3061" i="31"/>
  <c r="P3061" i="31" s="1"/>
  <c r="T3061" i="31"/>
  <c r="U3061" i="31" s="1"/>
  <c r="E3061" i="31"/>
  <c r="F3061" i="31" s="1"/>
  <c r="S3062" i="31"/>
  <c r="N3062" i="31"/>
  <c r="I3062" i="31"/>
  <c r="H3062" i="31"/>
  <c r="D3062" i="31"/>
  <c r="B3064" i="31"/>
  <c r="R3063" i="31" l="1"/>
  <c r="M3063" i="31"/>
  <c r="O3062" i="31"/>
  <c r="P3062" i="31" s="1"/>
  <c r="J3062" i="31"/>
  <c r="K3062" i="31" s="1"/>
  <c r="T3062" i="31"/>
  <c r="U3062" i="31" s="1"/>
  <c r="E3062" i="31"/>
  <c r="F3062" i="31" s="1"/>
  <c r="S3063" i="31"/>
  <c r="N3063" i="31"/>
  <c r="I3063" i="31"/>
  <c r="H3063" i="31"/>
  <c r="D3063" i="31"/>
  <c r="B3065" i="31"/>
  <c r="J3063" i="31" l="1"/>
  <c r="K3063" i="31" s="1"/>
  <c r="R3064" i="31"/>
  <c r="M3064" i="31"/>
  <c r="O3063" i="31"/>
  <c r="P3063" i="31" s="1"/>
  <c r="T3063" i="31"/>
  <c r="U3063" i="31" s="1"/>
  <c r="E3063" i="31"/>
  <c r="F3063" i="31" s="1"/>
  <c r="S3064" i="31"/>
  <c r="N3064" i="31"/>
  <c r="I3064" i="31"/>
  <c r="H3064" i="31"/>
  <c r="D3064" i="31"/>
  <c r="B3066" i="31"/>
  <c r="R3065" i="31" l="1"/>
  <c r="M3065" i="31"/>
  <c r="J3064" i="31"/>
  <c r="K3064" i="31" s="1"/>
  <c r="O3064" i="31"/>
  <c r="P3064" i="31" s="1"/>
  <c r="T3064" i="31"/>
  <c r="U3064" i="31" s="1"/>
  <c r="E3064" i="31"/>
  <c r="F3064" i="31" s="1"/>
  <c r="S3065" i="31"/>
  <c r="N3065" i="31"/>
  <c r="I3065" i="31"/>
  <c r="H3065" i="31"/>
  <c r="D3065" i="31"/>
  <c r="B3067" i="31"/>
  <c r="J3065" i="31" l="1"/>
  <c r="K3065" i="31" s="1"/>
  <c r="R3066" i="31"/>
  <c r="M3066" i="31"/>
  <c r="O3065" i="31"/>
  <c r="P3065" i="31" s="1"/>
  <c r="T3065" i="31"/>
  <c r="U3065" i="31" s="1"/>
  <c r="E3065" i="31"/>
  <c r="F3065" i="31" s="1"/>
  <c r="S3066" i="31"/>
  <c r="N3066" i="31"/>
  <c r="I3066" i="31"/>
  <c r="D3066" i="31"/>
  <c r="H3066" i="31"/>
  <c r="B3068" i="31"/>
  <c r="R3067" i="31" l="1"/>
  <c r="M3067" i="31"/>
  <c r="J3066" i="31"/>
  <c r="K3066" i="31" s="1"/>
  <c r="O3066" i="31"/>
  <c r="P3066" i="31" s="1"/>
  <c r="T3066" i="31"/>
  <c r="U3066" i="31" s="1"/>
  <c r="E3066" i="31"/>
  <c r="F3066" i="31" s="1"/>
  <c r="S3067" i="31"/>
  <c r="N3067" i="31"/>
  <c r="I3067" i="31"/>
  <c r="H3067" i="31"/>
  <c r="D3067" i="31"/>
  <c r="B3069" i="31"/>
  <c r="J3067" i="31" l="1"/>
  <c r="K3067" i="31" s="1"/>
  <c r="R3068" i="31"/>
  <c r="M3068" i="31"/>
  <c r="O3067" i="31"/>
  <c r="P3067" i="31" s="1"/>
  <c r="T3067" i="31"/>
  <c r="U3067" i="31" s="1"/>
  <c r="E3067" i="31"/>
  <c r="F3067" i="31" s="1"/>
  <c r="S3068" i="31"/>
  <c r="N3068" i="31"/>
  <c r="I3068" i="31"/>
  <c r="H3068" i="31"/>
  <c r="D3068" i="31"/>
  <c r="B3070" i="31"/>
  <c r="R3069" i="31" l="1"/>
  <c r="M3069" i="31"/>
  <c r="J3068" i="31"/>
  <c r="K3068" i="31" s="1"/>
  <c r="O3068" i="31"/>
  <c r="P3068" i="31" s="1"/>
  <c r="T3068" i="31"/>
  <c r="U3068" i="31" s="1"/>
  <c r="E3068" i="31"/>
  <c r="F3068" i="31" s="1"/>
  <c r="S3069" i="31"/>
  <c r="N3069" i="31"/>
  <c r="I3069" i="31"/>
  <c r="H3069" i="31"/>
  <c r="D3069" i="31"/>
  <c r="B3071" i="31"/>
  <c r="J3069" i="31" l="1"/>
  <c r="K3069" i="31" s="1"/>
  <c r="R3070" i="31"/>
  <c r="M3070" i="31"/>
  <c r="O3069" i="31"/>
  <c r="P3069" i="31" s="1"/>
  <c r="T3069" i="31"/>
  <c r="U3069" i="31" s="1"/>
  <c r="E3069" i="31"/>
  <c r="F3069" i="31" s="1"/>
  <c r="S3070" i="31"/>
  <c r="N3070" i="31"/>
  <c r="I3070" i="31"/>
  <c r="H3070" i="31"/>
  <c r="D3070" i="31"/>
  <c r="B3072" i="31"/>
  <c r="R3071" i="31" l="1"/>
  <c r="M3071" i="31"/>
  <c r="J3070" i="31"/>
  <c r="K3070" i="31" s="1"/>
  <c r="O3070" i="31"/>
  <c r="P3070" i="31" s="1"/>
  <c r="T3070" i="31"/>
  <c r="U3070" i="31" s="1"/>
  <c r="E3070" i="31"/>
  <c r="F3070" i="31" s="1"/>
  <c r="S3071" i="31"/>
  <c r="N3071" i="31"/>
  <c r="I3071" i="31"/>
  <c r="D3071" i="31"/>
  <c r="H3071" i="31"/>
  <c r="J3071" i="31" s="1"/>
  <c r="K3071" i="31" s="1"/>
  <c r="B3073" i="31"/>
  <c r="R3072" i="31" l="1"/>
  <c r="M3072" i="31"/>
  <c r="O3071" i="31"/>
  <c r="P3071" i="31" s="1"/>
  <c r="T3071" i="31"/>
  <c r="U3071" i="31" s="1"/>
  <c r="E3071" i="31"/>
  <c r="F3071" i="31" s="1"/>
  <c r="S3072" i="31"/>
  <c r="N3072" i="31"/>
  <c r="I3072" i="31"/>
  <c r="H3072" i="31"/>
  <c r="D3072" i="31"/>
  <c r="B3074" i="31"/>
  <c r="R3073" i="31" l="1"/>
  <c r="M3073" i="31"/>
  <c r="J3072" i="31"/>
  <c r="K3072" i="31" s="1"/>
  <c r="O3072" i="31"/>
  <c r="P3072" i="31" s="1"/>
  <c r="T3072" i="31"/>
  <c r="U3072" i="31" s="1"/>
  <c r="E3072" i="31"/>
  <c r="F3072" i="31" s="1"/>
  <c r="S3073" i="31"/>
  <c r="N3073" i="31"/>
  <c r="I3073" i="31"/>
  <c r="H3073" i="31"/>
  <c r="D3073" i="31"/>
  <c r="B3075" i="31"/>
  <c r="J3073" i="31" l="1"/>
  <c r="K3073" i="31" s="1"/>
  <c r="R3074" i="31"/>
  <c r="M3074" i="31"/>
  <c r="O3073" i="31"/>
  <c r="P3073" i="31" s="1"/>
  <c r="T3073" i="31"/>
  <c r="U3073" i="31" s="1"/>
  <c r="E3073" i="31"/>
  <c r="F3073" i="31" s="1"/>
  <c r="S3074" i="31"/>
  <c r="N3074" i="31"/>
  <c r="I3074" i="31"/>
  <c r="H3074" i="31"/>
  <c r="D3074" i="31"/>
  <c r="B3076" i="31"/>
  <c r="R3075" i="31" l="1"/>
  <c r="M3075" i="31"/>
  <c r="O3074" i="31"/>
  <c r="P3074" i="31" s="1"/>
  <c r="J3074" i="31"/>
  <c r="K3074" i="31" s="1"/>
  <c r="T3074" i="31"/>
  <c r="U3074" i="31" s="1"/>
  <c r="E3074" i="31"/>
  <c r="F3074" i="31" s="1"/>
  <c r="S3075" i="31"/>
  <c r="N3075" i="31"/>
  <c r="I3075" i="31"/>
  <c r="H3075" i="31"/>
  <c r="D3075" i="31"/>
  <c r="B3077" i="31"/>
  <c r="J3075" i="31" l="1"/>
  <c r="K3075" i="31" s="1"/>
  <c r="R3076" i="31"/>
  <c r="M3076" i="31"/>
  <c r="O3075" i="31"/>
  <c r="P3075" i="31" s="1"/>
  <c r="T3075" i="31"/>
  <c r="U3075" i="31" s="1"/>
  <c r="E3075" i="31"/>
  <c r="F3075" i="31" s="1"/>
  <c r="S3076" i="31"/>
  <c r="N3076" i="31"/>
  <c r="I3076" i="31"/>
  <c r="H3076" i="31"/>
  <c r="D3076" i="31"/>
  <c r="B3078" i="31"/>
  <c r="J3076" i="31" l="1"/>
  <c r="K3076" i="31" s="1"/>
  <c r="O3076" i="31"/>
  <c r="P3076" i="31" s="1"/>
  <c r="R3077" i="31"/>
  <c r="M3077" i="31"/>
  <c r="T3076" i="31"/>
  <c r="U3076" i="31" s="1"/>
  <c r="E3076" i="31"/>
  <c r="F3076" i="31" s="1"/>
  <c r="S3077" i="31"/>
  <c r="N3077" i="31"/>
  <c r="I3077" i="31"/>
  <c r="H3077" i="31"/>
  <c r="J3077" i="31" s="1"/>
  <c r="K3077" i="31" s="1"/>
  <c r="D3077" i="31"/>
  <c r="B3079" i="31"/>
  <c r="O3077" i="31" l="1"/>
  <c r="P3077" i="31" s="1"/>
  <c r="R3078" i="31"/>
  <c r="M3078" i="31"/>
  <c r="T3077" i="31"/>
  <c r="U3077" i="31" s="1"/>
  <c r="E3077" i="31"/>
  <c r="F3077" i="31" s="1"/>
  <c r="S3078" i="31"/>
  <c r="N3078" i="31"/>
  <c r="I3078" i="31"/>
  <c r="H3078" i="31"/>
  <c r="D3078" i="31"/>
  <c r="B3080" i="31"/>
  <c r="R3079" i="31" l="1"/>
  <c r="M3079" i="31"/>
  <c r="O3078" i="31"/>
  <c r="P3078" i="31" s="1"/>
  <c r="T3078" i="31"/>
  <c r="U3078" i="31" s="1"/>
  <c r="J3078" i="31"/>
  <c r="K3078" i="31" s="1"/>
  <c r="E3078" i="31"/>
  <c r="F3078" i="31" s="1"/>
  <c r="S3079" i="31"/>
  <c r="N3079" i="31"/>
  <c r="I3079" i="31"/>
  <c r="H3079" i="31"/>
  <c r="J3079" i="31" s="1"/>
  <c r="K3079" i="31" s="1"/>
  <c r="D3079" i="31"/>
  <c r="B3081" i="31"/>
  <c r="R3080" i="31" l="1"/>
  <c r="M3080" i="31"/>
  <c r="O3079" i="31"/>
  <c r="P3079" i="31" s="1"/>
  <c r="T3079" i="31"/>
  <c r="U3079" i="31" s="1"/>
  <c r="E3079" i="31"/>
  <c r="F3079" i="31" s="1"/>
  <c r="S3080" i="31"/>
  <c r="N3080" i="31"/>
  <c r="I3080" i="31"/>
  <c r="H3080" i="31"/>
  <c r="D3080" i="31"/>
  <c r="B3082" i="31"/>
  <c r="R3081" i="31" l="1"/>
  <c r="M3081" i="31"/>
  <c r="O3080" i="31"/>
  <c r="P3080" i="31" s="1"/>
  <c r="J3080" i="31"/>
  <c r="K3080" i="31" s="1"/>
  <c r="T3080" i="31"/>
  <c r="U3080" i="31" s="1"/>
  <c r="E3080" i="31"/>
  <c r="F3080" i="31" s="1"/>
  <c r="S3081" i="31"/>
  <c r="N3081" i="31"/>
  <c r="I3081" i="31"/>
  <c r="H3081" i="31"/>
  <c r="D3081" i="31"/>
  <c r="B3083" i="31"/>
  <c r="J3081" i="31" l="1"/>
  <c r="K3081" i="31" s="1"/>
  <c r="R3082" i="31"/>
  <c r="M3082" i="31"/>
  <c r="O3081" i="31"/>
  <c r="P3081" i="31" s="1"/>
  <c r="T3081" i="31"/>
  <c r="U3081" i="31" s="1"/>
  <c r="E3081" i="31"/>
  <c r="F3081" i="31" s="1"/>
  <c r="S3082" i="31"/>
  <c r="N3082" i="31"/>
  <c r="I3082" i="31"/>
  <c r="H3082" i="31"/>
  <c r="D3082" i="31"/>
  <c r="B3084" i="31"/>
  <c r="R3083" i="31" l="1"/>
  <c r="M3083" i="31"/>
  <c r="J3082" i="31"/>
  <c r="K3082" i="31" s="1"/>
  <c r="O3082" i="31"/>
  <c r="P3082" i="31" s="1"/>
  <c r="T3082" i="31"/>
  <c r="U3082" i="31" s="1"/>
  <c r="E3082" i="31"/>
  <c r="F3082" i="31" s="1"/>
  <c r="S3083" i="31"/>
  <c r="N3083" i="31"/>
  <c r="I3083" i="31"/>
  <c r="H3083" i="31"/>
  <c r="D3083" i="31"/>
  <c r="B3085" i="31"/>
  <c r="J3083" i="31" l="1"/>
  <c r="K3083" i="31" s="1"/>
  <c r="O3083" i="31"/>
  <c r="P3083" i="31" s="1"/>
  <c r="R3084" i="31"/>
  <c r="M3084" i="31"/>
  <c r="T3083" i="31"/>
  <c r="U3083" i="31" s="1"/>
  <c r="E3083" i="31"/>
  <c r="F3083" i="31" s="1"/>
  <c r="S3084" i="31"/>
  <c r="N3084" i="31"/>
  <c r="I3084" i="31"/>
  <c r="H3084" i="31"/>
  <c r="D3084" i="31"/>
  <c r="B3086" i="31"/>
  <c r="R3085" i="31" l="1"/>
  <c r="M3085" i="31"/>
  <c r="O3084" i="31"/>
  <c r="P3084" i="31" s="1"/>
  <c r="T3084" i="31"/>
  <c r="U3084" i="31" s="1"/>
  <c r="J3084" i="31"/>
  <c r="K3084" i="31" s="1"/>
  <c r="E3084" i="31"/>
  <c r="F3084" i="31" s="1"/>
  <c r="S3085" i="31"/>
  <c r="N3085" i="31"/>
  <c r="I3085" i="31"/>
  <c r="H3085" i="31"/>
  <c r="D3085" i="31"/>
  <c r="B3087" i="31"/>
  <c r="J3085" i="31" l="1"/>
  <c r="K3085" i="31" s="1"/>
  <c r="R3086" i="31"/>
  <c r="M3086" i="31"/>
  <c r="O3085" i="31"/>
  <c r="P3085" i="31" s="1"/>
  <c r="T3085" i="31"/>
  <c r="U3085" i="31" s="1"/>
  <c r="E3085" i="31"/>
  <c r="F3085" i="31" s="1"/>
  <c r="S3086" i="31"/>
  <c r="N3086" i="31"/>
  <c r="I3086" i="31"/>
  <c r="H3086" i="31"/>
  <c r="D3086" i="31"/>
  <c r="B3088" i="31"/>
  <c r="J3086" i="31" l="1"/>
  <c r="K3086" i="31" s="1"/>
  <c r="O3086" i="31"/>
  <c r="P3086" i="31" s="1"/>
  <c r="R3087" i="31"/>
  <c r="M3087" i="31"/>
  <c r="T3086" i="31"/>
  <c r="U3086" i="31" s="1"/>
  <c r="E3086" i="31"/>
  <c r="F3086" i="31" s="1"/>
  <c r="S3087" i="31"/>
  <c r="N3087" i="31"/>
  <c r="I3087" i="31"/>
  <c r="H3087" i="31"/>
  <c r="D3087" i="31"/>
  <c r="B3089" i="31"/>
  <c r="R3088" i="31" l="1"/>
  <c r="M3088" i="31"/>
  <c r="O3087" i="31"/>
  <c r="P3087" i="31" s="1"/>
  <c r="T3087" i="31"/>
  <c r="U3087" i="31" s="1"/>
  <c r="J3087" i="31"/>
  <c r="K3087" i="31" s="1"/>
  <c r="E3087" i="31"/>
  <c r="F3087" i="31" s="1"/>
  <c r="S3088" i="31"/>
  <c r="N3088" i="31"/>
  <c r="I3088" i="31"/>
  <c r="H3088" i="31"/>
  <c r="J3088" i="31" s="1"/>
  <c r="K3088" i="31" s="1"/>
  <c r="D3088" i="31"/>
  <c r="B3090" i="31"/>
  <c r="O3088" i="31" l="1"/>
  <c r="P3088" i="31" s="1"/>
  <c r="R3089" i="31"/>
  <c r="M3089" i="31"/>
  <c r="T3088" i="31"/>
  <c r="U3088" i="31" s="1"/>
  <c r="E3088" i="31"/>
  <c r="F3088" i="31" s="1"/>
  <c r="S3089" i="31"/>
  <c r="N3089" i="31"/>
  <c r="I3089" i="31"/>
  <c r="H3089" i="31"/>
  <c r="D3089" i="31"/>
  <c r="B3091" i="31"/>
  <c r="R3090" i="31" l="1"/>
  <c r="M3090" i="31"/>
  <c r="O3089" i="31"/>
  <c r="P3089" i="31" s="1"/>
  <c r="T3089" i="31"/>
  <c r="U3089" i="31" s="1"/>
  <c r="J3089" i="31"/>
  <c r="K3089" i="31" s="1"/>
  <c r="E3089" i="31"/>
  <c r="F3089" i="31" s="1"/>
  <c r="S3090" i="31"/>
  <c r="N3090" i="31"/>
  <c r="I3090" i="31"/>
  <c r="H3090" i="31"/>
  <c r="J3090" i="31" s="1"/>
  <c r="K3090" i="31" s="1"/>
  <c r="D3090" i="31"/>
  <c r="B3092" i="31"/>
  <c r="R3091" i="31" l="1"/>
  <c r="M3091" i="31"/>
  <c r="O3090" i="31"/>
  <c r="P3090" i="31" s="1"/>
  <c r="T3090" i="31"/>
  <c r="U3090" i="31" s="1"/>
  <c r="E3090" i="31"/>
  <c r="F3090" i="31" s="1"/>
  <c r="S3091" i="31"/>
  <c r="N3091" i="31"/>
  <c r="I3091" i="31"/>
  <c r="H3091" i="31"/>
  <c r="D3091" i="31"/>
  <c r="B3093" i="31"/>
  <c r="J3091" i="31" l="1"/>
  <c r="K3091" i="31" s="1"/>
  <c r="R3092" i="31"/>
  <c r="M3092" i="31"/>
  <c r="O3091" i="31"/>
  <c r="P3091" i="31" s="1"/>
  <c r="T3091" i="31"/>
  <c r="U3091" i="31" s="1"/>
  <c r="E3091" i="31"/>
  <c r="F3091" i="31" s="1"/>
  <c r="S3092" i="31"/>
  <c r="N3092" i="31"/>
  <c r="I3092" i="31"/>
  <c r="H3092" i="31"/>
  <c r="D3092" i="31"/>
  <c r="B3094" i="31"/>
  <c r="J3092" i="31" l="1"/>
  <c r="K3092" i="31" s="1"/>
  <c r="O3092" i="31"/>
  <c r="P3092" i="31" s="1"/>
  <c r="R3093" i="31"/>
  <c r="M3093" i="31"/>
  <c r="T3092" i="31"/>
  <c r="U3092" i="31" s="1"/>
  <c r="E3092" i="31"/>
  <c r="F3092" i="31" s="1"/>
  <c r="S3093" i="31"/>
  <c r="N3093" i="31"/>
  <c r="I3093" i="31"/>
  <c r="H3093" i="31"/>
  <c r="J3093" i="31" s="1"/>
  <c r="K3093" i="31" s="1"/>
  <c r="D3093" i="31"/>
  <c r="B3095" i="31"/>
  <c r="O3093" i="31" l="1"/>
  <c r="P3093" i="31" s="1"/>
  <c r="R3094" i="31"/>
  <c r="M3094" i="31"/>
  <c r="T3093" i="31"/>
  <c r="U3093" i="31" s="1"/>
  <c r="E3093" i="31"/>
  <c r="F3093" i="31" s="1"/>
  <c r="S3094" i="31"/>
  <c r="N3094" i="31"/>
  <c r="I3094" i="31"/>
  <c r="H3094" i="31"/>
  <c r="D3094" i="31"/>
  <c r="B3096" i="31"/>
  <c r="O3094" i="31" l="1"/>
  <c r="P3094" i="31" s="1"/>
  <c r="T3094" i="31"/>
  <c r="U3094" i="31" s="1"/>
  <c r="R3095" i="31"/>
  <c r="M3095" i="31"/>
  <c r="J3094" i="31"/>
  <c r="K3094" i="31" s="1"/>
  <c r="E3094" i="31"/>
  <c r="F3094" i="31" s="1"/>
  <c r="S3095" i="31"/>
  <c r="N3095" i="31"/>
  <c r="I3095" i="31"/>
  <c r="H3095" i="31"/>
  <c r="J3095" i="31" s="1"/>
  <c r="K3095" i="31" s="1"/>
  <c r="D3095" i="31"/>
  <c r="B3097" i="31"/>
  <c r="O3095" i="31" l="1"/>
  <c r="P3095" i="31" s="1"/>
  <c r="R3096" i="31"/>
  <c r="M3096" i="31"/>
  <c r="T3095" i="31"/>
  <c r="U3095" i="31" s="1"/>
  <c r="E3095" i="31"/>
  <c r="F3095" i="31" s="1"/>
  <c r="S3096" i="31"/>
  <c r="N3096" i="31"/>
  <c r="I3096" i="31"/>
  <c r="H3096" i="31"/>
  <c r="D3096" i="31"/>
  <c r="B3098" i="31"/>
  <c r="O3096" i="31" l="1"/>
  <c r="P3096" i="31" s="1"/>
  <c r="R3097" i="31"/>
  <c r="M3097" i="31"/>
  <c r="T3096" i="31"/>
  <c r="U3096" i="31" s="1"/>
  <c r="J3096" i="31"/>
  <c r="K3096" i="31" s="1"/>
  <c r="E3096" i="31"/>
  <c r="F3096" i="31" s="1"/>
  <c r="S3097" i="31"/>
  <c r="N3097" i="31"/>
  <c r="I3097" i="31"/>
  <c r="H3097" i="31"/>
  <c r="D3097" i="31"/>
  <c r="B3099" i="31"/>
  <c r="J3097" i="31" l="1"/>
  <c r="K3097" i="31" s="1"/>
  <c r="R3098" i="31"/>
  <c r="M3098" i="31"/>
  <c r="O3097" i="31"/>
  <c r="P3097" i="31" s="1"/>
  <c r="T3097" i="31"/>
  <c r="U3097" i="31" s="1"/>
  <c r="E3097" i="31"/>
  <c r="F3097" i="31" s="1"/>
  <c r="S3098" i="31"/>
  <c r="N3098" i="31"/>
  <c r="I3098" i="31"/>
  <c r="H3098" i="31"/>
  <c r="D3098" i="31"/>
  <c r="B3100" i="31"/>
  <c r="R3099" i="31" l="1"/>
  <c r="M3099" i="31"/>
  <c r="O3098" i="31"/>
  <c r="P3098" i="31" s="1"/>
  <c r="J3098" i="31"/>
  <c r="K3098" i="31" s="1"/>
  <c r="T3098" i="31"/>
  <c r="U3098" i="31" s="1"/>
  <c r="E3098" i="31"/>
  <c r="F3098" i="31" s="1"/>
  <c r="S3099" i="31"/>
  <c r="N3099" i="31"/>
  <c r="I3099" i="31"/>
  <c r="H3099" i="31"/>
  <c r="J3099" i="31" s="1"/>
  <c r="K3099" i="31" s="1"/>
  <c r="D3099" i="31"/>
  <c r="B3101" i="31"/>
  <c r="R3100" i="31" l="1"/>
  <c r="M3100" i="31"/>
  <c r="O3099" i="31"/>
  <c r="P3099" i="31" s="1"/>
  <c r="T3099" i="31"/>
  <c r="U3099" i="31" s="1"/>
  <c r="E3099" i="31"/>
  <c r="F3099" i="31" s="1"/>
  <c r="S3100" i="31"/>
  <c r="N3100" i="31"/>
  <c r="I3100" i="31"/>
  <c r="H3100" i="31"/>
  <c r="D3100" i="31"/>
  <c r="B3102" i="31"/>
  <c r="J3100" i="31" l="1"/>
  <c r="K3100" i="31" s="1"/>
  <c r="O3100" i="31"/>
  <c r="P3100" i="31" s="1"/>
  <c r="R3101" i="31"/>
  <c r="M3101" i="31"/>
  <c r="T3100" i="31"/>
  <c r="U3100" i="31" s="1"/>
  <c r="E3100" i="31"/>
  <c r="F3100" i="31" s="1"/>
  <c r="S3101" i="31"/>
  <c r="N3101" i="31"/>
  <c r="I3101" i="31"/>
  <c r="H3101" i="31"/>
  <c r="D3101" i="31"/>
  <c r="B3103" i="31"/>
  <c r="J3101" i="31" l="1"/>
  <c r="K3101" i="31" s="1"/>
  <c r="R3102" i="31"/>
  <c r="M3102" i="31"/>
  <c r="O3101" i="31"/>
  <c r="P3101" i="31" s="1"/>
  <c r="T3101" i="31"/>
  <c r="U3101" i="31" s="1"/>
  <c r="E3101" i="31"/>
  <c r="F3101" i="31" s="1"/>
  <c r="S3102" i="31"/>
  <c r="N3102" i="31"/>
  <c r="I3102" i="31"/>
  <c r="H3102" i="31"/>
  <c r="D3102" i="31"/>
  <c r="B3104" i="31"/>
  <c r="J3102" i="31" l="1"/>
  <c r="K3102" i="31" s="1"/>
  <c r="R3103" i="31"/>
  <c r="M3103" i="31"/>
  <c r="O3102" i="31"/>
  <c r="P3102" i="31" s="1"/>
  <c r="T3102" i="31"/>
  <c r="U3102" i="31" s="1"/>
  <c r="E3102" i="31"/>
  <c r="F3102" i="31" s="1"/>
  <c r="S3103" i="31"/>
  <c r="N3103" i="31"/>
  <c r="I3103" i="31"/>
  <c r="H3103" i="31"/>
  <c r="D3103" i="31"/>
  <c r="B3105" i="31"/>
  <c r="J3103" i="31" l="1"/>
  <c r="K3103" i="31" s="1"/>
  <c r="R3104" i="31"/>
  <c r="M3104" i="31"/>
  <c r="O3103" i="31"/>
  <c r="P3103" i="31" s="1"/>
  <c r="T3103" i="31"/>
  <c r="U3103" i="31" s="1"/>
  <c r="E3103" i="31"/>
  <c r="F3103" i="31" s="1"/>
  <c r="S3104" i="31"/>
  <c r="N3104" i="31"/>
  <c r="I3104" i="31"/>
  <c r="H3104" i="31"/>
  <c r="D3104" i="31"/>
  <c r="B3106" i="31"/>
  <c r="R3105" i="31" l="1"/>
  <c r="M3105" i="31"/>
  <c r="J3104" i="31"/>
  <c r="K3104" i="31" s="1"/>
  <c r="O3104" i="31"/>
  <c r="P3104" i="31" s="1"/>
  <c r="T3104" i="31"/>
  <c r="U3104" i="31" s="1"/>
  <c r="E3104" i="31"/>
  <c r="F3104" i="31" s="1"/>
  <c r="S3105" i="31"/>
  <c r="N3105" i="31"/>
  <c r="I3105" i="31"/>
  <c r="H3105" i="31"/>
  <c r="J3105" i="31" s="1"/>
  <c r="K3105" i="31" s="1"/>
  <c r="D3105" i="31"/>
  <c r="B3107" i="31"/>
  <c r="R3106" i="31" l="1"/>
  <c r="M3106" i="31"/>
  <c r="O3105" i="31"/>
  <c r="P3105" i="31" s="1"/>
  <c r="T3105" i="31"/>
  <c r="U3105" i="31" s="1"/>
  <c r="E3105" i="31"/>
  <c r="F3105" i="31" s="1"/>
  <c r="S3106" i="31"/>
  <c r="N3106" i="31"/>
  <c r="I3106" i="31"/>
  <c r="H3106" i="31"/>
  <c r="D3106" i="31"/>
  <c r="B3108" i="31"/>
  <c r="J3106" i="31" l="1"/>
  <c r="K3106" i="31" s="1"/>
  <c r="R3107" i="31"/>
  <c r="M3107" i="31"/>
  <c r="O3106" i="31"/>
  <c r="P3106" i="31" s="1"/>
  <c r="T3106" i="31"/>
  <c r="U3106" i="31" s="1"/>
  <c r="E3106" i="31"/>
  <c r="F3106" i="31" s="1"/>
  <c r="S3107" i="31"/>
  <c r="N3107" i="31"/>
  <c r="I3107" i="31"/>
  <c r="H3107" i="31"/>
  <c r="D3107" i="31"/>
  <c r="B3109" i="31"/>
  <c r="J3107" i="31" l="1"/>
  <c r="K3107" i="31" s="1"/>
  <c r="R3108" i="31"/>
  <c r="M3108" i="31"/>
  <c r="O3107" i="31"/>
  <c r="P3107" i="31" s="1"/>
  <c r="T3107" i="31"/>
  <c r="U3107" i="31" s="1"/>
  <c r="E3107" i="31"/>
  <c r="F3107" i="31" s="1"/>
  <c r="S3108" i="31"/>
  <c r="N3108" i="31"/>
  <c r="I3108" i="31"/>
  <c r="H3108" i="31"/>
  <c r="D3108" i="31"/>
  <c r="B3110" i="31"/>
  <c r="O3108" i="31" l="1"/>
  <c r="P3108" i="31" s="1"/>
  <c r="R3109" i="31"/>
  <c r="M3109" i="31"/>
  <c r="J3108" i="31"/>
  <c r="K3108" i="31" s="1"/>
  <c r="T3108" i="31"/>
  <c r="U3108" i="31" s="1"/>
  <c r="E3108" i="31"/>
  <c r="F3108" i="31" s="1"/>
  <c r="S3109" i="31"/>
  <c r="N3109" i="31"/>
  <c r="I3109" i="31"/>
  <c r="H3109" i="31"/>
  <c r="J3109" i="31" s="1"/>
  <c r="K3109" i="31" s="1"/>
  <c r="D3109" i="31"/>
  <c r="B3111" i="31"/>
  <c r="R3110" i="31" l="1"/>
  <c r="M3110" i="31"/>
  <c r="O3109" i="31"/>
  <c r="P3109" i="31" s="1"/>
  <c r="T3109" i="31"/>
  <c r="U3109" i="31" s="1"/>
  <c r="E3109" i="31"/>
  <c r="F3109" i="31" s="1"/>
  <c r="S3110" i="31"/>
  <c r="N3110" i="31"/>
  <c r="I3110" i="31"/>
  <c r="H3110" i="31"/>
  <c r="D3110" i="31"/>
  <c r="B3112" i="31"/>
  <c r="O3110" i="31" l="1"/>
  <c r="P3110" i="31" s="1"/>
  <c r="R3111" i="31"/>
  <c r="M3111" i="31"/>
  <c r="J3110" i="31"/>
  <c r="K3110" i="31" s="1"/>
  <c r="T3110" i="31"/>
  <c r="U3110" i="31" s="1"/>
  <c r="E3110" i="31"/>
  <c r="F3110" i="31" s="1"/>
  <c r="S3111" i="31"/>
  <c r="N3111" i="31"/>
  <c r="I3111" i="31"/>
  <c r="H3111" i="31"/>
  <c r="D3111" i="31"/>
  <c r="B3113" i="31"/>
  <c r="J3111" i="31" l="1"/>
  <c r="K3111" i="31" s="1"/>
  <c r="O3111" i="31"/>
  <c r="P3111" i="31" s="1"/>
  <c r="R3112" i="31"/>
  <c r="M3112" i="31"/>
  <c r="T3111" i="31"/>
  <c r="U3111" i="31" s="1"/>
  <c r="E3111" i="31"/>
  <c r="F3111" i="31" s="1"/>
  <c r="S3112" i="31"/>
  <c r="N3112" i="31"/>
  <c r="I3112" i="31"/>
  <c r="H3112" i="31"/>
  <c r="D3112" i="31"/>
  <c r="B3114" i="31"/>
  <c r="J3112" i="31" l="1"/>
  <c r="K3112" i="31" s="1"/>
  <c r="T3112" i="31"/>
  <c r="U3112" i="31" s="1"/>
  <c r="R3113" i="31"/>
  <c r="M3113" i="31"/>
  <c r="O3112" i="31"/>
  <c r="P3112" i="31" s="1"/>
  <c r="E3112" i="31"/>
  <c r="F3112" i="31" s="1"/>
  <c r="S3113" i="31"/>
  <c r="N3113" i="31"/>
  <c r="I3113" i="31"/>
  <c r="H3113" i="31"/>
  <c r="D3113" i="31"/>
  <c r="B3115" i="31"/>
  <c r="J3113" i="31" l="1"/>
  <c r="K3113" i="31" s="1"/>
  <c r="O3113" i="31"/>
  <c r="P3113" i="31" s="1"/>
  <c r="T3113" i="31"/>
  <c r="U3113" i="31" s="1"/>
  <c r="R3114" i="31"/>
  <c r="M3114" i="31"/>
  <c r="E3113" i="31"/>
  <c r="F3113" i="31" s="1"/>
  <c r="S3114" i="31"/>
  <c r="N3114" i="31"/>
  <c r="I3114" i="31"/>
  <c r="H3114" i="31"/>
  <c r="D3114" i="31"/>
  <c r="B3116" i="31"/>
  <c r="O3114" i="31" l="1"/>
  <c r="P3114" i="31" s="1"/>
  <c r="T3114" i="31"/>
  <c r="U3114" i="31" s="1"/>
  <c r="R3115" i="31"/>
  <c r="M3115" i="31"/>
  <c r="J3114" i="31"/>
  <c r="K3114" i="31" s="1"/>
  <c r="E3114" i="31"/>
  <c r="F3114" i="31" s="1"/>
  <c r="S3115" i="31"/>
  <c r="N3115" i="31"/>
  <c r="I3115" i="31"/>
  <c r="H3115" i="31"/>
  <c r="D3115" i="31"/>
  <c r="B3117" i="31"/>
  <c r="J3115" i="31" l="1"/>
  <c r="K3115" i="31" s="1"/>
  <c r="R3116" i="31"/>
  <c r="M3116" i="31"/>
  <c r="O3115" i="31"/>
  <c r="P3115" i="31" s="1"/>
  <c r="T3115" i="31"/>
  <c r="U3115" i="31" s="1"/>
  <c r="E3115" i="31"/>
  <c r="F3115" i="31" s="1"/>
  <c r="S3116" i="31"/>
  <c r="N3116" i="31"/>
  <c r="I3116" i="31"/>
  <c r="H3116" i="31"/>
  <c r="D3116" i="31"/>
  <c r="B3118" i="31"/>
  <c r="R3117" i="31" l="1"/>
  <c r="M3117" i="31"/>
  <c r="O3116" i="31"/>
  <c r="P3116" i="31" s="1"/>
  <c r="J3116" i="31"/>
  <c r="K3116" i="31" s="1"/>
  <c r="T3116" i="31"/>
  <c r="U3116" i="31" s="1"/>
  <c r="E3116" i="31"/>
  <c r="F3116" i="31" s="1"/>
  <c r="S3117" i="31"/>
  <c r="N3117" i="31"/>
  <c r="I3117" i="31"/>
  <c r="H3117" i="31"/>
  <c r="D3117" i="31"/>
  <c r="B3119" i="31"/>
  <c r="J3117" i="31" l="1"/>
  <c r="K3117" i="31" s="1"/>
  <c r="R3118" i="31"/>
  <c r="M3118" i="31"/>
  <c r="O3117" i="31"/>
  <c r="P3117" i="31" s="1"/>
  <c r="T3117" i="31"/>
  <c r="U3117" i="31" s="1"/>
  <c r="E3117" i="31"/>
  <c r="F3117" i="31" s="1"/>
  <c r="S3118" i="31"/>
  <c r="N3118" i="31"/>
  <c r="I3118" i="31"/>
  <c r="H3118" i="31"/>
  <c r="D3118" i="31"/>
  <c r="B3120" i="31"/>
  <c r="R3119" i="31" l="1"/>
  <c r="M3119" i="31"/>
  <c r="O3118" i="31"/>
  <c r="P3118" i="31" s="1"/>
  <c r="J3118" i="31"/>
  <c r="K3118" i="31" s="1"/>
  <c r="T3118" i="31"/>
  <c r="U3118" i="31" s="1"/>
  <c r="E3118" i="31"/>
  <c r="F3118" i="31" s="1"/>
  <c r="S3119" i="31"/>
  <c r="N3119" i="31"/>
  <c r="I3119" i="31"/>
  <c r="D3119" i="31"/>
  <c r="H3119" i="31"/>
  <c r="J3119" i="31" s="1"/>
  <c r="K3119" i="31" s="1"/>
  <c r="B3121" i="31"/>
  <c r="O3119" i="31" l="1"/>
  <c r="P3119" i="31" s="1"/>
  <c r="R3120" i="31"/>
  <c r="M3120" i="31"/>
  <c r="T3119" i="31"/>
  <c r="U3119" i="31" s="1"/>
  <c r="E3119" i="31"/>
  <c r="F3119" i="31" s="1"/>
  <c r="S3120" i="31"/>
  <c r="N3120" i="31"/>
  <c r="I3120" i="31"/>
  <c r="H3120" i="31"/>
  <c r="D3120" i="31"/>
  <c r="B3122" i="31"/>
  <c r="O3120" i="31" l="1"/>
  <c r="P3120" i="31" s="1"/>
  <c r="R3121" i="31"/>
  <c r="M3121" i="31"/>
  <c r="T3120" i="31"/>
  <c r="U3120" i="31" s="1"/>
  <c r="J3120" i="31"/>
  <c r="K3120" i="31" s="1"/>
  <c r="E3120" i="31"/>
  <c r="F3120" i="31" s="1"/>
  <c r="S3121" i="31"/>
  <c r="N3121" i="31"/>
  <c r="I3121" i="31"/>
  <c r="H3121" i="31"/>
  <c r="D3121" i="31"/>
  <c r="B3123" i="31"/>
  <c r="T3121" i="31" l="1"/>
  <c r="U3121" i="31" s="1"/>
  <c r="R3122" i="31"/>
  <c r="M3122" i="31"/>
  <c r="J3121" i="31"/>
  <c r="K3121" i="31" s="1"/>
  <c r="O3121" i="31"/>
  <c r="P3121" i="31" s="1"/>
  <c r="E3121" i="31"/>
  <c r="F3121" i="31" s="1"/>
  <c r="S3122" i="31"/>
  <c r="N3122" i="31"/>
  <c r="I3122" i="31"/>
  <c r="H3122" i="31"/>
  <c r="D3122" i="31"/>
  <c r="B3124" i="31"/>
  <c r="R3123" i="31" l="1"/>
  <c r="M3123" i="31"/>
  <c r="O3122" i="31"/>
  <c r="P3122" i="31" s="1"/>
  <c r="J3122" i="31"/>
  <c r="K3122" i="31" s="1"/>
  <c r="T3122" i="31"/>
  <c r="U3122" i="31" s="1"/>
  <c r="E3122" i="31"/>
  <c r="F3122" i="31" s="1"/>
  <c r="S3123" i="31"/>
  <c r="N3123" i="31"/>
  <c r="I3123" i="31"/>
  <c r="H3123" i="31"/>
  <c r="D3123" i="31"/>
  <c r="B3125" i="31"/>
  <c r="J3123" i="31" l="1"/>
  <c r="K3123" i="31" s="1"/>
  <c r="R3124" i="31"/>
  <c r="M3124" i="31"/>
  <c r="O3123" i="31"/>
  <c r="P3123" i="31" s="1"/>
  <c r="T3123" i="31"/>
  <c r="U3123" i="31" s="1"/>
  <c r="E3123" i="31"/>
  <c r="F3123" i="31" s="1"/>
  <c r="S3124" i="31"/>
  <c r="N3124" i="31"/>
  <c r="I3124" i="31"/>
  <c r="H3124" i="31"/>
  <c r="D3124" i="31"/>
  <c r="B3126" i="31"/>
  <c r="R3125" i="31" l="1"/>
  <c r="M3125" i="31"/>
  <c r="O3124" i="31"/>
  <c r="P3124" i="31" s="1"/>
  <c r="J3124" i="31"/>
  <c r="K3124" i="31" s="1"/>
  <c r="T3124" i="31"/>
  <c r="U3124" i="31" s="1"/>
  <c r="E3124" i="31"/>
  <c r="F3124" i="31" s="1"/>
  <c r="S3125" i="31"/>
  <c r="N3125" i="31"/>
  <c r="I3125" i="31"/>
  <c r="H3125" i="31"/>
  <c r="J3125" i="31" s="1"/>
  <c r="K3125" i="31" s="1"/>
  <c r="D3125" i="31"/>
  <c r="B3127" i="31"/>
  <c r="R3126" i="31" l="1"/>
  <c r="M3126" i="31"/>
  <c r="O3125" i="31"/>
  <c r="P3125" i="31" s="1"/>
  <c r="T3125" i="31"/>
  <c r="U3125" i="31" s="1"/>
  <c r="E3125" i="31"/>
  <c r="F3125" i="31" s="1"/>
  <c r="S3126" i="31"/>
  <c r="N3126" i="31"/>
  <c r="I3126" i="31"/>
  <c r="H3126" i="31"/>
  <c r="D3126" i="31"/>
  <c r="B3128" i="31"/>
  <c r="R3127" i="31" l="1"/>
  <c r="M3127" i="31"/>
  <c r="O3126" i="31"/>
  <c r="P3126" i="31" s="1"/>
  <c r="J3126" i="31"/>
  <c r="K3126" i="31" s="1"/>
  <c r="T3126" i="31"/>
  <c r="U3126" i="31" s="1"/>
  <c r="E3126" i="31"/>
  <c r="F3126" i="31" s="1"/>
  <c r="S3127" i="31"/>
  <c r="N3127" i="31"/>
  <c r="I3127" i="31"/>
  <c r="H3127" i="31"/>
  <c r="J3127" i="31" s="1"/>
  <c r="K3127" i="31" s="1"/>
  <c r="D3127" i="31"/>
  <c r="B3129" i="31"/>
  <c r="R3128" i="31" l="1"/>
  <c r="M3128" i="31"/>
  <c r="O3127" i="31"/>
  <c r="P3127" i="31" s="1"/>
  <c r="T3127" i="31"/>
  <c r="U3127" i="31" s="1"/>
  <c r="E3127" i="31"/>
  <c r="F3127" i="31" s="1"/>
  <c r="S3128" i="31"/>
  <c r="N3128" i="31"/>
  <c r="I3128" i="31"/>
  <c r="H3128" i="31"/>
  <c r="D3128" i="31"/>
  <c r="B3130" i="31"/>
  <c r="R3129" i="31" l="1"/>
  <c r="M3129" i="31"/>
  <c r="O3128" i="31"/>
  <c r="P3128" i="31" s="1"/>
  <c r="J3128" i="31"/>
  <c r="K3128" i="31" s="1"/>
  <c r="T3128" i="31"/>
  <c r="U3128" i="31" s="1"/>
  <c r="E3128" i="31"/>
  <c r="F3128" i="31" s="1"/>
  <c r="S3129" i="31"/>
  <c r="N3129" i="31"/>
  <c r="I3129" i="31"/>
  <c r="H3129" i="31"/>
  <c r="D3129" i="31"/>
  <c r="B3131" i="31"/>
  <c r="J3129" i="31" l="1"/>
  <c r="K3129" i="31" s="1"/>
  <c r="R3130" i="31"/>
  <c r="M3130" i="31"/>
  <c r="O3129" i="31"/>
  <c r="P3129" i="31" s="1"/>
  <c r="T3129" i="31"/>
  <c r="U3129" i="31" s="1"/>
  <c r="E3129" i="31"/>
  <c r="F3129" i="31" s="1"/>
  <c r="S3130" i="31"/>
  <c r="N3130" i="31"/>
  <c r="I3130" i="31"/>
  <c r="H3130" i="31"/>
  <c r="D3130" i="31"/>
  <c r="B3132" i="31"/>
  <c r="R3131" i="31" l="1"/>
  <c r="M3131" i="31"/>
  <c r="O3130" i="31"/>
  <c r="P3130" i="31" s="1"/>
  <c r="J3130" i="31"/>
  <c r="K3130" i="31" s="1"/>
  <c r="T3130" i="31"/>
  <c r="U3130" i="31" s="1"/>
  <c r="E3130" i="31"/>
  <c r="F3130" i="31" s="1"/>
  <c r="S3131" i="31"/>
  <c r="N3131" i="31"/>
  <c r="I3131" i="31"/>
  <c r="H3131" i="31"/>
  <c r="D3131" i="31"/>
  <c r="B3133" i="31"/>
  <c r="J3131" i="31" l="1"/>
  <c r="K3131" i="31" s="1"/>
  <c r="R3132" i="31"/>
  <c r="M3132" i="31"/>
  <c r="O3131" i="31"/>
  <c r="P3131" i="31" s="1"/>
  <c r="T3131" i="31"/>
  <c r="U3131" i="31" s="1"/>
  <c r="E3131" i="31"/>
  <c r="F3131" i="31" s="1"/>
  <c r="S3132" i="31"/>
  <c r="N3132" i="31"/>
  <c r="I3132" i="31"/>
  <c r="H3132" i="31"/>
  <c r="D3132" i="31"/>
  <c r="B3134" i="31"/>
  <c r="R3133" i="31" l="1"/>
  <c r="M3133" i="31"/>
  <c r="O3132" i="31"/>
  <c r="P3132" i="31" s="1"/>
  <c r="J3132" i="31"/>
  <c r="K3132" i="31" s="1"/>
  <c r="T3132" i="31"/>
  <c r="U3132" i="31" s="1"/>
  <c r="E3132" i="31"/>
  <c r="F3132" i="31" s="1"/>
  <c r="S3133" i="31"/>
  <c r="N3133" i="31"/>
  <c r="I3133" i="31"/>
  <c r="D3133" i="31"/>
  <c r="H3133" i="31"/>
  <c r="J3133" i="31" s="1"/>
  <c r="K3133" i="31" s="1"/>
  <c r="B3135" i="31"/>
  <c r="R3134" i="31" l="1"/>
  <c r="M3134" i="31"/>
  <c r="O3133" i="31"/>
  <c r="P3133" i="31" s="1"/>
  <c r="T3133" i="31"/>
  <c r="U3133" i="31" s="1"/>
  <c r="E3133" i="31"/>
  <c r="F3133" i="31" s="1"/>
  <c r="S3134" i="31"/>
  <c r="N3134" i="31"/>
  <c r="I3134" i="31"/>
  <c r="H3134" i="31"/>
  <c r="D3134" i="31"/>
  <c r="B3136" i="31"/>
  <c r="R3135" i="31" l="1"/>
  <c r="M3135" i="31"/>
  <c r="O3134" i="31"/>
  <c r="P3134" i="31" s="1"/>
  <c r="J3134" i="31"/>
  <c r="K3134" i="31" s="1"/>
  <c r="T3134" i="31"/>
  <c r="U3134" i="31" s="1"/>
  <c r="E3134" i="31"/>
  <c r="F3134" i="31" s="1"/>
  <c r="S3135" i="31"/>
  <c r="N3135" i="31"/>
  <c r="I3135" i="31"/>
  <c r="D3135" i="31"/>
  <c r="H3135" i="31"/>
  <c r="B3137" i="31"/>
  <c r="J3135" i="31" l="1"/>
  <c r="K3135" i="31" s="1"/>
  <c r="O3135" i="31"/>
  <c r="P3135" i="31" s="1"/>
  <c r="R3136" i="31"/>
  <c r="M3136" i="31"/>
  <c r="T3135" i="31"/>
  <c r="U3135" i="31" s="1"/>
  <c r="E3135" i="31"/>
  <c r="F3135" i="31" s="1"/>
  <c r="S3136" i="31"/>
  <c r="N3136" i="31"/>
  <c r="I3136" i="31"/>
  <c r="H3136" i="31"/>
  <c r="D3136" i="31"/>
  <c r="B3138" i="31"/>
  <c r="O3136" i="31" l="1"/>
  <c r="P3136" i="31" s="1"/>
  <c r="R3137" i="31"/>
  <c r="M3137" i="31"/>
  <c r="T3136" i="31"/>
  <c r="U3136" i="31" s="1"/>
  <c r="J3136" i="31"/>
  <c r="K3136" i="31" s="1"/>
  <c r="E3136" i="31"/>
  <c r="F3136" i="31" s="1"/>
  <c r="S3137" i="31"/>
  <c r="N3137" i="31"/>
  <c r="I3137" i="31"/>
  <c r="H3137" i="31"/>
  <c r="D3137" i="31"/>
  <c r="B3139" i="31"/>
  <c r="J3137" i="31" l="1"/>
  <c r="K3137" i="31" s="1"/>
  <c r="R3138" i="31"/>
  <c r="M3138" i="31"/>
  <c r="O3137" i="31"/>
  <c r="P3137" i="31" s="1"/>
  <c r="T3137" i="31"/>
  <c r="U3137" i="31" s="1"/>
  <c r="E3137" i="31"/>
  <c r="F3137" i="31" s="1"/>
  <c r="S3138" i="31"/>
  <c r="N3138" i="31"/>
  <c r="I3138" i="31"/>
  <c r="H3138" i="31"/>
  <c r="D3138" i="31"/>
  <c r="B3140" i="31"/>
  <c r="R3139" i="31" l="1"/>
  <c r="M3139" i="31"/>
  <c r="O3138" i="31"/>
  <c r="P3138" i="31" s="1"/>
  <c r="J3138" i="31"/>
  <c r="K3138" i="31" s="1"/>
  <c r="T3138" i="31"/>
  <c r="U3138" i="31" s="1"/>
  <c r="E3138" i="31"/>
  <c r="F3138" i="31" s="1"/>
  <c r="S3139" i="31"/>
  <c r="N3139" i="31"/>
  <c r="I3139" i="31"/>
  <c r="H3139" i="31"/>
  <c r="D3139" i="31"/>
  <c r="B3141" i="31"/>
  <c r="J3139" i="31" l="1"/>
  <c r="K3139" i="31" s="1"/>
  <c r="R3140" i="31"/>
  <c r="M3140" i="31"/>
  <c r="O3139" i="31"/>
  <c r="P3139" i="31" s="1"/>
  <c r="T3139" i="31"/>
  <c r="U3139" i="31" s="1"/>
  <c r="E3139" i="31"/>
  <c r="F3139" i="31" s="1"/>
  <c r="S3140" i="31"/>
  <c r="N3140" i="31"/>
  <c r="I3140" i="31"/>
  <c r="H3140" i="31"/>
  <c r="D3140" i="31"/>
  <c r="B3142" i="31"/>
  <c r="R3141" i="31" l="1"/>
  <c r="M3141" i="31"/>
  <c r="O3140" i="31"/>
  <c r="P3140" i="31" s="1"/>
  <c r="J3140" i="31"/>
  <c r="K3140" i="31" s="1"/>
  <c r="T3140" i="31"/>
  <c r="U3140" i="31" s="1"/>
  <c r="E3140" i="31"/>
  <c r="F3140" i="31" s="1"/>
  <c r="S3141" i="31"/>
  <c r="N3141" i="31"/>
  <c r="I3141" i="31"/>
  <c r="H3141" i="31"/>
  <c r="D3141" i="31"/>
  <c r="B3143" i="31"/>
  <c r="J3141" i="31" l="1"/>
  <c r="K3141" i="31" s="1"/>
  <c r="R3142" i="31"/>
  <c r="M3142" i="31"/>
  <c r="O3141" i="31"/>
  <c r="P3141" i="31" s="1"/>
  <c r="T3141" i="31"/>
  <c r="U3141" i="31" s="1"/>
  <c r="E3141" i="31"/>
  <c r="F3141" i="31" s="1"/>
  <c r="S3142" i="31"/>
  <c r="N3142" i="31"/>
  <c r="I3142" i="31"/>
  <c r="H3142" i="31"/>
  <c r="D3142" i="31"/>
  <c r="B3144" i="31"/>
  <c r="R3143" i="31" l="1"/>
  <c r="M3143" i="31"/>
  <c r="O3142" i="31"/>
  <c r="P3142" i="31" s="1"/>
  <c r="J3142" i="31"/>
  <c r="K3142" i="31" s="1"/>
  <c r="T3142" i="31"/>
  <c r="U3142" i="31" s="1"/>
  <c r="E3142" i="31"/>
  <c r="F3142" i="31" s="1"/>
  <c r="S3143" i="31"/>
  <c r="N3143" i="31"/>
  <c r="I3143" i="31"/>
  <c r="H3143" i="31"/>
  <c r="J3143" i="31" s="1"/>
  <c r="K3143" i="31" s="1"/>
  <c r="D3143" i="31"/>
  <c r="B3145" i="31"/>
  <c r="R3144" i="31" l="1"/>
  <c r="M3144" i="31"/>
  <c r="O3143" i="31"/>
  <c r="P3143" i="31" s="1"/>
  <c r="T3143" i="31"/>
  <c r="U3143" i="31" s="1"/>
  <c r="E3143" i="31"/>
  <c r="F3143" i="31" s="1"/>
  <c r="S3144" i="31"/>
  <c r="N3144" i="31"/>
  <c r="I3144" i="31"/>
  <c r="H3144" i="31"/>
  <c r="D3144" i="31"/>
  <c r="B3146" i="31"/>
  <c r="J3144" i="31" l="1"/>
  <c r="K3144" i="31" s="1"/>
  <c r="R3145" i="31"/>
  <c r="M3145" i="31"/>
  <c r="O3144" i="31"/>
  <c r="P3144" i="31" s="1"/>
  <c r="T3144" i="31"/>
  <c r="U3144" i="31" s="1"/>
  <c r="E3144" i="31"/>
  <c r="F3144" i="31" s="1"/>
  <c r="S3145" i="31"/>
  <c r="N3145" i="31"/>
  <c r="I3145" i="31"/>
  <c r="H3145" i="31"/>
  <c r="D3145" i="31"/>
  <c r="B3147" i="31"/>
  <c r="R3146" i="31" l="1"/>
  <c r="M3146" i="31"/>
  <c r="O3145" i="31"/>
  <c r="P3145" i="31" s="1"/>
  <c r="J3145" i="31"/>
  <c r="K3145" i="31" s="1"/>
  <c r="T3145" i="31"/>
  <c r="U3145" i="31" s="1"/>
  <c r="E3145" i="31"/>
  <c r="F3145" i="31" s="1"/>
  <c r="S3146" i="31"/>
  <c r="N3146" i="31"/>
  <c r="I3146" i="31"/>
  <c r="H3146" i="31"/>
  <c r="D3146" i="31"/>
  <c r="B3148" i="31"/>
  <c r="J3146" i="31" l="1"/>
  <c r="K3146" i="31" s="1"/>
  <c r="R3147" i="31"/>
  <c r="M3147" i="31"/>
  <c r="O3146" i="31"/>
  <c r="P3146" i="31" s="1"/>
  <c r="T3146" i="31"/>
  <c r="U3146" i="31" s="1"/>
  <c r="E3146" i="31"/>
  <c r="F3146" i="31" s="1"/>
  <c r="S3147" i="31"/>
  <c r="N3147" i="31"/>
  <c r="I3147" i="31"/>
  <c r="H3147" i="31"/>
  <c r="D3147" i="31"/>
  <c r="B3149" i="31"/>
  <c r="J3147" i="31" l="1"/>
  <c r="K3147" i="31" s="1"/>
  <c r="O3147" i="31"/>
  <c r="P3147" i="31" s="1"/>
  <c r="R3148" i="31"/>
  <c r="M3148" i="31"/>
  <c r="T3147" i="31"/>
  <c r="U3147" i="31" s="1"/>
  <c r="E3147" i="31"/>
  <c r="F3147" i="31" s="1"/>
  <c r="S3148" i="31"/>
  <c r="N3148" i="31"/>
  <c r="I3148" i="31"/>
  <c r="H3148" i="31"/>
  <c r="J3148" i="31" s="1"/>
  <c r="K3148" i="31" s="1"/>
  <c r="D3148" i="31"/>
  <c r="B3150" i="31"/>
  <c r="O3148" i="31" l="1"/>
  <c r="P3148" i="31" s="1"/>
  <c r="T3148" i="31"/>
  <c r="U3148" i="31" s="1"/>
  <c r="R3149" i="31"/>
  <c r="M3149" i="31"/>
  <c r="E3148" i="31"/>
  <c r="F3148" i="31" s="1"/>
  <c r="S3149" i="31"/>
  <c r="N3149" i="31"/>
  <c r="I3149" i="31"/>
  <c r="D3149" i="31"/>
  <c r="H3149" i="31"/>
  <c r="B3151" i="31"/>
  <c r="O3149" i="31" l="1"/>
  <c r="P3149" i="31" s="1"/>
  <c r="T3149" i="31"/>
  <c r="U3149" i="31" s="1"/>
  <c r="J3149" i="31"/>
  <c r="K3149" i="31" s="1"/>
  <c r="R3150" i="31"/>
  <c r="M3150" i="31"/>
  <c r="E3149" i="31"/>
  <c r="F3149" i="31" s="1"/>
  <c r="S3150" i="31"/>
  <c r="N3150" i="31"/>
  <c r="I3150" i="31"/>
  <c r="H3150" i="31"/>
  <c r="J3150" i="31" s="1"/>
  <c r="K3150" i="31" s="1"/>
  <c r="D3150" i="31"/>
  <c r="B3152" i="31"/>
  <c r="T3150" i="31" l="1"/>
  <c r="U3150" i="31" s="1"/>
  <c r="R3151" i="31"/>
  <c r="M3151" i="31"/>
  <c r="O3150" i="31"/>
  <c r="P3150" i="31" s="1"/>
  <c r="E3150" i="31"/>
  <c r="F3150" i="31" s="1"/>
  <c r="S3151" i="31"/>
  <c r="N3151" i="31"/>
  <c r="I3151" i="31"/>
  <c r="H3151" i="31"/>
  <c r="D3151" i="31"/>
  <c r="B3153" i="31"/>
  <c r="R3152" i="31" l="1"/>
  <c r="M3152" i="31"/>
  <c r="O3151" i="31"/>
  <c r="P3151" i="31" s="1"/>
  <c r="T3151" i="31"/>
  <c r="U3151" i="31" s="1"/>
  <c r="J3151" i="31"/>
  <c r="K3151" i="31" s="1"/>
  <c r="E3151" i="31"/>
  <c r="F3151" i="31" s="1"/>
  <c r="S3152" i="31"/>
  <c r="N3152" i="31"/>
  <c r="I3152" i="31"/>
  <c r="H3152" i="31"/>
  <c r="J3152" i="31" s="1"/>
  <c r="K3152" i="31" s="1"/>
  <c r="D3152" i="31"/>
  <c r="B3154" i="31"/>
  <c r="R3153" i="31" l="1"/>
  <c r="M3153" i="31"/>
  <c r="O3152" i="31"/>
  <c r="P3152" i="31" s="1"/>
  <c r="T3152" i="31"/>
  <c r="U3152" i="31" s="1"/>
  <c r="E3152" i="31"/>
  <c r="F3152" i="31" s="1"/>
  <c r="S3153" i="31"/>
  <c r="N3153" i="31"/>
  <c r="I3153" i="31"/>
  <c r="H3153" i="31"/>
  <c r="D3153" i="31"/>
  <c r="B3155" i="31"/>
  <c r="R3154" i="31" l="1"/>
  <c r="M3154" i="31"/>
  <c r="O3153" i="31"/>
  <c r="P3153" i="31" s="1"/>
  <c r="J3153" i="31"/>
  <c r="K3153" i="31" s="1"/>
  <c r="T3153" i="31"/>
  <c r="U3153" i="31" s="1"/>
  <c r="E3153" i="31"/>
  <c r="F3153" i="31" s="1"/>
  <c r="S3154" i="31"/>
  <c r="N3154" i="31"/>
  <c r="I3154" i="31"/>
  <c r="H3154" i="31"/>
  <c r="D3154" i="31"/>
  <c r="B3156" i="31"/>
  <c r="J3154" i="31" l="1"/>
  <c r="K3154" i="31" s="1"/>
  <c r="R3155" i="31"/>
  <c r="M3155" i="31"/>
  <c r="O3154" i="31"/>
  <c r="P3154" i="31" s="1"/>
  <c r="T3154" i="31"/>
  <c r="U3154" i="31" s="1"/>
  <c r="E3154" i="31"/>
  <c r="F3154" i="31" s="1"/>
  <c r="S3155" i="31"/>
  <c r="N3155" i="31"/>
  <c r="I3155" i="31"/>
  <c r="H3155" i="31"/>
  <c r="D3155" i="31"/>
  <c r="B3157" i="31"/>
  <c r="R3156" i="31" l="1"/>
  <c r="M3156" i="31"/>
  <c r="O3155" i="31"/>
  <c r="P3155" i="31" s="1"/>
  <c r="J3155" i="31"/>
  <c r="K3155" i="31" s="1"/>
  <c r="T3155" i="31"/>
  <c r="U3155" i="31" s="1"/>
  <c r="E3155" i="31"/>
  <c r="F3155" i="31" s="1"/>
  <c r="S3156" i="31"/>
  <c r="N3156" i="31"/>
  <c r="I3156" i="31"/>
  <c r="H3156" i="31"/>
  <c r="D3156" i="31"/>
  <c r="B3158" i="31"/>
  <c r="J3156" i="31" l="1"/>
  <c r="K3156" i="31" s="1"/>
  <c r="R3157" i="31"/>
  <c r="M3157" i="31"/>
  <c r="O3156" i="31"/>
  <c r="P3156" i="31" s="1"/>
  <c r="T3156" i="31"/>
  <c r="U3156" i="31" s="1"/>
  <c r="E3156" i="31"/>
  <c r="F3156" i="31" s="1"/>
  <c r="S3157" i="31"/>
  <c r="N3157" i="31"/>
  <c r="I3157" i="31"/>
  <c r="H3157" i="31"/>
  <c r="D3157" i="31"/>
  <c r="B3159" i="31"/>
  <c r="R3158" i="31" l="1"/>
  <c r="M3158" i="31"/>
  <c r="O3157" i="31"/>
  <c r="P3157" i="31" s="1"/>
  <c r="J3157" i="31"/>
  <c r="K3157" i="31" s="1"/>
  <c r="T3157" i="31"/>
  <c r="U3157" i="31" s="1"/>
  <c r="E3157" i="31"/>
  <c r="F3157" i="31" s="1"/>
  <c r="S3158" i="31"/>
  <c r="N3158" i="31"/>
  <c r="I3158" i="31"/>
  <c r="D3158" i="31"/>
  <c r="H3158" i="31"/>
  <c r="J3158" i="31" s="1"/>
  <c r="K3158" i="31" s="1"/>
  <c r="B3160" i="31"/>
  <c r="R3159" i="31" l="1"/>
  <c r="M3159" i="31"/>
  <c r="O3158" i="31"/>
  <c r="P3158" i="31" s="1"/>
  <c r="T3158" i="31"/>
  <c r="U3158" i="31" s="1"/>
  <c r="E3158" i="31"/>
  <c r="F3158" i="31" s="1"/>
  <c r="S3159" i="31"/>
  <c r="N3159" i="31"/>
  <c r="I3159" i="31"/>
  <c r="H3159" i="31"/>
  <c r="D3159" i="31"/>
  <c r="B3161" i="31"/>
  <c r="O3159" i="31" l="1"/>
  <c r="P3159" i="31" s="1"/>
  <c r="R3160" i="31"/>
  <c r="M3160" i="31"/>
  <c r="J3159" i="31"/>
  <c r="K3159" i="31" s="1"/>
  <c r="T3159" i="31"/>
  <c r="U3159" i="31" s="1"/>
  <c r="E3159" i="31"/>
  <c r="F3159" i="31" s="1"/>
  <c r="S3160" i="31"/>
  <c r="N3160" i="31"/>
  <c r="I3160" i="31"/>
  <c r="H3160" i="31"/>
  <c r="D3160" i="31"/>
  <c r="B3162" i="31"/>
  <c r="R3161" i="31" l="1"/>
  <c r="M3161" i="31"/>
  <c r="O3160" i="31"/>
  <c r="P3160" i="31" s="1"/>
  <c r="J3160" i="31"/>
  <c r="K3160" i="31" s="1"/>
  <c r="T3160" i="31"/>
  <c r="U3160" i="31" s="1"/>
  <c r="E3160" i="31"/>
  <c r="F3160" i="31" s="1"/>
  <c r="S3161" i="31"/>
  <c r="N3161" i="31"/>
  <c r="I3161" i="31"/>
  <c r="H3161" i="31"/>
  <c r="D3161" i="31"/>
  <c r="B3163" i="31"/>
  <c r="J3161" i="31" l="1"/>
  <c r="K3161" i="31" s="1"/>
  <c r="R3162" i="31"/>
  <c r="M3162" i="31"/>
  <c r="O3161" i="31"/>
  <c r="P3161" i="31" s="1"/>
  <c r="T3161" i="31"/>
  <c r="U3161" i="31" s="1"/>
  <c r="E3161" i="31"/>
  <c r="F3161" i="31" s="1"/>
  <c r="S3162" i="31"/>
  <c r="N3162" i="31"/>
  <c r="I3162" i="31"/>
  <c r="H3162" i="31"/>
  <c r="D3162" i="31"/>
  <c r="B3164" i="31"/>
  <c r="J3162" i="31" l="1"/>
  <c r="K3162" i="31" s="1"/>
  <c r="O3162" i="31"/>
  <c r="P3162" i="31" s="1"/>
  <c r="R3163" i="31"/>
  <c r="M3163" i="31"/>
  <c r="T3162" i="31"/>
  <c r="U3162" i="31" s="1"/>
  <c r="E3162" i="31"/>
  <c r="F3162" i="31" s="1"/>
  <c r="S3163" i="31"/>
  <c r="N3163" i="31"/>
  <c r="I3163" i="31"/>
  <c r="H3163" i="31"/>
  <c r="J3163" i="31" s="1"/>
  <c r="K3163" i="31" s="1"/>
  <c r="D3163" i="31"/>
  <c r="B3165" i="31"/>
  <c r="O3163" i="31" l="1"/>
  <c r="P3163" i="31" s="1"/>
  <c r="T3163" i="31"/>
  <c r="U3163" i="31" s="1"/>
  <c r="R3164" i="31"/>
  <c r="M3164" i="31"/>
  <c r="E3163" i="31"/>
  <c r="F3163" i="31" s="1"/>
  <c r="S3164" i="31"/>
  <c r="N3164" i="31"/>
  <c r="I3164" i="31"/>
  <c r="H3164" i="31"/>
  <c r="D3164" i="31"/>
  <c r="B3166" i="31"/>
  <c r="R3165" i="31" l="1"/>
  <c r="M3165" i="31"/>
  <c r="O3164" i="31"/>
  <c r="P3164" i="31" s="1"/>
  <c r="T3164" i="31"/>
  <c r="U3164" i="31" s="1"/>
  <c r="J3164" i="31"/>
  <c r="K3164" i="31" s="1"/>
  <c r="E3164" i="31"/>
  <c r="F3164" i="31" s="1"/>
  <c r="S3165" i="31"/>
  <c r="N3165" i="31"/>
  <c r="I3165" i="31"/>
  <c r="H3165" i="31"/>
  <c r="D3165" i="31"/>
  <c r="B3167" i="31"/>
  <c r="J3165" i="31" l="1"/>
  <c r="K3165" i="31" s="1"/>
  <c r="R3166" i="31"/>
  <c r="M3166" i="31"/>
  <c r="O3165" i="31"/>
  <c r="P3165" i="31" s="1"/>
  <c r="T3165" i="31"/>
  <c r="U3165" i="31" s="1"/>
  <c r="E3165" i="31"/>
  <c r="F3165" i="31" s="1"/>
  <c r="S3166" i="31"/>
  <c r="N3166" i="31"/>
  <c r="I3166" i="31"/>
  <c r="H3166" i="31"/>
  <c r="D3166" i="31"/>
  <c r="B3168" i="31"/>
  <c r="R3167" i="31" l="1"/>
  <c r="M3167" i="31"/>
  <c r="J3166" i="31"/>
  <c r="K3166" i="31" s="1"/>
  <c r="O3166" i="31"/>
  <c r="P3166" i="31" s="1"/>
  <c r="T3166" i="31"/>
  <c r="U3166" i="31" s="1"/>
  <c r="E3166" i="31"/>
  <c r="F3166" i="31" s="1"/>
  <c r="S3167" i="31"/>
  <c r="N3167" i="31"/>
  <c r="I3167" i="31"/>
  <c r="H3167" i="31"/>
  <c r="D3167" i="31"/>
  <c r="B3169" i="31"/>
  <c r="J3167" i="31" l="1"/>
  <c r="K3167" i="31" s="1"/>
  <c r="R3168" i="31"/>
  <c r="M3168" i="31"/>
  <c r="O3167" i="31"/>
  <c r="P3167" i="31" s="1"/>
  <c r="T3167" i="31"/>
  <c r="U3167" i="31" s="1"/>
  <c r="E3167" i="31"/>
  <c r="F3167" i="31" s="1"/>
  <c r="S3168" i="31"/>
  <c r="N3168" i="31"/>
  <c r="I3168" i="31"/>
  <c r="H3168" i="31"/>
  <c r="D3168" i="31"/>
  <c r="B3170" i="31"/>
  <c r="R3169" i="31" l="1"/>
  <c r="M3169" i="31"/>
  <c r="O3168" i="31"/>
  <c r="P3168" i="31" s="1"/>
  <c r="J3168" i="31"/>
  <c r="K3168" i="31" s="1"/>
  <c r="T3168" i="31"/>
  <c r="U3168" i="31" s="1"/>
  <c r="E3168" i="31"/>
  <c r="F3168" i="31" s="1"/>
  <c r="S3169" i="31"/>
  <c r="N3169" i="31"/>
  <c r="I3169" i="31"/>
  <c r="H3169" i="31"/>
  <c r="J3169" i="31" s="1"/>
  <c r="K3169" i="31" s="1"/>
  <c r="D3169" i="31"/>
  <c r="B3171" i="31"/>
  <c r="R3170" i="31" l="1"/>
  <c r="M3170" i="31"/>
  <c r="O3169" i="31"/>
  <c r="P3169" i="31" s="1"/>
  <c r="T3169" i="31"/>
  <c r="U3169" i="31" s="1"/>
  <c r="E3169" i="31"/>
  <c r="F3169" i="31" s="1"/>
  <c r="S3170" i="31"/>
  <c r="N3170" i="31"/>
  <c r="I3170" i="31"/>
  <c r="H3170" i="31"/>
  <c r="D3170" i="31"/>
  <c r="B3172" i="31"/>
  <c r="R3171" i="31" l="1"/>
  <c r="M3171" i="31"/>
  <c r="O3170" i="31"/>
  <c r="P3170" i="31" s="1"/>
  <c r="J3170" i="31"/>
  <c r="K3170" i="31" s="1"/>
  <c r="T3170" i="31"/>
  <c r="U3170" i="31" s="1"/>
  <c r="E3170" i="31"/>
  <c r="F3170" i="31" s="1"/>
  <c r="S3171" i="31"/>
  <c r="N3171" i="31"/>
  <c r="I3171" i="31"/>
  <c r="H3171" i="31"/>
  <c r="J3171" i="31" s="1"/>
  <c r="K3171" i="31" s="1"/>
  <c r="D3171" i="31"/>
  <c r="B3173" i="31"/>
  <c r="O3171" i="31" l="1"/>
  <c r="P3171" i="31" s="1"/>
  <c r="R3172" i="31"/>
  <c r="M3172" i="31"/>
  <c r="T3171" i="31"/>
  <c r="U3171" i="31" s="1"/>
  <c r="E3171" i="31"/>
  <c r="F3171" i="31" s="1"/>
  <c r="S3172" i="31"/>
  <c r="N3172" i="31"/>
  <c r="I3172" i="31"/>
  <c r="H3172" i="31"/>
  <c r="D3172" i="31"/>
  <c r="B3174" i="31"/>
  <c r="R3173" i="31" l="1"/>
  <c r="M3173" i="31"/>
  <c r="J3172" i="31"/>
  <c r="K3172" i="31" s="1"/>
  <c r="O3172" i="31"/>
  <c r="P3172" i="31" s="1"/>
  <c r="T3172" i="31"/>
  <c r="U3172" i="31" s="1"/>
  <c r="E3172" i="31"/>
  <c r="F3172" i="31" s="1"/>
  <c r="S3173" i="31"/>
  <c r="N3173" i="31"/>
  <c r="I3173" i="31"/>
  <c r="H3173" i="31"/>
  <c r="D3173" i="31"/>
  <c r="B3175" i="31"/>
  <c r="J3173" i="31" l="1"/>
  <c r="K3173" i="31" s="1"/>
  <c r="R3174" i="31"/>
  <c r="M3174" i="31"/>
  <c r="O3173" i="31"/>
  <c r="P3173" i="31" s="1"/>
  <c r="T3173" i="31"/>
  <c r="U3173" i="31" s="1"/>
  <c r="E3173" i="31"/>
  <c r="F3173" i="31" s="1"/>
  <c r="S3174" i="31"/>
  <c r="N3174" i="31"/>
  <c r="I3174" i="31"/>
  <c r="D3174" i="31"/>
  <c r="H3174" i="31"/>
  <c r="B3176" i="31"/>
  <c r="R3175" i="31" l="1"/>
  <c r="M3175" i="31"/>
  <c r="J3174" i="31"/>
  <c r="K3174" i="31" s="1"/>
  <c r="O3174" i="31"/>
  <c r="P3174" i="31" s="1"/>
  <c r="T3174" i="31"/>
  <c r="U3174" i="31" s="1"/>
  <c r="E3174" i="31"/>
  <c r="F3174" i="31" s="1"/>
  <c r="S3175" i="31"/>
  <c r="N3175" i="31"/>
  <c r="I3175" i="31"/>
  <c r="H3175" i="31"/>
  <c r="D3175" i="31"/>
  <c r="B3177" i="31"/>
  <c r="J3175" i="31" l="1"/>
  <c r="K3175" i="31" s="1"/>
  <c r="R3176" i="31"/>
  <c r="M3176" i="31"/>
  <c r="O3175" i="31"/>
  <c r="P3175" i="31" s="1"/>
  <c r="T3175" i="31"/>
  <c r="U3175" i="31" s="1"/>
  <c r="E3175" i="31"/>
  <c r="F3175" i="31" s="1"/>
  <c r="S3176" i="31"/>
  <c r="N3176" i="31"/>
  <c r="I3176" i="31"/>
  <c r="H3176" i="31"/>
  <c r="D3176" i="31"/>
  <c r="B3178" i="31"/>
  <c r="R3177" i="31" l="1"/>
  <c r="M3177" i="31"/>
  <c r="O3176" i="31"/>
  <c r="P3176" i="31" s="1"/>
  <c r="J3176" i="31"/>
  <c r="K3176" i="31" s="1"/>
  <c r="T3176" i="31"/>
  <c r="U3176" i="31" s="1"/>
  <c r="E3176" i="31"/>
  <c r="F3176" i="31" s="1"/>
  <c r="S3177" i="31"/>
  <c r="N3177" i="31"/>
  <c r="I3177" i="31"/>
  <c r="H3177" i="31"/>
  <c r="J3177" i="31" s="1"/>
  <c r="K3177" i="31" s="1"/>
  <c r="D3177" i="31"/>
  <c r="B3179" i="31"/>
  <c r="R3178" i="31" l="1"/>
  <c r="M3178" i="31"/>
  <c r="O3177" i="31"/>
  <c r="P3177" i="31" s="1"/>
  <c r="T3177" i="31"/>
  <c r="U3177" i="31" s="1"/>
  <c r="E3177" i="31"/>
  <c r="F3177" i="31" s="1"/>
  <c r="S3178" i="31"/>
  <c r="N3178" i="31"/>
  <c r="I3178" i="31"/>
  <c r="H3178" i="31"/>
  <c r="D3178" i="31"/>
  <c r="B3180" i="31"/>
  <c r="R3179" i="31" l="1"/>
  <c r="M3179" i="31"/>
  <c r="O3178" i="31"/>
  <c r="P3178" i="31" s="1"/>
  <c r="J3178" i="31"/>
  <c r="K3178" i="31" s="1"/>
  <c r="T3178" i="31"/>
  <c r="U3178" i="31" s="1"/>
  <c r="E3178" i="31"/>
  <c r="F3178" i="31" s="1"/>
  <c r="S3179" i="31"/>
  <c r="N3179" i="31"/>
  <c r="I3179" i="31"/>
  <c r="H3179" i="31"/>
  <c r="D3179" i="31"/>
  <c r="B3181" i="31"/>
  <c r="J3179" i="31" l="1"/>
  <c r="K3179" i="31" s="1"/>
  <c r="R3180" i="31"/>
  <c r="M3180" i="31"/>
  <c r="O3179" i="31"/>
  <c r="P3179" i="31" s="1"/>
  <c r="T3179" i="31"/>
  <c r="U3179" i="31" s="1"/>
  <c r="E3179" i="31"/>
  <c r="F3179" i="31" s="1"/>
  <c r="S3180" i="31"/>
  <c r="N3180" i="31"/>
  <c r="I3180" i="31"/>
  <c r="H3180" i="31"/>
  <c r="D3180" i="31"/>
  <c r="B3182" i="31"/>
  <c r="R3181" i="31" l="1"/>
  <c r="M3181" i="31"/>
  <c r="J3180" i="31"/>
  <c r="K3180" i="31" s="1"/>
  <c r="O3180" i="31"/>
  <c r="P3180" i="31" s="1"/>
  <c r="T3180" i="31"/>
  <c r="U3180" i="31" s="1"/>
  <c r="E3180" i="31"/>
  <c r="F3180" i="31" s="1"/>
  <c r="S3181" i="31"/>
  <c r="N3181" i="31"/>
  <c r="I3181" i="31"/>
  <c r="H3181" i="31"/>
  <c r="D3181" i="31"/>
  <c r="B3183" i="31"/>
  <c r="J3181" i="31" l="1"/>
  <c r="K3181" i="31" s="1"/>
  <c r="O3181" i="31"/>
  <c r="P3181" i="31" s="1"/>
  <c r="R3182" i="31"/>
  <c r="M3182" i="31"/>
  <c r="T3181" i="31"/>
  <c r="U3181" i="31" s="1"/>
  <c r="E3181" i="31"/>
  <c r="F3181" i="31" s="1"/>
  <c r="S3182" i="31"/>
  <c r="N3182" i="31"/>
  <c r="I3182" i="31"/>
  <c r="H3182" i="31"/>
  <c r="D3182" i="31"/>
  <c r="B3184" i="31"/>
  <c r="O3182" i="31" l="1"/>
  <c r="P3182" i="31" s="1"/>
  <c r="R3183" i="31"/>
  <c r="M3183" i="31"/>
  <c r="T3182" i="31"/>
  <c r="U3182" i="31" s="1"/>
  <c r="J3182" i="31"/>
  <c r="K3182" i="31" s="1"/>
  <c r="E3182" i="31"/>
  <c r="F3182" i="31" s="1"/>
  <c r="S3183" i="31"/>
  <c r="N3183" i="31"/>
  <c r="I3183" i="31"/>
  <c r="H3183" i="31"/>
  <c r="D3183" i="31"/>
  <c r="B3185" i="31"/>
  <c r="J3183" i="31" l="1"/>
  <c r="K3183" i="31" s="1"/>
  <c r="R3184" i="31"/>
  <c r="M3184" i="31"/>
  <c r="O3183" i="31"/>
  <c r="P3183" i="31" s="1"/>
  <c r="T3183" i="31"/>
  <c r="U3183" i="31" s="1"/>
  <c r="E3183" i="31"/>
  <c r="F3183" i="31" s="1"/>
  <c r="S3184" i="31"/>
  <c r="N3184" i="31"/>
  <c r="I3184" i="31"/>
  <c r="H3184" i="31"/>
  <c r="D3184" i="31"/>
  <c r="B3186" i="31"/>
  <c r="O3184" i="31" l="1"/>
  <c r="P3184" i="31" s="1"/>
  <c r="R3185" i="31"/>
  <c r="M3185" i="31"/>
  <c r="J3184" i="31"/>
  <c r="K3184" i="31" s="1"/>
  <c r="T3184" i="31"/>
  <c r="U3184" i="31" s="1"/>
  <c r="E3184" i="31"/>
  <c r="F3184" i="31" s="1"/>
  <c r="S3185" i="31"/>
  <c r="N3185" i="31"/>
  <c r="I3185" i="31"/>
  <c r="H3185" i="31"/>
  <c r="D3185" i="31"/>
  <c r="B3187" i="31"/>
  <c r="J3185" i="31" l="1"/>
  <c r="K3185" i="31" s="1"/>
  <c r="R3186" i="31"/>
  <c r="M3186" i="31"/>
  <c r="O3185" i="31"/>
  <c r="P3185" i="31" s="1"/>
  <c r="T3185" i="31"/>
  <c r="U3185" i="31" s="1"/>
  <c r="E3185" i="31"/>
  <c r="F3185" i="31" s="1"/>
  <c r="S3186" i="31"/>
  <c r="N3186" i="31"/>
  <c r="I3186" i="31"/>
  <c r="H3186" i="31"/>
  <c r="D3186" i="31"/>
  <c r="B3188" i="31"/>
  <c r="R3187" i="31" l="1"/>
  <c r="M3187" i="31"/>
  <c r="O3186" i="31"/>
  <c r="P3186" i="31" s="1"/>
  <c r="J3186" i="31"/>
  <c r="K3186" i="31" s="1"/>
  <c r="T3186" i="31"/>
  <c r="U3186" i="31" s="1"/>
  <c r="E3186" i="31"/>
  <c r="F3186" i="31" s="1"/>
  <c r="S3187" i="31"/>
  <c r="N3187" i="31"/>
  <c r="I3187" i="31"/>
  <c r="H3187" i="31"/>
  <c r="D3187" i="31"/>
  <c r="B3189" i="31"/>
  <c r="J3187" i="31" l="1"/>
  <c r="K3187" i="31" s="1"/>
  <c r="R3188" i="31"/>
  <c r="M3188" i="31"/>
  <c r="O3187" i="31"/>
  <c r="P3187" i="31" s="1"/>
  <c r="T3187" i="31"/>
  <c r="U3187" i="31" s="1"/>
  <c r="E3187" i="31"/>
  <c r="F3187" i="31" s="1"/>
  <c r="S3188" i="31"/>
  <c r="N3188" i="31"/>
  <c r="I3188" i="31"/>
  <c r="H3188" i="31"/>
  <c r="D3188" i="31"/>
  <c r="B3190" i="31"/>
  <c r="R3189" i="31" l="1"/>
  <c r="M3189" i="31"/>
  <c r="O3188" i="31"/>
  <c r="P3188" i="31" s="1"/>
  <c r="J3188" i="31"/>
  <c r="K3188" i="31" s="1"/>
  <c r="T3188" i="31"/>
  <c r="U3188" i="31" s="1"/>
  <c r="E3188" i="31"/>
  <c r="F3188" i="31" s="1"/>
  <c r="S3189" i="31"/>
  <c r="N3189" i="31"/>
  <c r="I3189" i="31"/>
  <c r="H3189" i="31"/>
  <c r="J3189" i="31" s="1"/>
  <c r="K3189" i="31" s="1"/>
  <c r="D3189" i="31"/>
  <c r="B3191" i="31"/>
  <c r="R3190" i="31" l="1"/>
  <c r="M3190" i="31"/>
  <c r="O3189" i="31"/>
  <c r="P3189" i="31" s="1"/>
  <c r="T3189" i="31"/>
  <c r="U3189" i="31" s="1"/>
  <c r="E3189" i="31"/>
  <c r="F3189" i="31" s="1"/>
  <c r="S3190" i="31"/>
  <c r="N3190" i="31"/>
  <c r="I3190" i="31"/>
  <c r="H3190" i="31"/>
  <c r="D3190" i="31"/>
  <c r="B3192" i="31"/>
  <c r="J3190" i="31" l="1"/>
  <c r="K3190" i="31" s="1"/>
  <c r="O3190" i="31"/>
  <c r="P3190" i="31" s="1"/>
  <c r="R3191" i="31"/>
  <c r="M3191" i="31"/>
  <c r="T3190" i="31"/>
  <c r="U3190" i="31" s="1"/>
  <c r="E3190" i="31"/>
  <c r="F3190" i="31" s="1"/>
  <c r="S3191" i="31"/>
  <c r="N3191" i="31"/>
  <c r="I3191" i="31"/>
  <c r="H3191" i="31"/>
  <c r="D3191" i="31"/>
  <c r="B3193" i="31"/>
  <c r="J3191" i="31" l="1"/>
  <c r="K3191" i="31" s="1"/>
  <c r="O3191" i="31"/>
  <c r="P3191" i="31" s="1"/>
  <c r="T3191" i="31"/>
  <c r="U3191" i="31" s="1"/>
  <c r="R3192" i="31"/>
  <c r="M3192" i="31"/>
  <c r="E3191" i="31"/>
  <c r="F3191" i="31" s="1"/>
  <c r="S3192" i="31"/>
  <c r="N3192" i="31"/>
  <c r="I3192" i="31"/>
  <c r="H3192" i="31"/>
  <c r="D3192" i="31"/>
  <c r="B3194" i="31"/>
  <c r="O3192" i="31" l="1"/>
  <c r="P3192" i="31" s="1"/>
  <c r="R3193" i="31"/>
  <c r="M3193" i="31"/>
  <c r="J3192" i="31"/>
  <c r="K3192" i="31" s="1"/>
  <c r="T3192" i="31"/>
  <c r="U3192" i="31" s="1"/>
  <c r="E3192" i="31"/>
  <c r="F3192" i="31" s="1"/>
  <c r="S3193" i="31"/>
  <c r="N3193" i="31"/>
  <c r="I3193" i="31"/>
  <c r="H3193" i="31"/>
  <c r="D3193" i="31"/>
  <c r="B3195" i="31"/>
  <c r="J3193" i="31" l="1"/>
  <c r="K3193" i="31" s="1"/>
  <c r="R3194" i="31"/>
  <c r="M3194" i="31"/>
  <c r="O3193" i="31"/>
  <c r="P3193" i="31" s="1"/>
  <c r="T3193" i="31"/>
  <c r="U3193" i="31" s="1"/>
  <c r="E3193" i="31"/>
  <c r="F3193" i="31" s="1"/>
  <c r="S3194" i="31"/>
  <c r="N3194" i="31"/>
  <c r="I3194" i="31"/>
  <c r="H3194" i="31"/>
  <c r="D3194" i="31"/>
  <c r="B3196" i="31"/>
  <c r="R3195" i="31" l="1"/>
  <c r="M3195" i="31"/>
  <c r="J3194" i="31"/>
  <c r="K3194" i="31" s="1"/>
  <c r="O3194" i="31"/>
  <c r="P3194" i="31" s="1"/>
  <c r="T3194" i="31"/>
  <c r="U3194" i="31" s="1"/>
  <c r="E3194" i="31"/>
  <c r="F3194" i="31" s="1"/>
  <c r="S3195" i="31"/>
  <c r="N3195" i="31"/>
  <c r="I3195" i="31"/>
  <c r="H3195" i="31"/>
  <c r="D3195" i="31"/>
  <c r="B3197" i="31"/>
  <c r="J3195" i="31" l="1"/>
  <c r="K3195" i="31" s="1"/>
  <c r="M3196" i="31"/>
  <c r="R3196" i="31"/>
  <c r="O3195" i="31"/>
  <c r="P3195" i="31" s="1"/>
  <c r="T3195" i="31"/>
  <c r="U3195" i="31" s="1"/>
  <c r="E3195" i="31"/>
  <c r="F3195" i="31" s="1"/>
  <c r="S3196" i="31"/>
  <c r="N3196" i="31"/>
  <c r="I3196" i="31"/>
  <c r="H3196" i="31"/>
  <c r="D3196" i="31"/>
  <c r="B3198" i="31"/>
  <c r="R3197" i="31" l="1"/>
  <c r="M3197" i="31"/>
  <c r="J3196" i="31"/>
  <c r="K3196" i="31" s="1"/>
  <c r="T3196" i="31"/>
  <c r="U3196" i="31" s="1"/>
  <c r="O3196" i="31"/>
  <c r="P3196" i="31" s="1"/>
  <c r="E3196" i="31"/>
  <c r="F3196" i="31" s="1"/>
  <c r="S3197" i="31"/>
  <c r="N3197" i="31"/>
  <c r="I3197" i="31"/>
  <c r="H3197" i="31"/>
  <c r="D3197" i="31"/>
  <c r="B3199" i="31"/>
  <c r="J3197" i="31" l="1"/>
  <c r="K3197" i="31" s="1"/>
  <c r="R3198" i="31"/>
  <c r="M3198" i="31"/>
  <c r="O3197" i="31"/>
  <c r="P3197" i="31" s="1"/>
  <c r="T3197" i="31"/>
  <c r="U3197" i="31" s="1"/>
  <c r="E3197" i="31"/>
  <c r="F3197" i="31" s="1"/>
  <c r="S3198" i="31"/>
  <c r="N3198" i="31"/>
  <c r="I3198" i="31"/>
  <c r="H3198" i="31"/>
  <c r="D3198" i="31"/>
  <c r="B3200" i="31"/>
  <c r="J3198" i="31" l="1"/>
  <c r="K3198" i="31" s="1"/>
  <c r="R3199" i="31"/>
  <c r="M3199" i="31"/>
  <c r="O3198" i="31"/>
  <c r="P3198" i="31" s="1"/>
  <c r="T3198" i="31"/>
  <c r="U3198" i="31" s="1"/>
  <c r="E3198" i="31"/>
  <c r="F3198" i="31" s="1"/>
  <c r="S3199" i="31"/>
  <c r="N3199" i="31"/>
  <c r="I3199" i="31"/>
  <c r="D3199" i="31"/>
  <c r="H3199" i="31"/>
  <c r="J3199" i="31" s="1"/>
  <c r="K3199" i="31" s="1"/>
  <c r="B3201" i="31"/>
  <c r="R3200" i="31" l="1"/>
  <c r="M3200" i="31"/>
  <c r="O3199" i="31"/>
  <c r="P3199" i="31" s="1"/>
  <c r="T3199" i="31"/>
  <c r="U3199" i="31" s="1"/>
  <c r="E3199" i="31"/>
  <c r="F3199" i="31" s="1"/>
  <c r="S3200" i="31"/>
  <c r="N3200" i="31"/>
  <c r="I3200" i="31"/>
  <c r="H3200" i="31"/>
  <c r="D3200" i="31"/>
  <c r="B3202" i="31"/>
  <c r="J3200" i="31" l="1"/>
  <c r="K3200" i="31" s="1"/>
  <c r="O3200" i="31"/>
  <c r="P3200" i="31" s="1"/>
  <c r="R3201" i="31"/>
  <c r="M3201" i="31"/>
  <c r="T3200" i="31"/>
  <c r="U3200" i="31" s="1"/>
  <c r="E3200" i="31"/>
  <c r="F3200" i="31" s="1"/>
  <c r="S3201" i="31"/>
  <c r="N3201" i="31"/>
  <c r="I3201" i="31"/>
  <c r="H3201" i="31"/>
  <c r="D3201" i="31"/>
  <c r="B3203" i="31"/>
  <c r="J3201" i="31" l="1"/>
  <c r="K3201" i="31" s="1"/>
  <c r="O3201" i="31"/>
  <c r="P3201" i="31" s="1"/>
  <c r="R3202" i="31"/>
  <c r="M3202" i="31"/>
  <c r="T3201" i="31"/>
  <c r="U3201" i="31" s="1"/>
  <c r="E3201" i="31"/>
  <c r="F3201" i="31" s="1"/>
  <c r="S3202" i="31"/>
  <c r="N3202" i="31"/>
  <c r="I3202" i="31"/>
  <c r="H3202" i="31"/>
  <c r="D3202" i="31"/>
  <c r="B3204" i="31"/>
  <c r="R3203" i="31" l="1"/>
  <c r="M3203" i="31"/>
  <c r="O3202" i="31"/>
  <c r="P3202" i="31" s="1"/>
  <c r="T3202" i="31"/>
  <c r="U3202" i="31" s="1"/>
  <c r="J3202" i="31"/>
  <c r="K3202" i="31" s="1"/>
  <c r="E3202" i="31"/>
  <c r="F3202" i="31" s="1"/>
  <c r="S3203" i="31"/>
  <c r="N3203" i="31"/>
  <c r="I3203" i="31"/>
  <c r="H3203" i="31"/>
  <c r="D3203" i="31"/>
  <c r="B3205" i="31"/>
  <c r="J3203" i="31" l="1"/>
  <c r="K3203" i="31" s="1"/>
  <c r="O3203" i="31"/>
  <c r="P3203" i="31" s="1"/>
  <c r="R3204" i="31"/>
  <c r="M3204" i="31"/>
  <c r="T3203" i="31"/>
  <c r="U3203" i="31" s="1"/>
  <c r="E3203" i="31"/>
  <c r="F3203" i="31" s="1"/>
  <c r="S3204" i="31"/>
  <c r="N3204" i="31"/>
  <c r="I3204" i="31"/>
  <c r="H3204" i="31"/>
  <c r="D3204" i="31"/>
  <c r="B3206" i="31"/>
  <c r="O3204" i="31" l="1"/>
  <c r="P3204" i="31" s="1"/>
  <c r="R3205" i="31"/>
  <c r="M3205" i="31"/>
  <c r="T3204" i="31"/>
  <c r="U3204" i="31" s="1"/>
  <c r="J3204" i="31"/>
  <c r="K3204" i="31" s="1"/>
  <c r="E3204" i="31"/>
  <c r="F3204" i="31" s="1"/>
  <c r="S3205" i="31"/>
  <c r="N3205" i="31"/>
  <c r="I3205" i="31"/>
  <c r="H3205" i="31"/>
  <c r="J3205" i="31" s="1"/>
  <c r="K3205" i="31" s="1"/>
  <c r="D3205" i="31"/>
  <c r="B3207" i="31"/>
  <c r="R3206" i="31" l="1"/>
  <c r="M3206" i="31"/>
  <c r="O3205" i="31"/>
  <c r="P3205" i="31" s="1"/>
  <c r="T3205" i="31"/>
  <c r="U3205" i="31" s="1"/>
  <c r="E3205" i="31"/>
  <c r="F3205" i="31" s="1"/>
  <c r="S3206" i="31"/>
  <c r="N3206" i="31"/>
  <c r="I3206" i="31"/>
  <c r="H3206" i="31"/>
  <c r="D3206" i="31"/>
  <c r="B3208" i="31"/>
  <c r="R3207" i="31" l="1"/>
  <c r="M3207" i="31"/>
  <c r="O3206" i="31"/>
  <c r="P3206" i="31" s="1"/>
  <c r="J3206" i="31"/>
  <c r="K3206" i="31" s="1"/>
  <c r="T3206" i="31"/>
  <c r="U3206" i="31" s="1"/>
  <c r="E3206" i="31"/>
  <c r="F3206" i="31" s="1"/>
  <c r="S3207" i="31"/>
  <c r="N3207" i="31"/>
  <c r="I3207" i="31"/>
  <c r="H3207" i="31"/>
  <c r="D3207" i="31"/>
  <c r="B3209" i="31"/>
  <c r="J3207" i="31" l="1"/>
  <c r="K3207" i="31" s="1"/>
  <c r="O3207" i="31"/>
  <c r="P3207" i="31" s="1"/>
  <c r="R3208" i="31"/>
  <c r="M3208" i="31"/>
  <c r="T3207" i="31"/>
  <c r="U3207" i="31" s="1"/>
  <c r="E3207" i="31"/>
  <c r="F3207" i="31" s="1"/>
  <c r="S3208" i="31"/>
  <c r="N3208" i="31"/>
  <c r="I3208" i="31"/>
  <c r="H3208" i="31"/>
  <c r="D3208" i="31"/>
  <c r="B3210" i="31"/>
  <c r="J3208" i="31" l="1"/>
  <c r="K3208" i="31" s="1"/>
  <c r="T3208" i="31"/>
  <c r="U3208" i="31" s="1"/>
  <c r="R3209" i="31"/>
  <c r="M3209" i="31"/>
  <c r="O3208" i="31"/>
  <c r="P3208" i="31" s="1"/>
  <c r="E3208" i="31"/>
  <c r="F3208" i="31" s="1"/>
  <c r="S3209" i="31"/>
  <c r="N3209" i="31"/>
  <c r="I3209" i="31"/>
  <c r="H3209" i="31"/>
  <c r="D3209" i="31"/>
  <c r="B3211" i="31"/>
  <c r="R3210" i="31" l="1"/>
  <c r="M3210" i="31"/>
  <c r="O3209" i="31"/>
  <c r="P3209" i="31" s="1"/>
  <c r="T3209" i="31"/>
  <c r="U3209" i="31" s="1"/>
  <c r="J3209" i="31"/>
  <c r="K3209" i="31" s="1"/>
  <c r="E3209" i="31"/>
  <c r="F3209" i="31" s="1"/>
  <c r="S3210" i="31"/>
  <c r="N3210" i="31"/>
  <c r="I3210" i="31"/>
  <c r="H3210" i="31"/>
  <c r="J3210" i="31" s="1"/>
  <c r="K3210" i="31" s="1"/>
  <c r="D3210" i="31"/>
  <c r="B3212" i="31"/>
  <c r="R3211" i="31" l="1"/>
  <c r="M3211" i="31"/>
  <c r="O3210" i="31"/>
  <c r="P3210" i="31" s="1"/>
  <c r="T3210" i="31"/>
  <c r="U3210" i="31" s="1"/>
  <c r="E3210" i="31"/>
  <c r="F3210" i="31" s="1"/>
  <c r="S3211" i="31"/>
  <c r="N3211" i="31"/>
  <c r="I3211" i="31"/>
  <c r="H3211" i="31"/>
  <c r="D3211" i="31"/>
  <c r="B3213" i="31"/>
  <c r="J3211" i="31" l="1"/>
  <c r="K3211" i="31" s="1"/>
  <c r="O3211" i="31"/>
  <c r="P3211" i="31" s="1"/>
  <c r="R3212" i="31"/>
  <c r="M3212" i="31"/>
  <c r="T3211" i="31"/>
  <c r="U3211" i="31" s="1"/>
  <c r="E3211" i="31"/>
  <c r="F3211" i="31" s="1"/>
  <c r="S3212" i="31"/>
  <c r="N3212" i="31"/>
  <c r="I3212" i="31"/>
  <c r="H3212" i="31"/>
  <c r="J3212" i="31" s="1"/>
  <c r="K3212" i="31" s="1"/>
  <c r="D3212" i="31"/>
  <c r="B3214" i="31"/>
  <c r="O3212" i="31" l="1"/>
  <c r="P3212" i="31" s="1"/>
  <c r="T3212" i="31"/>
  <c r="U3212" i="31" s="1"/>
  <c r="R3213" i="31"/>
  <c r="M3213" i="31"/>
  <c r="E3212" i="31"/>
  <c r="F3212" i="31" s="1"/>
  <c r="S3213" i="31"/>
  <c r="N3213" i="31"/>
  <c r="I3213" i="31"/>
  <c r="D3213" i="31"/>
  <c r="H3213" i="31"/>
  <c r="B3215" i="31"/>
  <c r="O3213" i="31" l="1"/>
  <c r="P3213" i="31" s="1"/>
  <c r="R3214" i="31"/>
  <c r="M3214" i="31"/>
  <c r="T3213" i="31"/>
  <c r="U3213" i="31" s="1"/>
  <c r="J3213" i="31"/>
  <c r="K3213" i="31" s="1"/>
  <c r="E3213" i="31"/>
  <c r="F3213" i="31" s="1"/>
  <c r="S3214" i="31"/>
  <c r="N3214" i="31"/>
  <c r="I3214" i="31"/>
  <c r="H3214" i="31"/>
  <c r="J3214" i="31" s="1"/>
  <c r="K3214" i="31" s="1"/>
  <c r="D3214" i="31"/>
  <c r="B3216" i="31"/>
  <c r="O3214" i="31" l="1"/>
  <c r="P3214" i="31" s="1"/>
  <c r="T3214" i="31"/>
  <c r="U3214" i="31" s="1"/>
  <c r="R3215" i="31"/>
  <c r="M3215" i="31"/>
  <c r="E3214" i="31"/>
  <c r="F3214" i="31" s="1"/>
  <c r="S3215" i="31"/>
  <c r="N3215" i="31"/>
  <c r="I3215" i="31"/>
  <c r="H3215" i="31"/>
  <c r="D3215" i="31"/>
  <c r="B3217" i="31"/>
  <c r="R3216" i="31" l="1"/>
  <c r="M3216" i="31"/>
  <c r="O3215" i="31"/>
  <c r="P3215" i="31" s="1"/>
  <c r="T3215" i="31"/>
  <c r="U3215" i="31" s="1"/>
  <c r="J3215" i="31"/>
  <c r="K3215" i="31" s="1"/>
  <c r="E3215" i="31"/>
  <c r="F3215" i="31" s="1"/>
  <c r="S3216" i="31"/>
  <c r="N3216" i="31"/>
  <c r="I3216" i="31"/>
  <c r="H3216" i="31"/>
  <c r="J3216" i="31" s="1"/>
  <c r="K3216" i="31" s="1"/>
  <c r="D3216" i="31"/>
  <c r="B3218" i="31"/>
  <c r="R3217" i="31" l="1"/>
  <c r="M3217" i="31"/>
  <c r="O3216" i="31"/>
  <c r="P3216" i="31" s="1"/>
  <c r="T3216" i="31"/>
  <c r="U3216" i="31" s="1"/>
  <c r="E3216" i="31"/>
  <c r="F3216" i="31" s="1"/>
  <c r="S3217" i="31"/>
  <c r="N3217" i="31"/>
  <c r="I3217" i="31"/>
  <c r="H3217" i="31"/>
  <c r="D3217" i="31"/>
  <c r="B3219" i="31"/>
  <c r="J3217" i="31" l="1"/>
  <c r="K3217" i="31" s="1"/>
  <c r="R3218" i="31"/>
  <c r="M3218" i="31"/>
  <c r="O3217" i="31"/>
  <c r="P3217" i="31" s="1"/>
  <c r="T3217" i="31"/>
  <c r="U3217" i="31" s="1"/>
  <c r="E3217" i="31"/>
  <c r="F3217" i="31" s="1"/>
  <c r="S3218" i="31"/>
  <c r="N3218" i="31"/>
  <c r="I3218" i="31"/>
  <c r="H3218" i="31"/>
  <c r="J3218" i="31" s="1"/>
  <c r="K3218" i="31" s="1"/>
  <c r="D3218" i="31"/>
  <c r="B3220" i="31"/>
  <c r="O3218" i="31" l="1"/>
  <c r="P3218" i="31" s="1"/>
  <c r="R3219" i="31"/>
  <c r="M3219" i="31"/>
  <c r="T3218" i="31"/>
  <c r="U3218" i="31" s="1"/>
  <c r="E3218" i="31"/>
  <c r="F3218" i="31" s="1"/>
  <c r="S3219" i="31"/>
  <c r="N3219" i="31"/>
  <c r="I3219" i="31"/>
  <c r="H3219" i="31"/>
  <c r="D3219" i="31"/>
  <c r="B3221" i="31"/>
  <c r="R3220" i="31" l="1"/>
  <c r="M3220" i="31"/>
  <c r="O3219" i="31"/>
  <c r="P3219" i="31" s="1"/>
  <c r="T3219" i="31"/>
  <c r="U3219" i="31" s="1"/>
  <c r="J3219" i="31"/>
  <c r="K3219" i="31" s="1"/>
  <c r="E3219" i="31"/>
  <c r="F3219" i="31" s="1"/>
  <c r="S3220" i="31"/>
  <c r="N3220" i="31"/>
  <c r="I3220" i="31"/>
  <c r="H3220" i="31"/>
  <c r="D3220" i="31"/>
  <c r="B3222" i="31"/>
  <c r="J3220" i="31" l="1"/>
  <c r="K3220" i="31" s="1"/>
  <c r="R3221" i="31"/>
  <c r="M3221" i="31"/>
  <c r="O3220" i="31"/>
  <c r="P3220" i="31" s="1"/>
  <c r="T3220" i="31"/>
  <c r="U3220" i="31" s="1"/>
  <c r="E3220" i="31"/>
  <c r="F3220" i="31" s="1"/>
  <c r="S3221" i="31"/>
  <c r="N3221" i="31"/>
  <c r="I3221" i="31"/>
  <c r="H3221" i="31"/>
  <c r="D3221" i="31"/>
  <c r="B3223" i="31"/>
  <c r="J3221" i="31" l="1"/>
  <c r="K3221" i="31" s="1"/>
  <c r="O3221" i="31"/>
  <c r="P3221" i="31" s="1"/>
  <c r="R3222" i="31"/>
  <c r="M3222" i="31"/>
  <c r="T3221" i="31"/>
  <c r="U3221" i="31" s="1"/>
  <c r="E3221" i="31"/>
  <c r="F3221" i="31" s="1"/>
  <c r="S3222" i="31"/>
  <c r="N3222" i="31"/>
  <c r="I3222" i="31"/>
  <c r="H3222" i="31"/>
  <c r="J3222" i="31" s="1"/>
  <c r="K3222" i="31" s="1"/>
  <c r="D3222" i="31"/>
  <c r="B3224" i="31"/>
  <c r="O3222" i="31" l="1"/>
  <c r="P3222" i="31" s="1"/>
  <c r="T3222" i="31"/>
  <c r="U3222" i="31" s="1"/>
  <c r="R3223" i="31"/>
  <c r="M3223" i="31"/>
  <c r="E3222" i="31"/>
  <c r="F3222" i="31" s="1"/>
  <c r="S3223" i="31"/>
  <c r="N3223" i="31"/>
  <c r="I3223" i="31"/>
  <c r="H3223" i="31"/>
  <c r="D3223" i="31"/>
  <c r="B3225" i="31"/>
  <c r="O3223" i="31" l="1"/>
  <c r="P3223" i="31" s="1"/>
  <c r="R3224" i="31"/>
  <c r="M3224" i="31"/>
  <c r="T3223" i="31"/>
  <c r="U3223" i="31" s="1"/>
  <c r="J3223" i="31"/>
  <c r="K3223" i="31" s="1"/>
  <c r="E3223" i="31"/>
  <c r="F3223" i="31" s="1"/>
  <c r="S3224" i="31"/>
  <c r="N3224" i="31"/>
  <c r="I3224" i="31"/>
  <c r="H3224" i="31"/>
  <c r="J3224" i="31" s="1"/>
  <c r="K3224" i="31" s="1"/>
  <c r="D3224" i="31"/>
  <c r="B3226" i="31"/>
  <c r="R3225" i="31" l="1"/>
  <c r="M3225" i="31"/>
  <c r="O3224" i="31"/>
  <c r="P3224" i="31" s="1"/>
  <c r="T3224" i="31"/>
  <c r="U3224" i="31" s="1"/>
  <c r="E3224" i="31"/>
  <c r="F3224" i="31" s="1"/>
  <c r="S3225" i="31"/>
  <c r="N3225" i="31"/>
  <c r="I3225" i="31"/>
  <c r="H3225" i="31"/>
  <c r="D3225" i="31"/>
  <c r="B3227" i="31"/>
  <c r="R3226" i="31" l="1"/>
  <c r="M3226" i="31"/>
  <c r="O3225" i="31"/>
  <c r="P3225" i="31" s="1"/>
  <c r="J3225" i="31"/>
  <c r="K3225" i="31" s="1"/>
  <c r="T3225" i="31"/>
  <c r="U3225" i="31" s="1"/>
  <c r="E3225" i="31"/>
  <c r="F3225" i="31" s="1"/>
  <c r="S3226" i="31"/>
  <c r="N3226" i="31"/>
  <c r="I3226" i="31"/>
  <c r="H3226" i="31"/>
  <c r="D3226" i="31"/>
  <c r="B3228" i="31"/>
  <c r="J3226" i="31" l="1"/>
  <c r="K3226" i="31" s="1"/>
  <c r="R3227" i="31"/>
  <c r="M3227" i="31"/>
  <c r="O3226" i="31"/>
  <c r="P3226" i="31" s="1"/>
  <c r="T3226" i="31"/>
  <c r="U3226" i="31" s="1"/>
  <c r="E3226" i="31"/>
  <c r="F3226" i="31" s="1"/>
  <c r="S3227" i="31"/>
  <c r="N3227" i="31"/>
  <c r="I3227" i="31"/>
  <c r="H3227" i="31"/>
  <c r="D3227" i="31"/>
  <c r="B3229" i="31"/>
  <c r="R3228" i="31" l="1"/>
  <c r="M3228" i="31"/>
  <c r="O3227" i="31"/>
  <c r="P3227" i="31" s="1"/>
  <c r="J3227" i="31"/>
  <c r="K3227" i="31" s="1"/>
  <c r="T3227" i="31"/>
  <c r="U3227" i="31" s="1"/>
  <c r="E3227" i="31"/>
  <c r="F3227" i="31" s="1"/>
  <c r="S3228" i="31"/>
  <c r="N3228" i="31"/>
  <c r="I3228" i="31"/>
  <c r="H3228" i="31"/>
  <c r="D3228" i="31"/>
  <c r="B3230" i="31"/>
  <c r="J3228" i="31" l="1"/>
  <c r="K3228" i="31" s="1"/>
  <c r="R3229" i="31"/>
  <c r="M3229" i="31"/>
  <c r="O3228" i="31"/>
  <c r="P3228" i="31" s="1"/>
  <c r="T3228" i="31"/>
  <c r="U3228" i="31" s="1"/>
  <c r="E3228" i="31"/>
  <c r="F3228" i="31" s="1"/>
  <c r="S3229" i="31"/>
  <c r="N3229" i="31"/>
  <c r="I3229" i="31"/>
  <c r="H3229" i="31"/>
  <c r="D3229" i="31"/>
  <c r="B3231" i="31"/>
  <c r="R3230" i="31" l="1"/>
  <c r="M3230" i="31"/>
  <c r="J3229" i="31"/>
  <c r="K3229" i="31" s="1"/>
  <c r="O3229" i="31"/>
  <c r="P3229" i="31" s="1"/>
  <c r="T3229" i="31"/>
  <c r="U3229" i="31" s="1"/>
  <c r="E3229" i="31"/>
  <c r="F3229" i="31" s="1"/>
  <c r="S3230" i="31"/>
  <c r="N3230" i="31"/>
  <c r="I3230" i="31"/>
  <c r="H3230" i="31"/>
  <c r="D3230" i="31"/>
  <c r="B3232" i="31"/>
  <c r="J3230" i="31" l="1"/>
  <c r="K3230" i="31" s="1"/>
  <c r="R3231" i="31"/>
  <c r="M3231" i="31"/>
  <c r="O3230" i="31"/>
  <c r="P3230" i="31" s="1"/>
  <c r="T3230" i="31"/>
  <c r="U3230" i="31" s="1"/>
  <c r="E3230" i="31"/>
  <c r="F3230" i="31" s="1"/>
  <c r="S3231" i="31"/>
  <c r="N3231" i="31"/>
  <c r="I3231" i="31"/>
  <c r="H3231" i="31"/>
  <c r="D3231" i="31"/>
  <c r="B3233" i="31"/>
  <c r="R3232" i="31" l="1"/>
  <c r="M3232" i="31"/>
  <c r="O3231" i="31"/>
  <c r="P3231" i="31" s="1"/>
  <c r="J3231" i="31"/>
  <c r="K3231" i="31" s="1"/>
  <c r="T3231" i="31"/>
  <c r="U3231" i="31" s="1"/>
  <c r="E3231" i="31"/>
  <c r="F3231" i="31" s="1"/>
  <c r="S3232" i="31"/>
  <c r="N3232" i="31"/>
  <c r="I3232" i="31"/>
  <c r="H3232" i="31"/>
  <c r="D3232" i="31"/>
  <c r="B3234" i="31"/>
  <c r="J3232" i="31" l="1"/>
  <c r="K3232" i="31" s="1"/>
  <c r="R3233" i="31"/>
  <c r="M3233" i="31"/>
  <c r="O3232" i="31"/>
  <c r="P3232" i="31" s="1"/>
  <c r="T3232" i="31"/>
  <c r="U3232" i="31" s="1"/>
  <c r="E3232" i="31"/>
  <c r="F3232" i="31" s="1"/>
  <c r="S3233" i="31"/>
  <c r="N3233" i="31"/>
  <c r="I3233" i="31"/>
  <c r="H3233" i="31"/>
  <c r="D3233" i="31"/>
  <c r="B3235" i="31"/>
  <c r="R3234" i="31" l="1"/>
  <c r="M3234" i="31"/>
  <c r="J3233" i="31"/>
  <c r="K3233" i="31" s="1"/>
  <c r="O3233" i="31"/>
  <c r="P3233" i="31" s="1"/>
  <c r="T3233" i="31"/>
  <c r="U3233" i="31" s="1"/>
  <c r="E3233" i="31"/>
  <c r="F3233" i="31" s="1"/>
  <c r="S3234" i="31"/>
  <c r="N3234" i="31"/>
  <c r="I3234" i="31"/>
  <c r="H3234" i="31"/>
  <c r="D3234" i="31"/>
  <c r="B3236" i="31"/>
  <c r="J3234" i="31" l="1"/>
  <c r="K3234" i="31" s="1"/>
  <c r="R3235" i="31"/>
  <c r="M3235" i="31"/>
  <c r="O3234" i="31"/>
  <c r="P3234" i="31" s="1"/>
  <c r="T3234" i="31"/>
  <c r="U3234" i="31" s="1"/>
  <c r="E3234" i="31"/>
  <c r="F3234" i="31" s="1"/>
  <c r="S3235" i="31"/>
  <c r="N3235" i="31"/>
  <c r="I3235" i="31"/>
  <c r="H3235" i="31"/>
  <c r="D3235" i="31"/>
  <c r="B3237" i="31"/>
  <c r="R3236" i="31" l="1"/>
  <c r="M3236" i="31"/>
  <c r="O3235" i="31"/>
  <c r="P3235" i="31" s="1"/>
  <c r="J3235" i="31"/>
  <c r="K3235" i="31" s="1"/>
  <c r="T3235" i="31"/>
  <c r="U3235" i="31" s="1"/>
  <c r="E3235" i="31"/>
  <c r="F3235" i="31" s="1"/>
  <c r="S3236" i="31"/>
  <c r="N3236" i="31"/>
  <c r="I3236" i="31"/>
  <c r="H3236" i="31"/>
  <c r="J3236" i="31" s="1"/>
  <c r="K3236" i="31" s="1"/>
  <c r="D3236" i="31"/>
  <c r="B3238" i="31"/>
  <c r="R3237" i="31" l="1"/>
  <c r="M3237" i="31"/>
  <c r="O3236" i="31"/>
  <c r="P3236" i="31" s="1"/>
  <c r="T3236" i="31"/>
  <c r="U3236" i="31" s="1"/>
  <c r="E3236" i="31"/>
  <c r="F3236" i="31" s="1"/>
  <c r="S3237" i="31"/>
  <c r="N3237" i="31"/>
  <c r="I3237" i="31"/>
  <c r="H3237" i="31"/>
  <c r="D3237" i="31"/>
  <c r="B3239" i="31"/>
  <c r="R3238" i="31" l="1"/>
  <c r="M3238" i="31"/>
  <c r="O3237" i="31"/>
  <c r="P3237" i="31" s="1"/>
  <c r="J3237" i="31"/>
  <c r="K3237" i="31" s="1"/>
  <c r="T3237" i="31"/>
  <c r="U3237" i="31" s="1"/>
  <c r="E3237" i="31"/>
  <c r="F3237" i="31" s="1"/>
  <c r="S3238" i="31"/>
  <c r="N3238" i="31"/>
  <c r="I3238" i="31"/>
  <c r="H3238" i="31"/>
  <c r="D3238" i="31"/>
  <c r="B3240" i="31"/>
  <c r="J3238" i="31" l="1"/>
  <c r="K3238" i="31" s="1"/>
  <c r="R3239" i="31"/>
  <c r="M3239" i="31"/>
  <c r="O3238" i="31"/>
  <c r="P3238" i="31" s="1"/>
  <c r="T3238" i="31"/>
  <c r="U3238" i="31" s="1"/>
  <c r="E3238" i="31"/>
  <c r="F3238" i="31" s="1"/>
  <c r="S3239" i="31"/>
  <c r="N3239" i="31"/>
  <c r="I3239" i="31"/>
  <c r="H3239" i="31"/>
  <c r="D3239" i="31"/>
  <c r="B3241" i="31"/>
  <c r="R3240" i="31" l="1"/>
  <c r="M3240" i="31"/>
  <c r="J3239" i="31"/>
  <c r="K3239" i="31" s="1"/>
  <c r="O3239" i="31"/>
  <c r="P3239" i="31" s="1"/>
  <c r="T3239" i="31"/>
  <c r="U3239" i="31" s="1"/>
  <c r="E3239" i="31"/>
  <c r="F3239" i="31" s="1"/>
  <c r="S3240" i="31"/>
  <c r="N3240" i="31"/>
  <c r="I3240" i="31"/>
  <c r="H3240" i="31"/>
  <c r="D3240" i="31"/>
  <c r="B3242" i="31"/>
  <c r="J3240" i="31" l="1"/>
  <c r="K3240" i="31" s="1"/>
  <c r="R3241" i="31"/>
  <c r="M3241" i="31"/>
  <c r="O3240" i="31"/>
  <c r="P3240" i="31" s="1"/>
  <c r="T3240" i="31"/>
  <c r="U3240" i="31" s="1"/>
  <c r="E3240" i="31"/>
  <c r="F3240" i="31" s="1"/>
  <c r="S3241" i="31"/>
  <c r="N3241" i="31"/>
  <c r="I3241" i="31"/>
  <c r="H3241" i="31"/>
  <c r="D3241" i="31"/>
  <c r="B3243" i="31"/>
  <c r="J3241" i="31" l="1"/>
  <c r="K3241" i="31" s="1"/>
  <c r="O3241" i="31"/>
  <c r="P3241" i="31" s="1"/>
  <c r="R3242" i="31"/>
  <c r="M3242" i="31"/>
  <c r="T3241" i="31"/>
  <c r="U3241" i="31" s="1"/>
  <c r="E3241" i="31"/>
  <c r="F3241" i="31" s="1"/>
  <c r="S3242" i="31"/>
  <c r="N3242" i="31"/>
  <c r="I3242" i="31"/>
  <c r="H3242" i="31"/>
  <c r="D3242" i="31"/>
  <c r="B3244" i="31"/>
  <c r="J3242" i="31" l="1"/>
  <c r="K3242" i="31" s="1"/>
  <c r="O3242" i="31"/>
  <c r="P3242" i="31" s="1"/>
  <c r="T3242" i="31"/>
  <c r="U3242" i="31" s="1"/>
  <c r="R3243" i="31"/>
  <c r="M3243" i="31"/>
  <c r="E3242" i="31"/>
  <c r="F3242" i="31" s="1"/>
  <c r="S3243" i="31"/>
  <c r="N3243" i="31"/>
  <c r="I3243" i="31"/>
  <c r="H3243" i="31"/>
  <c r="D3243" i="31"/>
  <c r="B3245" i="31"/>
  <c r="O3243" i="31" l="1"/>
  <c r="P3243" i="31" s="1"/>
  <c r="T3243" i="31"/>
  <c r="U3243" i="31" s="1"/>
  <c r="R3244" i="31"/>
  <c r="M3244" i="31"/>
  <c r="J3243" i="31"/>
  <c r="K3243" i="31" s="1"/>
  <c r="E3243" i="31"/>
  <c r="F3243" i="31" s="1"/>
  <c r="S3244" i="31"/>
  <c r="N3244" i="31"/>
  <c r="I3244" i="31"/>
  <c r="H3244" i="31"/>
  <c r="D3244" i="31"/>
  <c r="B3246" i="31"/>
  <c r="J3244" i="31" l="1"/>
  <c r="K3244" i="31" s="1"/>
  <c r="O3244" i="31"/>
  <c r="P3244" i="31" s="1"/>
  <c r="T3244" i="31"/>
  <c r="U3244" i="31" s="1"/>
  <c r="R3245" i="31"/>
  <c r="M3245" i="31"/>
  <c r="E3244" i="31"/>
  <c r="F3244" i="31" s="1"/>
  <c r="S3245" i="31"/>
  <c r="N3245" i="31"/>
  <c r="I3245" i="31"/>
  <c r="H3245" i="31"/>
  <c r="D3245" i="31"/>
  <c r="B3247" i="31"/>
  <c r="R3246" i="31" l="1"/>
  <c r="M3246" i="31"/>
  <c r="O3245" i="31"/>
  <c r="P3245" i="31" s="1"/>
  <c r="T3245" i="31"/>
  <c r="U3245" i="31" s="1"/>
  <c r="J3245" i="31"/>
  <c r="K3245" i="31" s="1"/>
  <c r="E3245" i="31"/>
  <c r="F3245" i="31" s="1"/>
  <c r="S3246" i="31"/>
  <c r="N3246" i="31"/>
  <c r="I3246" i="31"/>
  <c r="H3246" i="31"/>
  <c r="J3246" i="31" s="1"/>
  <c r="K3246" i="31" s="1"/>
  <c r="D3246" i="31"/>
  <c r="B3248" i="31"/>
  <c r="R3247" i="31" l="1"/>
  <c r="M3247" i="31"/>
  <c r="O3246" i="31"/>
  <c r="P3246" i="31" s="1"/>
  <c r="T3246" i="31"/>
  <c r="U3246" i="31" s="1"/>
  <c r="E3246" i="31"/>
  <c r="F3246" i="31" s="1"/>
  <c r="S3247" i="31"/>
  <c r="N3247" i="31"/>
  <c r="I3247" i="31"/>
  <c r="H3247" i="31"/>
  <c r="D3247" i="31"/>
  <c r="B3249" i="31"/>
  <c r="O3247" i="31" l="1"/>
  <c r="P3247" i="31" s="1"/>
  <c r="R3248" i="31"/>
  <c r="M3248" i="31"/>
  <c r="J3247" i="31"/>
  <c r="K3247" i="31" s="1"/>
  <c r="T3247" i="31"/>
  <c r="U3247" i="31" s="1"/>
  <c r="E3247" i="31"/>
  <c r="F3247" i="31" s="1"/>
  <c r="S3248" i="31"/>
  <c r="N3248" i="31"/>
  <c r="I3248" i="31"/>
  <c r="H3248" i="31"/>
  <c r="D3248" i="31"/>
  <c r="B3250" i="31"/>
  <c r="J3248" i="31" l="1"/>
  <c r="K3248" i="31" s="1"/>
  <c r="R3249" i="31"/>
  <c r="M3249" i="31"/>
  <c r="O3248" i="31"/>
  <c r="P3248" i="31" s="1"/>
  <c r="T3248" i="31"/>
  <c r="U3248" i="31" s="1"/>
  <c r="E3248" i="31"/>
  <c r="F3248" i="31" s="1"/>
  <c r="S3249" i="31"/>
  <c r="N3249" i="31"/>
  <c r="I3249" i="31"/>
  <c r="H3249" i="31"/>
  <c r="D3249" i="31"/>
  <c r="B3251" i="31"/>
  <c r="J3249" i="31" l="1"/>
  <c r="K3249" i="31" s="1"/>
  <c r="O3249" i="31"/>
  <c r="P3249" i="31" s="1"/>
  <c r="R3250" i="31"/>
  <c r="M3250" i="31"/>
  <c r="T3249" i="31"/>
  <c r="U3249" i="31" s="1"/>
  <c r="E3249" i="31"/>
  <c r="F3249" i="31" s="1"/>
  <c r="S3250" i="31"/>
  <c r="N3250" i="31"/>
  <c r="I3250" i="31"/>
  <c r="H3250" i="31"/>
  <c r="J3250" i="31" s="1"/>
  <c r="K3250" i="31" s="1"/>
  <c r="D3250" i="31"/>
  <c r="B3252" i="31"/>
  <c r="O3250" i="31" l="1"/>
  <c r="P3250" i="31" s="1"/>
  <c r="T3250" i="31"/>
  <c r="U3250" i="31" s="1"/>
  <c r="R3251" i="31"/>
  <c r="M3251" i="31"/>
  <c r="E3250" i="31"/>
  <c r="F3250" i="31" s="1"/>
  <c r="S3251" i="31"/>
  <c r="N3251" i="31"/>
  <c r="I3251" i="31"/>
  <c r="H3251" i="31"/>
  <c r="D3251" i="31"/>
  <c r="B3253" i="31"/>
  <c r="R3252" i="31" l="1"/>
  <c r="M3252" i="31"/>
  <c r="O3251" i="31"/>
  <c r="P3251" i="31" s="1"/>
  <c r="T3251" i="31"/>
  <c r="U3251" i="31" s="1"/>
  <c r="J3251" i="31"/>
  <c r="K3251" i="31" s="1"/>
  <c r="E3251" i="31"/>
  <c r="F3251" i="31" s="1"/>
  <c r="S3252" i="31"/>
  <c r="N3252" i="31"/>
  <c r="I3252" i="31"/>
  <c r="H3252" i="31"/>
  <c r="J3252" i="31" s="1"/>
  <c r="K3252" i="31" s="1"/>
  <c r="D3252" i="31"/>
  <c r="B3254" i="31"/>
  <c r="R3253" i="31" l="1"/>
  <c r="M3253" i="31"/>
  <c r="O3252" i="31"/>
  <c r="P3252" i="31" s="1"/>
  <c r="T3252" i="31"/>
  <c r="U3252" i="31" s="1"/>
  <c r="E3252" i="31"/>
  <c r="F3252" i="31" s="1"/>
  <c r="S3253" i="31"/>
  <c r="N3253" i="31"/>
  <c r="I3253" i="31"/>
  <c r="H3253" i="31"/>
  <c r="D3253" i="31"/>
  <c r="B3255" i="31"/>
  <c r="R3254" i="31" l="1"/>
  <c r="M3254" i="31"/>
  <c r="O3253" i="31"/>
  <c r="P3253" i="31" s="1"/>
  <c r="J3253" i="31"/>
  <c r="K3253" i="31" s="1"/>
  <c r="T3253" i="31"/>
  <c r="U3253" i="31" s="1"/>
  <c r="E3253" i="31"/>
  <c r="F3253" i="31" s="1"/>
  <c r="S3254" i="31"/>
  <c r="N3254" i="31"/>
  <c r="I3254" i="31"/>
  <c r="H3254" i="31"/>
  <c r="D3254" i="31"/>
  <c r="B3256" i="31"/>
  <c r="J3254" i="31" l="1"/>
  <c r="K3254" i="31" s="1"/>
  <c r="R3255" i="31"/>
  <c r="M3255" i="31"/>
  <c r="O3254" i="31"/>
  <c r="P3254" i="31" s="1"/>
  <c r="T3254" i="31"/>
  <c r="U3254" i="31" s="1"/>
  <c r="E3254" i="31"/>
  <c r="F3254" i="31" s="1"/>
  <c r="S3255" i="31"/>
  <c r="N3255" i="31"/>
  <c r="I3255" i="31"/>
  <c r="H3255" i="31"/>
  <c r="D3255" i="31"/>
  <c r="B3257" i="31"/>
  <c r="J3255" i="31" l="1"/>
  <c r="K3255" i="31" s="1"/>
  <c r="R3256" i="31"/>
  <c r="M3256" i="31"/>
  <c r="O3255" i="31"/>
  <c r="P3255" i="31" s="1"/>
  <c r="T3255" i="31"/>
  <c r="U3255" i="31" s="1"/>
  <c r="E3255" i="31"/>
  <c r="F3255" i="31" s="1"/>
  <c r="S3256" i="31"/>
  <c r="N3256" i="31"/>
  <c r="I3256" i="31"/>
  <c r="H3256" i="31"/>
  <c r="D3256" i="31"/>
  <c r="B3258" i="31"/>
  <c r="J3256" i="31" l="1"/>
  <c r="K3256" i="31" s="1"/>
  <c r="R3257" i="31"/>
  <c r="M3257" i="31"/>
  <c r="O3256" i="31"/>
  <c r="P3256" i="31" s="1"/>
  <c r="T3256" i="31"/>
  <c r="U3256" i="31" s="1"/>
  <c r="E3256" i="31"/>
  <c r="F3256" i="31" s="1"/>
  <c r="S3257" i="31"/>
  <c r="N3257" i="31"/>
  <c r="I3257" i="31"/>
  <c r="H3257" i="31"/>
  <c r="D3257" i="31"/>
  <c r="B3259" i="31"/>
  <c r="R3258" i="31" l="1"/>
  <c r="M3258" i="31"/>
  <c r="O3257" i="31"/>
  <c r="P3257" i="31" s="1"/>
  <c r="J3257" i="31"/>
  <c r="K3257" i="31" s="1"/>
  <c r="T3257" i="31"/>
  <c r="U3257" i="31" s="1"/>
  <c r="E3257" i="31"/>
  <c r="F3257" i="31" s="1"/>
  <c r="S3258" i="31"/>
  <c r="N3258" i="31"/>
  <c r="I3258" i="31"/>
  <c r="H3258" i="31"/>
  <c r="J3258" i="31" s="1"/>
  <c r="K3258" i="31" s="1"/>
  <c r="D3258" i="31"/>
  <c r="B3260" i="31"/>
  <c r="R3259" i="31" l="1"/>
  <c r="M3259" i="31"/>
  <c r="O3258" i="31"/>
  <c r="P3258" i="31" s="1"/>
  <c r="T3258" i="31"/>
  <c r="U3258" i="31" s="1"/>
  <c r="E3258" i="31"/>
  <c r="F3258" i="31" s="1"/>
  <c r="S3259" i="31"/>
  <c r="N3259" i="31"/>
  <c r="I3259" i="31"/>
  <c r="H3259" i="31"/>
  <c r="D3259" i="31"/>
  <c r="B3261" i="31"/>
  <c r="R3260" i="31" l="1"/>
  <c r="M3260" i="31"/>
  <c r="O3259" i="31"/>
  <c r="P3259" i="31" s="1"/>
  <c r="J3259" i="31"/>
  <c r="K3259" i="31" s="1"/>
  <c r="T3259" i="31"/>
  <c r="U3259" i="31" s="1"/>
  <c r="E3259" i="31"/>
  <c r="F3259" i="31" s="1"/>
  <c r="S3260" i="31"/>
  <c r="N3260" i="31"/>
  <c r="I3260" i="31"/>
  <c r="H3260" i="31"/>
  <c r="D3260" i="31"/>
  <c r="B3262" i="31"/>
  <c r="J3260" i="31" l="1"/>
  <c r="K3260" i="31" s="1"/>
  <c r="R3261" i="31"/>
  <c r="M3261" i="31"/>
  <c r="O3260" i="31"/>
  <c r="P3260" i="31" s="1"/>
  <c r="T3260" i="31"/>
  <c r="U3260" i="31" s="1"/>
  <c r="E3260" i="31"/>
  <c r="F3260" i="31" s="1"/>
  <c r="S3261" i="31"/>
  <c r="N3261" i="31"/>
  <c r="I3261" i="31"/>
  <c r="H3261" i="31"/>
  <c r="D3261" i="31"/>
  <c r="B3263" i="31"/>
  <c r="O3261" i="31" l="1"/>
  <c r="P3261" i="31" s="1"/>
  <c r="R3262" i="31"/>
  <c r="M3262" i="31"/>
  <c r="J3261" i="31"/>
  <c r="K3261" i="31" s="1"/>
  <c r="T3261" i="31"/>
  <c r="U3261" i="31" s="1"/>
  <c r="E3261" i="31"/>
  <c r="F3261" i="31" s="1"/>
  <c r="S3262" i="31"/>
  <c r="N3262" i="31"/>
  <c r="I3262" i="31"/>
  <c r="H3262" i="31"/>
  <c r="J3262" i="31" s="1"/>
  <c r="K3262" i="31" s="1"/>
  <c r="D3262" i="31"/>
  <c r="B3264" i="31"/>
  <c r="R3263" i="31" l="1"/>
  <c r="M3263" i="31"/>
  <c r="O3262" i="31"/>
  <c r="P3262" i="31" s="1"/>
  <c r="T3262" i="31"/>
  <c r="U3262" i="31" s="1"/>
  <c r="E3262" i="31"/>
  <c r="F3262" i="31" s="1"/>
  <c r="S3263" i="31"/>
  <c r="N3263" i="31"/>
  <c r="I3263" i="31"/>
  <c r="H3263" i="31"/>
  <c r="D3263" i="31"/>
  <c r="B3265" i="31"/>
  <c r="R3264" i="31" l="1"/>
  <c r="M3264" i="31"/>
  <c r="O3263" i="31"/>
  <c r="P3263" i="31" s="1"/>
  <c r="J3263" i="31"/>
  <c r="K3263" i="31" s="1"/>
  <c r="T3263" i="31"/>
  <c r="U3263" i="31" s="1"/>
  <c r="E3263" i="31"/>
  <c r="F3263" i="31" s="1"/>
  <c r="S3264" i="31"/>
  <c r="N3264" i="31"/>
  <c r="I3264" i="31"/>
  <c r="H3264" i="31"/>
  <c r="D3264" i="31"/>
  <c r="B3266" i="31"/>
  <c r="J3264" i="31" l="1"/>
  <c r="K3264" i="31" s="1"/>
  <c r="R3265" i="31"/>
  <c r="M3265" i="31"/>
  <c r="O3264" i="31"/>
  <c r="P3264" i="31" s="1"/>
  <c r="T3264" i="31"/>
  <c r="U3264" i="31" s="1"/>
  <c r="E3264" i="31"/>
  <c r="F3264" i="31" s="1"/>
  <c r="S3265" i="31"/>
  <c r="N3265" i="31"/>
  <c r="I3265" i="31"/>
  <c r="H3265" i="31"/>
  <c r="D3265" i="31"/>
  <c r="B3267" i="31"/>
  <c r="R3266" i="31" l="1"/>
  <c r="M3266" i="31"/>
  <c r="J3265" i="31"/>
  <c r="K3265" i="31" s="1"/>
  <c r="O3265" i="31"/>
  <c r="P3265" i="31" s="1"/>
  <c r="T3265" i="31"/>
  <c r="U3265" i="31" s="1"/>
  <c r="E3265" i="31"/>
  <c r="F3265" i="31" s="1"/>
  <c r="S3266" i="31"/>
  <c r="N3266" i="31"/>
  <c r="I3266" i="31"/>
  <c r="H3266" i="31"/>
  <c r="J3266" i="31" s="1"/>
  <c r="K3266" i="31" s="1"/>
  <c r="D3266" i="31"/>
  <c r="B3268" i="31"/>
  <c r="R3267" i="31" l="1"/>
  <c r="M3267" i="31"/>
  <c r="O3266" i="31"/>
  <c r="P3266" i="31" s="1"/>
  <c r="T3266" i="31"/>
  <c r="U3266" i="31" s="1"/>
  <c r="E3266" i="31"/>
  <c r="F3266" i="31" s="1"/>
  <c r="S3267" i="31"/>
  <c r="N3267" i="31"/>
  <c r="I3267" i="31"/>
  <c r="H3267" i="31"/>
  <c r="D3267" i="31"/>
  <c r="B3269" i="31"/>
  <c r="R3268" i="31" l="1"/>
  <c r="M3268" i="31"/>
  <c r="O3267" i="31"/>
  <c r="P3267" i="31" s="1"/>
  <c r="J3267" i="31"/>
  <c r="K3267" i="31" s="1"/>
  <c r="T3267" i="31"/>
  <c r="U3267" i="31" s="1"/>
  <c r="E3267" i="31"/>
  <c r="F3267" i="31" s="1"/>
  <c r="S3268" i="31"/>
  <c r="N3268" i="31"/>
  <c r="I3268" i="31"/>
  <c r="H3268" i="31"/>
  <c r="D3268" i="31"/>
  <c r="B3270" i="31"/>
  <c r="J3268" i="31" l="1"/>
  <c r="K3268" i="31" s="1"/>
  <c r="R3269" i="31"/>
  <c r="M3269" i="31"/>
  <c r="O3268" i="31"/>
  <c r="P3268" i="31" s="1"/>
  <c r="T3268" i="31"/>
  <c r="U3268" i="31" s="1"/>
  <c r="E3268" i="31"/>
  <c r="F3268" i="31" s="1"/>
  <c r="S3269" i="31"/>
  <c r="N3269" i="31"/>
  <c r="I3269" i="31"/>
  <c r="H3269" i="31"/>
  <c r="D3269" i="31"/>
  <c r="B3271" i="31"/>
  <c r="R3270" i="31" l="1"/>
  <c r="M3270" i="31"/>
  <c r="O3269" i="31"/>
  <c r="P3269" i="31" s="1"/>
  <c r="J3269" i="31"/>
  <c r="K3269" i="31" s="1"/>
  <c r="T3269" i="31"/>
  <c r="U3269" i="31" s="1"/>
  <c r="E3269" i="31"/>
  <c r="F3269" i="31" s="1"/>
  <c r="S3270" i="31"/>
  <c r="N3270" i="31"/>
  <c r="I3270" i="31"/>
  <c r="H3270" i="31"/>
  <c r="J3270" i="31" s="1"/>
  <c r="K3270" i="31" s="1"/>
  <c r="D3270" i="31"/>
  <c r="B3272" i="31"/>
  <c r="R3271" i="31" l="1"/>
  <c r="M3271" i="31"/>
  <c r="O3270" i="31"/>
  <c r="P3270" i="31" s="1"/>
  <c r="T3270" i="31"/>
  <c r="U3270" i="31" s="1"/>
  <c r="E3270" i="31"/>
  <c r="F3270" i="31" s="1"/>
  <c r="S3271" i="31"/>
  <c r="N3271" i="31"/>
  <c r="I3271" i="31"/>
  <c r="H3271" i="31"/>
  <c r="D3271" i="31"/>
  <c r="B3273" i="31"/>
  <c r="R3272" i="31" l="1"/>
  <c r="M3272" i="31"/>
  <c r="J3271" i="31"/>
  <c r="K3271" i="31" s="1"/>
  <c r="O3271" i="31"/>
  <c r="P3271" i="31" s="1"/>
  <c r="T3271" i="31"/>
  <c r="U3271" i="31" s="1"/>
  <c r="E3271" i="31"/>
  <c r="F3271" i="31" s="1"/>
  <c r="S3272" i="31"/>
  <c r="N3272" i="31"/>
  <c r="I3272" i="31"/>
  <c r="H3272" i="31"/>
  <c r="J3272" i="31" s="1"/>
  <c r="K3272" i="31" s="1"/>
  <c r="D3272" i="31"/>
  <c r="B3274" i="31"/>
  <c r="R3273" i="31" l="1"/>
  <c r="M3273" i="31"/>
  <c r="O3272" i="31"/>
  <c r="P3272" i="31" s="1"/>
  <c r="T3272" i="31"/>
  <c r="U3272" i="31" s="1"/>
  <c r="E3272" i="31"/>
  <c r="F3272" i="31" s="1"/>
  <c r="S3273" i="31"/>
  <c r="N3273" i="31"/>
  <c r="I3273" i="31"/>
  <c r="H3273" i="31"/>
  <c r="D3273" i="31"/>
  <c r="B3275" i="31"/>
  <c r="R3274" i="31" l="1"/>
  <c r="M3274" i="31"/>
  <c r="J3273" i="31"/>
  <c r="K3273" i="31" s="1"/>
  <c r="O3273" i="31"/>
  <c r="P3273" i="31" s="1"/>
  <c r="T3273" i="31"/>
  <c r="U3273" i="31" s="1"/>
  <c r="E3273" i="31"/>
  <c r="F3273" i="31" s="1"/>
  <c r="S3274" i="31"/>
  <c r="N3274" i="31"/>
  <c r="I3274" i="31"/>
  <c r="H3274" i="31"/>
  <c r="D3274" i="31"/>
  <c r="B3276" i="31"/>
  <c r="J3274" i="31" l="1"/>
  <c r="K3274" i="31" s="1"/>
  <c r="O3274" i="31"/>
  <c r="P3274" i="31" s="1"/>
  <c r="R3275" i="31"/>
  <c r="M3275" i="31"/>
  <c r="T3274" i="31"/>
  <c r="U3274" i="31" s="1"/>
  <c r="E3274" i="31"/>
  <c r="F3274" i="31" s="1"/>
  <c r="S3275" i="31"/>
  <c r="N3275" i="31"/>
  <c r="I3275" i="31"/>
  <c r="H3275" i="31"/>
  <c r="D3275" i="31"/>
  <c r="B3277" i="31"/>
  <c r="O3275" i="31" l="1"/>
  <c r="P3275" i="31" s="1"/>
  <c r="R3276" i="31"/>
  <c r="M3276" i="31"/>
  <c r="T3275" i="31"/>
  <c r="U3275" i="31" s="1"/>
  <c r="J3275" i="31"/>
  <c r="K3275" i="31" s="1"/>
  <c r="E3275" i="31"/>
  <c r="F3275" i="31" s="1"/>
  <c r="S3276" i="31"/>
  <c r="N3276" i="31"/>
  <c r="I3276" i="31"/>
  <c r="H3276" i="31"/>
  <c r="J3276" i="31" s="1"/>
  <c r="K3276" i="31" s="1"/>
  <c r="D3276" i="31"/>
  <c r="B3278" i="31"/>
  <c r="R3277" i="31" l="1"/>
  <c r="M3277" i="31"/>
  <c r="O3276" i="31"/>
  <c r="P3276" i="31" s="1"/>
  <c r="T3276" i="31"/>
  <c r="U3276" i="31" s="1"/>
  <c r="E3276" i="31"/>
  <c r="F3276" i="31" s="1"/>
  <c r="S3277" i="31"/>
  <c r="N3277" i="31"/>
  <c r="I3277" i="31"/>
  <c r="H3277" i="31"/>
  <c r="D3277" i="31"/>
  <c r="B3279" i="31"/>
  <c r="O3277" i="31" l="1"/>
  <c r="P3277" i="31" s="1"/>
  <c r="R3278" i="31"/>
  <c r="M3278" i="31"/>
  <c r="J3277" i="31"/>
  <c r="K3277" i="31" s="1"/>
  <c r="T3277" i="31"/>
  <c r="U3277" i="31" s="1"/>
  <c r="E3277" i="31"/>
  <c r="F3277" i="31" s="1"/>
  <c r="S3278" i="31"/>
  <c r="N3278" i="31"/>
  <c r="I3278" i="31"/>
  <c r="H3278" i="31"/>
  <c r="D3278" i="31"/>
  <c r="B3280" i="31"/>
  <c r="J3278" i="31" l="1"/>
  <c r="K3278" i="31" s="1"/>
  <c r="R3279" i="31"/>
  <c r="M3279" i="31"/>
  <c r="O3278" i="31"/>
  <c r="P3278" i="31" s="1"/>
  <c r="T3278" i="31"/>
  <c r="U3278" i="31" s="1"/>
  <c r="E3278" i="31"/>
  <c r="F3278" i="31" s="1"/>
  <c r="S3279" i="31"/>
  <c r="N3279" i="31"/>
  <c r="I3279" i="31"/>
  <c r="H3279" i="31"/>
  <c r="D3279" i="31"/>
  <c r="B3281" i="31"/>
  <c r="J3279" i="31" l="1"/>
  <c r="K3279" i="31" s="1"/>
  <c r="O3279" i="31"/>
  <c r="P3279" i="31" s="1"/>
  <c r="M3280" i="31"/>
  <c r="R3280" i="31"/>
  <c r="T3279" i="31"/>
  <c r="U3279" i="31" s="1"/>
  <c r="E3279" i="31"/>
  <c r="F3279" i="31" s="1"/>
  <c r="S3280" i="31"/>
  <c r="N3280" i="31"/>
  <c r="I3280" i="31"/>
  <c r="H3280" i="31"/>
  <c r="J3280" i="31" s="1"/>
  <c r="K3280" i="31" s="1"/>
  <c r="D3280" i="31"/>
  <c r="B3282" i="31"/>
  <c r="R3281" i="31" l="1"/>
  <c r="M3281" i="31"/>
  <c r="T3280" i="31"/>
  <c r="U3280" i="31" s="1"/>
  <c r="O3280" i="31"/>
  <c r="P3280" i="31" s="1"/>
  <c r="E3280" i="31"/>
  <c r="F3280" i="31" s="1"/>
  <c r="S3281" i="31"/>
  <c r="N3281" i="31"/>
  <c r="I3281" i="31"/>
  <c r="H3281" i="31"/>
  <c r="D3281" i="31"/>
  <c r="B3283" i="31"/>
  <c r="R3282" i="31" l="1"/>
  <c r="M3282" i="31"/>
  <c r="O3281" i="31"/>
  <c r="P3281" i="31" s="1"/>
  <c r="J3281" i="31"/>
  <c r="K3281" i="31" s="1"/>
  <c r="T3281" i="31"/>
  <c r="U3281" i="31" s="1"/>
  <c r="E3281" i="31"/>
  <c r="F3281" i="31" s="1"/>
  <c r="S3282" i="31"/>
  <c r="N3282" i="31"/>
  <c r="I3282" i="31"/>
  <c r="H3282" i="31"/>
  <c r="D3282" i="31"/>
  <c r="B3284" i="31"/>
  <c r="J3282" i="31" l="1"/>
  <c r="K3282" i="31" s="1"/>
  <c r="R3283" i="31"/>
  <c r="M3283" i="31"/>
  <c r="O3282" i="31"/>
  <c r="P3282" i="31" s="1"/>
  <c r="T3282" i="31"/>
  <c r="U3282" i="31" s="1"/>
  <c r="E3282" i="31"/>
  <c r="F3282" i="31" s="1"/>
  <c r="S3283" i="31"/>
  <c r="N3283" i="31"/>
  <c r="I3283" i="31"/>
  <c r="H3283" i="31"/>
  <c r="D3283" i="31"/>
  <c r="B3285" i="31"/>
  <c r="J3283" i="31" l="1"/>
  <c r="K3283" i="31" s="1"/>
  <c r="R3284" i="31"/>
  <c r="M3284" i="31"/>
  <c r="O3283" i="31"/>
  <c r="P3283" i="31" s="1"/>
  <c r="T3283" i="31"/>
  <c r="U3283" i="31" s="1"/>
  <c r="E3283" i="31"/>
  <c r="F3283" i="31" s="1"/>
  <c r="S3284" i="31"/>
  <c r="N3284" i="31"/>
  <c r="I3284" i="31"/>
  <c r="H3284" i="31"/>
  <c r="D3284" i="31"/>
  <c r="B3286" i="31"/>
  <c r="J3284" i="31" l="1"/>
  <c r="K3284" i="31" s="1"/>
  <c r="R3285" i="31"/>
  <c r="M3285" i="31"/>
  <c r="O3284" i="31"/>
  <c r="P3284" i="31" s="1"/>
  <c r="T3284" i="31"/>
  <c r="U3284" i="31" s="1"/>
  <c r="E3284" i="31"/>
  <c r="F3284" i="31" s="1"/>
  <c r="S3285" i="31"/>
  <c r="N3285" i="31"/>
  <c r="I3285" i="31"/>
  <c r="H3285" i="31"/>
  <c r="D3285" i="31"/>
  <c r="B3287" i="31"/>
  <c r="R3286" i="31" l="1"/>
  <c r="M3286" i="31"/>
  <c r="O3285" i="31"/>
  <c r="P3285" i="31" s="1"/>
  <c r="J3285" i="31"/>
  <c r="K3285" i="31" s="1"/>
  <c r="T3285" i="31"/>
  <c r="U3285" i="31" s="1"/>
  <c r="E3285" i="31"/>
  <c r="F3285" i="31" s="1"/>
  <c r="S3286" i="31"/>
  <c r="N3286" i="31"/>
  <c r="I3286" i="31"/>
  <c r="H3286" i="31"/>
  <c r="D3286" i="31"/>
  <c r="B3288" i="31"/>
  <c r="J3286" i="31" l="1"/>
  <c r="K3286" i="31" s="1"/>
  <c r="R3287" i="31"/>
  <c r="M3287" i="31"/>
  <c r="O3286" i="31"/>
  <c r="P3286" i="31" s="1"/>
  <c r="T3286" i="31"/>
  <c r="U3286" i="31" s="1"/>
  <c r="E3286" i="31"/>
  <c r="F3286" i="31" s="1"/>
  <c r="S3287" i="31"/>
  <c r="N3287" i="31"/>
  <c r="I3287" i="31"/>
  <c r="H3287" i="31"/>
  <c r="D3287" i="31"/>
  <c r="B3289" i="31"/>
  <c r="R3288" i="31" l="1"/>
  <c r="M3288" i="31"/>
  <c r="O3287" i="31"/>
  <c r="P3287" i="31" s="1"/>
  <c r="J3287" i="31"/>
  <c r="K3287" i="31" s="1"/>
  <c r="T3287" i="31"/>
  <c r="U3287" i="31" s="1"/>
  <c r="E3287" i="31"/>
  <c r="F3287" i="31" s="1"/>
  <c r="S3288" i="31"/>
  <c r="N3288" i="31"/>
  <c r="I3288" i="31"/>
  <c r="H3288" i="31"/>
  <c r="D3288" i="31"/>
  <c r="B3290" i="31"/>
  <c r="J3288" i="31" l="1"/>
  <c r="K3288" i="31" s="1"/>
  <c r="R3289" i="31"/>
  <c r="M3289" i="31"/>
  <c r="O3288" i="31"/>
  <c r="P3288" i="31" s="1"/>
  <c r="T3288" i="31"/>
  <c r="U3288" i="31" s="1"/>
  <c r="E3288" i="31"/>
  <c r="F3288" i="31" s="1"/>
  <c r="S3289" i="31"/>
  <c r="N3289" i="31"/>
  <c r="I3289" i="31"/>
  <c r="H3289" i="31"/>
  <c r="D3289" i="31"/>
  <c r="B3291" i="31"/>
  <c r="R3290" i="31" l="1"/>
  <c r="M3290" i="31"/>
  <c r="O3289" i="31"/>
  <c r="P3289" i="31" s="1"/>
  <c r="J3289" i="31"/>
  <c r="K3289" i="31" s="1"/>
  <c r="T3289" i="31"/>
  <c r="U3289" i="31" s="1"/>
  <c r="E3289" i="31"/>
  <c r="F3289" i="31" s="1"/>
  <c r="S3290" i="31"/>
  <c r="N3290" i="31"/>
  <c r="I3290" i="31"/>
  <c r="H3290" i="31"/>
  <c r="J3290" i="31" s="1"/>
  <c r="K3290" i="31" s="1"/>
  <c r="D3290" i="31"/>
  <c r="B3292" i="31"/>
  <c r="R3291" i="31" l="1"/>
  <c r="M3291" i="31"/>
  <c r="O3290" i="31"/>
  <c r="P3290" i="31" s="1"/>
  <c r="T3290" i="31"/>
  <c r="U3290" i="31" s="1"/>
  <c r="E3290" i="31"/>
  <c r="F3290" i="31" s="1"/>
  <c r="S3291" i="31"/>
  <c r="N3291" i="31"/>
  <c r="I3291" i="31"/>
  <c r="H3291" i="31"/>
  <c r="D3291" i="31"/>
  <c r="B3293" i="31"/>
  <c r="J3291" i="31" l="1"/>
  <c r="K3291" i="31" s="1"/>
  <c r="R3292" i="31"/>
  <c r="M3292" i="31"/>
  <c r="O3291" i="31"/>
  <c r="P3291" i="31" s="1"/>
  <c r="T3291" i="31"/>
  <c r="U3291" i="31" s="1"/>
  <c r="E3291" i="31"/>
  <c r="F3291" i="31" s="1"/>
  <c r="S3292" i="31"/>
  <c r="N3292" i="31"/>
  <c r="I3292" i="31"/>
  <c r="H3292" i="31"/>
  <c r="D3292" i="31"/>
  <c r="B3294" i="31"/>
  <c r="J3292" i="31" l="1"/>
  <c r="K3292" i="31" s="1"/>
  <c r="R3293" i="31"/>
  <c r="M3293" i="31"/>
  <c r="O3292" i="31"/>
  <c r="P3292" i="31" s="1"/>
  <c r="T3292" i="31"/>
  <c r="U3292" i="31" s="1"/>
  <c r="E3292" i="31"/>
  <c r="F3292" i="31" s="1"/>
  <c r="S3293" i="31"/>
  <c r="N3293" i="31"/>
  <c r="I3293" i="31"/>
  <c r="H3293" i="31"/>
  <c r="D3293" i="31"/>
  <c r="B3295" i="31"/>
  <c r="J3293" i="31" l="1"/>
  <c r="K3293" i="31" s="1"/>
  <c r="R3294" i="31"/>
  <c r="M3294" i="31"/>
  <c r="O3293" i="31"/>
  <c r="P3293" i="31" s="1"/>
  <c r="T3293" i="31"/>
  <c r="U3293" i="31" s="1"/>
  <c r="E3293" i="31"/>
  <c r="F3293" i="31" s="1"/>
  <c r="S3294" i="31"/>
  <c r="N3294" i="31"/>
  <c r="I3294" i="31"/>
  <c r="H3294" i="31"/>
  <c r="J3294" i="31" s="1"/>
  <c r="K3294" i="31" s="1"/>
  <c r="D3294" i="31"/>
  <c r="B3296" i="31"/>
  <c r="R3295" i="31" l="1"/>
  <c r="M3295" i="31"/>
  <c r="O3294" i="31"/>
  <c r="P3294" i="31" s="1"/>
  <c r="T3294" i="31"/>
  <c r="U3294" i="31" s="1"/>
  <c r="E3294" i="31"/>
  <c r="F3294" i="31" s="1"/>
  <c r="S3295" i="31"/>
  <c r="N3295" i="31"/>
  <c r="I3295" i="31"/>
  <c r="H3295" i="31"/>
  <c r="D3295" i="31"/>
  <c r="B3297" i="31"/>
  <c r="M3296" i="31" l="1"/>
  <c r="R3296" i="31"/>
  <c r="J3295" i="31"/>
  <c r="K3295" i="31" s="1"/>
  <c r="O3295" i="31"/>
  <c r="P3295" i="31" s="1"/>
  <c r="T3295" i="31"/>
  <c r="U3295" i="31" s="1"/>
  <c r="E3295" i="31"/>
  <c r="F3295" i="31" s="1"/>
  <c r="S3296" i="31"/>
  <c r="N3296" i="31"/>
  <c r="I3296" i="31"/>
  <c r="H3296" i="31"/>
  <c r="J3296" i="31" s="1"/>
  <c r="K3296" i="31" s="1"/>
  <c r="D3296" i="31"/>
  <c r="B3298" i="31"/>
  <c r="R3297" i="31" l="1"/>
  <c r="M3297" i="31"/>
  <c r="T3296" i="31"/>
  <c r="U3296" i="31" s="1"/>
  <c r="O3296" i="31"/>
  <c r="P3296" i="31" s="1"/>
  <c r="E3296" i="31"/>
  <c r="F3296" i="31" s="1"/>
  <c r="S3297" i="31"/>
  <c r="N3297" i="31"/>
  <c r="I3297" i="31"/>
  <c r="H3297" i="31"/>
  <c r="D3297" i="31"/>
  <c r="B3299" i="31"/>
  <c r="R3298" i="31" l="1"/>
  <c r="M3298" i="31"/>
  <c r="O3297" i="31"/>
  <c r="P3297" i="31" s="1"/>
  <c r="J3297" i="31"/>
  <c r="K3297" i="31" s="1"/>
  <c r="T3297" i="31"/>
  <c r="U3297" i="31" s="1"/>
  <c r="E3297" i="31"/>
  <c r="F3297" i="31" s="1"/>
  <c r="S3298" i="31"/>
  <c r="N3298" i="31"/>
  <c r="I3298" i="31"/>
  <c r="H3298" i="31"/>
  <c r="D3298" i="31"/>
  <c r="B3300" i="31"/>
  <c r="J3298" i="31" l="1"/>
  <c r="K3298" i="31" s="1"/>
  <c r="R3299" i="31"/>
  <c r="M3299" i="31"/>
  <c r="O3298" i="31"/>
  <c r="P3298" i="31" s="1"/>
  <c r="T3298" i="31"/>
  <c r="U3298" i="31" s="1"/>
  <c r="E3298" i="31"/>
  <c r="F3298" i="31" s="1"/>
  <c r="S3299" i="31"/>
  <c r="N3299" i="31"/>
  <c r="I3299" i="31"/>
  <c r="H3299" i="31"/>
  <c r="D3299" i="31"/>
  <c r="B3301" i="31"/>
  <c r="R3300" i="31" l="1"/>
  <c r="M3300" i="31"/>
  <c r="O3299" i="31"/>
  <c r="P3299" i="31" s="1"/>
  <c r="J3299" i="31"/>
  <c r="K3299" i="31" s="1"/>
  <c r="T3299" i="31"/>
  <c r="U3299" i="31" s="1"/>
  <c r="E3299" i="31"/>
  <c r="F3299" i="31" s="1"/>
  <c r="S3300" i="31"/>
  <c r="N3300" i="31"/>
  <c r="I3300" i="31"/>
  <c r="D3300" i="31"/>
  <c r="H3300" i="31"/>
  <c r="B3302" i="31"/>
  <c r="J3300" i="31" l="1"/>
  <c r="K3300" i="31" s="1"/>
  <c r="O3300" i="31"/>
  <c r="P3300" i="31" s="1"/>
  <c r="R3301" i="31"/>
  <c r="M3301" i="31"/>
  <c r="T3300" i="31"/>
  <c r="U3300" i="31" s="1"/>
  <c r="E3300" i="31"/>
  <c r="F3300" i="31" s="1"/>
  <c r="S3301" i="31"/>
  <c r="N3301" i="31"/>
  <c r="I3301" i="31"/>
  <c r="H3301" i="31"/>
  <c r="D3301" i="31"/>
  <c r="B3303" i="31"/>
  <c r="R3302" i="31" l="1"/>
  <c r="M3302" i="31"/>
  <c r="O3301" i="31"/>
  <c r="P3301" i="31" s="1"/>
  <c r="T3301" i="31"/>
  <c r="U3301" i="31" s="1"/>
  <c r="J3301" i="31"/>
  <c r="K3301" i="31" s="1"/>
  <c r="E3301" i="31"/>
  <c r="F3301" i="31" s="1"/>
  <c r="S3302" i="31"/>
  <c r="N3302" i="31"/>
  <c r="I3302" i="31"/>
  <c r="H3302" i="31"/>
  <c r="D3302" i="31"/>
  <c r="B3304" i="31"/>
  <c r="J3302" i="31" l="1"/>
  <c r="K3302" i="31" s="1"/>
  <c r="R3303" i="31"/>
  <c r="M3303" i="31"/>
  <c r="O3302" i="31"/>
  <c r="P3302" i="31" s="1"/>
  <c r="T3302" i="31"/>
  <c r="U3302" i="31" s="1"/>
  <c r="E3302" i="31"/>
  <c r="F3302" i="31" s="1"/>
  <c r="S3303" i="31"/>
  <c r="I3303" i="31"/>
  <c r="N3303" i="31"/>
  <c r="H3303" i="31"/>
  <c r="D3303" i="31"/>
  <c r="B3305" i="31"/>
  <c r="R3304" i="31" l="1"/>
  <c r="M3304" i="31"/>
  <c r="O3303" i="31"/>
  <c r="P3303" i="31" s="1"/>
  <c r="J3303" i="31"/>
  <c r="K3303" i="31" s="1"/>
  <c r="T3303" i="31"/>
  <c r="U3303" i="31" s="1"/>
  <c r="E3303" i="31"/>
  <c r="F3303" i="31" s="1"/>
  <c r="S3304" i="31"/>
  <c r="N3304" i="31"/>
  <c r="I3304" i="31"/>
  <c r="H3304" i="31"/>
  <c r="D3304" i="31"/>
  <c r="B3306" i="31"/>
  <c r="J3304" i="31" l="1"/>
  <c r="K3304" i="31" s="1"/>
  <c r="O3304" i="31"/>
  <c r="P3304" i="31" s="1"/>
  <c r="R3305" i="31"/>
  <c r="M3305" i="31"/>
  <c r="T3304" i="31"/>
  <c r="U3304" i="31" s="1"/>
  <c r="E3304" i="31"/>
  <c r="F3304" i="31" s="1"/>
  <c r="S3305" i="31"/>
  <c r="N3305" i="31"/>
  <c r="I3305" i="31"/>
  <c r="H3305" i="31"/>
  <c r="D3305" i="31"/>
  <c r="B3307" i="31"/>
  <c r="O3305" i="31" l="1"/>
  <c r="P3305" i="31" s="1"/>
  <c r="T3305" i="31"/>
  <c r="U3305" i="31" s="1"/>
  <c r="R3306" i="31"/>
  <c r="M3306" i="31"/>
  <c r="J3305" i="31"/>
  <c r="K3305" i="31" s="1"/>
  <c r="E3305" i="31"/>
  <c r="F3305" i="31" s="1"/>
  <c r="S3306" i="31"/>
  <c r="N3306" i="31"/>
  <c r="I3306" i="31"/>
  <c r="H3306" i="31"/>
  <c r="D3306" i="31"/>
  <c r="B3308" i="31"/>
  <c r="J3306" i="31" l="1"/>
  <c r="K3306" i="31" s="1"/>
  <c r="O3306" i="31"/>
  <c r="P3306" i="31" s="1"/>
  <c r="R3307" i="31"/>
  <c r="M3307" i="31"/>
  <c r="T3306" i="31"/>
  <c r="U3306" i="31" s="1"/>
  <c r="E3306" i="31"/>
  <c r="F3306" i="31" s="1"/>
  <c r="S3307" i="31"/>
  <c r="N3307" i="31"/>
  <c r="I3307" i="31"/>
  <c r="H3307" i="31"/>
  <c r="D3307" i="31"/>
  <c r="B3309" i="31"/>
  <c r="R3308" i="31" l="1"/>
  <c r="M3308" i="31"/>
  <c r="O3307" i="31"/>
  <c r="P3307" i="31" s="1"/>
  <c r="T3307" i="31"/>
  <c r="U3307" i="31" s="1"/>
  <c r="J3307" i="31"/>
  <c r="K3307" i="31" s="1"/>
  <c r="E3307" i="31"/>
  <c r="F3307" i="31" s="1"/>
  <c r="S3308" i="31"/>
  <c r="N3308" i="31"/>
  <c r="I3308" i="31"/>
  <c r="H3308" i="31"/>
  <c r="D3308" i="31"/>
  <c r="B3310" i="31"/>
  <c r="J3308" i="31" l="1"/>
  <c r="K3308" i="31" s="1"/>
  <c r="O3308" i="31"/>
  <c r="P3308" i="31" s="1"/>
  <c r="R3309" i="31"/>
  <c r="M3309" i="31"/>
  <c r="T3308" i="31"/>
  <c r="U3308" i="31" s="1"/>
  <c r="E3308" i="31"/>
  <c r="F3308" i="31" s="1"/>
  <c r="S3309" i="31"/>
  <c r="N3309" i="31"/>
  <c r="I3309" i="31"/>
  <c r="H3309" i="31"/>
  <c r="D3309" i="31"/>
  <c r="B3311" i="31"/>
  <c r="J3309" i="31" l="1"/>
  <c r="K3309" i="31" s="1"/>
  <c r="O3309" i="31"/>
  <c r="P3309" i="31" s="1"/>
  <c r="R3310" i="31"/>
  <c r="M3310" i="31"/>
  <c r="T3309" i="31"/>
  <c r="U3309" i="31" s="1"/>
  <c r="E3309" i="31"/>
  <c r="F3309" i="31" s="1"/>
  <c r="S3310" i="31"/>
  <c r="N3310" i="31"/>
  <c r="I3310" i="31"/>
  <c r="H3310" i="31"/>
  <c r="D3310" i="31"/>
  <c r="B3312" i="31"/>
  <c r="R3311" i="31" l="1"/>
  <c r="M3311" i="31"/>
  <c r="O3310" i="31"/>
  <c r="P3310" i="31" s="1"/>
  <c r="T3310" i="31"/>
  <c r="U3310" i="31" s="1"/>
  <c r="J3310" i="31"/>
  <c r="K3310" i="31" s="1"/>
  <c r="E3310" i="31"/>
  <c r="F3310" i="31" s="1"/>
  <c r="S3311" i="31"/>
  <c r="N3311" i="31"/>
  <c r="I3311" i="31"/>
  <c r="H3311" i="31"/>
  <c r="D3311" i="31"/>
  <c r="B3313" i="31"/>
  <c r="J3311" i="31" l="1"/>
  <c r="K3311" i="31" s="1"/>
  <c r="R3312" i="31"/>
  <c r="M3312" i="31"/>
  <c r="O3311" i="31"/>
  <c r="P3311" i="31" s="1"/>
  <c r="T3311" i="31"/>
  <c r="U3311" i="31" s="1"/>
  <c r="E3311" i="31"/>
  <c r="F3311" i="31" s="1"/>
  <c r="S3312" i="31"/>
  <c r="N3312" i="31"/>
  <c r="I3312" i="31"/>
  <c r="H3312" i="31"/>
  <c r="D3312" i="31"/>
  <c r="B3314" i="31"/>
  <c r="R3313" i="31" l="1"/>
  <c r="M3313" i="31"/>
  <c r="O3312" i="31"/>
  <c r="P3312" i="31" s="1"/>
  <c r="J3312" i="31"/>
  <c r="K3312" i="31" s="1"/>
  <c r="T3312" i="31"/>
  <c r="U3312" i="31" s="1"/>
  <c r="E3312" i="31"/>
  <c r="F3312" i="31" s="1"/>
  <c r="S3313" i="31"/>
  <c r="N3313" i="31"/>
  <c r="I3313" i="31"/>
  <c r="H3313" i="31"/>
  <c r="D3313" i="31"/>
  <c r="B3315" i="31"/>
  <c r="R3314" i="31" l="1"/>
  <c r="M3314" i="31"/>
  <c r="O3313" i="31"/>
  <c r="P3313" i="31" s="1"/>
  <c r="T3313" i="31"/>
  <c r="U3313" i="31" s="1"/>
  <c r="J3313" i="31"/>
  <c r="K3313" i="31" s="1"/>
  <c r="E3313" i="31"/>
  <c r="F3313" i="31" s="1"/>
  <c r="S3314" i="31"/>
  <c r="N3314" i="31"/>
  <c r="I3314" i="31"/>
  <c r="H3314" i="31"/>
  <c r="J3314" i="31" s="1"/>
  <c r="K3314" i="31" s="1"/>
  <c r="D3314" i="31"/>
  <c r="B3316" i="31"/>
  <c r="R3315" i="31" l="1"/>
  <c r="M3315" i="31"/>
  <c r="O3314" i="31"/>
  <c r="P3314" i="31" s="1"/>
  <c r="T3314" i="31"/>
  <c r="U3314" i="31" s="1"/>
  <c r="E3314" i="31"/>
  <c r="F3314" i="31" s="1"/>
  <c r="S3315" i="31"/>
  <c r="N3315" i="31"/>
  <c r="I3315" i="31"/>
  <c r="H3315" i="31"/>
  <c r="D3315" i="31"/>
  <c r="B3317" i="31"/>
  <c r="R3316" i="31" l="1"/>
  <c r="M3316" i="31"/>
  <c r="O3315" i="31"/>
  <c r="P3315" i="31" s="1"/>
  <c r="J3315" i="31"/>
  <c r="K3315" i="31" s="1"/>
  <c r="T3315" i="31"/>
  <c r="U3315" i="31" s="1"/>
  <c r="E3315" i="31"/>
  <c r="F3315" i="31" s="1"/>
  <c r="S3316" i="31"/>
  <c r="N3316" i="31"/>
  <c r="I3316" i="31"/>
  <c r="H3316" i="31"/>
  <c r="D3316" i="31"/>
  <c r="B3318" i="31"/>
  <c r="J3316" i="31" l="1"/>
  <c r="K3316" i="31" s="1"/>
  <c r="R3317" i="31"/>
  <c r="M3317" i="31"/>
  <c r="O3316" i="31"/>
  <c r="P3316" i="31" s="1"/>
  <c r="T3316" i="31"/>
  <c r="U3316" i="31" s="1"/>
  <c r="E3316" i="31"/>
  <c r="F3316" i="31" s="1"/>
  <c r="S3317" i="31"/>
  <c r="N3317" i="31"/>
  <c r="I3317" i="31"/>
  <c r="H3317" i="31"/>
  <c r="D3317" i="31"/>
  <c r="B3319" i="31"/>
  <c r="R3318" i="31" l="1"/>
  <c r="M3318" i="31"/>
  <c r="O3317" i="31"/>
  <c r="P3317" i="31" s="1"/>
  <c r="J3317" i="31"/>
  <c r="K3317" i="31" s="1"/>
  <c r="T3317" i="31"/>
  <c r="U3317" i="31" s="1"/>
  <c r="E3317" i="31"/>
  <c r="F3317" i="31" s="1"/>
  <c r="S3318" i="31"/>
  <c r="N3318" i="31"/>
  <c r="I3318" i="31"/>
  <c r="H3318" i="31"/>
  <c r="J3318" i="31" s="1"/>
  <c r="K3318" i="31" s="1"/>
  <c r="D3318" i="31"/>
  <c r="B3320" i="31"/>
  <c r="R3319" i="31" l="1"/>
  <c r="M3319" i="31"/>
  <c r="O3318" i="31"/>
  <c r="P3318" i="31" s="1"/>
  <c r="T3318" i="31"/>
  <c r="U3318" i="31" s="1"/>
  <c r="E3318" i="31"/>
  <c r="F3318" i="31" s="1"/>
  <c r="S3319" i="31"/>
  <c r="N3319" i="31"/>
  <c r="I3319" i="31"/>
  <c r="H3319" i="31"/>
  <c r="D3319" i="31"/>
  <c r="B3321" i="31"/>
  <c r="R3320" i="31" l="1"/>
  <c r="M3320" i="31"/>
  <c r="J3319" i="31"/>
  <c r="K3319" i="31" s="1"/>
  <c r="O3319" i="31"/>
  <c r="P3319" i="31" s="1"/>
  <c r="T3319" i="31"/>
  <c r="U3319" i="31" s="1"/>
  <c r="E3319" i="31"/>
  <c r="F3319" i="31" s="1"/>
  <c r="S3320" i="31"/>
  <c r="N3320" i="31"/>
  <c r="I3320" i="31"/>
  <c r="H3320" i="31"/>
  <c r="D3320" i="31"/>
  <c r="B3322" i="31"/>
  <c r="J3320" i="31" l="1"/>
  <c r="K3320" i="31" s="1"/>
  <c r="R3321" i="31"/>
  <c r="M3321" i="31"/>
  <c r="O3320" i="31"/>
  <c r="P3320" i="31" s="1"/>
  <c r="T3320" i="31"/>
  <c r="U3320" i="31" s="1"/>
  <c r="E3320" i="31"/>
  <c r="F3320" i="31" s="1"/>
  <c r="S3321" i="31"/>
  <c r="N3321" i="31"/>
  <c r="I3321" i="31"/>
  <c r="H3321" i="31"/>
  <c r="D3321" i="31"/>
  <c r="B3323" i="31"/>
  <c r="R3322" i="31" l="1"/>
  <c r="M3322" i="31"/>
  <c r="J3321" i="31"/>
  <c r="K3321" i="31" s="1"/>
  <c r="O3321" i="31"/>
  <c r="P3321" i="31" s="1"/>
  <c r="T3321" i="31"/>
  <c r="U3321" i="31" s="1"/>
  <c r="E3321" i="31"/>
  <c r="F3321" i="31" s="1"/>
  <c r="S3322" i="31"/>
  <c r="N3322" i="31"/>
  <c r="I3322" i="31"/>
  <c r="H3322" i="31"/>
  <c r="D3322" i="31"/>
  <c r="B3324" i="31"/>
  <c r="J3322" i="31" l="1"/>
  <c r="K3322" i="31" s="1"/>
  <c r="R3323" i="31"/>
  <c r="M3323" i="31"/>
  <c r="O3322" i="31"/>
  <c r="P3322" i="31" s="1"/>
  <c r="T3322" i="31"/>
  <c r="U3322" i="31" s="1"/>
  <c r="E3322" i="31"/>
  <c r="F3322" i="31" s="1"/>
  <c r="S3323" i="31"/>
  <c r="N3323" i="31"/>
  <c r="I3323" i="31"/>
  <c r="H3323" i="31"/>
  <c r="D3323" i="31"/>
  <c r="B3325" i="31"/>
  <c r="J3323" i="31" l="1"/>
  <c r="K3323" i="31" s="1"/>
  <c r="R3324" i="31"/>
  <c r="M3324" i="31"/>
  <c r="O3323" i="31"/>
  <c r="P3323" i="31" s="1"/>
  <c r="T3323" i="31"/>
  <c r="U3323" i="31" s="1"/>
  <c r="E3323" i="31"/>
  <c r="F3323" i="31" s="1"/>
  <c r="S3324" i="31"/>
  <c r="N3324" i="31"/>
  <c r="I3324" i="31"/>
  <c r="H3324" i="31"/>
  <c r="D3324" i="31"/>
  <c r="B3326" i="31"/>
  <c r="J3324" i="31" l="1"/>
  <c r="K3324" i="31" s="1"/>
  <c r="O3324" i="31"/>
  <c r="P3324" i="31" s="1"/>
  <c r="R3325" i="31"/>
  <c r="M3325" i="31"/>
  <c r="T3324" i="31"/>
  <c r="U3324" i="31" s="1"/>
  <c r="E3324" i="31"/>
  <c r="F3324" i="31" s="1"/>
  <c r="S3325" i="31"/>
  <c r="N3325" i="31"/>
  <c r="I3325" i="31"/>
  <c r="H3325" i="31"/>
  <c r="J3325" i="31" s="1"/>
  <c r="K3325" i="31" s="1"/>
  <c r="D3325" i="31"/>
  <c r="B3327" i="31"/>
  <c r="O3325" i="31" l="1"/>
  <c r="P3325" i="31" s="1"/>
  <c r="T3325" i="31"/>
  <c r="U3325" i="31" s="1"/>
  <c r="R3326" i="31"/>
  <c r="M3326" i="31"/>
  <c r="E3325" i="31"/>
  <c r="F3325" i="31" s="1"/>
  <c r="S3326" i="31"/>
  <c r="N3326" i="31"/>
  <c r="I3326" i="31"/>
  <c r="H3326" i="31"/>
  <c r="D3326" i="31"/>
  <c r="B3328" i="31"/>
  <c r="J3326" i="31" l="1"/>
  <c r="K3326" i="31" s="1"/>
  <c r="T3326" i="31"/>
  <c r="U3326" i="31" s="1"/>
  <c r="R3327" i="31"/>
  <c r="M3327" i="31"/>
  <c r="O3326" i="31"/>
  <c r="P3326" i="31" s="1"/>
  <c r="E3326" i="31"/>
  <c r="F3326" i="31" s="1"/>
  <c r="S3327" i="31"/>
  <c r="N3327" i="31"/>
  <c r="I3327" i="31"/>
  <c r="H3327" i="31"/>
  <c r="D3327" i="31"/>
  <c r="B3329" i="31"/>
  <c r="O3327" i="31" l="1"/>
  <c r="P3327" i="31" s="1"/>
  <c r="R3328" i="31"/>
  <c r="M3328" i="31"/>
  <c r="T3327" i="31"/>
  <c r="U3327" i="31" s="1"/>
  <c r="J3327" i="31"/>
  <c r="K3327" i="31" s="1"/>
  <c r="E3327" i="31"/>
  <c r="F3327" i="31" s="1"/>
  <c r="S3328" i="31"/>
  <c r="N3328" i="31"/>
  <c r="I3328" i="31"/>
  <c r="H3328" i="31"/>
  <c r="J3328" i="31" s="1"/>
  <c r="K3328" i="31" s="1"/>
  <c r="D3328" i="31"/>
  <c r="B3330" i="31"/>
  <c r="R3329" i="31" l="1"/>
  <c r="M3329" i="31"/>
  <c r="O3328" i="31"/>
  <c r="P3328" i="31" s="1"/>
  <c r="T3328" i="31"/>
  <c r="U3328" i="31" s="1"/>
  <c r="E3328" i="31"/>
  <c r="F3328" i="31" s="1"/>
  <c r="S3329" i="31"/>
  <c r="N3329" i="31"/>
  <c r="I3329" i="31"/>
  <c r="H3329" i="31"/>
  <c r="D3329" i="31"/>
  <c r="B3331" i="31"/>
  <c r="R3330" i="31" l="1"/>
  <c r="M3330" i="31"/>
  <c r="O3329" i="31"/>
  <c r="P3329" i="31" s="1"/>
  <c r="J3329" i="31"/>
  <c r="K3329" i="31" s="1"/>
  <c r="T3329" i="31"/>
  <c r="U3329" i="31" s="1"/>
  <c r="E3329" i="31"/>
  <c r="F3329" i="31" s="1"/>
  <c r="S3330" i="31"/>
  <c r="N3330" i="31"/>
  <c r="I3330" i="31"/>
  <c r="H3330" i="31"/>
  <c r="J3330" i="31" s="1"/>
  <c r="K3330" i="31" s="1"/>
  <c r="D3330" i="31"/>
  <c r="B3332" i="31"/>
  <c r="M3331" i="31" l="1"/>
  <c r="R3331" i="31"/>
  <c r="O3330" i="31"/>
  <c r="P3330" i="31" s="1"/>
  <c r="T3330" i="31"/>
  <c r="U3330" i="31" s="1"/>
  <c r="E3330" i="31"/>
  <c r="F3330" i="31" s="1"/>
  <c r="S3331" i="31"/>
  <c r="N3331" i="31"/>
  <c r="I3331" i="31"/>
  <c r="H3331" i="31"/>
  <c r="D3331" i="31"/>
  <c r="B3333" i="31"/>
  <c r="R3332" i="31" l="1"/>
  <c r="M3332" i="31"/>
  <c r="T3331" i="31"/>
  <c r="U3331" i="31" s="1"/>
  <c r="J3331" i="31"/>
  <c r="K3331" i="31" s="1"/>
  <c r="O3331" i="31"/>
  <c r="P3331" i="31" s="1"/>
  <c r="E3331" i="31"/>
  <c r="F3331" i="31" s="1"/>
  <c r="S3332" i="31"/>
  <c r="N3332" i="31"/>
  <c r="I3332" i="31"/>
  <c r="H3332" i="31"/>
  <c r="D3332" i="31"/>
  <c r="B3334" i="31"/>
  <c r="J3332" i="31" l="1"/>
  <c r="K3332" i="31" s="1"/>
  <c r="R3333" i="31"/>
  <c r="M3333" i="31"/>
  <c r="O3332" i="31"/>
  <c r="P3332" i="31" s="1"/>
  <c r="T3332" i="31"/>
  <c r="U3332" i="31" s="1"/>
  <c r="E3332" i="31"/>
  <c r="F3332" i="31" s="1"/>
  <c r="S3333" i="31"/>
  <c r="N3333" i="31"/>
  <c r="I3333" i="31"/>
  <c r="H3333" i="31"/>
  <c r="D3333" i="31"/>
  <c r="B3335" i="31"/>
  <c r="R3334" i="31" l="1"/>
  <c r="M3334" i="31"/>
  <c r="J3333" i="31"/>
  <c r="K3333" i="31" s="1"/>
  <c r="O3333" i="31"/>
  <c r="P3333" i="31" s="1"/>
  <c r="T3333" i="31"/>
  <c r="U3333" i="31" s="1"/>
  <c r="E3333" i="31"/>
  <c r="F3333" i="31" s="1"/>
  <c r="S3334" i="31"/>
  <c r="N3334" i="31"/>
  <c r="I3334" i="31"/>
  <c r="H3334" i="31"/>
  <c r="D3334" i="31"/>
  <c r="B3336" i="31"/>
  <c r="J3334" i="31" l="1"/>
  <c r="K3334" i="31" s="1"/>
  <c r="R3335" i="31"/>
  <c r="M3335" i="31"/>
  <c r="O3334" i="31"/>
  <c r="P3334" i="31" s="1"/>
  <c r="T3334" i="31"/>
  <c r="U3334" i="31" s="1"/>
  <c r="E3334" i="31"/>
  <c r="F3334" i="31" s="1"/>
  <c r="S3335" i="31"/>
  <c r="N3335" i="31"/>
  <c r="I3335" i="31"/>
  <c r="H3335" i="31"/>
  <c r="D3335" i="31"/>
  <c r="B3337" i="31"/>
  <c r="J3335" i="31" l="1"/>
  <c r="K3335" i="31" s="1"/>
  <c r="R3336" i="31"/>
  <c r="M3336" i="31"/>
  <c r="O3335" i="31"/>
  <c r="P3335" i="31" s="1"/>
  <c r="T3335" i="31"/>
  <c r="U3335" i="31" s="1"/>
  <c r="E3335" i="31"/>
  <c r="F3335" i="31" s="1"/>
  <c r="S3336" i="31"/>
  <c r="N3336" i="31"/>
  <c r="I3336" i="31"/>
  <c r="H3336" i="31"/>
  <c r="J3336" i="31" s="1"/>
  <c r="K3336" i="31" s="1"/>
  <c r="D3336" i="31"/>
  <c r="B3338" i="31"/>
  <c r="R3337" i="31" l="1"/>
  <c r="M3337" i="31"/>
  <c r="O3336" i="31"/>
  <c r="P3336" i="31" s="1"/>
  <c r="T3336" i="31"/>
  <c r="U3336" i="31" s="1"/>
  <c r="E3336" i="31"/>
  <c r="F3336" i="31" s="1"/>
  <c r="S3337" i="31"/>
  <c r="N3337" i="31"/>
  <c r="I3337" i="31"/>
  <c r="H3337" i="31"/>
  <c r="D3337" i="31"/>
  <c r="B3339" i="31"/>
  <c r="J3337" i="31" l="1"/>
  <c r="K3337" i="31" s="1"/>
  <c r="R3338" i="31"/>
  <c r="M3338" i="31"/>
  <c r="O3337" i="31"/>
  <c r="P3337" i="31" s="1"/>
  <c r="T3337" i="31"/>
  <c r="U3337" i="31" s="1"/>
  <c r="E3337" i="31"/>
  <c r="F3337" i="31" s="1"/>
  <c r="S3338" i="31"/>
  <c r="N3338" i="31"/>
  <c r="I3338" i="31"/>
  <c r="H3338" i="31"/>
  <c r="J3338" i="31" s="1"/>
  <c r="K3338" i="31" s="1"/>
  <c r="D3338" i="31"/>
  <c r="B3340" i="31"/>
  <c r="O3338" i="31" l="1"/>
  <c r="P3338" i="31" s="1"/>
  <c r="T3338" i="31"/>
  <c r="U3338" i="31" s="1"/>
  <c r="R3339" i="31"/>
  <c r="M3339" i="31"/>
  <c r="E3338" i="31"/>
  <c r="F3338" i="31" s="1"/>
  <c r="S3339" i="31"/>
  <c r="N3339" i="31"/>
  <c r="I3339" i="31"/>
  <c r="H3339" i="31"/>
  <c r="D3339" i="31"/>
  <c r="B3341" i="31"/>
  <c r="O3339" i="31" l="1"/>
  <c r="P3339" i="31" s="1"/>
  <c r="T3339" i="31"/>
  <c r="U3339" i="31" s="1"/>
  <c r="R3340" i="31"/>
  <c r="M3340" i="31"/>
  <c r="J3339" i="31"/>
  <c r="K3339" i="31" s="1"/>
  <c r="E3339" i="31"/>
  <c r="F3339" i="31" s="1"/>
  <c r="S3340" i="31"/>
  <c r="N3340" i="31"/>
  <c r="I3340" i="31"/>
  <c r="H3340" i="31"/>
  <c r="J3340" i="31" s="1"/>
  <c r="K3340" i="31" s="1"/>
  <c r="D3340" i="31"/>
  <c r="B3342" i="31"/>
  <c r="O3340" i="31" l="1"/>
  <c r="P3340" i="31" s="1"/>
  <c r="T3340" i="31"/>
  <c r="U3340" i="31" s="1"/>
  <c r="R3341" i="31"/>
  <c r="M3341" i="31"/>
  <c r="E3340" i="31"/>
  <c r="F3340" i="31" s="1"/>
  <c r="S3341" i="31"/>
  <c r="N3341" i="31"/>
  <c r="I3341" i="31"/>
  <c r="H3341" i="31"/>
  <c r="D3341" i="31"/>
  <c r="B3343" i="31"/>
  <c r="O3341" i="31" l="1"/>
  <c r="P3341" i="31" s="1"/>
  <c r="T3341" i="31"/>
  <c r="U3341" i="31" s="1"/>
  <c r="R3342" i="31"/>
  <c r="M3342" i="31"/>
  <c r="J3341" i="31"/>
  <c r="K3341" i="31" s="1"/>
  <c r="E3341" i="31"/>
  <c r="F3341" i="31" s="1"/>
  <c r="S3342" i="31"/>
  <c r="N3342" i="31"/>
  <c r="I3342" i="31"/>
  <c r="H3342" i="31"/>
  <c r="D3342" i="31"/>
  <c r="B3344" i="31"/>
  <c r="J3342" i="31" l="1"/>
  <c r="K3342" i="31" s="1"/>
  <c r="R3343" i="31"/>
  <c r="M3343" i="31"/>
  <c r="O3342" i="31"/>
  <c r="P3342" i="31" s="1"/>
  <c r="T3342" i="31"/>
  <c r="U3342" i="31" s="1"/>
  <c r="E3342" i="31"/>
  <c r="F3342" i="31" s="1"/>
  <c r="S3343" i="31"/>
  <c r="N3343" i="31"/>
  <c r="I3343" i="31"/>
  <c r="H3343" i="31"/>
  <c r="D3343" i="31"/>
  <c r="B3345" i="31"/>
  <c r="J3343" i="31" l="1"/>
  <c r="K3343" i="31" s="1"/>
  <c r="O3343" i="31"/>
  <c r="P3343" i="31" s="1"/>
  <c r="R3344" i="31"/>
  <c r="M3344" i="31"/>
  <c r="T3343" i="31"/>
  <c r="U3343" i="31" s="1"/>
  <c r="E3343" i="31"/>
  <c r="F3343" i="31" s="1"/>
  <c r="S3344" i="31"/>
  <c r="N3344" i="31"/>
  <c r="I3344" i="31"/>
  <c r="H3344" i="31"/>
  <c r="D3344" i="31"/>
  <c r="B3346" i="31"/>
  <c r="J3344" i="31" l="1"/>
  <c r="K3344" i="31" s="1"/>
  <c r="R3345" i="31"/>
  <c r="M3345" i="31"/>
  <c r="O3344" i="31"/>
  <c r="P3344" i="31" s="1"/>
  <c r="T3344" i="31"/>
  <c r="U3344" i="31" s="1"/>
  <c r="E3344" i="31"/>
  <c r="F3344" i="31" s="1"/>
  <c r="S3345" i="31"/>
  <c r="N3345" i="31"/>
  <c r="I3345" i="31"/>
  <c r="H3345" i="31"/>
  <c r="D3345" i="31"/>
  <c r="B3347" i="31"/>
  <c r="R3346" i="31" l="1"/>
  <c r="M3346" i="31"/>
  <c r="O3345" i="31"/>
  <c r="P3345" i="31" s="1"/>
  <c r="J3345" i="31"/>
  <c r="K3345" i="31" s="1"/>
  <c r="T3345" i="31"/>
  <c r="U3345" i="31" s="1"/>
  <c r="E3345" i="31"/>
  <c r="F3345" i="31" s="1"/>
  <c r="S3346" i="31"/>
  <c r="N3346" i="31"/>
  <c r="I3346" i="31"/>
  <c r="H3346" i="31"/>
  <c r="J3346" i="31" s="1"/>
  <c r="K3346" i="31" s="1"/>
  <c r="D3346" i="31"/>
  <c r="B3348" i="31"/>
  <c r="R3347" i="31" l="1"/>
  <c r="M3347" i="31"/>
  <c r="O3346" i="31"/>
  <c r="P3346" i="31" s="1"/>
  <c r="T3346" i="31"/>
  <c r="U3346" i="31" s="1"/>
  <c r="E3346" i="31"/>
  <c r="F3346" i="31" s="1"/>
  <c r="S3347" i="31"/>
  <c r="N3347" i="31"/>
  <c r="I3347" i="31"/>
  <c r="H3347" i="31"/>
  <c r="D3347" i="31"/>
  <c r="B3349" i="31"/>
  <c r="J3347" i="31" l="1"/>
  <c r="K3347" i="31" s="1"/>
  <c r="O3347" i="31"/>
  <c r="P3347" i="31" s="1"/>
  <c r="R3348" i="31"/>
  <c r="M3348" i="31"/>
  <c r="T3347" i="31"/>
  <c r="U3347" i="31" s="1"/>
  <c r="E3347" i="31"/>
  <c r="F3347" i="31" s="1"/>
  <c r="S3348" i="31"/>
  <c r="N3348" i="31"/>
  <c r="I3348" i="31"/>
  <c r="H3348" i="31"/>
  <c r="D3348" i="31"/>
  <c r="B3350" i="31"/>
  <c r="J3348" i="31" l="1"/>
  <c r="K3348" i="31" s="1"/>
  <c r="O3348" i="31"/>
  <c r="P3348" i="31" s="1"/>
  <c r="R3349" i="31"/>
  <c r="M3349" i="31"/>
  <c r="T3348" i="31"/>
  <c r="U3348" i="31" s="1"/>
  <c r="E3348" i="31"/>
  <c r="F3348" i="31" s="1"/>
  <c r="S3349" i="31"/>
  <c r="N3349" i="31"/>
  <c r="I3349" i="31"/>
  <c r="H3349" i="31"/>
  <c r="D3349" i="31"/>
  <c r="B3351" i="31"/>
  <c r="O3349" i="31" l="1"/>
  <c r="P3349" i="31" s="1"/>
  <c r="T3349" i="31"/>
  <c r="U3349" i="31" s="1"/>
  <c r="R3350" i="31"/>
  <c r="M3350" i="31"/>
  <c r="J3349" i="31"/>
  <c r="K3349" i="31" s="1"/>
  <c r="E3349" i="31"/>
  <c r="F3349" i="31" s="1"/>
  <c r="S3350" i="31"/>
  <c r="N3350" i="31"/>
  <c r="I3350" i="31"/>
  <c r="H3350" i="31"/>
  <c r="J3350" i="31" s="1"/>
  <c r="K3350" i="31" s="1"/>
  <c r="D3350" i="31"/>
  <c r="B3352" i="31"/>
  <c r="O3350" i="31" l="1"/>
  <c r="P3350" i="31" s="1"/>
  <c r="T3350" i="31"/>
  <c r="U3350" i="31" s="1"/>
  <c r="R3351" i="31"/>
  <c r="M3351" i="31"/>
  <c r="E3350" i="31"/>
  <c r="F3350" i="31" s="1"/>
  <c r="S3351" i="31"/>
  <c r="N3351" i="31"/>
  <c r="I3351" i="31"/>
  <c r="H3351" i="31"/>
  <c r="D3351" i="31"/>
  <c r="B3353" i="31"/>
  <c r="O3351" i="31" l="1"/>
  <c r="P3351" i="31" s="1"/>
  <c r="T3351" i="31"/>
  <c r="U3351" i="31" s="1"/>
  <c r="R3352" i="31"/>
  <c r="M3352" i="31"/>
  <c r="J3351" i="31"/>
  <c r="K3351" i="31" s="1"/>
  <c r="E3351" i="31"/>
  <c r="F3351" i="31" s="1"/>
  <c r="S3352" i="31"/>
  <c r="N3352" i="31"/>
  <c r="I3352" i="31"/>
  <c r="H3352" i="31"/>
  <c r="D3352" i="31"/>
  <c r="B3354" i="31"/>
  <c r="J3352" i="31" l="1"/>
  <c r="K3352" i="31" s="1"/>
  <c r="O3352" i="31"/>
  <c r="P3352" i="31" s="1"/>
  <c r="R3353" i="31"/>
  <c r="M3353" i="31"/>
  <c r="T3352" i="31"/>
  <c r="U3352" i="31" s="1"/>
  <c r="E3352" i="31"/>
  <c r="F3352" i="31" s="1"/>
  <c r="S3353" i="31"/>
  <c r="N3353" i="31"/>
  <c r="I3353" i="31"/>
  <c r="H3353" i="31"/>
  <c r="D3353" i="31"/>
  <c r="B3355" i="31"/>
  <c r="O3353" i="31" l="1"/>
  <c r="P3353" i="31" s="1"/>
  <c r="R3354" i="31"/>
  <c r="M3354" i="31"/>
  <c r="T3353" i="31"/>
  <c r="U3353" i="31" s="1"/>
  <c r="J3353" i="31"/>
  <c r="K3353" i="31" s="1"/>
  <c r="E3353" i="31"/>
  <c r="F3353" i="31" s="1"/>
  <c r="S3354" i="31"/>
  <c r="N3354" i="31"/>
  <c r="I3354" i="31"/>
  <c r="H3354" i="31"/>
  <c r="D3354" i="31"/>
  <c r="B3356" i="31"/>
  <c r="J3354" i="31" l="1"/>
  <c r="K3354" i="31" s="1"/>
  <c r="R3355" i="31"/>
  <c r="M3355" i="31"/>
  <c r="O3354" i="31"/>
  <c r="P3354" i="31" s="1"/>
  <c r="T3354" i="31"/>
  <c r="U3354" i="31" s="1"/>
  <c r="E3354" i="31"/>
  <c r="F3354" i="31" s="1"/>
  <c r="S3355" i="31"/>
  <c r="N3355" i="31"/>
  <c r="I3355" i="31"/>
  <c r="H3355" i="31"/>
  <c r="D3355" i="31"/>
  <c r="B3357" i="31"/>
  <c r="J3355" i="31" l="1"/>
  <c r="K3355" i="31" s="1"/>
  <c r="O3355" i="31"/>
  <c r="P3355" i="31" s="1"/>
  <c r="R3356" i="31"/>
  <c r="M3356" i="31"/>
  <c r="T3355" i="31"/>
  <c r="U3355" i="31" s="1"/>
  <c r="E3355" i="31"/>
  <c r="F3355" i="31" s="1"/>
  <c r="S3356" i="31"/>
  <c r="N3356" i="31"/>
  <c r="I3356" i="31"/>
  <c r="H3356" i="31"/>
  <c r="J3356" i="31" s="1"/>
  <c r="K3356" i="31" s="1"/>
  <c r="D3356" i="31"/>
  <c r="B3358" i="31"/>
  <c r="O3356" i="31" l="1"/>
  <c r="P3356" i="31" s="1"/>
  <c r="T3356" i="31"/>
  <c r="U3356" i="31" s="1"/>
  <c r="R3357" i="31"/>
  <c r="M3357" i="31"/>
  <c r="E3356" i="31"/>
  <c r="F3356" i="31" s="1"/>
  <c r="S3357" i="31"/>
  <c r="N3357" i="31"/>
  <c r="I3357" i="31"/>
  <c r="H3357" i="31"/>
  <c r="D3357" i="31"/>
  <c r="B3359" i="31"/>
  <c r="O3357" i="31" l="1"/>
  <c r="P3357" i="31" s="1"/>
  <c r="T3357" i="31"/>
  <c r="U3357" i="31" s="1"/>
  <c r="R3358" i="31"/>
  <c r="M3358" i="31"/>
  <c r="J3357" i="31"/>
  <c r="K3357" i="31" s="1"/>
  <c r="E3357" i="31"/>
  <c r="F3357" i="31" s="1"/>
  <c r="S3358" i="31"/>
  <c r="N3358" i="31"/>
  <c r="I3358" i="31"/>
  <c r="H3358" i="31"/>
  <c r="J3358" i="31" s="1"/>
  <c r="K3358" i="31" s="1"/>
  <c r="D3358" i="31"/>
  <c r="B3360" i="31"/>
  <c r="O3358" i="31" l="1"/>
  <c r="P3358" i="31" s="1"/>
  <c r="T3358" i="31"/>
  <c r="U3358" i="31" s="1"/>
  <c r="R3359" i="31"/>
  <c r="M3359" i="31"/>
  <c r="E3358" i="31"/>
  <c r="F3358" i="31" s="1"/>
  <c r="S3359" i="31"/>
  <c r="N3359" i="31"/>
  <c r="I3359" i="31"/>
  <c r="H3359" i="31"/>
  <c r="D3359" i="31"/>
  <c r="B3361" i="31"/>
  <c r="O3359" i="31" l="1"/>
  <c r="P3359" i="31" s="1"/>
  <c r="T3359" i="31"/>
  <c r="U3359" i="31" s="1"/>
  <c r="R3360" i="31"/>
  <c r="M3360" i="31"/>
  <c r="J3359" i="31"/>
  <c r="K3359" i="31" s="1"/>
  <c r="E3359" i="31"/>
  <c r="F3359" i="31" s="1"/>
  <c r="S3360" i="31"/>
  <c r="N3360" i="31"/>
  <c r="I3360" i="31"/>
  <c r="H3360" i="31"/>
  <c r="J3360" i="31" s="1"/>
  <c r="K3360" i="31" s="1"/>
  <c r="D3360" i="31"/>
  <c r="B3362" i="31"/>
  <c r="O3360" i="31" l="1"/>
  <c r="P3360" i="31" s="1"/>
  <c r="T3360" i="31"/>
  <c r="U3360" i="31" s="1"/>
  <c r="R3361" i="31"/>
  <c r="M3361" i="31"/>
  <c r="E3360" i="31"/>
  <c r="F3360" i="31" s="1"/>
  <c r="S3361" i="31"/>
  <c r="N3361" i="31"/>
  <c r="I3361" i="31"/>
  <c r="H3361" i="31"/>
  <c r="D3361" i="31"/>
  <c r="B3363" i="31"/>
  <c r="O3361" i="31" l="1"/>
  <c r="P3361" i="31" s="1"/>
  <c r="T3361" i="31"/>
  <c r="U3361" i="31" s="1"/>
  <c r="R3362" i="31"/>
  <c r="M3362" i="31"/>
  <c r="J3361" i="31"/>
  <c r="K3361" i="31" s="1"/>
  <c r="E3361" i="31"/>
  <c r="F3361" i="31" s="1"/>
  <c r="S3362" i="31"/>
  <c r="N3362" i="31"/>
  <c r="I3362" i="31"/>
  <c r="H3362" i="31"/>
  <c r="D3362" i="31"/>
  <c r="B3364" i="31"/>
  <c r="J3362" i="31" l="1"/>
  <c r="K3362" i="31" s="1"/>
  <c r="O3362" i="31"/>
  <c r="P3362" i="31" s="1"/>
  <c r="T3362" i="31"/>
  <c r="U3362" i="31" s="1"/>
  <c r="R3363" i="31"/>
  <c r="M3363" i="31"/>
  <c r="E3362" i="31"/>
  <c r="F3362" i="31" s="1"/>
  <c r="S3363" i="31"/>
  <c r="N3363" i="31"/>
  <c r="I3363" i="31"/>
  <c r="H3363" i="31"/>
  <c r="D3363" i="31"/>
  <c r="B3365" i="31"/>
  <c r="O3363" i="31" l="1"/>
  <c r="P3363" i="31" s="1"/>
  <c r="T3363" i="31"/>
  <c r="U3363" i="31" s="1"/>
  <c r="M3364" i="31"/>
  <c r="R3364" i="31"/>
  <c r="J3363" i="31"/>
  <c r="K3363" i="31" s="1"/>
  <c r="E3363" i="31"/>
  <c r="F3363" i="31" s="1"/>
  <c r="S3364" i="31"/>
  <c r="N3364" i="31"/>
  <c r="I3364" i="31"/>
  <c r="H3364" i="31"/>
  <c r="J3364" i="31" s="1"/>
  <c r="K3364" i="31" s="1"/>
  <c r="D3364" i="31"/>
  <c r="B3366" i="31"/>
  <c r="T3364" i="31" l="1"/>
  <c r="U3364" i="31" s="1"/>
  <c r="O3364" i="31"/>
  <c r="P3364" i="31" s="1"/>
  <c r="R3365" i="31"/>
  <c r="M3365" i="31"/>
  <c r="E3364" i="31"/>
  <c r="F3364" i="31" s="1"/>
  <c r="S3365" i="31"/>
  <c r="N3365" i="31"/>
  <c r="I3365" i="31"/>
  <c r="H3365" i="31"/>
  <c r="D3365" i="31"/>
  <c r="B3367" i="31"/>
  <c r="O3365" i="31" l="1"/>
  <c r="P3365" i="31" s="1"/>
  <c r="T3365" i="31"/>
  <c r="U3365" i="31" s="1"/>
  <c r="R3366" i="31"/>
  <c r="M3366" i="31"/>
  <c r="J3365" i="31"/>
  <c r="K3365" i="31" s="1"/>
  <c r="E3365" i="31"/>
  <c r="F3365" i="31" s="1"/>
  <c r="S3366" i="31"/>
  <c r="N3366" i="31"/>
  <c r="I3366" i="31"/>
  <c r="H3366" i="31"/>
  <c r="D3366" i="31"/>
  <c r="B3368" i="31"/>
  <c r="J3366" i="31" l="1"/>
  <c r="K3366" i="31" s="1"/>
  <c r="R3367" i="31"/>
  <c r="M3367" i="31"/>
  <c r="O3366" i="31"/>
  <c r="P3366" i="31" s="1"/>
  <c r="T3366" i="31"/>
  <c r="U3366" i="31" s="1"/>
  <c r="E3366" i="31"/>
  <c r="F3366" i="31" s="1"/>
  <c r="S3367" i="31"/>
  <c r="N3367" i="31"/>
  <c r="I3367" i="31"/>
  <c r="H3367" i="31"/>
  <c r="D3367" i="31"/>
  <c r="B3369" i="31"/>
  <c r="R3368" i="31" l="1"/>
  <c r="M3368" i="31"/>
  <c r="J3367" i="31"/>
  <c r="K3367" i="31" s="1"/>
  <c r="O3367" i="31"/>
  <c r="P3367" i="31" s="1"/>
  <c r="T3367" i="31"/>
  <c r="U3367" i="31" s="1"/>
  <c r="E3367" i="31"/>
  <c r="F3367" i="31" s="1"/>
  <c r="S3368" i="31"/>
  <c r="N3368" i="31"/>
  <c r="I3368" i="31"/>
  <c r="H3368" i="31"/>
  <c r="J3368" i="31" s="1"/>
  <c r="K3368" i="31" s="1"/>
  <c r="D3368" i="31"/>
  <c r="B3370" i="31"/>
  <c r="R3369" i="31" l="1"/>
  <c r="M3369" i="31"/>
  <c r="O3368" i="31"/>
  <c r="P3368" i="31" s="1"/>
  <c r="T3368" i="31"/>
  <c r="U3368" i="31" s="1"/>
  <c r="E3368" i="31"/>
  <c r="F3368" i="31" s="1"/>
  <c r="S3369" i="31"/>
  <c r="N3369" i="31"/>
  <c r="I3369" i="31"/>
  <c r="H3369" i="31"/>
  <c r="D3369" i="31"/>
  <c r="B3371" i="31"/>
  <c r="R3370" i="31" l="1"/>
  <c r="M3370" i="31"/>
  <c r="O3369" i="31"/>
  <c r="P3369" i="31" s="1"/>
  <c r="J3369" i="31"/>
  <c r="K3369" i="31" s="1"/>
  <c r="T3369" i="31"/>
  <c r="U3369" i="31" s="1"/>
  <c r="E3369" i="31"/>
  <c r="F3369" i="31" s="1"/>
  <c r="S3370" i="31"/>
  <c r="N3370" i="31"/>
  <c r="I3370" i="31"/>
  <c r="H3370" i="31"/>
  <c r="D3370" i="31"/>
  <c r="B3372" i="31"/>
  <c r="J3370" i="31" l="1"/>
  <c r="K3370" i="31" s="1"/>
  <c r="R3371" i="31"/>
  <c r="M3371" i="31"/>
  <c r="O3370" i="31"/>
  <c r="P3370" i="31" s="1"/>
  <c r="T3370" i="31"/>
  <c r="U3370" i="31" s="1"/>
  <c r="E3370" i="31"/>
  <c r="F3370" i="31" s="1"/>
  <c r="S3371" i="31"/>
  <c r="N3371" i="31"/>
  <c r="I3371" i="31"/>
  <c r="H3371" i="31"/>
  <c r="D3371" i="31"/>
  <c r="B3373" i="31"/>
  <c r="R3372" i="31" l="1"/>
  <c r="M3372" i="31"/>
  <c r="O3371" i="31"/>
  <c r="P3371" i="31" s="1"/>
  <c r="J3371" i="31"/>
  <c r="K3371" i="31" s="1"/>
  <c r="T3371" i="31"/>
  <c r="U3371" i="31" s="1"/>
  <c r="E3371" i="31"/>
  <c r="F3371" i="31" s="1"/>
  <c r="S3372" i="31"/>
  <c r="N3372" i="31"/>
  <c r="I3372" i="31"/>
  <c r="H3372" i="31"/>
  <c r="D3372" i="31"/>
  <c r="B3374" i="31"/>
  <c r="J3372" i="31" l="1"/>
  <c r="K3372" i="31" s="1"/>
  <c r="R3373" i="31"/>
  <c r="M3373" i="31"/>
  <c r="O3372" i="31"/>
  <c r="P3372" i="31" s="1"/>
  <c r="T3372" i="31"/>
  <c r="U3372" i="31" s="1"/>
  <c r="E3372" i="31"/>
  <c r="F3372" i="31" s="1"/>
  <c r="S3373" i="31"/>
  <c r="N3373" i="31"/>
  <c r="I3373" i="31"/>
  <c r="H3373" i="31"/>
  <c r="D3373" i="31"/>
  <c r="B3375" i="31"/>
  <c r="R3374" i="31" l="1"/>
  <c r="M3374" i="31"/>
  <c r="O3373" i="31"/>
  <c r="P3373" i="31" s="1"/>
  <c r="J3373" i="31"/>
  <c r="K3373" i="31" s="1"/>
  <c r="T3373" i="31"/>
  <c r="U3373" i="31" s="1"/>
  <c r="E3373" i="31"/>
  <c r="F3373" i="31" s="1"/>
  <c r="S3374" i="31"/>
  <c r="N3374" i="31"/>
  <c r="I3374" i="31"/>
  <c r="H3374" i="31"/>
  <c r="D3374" i="31"/>
  <c r="B3376" i="31"/>
  <c r="J3374" i="31" l="1"/>
  <c r="K3374" i="31" s="1"/>
  <c r="R3375" i="31"/>
  <c r="M3375" i="31"/>
  <c r="O3374" i="31"/>
  <c r="P3374" i="31" s="1"/>
  <c r="T3374" i="31"/>
  <c r="U3374" i="31" s="1"/>
  <c r="E3374" i="31"/>
  <c r="F3374" i="31" s="1"/>
  <c r="S3375" i="31"/>
  <c r="N3375" i="31"/>
  <c r="I3375" i="31"/>
  <c r="H3375" i="31"/>
  <c r="D3375" i="31"/>
  <c r="B3377" i="31"/>
  <c r="R3376" i="31" l="1"/>
  <c r="M3376" i="31"/>
  <c r="O3375" i="31"/>
  <c r="P3375" i="31" s="1"/>
  <c r="J3375" i="31"/>
  <c r="K3375" i="31" s="1"/>
  <c r="T3375" i="31"/>
  <c r="U3375" i="31" s="1"/>
  <c r="E3375" i="31"/>
  <c r="F3375" i="31" s="1"/>
  <c r="S3376" i="31"/>
  <c r="N3376" i="31"/>
  <c r="I3376" i="31"/>
  <c r="H3376" i="31"/>
  <c r="D3376" i="31"/>
  <c r="B3378" i="31"/>
  <c r="J3376" i="31" l="1"/>
  <c r="K3376" i="31" s="1"/>
  <c r="R3377" i="31"/>
  <c r="M3377" i="31"/>
  <c r="O3376" i="31"/>
  <c r="P3376" i="31" s="1"/>
  <c r="T3376" i="31"/>
  <c r="U3376" i="31" s="1"/>
  <c r="E3376" i="31"/>
  <c r="F3376" i="31" s="1"/>
  <c r="S3377" i="31"/>
  <c r="N3377" i="31"/>
  <c r="I3377" i="31"/>
  <c r="H3377" i="31"/>
  <c r="D3377" i="31"/>
  <c r="B3379" i="31"/>
  <c r="R3378" i="31" l="1"/>
  <c r="M3378" i="31"/>
  <c r="O3377" i="31"/>
  <c r="P3377" i="31" s="1"/>
  <c r="J3377" i="31"/>
  <c r="K3377" i="31" s="1"/>
  <c r="T3377" i="31"/>
  <c r="U3377" i="31" s="1"/>
  <c r="E3377" i="31"/>
  <c r="F3377" i="31" s="1"/>
  <c r="S3378" i="31"/>
  <c r="N3378" i="31"/>
  <c r="I3378" i="31"/>
  <c r="H3378" i="31"/>
  <c r="J3378" i="31" s="1"/>
  <c r="K3378" i="31" s="1"/>
  <c r="D3378" i="31"/>
  <c r="B3380" i="31"/>
  <c r="R3379" i="31" l="1"/>
  <c r="M3379" i="31"/>
  <c r="O3378" i="31"/>
  <c r="P3378" i="31" s="1"/>
  <c r="T3378" i="31"/>
  <c r="U3378" i="31" s="1"/>
  <c r="E3378" i="31"/>
  <c r="F3378" i="31" s="1"/>
  <c r="S3379" i="31"/>
  <c r="N3379" i="31"/>
  <c r="I3379" i="31"/>
  <c r="H3379" i="31"/>
  <c r="D3379" i="31"/>
  <c r="B3381" i="31"/>
  <c r="O3379" i="31" l="1"/>
  <c r="P3379" i="31" s="1"/>
  <c r="R3380" i="31"/>
  <c r="M3380" i="31"/>
  <c r="J3379" i="31"/>
  <c r="K3379" i="31" s="1"/>
  <c r="T3379" i="31"/>
  <c r="U3379" i="31" s="1"/>
  <c r="E3379" i="31"/>
  <c r="F3379" i="31" s="1"/>
  <c r="S3380" i="31"/>
  <c r="N3380" i="31"/>
  <c r="I3380" i="31"/>
  <c r="H3380" i="31"/>
  <c r="D3380" i="31"/>
  <c r="B3382" i="31"/>
  <c r="J3380" i="31" l="1"/>
  <c r="K3380" i="31" s="1"/>
  <c r="O3380" i="31"/>
  <c r="P3380" i="31" s="1"/>
  <c r="R3381" i="31"/>
  <c r="M3381" i="31"/>
  <c r="T3380" i="31"/>
  <c r="U3380" i="31" s="1"/>
  <c r="E3380" i="31"/>
  <c r="F3380" i="31" s="1"/>
  <c r="S3381" i="31"/>
  <c r="N3381" i="31"/>
  <c r="I3381" i="31"/>
  <c r="H3381" i="31"/>
  <c r="J3381" i="31" s="1"/>
  <c r="K3381" i="31" s="1"/>
  <c r="D3381" i="31"/>
  <c r="B3383" i="31"/>
  <c r="O3381" i="31" l="1"/>
  <c r="P3381" i="31" s="1"/>
  <c r="R3382" i="31"/>
  <c r="M3382" i="31"/>
  <c r="T3381" i="31"/>
  <c r="U3381" i="31" s="1"/>
  <c r="E3381" i="31"/>
  <c r="F3381" i="31" s="1"/>
  <c r="S3382" i="31"/>
  <c r="N3382" i="31"/>
  <c r="I3382" i="31"/>
  <c r="H3382" i="31"/>
  <c r="D3382" i="31"/>
  <c r="B3384" i="31"/>
  <c r="O3382" i="31" l="1"/>
  <c r="P3382" i="31" s="1"/>
  <c r="T3382" i="31"/>
  <c r="U3382" i="31" s="1"/>
  <c r="R3383" i="31"/>
  <c r="M3383" i="31"/>
  <c r="J3382" i="31"/>
  <c r="K3382" i="31" s="1"/>
  <c r="E3382" i="31"/>
  <c r="F3382" i="31" s="1"/>
  <c r="S3383" i="31"/>
  <c r="N3383" i="31"/>
  <c r="I3383" i="31"/>
  <c r="H3383" i="31"/>
  <c r="D3383" i="31"/>
  <c r="B3385" i="31"/>
  <c r="J3383" i="31" l="1"/>
  <c r="K3383" i="31" s="1"/>
  <c r="O3383" i="31"/>
  <c r="P3383" i="31" s="1"/>
  <c r="T3383" i="31"/>
  <c r="U3383" i="31" s="1"/>
  <c r="R3384" i="31"/>
  <c r="M3384" i="31"/>
  <c r="E3383" i="31"/>
  <c r="F3383" i="31" s="1"/>
  <c r="S3384" i="31"/>
  <c r="N3384" i="31"/>
  <c r="I3384" i="31"/>
  <c r="H3384" i="31"/>
  <c r="D3384" i="31"/>
  <c r="B3386" i="31"/>
  <c r="O3384" i="31" l="1"/>
  <c r="P3384" i="31" s="1"/>
  <c r="T3384" i="31"/>
  <c r="U3384" i="31" s="1"/>
  <c r="R3385" i="31"/>
  <c r="M3385" i="31"/>
  <c r="J3384" i="31"/>
  <c r="K3384" i="31" s="1"/>
  <c r="E3384" i="31"/>
  <c r="F3384" i="31" s="1"/>
  <c r="S3385" i="31"/>
  <c r="N3385" i="31"/>
  <c r="I3385" i="31"/>
  <c r="H3385" i="31"/>
  <c r="D3385" i="31"/>
  <c r="B3387" i="31"/>
  <c r="J3385" i="31" l="1"/>
  <c r="K3385" i="31" s="1"/>
  <c r="O3385" i="31"/>
  <c r="P3385" i="31" s="1"/>
  <c r="T3385" i="31"/>
  <c r="U3385" i="31" s="1"/>
  <c r="R3386" i="31"/>
  <c r="M3386" i="31"/>
  <c r="E3385" i="31"/>
  <c r="F3385" i="31" s="1"/>
  <c r="S3386" i="31"/>
  <c r="N3386" i="31"/>
  <c r="I3386" i="31"/>
  <c r="H3386" i="31"/>
  <c r="D3386" i="31"/>
  <c r="B3388" i="31"/>
  <c r="O3386" i="31" l="1"/>
  <c r="P3386" i="31" s="1"/>
  <c r="T3386" i="31"/>
  <c r="U3386" i="31" s="1"/>
  <c r="R3387" i="31"/>
  <c r="M3387" i="31"/>
  <c r="J3386" i="31"/>
  <c r="K3386" i="31" s="1"/>
  <c r="E3386" i="31"/>
  <c r="F3386" i="31" s="1"/>
  <c r="S3387" i="31"/>
  <c r="N3387" i="31"/>
  <c r="I3387" i="31"/>
  <c r="H3387" i="31"/>
  <c r="J3387" i="31" s="1"/>
  <c r="K3387" i="31" s="1"/>
  <c r="D3387" i="31"/>
  <c r="B3389" i="31"/>
  <c r="O3387" i="31" l="1"/>
  <c r="P3387" i="31" s="1"/>
  <c r="R3388" i="31"/>
  <c r="M3388" i="31"/>
  <c r="T3387" i="31"/>
  <c r="U3387" i="31" s="1"/>
  <c r="E3387" i="31"/>
  <c r="F3387" i="31" s="1"/>
  <c r="S3388" i="31"/>
  <c r="N3388" i="31"/>
  <c r="I3388" i="31"/>
  <c r="H3388" i="31"/>
  <c r="D3388" i="31"/>
  <c r="B3390" i="31"/>
  <c r="O3388" i="31" l="1"/>
  <c r="P3388" i="31" s="1"/>
  <c r="R3389" i="31"/>
  <c r="M3389" i="31"/>
  <c r="T3388" i="31"/>
  <c r="U3388" i="31" s="1"/>
  <c r="J3388" i="31"/>
  <c r="K3388" i="31" s="1"/>
  <c r="E3388" i="31"/>
  <c r="F3388" i="31" s="1"/>
  <c r="S3389" i="31"/>
  <c r="N3389" i="31"/>
  <c r="I3389" i="31"/>
  <c r="H3389" i="31"/>
  <c r="J3389" i="31" s="1"/>
  <c r="K3389" i="31" s="1"/>
  <c r="D3389" i="31"/>
  <c r="B3391" i="31"/>
  <c r="R3390" i="31" l="1"/>
  <c r="M3390" i="31"/>
  <c r="O3389" i="31"/>
  <c r="P3389" i="31" s="1"/>
  <c r="T3389" i="31"/>
  <c r="U3389" i="31" s="1"/>
  <c r="E3389" i="31"/>
  <c r="F3389" i="31" s="1"/>
  <c r="S3390" i="31"/>
  <c r="N3390" i="31"/>
  <c r="I3390" i="31"/>
  <c r="H3390" i="31"/>
  <c r="D3390" i="31"/>
  <c r="B3392" i="31"/>
  <c r="M3391" i="31" l="1"/>
  <c r="R3391" i="31"/>
  <c r="O3390" i="31"/>
  <c r="P3390" i="31" s="1"/>
  <c r="J3390" i="31"/>
  <c r="K3390" i="31" s="1"/>
  <c r="T3390" i="31"/>
  <c r="U3390" i="31" s="1"/>
  <c r="E3390" i="31"/>
  <c r="F3390" i="31" s="1"/>
  <c r="S3391" i="31"/>
  <c r="N3391" i="31"/>
  <c r="I3391" i="31"/>
  <c r="H3391" i="31"/>
  <c r="J3391" i="31" s="1"/>
  <c r="K3391" i="31" s="1"/>
  <c r="D3391" i="31"/>
  <c r="B3393" i="31"/>
  <c r="R3392" i="31" l="1"/>
  <c r="M3392" i="31"/>
  <c r="T3391" i="31"/>
  <c r="U3391" i="31" s="1"/>
  <c r="O3391" i="31"/>
  <c r="P3391" i="31" s="1"/>
  <c r="E3391" i="31"/>
  <c r="F3391" i="31" s="1"/>
  <c r="S3392" i="31"/>
  <c r="N3392" i="31"/>
  <c r="I3392" i="31"/>
  <c r="H3392" i="31"/>
  <c r="D3392" i="31"/>
  <c r="B3394" i="31"/>
  <c r="R3393" i="31" l="1"/>
  <c r="M3393" i="31"/>
  <c r="O3392" i="31"/>
  <c r="P3392" i="31" s="1"/>
  <c r="J3392" i="31"/>
  <c r="K3392" i="31" s="1"/>
  <c r="T3392" i="31"/>
  <c r="U3392" i="31" s="1"/>
  <c r="E3392" i="31"/>
  <c r="F3392" i="31" s="1"/>
  <c r="S3393" i="31"/>
  <c r="N3393" i="31"/>
  <c r="I3393" i="31"/>
  <c r="H3393" i="31"/>
  <c r="D3393" i="31"/>
  <c r="B3395" i="31"/>
  <c r="J3393" i="31" l="1"/>
  <c r="K3393" i="31" s="1"/>
  <c r="R3394" i="31"/>
  <c r="M3394" i="31"/>
  <c r="O3393" i="31"/>
  <c r="P3393" i="31" s="1"/>
  <c r="T3393" i="31"/>
  <c r="U3393" i="31" s="1"/>
  <c r="E3393" i="31"/>
  <c r="F3393" i="31" s="1"/>
  <c r="S3394" i="31"/>
  <c r="N3394" i="31"/>
  <c r="I3394" i="31"/>
  <c r="H3394" i="31"/>
  <c r="D3394" i="31"/>
  <c r="B3396" i="31"/>
  <c r="R3395" i="31" l="1"/>
  <c r="M3395" i="31"/>
  <c r="J3394" i="31"/>
  <c r="K3394" i="31" s="1"/>
  <c r="O3394" i="31"/>
  <c r="P3394" i="31" s="1"/>
  <c r="T3394" i="31"/>
  <c r="U3394" i="31" s="1"/>
  <c r="E3394" i="31"/>
  <c r="F3394" i="31" s="1"/>
  <c r="S3395" i="31"/>
  <c r="N3395" i="31"/>
  <c r="I3395" i="31"/>
  <c r="H3395" i="31"/>
  <c r="J3395" i="31" s="1"/>
  <c r="K3395" i="31" s="1"/>
  <c r="D3395" i="31"/>
  <c r="B3397" i="31"/>
  <c r="R3396" i="31" l="1"/>
  <c r="M3396" i="31"/>
  <c r="O3395" i="31"/>
  <c r="P3395" i="31" s="1"/>
  <c r="T3395" i="31"/>
  <c r="U3395" i="31" s="1"/>
  <c r="E3395" i="31"/>
  <c r="F3395" i="31" s="1"/>
  <c r="S3396" i="31"/>
  <c r="N3396" i="31"/>
  <c r="I3396" i="31"/>
  <c r="H3396" i="31"/>
  <c r="D3396" i="31"/>
  <c r="B3398" i="31"/>
  <c r="R3397" i="31" l="1"/>
  <c r="M3397" i="31"/>
  <c r="O3396" i="31"/>
  <c r="P3396" i="31" s="1"/>
  <c r="J3396" i="31"/>
  <c r="K3396" i="31" s="1"/>
  <c r="T3396" i="31"/>
  <c r="U3396" i="31" s="1"/>
  <c r="E3396" i="31"/>
  <c r="F3396" i="31" s="1"/>
  <c r="S3397" i="31"/>
  <c r="N3397" i="31"/>
  <c r="I3397" i="31"/>
  <c r="H3397" i="31"/>
  <c r="D3397" i="31"/>
  <c r="B3399" i="31"/>
  <c r="J3397" i="31" l="1"/>
  <c r="K3397" i="31" s="1"/>
  <c r="R3398" i="31"/>
  <c r="M3398" i="31"/>
  <c r="O3397" i="31"/>
  <c r="P3397" i="31" s="1"/>
  <c r="T3397" i="31"/>
  <c r="U3397" i="31" s="1"/>
  <c r="E3397" i="31"/>
  <c r="F3397" i="31" s="1"/>
  <c r="S3398" i="31"/>
  <c r="N3398" i="31"/>
  <c r="I3398" i="31"/>
  <c r="H3398" i="31"/>
  <c r="D3398" i="31"/>
  <c r="B3400" i="31"/>
  <c r="R3399" i="31" l="1"/>
  <c r="M3399" i="31"/>
  <c r="O3398" i="31"/>
  <c r="P3398" i="31" s="1"/>
  <c r="J3398" i="31"/>
  <c r="K3398" i="31" s="1"/>
  <c r="T3398" i="31"/>
  <c r="U3398" i="31" s="1"/>
  <c r="E3398" i="31"/>
  <c r="F3398" i="31" s="1"/>
  <c r="S3399" i="31"/>
  <c r="N3399" i="31"/>
  <c r="I3399" i="31"/>
  <c r="H3399" i="31"/>
  <c r="D3399" i="31"/>
  <c r="B3401" i="31"/>
  <c r="J3399" i="31" l="1"/>
  <c r="K3399" i="31" s="1"/>
  <c r="R3400" i="31"/>
  <c r="M3400" i="31"/>
  <c r="O3399" i="31"/>
  <c r="P3399" i="31" s="1"/>
  <c r="T3399" i="31"/>
  <c r="U3399" i="31" s="1"/>
  <c r="E3399" i="31"/>
  <c r="F3399" i="31" s="1"/>
  <c r="S3400" i="31"/>
  <c r="N3400" i="31"/>
  <c r="I3400" i="31"/>
  <c r="H3400" i="31"/>
  <c r="D3400" i="31"/>
  <c r="B3402" i="31"/>
  <c r="R3401" i="31" l="1"/>
  <c r="M3401" i="31"/>
  <c r="J3400" i="31"/>
  <c r="K3400" i="31" s="1"/>
  <c r="O3400" i="31"/>
  <c r="P3400" i="31" s="1"/>
  <c r="T3400" i="31"/>
  <c r="U3400" i="31" s="1"/>
  <c r="E3400" i="31"/>
  <c r="F3400" i="31" s="1"/>
  <c r="S3401" i="31"/>
  <c r="N3401" i="31"/>
  <c r="I3401" i="31"/>
  <c r="H3401" i="31"/>
  <c r="J3401" i="31" s="1"/>
  <c r="K3401" i="31" s="1"/>
  <c r="D3401" i="31"/>
  <c r="B3403" i="31"/>
  <c r="R3402" i="31" l="1"/>
  <c r="M3402" i="31"/>
  <c r="O3401" i="31"/>
  <c r="P3401" i="31" s="1"/>
  <c r="T3401" i="31"/>
  <c r="U3401" i="31" s="1"/>
  <c r="E3401" i="31"/>
  <c r="F3401" i="31" s="1"/>
  <c r="S3402" i="31"/>
  <c r="N3402" i="31"/>
  <c r="I3402" i="31"/>
  <c r="H3402" i="31"/>
  <c r="D3402" i="31"/>
  <c r="B3404" i="31"/>
  <c r="R3403" i="31" l="1"/>
  <c r="M3403" i="31"/>
  <c r="O3402" i="31"/>
  <c r="P3402" i="31" s="1"/>
  <c r="J3402" i="31"/>
  <c r="K3402" i="31" s="1"/>
  <c r="T3402" i="31"/>
  <c r="U3402" i="31" s="1"/>
  <c r="E3402" i="31"/>
  <c r="F3402" i="31" s="1"/>
  <c r="S3403" i="31"/>
  <c r="N3403" i="31"/>
  <c r="I3403" i="31"/>
  <c r="H3403" i="31"/>
  <c r="D3403" i="31"/>
  <c r="B3405" i="31"/>
  <c r="J3403" i="31" l="1"/>
  <c r="K3403" i="31" s="1"/>
  <c r="R3404" i="31"/>
  <c r="M3404" i="31"/>
  <c r="O3403" i="31"/>
  <c r="P3403" i="31" s="1"/>
  <c r="T3403" i="31"/>
  <c r="U3403" i="31" s="1"/>
  <c r="E3403" i="31"/>
  <c r="F3403" i="31" s="1"/>
  <c r="S3404" i="31"/>
  <c r="N3404" i="31"/>
  <c r="I3404" i="31"/>
  <c r="H3404" i="31"/>
  <c r="D3404" i="31"/>
  <c r="B3406" i="31"/>
  <c r="R3405" i="31" l="1"/>
  <c r="M3405" i="31"/>
  <c r="O3404" i="31"/>
  <c r="P3404" i="31" s="1"/>
  <c r="J3404" i="31"/>
  <c r="K3404" i="31" s="1"/>
  <c r="T3404" i="31"/>
  <c r="U3404" i="31" s="1"/>
  <c r="E3404" i="31"/>
  <c r="F3404" i="31" s="1"/>
  <c r="S3405" i="31"/>
  <c r="N3405" i="31"/>
  <c r="I3405" i="31"/>
  <c r="H3405" i="31"/>
  <c r="J3405" i="31" s="1"/>
  <c r="K3405" i="31" s="1"/>
  <c r="D3405" i="31"/>
  <c r="B3407" i="31"/>
  <c r="R3406" i="31" l="1"/>
  <c r="M3406" i="31"/>
  <c r="O3405" i="31"/>
  <c r="P3405" i="31" s="1"/>
  <c r="T3405" i="31"/>
  <c r="U3405" i="31" s="1"/>
  <c r="E3405" i="31"/>
  <c r="F3405" i="31" s="1"/>
  <c r="S3406" i="31"/>
  <c r="N3406" i="31"/>
  <c r="I3406" i="31"/>
  <c r="H3406" i="31"/>
  <c r="D3406" i="31"/>
  <c r="B3408" i="31"/>
  <c r="R3407" i="31" l="1"/>
  <c r="M3407" i="31"/>
  <c r="O3406" i="31"/>
  <c r="P3406" i="31" s="1"/>
  <c r="J3406" i="31"/>
  <c r="K3406" i="31" s="1"/>
  <c r="T3406" i="31"/>
  <c r="U3406" i="31" s="1"/>
  <c r="E3406" i="31"/>
  <c r="F3406" i="31" s="1"/>
  <c r="S3407" i="31"/>
  <c r="N3407" i="31"/>
  <c r="I3407" i="31"/>
  <c r="H3407" i="31"/>
  <c r="J3407" i="31" s="1"/>
  <c r="K3407" i="31" s="1"/>
  <c r="D3407" i="31"/>
  <c r="B3409" i="31"/>
  <c r="R3408" i="31" l="1"/>
  <c r="M3408" i="31"/>
  <c r="O3407" i="31"/>
  <c r="P3407" i="31" s="1"/>
  <c r="T3407" i="31"/>
  <c r="U3407" i="31" s="1"/>
  <c r="E3407" i="31"/>
  <c r="F3407" i="31" s="1"/>
  <c r="S3408" i="31"/>
  <c r="N3408" i="31"/>
  <c r="I3408" i="31"/>
  <c r="H3408" i="31"/>
  <c r="D3408" i="31"/>
  <c r="B3410" i="31"/>
  <c r="R3409" i="31" l="1"/>
  <c r="M3409" i="31"/>
  <c r="O3408" i="31"/>
  <c r="P3408" i="31" s="1"/>
  <c r="J3408" i="31"/>
  <c r="K3408" i="31" s="1"/>
  <c r="T3408" i="31"/>
  <c r="U3408" i="31" s="1"/>
  <c r="E3408" i="31"/>
  <c r="F3408" i="31" s="1"/>
  <c r="S3409" i="31"/>
  <c r="N3409" i="31"/>
  <c r="I3409" i="31"/>
  <c r="H3409" i="31"/>
  <c r="J3409" i="31" s="1"/>
  <c r="K3409" i="31" s="1"/>
  <c r="D3409" i="31"/>
  <c r="B3411" i="31"/>
  <c r="R3410" i="31" l="1"/>
  <c r="M3410" i="31"/>
  <c r="O3409" i="31"/>
  <c r="P3409" i="31" s="1"/>
  <c r="T3409" i="31"/>
  <c r="U3409" i="31" s="1"/>
  <c r="E3409" i="31"/>
  <c r="F3409" i="31" s="1"/>
  <c r="S3410" i="31"/>
  <c r="N3410" i="31"/>
  <c r="I3410" i="31"/>
  <c r="H3410" i="31"/>
  <c r="D3410" i="31"/>
  <c r="B3412" i="31"/>
  <c r="R3411" i="31" l="1"/>
  <c r="M3411" i="31"/>
  <c r="O3410" i="31"/>
  <c r="P3410" i="31" s="1"/>
  <c r="J3410" i="31"/>
  <c r="K3410" i="31" s="1"/>
  <c r="T3410" i="31"/>
  <c r="U3410" i="31" s="1"/>
  <c r="E3410" i="31"/>
  <c r="F3410" i="31" s="1"/>
  <c r="S3411" i="31"/>
  <c r="N3411" i="31"/>
  <c r="I3411" i="31"/>
  <c r="H3411" i="31"/>
  <c r="J3411" i="31" s="1"/>
  <c r="K3411" i="31" s="1"/>
  <c r="D3411" i="31"/>
  <c r="B3413" i="31"/>
  <c r="R3412" i="31" l="1"/>
  <c r="M3412" i="31"/>
  <c r="O3411" i="31"/>
  <c r="P3411" i="31" s="1"/>
  <c r="T3411" i="31"/>
  <c r="U3411" i="31" s="1"/>
  <c r="E3411" i="31"/>
  <c r="F3411" i="31" s="1"/>
  <c r="S3412" i="31"/>
  <c r="N3412" i="31"/>
  <c r="I3412" i="31"/>
  <c r="H3412" i="31"/>
  <c r="D3412" i="31"/>
  <c r="B3414" i="31"/>
  <c r="R3413" i="31" l="1"/>
  <c r="M3413" i="31"/>
  <c r="O3412" i="31"/>
  <c r="P3412" i="31" s="1"/>
  <c r="J3412" i="31"/>
  <c r="K3412" i="31" s="1"/>
  <c r="T3412" i="31"/>
  <c r="U3412" i="31" s="1"/>
  <c r="E3412" i="31"/>
  <c r="F3412" i="31" s="1"/>
  <c r="S3413" i="31"/>
  <c r="N3413" i="31"/>
  <c r="I3413" i="31"/>
  <c r="H3413" i="31"/>
  <c r="D3413" i="31"/>
  <c r="B3415" i="31"/>
  <c r="J3413" i="31" l="1"/>
  <c r="K3413" i="31" s="1"/>
  <c r="R3414" i="31"/>
  <c r="M3414" i="31"/>
  <c r="O3413" i="31"/>
  <c r="P3413" i="31" s="1"/>
  <c r="T3413" i="31"/>
  <c r="U3413" i="31" s="1"/>
  <c r="E3413" i="31"/>
  <c r="F3413" i="31" s="1"/>
  <c r="S3414" i="31"/>
  <c r="N3414" i="31"/>
  <c r="I3414" i="31"/>
  <c r="H3414" i="31"/>
  <c r="D3414" i="31"/>
  <c r="B3416" i="31"/>
  <c r="J3414" i="31" l="1"/>
  <c r="K3414" i="31" s="1"/>
  <c r="R3415" i="31"/>
  <c r="M3415" i="31"/>
  <c r="O3414" i="31"/>
  <c r="P3414" i="31" s="1"/>
  <c r="T3414" i="31"/>
  <c r="U3414" i="31" s="1"/>
  <c r="E3414" i="31"/>
  <c r="F3414" i="31" s="1"/>
  <c r="S3415" i="31"/>
  <c r="N3415" i="31"/>
  <c r="I3415" i="31"/>
  <c r="H3415" i="31"/>
  <c r="D3415" i="31"/>
  <c r="B3417" i="31"/>
  <c r="J3415" i="31" l="1"/>
  <c r="K3415" i="31" s="1"/>
  <c r="R3416" i="31"/>
  <c r="M3416" i="31"/>
  <c r="O3415" i="31"/>
  <c r="P3415" i="31" s="1"/>
  <c r="T3415" i="31"/>
  <c r="U3415" i="31" s="1"/>
  <c r="E3415" i="31"/>
  <c r="F3415" i="31" s="1"/>
  <c r="S3416" i="31"/>
  <c r="N3416" i="31"/>
  <c r="I3416" i="31"/>
  <c r="H3416" i="31"/>
  <c r="D3416" i="31"/>
  <c r="B3418" i="31"/>
  <c r="R3417" i="31" l="1"/>
  <c r="M3417" i="31"/>
  <c r="O3416" i="31"/>
  <c r="P3416" i="31" s="1"/>
  <c r="J3416" i="31"/>
  <c r="K3416" i="31" s="1"/>
  <c r="T3416" i="31"/>
  <c r="U3416" i="31" s="1"/>
  <c r="E3416" i="31"/>
  <c r="F3416" i="31" s="1"/>
  <c r="S3417" i="31"/>
  <c r="N3417" i="31"/>
  <c r="I3417" i="31"/>
  <c r="H3417" i="31"/>
  <c r="D3417" i="31"/>
  <c r="B3419" i="31"/>
  <c r="J3417" i="31" l="1"/>
  <c r="K3417" i="31" s="1"/>
  <c r="R3418" i="31"/>
  <c r="M3418" i="31"/>
  <c r="O3417" i="31"/>
  <c r="P3417" i="31" s="1"/>
  <c r="T3417" i="31"/>
  <c r="U3417" i="31" s="1"/>
  <c r="E3417" i="31"/>
  <c r="F3417" i="31" s="1"/>
  <c r="S3418" i="31"/>
  <c r="N3418" i="31"/>
  <c r="I3418" i="31"/>
  <c r="H3418" i="31"/>
  <c r="D3418" i="31"/>
  <c r="B3420" i="31"/>
  <c r="R3419" i="31" l="1"/>
  <c r="M3419" i="31"/>
  <c r="O3418" i="31"/>
  <c r="P3418" i="31" s="1"/>
  <c r="J3418" i="31"/>
  <c r="K3418" i="31" s="1"/>
  <c r="T3418" i="31"/>
  <c r="U3418" i="31" s="1"/>
  <c r="E3418" i="31"/>
  <c r="F3418" i="31" s="1"/>
  <c r="S3419" i="31"/>
  <c r="N3419" i="31"/>
  <c r="I3419" i="31"/>
  <c r="H3419" i="31"/>
  <c r="J3419" i="31" s="1"/>
  <c r="K3419" i="31" s="1"/>
  <c r="D3419" i="31"/>
  <c r="B3421" i="31"/>
  <c r="R3420" i="31" l="1"/>
  <c r="M3420" i="31"/>
  <c r="O3419" i="31"/>
  <c r="P3419" i="31" s="1"/>
  <c r="T3419" i="31"/>
  <c r="U3419" i="31" s="1"/>
  <c r="E3419" i="31"/>
  <c r="F3419" i="31" s="1"/>
  <c r="S3420" i="31"/>
  <c r="N3420" i="31"/>
  <c r="I3420" i="31"/>
  <c r="H3420" i="31"/>
  <c r="D3420" i="31"/>
  <c r="B3422" i="31"/>
  <c r="R3421" i="31" l="1"/>
  <c r="M3421" i="31"/>
  <c r="O3420" i="31"/>
  <c r="P3420" i="31" s="1"/>
  <c r="J3420" i="31"/>
  <c r="K3420" i="31" s="1"/>
  <c r="T3420" i="31"/>
  <c r="U3420" i="31" s="1"/>
  <c r="E3420" i="31"/>
  <c r="F3420" i="31" s="1"/>
  <c r="S3421" i="31"/>
  <c r="N3421" i="31"/>
  <c r="I3421" i="31"/>
  <c r="H3421" i="31"/>
  <c r="J3421" i="31" s="1"/>
  <c r="K3421" i="31" s="1"/>
  <c r="D3421" i="31"/>
  <c r="B3423" i="31"/>
  <c r="R3422" i="31" l="1"/>
  <c r="M3422" i="31"/>
  <c r="O3421" i="31"/>
  <c r="P3421" i="31" s="1"/>
  <c r="T3421" i="31"/>
  <c r="U3421" i="31" s="1"/>
  <c r="E3421" i="31"/>
  <c r="F3421" i="31" s="1"/>
  <c r="S3422" i="31"/>
  <c r="N3422" i="31"/>
  <c r="I3422" i="31"/>
  <c r="H3422" i="31"/>
  <c r="D3422" i="31"/>
  <c r="B3424" i="31"/>
  <c r="O3422" i="31" l="1"/>
  <c r="P3422" i="31" s="1"/>
  <c r="R3423" i="31"/>
  <c r="M3423" i="31"/>
  <c r="J3422" i="31"/>
  <c r="K3422" i="31" s="1"/>
  <c r="T3422" i="31"/>
  <c r="U3422" i="31" s="1"/>
  <c r="E3422" i="31"/>
  <c r="F3422" i="31" s="1"/>
  <c r="S3423" i="31"/>
  <c r="N3423" i="31"/>
  <c r="I3423" i="31"/>
  <c r="H3423" i="31"/>
  <c r="J3423" i="31" s="1"/>
  <c r="K3423" i="31" s="1"/>
  <c r="D3423" i="31"/>
  <c r="B3425" i="31"/>
  <c r="R3424" i="31" l="1"/>
  <c r="M3424" i="31"/>
  <c r="O3423" i="31"/>
  <c r="P3423" i="31" s="1"/>
  <c r="T3423" i="31"/>
  <c r="U3423" i="31" s="1"/>
  <c r="E3423" i="31"/>
  <c r="F3423" i="31" s="1"/>
  <c r="S3424" i="31"/>
  <c r="N3424" i="31"/>
  <c r="I3424" i="31"/>
  <c r="H3424" i="31"/>
  <c r="D3424" i="31"/>
  <c r="B3426" i="31"/>
  <c r="R3425" i="31" l="1"/>
  <c r="M3425" i="31"/>
  <c r="O3424" i="31"/>
  <c r="P3424" i="31" s="1"/>
  <c r="J3424" i="31"/>
  <c r="K3424" i="31" s="1"/>
  <c r="T3424" i="31"/>
  <c r="U3424" i="31" s="1"/>
  <c r="E3424" i="31"/>
  <c r="F3424" i="31" s="1"/>
  <c r="S3425" i="31"/>
  <c r="N3425" i="31"/>
  <c r="I3425" i="31"/>
  <c r="H3425" i="31"/>
  <c r="D3425" i="31"/>
  <c r="B3427" i="31"/>
  <c r="J3425" i="31" l="1"/>
  <c r="K3425" i="31" s="1"/>
  <c r="R3426" i="31"/>
  <c r="M3426" i="31"/>
  <c r="O3425" i="31"/>
  <c r="P3425" i="31" s="1"/>
  <c r="T3425" i="31"/>
  <c r="U3425" i="31" s="1"/>
  <c r="E3425" i="31"/>
  <c r="F3425" i="31" s="1"/>
  <c r="S3426" i="31"/>
  <c r="N3426" i="31"/>
  <c r="I3426" i="31"/>
  <c r="H3426" i="31"/>
  <c r="D3426" i="31"/>
  <c r="B3428" i="31"/>
  <c r="R3427" i="31" l="1"/>
  <c r="M3427" i="31"/>
  <c r="J3426" i="31"/>
  <c r="K3426" i="31" s="1"/>
  <c r="O3426" i="31"/>
  <c r="P3426" i="31" s="1"/>
  <c r="T3426" i="31"/>
  <c r="U3426" i="31" s="1"/>
  <c r="E3426" i="31"/>
  <c r="F3426" i="31" s="1"/>
  <c r="S3427" i="31"/>
  <c r="N3427" i="31"/>
  <c r="I3427" i="31"/>
  <c r="H3427" i="31"/>
  <c r="J3427" i="31" s="1"/>
  <c r="K3427" i="31" s="1"/>
  <c r="D3427" i="31"/>
  <c r="B3429" i="31"/>
  <c r="R3428" i="31" l="1"/>
  <c r="M3428" i="31"/>
  <c r="O3427" i="31"/>
  <c r="P3427" i="31" s="1"/>
  <c r="T3427" i="31"/>
  <c r="U3427" i="31" s="1"/>
  <c r="E3427" i="31"/>
  <c r="F3427" i="31" s="1"/>
  <c r="S3428" i="31"/>
  <c r="N3428" i="31"/>
  <c r="I3428" i="31"/>
  <c r="H3428" i="31"/>
  <c r="D3428" i="31"/>
  <c r="B3430" i="31"/>
  <c r="R3429" i="31" l="1"/>
  <c r="M3429" i="31"/>
  <c r="O3428" i="31"/>
  <c r="P3428" i="31" s="1"/>
  <c r="J3428" i="31"/>
  <c r="K3428" i="31" s="1"/>
  <c r="T3428" i="31"/>
  <c r="U3428" i="31" s="1"/>
  <c r="E3428" i="31"/>
  <c r="F3428" i="31" s="1"/>
  <c r="S3429" i="31"/>
  <c r="N3429" i="31"/>
  <c r="I3429" i="31"/>
  <c r="H3429" i="31"/>
  <c r="D3429" i="31"/>
  <c r="B3431" i="31"/>
  <c r="J3429" i="31" l="1"/>
  <c r="K3429" i="31" s="1"/>
  <c r="R3430" i="31"/>
  <c r="M3430" i="31"/>
  <c r="O3429" i="31"/>
  <c r="P3429" i="31" s="1"/>
  <c r="T3429" i="31"/>
  <c r="U3429" i="31" s="1"/>
  <c r="E3429" i="31"/>
  <c r="F3429" i="31" s="1"/>
  <c r="S3430" i="31"/>
  <c r="N3430" i="31"/>
  <c r="I3430" i="31"/>
  <c r="H3430" i="31"/>
  <c r="D3430" i="31"/>
  <c r="B3432" i="31"/>
  <c r="R3431" i="31" l="1"/>
  <c r="M3431" i="31"/>
  <c r="J3430" i="31"/>
  <c r="K3430" i="31" s="1"/>
  <c r="O3430" i="31"/>
  <c r="P3430" i="31" s="1"/>
  <c r="T3430" i="31"/>
  <c r="U3430" i="31" s="1"/>
  <c r="E3430" i="31"/>
  <c r="F3430" i="31" s="1"/>
  <c r="S3431" i="31"/>
  <c r="N3431" i="31"/>
  <c r="I3431" i="31"/>
  <c r="H3431" i="31"/>
  <c r="J3431" i="31" s="1"/>
  <c r="K3431" i="31" s="1"/>
  <c r="D3431" i="31"/>
  <c r="B3433" i="31"/>
  <c r="R3432" i="31" l="1"/>
  <c r="M3432" i="31"/>
  <c r="O3431" i="31"/>
  <c r="P3431" i="31" s="1"/>
  <c r="T3431" i="31"/>
  <c r="U3431" i="31" s="1"/>
  <c r="E3431" i="31"/>
  <c r="F3431" i="31" s="1"/>
  <c r="S3432" i="31"/>
  <c r="N3432" i="31"/>
  <c r="I3432" i="31"/>
  <c r="H3432" i="31"/>
  <c r="D3432" i="31"/>
  <c r="B3434" i="31"/>
  <c r="R3433" i="31" l="1"/>
  <c r="M3433" i="31"/>
  <c r="O3432" i="31"/>
  <c r="P3432" i="31" s="1"/>
  <c r="J3432" i="31"/>
  <c r="K3432" i="31" s="1"/>
  <c r="T3432" i="31"/>
  <c r="U3432" i="31" s="1"/>
  <c r="E3432" i="31"/>
  <c r="F3432" i="31" s="1"/>
  <c r="S3433" i="31"/>
  <c r="N3433" i="31"/>
  <c r="I3433" i="31"/>
  <c r="H3433" i="31"/>
  <c r="J3433" i="31" s="1"/>
  <c r="K3433" i="31" s="1"/>
  <c r="D3433" i="31"/>
  <c r="B3435" i="31"/>
  <c r="R3434" i="31" l="1"/>
  <c r="M3434" i="31"/>
  <c r="O3433" i="31"/>
  <c r="P3433" i="31" s="1"/>
  <c r="T3433" i="31"/>
  <c r="U3433" i="31" s="1"/>
  <c r="E3433" i="31"/>
  <c r="F3433" i="31" s="1"/>
  <c r="S3434" i="31"/>
  <c r="N3434" i="31"/>
  <c r="I3434" i="31"/>
  <c r="H3434" i="31"/>
  <c r="D3434" i="31"/>
  <c r="B3436" i="31"/>
  <c r="O3434" i="31" l="1"/>
  <c r="P3434" i="31" s="1"/>
  <c r="R3435" i="31"/>
  <c r="M3435" i="31"/>
  <c r="J3434" i="31"/>
  <c r="K3434" i="31" s="1"/>
  <c r="T3434" i="31"/>
  <c r="U3434" i="31" s="1"/>
  <c r="E3434" i="31"/>
  <c r="F3434" i="31" s="1"/>
  <c r="S3435" i="31"/>
  <c r="N3435" i="31"/>
  <c r="I3435" i="31"/>
  <c r="H3435" i="31"/>
  <c r="D3435" i="31"/>
  <c r="B3437" i="31"/>
  <c r="J3435" i="31" l="1"/>
  <c r="K3435" i="31" s="1"/>
  <c r="R3436" i="31"/>
  <c r="M3436" i="31"/>
  <c r="O3435" i="31"/>
  <c r="P3435" i="31" s="1"/>
  <c r="T3435" i="31"/>
  <c r="U3435" i="31" s="1"/>
  <c r="E3435" i="31"/>
  <c r="F3435" i="31" s="1"/>
  <c r="S3436" i="31"/>
  <c r="N3436" i="31"/>
  <c r="I3436" i="31"/>
  <c r="H3436" i="31"/>
  <c r="D3436" i="31"/>
  <c r="B3438" i="31"/>
  <c r="R3437" i="31" l="1"/>
  <c r="M3437" i="31"/>
  <c r="O3436" i="31"/>
  <c r="P3436" i="31" s="1"/>
  <c r="J3436" i="31"/>
  <c r="K3436" i="31" s="1"/>
  <c r="T3436" i="31"/>
  <c r="U3436" i="31" s="1"/>
  <c r="E3436" i="31"/>
  <c r="F3436" i="31" s="1"/>
  <c r="S3437" i="31"/>
  <c r="N3437" i="31"/>
  <c r="I3437" i="31"/>
  <c r="H3437" i="31"/>
  <c r="J3437" i="31" s="1"/>
  <c r="K3437" i="31" s="1"/>
  <c r="D3437" i="31"/>
  <c r="B3439" i="31"/>
  <c r="R3438" i="31" l="1"/>
  <c r="M3438" i="31"/>
  <c r="O3437" i="31"/>
  <c r="P3437" i="31" s="1"/>
  <c r="T3437" i="31"/>
  <c r="U3437" i="31" s="1"/>
  <c r="E3437" i="31"/>
  <c r="F3437" i="31" s="1"/>
  <c r="S3438" i="31"/>
  <c r="N3438" i="31"/>
  <c r="I3438" i="31"/>
  <c r="H3438" i="31"/>
  <c r="D3438" i="31"/>
  <c r="B3440" i="31"/>
  <c r="O3438" i="31" l="1"/>
  <c r="P3438" i="31" s="1"/>
  <c r="R3439" i="31"/>
  <c r="M3439" i="31"/>
  <c r="J3438" i="31"/>
  <c r="K3438" i="31" s="1"/>
  <c r="T3438" i="31"/>
  <c r="U3438" i="31" s="1"/>
  <c r="E3438" i="31"/>
  <c r="F3438" i="31" s="1"/>
  <c r="S3439" i="31"/>
  <c r="N3439" i="31"/>
  <c r="I3439" i="31"/>
  <c r="H3439" i="31"/>
  <c r="D3439" i="31"/>
  <c r="B3441" i="31"/>
  <c r="J3439" i="31" l="1"/>
  <c r="K3439" i="31" s="1"/>
  <c r="R3440" i="31"/>
  <c r="M3440" i="31"/>
  <c r="O3439" i="31"/>
  <c r="P3439" i="31" s="1"/>
  <c r="T3439" i="31"/>
  <c r="U3439" i="31" s="1"/>
  <c r="E3439" i="31"/>
  <c r="F3439" i="31" s="1"/>
  <c r="S3440" i="31"/>
  <c r="N3440" i="31"/>
  <c r="I3440" i="31"/>
  <c r="H3440" i="31"/>
  <c r="D3440" i="31"/>
  <c r="B3442" i="31"/>
  <c r="R3441" i="31" l="1"/>
  <c r="M3441" i="31"/>
  <c r="O3440" i="31"/>
  <c r="P3440" i="31" s="1"/>
  <c r="J3440" i="31"/>
  <c r="K3440" i="31" s="1"/>
  <c r="T3440" i="31"/>
  <c r="U3440" i="31" s="1"/>
  <c r="E3440" i="31"/>
  <c r="F3440" i="31" s="1"/>
  <c r="S3441" i="31"/>
  <c r="N3441" i="31"/>
  <c r="I3441" i="31"/>
  <c r="H3441" i="31"/>
  <c r="J3441" i="31" s="1"/>
  <c r="K3441" i="31" s="1"/>
  <c r="D3441" i="31"/>
  <c r="B3443" i="31"/>
  <c r="R3442" i="31" l="1"/>
  <c r="M3442" i="31"/>
  <c r="O3441" i="31"/>
  <c r="P3441" i="31" s="1"/>
  <c r="T3441" i="31"/>
  <c r="U3441" i="31" s="1"/>
  <c r="E3441" i="31"/>
  <c r="F3441" i="31" s="1"/>
  <c r="S3442" i="31"/>
  <c r="N3442" i="31"/>
  <c r="I3442" i="31"/>
  <c r="H3442" i="31"/>
  <c r="D3442" i="31"/>
  <c r="B3444" i="31"/>
  <c r="R3443" i="31" l="1"/>
  <c r="M3443" i="31"/>
  <c r="O3442" i="31"/>
  <c r="P3442" i="31" s="1"/>
  <c r="J3442" i="31"/>
  <c r="K3442" i="31" s="1"/>
  <c r="T3442" i="31"/>
  <c r="U3442" i="31" s="1"/>
  <c r="E3442" i="31"/>
  <c r="F3442" i="31" s="1"/>
  <c r="S3443" i="31"/>
  <c r="N3443" i="31"/>
  <c r="I3443" i="31"/>
  <c r="H3443" i="31"/>
  <c r="J3443" i="31" s="1"/>
  <c r="K3443" i="31" s="1"/>
  <c r="D3443" i="31"/>
  <c r="B3445" i="31"/>
  <c r="R3444" i="31" l="1"/>
  <c r="M3444" i="31"/>
  <c r="O3443" i="31"/>
  <c r="P3443" i="31" s="1"/>
  <c r="T3443" i="31"/>
  <c r="U3443" i="31" s="1"/>
  <c r="E3443" i="31"/>
  <c r="F3443" i="31" s="1"/>
  <c r="S3444" i="31"/>
  <c r="N3444" i="31"/>
  <c r="I3444" i="31"/>
  <c r="H3444" i="31"/>
  <c r="D3444" i="31"/>
  <c r="B3446" i="31"/>
  <c r="R3445" i="31" l="1"/>
  <c r="M3445" i="31"/>
  <c r="O3444" i="31"/>
  <c r="P3444" i="31" s="1"/>
  <c r="J3444" i="31"/>
  <c r="K3444" i="31" s="1"/>
  <c r="T3444" i="31"/>
  <c r="U3444" i="31" s="1"/>
  <c r="E3444" i="31"/>
  <c r="F3444" i="31" s="1"/>
  <c r="S3445" i="31"/>
  <c r="N3445" i="31"/>
  <c r="I3445" i="31"/>
  <c r="H3445" i="31"/>
  <c r="D3445" i="31"/>
  <c r="B3447" i="31"/>
  <c r="J3445" i="31" l="1"/>
  <c r="K3445" i="31" s="1"/>
  <c r="R3446" i="31"/>
  <c r="M3446" i="31"/>
  <c r="O3445" i="31"/>
  <c r="P3445" i="31" s="1"/>
  <c r="T3445" i="31"/>
  <c r="U3445" i="31" s="1"/>
  <c r="E3445" i="31"/>
  <c r="F3445" i="31" s="1"/>
  <c r="S3446" i="31"/>
  <c r="N3446" i="31"/>
  <c r="I3446" i="31"/>
  <c r="H3446" i="31"/>
  <c r="D3446" i="31"/>
  <c r="B3448" i="31"/>
  <c r="M3447" i="31" l="1"/>
  <c r="R3447" i="31"/>
  <c r="O3446" i="31"/>
  <c r="P3446" i="31" s="1"/>
  <c r="J3446" i="31"/>
  <c r="K3446" i="31" s="1"/>
  <c r="T3446" i="31"/>
  <c r="U3446" i="31" s="1"/>
  <c r="E3446" i="31"/>
  <c r="F3446" i="31" s="1"/>
  <c r="S3447" i="31"/>
  <c r="N3447" i="31"/>
  <c r="I3447" i="31"/>
  <c r="H3447" i="31"/>
  <c r="J3447" i="31" s="1"/>
  <c r="K3447" i="31" s="1"/>
  <c r="D3447" i="31"/>
  <c r="B3449" i="31"/>
  <c r="R3448" i="31" l="1"/>
  <c r="M3448" i="31"/>
  <c r="T3447" i="31"/>
  <c r="U3447" i="31" s="1"/>
  <c r="O3447" i="31"/>
  <c r="P3447" i="31" s="1"/>
  <c r="E3447" i="31"/>
  <c r="F3447" i="31" s="1"/>
  <c r="S3448" i="31"/>
  <c r="N3448" i="31"/>
  <c r="I3448" i="31"/>
  <c r="H3448" i="31"/>
  <c r="D3448" i="31"/>
  <c r="B3450" i="31"/>
  <c r="O3448" i="31" l="1"/>
  <c r="P3448" i="31" s="1"/>
  <c r="R3449" i="31"/>
  <c r="M3449" i="31"/>
  <c r="J3448" i="31"/>
  <c r="K3448" i="31" s="1"/>
  <c r="T3448" i="31"/>
  <c r="U3448" i="31" s="1"/>
  <c r="E3448" i="31"/>
  <c r="F3448" i="31" s="1"/>
  <c r="S3449" i="31"/>
  <c r="N3449" i="31"/>
  <c r="I3449" i="31"/>
  <c r="H3449" i="31"/>
  <c r="D3449" i="31"/>
  <c r="B3451" i="31"/>
  <c r="J3449" i="31" l="1"/>
  <c r="K3449" i="31" s="1"/>
  <c r="R3450" i="31"/>
  <c r="M3450" i="31"/>
  <c r="O3449" i="31"/>
  <c r="P3449" i="31" s="1"/>
  <c r="T3449" i="31"/>
  <c r="U3449" i="31" s="1"/>
  <c r="E3449" i="31"/>
  <c r="F3449" i="31" s="1"/>
  <c r="S3450" i="31"/>
  <c r="N3450" i="31"/>
  <c r="I3450" i="31"/>
  <c r="H3450" i="31"/>
  <c r="D3450" i="31"/>
  <c r="B3452" i="31"/>
  <c r="R3451" i="31" l="1"/>
  <c r="M3451" i="31"/>
  <c r="O3450" i="31"/>
  <c r="P3450" i="31" s="1"/>
  <c r="J3450" i="31"/>
  <c r="K3450" i="31" s="1"/>
  <c r="T3450" i="31"/>
  <c r="U3450" i="31" s="1"/>
  <c r="E3450" i="31"/>
  <c r="F3450" i="31" s="1"/>
  <c r="S3451" i="31"/>
  <c r="N3451" i="31"/>
  <c r="I3451" i="31"/>
  <c r="H3451" i="31"/>
  <c r="D3451" i="31"/>
  <c r="B3453" i="31"/>
  <c r="J3451" i="31" l="1"/>
  <c r="K3451" i="31" s="1"/>
  <c r="R3452" i="31"/>
  <c r="M3452" i="31"/>
  <c r="O3451" i="31"/>
  <c r="P3451" i="31" s="1"/>
  <c r="T3451" i="31"/>
  <c r="U3451" i="31" s="1"/>
  <c r="E3451" i="31"/>
  <c r="F3451" i="31" s="1"/>
  <c r="S3452" i="31"/>
  <c r="N3452" i="31"/>
  <c r="I3452" i="31"/>
  <c r="H3452" i="31"/>
  <c r="D3452" i="31"/>
  <c r="B3454" i="31"/>
  <c r="J3452" i="31" l="1"/>
  <c r="K3452" i="31" s="1"/>
  <c r="R3453" i="31"/>
  <c r="M3453" i="31"/>
  <c r="O3452" i="31"/>
  <c r="P3452" i="31" s="1"/>
  <c r="T3452" i="31"/>
  <c r="U3452" i="31" s="1"/>
  <c r="E3452" i="31"/>
  <c r="F3452" i="31" s="1"/>
  <c r="S3453" i="31"/>
  <c r="N3453" i="31"/>
  <c r="I3453" i="31"/>
  <c r="H3453" i="31"/>
  <c r="J3453" i="31" s="1"/>
  <c r="K3453" i="31" s="1"/>
  <c r="D3453" i="31"/>
  <c r="B3455" i="31"/>
  <c r="R3454" i="31" l="1"/>
  <c r="M3454" i="31"/>
  <c r="O3453" i="31"/>
  <c r="P3453" i="31" s="1"/>
  <c r="T3453" i="31"/>
  <c r="U3453" i="31" s="1"/>
  <c r="E3453" i="31"/>
  <c r="F3453" i="31" s="1"/>
  <c r="S3454" i="31"/>
  <c r="N3454" i="31"/>
  <c r="I3454" i="31"/>
  <c r="H3454" i="31"/>
  <c r="D3454" i="31"/>
  <c r="B3456" i="31"/>
  <c r="R3455" i="31" l="1"/>
  <c r="M3455" i="31"/>
  <c r="O3454" i="31"/>
  <c r="P3454" i="31" s="1"/>
  <c r="J3454" i="31"/>
  <c r="K3454" i="31" s="1"/>
  <c r="T3454" i="31"/>
  <c r="U3454" i="31" s="1"/>
  <c r="E3454" i="31"/>
  <c r="F3454" i="31" s="1"/>
  <c r="S3455" i="31"/>
  <c r="N3455" i="31"/>
  <c r="I3455" i="31"/>
  <c r="H3455" i="31"/>
  <c r="J3455" i="31" s="1"/>
  <c r="K3455" i="31" s="1"/>
  <c r="D3455" i="31"/>
  <c r="B3457" i="31"/>
  <c r="R3456" i="31" l="1"/>
  <c r="M3456" i="31"/>
  <c r="O3455" i="31"/>
  <c r="P3455" i="31" s="1"/>
  <c r="T3455" i="31"/>
  <c r="U3455" i="31" s="1"/>
  <c r="E3455" i="31"/>
  <c r="F3455" i="31" s="1"/>
  <c r="S3456" i="31"/>
  <c r="N3456" i="31"/>
  <c r="I3456" i="31"/>
  <c r="H3456" i="31"/>
  <c r="D3456" i="31"/>
  <c r="B3458" i="31"/>
  <c r="O3456" i="31" l="1"/>
  <c r="P3456" i="31" s="1"/>
  <c r="R3457" i="31"/>
  <c r="M3457" i="31"/>
  <c r="J3456" i="31"/>
  <c r="K3456" i="31" s="1"/>
  <c r="T3456" i="31"/>
  <c r="U3456" i="31" s="1"/>
  <c r="E3456" i="31"/>
  <c r="F3456" i="31" s="1"/>
  <c r="S3457" i="31"/>
  <c r="N3457" i="31"/>
  <c r="I3457" i="31"/>
  <c r="H3457" i="31"/>
  <c r="J3457" i="31" s="1"/>
  <c r="K3457" i="31" s="1"/>
  <c r="D3457" i="31"/>
  <c r="B3459" i="31"/>
  <c r="R3458" i="31" l="1"/>
  <c r="M3458" i="31"/>
  <c r="O3457" i="31"/>
  <c r="P3457" i="31" s="1"/>
  <c r="T3457" i="31"/>
  <c r="U3457" i="31" s="1"/>
  <c r="E3457" i="31"/>
  <c r="F3457" i="31" s="1"/>
  <c r="S3458" i="31"/>
  <c r="N3458" i="31"/>
  <c r="I3458" i="31"/>
  <c r="H3458" i="31"/>
  <c r="D3458" i="31"/>
  <c r="B3460" i="31"/>
  <c r="R3459" i="31" l="1"/>
  <c r="M3459" i="31"/>
  <c r="O3458" i="31"/>
  <c r="P3458" i="31" s="1"/>
  <c r="J3458" i="31"/>
  <c r="K3458" i="31" s="1"/>
  <c r="T3458" i="31"/>
  <c r="U3458" i="31" s="1"/>
  <c r="E3458" i="31"/>
  <c r="F3458" i="31" s="1"/>
  <c r="S3459" i="31"/>
  <c r="N3459" i="31"/>
  <c r="I3459" i="31"/>
  <c r="H3459" i="31"/>
  <c r="D3459" i="31"/>
  <c r="B3461" i="31"/>
  <c r="J3459" i="31" l="1"/>
  <c r="K3459" i="31" s="1"/>
  <c r="R3460" i="31"/>
  <c r="M3460" i="31"/>
  <c r="O3459" i="31"/>
  <c r="P3459" i="31" s="1"/>
  <c r="T3459" i="31"/>
  <c r="U3459" i="31" s="1"/>
  <c r="E3459" i="31"/>
  <c r="F3459" i="31" s="1"/>
  <c r="S3460" i="31"/>
  <c r="N3460" i="31"/>
  <c r="I3460" i="31"/>
  <c r="H3460" i="31"/>
  <c r="D3460" i="31"/>
  <c r="B3462" i="31"/>
  <c r="R3461" i="31" l="1"/>
  <c r="M3461" i="31"/>
  <c r="O3460" i="31"/>
  <c r="P3460" i="31" s="1"/>
  <c r="J3460" i="31"/>
  <c r="K3460" i="31" s="1"/>
  <c r="T3460" i="31"/>
  <c r="U3460" i="31" s="1"/>
  <c r="E3460" i="31"/>
  <c r="F3460" i="31" s="1"/>
  <c r="S3461" i="31"/>
  <c r="N3461" i="31"/>
  <c r="I3461" i="31"/>
  <c r="H3461" i="31"/>
  <c r="J3461" i="31" s="1"/>
  <c r="K3461" i="31" s="1"/>
  <c r="D3461" i="31"/>
  <c r="B3463" i="31"/>
  <c r="R3462" i="31" l="1"/>
  <c r="M3462" i="31"/>
  <c r="O3461" i="31"/>
  <c r="P3461" i="31" s="1"/>
  <c r="T3461" i="31"/>
  <c r="U3461" i="31" s="1"/>
  <c r="E3461" i="31"/>
  <c r="F3461" i="31" s="1"/>
  <c r="S3462" i="31"/>
  <c r="N3462" i="31"/>
  <c r="I3462" i="31"/>
  <c r="H3462" i="31"/>
  <c r="D3462" i="31"/>
  <c r="B3464" i="31"/>
  <c r="R3463" i="31" l="1"/>
  <c r="M3463" i="31"/>
  <c r="O3462" i="31"/>
  <c r="P3462" i="31" s="1"/>
  <c r="J3462" i="31"/>
  <c r="K3462" i="31" s="1"/>
  <c r="T3462" i="31"/>
  <c r="U3462" i="31" s="1"/>
  <c r="E3462" i="31"/>
  <c r="F3462" i="31" s="1"/>
  <c r="S3463" i="31"/>
  <c r="N3463" i="31"/>
  <c r="I3463" i="31"/>
  <c r="H3463" i="31"/>
  <c r="D3463" i="31"/>
  <c r="B3465" i="31"/>
  <c r="J3463" i="31" l="1"/>
  <c r="K3463" i="31" s="1"/>
  <c r="R3464" i="31"/>
  <c r="M3464" i="31"/>
  <c r="O3463" i="31"/>
  <c r="P3463" i="31" s="1"/>
  <c r="T3463" i="31"/>
  <c r="U3463" i="31" s="1"/>
  <c r="E3463" i="31"/>
  <c r="F3463" i="31" s="1"/>
  <c r="S3464" i="31"/>
  <c r="N3464" i="31"/>
  <c r="I3464" i="31"/>
  <c r="H3464" i="31"/>
  <c r="D3464" i="31"/>
  <c r="B3466" i="31"/>
  <c r="R3465" i="31" l="1"/>
  <c r="M3465" i="31"/>
  <c r="O3464" i="31"/>
  <c r="P3464" i="31" s="1"/>
  <c r="J3464" i="31"/>
  <c r="K3464" i="31" s="1"/>
  <c r="T3464" i="31"/>
  <c r="U3464" i="31" s="1"/>
  <c r="E3464" i="31"/>
  <c r="F3464" i="31" s="1"/>
  <c r="S3465" i="31"/>
  <c r="N3465" i="31"/>
  <c r="I3465" i="31"/>
  <c r="H3465" i="31"/>
  <c r="J3465" i="31" s="1"/>
  <c r="K3465" i="31" s="1"/>
  <c r="D3465" i="31"/>
  <c r="B3467" i="31"/>
  <c r="R3466" i="31" l="1"/>
  <c r="M3466" i="31"/>
  <c r="O3465" i="31"/>
  <c r="P3465" i="31" s="1"/>
  <c r="T3465" i="31"/>
  <c r="U3465" i="31" s="1"/>
  <c r="E3465" i="31"/>
  <c r="F3465" i="31" s="1"/>
  <c r="S3466" i="31"/>
  <c r="N3466" i="31"/>
  <c r="I3466" i="31"/>
  <c r="H3466" i="31"/>
  <c r="D3466" i="31"/>
  <c r="B3468" i="31"/>
  <c r="J3466" i="31" l="1"/>
  <c r="K3466" i="31" s="1"/>
  <c r="R3467" i="31"/>
  <c r="M3467" i="31"/>
  <c r="O3466" i="31"/>
  <c r="P3466" i="31" s="1"/>
  <c r="T3466" i="31"/>
  <c r="U3466" i="31" s="1"/>
  <c r="E3466" i="31"/>
  <c r="F3466" i="31" s="1"/>
  <c r="S3467" i="31"/>
  <c r="N3467" i="31"/>
  <c r="I3467" i="31"/>
  <c r="H3467" i="31"/>
  <c r="D3467" i="31"/>
  <c r="B3469" i="31"/>
  <c r="J3467" i="31" l="1"/>
  <c r="K3467" i="31" s="1"/>
  <c r="R3468" i="31"/>
  <c r="M3468" i="31"/>
  <c r="O3467" i="31"/>
  <c r="P3467" i="31" s="1"/>
  <c r="T3467" i="31"/>
  <c r="U3467" i="31" s="1"/>
  <c r="E3467" i="31"/>
  <c r="F3467" i="31" s="1"/>
  <c r="S3468" i="31"/>
  <c r="N3468" i="31"/>
  <c r="I3468" i="31"/>
  <c r="H3468" i="31"/>
  <c r="D3468" i="31"/>
  <c r="B3470" i="31"/>
  <c r="R3469" i="31" l="1"/>
  <c r="M3469" i="31"/>
  <c r="O3468" i="31"/>
  <c r="P3468" i="31" s="1"/>
  <c r="J3468" i="31"/>
  <c r="K3468" i="31" s="1"/>
  <c r="T3468" i="31"/>
  <c r="U3468" i="31" s="1"/>
  <c r="E3468" i="31"/>
  <c r="F3468" i="31" s="1"/>
  <c r="S3469" i="31"/>
  <c r="N3469" i="31"/>
  <c r="I3469" i="31"/>
  <c r="D3469" i="31"/>
  <c r="H3469" i="31"/>
  <c r="B3471" i="31"/>
  <c r="J3469" i="31" l="1"/>
  <c r="K3469" i="31" s="1"/>
  <c r="R3470" i="31"/>
  <c r="M3470" i="31"/>
  <c r="O3469" i="31"/>
  <c r="P3469" i="31" s="1"/>
  <c r="T3469" i="31"/>
  <c r="U3469" i="31" s="1"/>
  <c r="E3469" i="31"/>
  <c r="F3469" i="31" s="1"/>
  <c r="S3470" i="31"/>
  <c r="N3470" i="31"/>
  <c r="I3470" i="31"/>
  <c r="H3470" i="31"/>
  <c r="D3470" i="31"/>
  <c r="B3472" i="31"/>
  <c r="J3470" i="31" l="1"/>
  <c r="K3470" i="31" s="1"/>
  <c r="O3470" i="31"/>
  <c r="P3470" i="31" s="1"/>
  <c r="R3471" i="31"/>
  <c r="M3471" i="31"/>
  <c r="T3470" i="31"/>
  <c r="U3470" i="31" s="1"/>
  <c r="E3470" i="31"/>
  <c r="F3470" i="31" s="1"/>
  <c r="S3471" i="31"/>
  <c r="N3471" i="31"/>
  <c r="I3471" i="31"/>
  <c r="H3471" i="31"/>
  <c r="J3471" i="31" s="1"/>
  <c r="K3471" i="31" s="1"/>
  <c r="D3471" i="31"/>
  <c r="B3473" i="31"/>
  <c r="O3471" i="31" l="1"/>
  <c r="P3471" i="31" s="1"/>
  <c r="R3472" i="31"/>
  <c r="M3472" i="31"/>
  <c r="T3471" i="31"/>
  <c r="U3471" i="31" s="1"/>
  <c r="E3471" i="31"/>
  <c r="F3471" i="31" s="1"/>
  <c r="S3472" i="31"/>
  <c r="N3472" i="31"/>
  <c r="I3472" i="31"/>
  <c r="H3472" i="31"/>
  <c r="D3472" i="31"/>
  <c r="B3474" i="31"/>
  <c r="T3472" i="31" l="1"/>
  <c r="U3472" i="31" s="1"/>
  <c r="O3472" i="31"/>
  <c r="P3472" i="31" s="1"/>
  <c r="R3473" i="31"/>
  <c r="M3473" i="31"/>
  <c r="J3472" i="31"/>
  <c r="K3472" i="31" s="1"/>
  <c r="E3472" i="31"/>
  <c r="F3472" i="31" s="1"/>
  <c r="S3473" i="31"/>
  <c r="N3473" i="31"/>
  <c r="I3473" i="31"/>
  <c r="H3473" i="31"/>
  <c r="D3473" i="31"/>
  <c r="B3475" i="31"/>
  <c r="O3473" i="31" l="1"/>
  <c r="P3473" i="31" s="1"/>
  <c r="T3473" i="31"/>
  <c r="U3473" i="31" s="1"/>
  <c r="R3474" i="31"/>
  <c r="M3474" i="31"/>
  <c r="J3473" i="31"/>
  <c r="K3473" i="31" s="1"/>
  <c r="E3473" i="31"/>
  <c r="F3473" i="31" s="1"/>
  <c r="S3474" i="31"/>
  <c r="N3474" i="31"/>
  <c r="I3474" i="31"/>
  <c r="H3474" i="31"/>
  <c r="J3474" i="31" s="1"/>
  <c r="K3474" i="31" s="1"/>
  <c r="D3474" i="31"/>
  <c r="B3476" i="31"/>
  <c r="O3474" i="31" l="1"/>
  <c r="P3474" i="31" s="1"/>
  <c r="T3474" i="31"/>
  <c r="U3474" i="31" s="1"/>
  <c r="R3475" i="31"/>
  <c r="M3475" i="31"/>
  <c r="E3474" i="31"/>
  <c r="F3474" i="31" s="1"/>
  <c r="S3475" i="31"/>
  <c r="N3475" i="31"/>
  <c r="I3475" i="31"/>
  <c r="H3475" i="31"/>
  <c r="D3475" i="31"/>
  <c r="B3477" i="31"/>
  <c r="R3476" i="31" l="1"/>
  <c r="M3476" i="31"/>
  <c r="O3475" i="31"/>
  <c r="P3475" i="31" s="1"/>
  <c r="T3475" i="31"/>
  <c r="U3475" i="31" s="1"/>
  <c r="J3475" i="31"/>
  <c r="K3475" i="31" s="1"/>
  <c r="E3475" i="31"/>
  <c r="F3475" i="31" s="1"/>
  <c r="S3476" i="31"/>
  <c r="N3476" i="31"/>
  <c r="I3476" i="31"/>
  <c r="H3476" i="31"/>
  <c r="J3476" i="31" s="1"/>
  <c r="K3476" i="31" s="1"/>
  <c r="D3476" i="31"/>
  <c r="B3478" i="31"/>
  <c r="O3476" i="31" l="1"/>
  <c r="P3476" i="31" s="1"/>
  <c r="R3477" i="31"/>
  <c r="M3477" i="31"/>
  <c r="T3476" i="31"/>
  <c r="U3476" i="31" s="1"/>
  <c r="E3476" i="31"/>
  <c r="F3476" i="31" s="1"/>
  <c r="S3477" i="31"/>
  <c r="N3477" i="31"/>
  <c r="I3477" i="31"/>
  <c r="H3477" i="31"/>
  <c r="D3477" i="31"/>
  <c r="B3479" i="31"/>
  <c r="R3478" i="31" l="1"/>
  <c r="M3478" i="31"/>
  <c r="O3477" i="31"/>
  <c r="P3477" i="31" s="1"/>
  <c r="T3477" i="31"/>
  <c r="U3477" i="31" s="1"/>
  <c r="J3477" i="31"/>
  <c r="K3477" i="31" s="1"/>
  <c r="E3477" i="31"/>
  <c r="F3477" i="31" s="1"/>
  <c r="S3478" i="31"/>
  <c r="N3478" i="31"/>
  <c r="I3478" i="31"/>
  <c r="H3478" i="31"/>
  <c r="D3478" i="31"/>
  <c r="B3480" i="31"/>
  <c r="J3478" i="31" l="1"/>
  <c r="K3478" i="31" s="1"/>
  <c r="R3479" i="31"/>
  <c r="M3479" i="31"/>
  <c r="O3478" i="31"/>
  <c r="P3478" i="31" s="1"/>
  <c r="T3478" i="31"/>
  <c r="U3478" i="31" s="1"/>
  <c r="E3478" i="31"/>
  <c r="F3478" i="31" s="1"/>
  <c r="S3479" i="31"/>
  <c r="N3479" i="31"/>
  <c r="I3479" i="31"/>
  <c r="H3479" i="31"/>
  <c r="D3479" i="31"/>
  <c r="B3481" i="31"/>
  <c r="R3480" i="31" l="1"/>
  <c r="M3480" i="31"/>
  <c r="O3479" i="31"/>
  <c r="P3479" i="31" s="1"/>
  <c r="J3479" i="31"/>
  <c r="K3479" i="31" s="1"/>
  <c r="T3479" i="31"/>
  <c r="U3479" i="31" s="1"/>
  <c r="E3479" i="31"/>
  <c r="F3479" i="31" s="1"/>
  <c r="S3480" i="31"/>
  <c r="N3480" i="31"/>
  <c r="I3480" i="31"/>
  <c r="H3480" i="31"/>
  <c r="J3480" i="31" s="1"/>
  <c r="K3480" i="31" s="1"/>
  <c r="D3480" i="31"/>
  <c r="B3482" i="31"/>
  <c r="R3481" i="31" l="1"/>
  <c r="M3481" i="31"/>
  <c r="O3480" i="31"/>
  <c r="P3480" i="31" s="1"/>
  <c r="T3480" i="31"/>
  <c r="U3480" i="31" s="1"/>
  <c r="E3480" i="31"/>
  <c r="F3480" i="31" s="1"/>
  <c r="S3481" i="31"/>
  <c r="N3481" i="31"/>
  <c r="I3481" i="31"/>
  <c r="H3481" i="31"/>
  <c r="D3481" i="31"/>
  <c r="B3483" i="31"/>
  <c r="R3482" i="31" l="1"/>
  <c r="M3482" i="31"/>
  <c r="J3481" i="31"/>
  <c r="K3481" i="31" s="1"/>
  <c r="O3481" i="31"/>
  <c r="P3481" i="31" s="1"/>
  <c r="T3481" i="31"/>
  <c r="U3481" i="31" s="1"/>
  <c r="E3481" i="31"/>
  <c r="F3481" i="31" s="1"/>
  <c r="S3482" i="31"/>
  <c r="N3482" i="31"/>
  <c r="I3482" i="31"/>
  <c r="H3482" i="31"/>
  <c r="D3482" i="31"/>
  <c r="B3484" i="31"/>
  <c r="J3482" i="31" l="1"/>
  <c r="K3482" i="31" s="1"/>
  <c r="R3483" i="31"/>
  <c r="M3483" i="31"/>
  <c r="O3482" i="31"/>
  <c r="P3482" i="31" s="1"/>
  <c r="T3482" i="31"/>
  <c r="U3482" i="31" s="1"/>
  <c r="E3482" i="31"/>
  <c r="F3482" i="31" s="1"/>
  <c r="S3483" i="31"/>
  <c r="N3483" i="31"/>
  <c r="I3483" i="31"/>
  <c r="H3483" i="31"/>
  <c r="D3483" i="31"/>
  <c r="B3485" i="31"/>
  <c r="R3484" i="31" l="1"/>
  <c r="M3484" i="31"/>
  <c r="J3483" i="31"/>
  <c r="K3483" i="31" s="1"/>
  <c r="O3483" i="31"/>
  <c r="P3483" i="31" s="1"/>
  <c r="T3483" i="31"/>
  <c r="U3483" i="31" s="1"/>
  <c r="E3483" i="31"/>
  <c r="F3483" i="31" s="1"/>
  <c r="S3484" i="31"/>
  <c r="N3484" i="31"/>
  <c r="I3484" i="31"/>
  <c r="H3484" i="31"/>
  <c r="J3484" i="31" s="1"/>
  <c r="K3484" i="31" s="1"/>
  <c r="D3484" i="31"/>
  <c r="B3486" i="31"/>
  <c r="M3485" i="31" l="1"/>
  <c r="R3485" i="31"/>
  <c r="O3484" i="31"/>
  <c r="P3484" i="31" s="1"/>
  <c r="T3484" i="31"/>
  <c r="U3484" i="31" s="1"/>
  <c r="E3484" i="31"/>
  <c r="F3484" i="31" s="1"/>
  <c r="S3485" i="31"/>
  <c r="N3485" i="31"/>
  <c r="I3485" i="31"/>
  <c r="H3485" i="31"/>
  <c r="D3485" i="31"/>
  <c r="B3487" i="31"/>
  <c r="J3485" i="31" l="1"/>
  <c r="K3485" i="31" s="1"/>
  <c r="R3486" i="31"/>
  <c r="M3486" i="31"/>
  <c r="T3485" i="31"/>
  <c r="U3485" i="31" s="1"/>
  <c r="O3485" i="31"/>
  <c r="P3485" i="31" s="1"/>
  <c r="E3485" i="31"/>
  <c r="F3485" i="31" s="1"/>
  <c r="S3486" i="31"/>
  <c r="N3486" i="31"/>
  <c r="I3486" i="31"/>
  <c r="H3486" i="31"/>
  <c r="J3486" i="31" s="1"/>
  <c r="K3486" i="31" s="1"/>
  <c r="D3486" i="31"/>
  <c r="B3488" i="31"/>
  <c r="R3487" i="31" l="1"/>
  <c r="M3487" i="31"/>
  <c r="O3486" i="31"/>
  <c r="P3486" i="31" s="1"/>
  <c r="T3486" i="31"/>
  <c r="U3486" i="31" s="1"/>
  <c r="E3486" i="31"/>
  <c r="F3486" i="31" s="1"/>
  <c r="S3487" i="31"/>
  <c r="N3487" i="31"/>
  <c r="I3487" i="31"/>
  <c r="H3487" i="31"/>
  <c r="D3487" i="31"/>
  <c r="B3489" i="31"/>
  <c r="R3488" i="31" l="1"/>
  <c r="M3488" i="31"/>
  <c r="J3487" i="31"/>
  <c r="K3487" i="31" s="1"/>
  <c r="O3487" i="31"/>
  <c r="P3487" i="31" s="1"/>
  <c r="T3487" i="31"/>
  <c r="U3487" i="31" s="1"/>
  <c r="E3487" i="31"/>
  <c r="F3487" i="31" s="1"/>
  <c r="S3488" i="31"/>
  <c r="N3488" i="31"/>
  <c r="I3488" i="31"/>
  <c r="H3488" i="31"/>
  <c r="J3488" i="31" s="1"/>
  <c r="K3488" i="31" s="1"/>
  <c r="D3488" i="31"/>
  <c r="B3490" i="31"/>
  <c r="R3489" i="31" l="1"/>
  <c r="M3489" i="31"/>
  <c r="O3488" i="31"/>
  <c r="P3488" i="31" s="1"/>
  <c r="T3488" i="31"/>
  <c r="U3488" i="31" s="1"/>
  <c r="E3488" i="31"/>
  <c r="F3488" i="31" s="1"/>
  <c r="S3489" i="31"/>
  <c r="N3489" i="31"/>
  <c r="I3489" i="31"/>
  <c r="H3489" i="31"/>
  <c r="D3489" i="31"/>
  <c r="B3491" i="31"/>
  <c r="R3490" i="31" l="1"/>
  <c r="M3490" i="31"/>
  <c r="J3489" i="31"/>
  <c r="K3489" i="31" s="1"/>
  <c r="O3489" i="31"/>
  <c r="P3489" i="31" s="1"/>
  <c r="T3489" i="31"/>
  <c r="U3489" i="31" s="1"/>
  <c r="E3489" i="31"/>
  <c r="F3489" i="31" s="1"/>
  <c r="S3490" i="31"/>
  <c r="N3490" i="31"/>
  <c r="I3490" i="31"/>
  <c r="H3490" i="31"/>
  <c r="D3490" i="31"/>
  <c r="B3492" i="31"/>
  <c r="J3490" i="31" l="1"/>
  <c r="K3490" i="31" s="1"/>
  <c r="R3491" i="31"/>
  <c r="M3491" i="31"/>
  <c r="O3490" i="31"/>
  <c r="P3490" i="31" s="1"/>
  <c r="T3490" i="31"/>
  <c r="U3490" i="31" s="1"/>
  <c r="E3490" i="31"/>
  <c r="F3490" i="31" s="1"/>
  <c r="S3491" i="31"/>
  <c r="N3491" i="31"/>
  <c r="I3491" i="31"/>
  <c r="H3491" i="31"/>
  <c r="D3491" i="31"/>
  <c r="B3493" i="31"/>
  <c r="J3491" i="31" l="1"/>
  <c r="K3491" i="31" s="1"/>
  <c r="R3492" i="31"/>
  <c r="M3492" i="31"/>
  <c r="O3491" i="31"/>
  <c r="P3491" i="31" s="1"/>
  <c r="T3491" i="31"/>
  <c r="U3491" i="31" s="1"/>
  <c r="E3491" i="31"/>
  <c r="F3491" i="31" s="1"/>
  <c r="S3492" i="31"/>
  <c r="N3492" i="31"/>
  <c r="I3492" i="31"/>
  <c r="H3492" i="31"/>
  <c r="D3492" i="31"/>
  <c r="B3494" i="31"/>
  <c r="J3492" i="31" l="1"/>
  <c r="K3492" i="31" s="1"/>
  <c r="R3493" i="31"/>
  <c r="M3493" i="31"/>
  <c r="O3492" i="31"/>
  <c r="P3492" i="31" s="1"/>
  <c r="T3492" i="31"/>
  <c r="U3492" i="31" s="1"/>
  <c r="E3492" i="31"/>
  <c r="F3492" i="31" s="1"/>
  <c r="S3493" i="31"/>
  <c r="N3493" i="31"/>
  <c r="I3493" i="31"/>
  <c r="H3493" i="31"/>
  <c r="D3493" i="31"/>
  <c r="B3495" i="31"/>
  <c r="J3493" i="31" l="1"/>
  <c r="K3493" i="31" s="1"/>
  <c r="R3494" i="31"/>
  <c r="M3494" i="31"/>
  <c r="O3493" i="31"/>
  <c r="P3493" i="31" s="1"/>
  <c r="T3493" i="31"/>
  <c r="U3493" i="31" s="1"/>
  <c r="E3493" i="31"/>
  <c r="F3493" i="31" s="1"/>
  <c r="S3494" i="31"/>
  <c r="N3494" i="31"/>
  <c r="I3494" i="31"/>
  <c r="H3494" i="31"/>
  <c r="D3494" i="31"/>
  <c r="B3496" i="31"/>
  <c r="J3494" i="31" l="1"/>
  <c r="K3494" i="31" s="1"/>
  <c r="R3495" i="31"/>
  <c r="M3495" i="31"/>
  <c r="O3494" i="31"/>
  <c r="P3494" i="31" s="1"/>
  <c r="T3494" i="31"/>
  <c r="U3494" i="31" s="1"/>
  <c r="E3494" i="31"/>
  <c r="F3494" i="31" s="1"/>
  <c r="S3495" i="31"/>
  <c r="N3495" i="31"/>
  <c r="I3495" i="31"/>
  <c r="H3495" i="31"/>
  <c r="D3495" i="31"/>
  <c r="B3497" i="31"/>
  <c r="R3496" i="31" l="1"/>
  <c r="M3496" i="31"/>
  <c r="O3495" i="31"/>
  <c r="P3495" i="31" s="1"/>
  <c r="J3495" i="31"/>
  <c r="K3495" i="31" s="1"/>
  <c r="T3495" i="31"/>
  <c r="U3495" i="31" s="1"/>
  <c r="E3495" i="31"/>
  <c r="F3495" i="31" s="1"/>
  <c r="S3496" i="31"/>
  <c r="N3496" i="31"/>
  <c r="I3496" i="31"/>
  <c r="H3496" i="31"/>
  <c r="D3496" i="31"/>
  <c r="B3498" i="31"/>
  <c r="J3496" i="31" l="1"/>
  <c r="K3496" i="31" s="1"/>
  <c r="R3497" i="31"/>
  <c r="M3497" i="31"/>
  <c r="O3496" i="31"/>
  <c r="P3496" i="31" s="1"/>
  <c r="T3496" i="31"/>
  <c r="U3496" i="31" s="1"/>
  <c r="E3496" i="31"/>
  <c r="F3496" i="31" s="1"/>
  <c r="S3497" i="31"/>
  <c r="N3497" i="31"/>
  <c r="I3497" i="31"/>
  <c r="H3497" i="31"/>
  <c r="D3497" i="31"/>
  <c r="B3499" i="31"/>
  <c r="J3497" i="31" l="1"/>
  <c r="K3497" i="31" s="1"/>
  <c r="O3497" i="31"/>
  <c r="P3497" i="31" s="1"/>
  <c r="R3498" i="31"/>
  <c r="M3498" i="31"/>
  <c r="T3497" i="31"/>
  <c r="U3497" i="31" s="1"/>
  <c r="E3497" i="31"/>
  <c r="F3497" i="31" s="1"/>
  <c r="S3498" i="31"/>
  <c r="N3498" i="31"/>
  <c r="I3498" i="31"/>
  <c r="H3498" i="31"/>
  <c r="D3498" i="31"/>
  <c r="B3500" i="31"/>
  <c r="O3498" i="31" l="1"/>
  <c r="P3498" i="31" s="1"/>
  <c r="J3498" i="31"/>
  <c r="K3498" i="31" s="1"/>
  <c r="T3498" i="31"/>
  <c r="U3498" i="31" s="1"/>
  <c r="R3499" i="31"/>
  <c r="M3499" i="31"/>
  <c r="E3498" i="31"/>
  <c r="F3498" i="31" s="1"/>
  <c r="S3499" i="31"/>
  <c r="N3499" i="31"/>
  <c r="I3499" i="31"/>
  <c r="H3499" i="31"/>
  <c r="J3499" i="31" s="1"/>
  <c r="K3499" i="31" s="1"/>
  <c r="D3499" i="31"/>
  <c r="B3501" i="31"/>
  <c r="O3499" i="31" l="1"/>
  <c r="P3499" i="31" s="1"/>
  <c r="T3499" i="31"/>
  <c r="U3499" i="31" s="1"/>
  <c r="R3500" i="31"/>
  <c r="M3500" i="31"/>
  <c r="E3499" i="31"/>
  <c r="F3499" i="31" s="1"/>
  <c r="S3500" i="31"/>
  <c r="N3500" i="31"/>
  <c r="I3500" i="31"/>
  <c r="H3500" i="31"/>
  <c r="D3500" i="31"/>
  <c r="B3502" i="31"/>
  <c r="R3501" i="31" l="1"/>
  <c r="M3501" i="31"/>
  <c r="T3500" i="31"/>
  <c r="U3500" i="31" s="1"/>
  <c r="J3500" i="31"/>
  <c r="K3500" i="31" s="1"/>
  <c r="O3500" i="31"/>
  <c r="P3500" i="31" s="1"/>
  <c r="E3500" i="31"/>
  <c r="F3500" i="31" s="1"/>
  <c r="S3501" i="31"/>
  <c r="N3501" i="31"/>
  <c r="I3501" i="31"/>
  <c r="H3501" i="31"/>
  <c r="J3501" i="31" s="1"/>
  <c r="K3501" i="31" s="1"/>
  <c r="D3501" i="31"/>
  <c r="B3503" i="31"/>
  <c r="R3502" i="31" l="1"/>
  <c r="M3502" i="31"/>
  <c r="O3501" i="31"/>
  <c r="P3501" i="31" s="1"/>
  <c r="T3501" i="31"/>
  <c r="U3501" i="31" s="1"/>
  <c r="E3501" i="31"/>
  <c r="F3501" i="31" s="1"/>
  <c r="S3502" i="31"/>
  <c r="N3502" i="31"/>
  <c r="I3502" i="31"/>
  <c r="H3502" i="31"/>
  <c r="D3502" i="31"/>
  <c r="B3504" i="31"/>
  <c r="J3502" i="31" l="1"/>
  <c r="K3502" i="31" s="1"/>
  <c r="R3503" i="31"/>
  <c r="M3503" i="31"/>
  <c r="O3502" i="31"/>
  <c r="P3502" i="31" s="1"/>
  <c r="T3502" i="31"/>
  <c r="U3502" i="31" s="1"/>
  <c r="E3502" i="31"/>
  <c r="F3502" i="31" s="1"/>
  <c r="S3503" i="31"/>
  <c r="N3503" i="31"/>
  <c r="I3503" i="31"/>
  <c r="H3503" i="31"/>
  <c r="D3503" i="31"/>
  <c r="B3505" i="31"/>
  <c r="R3504" i="31" l="1"/>
  <c r="M3504" i="31"/>
  <c r="J3503" i="31"/>
  <c r="K3503" i="31" s="1"/>
  <c r="O3503" i="31"/>
  <c r="P3503" i="31" s="1"/>
  <c r="T3503" i="31"/>
  <c r="U3503" i="31" s="1"/>
  <c r="E3503" i="31"/>
  <c r="F3503" i="31" s="1"/>
  <c r="S3504" i="31"/>
  <c r="N3504" i="31"/>
  <c r="I3504" i="31"/>
  <c r="H3504" i="31"/>
  <c r="D3504" i="31"/>
  <c r="B3506" i="31"/>
  <c r="J3504" i="31" l="1"/>
  <c r="K3504" i="31" s="1"/>
  <c r="R3505" i="31"/>
  <c r="M3505" i="31"/>
  <c r="O3504" i="31"/>
  <c r="P3504" i="31" s="1"/>
  <c r="T3504" i="31"/>
  <c r="U3504" i="31" s="1"/>
  <c r="E3504" i="31"/>
  <c r="F3504" i="31" s="1"/>
  <c r="S3505" i="31"/>
  <c r="N3505" i="31"/>
  <c r="I3505" i="31"/>
  <c r="H3505" i="31"/>
  <c r="D3505" i="31"/>
  <c r="B3507" i="31"/>
  <c r="R3506" i="31" l="1"/>
  <c r="M3506" i="31"/>
  <c r="J3505" i="31"/>
  <c r="K3505" i="31" s="1"/>
  <c r="O3505" i="31"/>
  <c r="P3505" i="31" s="1"/>
  <c r="T3505" i="31"/>
  <c r="U3505" i="31" s="1"/>
  <c r="E3505" i="31"/>
  <c r="F3505" i="31" s="1"/>
  <c r="S3506" i="31"/>
  <c r="N3506" i="31"/>
  <c r="I3506" i="31"/>
  <c r="H3506" i="31"/>
  <c r="D3506" i="31"/>
  <c r="B3508" i="31"/>
  <c r="J3506" i="31" l="1"/>
  <c r="K3506" i="31" s="1"/>
  <c r="R3507" i="31"/>
  <c r="M3507" i="31"/>
  <c r="O3506" i="31"/>
  <c r="P3506" i="31" s="1"/>
  <c r="T3506" i="31"/>
  <c r="U3506" i="31" s="1"/>
  <c r="E3506" i="31"/>
  <c r="F3506" i="31" s="1"/>
  <c r="S3507" i="31"/>
  <c r="N3507" i="31"/>
  <c r="I3507" i="31"/>
  <c r="H3507" i="31"/>
  <c r="D3507" i="31"/>
  <c r="B3509" i="31"/>
  <c r="O3507" i="31" l="1"/>
  <c r="P3507" i="31" s="1"/>
  <c r="R3508" i="31"/>
  <c r="M3508" i="31"/>
  <c r="J3507" i="31"/>
  <c r="K3507" i="31" s="1"/>
  <c r="T3507" i="31"/>
  <c r="U3507" i="31" s="1"/>
  <c r="E3507" i="31"/>
  <c r="F3507" i="31" s="1"/>
  <c r="S3508" i="31"/>
  <c r="N3508" i="31"/>
  <c r="I3508" i="31"/>
  <c r="H3508" i="31"/>
  <c r="D3508" i="31"/>
  <c r="B3510" i="31"/>
  <c r="J3508" i="31" l="1"/>
  <c r="K3508" i="31" s="1"/>
  <c r="O3508" i="31"/>
  <c r="P3508" i="31" s="1"/>
  <c r="T3508" i="31"/>
  <c r="U3508" i="31" s="1"/>
  <c r="R3509" i="31"/>
  <c r="M3509" i="31"/>
  <c r="E3508" i="31"/>
  <c r="F3508" i="31" s="1"/>
  <c r="S3509" i="31"/>
  <c r="N3509" i="31"/>
  <c r="I3509" i="31"/>
  <c r="H3509" i="31"/>
  <c r="D3509" i="31"/>
  <c r="B3511" i="31"/>
  <c r="R3510" i="31" l="1"/>
  <c r="M3510" i="31"/>
  <c r="T3509" i="31"/>
  <c r="U3509" i="31" s="1"/>
  <c r="O3509" i="31"/>
  <c r="P3509" i="31" s="1"/>
  <c r="J3509" i="31"/>
  <c r="K3509" i="31" s="1"/>
  <c r="E3509" i="31"/>
  <c r="F3509" i="31" s="1"/>
  <c r="S3510" i="31"/>
  <c r="N3510" i="31"/>
  <c r="I3510" i="31"/>
  <c r="H3510" i="31"/>
  <c r="D3510" i="31"/>
  <c r="B3512" i="31"/>
  <c r="J3510" i="31" l="1"/>
  <c r="K3510" i="31" s="1"/>
  <c r="O3510" i="31"/>
  <c r="P3510" i="31" s="1"/>
  <c r="M3511" i="31"/>
  <c r="R3511" i="31"/>
  <c r="T3510" i="31"/>
  <c r="U3510" i="31" s="1"/>
  <c r="E3510" i="31"/>
  <c r="F3510" i="31" s="1"/>
  <c r="S3511" i="31"/>
  <c r="N3511" i="31"/>
  <c r="I3511" i="31"/>
  <c r="H3511" i="31"/>
  <c r="D3511" i="31"/>
  <c r="B3513" i="31"/>
  <c r="R3512" i="31" l="1"/>
  <c r="M3512" i="31"/>
  <c r="J3511" i="31"/>
  <c r="K3511" i="31" s="1"/>
  <c r="T3511" i="31"/>
  <c r="U3511" i="31" s="1"/>
  <c r="O3511" i="31"/>
  <c r="P3511" i="31" s="1"/>
  <c r="E3511" i="31"/>
  <c r="F3511" i="31" s="1"/>
  <c r="S3512" i="31"/>
  <c r="N3512" i="31"/>
  <c r="I3512" i="31"/>
  <c r="H3512" i="31"/>
  <c r="D3512" i="31"/>
  <c r="B3514" i="31"/>
  <c r="J3512" i="31" l="1"/>
  <c r="K3512" i="31" s="1"/>
  <c r="R3513" i="31"/>
  <c r="M3513" i="31"/>
  <c r="O3512" i="31"/>
  <c r="P3512" i="31" s="1"/>
  <c r="T3512" i="31"/>
  <c r="U3512" i="31" s="1"/>
  <c r="E3512" i="31"/>
  <c r="F3512" i="31" s="1"/>
  <c r="S3513" i="31"/>
  <c r="N3513" i="31"/>
  <c r="I3513" i="31"/>
  <c r="H3513" i="31"/>
  <c r="D3513" i="31"/>
  <c r="B3515" i="31"/>
  <c r="J3513" i="31" l="1"/>
  <c r="K3513" i="31" s="1"/>
  <c r="R3514" i="31"/>
  <c r="M3514" i="31"/>
  <c r="O3513" i="31"/>
  <c r="P3513" i="31" s="1"/>
  <c r="T3513" i="31"/>
  <c r="U3513" i="31" s="1"/>
  <c r="E3513" i="31"/>
  <c r="F3513" i="31" s="1"/>
  <c r="S3514" i="31"/>
  <c r="N3514" i="31"/>
  <c r="I3514" i="31"/>
  <c r="H3514" i="31"/>
  <c r="J3514" i="31" s="1"/>
  <c r="K3514" i="31" s="1"/>
  <c r="D3514" i="31"/>
  <c r="B3516" i="31"/>
  <c r="O3514" i="31" l="1"/>
  <c r="P3514" i="31" s="1"/>
  <c r="T3514" i="31"/>
  <c r="U3514" i="31" s="1"/>
  <c r="R3515" i="31"/>
  <c r="M3515" i="31"/>
  <c r="E3514" i="31"/>
  <c r="F3514" i="31" s="1"/>
  <c r="S3515" i="31"/>
  <c r="N3515" i="31"/>
  <c r="I3515" i="31"/>
  <c r="H3515" i="31"/>
  <c r="D3515" i="31"/>
  <c r="B3517" i="31"/>
  <c r="T3515" i="31" l="1"/>
  <c r="U3515" i="31" s="1"/>
  <c r="R3516" i="31"/>
  <c r="M3516" i="31"/>
  <c r="O3515" i="31"/>
  <c r="P3515" i="31" s="1"/>
  <c r="J3515" i="31"/>
  <c r="K3515" i="31" s="1"/>
  <c r="E3515" i="31"/>
  <c r="F3515" i="31" s="1"/>
  <c r="S3516" i="31"/>
  <c r="N3516" i="31"/>
  <c r="I3516" i="31"/>
  <c r="H3516" i="31"/>
  <c r="D3516" i="31"/>
  <c r="B3518" i="31"/>
  <c r="J3516" i="31" l="1"/>
  <c r="K3516" i="31" s="1"/>
  <c r="R3517" i="31"/>
  <c r="M3517" i="31"/>
  <c r="O3516" i="31"/>
  <c r="P3516" i="31" s="1"/>
  <c r="T3516" i="31"/>
  <c r="U3516" i="31" s="1"/>
  <c r="E3516" i="31"/>
  <c r="F3516" i="31" s="1"/>
  <c r="S3517" i="31"/>
  <c r="N3517" i="31"/>
  <c r="I3517" i="31"/>
  <c r="H3517" i="31"/>
  <c r="D3517" i="31"/>
  <c r="B3519" i="31"/>
  <c r="R3518" i="31" l="1"/>
  <c r="M3518" i="31"/>
  <c r="J3517" i="31"/>
  <c r="K3517" i="31" s="1"/>
  <c r="O3517" i="31"/>
  <c r="P3517" i="31" s="1"/>
  <c r="T3517" i="31"/>
  <c r="U3517" i="31" s="1"/>
  <c r="E3517" i="31"/>
  <c r="F3517" i="31" s="1"/>
  <c r="S3518" i="31"/>
  <c r="N3518" i="31"/>
  <c r="I3518" i="31"/>
  <c r="H3518" i="31"/>
  <c r="D3518" i="31"/>
  <c r="B3520" i="31"/>
  <c r="J3518" i="31" l="1"/>
  <c r="K3518" i="31" s="1"/>
  <c r="R3519" i="31"/>
  <c r="M3519" i="31"/>
  <c r="O3518" i="31"/>
  <c r="P3518" i="31" s="1"/>
  <c r="T3518" i="31"/>
  <c r="U3518" i="31" s="1"/>
  <c r="E3518" i="31"/>
  <c r="F3518" i="31" s="1"/>
  <c r="S3519" i="31"/>
  <c r="N3519" i="31"/>
  <c r="I3519" i="31"/>
  <c r="H3519" i="31"/>
  <c r="D3519" i="31"/>
  <c r="B3521" i="31"/>
  <c r="J3519" i="31" l="1"/>
  <c r="K3519" i="31" s="1"/>
  <c r="O3519" i="31"/>
  <c r="P3519" i="31" s="1"/>
  <c r="R3520" i="31"/>
  <c r="M3520" i="31"/>
  <c r="T3519" i="31"/>
  <c r="U3519" i="31" s="1"/>
  <c r="E3519" i="31"/>
  <c r="F3519" i="31" s="1"/>
  <c r="S3520" i="31"/>
  <c r="N3520" i="31"/>
  <c r="I3520" i="31"/>
  <c r="H3520" i="31"/>
  <c r="D3520" i="31"/>
  <c r="B3522" i="31"/>
  <c r="T3520" i="31" l="1"/>
  <c r="U3520" i="31" s="1"/>
  <c r="R3521" i="31"/>
  <c r="M3521" i="31"/>
  <c r="J3520" i="31"/>
  <c r="K3520" i="31" s="1"/>
  <c r="O3520" i="31"/>
  <c r="P3520" i="31" s="1"/>
  <c r="E3520" i="31"/>
  <c r="F3520" i="31" s="1"/>
  <c r="S3521" i="31"/>
  <c r="N3521" i="31"/>
  <c r="I3521" i="31"/>
  <c r="H3521" i="31"/>
  <c r="D3521" i="31"/>
  <c r="B3523" i="31"/>
  <c r="J3521" i="31" l="1"/>
  <c r="K3521" i="31" s="1"/>
  <c r="R3522" i="31"/>
  <c r="M3522" i="31"/>
  <c r="O3521" i="31"/>
  <c r="P3521" i="31" s="1"/>
  <c r="T3521" i="31"/>
  <c r="U3521" i="31" s="1"/>
  <c r="E3521" i="31"/>
  <c r="F3521" i="31" s="1"/>
  <c r="S3522" i="31"/>
  <c r="N3522" i="31"/>
  <c r="I3522" i="31"/>
  <c r="H3522" i="31"/>
  <c r="D3522" i="31"/>
  <c r="B3524" i="31"/>
  <c r="J3522" i="31" l="1"/>
  <c r="K3522" i="31" s="1"/>
  <c r="R3523" i="31"/>
  <c r="M3523" i="31"/>
  <c r="O3522" i="31"/>
  <c r="P3522" i="31" s="1"/>
  <c r="T3522" i="31"/>
  <c r="U3522" i="31" s="1"/>
  <c r="E3522" i="31"/>
  <c r="F3522" i="31" s="1"/>
  <c r="S3523" i="31"/>
  <c r="N3523" i="31"/>
  <c r="I3523" i="31"/>
  <c r="H3523" i="31"/>
  <c r="J3523" i="31" s="1"/>
  <c r="K3523" i="31" s="1"/>
  <c r="D3523" i="31"/>
  <c r="B3525" i="31"/>
  <c r="T3523" i="31" l="1"/>
  <c r="U3523" i="31" s="1"/>
  <c r="R3524" i="31"/>
  <c r="M3524" i="31"/>
  <c r="O3523" i="31"/>
  <c r="P3523" i="31" s="1"/>
  <c r="E3523" i="31"/>
  <c r="F3523" i="31" s="1"/>
  <c r="S3524" i="31"/>
  <c r="N3524" i="31"/>
  <c r="I3524" i="31"/>
  <c r="H3524" i="31"/>
  <c r="D3524" i="31"/>
  <c r="B3526" i="31"/>
  <c r="R3525" i="31" l="1"/>
  <c r="M3525" i="31"/>
  <c r="J3524" i="31"/>
  <c r="K3524" i="31" s="1"/>
  <c r="O3524" i="31"/>
  <c r="P3524" i="31" s="1"/>
  <c r="T3524" i="31"/>
  <c r="U3524" i="31" s="1"/>
  <c r="E3524" i="31"/>
  <c r="F3524" i="31" s="1"/>
  <c r="S3525" i="31"/>
  <c r="N3525" i="31"/>
  <c r="I3525" i="31"/>
  <c r="H3525" i="31"/>
  <c r="J3525" i="31" s="1"/>
  <c r="K3525" i="31" s="1"/>
  <c r="D3525" i="31"/>
  <c r="B3527" i="31"/>
  <c r="R3526" i="31" l="1"/>
  <c r="M3526" i="31"/>
  <c r="O3525" i="31"/>
  <c r="P3525" i="31" s="1"/>
  <c r="T3525" i="31"/>
  <c r="U3525" i="31" s="1"/>
  <c r="E3525" i="31"/>
  <c r="F3525" i="31" s="1"/>
  <c r="S3526" i="31"/>
  <c r="N3526" i="31"/>
  <c r="I3526" i="31"/>
  <c r="H3526" i="31"/>
  <c r="D3526" i="31"/>
  <c r="B3528" i="31"/>
  <c r="R3527" i="31" l="1"/>
  <c r="M3527" i="31"/>
  <c r="O3526" i="31"/>
  <c r="P3526" i="31" s="1"/>
  <c r="J3526" i="31"/>
  <c r="K3526" i="31" s="1"/>
  <c r="T3526" i="31"/>
  <c r="U3526" i="31" s="1"/>
  <c r="E3526" i="31"/>
  <c r="F3526" i="31" s="1"/>
  <c r="S3527" i="31"/>
  <c r="N3527" i="31"/>
  <c r="I3527" i="31"/>
  <c r="H3527" i="31"/>
  <c r="J3527" i="31" s="1"/>
  <c r="K3527" i="31" s="1"/>
  <c r="D3527" i="31"/>
  <c r="B3529" i="31"/>
  <c r="R3528" i="31" l="1"/>
  <c r="M3528" i="31"/>
  <c r="O3527" i="31"/>
  <c r="P3527" i="31" s="1"/>
  <c r="T3527" i="31"/>
  <c r="U3527" i="31" s="1"/>
  <c r="E3527" i="31"/>
  <c r="F3527" i="31" s="1"/>
  <c r="S3528" i="31"/>
  <c r="N3528" i="31"/>
  <c r="I3528" i="31"/>
  <c r="H3528" i="31"/>
  <c r="D3528" i="31"/>
  <c r="B3530" i="31"/>
  <c r="R3529" i="31" l="1"/>
  <c r="M3529" i="31"/>
  <c r="J3528" i="31"/>
  <c r="K3528" i="31" s="1"/>
  <c r="O3528" i="31"/>
  <c r="P3528" i="31" s="1"/>
  <c r="T3528" i="31"/>
  <c r="U3528" i="31" s="1"/>
  <c r="E3528" i="31"/>
  <c r="F3528" i="31" s="1"/>
  <c r="S3529" i="31"/>
  <c r="N3529" i="31"/>
  <c r="I3529" i="31"/>
  <c r="H3529" i="31"/>
  <c r="D3529" i="31"/>
  <c r="B3531" i="31"/>
  <c r="J3529" i="31" l="1"/>
  <c r="K3529" i="31" s="1"/>
  <c r="R3530" i="31"/>
  <c r="M3530" i="31"/>
  <c r="O3529" i="31"/>
  <c r="P3529" i="31" s="1"/>
  <c r="T3529" i="31"/>
  <c r="U3529" i="31" s="1"/>
  <c r="E3529" i="31"/>
  <c r="F3529" i="31" s="1"/>
  <c r="S3530" i="31"/>
  <c r="N3530" i="31"/>
  <c r="I3530" i="31"/>
  <c r="H3530" i="31"/>
  <c r="D3530" i="31"/>
  <c r="B3532" i="31"/>
  <c r="O3530" i="31" l="1"/>
  <c r="P3530" i="31" s="1"/>
  <c r="R3531" i="31"/>
  <c r="M3531" i="31"/>
  <c r="J3530" i="31"/>
  <c r="K3530" i="31" s="1"/>
  <c r="T3530" i="31"/>
  <c r="U3530" i="31" s="1"/>
  <c r="E3530" i="31"/>
  <c r="F3530" i="31" s="1"/>
  <c r="S3531" i="31"/>
  <c r="N3531" i="31"/>
  <c r="I3531" i="31"/>
  <c r="D3531" i="31"/>
  <c r="H3531" i="31"/>
  <c r="J3531" i="31" s="1"/>
  <c r="K3531" i="31" s="1"/>
  <c r="B3533" i="31"/>
  <c r="R3532" i="31" l="1"/>
  <c r="M3532" i="31"/>
  <c r="O3531" i="31"/>
  <c r="P3531" i="31" s="1"/>
  <c r="T3531" i="31"/>
  <c r="U3531" i="31" s="1"/>
  <c r="E3531" i="31"/>
  <c r="F3531" i="31" s="1"/>
  <c r="S3532" i="31"/>
  <c r="N3532" i="31"/>
  <c r="I3532" i="31"/>
  <c r="H3532" i="31"/>
  <c r="D3532" i="31"/>
  <c r="B3534" i="31"/>
  <c r="J3532" i="31" l="1"/>
  <c r="K3532" i="31" s="1"/>
  <c r="R3533" i="31"/>
  <c r="M3533" i="31"/>
  <c r="O3532" i="31"/>
  <c r="P3532" i="31" s="1"/>
  <c r="T3532" i="31"/>
  <c r="U3532" i="31" s="1"/>
  <c r="E3532" i="31"/>
  <c r="F3532" i="31" s="1"/>
  <c r="S3533" i="31"/>
  <c r="N3533" i="31"/>
  <c r="I3533" i="31"/>
  <c r="H3533" i="31"/>
  <c r="D3533" i="31"/>
  <c r="B3535" i="31"/>
  <c r="R3534" i="31" l="1"/>
  <c r="M3534" i="31"/>
  <c r="J3533" i="31"/>
  <c r="K3533" i="31" s="1"/>
  <c r="O3533" i="31"/>
  <c r="P3533" i="31" s="1"/>
  <c r="T3533" i="31"/>
  <c r="U3533" i="31" s="1"/>
  <c r="E3533" i="31"/>
  <c r="F3533" i="31" s="1"/>
  <c r="S3534" i="31"/>
  <c r="N3534" i="31"/>
  <c r="I3534" i="31"/>
  <c r="H3534" i="31"/>
  <c r="D3534" i="31"/>
  <c r="B3536" i="31"/>
  <c r="J3534" i="31" l="1"/>
  <c r="K3534" i="31" s="1"/>
  <c r="T3534" i="31"/>
  <c r="U3534" i="31" s="1"/>
  <c r="R3535" i="31"/>
  <c r="M3535" i="31"/>
  <c r="O3534" i="31"/>
  <c r="P3534" i="31" s="1"/>
  <c r="E3534" i="31"/>
  <c r="F3534" i="31" s="1"/>
  <c r="S3535" i="31"/>
  <c r="N3535" i="31"/>
  <c r="I3535" i="31"/>
  <c r="H3535" i="31"/>
  <c r="D3535" i="31"/>
  <c r="B3537" i="31"/>
  <c r="R3536" i="31" l="1"/>
  <c r="M3536" i="31"/>
  <c r="O3535" i="31"/>
  <c r="P3535" i="31" s="1"/>
  <c r="J3535" i="31"/>
  <c r="K3535" i="31" s="1"/>
  <c r="T3535" i="31"/>
  <c r="U3535" i="31" s="1"/>
  <c r="E3535" i="31"/>
  <c r="F3535" i="31" s="1"/>
  <c r="S3536" i="31"/>
  <c r="N3536" i="31"/>
  <c r="I3536" i="31"/>
  <c r="H3536" i="31"/>
  <c r="D3536" i="31"/>
  <c r="B3538" i="31"/>
  <c r="J3536" i="31" l="1"/>
  <c r="K3536" i="31" s="1"/>
  <c r="R3537" i="31"/>
  <c r="M3537" i="31"/>
  <c r="O3536" i="31"/>
  <c r="P3536" i="31" s="1"/>
  <c r="T3536" i="31"/>
  <c r="U3536" i="31" s="1"/>
  <c r="E3536" i="31"/>
  <c r="F3536" i="31" s="1"/>
  <c r="S3537" i="31"/>
  <c r="N3537" i="31"/>
  <c r="I3537" i="31"/>
  <c r="H3537" i="31"/>
  <c r="D3537" i="31"/>
  <c r="B3539" i="31"/>
  <c r="R3538" i="31" l="1"/>
  <c r="M3538" i="31"/>
  <c r="J3537" i="31"/>
  <c r="K3537" i="31" s="1"/>
  <c r="O3537" i="31"/>
  <c r="P3537" i="31" s="1"/>
  <c r="T3537" i="31"/>
  <c r="U3537" i="31" s="1"/>
  <c r="E3537" i="31"/>
  <c r="F3537" i="31" s="1"/>
  <c r="S3538" i="31"/>
  <c r="N3538" i="31"/>
  <c r="I3538" i="31"/>
  <c r="H3538" i="31"/>
  <c r="D3538" i="31"/>
  <c r="B3540" i="31"/>
  <c r="T3538" i="31" l="1"/>
  <c r="U3538" i="31" s="1"/>
  <c r="R3539" i="31"/>
  <c r="M3539" i="31"/>
  <c r="J3538" i="31"/>
  <c r="K3538" i="31" s="1"/>
  <c r="O3538" i="31"/>
  <c r="P3538" i="31" s="1"/>
  <c r="E3538" i="31"/>
  <c r="F3538" i="31" s="1"/>
  <c r="S3539" i="31"/>
  <c r="N3539" i="31"/>
  <c r="I3539" i="31"/>
  <c r="H3539" i="31"/>
  <c r="D3539" i="31"/>
  <c r="B3541" i="31"/>
  <c r="R3540" i="31" l="1"/>
  <c r="M3540" i="31"/>
  <c r="J3539" i="31"/>
  <c r="K3539" i="31" s="1"/>
  <c r="O3539" i="31"/>
  <c r="P3539" i="31" s="1"/>
  <c r="T3539" i="31"/>
  <c r="U3539" i="31" s="1"/>
  <c r="E3539" i="31"/>
  <c r="F3539" i="31" s="1"/>
  <c r="S3540" i="31"/>
  <c r="N3540" i="31"/>
  <c r="I3540" i="31"/>
  <c r="H3540" i="31"/>
  <c r="D3540" i="31"/>
  <c r="B3542" i="31"/>
  <c r="J3540" i="31" l="1"/>
  <c r="K3540" i="31" s="1"/>
  <c r="O3540" i="31"/>
  <c r="P3540" i="31" s="1"/>
  <c r="R3541" i="31"/>
  <c r="M3541" i="31"/>
  <c r="T3540" i="31"/>
  <c r="U3540" i="31" s="1"/>
  <c r="E3540" i="31"/>
  <c r="F3540" i="31" s="1"/>
  <c r="S3541" i="31"/>
  <c r="N3541" i="31"/>
  <c r="I3541" i="31"/>
  <c r="H3541" i="31"/>
  <c r="D3541" i="31"/>
  <c r="B3543" i="31"/>
  <c r="R3542" i="31" l="1"/>
  <c r="M3542" i="31"/>
  <c r="O3541" i="31"/>
  <c r="P3541" i="31" s="1"/>
  <c r="J3541" i="31"/>
  <c r="K3541" i="31" s="1"/>
  <c r="T3541" i="31"/>
  <c r="U3541" i="31" s="1"/>
  <c r="E3541" i="31"/>
  <c r="F3541" i="31" s="1"/>
  <c r="S3542" i="31"/>
  <c r="N3542" i="31"/>
  <c r="I3542" i="31"/>
  <c r="H3542" i="31"/>
  <c r="J3542" i="31" s="1"/>
  <c r="K3542" i="31" s="1"/>
  <c r="D3542" i="31"/>
  <c r="B3544" i="31"/>
  <c r="R3543" i="31" l="1"/>
  <c r="M3543" i="31"/>
  <c r="O3542" i="31"/>
  <c r="P3542" i="31" s="1"/>
  <c r="T3542" i="31"/>
  <c r="U3542" i="31" s="1"/>
  <c r="E3542" i="31"/>
  <c r="F3542" i="31" s="1"/>
  <c r="S3543" i="31"/>
  <c r="N3543" i="31"/>
  <c r="I3543" i="31"/>
  <c r="H3543" i="31"/>
  <c r="D3543" i="31"/>
  <c r="B3545" i="31"/>
  <c r="O3543" i="31" l="1"/>
  <c r="P3543" i="31" s="1"/>
  <c r="T3543" i="31"/>
  <c r="U3543" i="31" s="1"/>
  <c r="R3544" i="31"/>
  <c r="M3544" i="31"/>
  <c r="J3543" i="31"/>
  <c r="K3543" i="31" s="1"/>
  <c r="E3543" i="31"/>
  <c r="F3543" i="31" s="1"/>
  <c r="S3544" i="31"/>
  <c r="N3544" i="31"/>
  <c r="I3544" i="31"/>
  <c r="H3544" i="31"/>
  <c r="D3544" i="31"/>
  <c r="B3546" i="31"/>
  <c r="R3545" i="31" l="1"/>
  <c r="M3545" i="31"/>
  <c r="J3544" i="31"/>
  <c r="K3544" i="31" s="1"/>
  <c r="O3544" i="31"/>
  <c r="P3544" i="31" s="1"/>
  <c r="T3544" i="31"/>
  <c r="U3544" i="31" s="1"/>
  <c r="E3544" i="31"/>
  <c r="F3544" i="31" s="1"/>
  <c r="S3545" i="31"/>
  <c r="N3545" i="31"/>
  <c r="I3545" i="31"/>
  <c r="H3545" i="31"/>
  <c r="D3545" i="31"/>
  <c r="B3547" i="31"/>
  <c r="J3545" i="31" l="1"/>
  <c r="K3545" i="31" s="1"/>
  <c r="R3546" i="31"/>
  <c r="M3546" i="31"/>
  <c r="O3545" i="31"/>
  <c r="P3545" i="31" s="1"/>
  <c r="T3545" i="31"/>
  <c r="U3545" i="31" s="1"/>
  <c r="E3545" i="31"/>
  <c r="F3545" i="31" s="1"/>
  <c r="S3546" i="31"/>
  <c r="N3546" i="31"/>
  <c r="I3546" i="31"/>
  <c r="H3546" i="31"/>
  <c r="J3546" i="31" s="1"/>
  <c r="K3546" i="31" s="1"/>
  <c r="D3546" i="31"/>
  <c r="B3548" i="31"/>
  <c r="M3547" i="31" l="1"/>
  <c r="R3547" i="31"/>
  <c r="O3546" i="31"/>
  <c r="P3546" i="31" s="1"/>
  <c r="T3546" i="31"/>
  <c r="U3546" i="31" s="1"/>
  <c r="E3546" i="31"/>
  <c r="F3546" i="31" s="1"/>
  <c r="S3547" i="31"/>
  <c r="N3547" i="31"/>
  <c r="I3547" i="31"/>
  <c r="H3547" i="31"/>
  <c r="D3547" i="31"/>
  <c r="B3549" i="31"/>
  <c r="T3547" i="31" l="1"/>
  <c r="U3547" i="31" s="1"/>
  <c r="R3548" i="31"/>
  <c r="M3548" i="31"/>
  <c r="J3547" i="31"/>
  <c r="K3547" i="31" s="1"/>
  <c r="O3547" i="31"/>
  <c r="P3547" i="31" s="1"/>
  <c r="E3547" i="31"/>
  <c r="F3547" i="31" s="1"/>
  <c r="S3548" i="31"/>
  <c r="N3548" i="31"/>
  <c r="I3548" i="31"/>
  <c r="H3548" i="31"/>
  <c r="D3548" i="31"/>
  <c r="B3550" i="31"/>
  <c r="R3549" i="31" l="1"/>
  <c r="M3549" i="31"/>
  <c r="J3548" i="31"/>
  <c r="K3548" i="31" s="1"/>
  <c r="O3548" i="31"/>
  <c r="P3548" i="31" s="1"/>
  <c r="T3548" i="31"/>
  <c r="U3548" i="31" s="1"/>
  <c r="E3548" i="31"/>
  <c r="F3548" i="31" s="1"/>
  <c r="S3549" i="31"/>
  <c r="N3549" i="31"/>
  <c r="I3549" i="31"/>
  <c r="H3549" i="31"/>
  <c r="D3549" i="31"/>
  <c r="B3551" i="31"/>
  <c r="J3549" i="31" l="1"/>
  <c r="K3549" i="31" s="1"/>
  <c r="R3550" i="31"/>
  <c r="M3550" i="31"/>
  <c r="O3549" i="31"/>
  <c r="P3549" i="31" s="1"/>
  <c r="T3549" i="31"/>
  <c r="U3549" i="31" s="1"/>
  <c r="E3549" i="31"/>
  <c r="F3549" i="31" s="1"/>
  <c r="S3550" i="31"/>
  <c r="N3550" i="31"/>
  <c r="I3550" i="31"/>
  <c r="H3550" i="31"/>
  <c r="D3550" i="31"/>
  <c r="B3552" i="31"/>
  <c r="J3550" i="31" l="1"/>
  <c r="K3550" i="31" s="1"/>
  <c r="R3551" i="31"/>
  <c r="M3551" i="31"/>
  <c r="O3550" i="31"/>
  <c r="P3550" i="31" s="1"/>
  <c r="T3550" i="31"/>
  <c r="U3550" i="31" s="1"/>
  <c r="E3550" i="31"/>
  <c r="F3550" i="31" s="1"/>
  <c r="S3551" i="31"/>
  <c r="N3551" i="31"/>
  <c r="I3551" i="31"/>
  <c r="H3551" i="31"/>
  <c r="D3551" i="31"/>
  <c r="B3553" i="31"/>
  <c r="R3552" i="31" l="1"/>
  <c r="M3552" i="31"/>
  <c r="J3551" i="31"/>
  <c r="K3551" i="31" s="1"/>
  <c r="O3551" i="31"/>
  <c r="P3551" i="31" s="1"/>
  <c r="T3551" i="31"/>
  <c r="U3551" i="31" s="1"/>
  <c r="E3551" i="31"/>
  <c r="F3551" i="31" s="1"/>
  <c r="S3552" i="31"/>
  <c r="N3552" i="31"/>
  <c r="I3552" i="31"/>
  <c r="H3552" i="31"/>
  <c r="D3552" i="31"/>
  <c r="B3554" i="31"/>
  <c r="J3552" i="31" l="1"/>
  <c r="K3552" i="31" s="1"/>
  <c r="O3552" i="31"/>
  <c r="P3552" i="31" s="1"/>
  <c r="R3553" i="31"/>
  <c r="M3553" i="31"/>
  <c r="T3552" i="31"/>
  <c r="U3552" i="31" s="1"/>
  <c r="E3552" i="31"/>
  <c r="F3552" i="31" s="1"/>
  <c r="S3553" i="31"/>
  <c r="N3553" i="31"/>
  <c r="I3553" i="31"/>
  <c r="H3553" i="31"/>
  <c r="D3553" i="31"/>
  <c r="B3555" i="31"/>
  <c r="O3553" i="31" l="1"/>
  <c r="P3553" i="31" s="1"/>
  <c r="J3553" i="31"/>
  <c r="K3553" i="31" s="1"/>
  <c r="R3554" i="31"/>
  <c r="M3554" i="31"/>
  <c r="T3553" i="31"/>
  <c r="U3553" i="31" s="1"/>
  <c r="E3553" i="31"/>
  <c r="F3553" i="31" s="1"/>
  <c r="S3554" i="31"/>
  <c r="N3554" i="31"/>
  <c r="I3554" i="31"/>
  <c r="H3554" i="31"/>
  <c r="D3554" i="31"/>
  <c r="B3556" i="31"/>
  <c r="J3554" i="31" l="1"/>
  <c r="K3554" i="31" s="1"/>
  <c r="R3555" i="31"/>
  <c r="M3555" i="31"/>
  <c r="O3554" i="31"/>
  <c r="P3554" i="31" s="1"/>
  <c r="T3554" i="31"/>
  <c r="U3554" i="31" s="1"/>
  <c r="E3554" i="31"/>
  <c r="F3554" i="31" s="1"/>
  <c r="S3555" i="31"/>
  <c r="N3555" i="31"/>
  <c r="I3555" i="31"/>
  <c r="H3555" i="31"/>
  <c r="D3555" i="31"/>
  <c r="B3557" i="31"/>
  <c r="R3556" i="31" l="1"/>
  <c r="M3556" i="31"/>
  <c r="J3555" i="31"/>
  <c r="K3555" i="31" s="1"/>
  <c r="O3555" i="31"/>
  <c r="P3555" i="31" s="1"/>
  <c r="T3555" i="31"/>
  <c r="U3555" i="31" s="1"/>
  <c r="E3555" i="31"/>
  <c r="F3555" i="31" s="1"/>
  <c r="S3556" i="31"/>
  <c r="N3556" i="31"/>
  <c r="I3556" i="31"/>
  <c r="H3556" i="31"/>
  <c r="D3556" i="31"/>
  <c r="B3558" i="31"/>
  <c r="T3556" i="31" l="1"/>
  <c r="U3556" i="31" s="1"/>
  <c r="J3556" i="31"/>
  <c r="K3556" i="31" s="1"/>
  <c r="R3557" i="31"/>
  <c r="M3557" i="31"/>
  <c r="O3556" i="31"/>
  <c r="P3556" i="31" s="1"/>
  <c r="E3556" i="31"/>
  <c r="F3556" i="31" s="1"/>
  <c r="S3557" i="31"/>
  <c r="N3557" i="31"/>
  <c r="I3557" i="31"/>
  <c r="H3557" i="31"/>
  <c r="D3557" i="31"/>
  <c r="B3559" i="31"/>
  <c r="J3557" i="31" l="1"/>
  <c r="K3557" i="31" s="1"/>
  <c r="O3557" i="31"/>
  <c r="P3557" i="31" s="1"/>
  <c r="R3558" i="31"/>
  <c r="M3558" i="31"/>
  <c r="T3557" i="31"/>
  <c r="U3557" i="31" s="1"/>
  <c r="E3557" i="31"/>
  <c r="F3557" i="31" s="1"/>
  <c r="S3558" i="31"/>
  <c r="N3558" i="31"/>
  <c r="I3558" i="31"/>
  <c r="H3558" i="31"/>
  <c r="J3558" i="31" s="1"/>
  <c r="K3558" i="31" s="1"/>
  <c r="D3558" i="31"/>
  <c r="B3560" i="31"/>
  <c r="O3558" i="31" l="1"/>
  <c r="P3558" i="31" s="1"/>
  <c r="T3558" i="31"/>
  <c r="U3558" i="31" s="1"/>
  <c r="R3559" i="31"/>
  <c r="M3559" i="31"/>
  <c r="E3558" i="31"/>
  <c r="F3558" i="31" s="1"/>
  <c r="S3559" i="31"/>
  <c r="N3559" i="31"/>
  <c r="I3559" i="31"/>
  <c r="H3559" i="31"/>
  <c r="D3559" i="31"/>
  <c r="B3561" i="31"/>
  <c r="J3559" i="31" l="1"/>
  <c r="K3559" i="31" s="1"/>
  <c r="O3559" i="31"/>
  <c r="P3559" i="31" s="1"/>
  <c r="T3559" i="31"/>
  <c r="U3559" i="31" s="1"/>
  <c r="R3560" i="31"/>
  <c r="M3560" i="31"/>
  <c r="E3559" i="31"/>
  <c r="F3559" i="31" s="1"/>
  <c r="S3560" i="31"/>
  <c r="N3560" i="31"/>
  <c r="I3560" i="31"/>
  <c r="H3560" i="31"/>
  <c r="D3560" i="31"/>
  <c r="B3562" i="31"/>
  <c r="O3560" i="31" l="1"/>
  <c r="P3560" i="31" s="1"/>
  <c r="T3560" i="31"/>
  <c r="U3560" i="31" s="1"/>
  <c r="J3560" i="31"/>
  <c r="K3560" i="31" s="1"/>
  <c r="R3561" i="31"/>
  <c r="M3561" i="31"/>
  <c r="E3560" i="31"/>
  <c r="F3560" i="31" s="1"/>
  <c r="S3561" i="31"/>
  <c r="N3561" i="31"/>
  <c r="I3561" i="31"/>
  <c r="H3561" i="31"/>
  <c r="J3561" i="31" s="1"/>
  <c r="K3561" i="31" s="1"/>
  <c r="D3561" i="31"/>
  <c r="B3563" i="31"/>
  <c r="T3561" i="31" l="1"/>
  <c r="U3561" i="31" s="1"/>
  <c r="R3562" i="31"/>
  <c r="M3562" i="31"/>
  <c r="O3561" i="31"/>
  <c r="P3561" i="31" s="1"/>
  <c r="E3561" i="31"/>
  <c r="F3561" i="31" s="1"/>
  <c r="S3562" i="31"/>
  <c r="N3562" i="31"/>
  <c r="I3562" i="31"/>
  <c r="H3562" i="31"/>
  <c r="D3562" i="31"/>
  <c r="B3564" i="31"/>
  <c r="T3562" i="31" l="1"/>
  <c r="U3562" i="31" s="1"/>
  <c r="J3562" i="31"/>
  <c r="K3562" i="31" s="1"/>
  <c r="R3563" i="31"/>
  <c r="M3563" i="31"/>
  <c r="O3562" i="31"/>
  <c r="P3562" i="31" s="1"/>
  <c r="E3562" i="31"/>
  <c r="F3562" i="31" s="1"/>
  <c r="S3563" i="31"/>
  <c r="N3563" i="31"/>
  <c r="I3563" i="31"/>
  <c r="H3563" i="31"/>
  <c r="J3563" i="31" s="1"/>
  <c r="K3563" i="31" s="1"/>
  <c r="D3563" i="31"/>
  <c r="B3565" i="31"/>
  <c r="R3564" i="31" l="1"/>
  <c r="M3564" i="31"/>
  <c r="O3563" i="31"/>
  <c r="P3563" i="31" s="1"/>
  <c r="T3563" i="31"/>
  <c r="U3563" i="31" s="1"/>
  <c r="E3563" i="31"/>
  <c r="F3563" i="31" s="1"/>
  <c r="S3564" i="31"/>
  <c r="N3564" i="31"/>
  <c r="I3564" i="31"/>
  <c r="H3564" i="31"/>
  <c r="D3564" i="31"/>
  <c r="B3566" i="31"/>
  <c r="O3564" i="31" l="1"/>
  <c r="P3564" i="31" s="1"/>
  <c r="J3564" i="31"/>
  <c r="K3564" i="31" s="1"/>
  <c r="R3565" i="31"/>
  <c r="M3565" i="31"/>
  <c r="T3564" i="31"/>
  <c r="U3564" i="31" s="1"/>
  <c r="E3564" i="31"/>
  <c r="F3564" i="31" s="1"/>
  <c r="S3565" i="31"/>
  <c r="N3565" i="31"/>
  <c r="I3565" i="31"/>
  <c r="H3565" i="31"/>
  <c r="D3565" i="31"/>
  <c r="B3567" i="31"/>
  <c r="J3565" i="31" l="1"/>
  <c r="K3565" i="31" s="1"/>
  <c r="R3566" i="31"/>
  <c r="M3566" i="31"/>
  <c r="O3565" i="31"/>
  <c r="P3565" i="31" s="1"/>
  <c r="T3565" i="31"/>
  <c r="U3565" i="31" s="1"/>
  <c r="E3565" i="31"/>
  <c r="F3565" i="31" s="1"/>
  <c r="S3566" i="31"/>
  <c r="N3566" i="31"/>
  <c r="I3566" i="31"/>
  <c r="H3566" i="31"/>
  <c r="D3566" i="31"/>
  <c r="B3568" i="31"/>
  <c r="J3566" i="31" l="1"/>
  <c r="K3566" i="31" s="1"/>
  <c r="O3566" i="31"/>
  <c r="P3566" i="31" s="1"/>
  <c r="R3567" i="31"/>
  <c r="M3567" i="31"/>
  <c r="T3566" i="31"/>
  <c r="U3566" i="31" s="1"/>
  <c r="E3566" i="31"/>
  <c r="F3566" i="31" s="1"/>
  <c r="S3567" i="31"/>
  <c r="N3567" i="31"/>
  <c r="I3567" i="31"/>
  <c r="H3567" i="31"/>
  <c r="D3567" i="31"/>
  <c r="B3569" i="31"/>
  <c r="J3567" i="31" l="1"/>
  <c r="K3567" i="31" s="1"/>
  <c r="R3568" i="31"/>
  <c r="M3568" i="31"/>
  <c r="O3567" i="31"/>
  <c r="P3567" i="31" s="1"/>
  <c r="T3567" i="31"/>
  <c r="U3567" i="31" s="1"/>
  <c r="E3567" i="31"/>
  <c r="F3567" i="31" s="1"/>
  <c r="S3568" i="31"/>
  <c r="N3568" i="31"/>
  <c r="I3568" i="31"/>
  <c r="H3568" i="31"/>
  <c r="D3568" i="31"/>
  <c r="B3570" i="31"/>
  <c r="J3568" i="31" l="1"/>
  <c r="K3568" i="31" s="1"/>
  <c r="O3568" i="31"/>
  <c r="P3568" i="31" s="1"/>
  <c r="R3569" i="31"/>
  <c r="M3569" i="31"/>
  <c r="T3568" i="31"/>
  <c r="U3568" i="31" s="1"/>
  <c r="E3568" i="31"/>
  <c r="F3568" i="31" s="1"/>
  <c r="S3569" i="31"/>
  <c r="N3569" i="31"/>
  <c r="I3569" i="31"/>
  <c r="H3569" i="31"/>
  <c r="D3569" i="31"/>
  <c r="B3571" i="31"/>
  <c r="J3569" i="31" l="1"/>
  <c r="K3569" i="31" s="1"/>
  <c r="T3569" i="31"/>
  <c r="U3569" i="31" s="1"/>
  <c r="R3570" i="31"/>
  <c r="M3570" i="31"/>
  <c r="O3569" i="31"/>
  <c r="P3569" i="31" s="1"/>
  <c r="E3569" i="31"/>
  <c r="F3569" i="31" s="1"/>
  <c r="S3570" i="31"/>
  <c r="N3570" i="31"/>
  <c r="I3570" i="31"/>
  <c r="H3570" i="31"/>
  <c r="D3570" i="31"/>
  <c r="B3572" i="31"/>
  <c r="J3570" i="31" l="1"/>
  <c r="K3570" i="31" s="1"/>
  <c r="T3570" i="31"/>
  <c r="U3570" i="31" s="1"/>
  <c r="R3571" i="31"/>
  <c r="M3571" i="31"/>
  <c r="O3570" i="31"/>
  <c r="P3570" i="31" s="1"/>
  <c r="E3570" i="31"/>
  <c r="F3570" i="31" s="1"/>
  <c r="S3571" i="31"/>
  <c r="N3571" i="31"/>
  <c r="I3571" i="31"/>
  <c r="H3571" i="31"/>
  <c r="D3571" i="31"/>
  <c r="B3573" i="31"/>
  <c r="R3572" i="31" l="1"/>
  <c r="M3572" i="31"/>
  <c r="J3571" i="31"/>
  <c r="K3571" i="31" s="1"/>
  <c r="O3571" i="31"/>
  <c r="P3571" i="31" s="1"/>
  <c r="T3571" i="31"/>
  <c r="U3571" i="31" s="1"/>
  <c r="E3571" i="31"/>
  <c r="F3571" i="31" s="1"/>
  <c r="S3572" i="31"/>
  <c r="N3572" i="31"/>
  <c r="I3572" i="31"/>
  <c r="H3572" i="31"/>
  <c r="D3572" i="31"/>
  <c r="B3574" i="31"/>
  <c r="J3572" i="31" l="1"/>
  <c r="K3572" i="31" s="1"/>
  <c r="R3573" i="31"/>
  <c r="M3573" i="31"/>
  <c r="O3572" i="31"/>
  <c r="P3572" i="31" s="1"/>
  <c r="T3572" i="31"/>
  <c r="U3572" i="31" s="1"/>
  <c r="E3572" i="31"/>
  <c r="F3572" i="31" s="1"/>
  <c r="S3573" i="31"/>
  <c r="N3573" i="31"/>
  <c r="I3573" i="31"/>
  <c r="H3573" i="31"/>
  <c r="D3573" i="31"/>
  <c r="B3575" i="31"/>
  <c r="J3573" i="31" l="1"/>
  <c r="K3573" i="31" s="1"/>
  <c r="R3574" i="31"/>
  <c r="M3574" i="31"/>
  <c r="O3573" i="31"/>
  <c r="P3573" i="31" s="1"/>
  <c r="T3573" i="31"/>
  <c r="U3573" i="31" s="1"/>
  <c r="E3573" i="31"/>
  <c r="F3573" i="31" s="1"/>
  <c r="S3574" i="31"/>
  <c r="N3574" i="31"/>
  <c r="I3574" i="31"/>
  <c r="H3574" i="31"/>
  <c r="D3574" i="31"/>
  <c r="B3576" i="31"/>
  <c r="R3575" i="31" l="1"/>
  <c r="M3575" i="31"/>
  <c r="J3574" i="31"/>
  <c r="K3574" i="31" s="1"/>
  <c r="O3574" i="31"/>
  <c r="P3574" i="31" s="1"/>
  <c r="T3574" i="31"/>
  <c r="U3574" i="31" s="1"/>
  <c r="E3574" i="31"/>
  <c r="F3574" i="31" s="1"/>
  <c r="S3575" i="31"/>
  <c r="N3575" i="31"/>
  <c r="I3575" i="31"/>
  <c r="H3575" i="31"/>
  <c r="J3575" i="31" s="1"/>
  <c r="K3575" i="31" s="1"/>
  <c r="D3575" i="31"/>
  <c r="B3577" i="31"/>
  <c r="O3575" i="31" l="1"/>
  <c r="P3575" i="31" s="1"/>
  <c r="R3576" i="31"/>
  <c r="M3576" i="31"/>
  <c r="T3575" i="31"/>
  <c r="U3575" i="31" s="1"/>
  <c r="E3575" i="31"/>
  <c r="F3575" i="31" s="1"/>
  <c r="S3576" i="31"/>
  <c r="N3576" i="31"/>
  <c r="I3576" i="31"/>
  <c r="H3576" i="31"/>
  <c r="D3576" i="31"/>
  <c r="B3578" i="31"/>
  <c r="O3576" i="31" l="1"/>
  <c r="P3576" i="31" s="1"/>
  <c r="T3576" i="31"/>
  <c r="U3576" i="31" s="1"/>
  <c r="J3576" i="31"/>
  <c r="K3576" i="31" s="1"/>
  <c r="R3577" i="31"/>
  <c r="M3577" i="31"/>
  <c r="E3576" i="31"/>
  <c r="F3576" i="31" s="1"/>
  <c r="S3577" i="31"/>
  <c r="N3577" i="31"/>
  <c r="I3577" i="31"/>
  <c r="H3577" i="31"/>
  <c r="J3577" i="31" s="1"/>
  <c r="K3577" i="31" s="1"/>
  <c r="D3577" i="31"/>
  <c r="B3579" i="31"/>
  <c r="R3578" i="31" l="1"/>
  <c r="M3578" i="31"/>
  <c r="O3577" i="31"/>
  <c r="P3577" i="31" s="1"/>
  <c r="T3577" i="31"/>
  <c r="U3577" i="31" s="1"/>
  <c r="E3577" i="31"/>
  <c r="F3577" i="31" s="1"/>
  <c r="S3578" i="31"/>
  <c r="N3578" i="31"/>
  <c r="I3578" i="31"/>
  <c r="H3578" i="31"/>
  <c r="D3578" i="31"/>
  <c r="B3580" i="31"/>
  <c r="J3578" i="31" l="1"/>
  <c r="K3578" i="31" s="1"/>
  <c r="R3579" i="31"/>
  <c r="M3579" i="31"/>
  <c r="O3578" i="31"/>
  <c r="P3578" i="31" s="1"/>
  <c r="T3578" i="31"/>
  <c r="U3578" i="31" s="1"/>
  <c r="E3578" i="31"/>
  <c r="F3578" i="31" s="1"/>
  <c r="S3579" i="31"/>
  <c r="N3579" i="31"/>
  <c r="I3579" i="31"/>
  <c r="H3579" i="31"/>
  <c r="D3579" i="31"/>
  <c r="B3581" i="31"/>
  <c r="J3579" i="31" l="1"/>
  <c r="K3579" i="31" s="1"/>
  <c r="O3579" i="31"/>
  <c r="P3579" i="31" s="1"/>
  <c r="R3580" i="31"/>
  <c r="M3580" i="31"/>
  <c r="T3579" i="31"/>
  <c r="U3579" i="31" s="1"/>
  <c r="E3579" i="31"/>
  <c r="F3579" i="31" s="1"/>
  <c r="S3580" i="31"/>
  <c r="N3580" i="31"/>
  <c r="I3580" i="31"/>
  <c r="H3580" i="31"/>
  <c r="D3580" i="31"/>
  <c r="B3582" i="31"/>
  <c r="J3580" i="31" l="1"/>
  <c r="K3580" i="31" s="1"/>
  <c r="T3580" i="31"/>
  <c r="U3580" i="31" s="1"/>
  <c r="R3581" i="31"/>
  <c r="M3581" i="31"/>
  <c r="O3580" i="31"/>
  <c r="P3580" i="31" s="1"/>
  <c r="E3580" i="31"/>
  <c r="F3580" i="31" s="1"/>
  <c r="S3581" i="31"/>
  <c r="N3581" i="31"/>
  <c r="I3581" i="31"/>
  <c r="H3581" i="31"/>
  <c r="J3581" i="31" s="1"/>
  <c r="K3581" i="31" s="1"/>
  <c r="D3581" i="31"/>
  <c r="B3583" i="31"/>
  <c r="R3582" i="31" l="1"/>
  <c r="M3582" i="31"/>
  <c r="O3581" i="31"/>
  <c r="P3581" i="31" s="1"/>
  <c r="T3581" i="31"/>
  <c r="U3581" i="31" s="1"/>
  <c r="E3581" i="31"/>
  <c r="F3581" i="31" s="1"/>
  <c r="S3582" i="31"/>
  <c r="N3582" i="31"/>
  <c r="I3582" i="31"/>
  <c r="H3582" i="31"/>
  <c r="D3582" i="31"/>
  <c r="B3584" i="31"/>
  <c r="O3582" i="31" l="1"/>
  <c r="P3582" i="31" s="1"/>
  <c r="J3582" i="31"/>
  <c r="K3582" i="31" s="1"/>
  <c r="R3583" i="31"/>
  <c r="M3583" i="31"/>
  <c r="T3582" i="31"/>
  <c r="U3582" i="31" s="1"/>
  <c r="E3582" i="31"/>
  <c r="F3582" i="31" s="1"/>
  <c r="S3583" i="31"/>
  <c r="N3583" i="31"/>
  <c r="I3583" i="31"/>
  <c r="H3583" i="31"/>
  <c r="J3583" i="31" s="1"/>
  <c r="K3583" i="31" s="1"/>
  <c r="D3583" i="31"/>
  <c r="B3585" i="31"/>
  <c r="T3583" i="31" l="1"/>
  <c r="U3583" i="31" s="1"/>
  <c r="R3584" i="31"/>
  <c r="M3584" i="31"/>
  <c r="O3583" i="31"/>
  <c r="P3583" i="31" s="1"/>
  <c r="E3583" i="31"/>
  <c r="F3583" i="31" s="1"/>
  <c r="S3584" i="31"/>
  <c r="N3584" i="31"/>
  <c r="I3584" i="31"/>
  <c r="H3584" i="31"/>
  <c r="D3584" i="31"/>
  <c r="B3586" i="31"/>
  <c r="J3584" i="31" l="1"/>
  <c r="K3584" i="31" s="1"/>
  <c r="O3584" i="31"/>
  <c r="P3584" i="31" s="1"/>
  <c r="R3585" i="31"/>
  <c r="M3585" i="31"/>
  <c r="T3584" i="31"/>
  <c r="U3584" i="31" s="1"/>
  <c r="E3584" i="31"/>
  <c r="F3584" i="31" s="1"/>
  <c r="S3585" i="31"/>
  <c r="N3585" i="31"/>
  <c r="I3585" i="31"/>
  <c r="H3585" i="31"/>
  <c r="D3585" i="31"/>
  <c r="B3587" i="31"/>
  <c r="J3585" i="31" l="1"/>
  <c r="K3585" i="31" s="1"/>
  <c r="O3585" i="31"/>
  <c r="P3585" i="31" s="1"/>
  <c r="R3586" i="31"/>
  <c r="M3586" i="31"/>
  <c r="T3585" i="31"/>
  <c r="U3585" i="31" s="1"/>
  <c r="E3585" i="31"/>
  <c r="F3585" i="31" s="1"/>
  <c r="S3586" i="31"/>
  <c r="N3586" i="31"/>
  <c r="I3586" i="31"/>
  <c r="H3586" i="31"/>
  <c r="D3586" i="31"/>
  <c r="B3588" i="31"/>
  <c r="J3586" i="31" l="1"/>
  <c r="K3586" i="31" s="1"/>
  <c r="O3586" i="31"/>
  <c r="P3586" i="31" s="1"/>
  <c r="R3587" i="31"/>
  <c r="M3587" i="31"/>
  <c r="T3586" i="31"/>
  <c r="U3586" i="31" s="1"/>
  <c r="E3586" i="31"/>
  <c r="F3586" i="31" s="1"/>
  <c r="S3587" i="31"/>
  <c r="N3587" i="31"/>
  <c r="I3587" i="31"/>
  <c r="H3587" i="31"/>
  <c r="D3587" i="31"/>
  <c r="B3589" i="31"/>
  <c r="J3587" i="31" l="1"/>
  <c r="K3587" i="31" s="1"/>
  <c r="O3587" i="31"/>
  <c r="P3587" i="31" s="1"/>
  <c r="T3587" i="31"/>
  <c r="U3587" i="31" s="1"/>
  <c r="R3588" i="31"/>
  <c r="M3588" i="31"/>
  <c r="E3587" i="31"/>
  <c r="F3587" i="31" s="1"/>
  <c r="S3588" i="31"/>
  <c r="N3588" i="31"/>
  <c r="I3588" i="31"/>
  <c r="H3588" i="31"/>
  <c r="D3588" i="31"/>
  <c r="B3590" i="31"/>
  <c r="R3589" i="31" l="1"/>
  <c r="M3589" i="31"/>
  <c r="O3588" i="31"/>
  <c r="P3588" i="31" s="1"/>
  <c r="J3588" i="31"/>
  <c r="K3588" i="31" s="1"/>
  <c r="T3588" i="31"/>
  <c r="U3588" i="31" s="1"/>
  <c r="E3588" i="31"/>
  <c r="F3588" i="31" s="1"/>
  <c r="S3589" i="31"/>
  <c r="N3589" i="31"/>
  <c r="I3589" i="31"/>
  <c r="H3589" i="31"/>
  <c r="J3589" i="31" s="1"/>
  <c r="K3589" i="31" s="1"/>
  <c r="D3589" i="31"/>
  <c r="B3591" i="31"/>
  <c r="R3590" i="31" l="1"/>
  <c r="M3590" i="31"/>
  <c r="O3589" i="31"/>
  <c r="P3589" i="31" s="1"/>
  <c r="T3589" i="31"/>
  <c r="U3589" i="31" s="1"/>
  <c r="E3589" i="31"/>
  <c r="F3589" i="31" s="1"/>
  <c r="S3590" i="31"/>
  <c r="N3590" i="31"/>
  <c r="I3590" i="31"/>
  <c r="H3590" i="31"/>
  <c r="D3590" i="31"/>
  <c r="B3592" i="31"/>
  <c r="J3590" i="31" l="1"/>
  <c r="K3590" i="31" s="1"/>
  <c r="M3591" i="31"/>
  <c r="R3591" i="31"/>
  <c r="O3590" i="31"/>
  <c r="P3590" i="31" s="1"/>
  <c r="T3590" i="31"/>
  <c r="U3590" i="31" s="1"/>
  <c r="E3590" i="31"/>
  <c r="F3590" i="31" s="1"/>
  <c r="S3591" i="31"/>
  <c r="N3591" i="31"/>
  <c r="I3591" i="31"/>
  <c r="H3591" i="31"/>
  <c r="J3591" i="31" s="1"/>
  <c r="K3591" i="31" s="1"/>
  <c r="D3591" i="31"/>
  <c r="B3593" i="31"/>
  <c r="R3592" i="31" l="1"/>
  <c r="M3592" i="31"/>
  <c r="T3591" i="31"/>
  <c r="U3591" i="31" s="1"/>
  <c r="O3591" i="31"/>
  <c r="P3591" i="31" s="1"/>
  <c r="E3591" i="31"/>
  <c r="F3591" i="31" s="1"/>
  <c r="S3592" i="31"/>
  <c r="N3592" i="31"/>
  <c r="I3592" i="31"/>
  <c r="H3592" i="31"/>
  <c r="D3592" i="31"/>
  <c r="B3594" i="31"/>
  <c r="O3592" i="31" l="1"/>
  <c r="P3592" i="31" s="1"/>
  <c r="R3593" i="31"/>
  <c r="M3593" i="31"/>
  <c r="J3592" i="31"/>
  <c r="K3592" i="31" s="1"/>
  <c r="T3592" i="31"/>
  <c r="U3592" i="31" s="1"/>
  <c r="E3592" i="31"/>
  <c r="F3592" i="31" s="1"/>
  <c r="S3593" i="31"/>
  <c r="N3593" i="31"/>
  <c r="I3593" i="31"/>
  <c r="H3593" i="31"/>
  <c r="D3593" i="31"/>
  <c r="B3595" i="31"/>
  <c r="J3593" i="31" l="1"/>
  <c r="K3593" i="31" s="1"/>
  <c r="O3593" i="31"/>
  <c r="P3593" i="31" s="1"/>
  <c r="R3594" i="31"/>
  <c r="M3594" i="31"/>
  <c r="T3593" i="31"/>
  <c r="U3593" i="31" s="1"/>
  <c r="E3593" i="31"/>
  <c r="F3593" i="31" s="1"/>
  <c r="S3594" i="31"/>
  <c r="N3594" i="31"/>
  <c r="I3594" i="31"/>
  <c r="H3594" i="31"/>
  <c r="J3594" i="31" s="1"/>
  <c r="K3594" i="31" s="1"/>
  <c r="D3594" i="31"/>
  <c r="B3596" i="31"/>
  <c r="O3594" i="31" l="1"/>
  <c r="P3594" i="31" s="1"/>
  <c r="T3594" i="31"/>
  <c r="U3594" i="31" s="1"/>
  <c r="R3595" i="31"/>
  <c r="M3595" i="31"/>
  <c r="E3594" i="31"/>
  <c r="F3594" i="31" s="1"/>
  <c r="S3595" i="31"/>
  <c r="N3595" i="31"/>
  <c r="I3595" i="31"/>
  <c r="H3595" i="31"/>
  <c r="D3595" i="31"/>
  <c r="B3597" i="31"/>
  <c r="O3595" i="31" l="1"/>
  <c r="P3595" i="31" s="1"/>
  <c r="R3596" i="31"/>
  <c r="M3596" i="31"/>
  <c r="T3595" i="31"/>
  <c r="U3595" i="31" s="1"/>
  <c r="J3595" i="31"/>
  <c r="K3595" i="31" s="1"/>
  <c r="E3595" i="31"/>
  <c r="F3595" i="31" s="1"/>
  <c r="S3596" i="31"/>
  <c r="N3596" i="31"/>
  <c r="I3596" i="31"/>
  <c r="H3596" i="31"/>
  <c r="J3596" i="31" s="1"/>
  <c r="K3596" i="31" s="1"/>
  <c r="D3596" i="31"/>
  <c r="B3598" i="31"/>
  <c r="O3596" i="31" l="1"/>
  <c r="P3596" i="31" s="1"/>
  <c r="R3597" i="31"/>
  <c r="M3597" i="31"/>
  <c r="T3596" i="31"/>
  <c r="U3596" i="31" s="1"/>
  <c r="E3596" i="31"/>
  <c r="F3596" i="31" s="1"/>
  <c r="S3597" i="31"/>
  <c r="N3597" i="31"/>
  <c r="I3597" i="31"/>
  <c r="H3597" i="31"/>
  <c r="D3597" i="31"/>
  <c r="B3599" i="31"/>
  <c r="O3597" i="31" l="1"/>
  <c r="P3597" i="31" s="1"/>
  <c r="R3598" i="31"/>
  <c r="M3598" i="31"/>
  <c r="T3597" i="31"/>
  <c r="U3597" i="31" s="1"/>
  <c r="J3597" i="31"/>
  <c r="K3597" i="31" s="1"/>
  <c r="E3597" i="31"/>
  <c r="F3597" i="31" s="1"/>
  <c r="S3598" i="31"/>
  <c r="N3598" i="31"/>
  <c r="I3598" i="31"/>
  <c r="H3598" i="31"/>
  <c r="D3598" i="31"/>
  <c r="B3600" i="31"/>
  <c r="J3598" i="31" l="1"/>
  <c r="K3598" i="31" s="1"/>
  <c r="O3598" i="31"/>
  <c r="P3598" i="31" s="1"/>
  <c r="T3598" i="31"/>
  <c r="U3598" i="31" s="1"/>
  <c r="R3599" i="31"/>
  <c r="M3599" i="31"/>
  <c r="E3598" i="31"/>
  <c r="F3598" i="31" s="1"/>
  <c r="S3599" i="31"/>
  <c r="N3599" i="31"/>
  <c r="I3599" i="31"/>
  <c r="H3599" i="31"/>
  <c r="D3599" i="31"/>
  <c r="B3601" i="31"/>
  <c r="O3599" i="31" l="1"/>
  <c r="P3599" i="31" s="1"/>
  <c r="R3600" i="31"/>
  <c r="M3600" i="31"/>
  <c r="T3599" i="31"/>
  <c r="U3599" i="31" s="1"/>
  <c r="J3599" i="31"/>
  <c r="K3599" i="31" s="1"/>
  <c r="E3599" i="31"/>
  <c r="F3599" i="31" s="1"/>
  <c r="S3600" i="31"/>
  <c r="N3600" i="31"/>
  <c r="I3600" i="31"/>
  <c r="H3600" i="31"/>
  <c r="D3600" i="31"/>
  <c r="B3602" i="31"/>
  <c r="J3600" i="31" l="1"/>
  <c r="K3600" i="31" s="1"/>
  <c r="O3600" i="31"/>
  <c r="P3600" i="31" s="1"/>
  <c r="R3601" i="31"/>
  <c r="M3601" i="31"/>
  <c r="T3600" i="31"/>
  <c r="U3600" i="31" s="1"/>
  <c r="E3600" i="31"/>
  <c r="F3600" i="31" s="1"/>
  <c r="S3601" i="31"/>
  <c r="N3601" i="31"/>
  <c r="I3601" i="31"/>
  <c r="H3601" i="31"/>
  <c r="J3601" i="31" s="1"/>
  <c r="K3601" i="31" s="1"/>
  <c r="D3601" i="31"/>
  <c r="B3603" i="31"/>
  <c r="R3602" i="31" l="1"/>
  <c r="M3602" i="31"/>
  <c r="O3601" i="31"/>
  <c r="P3601" i="31" s="1"/>
  <c r="T3601" i="31"/>
  <c r="U3601" i="31" s="1"/>
  <c r="E3601" i="31"/>
  <c r="F3601" i="31" s="1"/>
  <c r="S3602" i="31"/>
  <c r="N3602" i="31"/>
  <c r="I3602" i="31"/>
  <c r="H3602" i="31"/>
  <c r="D3602" i="31"/>
  <c r="B3604" i="31"/>
  <c r="R3603" i="31" l="1"/>
  <c r="M3603" i="31"/>
  <c r="J3602" i="31"/>
  <c r="K3602" i="31" s="1"/>
  <c r="O3602" i="31"/>
  <c r="P3602" i="31" s="1"/>
  <c r="T3602" i="31"/>
  <c r="U3602" i="31" s="1"/>
  <c r="E3602" i="31"/>
  <c r="F3602" i="31" s="1"/>
  <c r="S3603" i="31"/>
  <c r="N3603" i="31"/>
  <c r="I3603" i="31"/>
  <c r="H3603" i="31"/>
  <c r="J3603" i="31" s="1"/>
  <c r="K3603" i="31" s="1"/>
  <c r="D3603" i="31"/>
  <c r="B3605" i="31"/>
  <c r="R3604" i="31" l="1"/>
  <c r="M3604" i="31"/>
  <c r="O3603" i="31"/>
  <c r="P3603" i="31" s="1"/>
  <c r="T3603" i="31"/>
  <c r="U3603" i="31" s="1"/>
  <c r="E3603" i="31"/>
  <c r="F3603" i="31" s="1"/>
  <c r="S3604" i="31"/>
  <c r="N3604" i="31"/>
  <c r="I3604" i="31"/>
  <c r="H3604" i="31"/>
  <c r="D3604" i="31"/>
  <c r="B3606" i="31"/>
  <c r="R3605" i="31" l="1"/>
  <c r="M3605" i="31"/>
  <c r="O3604" i="31"/>
  <c r="P3604" i="31" s="1"/>
  <c r="J3604" i="31"/>
  <c r="K3604" i="31" s="1"/>
  <c r="T3604" i="31"/>
  <c r="U3604" i="31" s="1"/>
  <c r="E3604" i="31"/>
  <c r="F3604" i="31" s="1"/>
  <c r="S3605" i="31"/>
  <c r="N3605" i="31"/>
  <c r="I3605" i="31"/>
  <c r="H3605" i="31"/>
  <c r="J3605" i="31" s="1"/>
  <c r="K3605" i="31" s="1"/>
  <c r="D3605" i="31"/>
  <c r="B3607" i="31"/>
  <c r="O3605" i="31" l="1"/>
  <c r="P3605" i="31" s="1"/>
  <c r="R3606" i="31"/>
  <c r="M3606" i="31"/>
  <c r="T3605" i="31"/>
  <c r="U3605" i="31" s="1"/>
  <c r="E3605" i="31"/>
  <c r="F3605" i="31" s="1"/>
  <c r="S3606" i="31"/>
  <c r="N3606" i="31"/>
  <c r="I3606" i="31"/>
  <c r="H3606" i="31"/>
  <c r="D3606" i="31"/>
  <c r="B3608" i="31"/>
  <c r="O3606" i="31" l="1"/>
  <c r="P3606" i="31" s="1"/>
  <c r="R3607" i="31"/>
  <c r="M3607" i="31"/>
  <c r="T3606" i="31"/>
  <c r="U3606" i="31" s="1"/>
  <c r="J3606" i="31"/>
  <c r="K3606" i="31" s="1"/>
  <c r="E3606" i="31"/>
  <c r="F3606" i="31" s="1"/>
  <c r="S3607" i="31"/>
  <c r="N3607" i="31"/>
  <c r="I3607" i="31"/>
  <c r="H3607" i="31"/>
  <c r="J3607" i="31" s="1"/>
  <c r="K3607" i="31" s="1"/>
  <c r="D3607" i="31"/>
  <c r="B3609" i="31"/>
  <c r="R3608" i="31" l="1"/>
  <c r="M3608" i="31"/>
  <c r="O3607" i="31"/>
  <c r="P3607" i="31" s="1"/>
  <c r="T3607" i="31"/>
  <c r="U3607" i="31" s="1"/>
  <c r="E3607" i="31"/>
  <c r="F3607" i="31" s="1"/>
  <c r="S3608" i="31"/>
  <c r="N3608" i="31"/>
  <c r="I3608" i="31"/>
  <c r="H3608" i="31"/>
  <c r="D3608" i="31"/>
  <c r="B3610" i="31"/>
  <c r="J3608" i="31" l="1"/>
  <c r="K3608" i="31" s="1"/>
  <c r="R3609" i="31"/>
  <c r="M3609" i="31"/>
  <c r="O3608" i="31"/>
  <c r="P3608" i="31" s="1"/>
  <c r="T3608" i="31"/>
  <c r="U3608" i="31" s="1"/>
  <c r="E3608" i="31"/>
  <c r="F3608" i="31" s="1"/>
  <c r="S3609" i="31"/>
  <c r="N3609" i="31"/>
  <c r="I3609" i="31"/>
  <c r="H3609" i="31"/>
  <c r="D3609" i="31"/>
  <c r="B3611" i="31"/>
  <c r="J3609" i="31" l="1"/>
  <c r="K3609" i="31" s="1"/>
  <c r="O3609" i="31"/>
  <c r="P3609" i="31" s="1"/>
  <c r="T3609" i="31"/>
  <c r="U3609" i="31" s="1"/>
  <c r="R3610" i="31"/>
  <c r="M3610" i="31"/>
  <c r="E3609" i="31"/>
  <c r="F3609" i="31" s="1"/>
  <c r="S3610" i="31"/>
  <c r="N3610" i="31"/>
  <c r="I3610" i="31"/>
  <c r="H3610" i="31"/>
  <c r="D3610" i="31"/>
  <c r="B3612" i="31"/>
  <c r="O3610" i="31" l="1"/>
  <c r="P3610" i="31" s="1"/>
  <c r="J3610" i="31"/>
  <c r="K3610" i="31" s="1"/>
  <c r="T3610" i="31"/>
  <c r="U3610" i="31" s="1"/>
  <c r="R3611" i="31"/>
  <c r="M3611" i="31"/>
  <c r="E3610" i="31"/>
  <c r="F3610" i="31" s="1"/>
  <c r="S3611" i="31"/>
  <c r="N3611" i="31"/>
  <c r="I3611" i="31"/>
  <c r="H3611" i="31"/>
  <c r="J3611" i="31" s="1"/>
  <c r="K3611" i="31" s="1"/>
  <c r="D3611" i="31"/>
  <c r="B3613" i="31"/>
  <c r="T3611" i="31" l="1"/>
  <c r="U3611" i="31" s="1"/>
  <c r="O3611" i="31"/>
  <c r="P3611" i="31" s="1"/>
  <c r="M3612" i="31"/>
  <c r="R3612" i="31"/>
  <c r="E3611" i="31"/>
  <c r="F3611" i="31" s="1"/>
  <c r="S3612" i="31"/>
  <c r="N3612" i="31"/>
  <c r="I3612" i="31"/>
  <c r="H3612" i="31"/>
  <c r="D3612" i="31"/>
  <c r="B3614" i="31"/>
  <c r="T3612" i="31" l="1"/>
  <c r="U3612" i="31" s="1"/>
  <c r="R3613" i="31"/>
  <c r="M3613" i="31"/>
  <c r="J3612" i="31"/>
  <c r="K3612" i="31" s="1"/>
  <c r="O3612" i="31"/>
  <c r="P3612" i="31" s="1"/>
  <c r="E3612" i="31"/>
  <c r="F3612" i="31" s="1"/>
  <c r="S3613" i="31"/>
  <c r="N3613" i="31"/>
  <c r="I3613" i="31"/>
  <c r="H3613" i="31"/>
  <c r="D3613" i="31"/>
  <c r="B3615" i="31"/>
  <c r="R3614" i="31" l="1"/>
  <c r="M3614" i="31"/>
  <c r="O3613" i="31"/>
  <c r="P3613" i="31" s="1"/>
  <c r="J3613" i="31"/>
  <c r="K3613" i="31" s="1"/>
  <c r="T3613" i="31"/>
  <c r="U3613" i="31" s="1"/>
  <c r="E3613" i="31"/>
  <c r="F3613" i="31" s="1"/>
  <c r="S3614" i="31"/>
  <c r="N3614" i="31"/>
  <c r="I3614" i="31"/>
  <c r="H3614" i="31"/>
  <c r="D3614" i="31"/>
  <c r="B3616" i="31"/>
  <c r="J3614" i="31" l="1"/>
  <c r="K3614" i="31" s="1"/>
  <c r="O3614" i="31"/>
  <c r="P3614" i="31" s="1"/>
  <c r="R3615" i="31"/>
  <c r="M3615" i="31"/>
  <c r="T3614" i="31"/>
  <c r="U3614" i="31" s="1"/>
  <c r="E3614" i="31"/>
  <c r="F3614" i="31" s="1"/>
  <c r="S3615" i="31"/>
  <c r="N3615" i="31"/>
  <c r="I3615" i="31"/>
  <c r="H3615" i="31"/>
  <c r="D3615" i="31"/>
  <c r="B3617" i="31"/>
  <c r="J3615" i="31" l="1"/>
  <c r="K3615" i="31" s="1"/>
  <c r="O3615" i="31"/>
  <c r="P3615" i="31" s="1"/>
  <c r="R3616" i="31"/>
  <c r="M3616" i="31"/>
  <c r="T3615" i="31"/>
  <c r="U3615" i="31" s="1"/>
  <c r="E3615" i="31"/>
  <c r="F3615" i="31" s="1"/>
  <c r="S3616" i="31"/>
  <c r="N3616" i="31"/>
  <c r="I3616" i="31"/>
  <c r="H3616" i="31"/>
  <c r="J3616" i="31" s="1"/>
  <c r="K3616" i="31" s="1"/>
  <c r="D3616" i="31"/>
  <c r="B3618" i="31"/>
  <c r="T3616" i="31" l="1"/>
  <c r="U3616" i="31" s="1"/>
  <c r="O3616" i="31"/>
  <c r="P3616" i="31" s="1"/>
  <c r="R3617" i="31"/>
  <c r="M3617" i="31"/>
  <c r="E3616" i="31"/>
  <c r="F3616" i="31" s="1"/>
  <c r="S3617" i="31"/>
  <c r="N3617" i="31"/>
  <c r="I3617" i="31"/>
  <c r="H3617" i="31"/>
  <c r="D3617" i="31"/>
  <c r="B3619" i="31"/>
  <c r="T3617" i="31" l="1"/>
  <c r="U3617" i="31" s="1"/>
  <c r="R3618" i="31"/>
  <c r="M3618" i="31"/>
  <c r="O3617" i="31"/>
  <c r="P3617" i="31" s="1"/>
  <c r="J3617" i="31"/>
  <c r="K3617" i="31" s="1"/>
  <c r="E3617" i="31"/>
  <c r="F3617" i="31" s="1"/>
  <c r="S3618" i="31"/>
  <c r="N3618" i="31"/>
  <c r="I3618" i="31"/>
  <c r="H3618" i="31"/>
  <c r="D3618" i="31"/>
  <c r="B3620" i="31"/>
  <c r="J3618" i="31" l="1"/>
  <c r="K3618" i="31" s="1"/>
  <c r="R3619" i="31"/>
  <c r="M3619" i="31"/>
  <c r="O3618" i="31"/>
  <c r="P3618" i="31" s="1"/>
  <c r="T3618" i="31"/>
  <c r="U3618" i="31" s="1"/>
  <c r="E3618" i="31"/>
  <c r="F3618" i="31" s="1"/>
  <c r="S3619" i="31"/>
  <c r="N3619" i="31"/>
  <c r="I3619" i="31"/>
  <c r="H3619" i="31"/>
  <c r="D3619" i="31"/>
  <c r="B3621" i="31"/>
  <c r="J3619" i="31" l="1"/>
  <c r="K3619" i="31" s="1"/>
  <c r="O3619" i="31"/>
  <c r="P3619" i="31" s="1"/>
  <c r="T3619" i="31"/>
  <c r="U3619" i="31" s="1"/>
  <c r="R3620" i="31"/>
  <c r="M3620" i="31"/>
  <c r="E3619" i="31"/>
  <c r="F3619" i="31" s="1"/>
  <c r="S3620" i="31"/>
  <c r="N3620" i="31"/>
  <c r="I3620" i="31"/>
  <c r="H3620" i="31"/>
  <c r="D3620" i="31"/>
  <c r="B3622" i="31"/>
  <c r="T3620" i="31" l="1"/>
  <c r="U3620" i="31" s="1"/>
  <c r="R3621" i="31"/>
  <c r="M3621" i="31"/>
  <c r="O3620" i="31"/>
  <c r="P3620" i="31" s="1"/>
  <c r="J3620" i="31"/>
  <c r="K3620" i="31" s="1"/>
  <c r="E3620" i="31"/>
  <c r="F3620" i="31" s="1"/>
  <c r="S3621" i="31"/>
  <c r="N3621" i="31"/>
  <c r="I3621" i="31"/>
  <c r="H3621" i="31"/>
  <c r="D3621" i="31"/>
  <c r="B3623" i="31"/>
  <c r="R3622" i="31" l="1"/>
  <c r="M3622" i="31"/>
  <c r="J3621" i="31"/>
  <c r="K3621" i="31" s="1"/>
  <c r="O3621" i="31"/>
  <c r="P3621" i="31" s="1"/>
  <c r="T3621" i="31"/>
  <c r="U3621" i="31" s="1"/>
  <c r="E3621" i="31"/>
  <c r="F3621" i="31" s="1"/>
  <c r="S3622" i="31"/>
  <c r="N3622" i="31"/>
  <c r="I3622" i="31"/>
  <c r="H3622" i="31"/>
  <c r="D3622" i="31"/>
  <c r="B3624" i="31"/>
  <c r="O3622" i="31" l="1"/>
  <c r="P3622" i="31" s="1"/>
  <c r="T3622" i="31"/>
  <c r="U3622" i="31" s="1"/>
  <c r="J3622" i="31"/>
  <c r="K3622" i="31" s="1"/>
  <c r="R3623" i="31"/>
  <c r="M3623" i="31"/>
  <c r="E3622" i="31"/>
  <c r="F3622" i="31" s="1"/>
  <c r="S3623" i="31"/>
  <c r="N3623" i="31"/>
  <c r="I3623" i="31"/>
  <c r="H3623" i="31"/>
  <c r="D3623" i="31"/>
  <c r="B3625" i="31"/>
  <c r="O3623" i="31" l="1"/>
  <c r="P3623" i="31" s="1"/>
  <c r="J3623" i="31"/>
  <c r="K3623" i="31" s="1"/>
  <c r="T3623" i="31"/>
  <c r="U3623" i="31" s="1"/>
  <c r="R3624" i="31"/>
  <c r="M3624" i="31"/>
  <c r="E3623" i="31"/>
  <c r="F3623" i="31" s="1"/>
  <c r="S3624" i="31"/>
  <c r="N3624" i="31"/>
  <c r="I3624" i="31"/>
  <c r="H3624" i="31"/>
  <c r="J3624" i="31" s="1"/>
  <c r="K3624" i="31" s="1"/>
  <c r="D3624" i="31"/>
  <c r="B3626" i="31"/>
  <c r="T3624" i="31" l="1"/>
  <c r="U3624" i="31" s="1"/>
  <c r="O3624" i="31"/>
  <c r="P3624" i="31" s="1"/>
  <c r="R3625" i="31"/>
  <c r="M3625" i="31"/>
  <c r="E3624" i="31"/>
  <c r="F3624" i="31" s="1"/>
  <c r="S3625" i="31"/>
  <c r="N3625" i="31"/>
  <c r="I3625" i="31"/>
  <c r="H3625" i="31"/>
  <c r="D3625" i="31"/>
  <c r="B3627" i="31"/>
  <c r="T3625" i="31" l="1"/>
  <c r="U3625" i="31" s="1"/>
  <c r="J3625" i="31"/>
  <c r="K3625" i="31" s="1"/>
  <c r="R3626" i="31"/>
  <c r="M3626" i="31"/>
  <c r="O3625" i="31"/>
  <c r="P3625" i="31" s="1"/>
  <c r="E3625" i="31"/>
  <c r="F3625" i="31" s="1"/>
  <c r="S3626" i="31"/>
  <c r="N3626" i="31"/>
  <c r="I3626" i="31"/>
  <c r="H3626" i="31"/>
  <c r="D3626" i="31"/>
  <c r="B3628" i="31"/>
  <c r="R3627" i="31" l="1"/>
  <c r="M3627" i="31"/>
  <c r="J3626" i="31"/>
  <c r="K3626" i="31" s="1"/>
  <c r="O3626" i="31"/>
  <c r="P3626" i="31" s="1"/>
  <c r="T3626" i="31"/>
  <c r="U3626" i="31" s="1"/>
  <c r="E3626" i="31"/>
  <c r="F3626" i="31" s="1"/>
  <c r="S3627" i="31"/>
  <c r="N3627" i="31"/>
  <c r="I3627" i="31"/>
  <c r="H3627" i="31"/>
  <c r="J3627" i="31" s="1"/>
  <c r="K3627" i="31" s="1"/>
  <c r="D3627" i="31"/>
  <c r="B3629" i="31"/>
  <c r="R3628" i="31" l="1"/>
  <c r="M3628" i="31"/>
  <c r="O3627" i="31"/>
  <c r="P3627" i="31" s="1"/>
  <c r="T3627" i="31"/>
  <c r="U3627" i="31" s="1"/>
  <c r="E3627" i="31"/>
  <c r="F3627" i="31" s="1"/>
  <c r="S3628" i="31"/>
  <c r="N3628" i="31"/>
  <c r="I3628" i="31"/>
  <c r="H3628" i="31"/>
  <c r="D3628" i="31"/>
  <c r="B3630" i="31"/>
  <c r="J3628" i="31" l="1"/>
  <c r="K3628" i="31" s="1"/>
  <c r="R3629" i="31"/>
  <c r="M3629" i="31"/>
  <c r="O3628" i="31"/>
  <c r="P3628" i="31" s="1"/>
  <c r="T3628" i="31"/>
  <c r="U3628" i="31" s="1"/>
  <c r="E3628" i="31"/>
  <c r="F3628" i="31" s="1"/>
  <c r="S3629" i="31"/>
  <c r="N3629" i="31"/>
  <c r="I3629" i="31"/>
  <c r="H3629" i="31"/>
  <c r="J3629" i="31" s="1"/>
  <c r="K3629" i="31" s="1"/>
  <c r="D3629" i="31"/>
  <c r="B3631" i="31"/>
  <c r="O3629" i="31" l="1"/>
  <c r="P3629" i="31" s="1"/>
  <c r="R3630" i="31"/>
  <c r="M3630" i="31"/>
  <c r="T3629" i="31"/>
  <c r="U3629" i="31" s="1"/>
  <c r="E3629" i="31"/>
  <c r="F3629" i="31" s="1"/>
  <c r="S3630" i="31"/>
  <c r="N3630" i="31"/>
  <c r="I3630" i="31"/>
  <c r="H3630" i="31"/>
  <c r="D3630" i="31"/>
  <c r="B3632" i="31"/>
  <c r="O3630" i="31" l="1"/>
  <c r="P3630" i="31" s="1"/>
  <c r="R3631" i="31"/>
  <c r="M3631" i="31"/>
  <c r="T3630" i="31"/>
  <c r="U3630" i="31" s="1"/>
  <c r="J3630" i="31"/>
  <c r="K3630" i="31" s="1"/>
  <c r="E3630" i="31"/>
  <c r="F3630" i="31" s="1"/>
  <c r="S3631" i="31"/>
  <c r="N3631" i="31"/>
  <c r="I3631" i="31"/>
  <c r="H3631" i="31"/>
  <c r="D3631" i="31"/>
  <c r="B3633" i="31"/>
  <c r="J3631" i="31" l="1"/>
  <c r="K3631" i="31" s="1"/>
  <c r="R3632" i="31"/>
  <c r="M3632" i="31"/>
  <c r="O3631" i="31"/>
  <c r="P3631" i="31" s="1"/>
  <c r="T3631" i="31"/>
  <c r="U3631" i="31" s="1"/>
  <c r="E3631" i="31"/>
  <c r="F3631" i="31" s="1"/>
  <c r="S3632" i="31"/>
  <c r="N3632" i="31"/>
  <c r="I3632" i="31"/>
  <c r="H3632" i="31"/>
  <c r="D3632" i="31"/>
  <c r="B3634" i="31"/>
  <c r="J3632" i="31" l="1"/>
  <c r="K3632" i="31" s="1"/>
  <c r="R3633" i="31"/>
  <c r="M3633" i="31"/>
  <c r="O3632" i="31"/>
  <c r="P3632" i="31" s="1"/>
  <c r="T3632" i="31"/>
  <c r="U3632" i="31" s="1"/>
  <c r="E3632" i="31"/>
  <c r="F3632" i="31" s="1"/>
  <c r="S3633" i="31"/>
  <c r="N3633" i="31"/>
  <c r="I3633" i="31"/>
  <c r="H3633" i="31"/>
  <c r="J3633" i="31" s="1"/>
  <c r="K3633" i="31" s="1"/>
  <c r="D3633" i="31"/>
  <c r="B3635" i="31"/>
  <c r="R3634" i="31" l="1"/>
  <c r="M3634" i="31"/>
  <c r="O3633" i="31"/>
  <c r="P3633" i="31" s="1"/>
  <c r="T3633" i="31"/>
  <c r="U3633" i="31" s="1"/>
  <c r="E3633" i="31"/>
  <c r="F3633" i="31" s="1"/>
  <c r="S3634" i="31"/>
  <c r="N3634" i="31"/>
  <c r="I3634" i="31"/>
  <c r="H3634" i="31"/>
  <c r="D3634" i="31"/>
  <c r="B3636" i="31"/>
  <c r="R3635" i="31" l="1"/>
  <c r="M3635" i="31"/>
  <c r="O3634" i="31"/>
  <c r="P3634" i="31" s="1"/>
  <c r="J3634" i="31"/>
  <c r="K3634" i="31" s="1"/>
  <c r="T3634" i="31"/>
  <c r="U3634" i="31" s="1"/>
  <c r="E3634" i="31"/>
  <c r="F3634" i="31" s="1"/>
  <c r="S3635" i="31"/>
  <c r="N3635" i="31"/>
  <c r="I3635" i="31"/>
  <c r="H3635" i="31"/>
  <c r="D3635" i="31"/>
  <c r="B3637" i="31"/>
  <c r="J3635" i="31" l="1"/>
  <c r="K3635" i="31" s="1"/>
  <c r="R3636" i="31"/>
  <c r="M3636" i="31"/>
  <c r="O3635" i="31"/>
  <c r="P3635" i="31" s="1"/>
  <c r="T3635" i="31"/>
  <c r="U3635" i="31" s="1"/>
  <c r="E3635" i="31"/>
  <c r="F3635" i="31" s="1"/>
  <c r="S3636" i="31"/>
  <c r="N3636" i="31"/>
  <c r="I3636" i="31"/>
  <c r="H3636" i="31"/>
  <c r="D3636" i="31"/>
  <c r="B3638" i="31"/>
  <c r="J3636" i="31" l="1"/>
  <c r="K3636" i="31" s="1"/>
  <c r="O3636" i="31"/>
  <c r="P3636" i="31" s="1"/>
  <c r="R3637" i="31"/>
  <c r="M3637" i="31"/>
  <c r="T3636" i="31"/>
  <c r="U3636" i="31" s="1"/>
  <c r="E3636" i="31"/>
  <c r="F3636" i="31" s="1"/>
  <c r="S3637" i="31"/>
  <c r="N3637" i="31"/>
  <c r="I3637" i="31"/>
  <c r="H3637" i="31"/>
  <c r="D3637" i="31"/>
  <c r="B3639" i="31"/>
  <c r="J3637" i="31" l="1"/>
  <c r="K3637" i="31" s="1"/>
  <c r="O3637" i="31"/>
  <c r="P3637" i="31" s="1"/>
  <c r="T3637" i="31"/>
  <c r="U3637" i="31" s="1"/>
  <c r="R3638" i="31"/>
  <c r="M3638" i="31"/>
  <c r="E3637" i="31"/>
  <c r="F3637" i="31" s="1"/>
  <c r="S3638" i="31"/>
  <c r="N3638" i="31"/>
  <c r="I3638" i="31"/>
  <c r="H3638" i="31"/>
  <c r="D3638" i="31"/>
  <c r="B3640" i="31"/>
  <c r="R3639" i="31" l="1"/>
  <c r="M3639" i="31"/>
  <c r="O3638" i="31"/>
  <c r="P3638" i="31" s="1"/>
  <c r="T3638" i="31"/>
  <c r="U3638" i="31" s="1"/>
  <c r="J3638" i="31"/>
  <c r="K3638" i="31" s="1"/>
  <c r="E3638" i="31"/>
  <c r="F3638" i="31" s="1"/>
  <c r="S3639" i="31"/>
  <c r="N3639" i="31"/>
  <c r="I3639" i="31"/>
  <c r="H3639" i="31"/>
  <c r="D3639" i="31"/>
  <c r="B3641" i="31"/>
  <c r="J3639" i="31" l="1"/>
  <c r="K3639" i="31" s="1"/>
  <c r="R3640" i="31"/>
  <c r="M3640" i="31"/>
  <c r="O3639" i="31"/>
  <c r="P3639" i="31" s="1"/>
  <c r="T3639" i="31"/>
  <c r="U3639" i="31" s="1"/>
  <c r="E3639" i="31"/>
  <c r="F3639" i="31" s="1"/>
  <c r="S3640" i="31"/>
  <c r="N3640" i="31"/>
  <c r="I3640" i="31"/>
  <c r="H3640" i="31"/>
  <c r="D3640" i="31"/>
  <c r="B3642" i="31"/>
  <c r="R3641" i="31" l="1"/>
  <c r="M3641" i="31"/>
  <c r="J3640" i="31"/>
  <c r="K3640" i="31" s="1"/>
  <c r="O3640" i="31"/>
  <c r="P3640" i="31" s="1"/>
  <c r="T3640" i="31"/>
  <c r="U3640" i="31" s="1"/>
  <c r="E3640" i="31"/>
  <c r="F3640" i="31" s="1"/>
  <c r="S3641" i="31"/>
  <c r="N3641" i="31"/>
  <c r="I3641" i="31"/>
  <c r="H3641" i="31"/>
  <c r="J3641" i="31" s="1"/>
  <c r="K3641" i="31" s="1"/>
  <c r="D3641" i="31"/>
  <c r="B3643" i="31"/>
  <c r="R3642" i="31" l="1"/>
  <c r="M3642" i="31"/>
  <c r="O3641" i="31"/>
  <c r="P3641" i="31" s="1"/>
  <c r="T3641" i="31"/>
  <c r="U3641" i="31" s="1"/>
  <c r="E3641" i="31"/>
  <c r="F3641" i="31" s="1"/>
  <c r="S3642" i="31"/>
  <c r="N3642" i="31"/>
  <c r="I3642" i="31"/>
  <c r="H3642" i="31"/>
  <c r="D3642" i="31"/>
  <c r="B3644" i="31"/>
  <c r="J3642" i="31" l="1"/>
  <c r="K3642" i="31" s="1"/>
  <c r="O3642" i="31"/>
  <c r="P3642" i="31" s="1"/>
  <c r="R3643" i="31"/>
  <c r="M3643" i="31"/>
  <c r="T3642" i="31"/>
  <c r="U3642" i="31" s="1"/>
  <c r="E3642" i="31"/>
  <c r="F3642" i="31" s="1"/>
  <c r="S3643" i="31"/>
  <c r="N3643" i="31"/>
  <c r="I3643" i="31"/>
  <c r="H3643" i="31"/>
  <c r="D3643" i="31"/>
  <c r="B3645" i="31"/>
  <c r="J3643" i="31" l="1"/>
  <c r="K3643" i="31" s="1"/>
  <c r="O3643" i="31"/>
  <c r="P3643" i="31" s="1"/>
  <c r="T3643" i="31"/>
  <c r="U3643" i="31" s="1"/>
  <c r="R3644" i="31"/>
  <c r="M3644" i="31"/>
  <c r="E3643" i="31"/>
  <c r="F3643" i="31" s="1"/>
  <c r="S3644" i="31"/>
  <c r="N3644" i="31"/>
  <c r="I3644" i="31"/>
  <c r="H3644" i="31"/>
  <c r="D3644" i="31"/>
  <c r="B3646" i="31"/>
  <c r="O3644" i="31" l="1"/>
  <c r="P3644" i="31" s="1"/>
  <c r="R3645" i="31"/>
  <c r="M3645" i="31"/>
  <c r="T3644" i="31"/>
  <c r="U3644" i="31" s="1"/>
  <c r="J3644" i="31"/>
  <c r="K3644" i="31" s="1"/>
  <c r="E3644" i="31"/>
  <c r="F3644" i="31" s="1"/>
  <c r="S3645" i="31"/>
  <c r="N3645" i="31"/>
  <c r="I3645" i="31"/>
  <c r="H3645" i="31"/>
  <c r="D3645" i="31"/>
  <c r="B3647" i="31"/>
  <c r="J3645" i="31" l="1"/>
  <c r="K3645" i="31" s="1"/>
  <c r="R3646" i="31"/>
  <c r="M3646" i="31"/>
  <c r="O3645" i="31"/>
  <c r="P3645" i="31" s="1"/>
  <c r="T3645" i="31"/>
  <c r="U3645" i="31" s="1"/>
  <c r="E3645" i="31"/>
  <c r="F3645" i="31" s="1"/>
  <c r="S3646" i="31"/>
  <c r="N3646" i="31"/>
  <c r="I3646" i="31"/>
  <c r="H3646" i="31"/>
  <c r="D3646" i="31"/>
  <c r="B3648" i="31"/>
  <c r="R3647" i="31" l="1"/>
  <c r="M3647" i="31"/>
  <c r="O3646" i="31"/>
  <c r="P3646" i="31" s="1"/>
  <c r="J3646" i="31"/>
  <c r="K3646" i="31" s="1"/>
  <c r="T3646" i="31"/>
  <c r="U3646" i="31" s="1"/>
  <c r="E3646" i="31"/>
  <c r="F3646" i="31" s="1"/>
  <c r="S3647" i="31"/>
  <c r="N3647" i="31"/>
  <c r="I3647" i="31"/>
  <c r="H3647" i="31"/>
  <c r="D3647" i="31"/>
  <c r="B3649" i="31"/>
  <c r="J3647" i="31" l="1"/>
  <c r="K3647" i="31" s="1"/>
  <c r="R3648" i="31"/>
  <c r="M3648" i="31"/>
  <c r="O3647" i="31"/>
  <c r="P3647" i="31" s="1"/>
  <c r="T3647" i="31"/>
  <c r="U3647" i="31" s="1"/>
  <c r="E3647" i="31"/>
  <c r="F3647" i="31" s="1"/>
  <c r="S3648" i="31"/>
  <c r="N3648" i="31"/>
  <c r="I3648" i="31"/>
  <c r="H3648" i="31"/>
  <c r="D3648" i="31"/>
  <c r="B3650" i="31"/>
  <c r="R3649" i="31" l="1"/>
  <c r="M3649" i="31"/>
  <c r="O3648" i="31"/>
  <c r="P3648" i="31" s="1"/>
  <c r="J3648" i="31"/>
  <c r="K3648" i="31" s="1"/>
  <c r="T3648" i="31"/>
  <c r="U3648" i="31" s="1"/>
  <c r="E3648" i="31"/>
  <c r="F3648" i="31" s="1"/>
  <c r="S3649" i="31"/>
  <c r="N3649" i="31"/>
  <c r="I3649" i="31"/>
  <c r="H3649" i="31"/>
  <c r="D3649" i="31"/>
  <c r="B3651" i="31"/>
  <c r="J3649" i="31" l="1"/>
  <c r="K3649" i="31" s="1"/>
  <c r="R3650" i="31"/>
  <c r="M3650" i="31"/>
  <c r="O3649" i="31"/>
  <c r="P3649" i="31" s="1"/>
  <c r="T3649" i="31"/>
  <c r="U3649" i="31" s="1"/>
  <c r="E3649" i="31"/>
  <c r="F3649" i="31" s="1"/>
  <c r="S3650" i="31"/>
  <c r="N3650" i="31"/>
  <c r="I3650" i="31"/>
  <c r="H3650" i="31"/>
  <c r="D3650" i="31"/>
  <c r="B3652" i="31"/>
  <c r="J3650" i="31" l="1"/>
  <c r="K3650" i="31" s="1"/>
  <c r="R3651" i="31"/>
  <c r="M3651" i="31"/>
  <c r="O3650" i="31"/>
  <c r="P3650" i="31" s="1"/>
  <c r="T3650" i="31"/>
  <c r="U3650" i="31" s="1"/>
  <c r="E3650" i="31"/>
  <c r="F3650" i="31" s="1"/>
  <c r="S3651" i="31"/>
  <c r="N3651" i="31"/>
  <c r="I3651" i="31"/>
  <c r="H3651" i="31"/>
  <c r="D3651" i="31"/>
  <c r="B3653" i="31"/>
  <c r="J3651" i="31" l="1"/>
  <c r="K3651" i="31" s="1"/>
  <c r="R3652" i="31"/>
  <c r="M3652" i="31"/>
  <c r="O3651" i="31"/>
  <c r="P3651" i="31" s="1"/>
  <c r="T3651" i="31"/>
  <c r="U3651" i="31" s="1"/>
  <c r="E3651" i="31"/>
  <c r="F3651" i="31" s="1"/>
  <c r="S3652" i="31"/>
  <c r="N3652" i="31"/>
  <c r="I3652" i="31"/>
  <c r="H3652" i="31"/>
  <c r="D3652" i="31"/>
  <c r="B3654" i="31"/>
  <c r="R3653" i="31" l="1"/>
  <c r="M3653" i="31"/>
  <c r="O3652" i="31"/>
  <c r="P3652" i="31" s="1"/>
  <c r="J3652" i="31"/>
  <c r="K3652" i="31" s="1"/>
  <c r="T3652" i="31"/>
  <c r="U3652" i="31" s="1"/>
  <c r="E3652" i="31"/>
  <c r="F3652" i="31" s="1"/>
  <c r="S3653" i="31"/>
  <c r="N3653" i="31"/>
  <c r="I3653" i="31"/>
  <c r="H3653" i="31"/>
  <c r="D3653" i="31"/>
  <c r="B3655" i="31"/>
  <c r="J3653" i="31" l="1"/>
  <c r="K3653" i="31" s="1"/>
  <c r="R3654" i="31"/>
  <c r="M3654" i="31"/>
  <c r="O3653" i="31"/>
  <c r="P3653" i="31" s="1"/>
  <c r="T3653" i="31"/>
  <c r="U3653" i="31" s="1"/>
  <c r="E3653" i="31"/>
  <c r="F3653" i="31" s="1"/>
  <c r="S3654" i="31"/>
  <c r="N3654" i="31"/>
  <c r="I3654" i="31"/>
  <c r="H3654" i="31"/>
  <c r="D3654" i="31"/>
  <c r="B3656" i="31"/>
  <c r="J3654" i="31" l="1"/>
  <c r="K3654" i="31" s="1"/>
  <c r="R3655" i="31"/>
  <c r="M3655" i="31"/>
  <c r="O3654" i="31"/>
  <c r="P3654" i="31" s="1"/>
  <c r="T3654" i="31"/>
  <c r="U3654" i="31" s="1"/>
  <c r="E3654" i="31"/>
  <c r="F3654" i="31" s="1"/>
  <c r="S3655" i="31"/>
  <c r="N3655" i="31"/>
  <c r="I3655" i="31"/>
  <c r="H3655" i="31"/>
  <c r="D3655" i="31"/>
  <c r="B3657" i="31"/>
  <c r="J3655" i="31" l="1"/>
  <c r="K3655" i="31" s="1"/>
  <c r="O3655" i="31"/>
  <c r="P3655" i="31" s="1"/>
  <c r="T3655" i="31"/>
  <c r="U3655" i="31" s="1"/>
  <c r="R3656" i="31"/>
  <c r="M3656" i="31"/>
  <c r="E3655" i="31"/>
  <c r="F3655" i="31" s="1"/>
  <c r="S3656" i="31"/>
  <c r="N3656" i="31"/>
  <c r="I3656" i="31"/>
  <c r="H3656" i="31"/>
  <c r="D3656" i="31"/>
  <c r="B3658" i="31"/>
  <c r="R3657" i="31" l="1"/>
  <c r="M3657" i="31"/>
  <c r="O3656" i="31"/>
  <c r="P3656" i="31" s="1"/>
  <c r="T3656" i="31"/>
  <c r="U3656" i="31" s="1"/>
  <c r="J3656" i="31"/>
  <c r="K3656" i="31" s="1"/>
  <c r="E3656" i="31"/>
  <c r="F3656" i="31" s="1"/>
  <c r="S3657" i="31"/>
  <c r="N3657" i="31"/>
  <c r="I3657" i="31"/>
  <c r="H3657" i="31"/>
  <c r="D3657" i="31"/>
  <c r="B3659" i="31"/>
  <c r="J3657" i="31" l="1"/>
  <c r="K3657" i="31" s="1"/>
  <c r="R3658" i="31"/>
  <c r="M3658" i="31"/>
  <c r="O3657" i="31"/>
  <c r="P3657" i="31" s="1"/>
  <c r="T3657" i="31"/>
  <c r="U3657" i="31" s="1"/>
  <c r="E3657" i="31"/>
  <c r="F3657" i="31" s="1"/>
  <c r="S3658" i="31"/>
  <c r="N3658" i="31"/>
  <c r="I3658" i="31"/>
  <c r="H3658" i="31"/>
  <c r="D3658" i="31"/>
  <c r="B3660" i="31"/>
  <c r="J3658" i="31" l="1"/>
  <c r="K3658" i="31" s="1"/>
  <c r="O3658" i="31"/>
  <c r="P3658" i="31" s="1"/>
  <c r="R3659" i="31"/>
  <c r="M3659" i="31"/>
  <c r="T3658" i="31"/>
  <c r="U3658" i="31" s="1"/>
  <c r="E3658" i="31"/>
  <c r="F3658" i="31" s="1"/>
  <c r="S3659" i="31"/>
  <c r="N3659" i="31"/>
  <c r="I3659" i="31"/>
  <c r="H3659" i="31"/>
  <c r="D3659" i="31"/>
  <c r="B3661" i="31"/>
  <c r="J3659" i="31" l="1"/>
  <c r="K3659" i="31" s="1"/>
  <c r="O3659" i="31"/>
  <c r="P3659" i="31" s="1"/>
  <c r="T3659" i="31"/>
  <c r="U3659" i="31" s="1"/>
  <c r="R3660" i="31"/>
  <c r="M3660" i="31"/>
  <c r="E3659" i="31"/>
  <c r="F3659" i="31" s="1"/>
  <c r="S3660" i="31"/>
  <c r="N3660" i="31"/>
  <c r="I3660" i="31"/>
  <c r="H3660" i="31"/>
  <c r="D3660" i="31"/>
  <c r="B3662" i="31"/>
  <c r="R3661" i="31" l="1"/>
  <c r="M3661" i="31"/>
  <c r="O3660" i="31"/>
  <c r="P3660" i="31" s="1"/>
  <c r="T3660" i="31"/>
  <c r="U3660" i="31" s="1"/>
  <c r="J3660" i="31"/>
  <c r="K3660" i="31" s="1"/>
  <c r="E3660" i="31"/>
  <c r="F3660" i="31" s="1"/>
  <c r="S3661" i="31"/>
  <c r="N3661" i="31"/>
  <c r="I3661" i="31"/>
  <c r="H3661" i="31"/>
  <c r="D3661" i="31"/>
  <c r="B3663" i="31"/>
  <c r="J3661" i="31" l="1"/>
  <c r="K3661" i="31" s="1"/>
  <c r="R3662" i="31"/>
  <c r="M3662" i="31"/>
  <c r="O3661" i="31"/>
  <c r="P3661" i="31" s="1"/>
  <c r="T3661" i="31"/>
  <c r="U3661" i="31" s="1"/>
  <c r="E3661" i="31"/>
  <c r="F3661" i="31" s="1"/>
  <c r="S3662" i="31"/>
  <c r="N3662" i="31"/>
  <c r="I3662" i="31"/>
  <c r="H3662" i="31"/>
  <c r="D3662" i="31"/>
  <c r="B3664" i="31"/>
  <c r="J3662" i="31" l="1"/>
  <c r="K3662" i="31" s="1"/>
  <c r="R3663" i="31"/>
  <c r="M3663" i="31"/>
  <c r="O3662" i="31"/>
  <c r="P3662" i="31" s="1"/>
  <c r="T3662" i="31"/>
  <c r="U3662" i="31" s="1"/>
  <c r="E3662" i="31"/>
  <c r="F3662" i="31" s="1"/>
  <c r="S3663" i="31"/>
  <c r="N3663" i="31"/>
  <c r="I3663" i="31"/>
  <c r="H3663" i="31"/>
  <c r="D3663" i="31"/>
  <c r="B3665" i="31"/>
  <c r="J3663" i="31" l="1"/>
  <c r="K3663" i="31" s="1"/>
  <c r="R3664" i="31"/>
  <c r="M3664" i="31"/>
  <c r="O3663" i="31"/>
  <c r="P3663" i="31" s="1"/>
  <c r="T3663" i="31"/>
  <c r="U3663" i="31" s="1"/>
  <c r="E3663" i="31"/>
  <c r="F3663" i="31" s="1"/>
  <c r="S3664" i="31"/>
  <c r="N3664" i="31"/>
  <c r="I3664" i="31"/>
  <c r="H3664" i="31"/>
  <c r="D3664" i="31"/>
  <c r="B3666" i="31"/>
  <c r="R3665" i="31" l="1"/>
  <c r="M3665" i="31"/>
  <c r="O3664" i="31"/>
  <c r="P3664" i="31" s="1"/>
  <c r="J3664" i="31"/>
  <c r="K3664" i="31" s="1"/>
  <c r="T3664" i="31"/>
  <c r="U3664" i="31" s="1"/>
  <c r="E3664" i="31"/>
  <c r="F3664" i="31" s="1"/>
  <c r="S3665" i="31"/>
  <c r="N3665" i="31"/>
  <c r="I3665" i="31"/>
  <c r="H3665" i="31"/>
  <c r="D3665" i="31"/>
  <c r="B3667" i="31"/>
  <c r="J3665" i="31" l="1"/>
  <c r="K3665" i="31" s="1"/>
  <c r="R3666" i="31"/>
  <c r="M3666" i="31"/>
  <c r="O3665" i="31"/>
  <c r="P3665" i="31" s="1"/>
  <c r="T3665" i="31"/>
  <c r="U3665" i="31" s="1"/>
  <c r="E3665" i="31"/>
  <c r="F3665" i="31" s="1"/>
  <c r="S3666" i="31"/>
  <c r="N3666" i="31"/>
  <c r="I3666" i="31"/>
  <c r="H3666" i="31"/>
  <c r="D3666" i="31"/>
  <c r="B3668" i="31"/>
  <c r="R3667" i="31" l="1"/>
  <c r="M3667" i="31"/>
  <c r="O3666" i="31"/>
  <c r="P3666" i="31" s="1"/>
  <c r="J3666" i="31"/>
  <c r="K3666" i="31" s="1"/>
  <c r="T3666" i="31"/>
  <c r="U3666" i="31" s="1"/>
  <c r="E3666" i="31"/>
  <c r="F3666" i="31" s="1"/>
  <c r="S3667" i="31"/>
  <c r="N3667" i="31"/>
  <c r="I3667" i="31"/>
  <c r="H3667" i="31"/>
  <c r="D3667" i="31"/>
  <c r="B3669" i="31"/>
  <c r="J3667" i="31" l="1"/>
  <c r="K3667" i="31" s="1"/>
  <c r="R3668" i="31"/>
  <c r="M3668" i="31"/>
  <c r="O3667" i="31"/>
  <c r="P3667" i="31" s="1"/>
  <c r="T3667" i="31"/>
  <c r="U3667" i="31" s="1"/>
  <c r="E3667" i="31"/>
  <c r="F3667" i="31" s="1"/>
  <c r="S3668" i="31"/>
  <c r="N3668" i="31"/>
  <c r="I3668" i="31"/>
  <c r="H3668" i="31"/>
  <c r="D3668" i="31"/>
  <c r="B3670" i="31"/>
  <c r="J3668" i="31" l="1"/>
  <c r="K3668" i="31" s="1"/>
  <c r="R3669" i="31"/>
  <c r="M3669" i="31"/>
  <c r="O3668" i="31"/>
  <c r="P3668" i="31" s="1"/>
  <c r="T3668" i="31"/>
  <c r="U3668" i="31" s="1"/>
  <c r="E3668" i="31"/>
  <c r="F3668" i="31" s="1"/>
  <c r="S3669" i="31"/>
  <c r="N3669" i="31"/>
  <c r="I3669" i="31"/>
  <c r="H3669" i="31"/>
  <c r="D3669" i="31"/>
  <c r="B3671" i="31"/>
  <c r="J3669" i="31" l="1"/>
  <c r="K3669" i="31" s="1"/>
  <c r="R3670" i="31"/>
  <c r="M3670" i="31"/>
  <c r="O3669" i="31"/>
  <c r="P3669" i="31" s="1"/>
  <c r="T3669" i="31"/>
  <c r="U3669" i="31" s="1"/>
  <c r="E3669" i="31"/>
  <c r="F3669" i="31" s="1"/>
  <c r="S3670" i="31"/>
  <c r="N3670" i="31"/>
  <c r="I3670" i="31"/>
  <c r="H3670" i="31"/>
  <c r="D3670" i="31"/>
  <c r="B3672" i="31"/>
  <c r="R3671" i="31" l="1"/>
  <c r="M3671" i="31"/>
  <c r="J3670" i="31"/>
  <c r="K3670" i="31" s="1"/>
  <c r="O3670" i="31"/>
  <c r="P3670" i="31" s="1"/>
  <c r="T3670" i="31"/>
  <c r="U3670" i="31" s="1"/>
  <c r="E3670" i="31"/>
  <c r="F3670" i="31" s="1"/>
  <c r="S3671" i="31"/>
  <c r="N3671" i="31"/>
  <c r="I3671" i="31"/>
  <c r="H3671" i="31"/>
  <c r="J3671" i="31" s="1"/>
  <c r="K3671" i="31" s="1"/>
  <c r="D3671" i="31"/>
  <c r="B3673" i="31"/>
  <c r="R3672" i="31" l="1"/>
  <c r="M3672" i="31"/>
  <c r="O3671" i="31"/>
  <c r="P3671" i="31" s="1"/>
  <c r="T3671" i="31"/>
  <c r="U3671" i="31" s="1"/>
  <c r="E3671" i="31"/>
  <c r="F3671" i="31" s="1"/>
  <c r="S3672" i="31"/>
  <c r="N3672" i="31"/>
  <c r="I3672" i="31"/>
  <c r="H3672" i="31"/>
  <c r="D3672" i="31"/>
  <c r="B3674" i="31"/>
  <c r="J3672" i="31" l="1"/>
  <c r="K3672" i="31" s="1"/>
  <c r="O3672" i="31"/>
  <c r="P3672" i="31" s="1"/>
  <c r="R3673" i="31"/>
  <c r="M3673" i="31"/>
  <c r="T3672" i="31"/>
  <c r="U3672" i="31" s="1"/>
  <c r="E3672" i="31"/>
  <c r="F3672" i="31" s="1"/>
  <c r="S3673" i="31"/>
  <c r="N3673" i="31"/>
  <c r="I3673" i="31"/>
  <c r="H3673" i="31"/>
  <c r="J3673" i="31" s="1"/>
  <c r="K3673" i="31" s="1"/>
  <c r="D3673" i="31"/>
  <c r="B3675" i="31"/>
  <c r="O3673" i="31" l="1"/>
  <c r="P3673" i="31" s="1"/>
  <c r="R3674" i="31"/>
  <c r="M3674" i="31"/>
  <c r="T3673" i="31"/>
  <c r="U3673" i="31" s="1"/>
  <c r="E3673" i="31"/>
  <c r="F3673" i="31" s="1"/>
  <c r="S3674" i="31"/>
  <c r="N3674" i="31"/>
  <c r="I3674" i="31"/>
  <c r="H3674" i="31"/>
  <c r="D3674" i="31"/>
  <c r="B3676" i="31"/>
  <c r="O3674" i="31" l="1"/>
  <c r="P3674" i="31" s="1"/>
  <c r="R3675" i="31"/>
  <c r="M3675" i="31"/>
  <c r="T3674" i="31"/>
  <c r="U3674" i="31" s="1"/>
  <c r="J3674" i="31"/>
  <c r="K3674" i="31" s="1"/>
  <c r="E3674" i="31"/>
  <c r="F3674" i="31" s="1"/>
  <c r="S3675" i="31"/>
  <c r="N3675" i="31"/>
  <c r="I3675" i="31"/>
  <c r="H3675" i="31"/>
  <c r="D3675" i="31"/>
  <c r="B3677" i="31"/>
  <c r="J3675" i="31" l="1"/>
  <c r="K3675" i="31" s="1"/>
  <c r="R3676" i="31"/>
  <c r="M3676" i="31"/>
  <c r="O3675" i="31"/>
  <c r="P3675" i="31" s="1"/>
  <c r="T3675" i="31"/>
  <c r="U3675" i="31" s="1"/>
  <c r="E3675" i="31"/>
  <c r="F3675" i="31" s="1"/>
  <c r="S3676" i="31"/>
  <c r="N3676" i="31"/>
  <c r="I3676" i="31"/>
  <c r="H3676" i="31"/>
  <c r="D3676" i="31"/>
  <c r="B3678" i="31"/>
  <c r="R3677" i="31" l="1"/>
  <c r="M3677" i="31"/>
  <c r="O3676" i="31"/>
  <c r="P3676" i="31" s="1"/>
  <c r="J3676" i="31"/>
  <c r="K3676" i="31" s="1"/>
  <c r="T3676" i="31"/>
  <c r="U3676" i="31" s="1"/>
  <c r="E3676" i="31"/>
  <c r="F3676" i="31" s="1"/>
  <c r="S3677" i="31"/>
  <c r="N3677" i="31"/>
  <c r="I3677" i="31"/>
  <c r="H3677" i="31"/>
  <c r="D3677" i="31"/>
  <c r="B3679" i="31"/>
  <c r="J3677" i="31" l="1"/>
  <c r="K3677" i="31" s="1"/>
  <c r="R3678" i="31"/>
  <c r="M3678" i="31"/>
  <c r="O3677" i="31"/>
  <c r="P3677" i="31" s="1"/>
  <c r="T3677" i="31"/>
  <c r="U3677" i="31" s="1"/>
  <c r="E3677" i="31"/>
  <c r="F3677" i="31" s="1"/>
  <c r="S3678" i="31"/>
  <c r="N3678" i="31"/>
  <c r="I3678" i="31"/>
  <c r="H3678" i="31"/>
  <c r="D3678" i="31"/>
  <c r="B3680" i="31"/>
  <c r="O3678" i="31" l="1"/>
  <c r="P3678" i="31" s="1"/>
  <c r="R3679" i="31"/>
  <c r="M3679" i="31"/>
  <c r="J3678" i="31"/>
  <c r="K3678" i="31" s="1"/>
  <c r="T3678" i="31"/>
  <c r="U3678" i="31" s="1"/>
  <c r="E3678" i="31"/>
  <c r="F3678" i="31" s="1"/>
  <c r="S3679" i="31"/>
  <c r="N3679" i="31"/>
  <c r="I3679" i="31"/>
  <c r="H3679" i="31"/>
  <c r="D3679" i="31"/>
  <c r="B3681" i="31"/>
  <c r="J3679" i="31" l="1"/>
  <c r="K3679" i="31" s="1"/>
  <c r="R3680" i="31"/>
  <c r="M3680" i="31"/>
  <c r="O3679" i="31"/>
  <c r="P3679" i="31" s="1"/>
  <c r="T3679" i="31"/>
  <c r="U3679" i="31" s="1"/>
  <c r="E3679" i="31"/>
  <c r="F3679" i="31" s="1"/>
  <c r="S3680" i="31"/>
  <c r="N3680" i="31"/>
  <c r="I3680" i="31"/>
  <c r="H3680" i="31"/>
  <c r="D3680" i="31"/>
  <c r="B3682" i="31"/>
  <c r="R3681" i="31" l="1"/>
  <c r="M3681" i="31"/>
  <c r="O3680" i="31"/>
  <c r="P3680" i="31" s="1"/>
  <c r="J3680" i="31"/>
  <c r="K3680" i="31" s="1"/>
  <c r="T3680" i="31"/>
  <c r="U3680" i="31" s="1"/>
  <c r="E3680" i="31"/>
  <c r="F3680" i="31" s="1"/>
  <c r="S3681" i="31"/>
  <c r="N3681" i="31"/>
  <c r="I3681" i="31"/>
  <c r="H3681" i="31"/>
  <c r="D3681" i="31"/>
  <c r="B3683" i="31"/>
  <c r="J3681" i="31" l="1"/>
  <c r="K3681" i="31" s="1"/>
  <c r="R3682" i="31"/>
  <c r="M3682" i="31"/>
  <c r="O3681" i="31"/>
  <c r="P3681" i="31" s="1"/>
  <c r="T3681" i="31"/>
  <c r="U3681" i="31" s="1"/>
  <c r="E3681" i="31"/>
  <c r="F3681" i="31" s="1"/>
  <c r="S3682" i="31"/>
  <c r="N3682" i="31"/>
  <c r="I3682" i="31"/>
  <c r="H3682" i="31"/>
  <c r="D3682" i="31"/>
  <c r="B3684" i="31"/>
  <c r="R3683" i="31" l="1"/>
  <c r="M3683" i="31"/>
  <c r="O3682" i="31"/>
  <c r="P3682" i="31" s="1"/>
  <c r="J3682" i="31"/>
  <c r="K3682" i="31" s="1"/>
  <c r="T3682" i="31"/>
  <c r="U3682" i="31" s="1"/>
  <c r="E3682" i="31"/>
  <c r="F3682" i="31" s="1"/>
  <c r="S3683" i="31"/>
  <c r="N3683" i="31"/>
  <c r="I3683" i="31"/>
  <c r="H3683" i="31"/>
  <c r="J3683" i="31" s="1"/>
  <c r="K3683" i="31" s="1"/>
  <c r="D3683" i="31"/>
  <c r="B3685" i="31"/>
  <c r="R3684" i="31" l="1"/>
  <c r="M3684" i="31"/>
  <c r="O3683" i="31"/>
  <c r="P3683" i="31" s="1"/>
  <c r="T3683" i="31"/>
  <c r="U3683" i="31" s="1"/>
  <c r="E3683" i="31"/>
  <c r="F3683" i="31" s="1"/>
  <c r="S3684" i="31"/>
  <c r="N3684" i="31"/>
  <c r="I3684" i="31"/>
  <c r="H3684" i="31"/>
  <c r="D3684" i="31"/>
  <c r="B3686" i="31"/>
  <c r="O3684" i="31" l="1"/>
  <c r="P3684" i="31" s="1"/>
  <c r="R3685" i="31"/>
  <c r="M3685" i="31"/>
  <c r="J3684" i="31"/>
  <c r="K3684" i="31" s="1"/>
  <c r="T3684" i="31"/>
  <c r="U3684" i="31" s="1"/>
  <c r="E3684" i="31"/>
  <c r="F3684" i="31" s="1"/>
  <c r="S3685" i="31"/>
  <c r="N3685" i="31"/>
  <c r="I3685" i="31"/>
  <c r="H3685" i="31"/>
  <c r="J3685" i="31" s="1"/>
  <c r="K3685" i="31" s="1"/>
  <c r="D3685" i="31"/>
  <c r="B3687" i="31"/>
  <c r="R3686" i="31" l="1"/>
  <c r="M3686" i="31"/>
  <c r="O3685" i="31"/>
  <c r="P3685" i="31" s="1"/>
  <c r="T3685" i="31"/>
  <c r="U3685" i="31" s="1"/>
  <c r="E3685" i="31"/>
  <c r="F3685" i="31" s="1"/>
  <c r="S3686" i="31"/>
  <c r="N3686" i="31"/>
  <c r="I3686" i="31"/>
  <c r="H3686" i="31"/>
  <c r="D3686" i="31"/>
  <c r="B3688" i="31"/>
  <c r="R3687" i="31" l="1"/>
  <c r="M3687" i="31"/>
  <c r="O3686" i="31"/>
  <c r="P3686" i="31" s="1"/>
  <c r="J3686" i="31"/>
  <c r="K3686" i="31" s="1"/>
  <c r="T3686" i="31"/>
  <c r="U3686" i="31" s="1"/>
  <c r="E3686" i="31"/>
  <c r="F3686" i="31" s="1"/>
  <c r="S3687" i="31"/>
  <c r="N3687" i="31"/>
  <c r="I3687" i="31"/>
  <c r="H3687" i="31"/>
  <c r="D3687" i="31"/>
  <c r="B3689" i="31"/>
  <c r="J3687" i="31" l="1"/>
  <c r="K3687" i="31" s="1"/>
  <c r="R3688" i="31"/>
  <c r="M3688" i="31"/>
  <c r="O3687" i="31"/>
  <c r="P3687" i="31" s="1"/>
  <c r="T3687" i="31"/>
  <c r="U3687" i="31" s="1"/>
  <c r="E3687" i="31"/>
  <c r="F3687" i="31" s="1"/>
  <c r="S3688" i="31"/>
  <c r="N3688" i="31"/>
  <c r="I3688" i="31"/>
  <c r="H3688" i="31"/>
  <c r="D3688" i="31"/>
  <c r="B3690" i="31"/>
  <c r="R3689" i="31" l="1"/>
  <c r="M3689" i="31"/>
  <c r="J3688" i="31"/>
  <c r="K3688" i="31" s="1"/>
  <c r="O3688" i="31"/>
  <c r="P3688" i="31" s="1"/>
  <c r="T3688" i="31"/>
  <c r="U3688" i="31" s="1"/>
  <c r="E3688" i="31"/>
  <c r="F3688" i="31" s="1"/>
  <c r="S3689" i="31"/>
  <c r="N3689" i="31"/>
  <c r="I3689" i="31"/>
  <c r="H3689" i="31"/>
  <c r="J3689" i="31" s="1"/>
  <c r="K3689" i="31" s="1"/>
  <c r="D3689" i="31"/>
  <c r="B3691" i="31"/>
  <c r="O3689" i="31" l="1"/>
  <c r="P3689" i="31" s="1"/>
  <c r="R3690" i="31"/>
  <c r="M3690" i="31"/>
  <c r="T3689" i="31"/>
  <c r="U3689" i="31" s="1"/>
  <c r="E3689" i="31"/>
  <c r="F3689" i="31" s="1"/>
  <c r="S3690" i="31"/>
  <c r="N3690" i="31"/>
  <c r="I3690" i="31"/>
  <c r="H3690" i="31"/>
  <c r="D3690" i="31"/>
  <c r="B3692" i="31"/>
  <c r="O3690" i="31" l="1"/>
  <c r="P3690" i="31" s="1"/>
  <c r="R3691" i="31"/>
  <c r="M3691" i="31"/>
  <c r="T3690" i="31"/>
  <c r="U3690" i="31" s="1"/>
  <c r="J3690" i="31"/>
  <c r="K3690" i="31" s="1"/>
  <c r="E3690" i="31"/>
  <c r="F3690" i="31" s="1"/>
  <c r="S3691" i="31"/>
  <c r="N3691" i="31"/>
  <c r="I3691" i="31"/>
  <c r="H3691" i="31"/>
  <c r="J3691" i="31" s="1"/>
  <c r="K3691" i="31" s="1"/>
  <c r="D3691" i="31"/>
  <c r="B3693" i="31"/>
  <c r="R3692" i="31" l="1"/>
  <c r="M3692" i="31"/>
  <c r="O3691" i="31"/>
  <c r="P3691" i="31" s="1"/>
  <c r="T3691" i="31"/>
  <c r="U3691" i="31" s="1"/>
  <c r="E3691" i="31"/>
  <c r="F3691" i="31" s="1"/>
  <c r="S3692" i="31"/>
  <c r="N3692" i="31"/>
  <c r="I3692" i="31"/>
  <c r="H3692" i="31"/>
  <c r="D3692" i="31"/>
  <c r="B3694" i="31"/>
  <c r="R3693" i="31" l="1"/>
  <c r="M3693" i="31"/>
  <c r="O3692" i="31"/>
  <c r="P3692" i="31" s="1"/>
  <c r="J3692" i="31"/>
  <c r="K3692" i="31" s="1"/>
  <c r="T3692" i="31"/>
  <c r="U3692" i="31" s="1"/>
  <c r="E3692" i="31"/>
  <c r="F3692" i="31" s="1"/>
  <c r="S3693" i="31"/>
  <c r="N3693" i="31"/>
  <c r="I3693" i="31"/>
  <c r="H3693" i="31"/>
  <c r="D3693" i="31"/>
  <c r="B3695" i="31"/>
  <c r="J3693" i="31" l="1"/>
  <c r="K3693" i="31" s="1"/>
  <c r="R3694" i="31"/>
  <c r="M3694" i="31"/>
  <c r="O3693" i="31"/>
  <c r="P3693" i="31" s="1"/>
  <c r="T3693" i="31"/>
  <c r="U3693" i="31" s="1"/>
  <c r="E3693" i="31"/>
  <c r="F3693" i="31" s="1"/>
  <c r="S3694" i="31"/>
  <c r="N3694" i="31"/>
  <c r="I3694" i="31"/>
  <c r="H3694" i="31"/>
  <c r="D3694" i="31"/>
  <c r="B3696" i="31"/>
  <c r="R3695" i="31" l="1"/>
  <c r="M3695" i="31"/>
  <c r="O3694" i="31"/>
  <c r="P3694" i="31" s="1"/>
  <c r="J3694" i="31"/>
  <c r="K3694" i="31" s="1"/>
  <c r="T3694" i="31"/>
  <c r="U3694" i="31" s="1"/>
  <c r="E3694" i="31"/>
  <c r="F3694" i="31" s="1"/>
  <c r="S3695" i="31"/>
  <c r="N3695" i="31"/>
  <c r="I3695" i="31"/>
  <c r="H3695" i="31"/>
  <c r="J3695" i="31" s="1"/>
  <c r="K3695" i="31" s="1"/>
  <c r="D3695" i="31"/>
  <c r="B3697" i="31"/>
  <c r="O3695" i="31" l="1"/>
  <c r="P3695" i="31" s="1"/>
  <c r="R3696" i="31"/>
  <c r="M3696" i="31"/>
  <c r="T3695" i="31"/>
  <c r="U3695" i="31" s="1"/>
  <c r="E3695" i="31"/>
  <c r="F3695" i="31" s="1"/>
  <c r="S3696" i="31"/>
  <c r="N3696" i="31"/>
  <c r="I3696" i="31"/>
  <c r="H3696" i="31"/>
  <c r="D3696" i="31"/>
  <c r="B3698" i="31"/>
  <c r="J3696" i="31" l="1"/>
  <c r="K3696" i="31" s="1"/>
  <c r="O3696" i="31"/>
  <c r="P3696" i="31" s="1"/>
  <c r="T3696" i="31"/>
  <c r="U3696" i="31" s="1"/>
  <c r="R3697" i="31"/>
  <c r="M3697" i="31"/>
  <c r="E3696" i="31"/>
  <c r="F3696" i="31" s="1"/>
  <c r="S3697" i="31"/>
  <c r="N3697" i="31"/>
  <c r="I3697" i="31"/>
  <c r="H3697" i="31"/>
  <c r="J3697" i="31" s="1"/>
  <c r="K3697" i="31" s="1"/>
  <c r="D3697" i="31"/>
  <c r="B3699" i="31"/>
  <c r="O3697" i="31" l="1"/>
  <c r="P3697" i="31" s="1"/>
  <c r="T3697" i="31"/>
  <c r="U3697" i="31" s="1"/>
  <c r="R3698" i="31"/>
  <c r="M3698" i="31"/>
  <c r="E3697" i="31"/>
  <c r="F3697" i="31" s="1"/>
  <c r="S3698" i="31"/>
  <c r="N3698" i="31"/>
  <c r="I3698" i="31"/>
  <c r="H3698" i="31"/>
  <c r="D3698" i="31"/>
  <c r="B3700" i="31"/>
  <c r="R3699" i="31" l="1"/>
  <c r="M3699" i="31"/>
  <c r="J3698" i="31"/>
  <c r="K3698" i="31" s="1"/>
  <c r="O3698" i="31"/>
  <c r="P3698" i="31" s="1"/>
  <c r="T3698" i="31"/>
  <c r="U3698" i="31" s="1"/>
  <c r="E3698" i="31"/>
  <c r="F3698" i="31" s="1"/>
  <c r="S3699" i="31"/>
  <c r="N3699" i="31"/>
  <c r="I3699" i="31"/>
  <c r="H3699" i="31"/>
  <c r="J3699" i="31" s="1"/>
  <c r="K3699" i="31" s="1"/>
  <c r="D3699" i="31"/>
  <c r="B3701" i="31"/>
  <c r="R3700" i="31" l="1"/>
  <c r="M3700" i="31"/>
  <c r="O3699" i="31"/>
  <c r="P3699" i="31" s="1"/>
  <c r="T3699" i="31"/>
  <c r="U3699" i="31" s="1"/>
  <c r="E3699" i="31"/>
  <c r="F3699" i="31" s="1"/>
  <c r="S3700" i="31"/>
  <c r="N3700" i="31"/>
  <c r="I3700" i="31"/>
  <c r="H3700" i="31"/>
  <c r="D3700" i="31"/>
  <c r="B3702" i="31"/>
  <c r="J3700" i="31" l="1"/>
  <c r="K3700" i="31" s="1"/>
  <c r="R3701" i="31"/>
  <c r="M3701" i="31"/>
  <c r="O3700" i="31"/>
  <c r="P3700" i="31" s="1"/>
  <c r="T3700" i="31"/>
  <c r="U3700" i="31" s="1"/>
  <c r="E3700" i="31"/>
  <c r="F3700" i="31" s="1"/>
  <c r="S3701" i="31"/>
  <c r="N3701" i="31"/>
  <c r="I3701" i="31"/>
  <c r="H3701" i="31"/>
  <c r="J3701" i="31" s="1"/>
  <c r="K3701" i="31" s="1"/>
  <c r="D3701" i="31"/>
  <c r="B3703" i="31"/>
  <c r="O3701" i="31" l="1"/>
  <c r="P3701" i="31" s="1"/>
  <c r="R3702" i="31"/>
  <c r="M3702" i="31"/>
  <c r="T3701" i="31"/>
  <c r="U3701" i="31" s="1"/>
  <c r="E3701" i="31"/>
  <c r="F3701" i="31" s="1"/>
  <c r="S3702" i="31"/>
  <c r="N3702" i="31"/>
  <c r="I3702" i="31"/>
  <c r="H3702" i="31"/>
  <c r="D3702" i="31"/>
  <c r="B3704" i="31"/>
  <c r="O3702" i="31" l="1"/>
  <c r="P3702" i="31" s="1"/>
  <c r="R3703" i="31"/>
  <c r="M3703" i="31"/>
  <c r="T3702" i="31"/>
  <c r="U3702" i="31" s="1"/>
  <c r="J3702" i="31"/>
  <c r="K3702" i="31" s="1"/>
  <c r="E3702" i="31"/>
  <c r="F3702" i="31" s="1"/>
  <c r="S3703" i="31"/>
  <c r="N3703" i="31"/>
  <c r="I3703" i="31"/>
  <c r="H3703" i="31"/>
  <c r="J3703" i="31" s="1"/>
  <c r="K3703" i="31" s="1"/>
  <c r="D3703" i="31"/>
  <c r="B3705" i="31"/>
  <c r="R3704" i="31" l="1"/>
  <c r="M3704" i="31"/>
  <c r="O3703" i="31"/>
  <c r="P3703" i="31" s="1"/>
  <c r="T3703" i="31"/>
  <c r="U3703" i="31" s="1"/>
  <c r="E3703" i="31"/>
  <c r="F3703" i="31" s="1"/>
  <c r="S3704" i="31"/>
  <c r="N3704" i="31"/>
  <c r="I3704" i="31"/>
  <c r="H3704" i="31"/>
  <c r="D3704" i="31"/>
  <c r="B3706" i="31"/>
  <c r="R3705" i="31" l="1"/>
  <c r="M3705" i="31"/>
  <c r="J3704" i="31"/>
  <c r="K3704" i="31" s="1"/>
  <c r="O3704" i="31"/>
  <c r="P3704" i="31" s="1"/>
  <c r="T3704" i="31"/>
  <c r="U3704" i="31" s="1"/>
  <c r="E3704" i="31"/>
  <c r="F3704" i="31" s="1"/>
  <c r="S3705" i="31"/>
  <c r="N3705" i="31"/>
  <c r="I3705" i="31"/>
  <c r="H3705" i="31"/>
  <c r="D3705" i="31"/>
  <c r="B3707" i="31"/>
  <c r="J3705" i="31" l="1"/>
  <c r="K3705" i="31" s="1"/>
  <c r="O3705" i="31"/>
  <c r="P3705" i="31" s="1"/>
  <c r="R3706" i="31"/>
  <c r="M3706" i="31"/>
  <c r="T3705" i="31"/>
  <c r="U3705" i="31" s="1"/>
  <c r="E3705" i="31"/>
  <c r="F3705" i="31" s="1"/>
  <c r="S3706" i="31"/>
  <c r="N3706" i="31"/>
  <c r="I3706" i="31"/>
  <c r="H3706" i="31"/>
  <c r="D3706" i="31"/>
  <c r="B3708" i="31"/>
  <c r="R3707" i="31" l="1"/>
  <c r="M3707" i="31"/>
  <c r="O3706" i="31"/>
  <c r="P3706" i="31" s="1"/>
  <c r="T3706" i="31"/>
  <c r="U3706" i="31" s="1"/>
  <c r="J3706" i="31"/>
  <c r="K3706" i="31" s="1"/>
  <c r="E3706" i="31"/>
  <c r="F3706" i="31" s="1"/>
  <c r="S3707" i="31"/>
  <c r="N3707" i="31"/>
  <c r="I3707" i="31"/>
  <c r="H3707" i="31"/>
  <c r="D3707" i="31"/>
  <c r="B3709" i="31"/>
  <c r="J3707" i="31" l="1"/>
  <c r="K3707" i="31" s="1"/>
  <c r="R3708" i="31"/>
  <c r="M3708" i="31"/>
  <c r="O3707" i="31"/>
  <c r="P3707" i="31" s="1"/>
  <c r="T3707" i="31"/>
  <c r="U3707" i="31" s="1"/>
  <c r="E3707" i="31"/>
  <c r="F3707" i="31" s="1"/>
  <c r="S3708" i="31"/>
  <c r="N3708" i="31"/>
  <c r="I3708" i="31"/>
  <c r="H3708" i="31"/>
  <c r="D3708" i="31"/>
  <c r="B3710" i="31"/>
  <c r="R3709" i="31" l="1"/>
  <c r="M3709" i="31"/>
  <c r="O3708" i="31"/>
  <c r="P3708" i="31" s="1"/>
  <c r="J3708" i="31"/>
  <c r="K3708" i="31" s="1"/>
  <c r="T3708" i="31"/>
  <c r="U3708" i="31" s="1"/>
  <c r="E3708" i="31"/>
  <c r="F3708" i="31" s="1"/>
  <c r="S3709" i="31"/>
  <c r="N3709" i="31"/>
  <c r="I3709" i="31"/>
  <c r="H3709" i="31"/>
  <c r="J3709" i="31" s="1"/>
  <c r="K3709" i="31" s="1"/>
  <c r="D3709" i="31"/>
  <c r="B3711" i="31"/>
  <c r="R3710" i="31" l="1"/>
  <c r="M3710" i="31"/>
  <c r="O3709" i="31"/>
  <c r="P3709" i="31" s="1"/>
  <c r="T3709" i="31"/>
  <c r="U3709" i="31" s="1"/>
  <c r="E3709" i="31"/>
  <c r="F3709" i="31" s="1"/>
  <c r="S3710" i="31"/>
  <c r="N3710" i="31"/>
  <c r="I3710" i="31"/>
  <c r="H3710" i="31"/>
  <c r="D3710" i="31"/>
  <c r="B3712" i="31"/>
  <c r="J3710" i="31" l="1"/>
  <c r="K3710" i="31" s="1"/>
  <c r="R3711" i="31"/>
  <c r="M3711" i="31"/>
  <c r="O3710" i="31"/>
  <c r="P3710" i="31" s="1"/>
  <c r="T3710" i="31"/>
  <c r="U3710" i="31" s="1"/>
  <c r="E3710" i="31"/>
  <c r="F3710" i="31" s="1"/>
  <c r="S3711" i="31"/>
  <c r="N3711" i="31"/>
  <c r="I3711" i="31"/>
  <c r="H3711" i="31"/>
  <c r="J3711" i="31" s="1"/>
  <c r="K3711" i="31" s="1"/>
  <c r="D3711" i="31"/>
  <c r="B3713" i="31"/>
  <c r="O3711" i="31" l="1"/>
  <c r="P3711" i="31" s="1"/>
  <c r="R3712" i="31"/>
  <c r="M3712" i="31"/>
  <c r="T3711" i="31"/>
  <c r="U3711" i="31" s="1"/>
  <c r="E3711" i="31"/>
  <c r="F3711" i="31" s="1"/>
  <c r="S3712" i="31"/>
  <c r="N3712" i="31"/>
  <c r="I3712" i="31"/>
  <c r="H3712" i="31"/>
  <c r="D3712" i="31"/>
  <c r="B3714" i="31"/>
  <c r="O3712" i="31" l="1"/>
  <c r="P3712" i="31" s="1"/>
  <c r="T3712" i="31"/>
  <c r="U3712" i="31" s="1"/>
  <c r="R3713" i="31"/>
  <c r="M3713" i="31"/>
  <c r="J3712" i="31"/>
  <c r="K3712" i="31" s="1"/>
  <c r="E3712" i="31"/>
  <c r="F3712" i="31" s="1"/>
  <c r="S3713" i="31"/>
  <c r="N3713" i="31"/>
  <c r="I3713" i="31"/>
  <c r="H3713" i="31"/>
  <c r="D3713" i="31"/>
  <c r="B3715" i="31"/>
  <c r="J3713" i="31" l="1"/>
  <c r="K3713" i="31" s="1"/>
  <c r="R3714" i="31"/>
  <c r="M3714" i="31"/>
  <c r="O3713" i="31"/>
  <c r="P3713" i="31" s="1"/>
  <c r="T3713" i="31"/>
  <c r="U3713" i="31" s="1"/>
  <c r="E3713" i="31"/>
  <c r="F3713" i="31" s="1"/>
  <c r="S3714" i="31"/>
  <c r="N3714" i="31"/>
  <c r="I3714" i="31"/>
  <c r="H3714" i="31"/>
  <c r="D3714" i="31"/>
  <c r="B3716" i="31"/>
  <c r="J3714" i="31" l="1"/>
  <c r="K3714" i="31" s="1"/>
  <c r="R3715" i="31"/>
  <c r="M3715" i="31"/>
  <c r="O3714" i="31"/>
  <c r="P3714" i="31" s="1"/>
  <c r="T3714" i="31"/>
  <c r="U3714" i="31" s="1"/>
  <c r="E3714" i="31"/>
  <c r="F3714" i="31" s="1"/>
  <c r="S3715" i="31"/>
  <c r="N3715" i="31"/>
  <c r="I3715" i="31"/>
  <c r="H3715" i="31"/>
  <c r="D3715" i="31"/>
  <c r="B3717" i="31"/>
  <c r="J3715" i="31" l="1"/>
  <c r="K3715" i="31" s="1"/>
  <c r="R3716" i="31"/>
  <c r="M3716" i="31"/>
  <c r="O3715" i="31"/>
  <c r="P3715" i="31" s="1"/>
  <c r="T3715" i="31"/>
  <c r="U3715" i="31" s="1"/>
  <c r="E3715" i="31"/>
  <c r="F3715" i="31" s="1"/>
  <c r="S3716" i="31"/>
  <c r="N3716" i="31"/>
  <c r="I3716" i="31"/>
  <c r="H3716" i="31"/>
  <c r="D3716" i="31"/>
  <c r="B3718" i="31"/>
  <c r="J3716" i="31" l="1"/>
  <c r="K3716" i="31" s="1"/>
  <c r="O3716" i="31"/>
  <c r="P3716" i="31" s="1"/>
  <c r="R3717" i="31"/>
  <c r="M3717" i="31"/>
  <c r="T3716" i="31"/>
  <c r="U3716" i="31" s="1"/>
  <c r="E3716" i="31"/>
  <c r="F3716" i="31" s="1"/>
  <c r="S3717" i="31"/>
  <c r="N3717" i="31"/>
  <c r="I3717" i="31"/>
  <c r="H3717" i="31"/>
  <c r="D3717" i="31"/>
  <c r="B3719" i="31"/>
  <c r="J3717" i="31" l="1"/>
  <c r="K3717" i="31" s="1"/>
  <c r="O3717" i="31"/>
  <c r="P3717" i="31" s="1"/>
  <c r="T3717" i="31"/>
  <c r="U3717" i="31" s="1"/>
  <c r="R3718" i="31"/>
  <c r="M3718" i="31"/>
  <c r="E3717" i="31"/>
  <c r="F3717" i="31" s="1"/>
  <c r="S3718" i="31"/>
  <c r="N3718" i="31"/>
  <c r="I3718" i="31"/>
  <c r="H3718" i="31"/>
  <c r="D3718" i="31"/>
  <c r="B3720" i="31"/>
  <c r="O3718" i="31" l="1"/>
  <c r="P3718" i="31" s="1"/>
  <c r="T3718" i="31"/>
  <c r="U3718" i="31" s="1"/>
  <c r="R3719" i="31"/>
  <c r="M3719" i="31"/>
  <c r="J3718" i="31"/>
  <c r="K3718" i="31" s="1"/>
  <c r="E3718" i="31"/>
  <c r="F3718" i="31" s="1"/>
  <c r="S3719" i="31"/>
  <c r="N3719" i="31"/>
  <c r="I3719" i="31"/>
  <c r="H3719" i="31"/>
  <c r="D3719" i="31"/>
  <c r="B3721" i="31"/>
  <c r="J3719" i="31" l="1"/>
  <c r="K3719" i="31" s="1"/>
  <c r="O3719" i="31"/>
  <c r="P3719" i="31" s="1"/>
  <c r="T3719" i="31"/>
  <c r="U3719" i="31" s="1"/>
  <c r="R3720" i="31"/>
  <c r="M3720" i="31"/>
  <c r="E3719" i="31"/>
  <c r="F3719" i="31" s="1"/>
  <c r="S3720" i="31"/>
  <c r="N3720" i="31"/>
  <c r="I3720" i="31"/>
  <c r="H3720" i="31"/>
  <c r="D3720" i="31"/>
  <c r="B3722" i="31"/>
  <c r="O3720" i="31" l="1"/>
  <c r="P3720" i="31" s="1"/>
  <c r="T3720" i="31"/>
  <c r="U3720" i="31" s="1"/>
  <c r="R3721" i="31"/>
  <c r="M3721" i="31"/>
  <c r="J3720" i="31"/>
  <c r="K3720" i="31" s="1"/>
  <c r="E3720" i="31"/>
  <c r="F3720" i="31" s="1"/>
  <c r="S3721" i="31"/>
  <c r="N3721" i="31"/>
  <c r="I3721" i="31"/>
  <c r="H3721" i="31"/>
  <c r="D3721" i="31"/>
  <c r="B3723" i="31"/>
  <c r="J3721" i="31" l="1"/>
  <c r="K3721" i="31" s="1"/>
  <c r="O3721" i="31"/>
  <c r="P3721" i="31" s="1"/>
  <c r="T3721" i="31"/>
  <c r="U3721" i="31" s="1"/>
  <c r="R3722" i="31"/>
  <c r="M3722" i="31"/>
  <c r="E3721" i="31"/>
  <c r="F3721" i="31" s="1"/>
  <c r="S3722" i="31"/>
  <c r="N3722" i="31"/>
  <c r="I3722" i="31"/>
  <c r="H3722" i="31"/>
  <c r="D3722" i="31"/>
  <c r="B3724" i="31"/>
  <c r="O3722" i="31" l="1"/>
  <c r="P3722" i="31" s="1"/>
  <c r="R3723" i="31"/>
  <c r="M3723" i="31"/>
  <c r="T3722" i="31"/>
  <c r="U3722" i="31" s="1"/>
  <c r="J3722" i="31"/>
  <c r="K3722" i="31" s="1"/>
  <c r="E3722" i="31"/>
  <c r="F3722" i="31" s="1"/>
  <c r="S3723" i="31"/>
  <c r="N3723" i="31"/>
  <c r="I3723" i="31"/>
  <c r="H3723" i="31"/>
  <c r="J3723" i="31" s="1"/>
  <c r="K3723" i="31" s="1"/>
  <c r="D3723" i="31"/>
  <c r="B3725" i="31"/>
  <c r="O3723" i="31" l="1"/>
  <c r="P3723" i="31" s="1"/>
  <c r="T3723" i="31"/>
  <c r="U3723" i="31" s="1"/>
  <c r="R3724" i="31"/>
  <c r="M3724" i="31"/>
  <c r="E3723" i="31"/>
  <c r="F3723" i="31" s="1"/>
  <c r="S3724" i="31"/>
  <c r="N3724" i="31"/>
  <c r="I3724" i="31"/>
  <c r="H3724" i="31"/>
  <c r="D3724" i="31"/>
  <c r="B3726" i="31"/>
  <c r="O3724" i="31" l="1"/>
  <c r="P3724" i="31" s="1"/>
  <c r="T3724" i="31"/>
  <c r="U3724" i="31" s="1"/>
  <c r="R3725" i="31"/>
  <c r="M3725" i="31"/>
  <c r="J3724" i="31"/>
  <c r="K3724" i="31" s="1"/>
  <c r="E3724" i="31"/>
  <c r="F3724" i="31" s="1"/>
  <c r="S3725" i="31"/>
  <c r="N3725" i="31"/>
  <c r="I3725" i="31"/>
  <c r="H3725" i="31"/>
  <c r="D3725" i="31"/>
  <c r="B3727" i="31"/>
  <c r="J3725" i="31" l="1"/>
  <c r="K3725" i="31" s="1"/>
  <c r="R3726" i="31"/>
  <c r="M3726" i="31"/>
  <c r="O3725" i="31"/>
  <c r="P3725" i="31" s="1"/>
  <c r="T3725" i="31"/>
  <c r="U3725" i="31" s="1"/>
  <c r="E3725" i="31"/>
  <c r="F3725" i="31" s="1"/>
  <c r="S3726" i="31"/>
  <c r="N3726" i="31"/>
  <c r="I3726" i="31"/>
  <c r="H3726" i="31"/>
  <c r="D3726" i="31"/>
  <c r="B3728" i="31"/>
  <c r="J3726" i="31" l="1"/>
  <c r="K3726" i="31" s="1"/>
  <c r="R3727" i="31"/>
  <c r="M3727" i="31"/>
  <c r="O3726" i="31"/>
  <c r="P3726" i="31" s="1"/>
  <c r="T3726" i="31"/>
  <c r="U3726" i="31" s="1"/>
  <c r="E3726" i="31"/>
  <c r="F3726" i="31" s="1"/>
  <c r="S3727" i="31"/>
  <c r="N3727" i="31"/>
  <c r="I3727" i="31"/>
  <c r="H3727" i="31"/>
  <c r="J3727" i="31" s="1"/>
  <c r="K3727" i="31" s="1"/>
  <c r="D3727" i="31"/>
  <c r="B3729" i="31"/>
  <c r="R3728" i="31" l="1"/>
  <c r="M3728" i="31"/>
  <c r="O3727" i="31"/>
  <c r="P3727" i="31" s="1"/>
  <c r="T3727" i="31"/>
  <c r="U3727" i="31" s="1"/>
  <c r="E3727" i="31"/>
  <c r="F3727" i="31" s="1"/>
  <c r="S3728" i="31"/>
  <c r="N3728" i="31"/>
  <c r="I3728" i="31"/>
  <c r="H3728" i="31"/>
  <c r="D3728" i="31"/>
  <c r="B3730" i="31"/>
  <c r="R3729" i="31" l="1"/>
  <c r="M3729" i="31"/>
  <c r="O3728" i="31"/>
  <c r="P3728" i="31" s="1"/>
  <c r="J3728" i="31"/>
  <c r="K3728" i="31" s="1"/>
  <c r="T3728" i="31"/>
  <c r="U3728" i="31" s="1"/>
  <c r="E3728" i="31"/>
  <c r="F3728" i="31" s="1"/>
  <c r="S3729" i="31"/>
  <c r="N3729" i="31"/>
  <c r="I3729" i="31"/>
  <c r="H3729" i="31"/>
  <c r="D3729" i="31"/>
  <c r="B3731" i="31"/>
  <c r="J3729" i="31" l="1"/>
  <c r="K3729" i="31" s="1"/>
  <c r="R3730" i="31"/>
  <c r="M3730" i="31"/>
  <c r="O3729" i="31"/>
  <c r="P3729" i="31" s="1"/>
  <c r="T3729" i="31"/>
  <c r="U3729" i="31" s="1"/>
  <c r="E3729" i="31"/>
  <c r="F3729" i="31" s="1"/>
  <c r="S3730" i="31"/>
  <c r="N3730" i="31"/>
  <c r="I3730" i="31"/>
  <c r="H3730" i="31"/>
  <c r="D3730" i="31"/>
  <c r="B3732" i="31"/>
  <c r="R3731" i="31" l="1"/>
  <c r="M3731" i="31"/>
  <c r="O3730" i="31"/>
  <c r="P3730" i="31" s="1"/>
  <c r="J3730" i="31"/>
  <c r="K3730" i="31" s="1"/>
  <c r="T3730" i="31"/>
  <c r="U3730" i="31" s="1"/>
  <c r="E3730" i="31"/>
  <c r="F3730" i="31" s="1"/>
  <c r="S3731" i="31"/>
  <c r="N3731" i="31"/>
  <c r="I3731" i="31"/>
  <c r="H3731" i="31"/>
  <c r="D3731" i="31"/>
  <c r="B3733" i="31"/>
  <c r="J3731" i="31" l="1"/>
  <c r="K3731" i="31" s="1"/>
  <c r="R3732" i="31"/>
  <c r="M3732" i="31"/>
  <c r="O3731" i="31"/>
  <c r="P3731" i="31" s="1"/>
  <c r="T3731" i="31"/>
  <c r="U3731" i="31" s="1"/>
  <c r="E3731" i="31"/>
  <c r="F3731" i="31" s="1"/>
  <c r="S3732" i="31"/>
  <c r="N3732" i="31"/>
  <c r="I3732" i="31"/>
  <c r="H3732" i="31"/>
  <c r="D3732" i="31"/>
  <c r="B3734" i="31"/>
  <c r="J3732" i="31" l="1"/>
  <c r="K3732" i="31" s="1"/>
  <c r="O3732" i="31"/>
  <c r="P3732" i="31" s="1"/>
  <c r="R3733" i="31"/>
  <c r="M3733" i="31"/>
  <c r="T3732" i="31"/>
  <c r="U3732" i="31" s="1"/>
  <c r="E3732" i="31"/>
  <c r="F3732" i="31" s="1"/>
  <c r="S3733" i="31"/>
  <c r="N3733" i="31"/>
  <c r="I3733" i="31"/>
  <c r="H3733" i="31"/>
  <c r="D3733" i="31"/>
  <c r="B3735" i="31"/>
  <c r="J3733" i="31" l="1"/>
  <c r="K3733" i="31" s="1"/>
  <c r="O3733" i="31"/>
  <c r="P3733" i="31" s="1"/>
  <c r="R3734" i="31"/>
  <c r="M3734" i="31"/>
  <c r="T3733" i="31"/>
  <c r="U3733" i="31" s="1"/>
  <c r="E3733" i="31"/>
  <c r="F3733" i="31" s="1"/>
  <c r="S3734" i="31"/>
  <c r="N3734" i="31"/>
  <c r="I3734" i="31"/>
  <c r="H3734" i="31"/>
  <c r="D3734" i="31"/>
  <c r="B3736" i="31"/>
  <c r="O3734" i="31" l="1"/>
  <c r="P3734" i="31" s="1"/>
  <c r="R3735" i="31"/>
  <c r="M3735" i="31"/>
  <c r="T3734" i="31"/>
  <c r="U3734" i="31" s="1"/>
  <c r="J3734" i="31"/>
  <c r="K3734" i="31" s="1"/>
  <c r="E3734" i="31"/>
  <c r="F3734" i="31" s="1"/>
  <c r="S3735" i="31"/>
  <c r="N3735" i="31"/>
  <c r="I3735" i="31"/>
  <c r="H3735" i="31"/>
  <c r="D3735" i="31"/>
  <c r="B3737" i="31"/>
  <c r="J3735" i="31" l="1"/>
  <c r="K3735" i="31" s="1"/>
  <c r="O3735" i="31"/>
  <c r="P3735" i="31" s="1"/>
  <c r="T3735" i="31"/>
  <c r="U3735" i="31" s="1"/>
  <c r="R3736" i="31"/>
  <c r="M3736" i="31"/>
  <c r="E3735" i="31"/>
  <c r="F3735" i="31" s="1"/>
  <c r="S3736" i="31"/>
  <c r="N3736" i="31"/>
  <c r="I3736" i="31"/>
  <c r="H3736" i="31"/>
  <c r="D3736" i="31"/>
  <c r="B3738" i="31"/>
  <c r="O3736" i="31" l="1"/>
  <c r="P3736" i="31" s="1"/>
  <c r="T3736" i="31"/>
  <c r="U3736" i="31" s="1"/>
  <c r="R3737" i="31"/>
  <c r="M3737" i="31"/>
  <c r="J3736" i="31"/>
  <c r="K3736" i="31" s="1"/>
  <c r="E3736" i="31"/>
  <c r="F3736" i="31" s="1"/>
  <c r="S3737" i="31"/>
  <c r="N3737" i="31"/>
  <c r="I3737" i="31"/>
  <c r="H3737" i="31"/>
  <c r="J3737" i="31" s="1"/>
  <c r="K3737" i="31" s="1"/>
  <c r="D3737" i="31"/>
  <c r="B3739" i="31"/>
  <c r="O3737" i="31" l="1"/>
  <c r="P3737" i="31" s="1"/>
  <c r="T3737" i="31"/>
  <c r="U3737" i="31" s="1"/>
  <c r="R3738" i="31"/>
  <c r="M3738" i="31"/>
  <c r="E3737" i="31"/>
  <c r="F3737" i="31" s="1"/>
  <c r="S3738" i="31"/>
  <c r="N3738" i="31"/>
  <c r="I3738" i="31"/>
  <c r="H3738" i="31"/>
  <c r="D3738" i="31"/>
  <c r="B3740" i="31"/>
  <c r="O3738" i="31" l="1"/>
  <c r="P3738" i="31" s="1"/>
  <c r="T3738" i="31"/>
  <c r="U3738" i="31" s="1"/>
  <c r="R3739" i="31"/>
  <c r="M3739" i="31"/>
  <c r="J3738" i="31"/>
  <c r="K3738" i="31" s="1"/>
  <c r="E3738" i="31"/>
  <c r="F3738" i="31" s="1"/>
  <c r="S3739" i="31"/>
  <c r="N3739" i="31"/>
  <c r="I3739" i="31"/>
  <c r="H3739" i="31"/>
  <c r="D3739" i="31"/>
  <c r="B3741" i="31"/>
  <c r="J3739" i="31" l="1"/>
  <c r="K3739" i="31" s="1"/>
  <c r="O3739" i="31"/>
  <c r="P3739" i="31" s="1"/>
  <c r="T3739" i="31"/>
  <c r="U3739" i="31" s="1"/>
  <c r="R3740" i="31"/>
  <c r="M3740" i="31"/>
  <c r="E3739" i="31"/>
  <c r="F3739" i="31" s="1"/>
  <c r="S3740" i="31"/>
  <c r="N3740" i="31"/>
  <c r="I3740" i="31"/>
  <c r="H3740" i="31"/>
  <c r="D3740" i="31"/>
  <c r="B3742" i="31"/>
  <c r="O3740" i="31" l="1"/>
  <c r="P3740" i="31" s="1"/>
  <c r="T3740" i="31"/>
  <c r="U3740" i="31" s="1"/>
  <c r="R3741" i="31"/>
  <c r="M3741" i="31"/>
  <c r="J3740" i="31"/>
  <c r="K3740" i="31" s="1"/>
  <c r="E3740" i="31"/>
  <c r="F3740" i="31" s="1"/>
  <c r="S3741" i="31"/>
  <c r="N3741" i="31"/>
  <c r="I3741" i="31"/>
  <c r="H3741" i="31"/>
  <c r="J3741" i="31" s="1"/>
  <c r="K3741" i="31" s="1"/>
  <c r="D3741" i="31"/>
  <c r="B3743" i="31"/>
  <c r="O3741" i="31" l="1"/>
  <c r="P3741" i="31" s="1"/>
  <c r="T3741" i="31"/>
  <c r="U3741" i="31" s="1"/>
  <c r="R3742" i="31"/>
  <c r="M3742" i="31"/>
  <c r="E3741" i="31"/>
  <c r="F3741" i="31" s="1"/>
  <c r="S3742" i="31"/>
  <c r="N3742" i="31"/>
  <c r="I3742" i="31"/>
  <c r="H3742" i="31"/>
  <c r="D3742" i="31"/>
  <c r="B3744" i="31"/>
  <c r="O3742" i="31" l="1"/>
  <c r="P3742" i="31" s="1"/>
  <c r="J3742" i="31"/>
  <c r="K3742" i="31" s="1"/>
  <c r="T3742" i="31"/>
  <c r="U3742" i="31" s="1"/>
  <c r="R3743" i="31"/>
  <c r="M3743" i="31"/>
  <c r="E3742" i="31"/>
  <c r="F3742" i="31" s="1"/>
  <c r="S3743" i="31"/>
  <c r="N3743" i="31"/>
  <c r="I3743" i="31"/>
  <c r="H3743" i="31"/>
  <c r="J3743" i="31" s="1"/>
  <c r="K3743" i="31" s="1"/>
  <c r="D3743" i="31"/>
  <c r="B3745" i="31"/>
  <c r="T3743" i="31" l="1"/>
  <c r="U3743" i="31" s="1"/>
  <c r="R3744" i="31"/>
  <c r="M3744" i="31"/>
  <c r="O3743" i="31"/>
  <c r="P3743" i="31" s="1"/>
  <c r="E3743" i="31"/>
  <c r="F3743" i="31" s="1"/>
  <c r="S3744" i="31"/>
  <c r="N3744" i="31"/>
  <c r="I3744" i="31"/>
  <c r="H3744" i="31"/>
  <c r="D3744" i="31"/>
  <c r="B3746" i="31"/>
  <c r="R3745" i="31" l="1"/>
  <c r="M3745" i="31"/>
  <c r="O3744" i="31"/>
  <c r="P3744" i="31" s="1"/>
  <c r="T3744" i="31"/>
  <c r="U3744" i="31" s="1"/>
  <c r="J3744" i="31"/>
  <c r="K3744" i="31" s="1"/>
  <c r="E3744" i="31"/>
  <c r="F3744" i="31" s="1"/>
  <c r="S3745" i="31"/>
  <c r="N3745" i="31"/>
  <c r="I3745" i="31"/>
  <c r="H3745" i="31"/>
  <c r="J3745" i="31" s="1"/>
  <c r="K3745" i="31" s="1"/>
  <c r="D3745" i="31"/>
  <c r="B3747" i="31"/>
  <c r="R3746" i="31" l="1"/>
  <c r="M3746" i="31"/>
  <c r="O3745" i="31"/>
  <c r="P3745" i="31" s="1"/>
  <c r="T3745" i="31"/>
  <c r="U3745" i="31" s="1"/>
  <c r="E3745" i="31"/>
  <c r="F3745" i="31" s="1"/>
  <c r="S3746" i="31"/>
  <c r="N3746" i="31"/>
  <c r="I3746" i="31"/>
  <c r="H3746" i="31"/>
  <c r="D3746" i="31"/>
  <c r="B3748" i="31"/>
  <c r="R3747" i="31" l="1"/>
  <c r="M3747" i="31"/>
  <c r="O3746" i="31"/>
  <c r="P3746" i="31" s="1"/>
  <c r="J3746" i="31"/>
  <c r="K3746" i="31" s="1"/>
  <c r="T3746" i="31"/>
  <c r="U3746" i="31" s="1"/>
  <c r="E3746" i="31"/>
  <c r="F3746" i="31" s="1"/>
  <c r="S3747" i="31"/>
  <c r="N3747" i="31"/>
  <c r="I3747" i="31"/>
  <c r="H3747" i="31"/>
  <c r="D3747" i="31"/>
  <c r="B3749" i="31"/>
  <c r="J3747" i="31" l="1"/>
  <c r="K3747" i="31" s="1"/>
  <c r="R3748" i="31"/>
  <c r="M3748" i="31"/>
  <c r="O3747" i="31"/>
  <c r="P3747" i="31" s="1"/>
  <c r="T3747" i="31"/>
  <c r="U3747" i="31" s="1"/>
  <c r="E3747" i="31"/>
  <c r="F3747" i="31" s="1"/>
  <c r="S3748" i="31"/>
  <c r="N3748" i="31"/>
  <c r="I3748" i="31"/>
  <c r="H3748" i="31"/>
  <c r="D3748" i="31"/>
  <c r="B3750" i="31"/>
  <c r="J3748" i="31" l="1"/>
  <c r="K3748" i="31" s="1"/>
  <c r="O3748" i="31"/>
  <c r="P3748" i="31" s="1"/>
  <c r="R3749" i="31"/>
  <c r="M3749" i="31"/>
  <c r="T3748" i="31"/>
  <c r="U3748" i="31" s="1"/>
  <c r="E3748" i="31"/>
  <c r="F3748" i="31" s="1"/>
  <c r="S3749" i="31"/>
  <c r="N3749" i="31"/>
  <c r="I3749" i="31"/>
  <c r="H3749" i="31"/>
  <c r="J3749" i="31" s="1"/>
  <c r="K3749" i="31" s="1"/>
  <c r="D3749" i="31"/>
  <c r="B3751" i="31"/>
  <c r="O3749" i="31" l="1"/>
  <c r="P3749" i="31" s="1"/>
  <c r="R3750" i="31"/>
  <c r="M3750" i="31"/>
  <c r="T3749" i="31"/>
  <c r="U3749" i="31" s="1"/>
  <c r="E3749" i="31"/>
  <c r="F3749" i="31" s="1"/>
  <c r="S3750" i="31"/>
  <c r="N3750" i="31"/>
  <c r="I3750" i="31"/>
  <c r="H3750" i="31"/>
  <c r="D3750" i="31"/>
  <c r="B3752" i="31"/>
  <c r="O3750" i="31" l="1"/>
  <c r="P3750" i="31" s="1"/>
  <c r="T3750" i="31"/>
  <c r="U3750" i="31" s="1"/>
  <c r="R3751" i="31"/>
  <c r="M3751" i="31"/>
  <c r="J3750" i="31"/>
  <c r="K3750" i="31" s="1"/>
  <c r="E3750" i="31"/>
  <c r="F3750" i="31" s="1"/>
  <c r="S3751" i="31"/>
  <c r="N3751" i="31"/>
  <c r="I3751" i="31"/>
  <c r="H3751" i="31"/>
  <c r="D3751" i="31"/>
  <c r="B3753" i="31"/>
  <c r="J3751" i="31" l="1"/>
  <c r="K3751" i="31" s="1"/>
  <c r="R3752" i="31"/>
  <c r="M3752" i="31"/>
  <c r="O3751" i="31"/>
  <c r="P3751" i="31" s="1"/>
  <c r="T3751" i="31"/>
  <c r="U3751" i="31" s="1"/>
  <c r="E3751" i="31"/>
  <c r="F3751" i="31" s="1"/>
  <c r="S3752" i="31"/>
  <c r="N3752" i="31"/>
  <c r="I3752" i="31"/>
  <c r="H3752" i="31"/>
  <c r="D3752" i="31"/>
  <c r="B3754" i="31"/>
  <c r="R3753" i="31" l="1"/>
  <c r="M3753" i="31"/>
  <c r="O3752" i="31"/>
  <c r="P3752" i="31" s="1"/>
  <c r="J3752" i="31"/>
  <c r="K3752" i="31" s="1"/>
  <c r="T3752" i="31"/>
  <c r="U3752" i="31" s="1"/>
  <c r="E3752" i="31"/>
  <c r="F3752" i="31" s="1"/>
  <c r="S3753" i="31"/>
  <c r="N3753" i="31"/>
  <c r="I3753" i="31"/>
  <c r="H3753" i="31"/>
  <c r="D3753" i="31"/>
  <c r="B3755" i="31"/>
  <c r="J3753" i="31" l="1"/>
  <c r="K3753" i="31" s="1"/>
  <c r="R3754" i="31"/>
  <c r="M3754" i="31"/>
  <c r="O3753" i="31"/>
  <c r="P3753" i="31" s="1"/>
  <c r="T3753" i="31"/>
  <c r="U3753" i="31" s="1"/>
  <c r="E3753" i="31"/>
  <c r="F3753" i="31" s="1"/>
  <c r="S3754" i="31"/>
  <c r="N3754" i="31"/>
  <c r="I3754" i="31"/>
  <c r="H3754" i="31"/>
  <c r="D3754" i="31"/>
  <c r="B3756" i="31"/>
  <c r="R3755" i="31" l="1"/>
  <c r="M3755" i="31"/>
  <c r="J3754" i="31"/>
  <c r="K3754" i="31" s="1"/>
  <c r="O3754" i="31"/>
  <c r="P3754" i="31" s="1"/>
  <c r="T3754" i="31"/>
  <c r="U3754" i="31" s="1"/>
  <c r="E3754" i="31"/>
  <c r="F3754" i="31" s="1"/>
  <c r="S3755" i="31"/>
  <c r="N3755" i="31"/>
  <c r="I3755" i="31"/>
  <c r="H3755" i="31"/>
  <c r="J3755" i="31" s="1"/>
  <c r="K3755" i="31" s="1"/>
  <c r="D3755" i="31"/>
  <c r="B3757" i="31"/>
  <c r="R3756" i="31" l="1"/>
  <c r="M3756" i="31"/>
  <c r="O3755" i="31"/>
  <c r="P3755" i="31" s="1"/>
  <c r="T3755" i="31"/>
  <c r="U3755" i="31" s="1"/>
  <c r="E3755" i="31"/>
  <c r="F3755" i="31" s="1"/>
  <c r="S3756" i="31"/>
  <c r="N3756" i="31"/>
  <c r="I3756" i="31"/>
  <c r="H3756" i="31"/>
  <c r="D3756" i="31"/>
  <c r="B3758" i="31"/>
  <c r="O3756" i="31" l="1"/>
  <c r="P3756" i="31" s="1"/>
  <c r="R3757" i="31"/>
  <c r="M3757" i="31"/>
  <c r="J3756" i="31"/>
  <c r="K3756" i="31" s="1"/>
  <c r="T3756" i="31"/>
  <c r="U3756" i="31" s="1"/>
  <c r="E3756" i="31"/>
  <c r="F3756" i="31" s="1"/>
  <c r="S3757" i="31"/>
  <c r="N3757" i="31"/>
  <c r="I3757" i="31"/>
  <c r="H3757" i="31"/>
  <c r="D3757" i="31"/>
  <c r="B3759" i="31"/>
  <c r="J3757" i="31" l="1"/>
  <c r="K3757" i="31" s="1"/>
  <c r="R3758" i="31"/>
  <c r="M3758" i="31"/>
  <c r="O3757" i="31"/>
  <c r="P3757" i="31" s="1"/>
  <c r="T3757" i="31"/>
  <c r="U3757" i="31" s="1"/>
  <c r="E3757" i="31"/>
  <c r="F3757" i="31" s="1"/>
  <c r="S3758" i="31"/>
  <c r="N3758" i="31"/>
  <c r="I3758" i="31"/>
  <c r="H3758" i="31"/>
  <c r="D3758" i="31"/>
  <c r="B3760" i="31"/>
  <c r="R3759" i="31" l="1"/>
  <c r="M3759" i="31"/>
  <c r="O3758" i="31"/>
  <c r="P3758" i="31" s="1"/>
  <c r="J3758" i="31"/>
  <c r="K3758" i="31" s="1"/>
  <c r="T3758" i="31"/>
  <c r="U3758" i="31" s="1"/>
  <c r="E3758" i="31"/>
  <c r="F3758" i="31" s="1"/>
  <c r="S3759" i="31"/>
  <c r="N3759" i="31"/>
  <c r="I3759" i="31"/>
  <c r="H3759" i="31"/>
  <c r="J3759" i="31" s="1"/>
  <c r="K3759" i="31" s="1"/>
  <c r="D3759" i="31"/>
  <c r="B3761" i="31"/>
  <c r="R3760" i="31" l="1"/>
  <c r="M3760" i="31"/>
  <c r="O3759" i="31"/>
  <c r="P3759" i="31" s="1"/>
  <c r="T3759" i="31"/>
  <c r="U3759" i="31" s="1"/>
  <c r="E3759" i="31"/>
  <c r="F3759" i="31" s="1"/>
  <c r="S3760" i="31"/>
  <c r="N3760" i="31"/>
  <c r="I3760" i="31"/>
  <c r="H3760" i="31"/>
  <c r="D3760" i="31"/>
  <c r="B3762" i="31"/>
  <c r="J3760" i="31" l="1"/>
  <c r="K3760" i="31" s="1"/>
  <c r="O3760" i="31"/>
  <c r="P3760" i="31" s="1"/>
  <c r="R3761" i="31"/>
  <c r="M3761" i="31"/>
  <c r="T3760" i="31"/>
  <c r="U3760" i="31" s="1"/>
  <c r="E3760" i="31"/>
  <c r="F3760" i="31" s="1"/>
  <c r="S3761" i="31"/>
  <c r="N3761" i="31"/>
  <c r="I3761" i="31"/>
  <c r="H3761" i="31"/>
  <c r="J3761" i="31" s="1"/>
  <c r="K3761" i="31" s="1"/>
  <c r="D3761" i="31"/>
  <c r="B3763" i="31"/>
  <c r="R3762" i="31" l="1"/>
  <c r="M3762" i="31"/>
  <c r="O3761" i="31"/>
  <c r="P3761" i="31" s="1"/>
  <c r="T3761" i="31"/>
  <c r="U3761" i="31" s="1"/>
  <c r="E3761" i="31"/>
  <c r="F3761" i="31" s="1"/>
  <c r="S3762" i="31"/>
  <c r="N3762" i="31"/>
  <c r="I3762" i="31"/>
  <c r="H3762" i="31"/>
  <c r="D3762" i="31"/>
  <c r="B3764" i="31"/>
  <c r="J3762" i="31" l="1"/>
  <c r="K3762" i="31" s="1"/>
  <c r="R3763" i="31"/>
  <c r="M3763" i="31"/>
  <c r="O3762" i="31"/>
  <c r="P3762" i="31" s="1"/>
  <c r="T3762" i="31"/>
  <c r="U3762" i="31" s="1"/>
  <c r="E3762" i="31"/>
  <c r="F3762" i="31" s="1"/>
  <c r="S3763" i="31"/>
  <c r="N3763" i="31"/>
  <c r="I3763" i="31"/>
  <c r="H3763" i="31"/>
  <c r="J3763" i="31" s="1"/>
  <c r="K3763" i="31" s="1"/>
  <c r="D3763" i="31"/>
  <c r="B3765" i="31"/>
  <c r="R3764" i="31" l="1"/>
  <c r="M3764" i="31"/>
  <c r="O3763" i="31"/>
  <c r="P3763" i="31" s="1"/>
  <c r="T3763" i="31"/>
  <c r="U3763" i="31" s="1"/>
  <c r="E3763" i="31"/>
  <c r="F3763" i="31" s="1"/>
  <c r="S3764" i="31"/>
  <c r="N3764" i="31"/>
  <c r="I3764" i="31"/>
  <c r="H3764" i="31"/>
  <c r="D3764" i="31"/>
  <c r="B3766" i="31"/>
  <c r="R3765" i="31" l="1"/>
  <c r="M3765" i="31"/>
  <c r="J3764" i="31"/>
  <c r="K3764" i="31" s="1"/>
  <c r="O3764" i="31"/>
  <c r="P3764" i="31" s="1"/>
  <c r="T3764" i="31"/>
  <c r="U3764" i="31" s="1"/>
  <c r="E3764" i="31"/>
  <c r="F3764" i="31" s="1"/>
  <c r="S3765" i="31"/>
  <c r="N3765" i="31"/>
  <c r="I3765" i="31"/>
  <c r="H3765" i="31"/>
  <c r="J3765" i="31" s="1"/>
  <c r="K3765" i="31" s="1"/>
  <c r="D3765" i="31"/>
  <c r="B3767" i="31"/>
  <c r="R3766" i="31" l="1"/>
  <c r="M3766" i="31"/>
  <c r="O3765" i="31"/>
  <c r="P3765" i="31" s="1"/>
  <c r="T3765" i="31"/>
  <c r="U3765" i="31" s="1"/>
  <c r="E3765" i="31"/>
  <c r="F3765" i="31" s="1"/>
  <c r="S3766" i="31"/>
  <c r="N3766" i="31"/>
  <c r="I3766" i="31"/>
  <c r="H3766" i="31"/>
  <c r="D3766" i="31"/>
  <c r="B3768" i="31"/>
  <c r="R3767" i="31" l="1"/>
  <c r="M3767" i="31"/>
  <c r="O3766" i="31"/>
  <c r="P3766" i="31" s="1"/>
  <c r="J3766" i="31"/>
  <c r="K3766" i="31" s="1"/>
  <c r="T3766" i="31"/>
  <c r="U3766" i="31" s="1"/>
  <c r="E3766" i="31"/>
  <c r="F3766" i="31" s="1"/>
  <c r="S3767" i="31"/>
  <c r="N3767" i="31"/>
  <c r="I3767" i="31"/>
  <c r="H3767" i="31"/>
  <c r="D3767" i="31"/>
  <c r="B3769" i="31"/>
  <c r="J3767" i="31" l="1"/>
  <c r="K3767" i="31" s="1"/>
  <c r="R3768" i="31"/>
  <c r="M3768" i="31"/>
  <c r="O3767" i="31"/>
  <c r="P3767" i="31" s="1"/>
  <c r="T3767" i="31"/>
  <c r="U3767" i="31" s="1"/>
  <c r="E3767" i="31"/>
  <c r="F3767" i="31" s="1"/>
  <c r="S3768" i="31"/>
  <c r="N3768" i="31"/>
  <c r="I3768" i="31"/>
  <c r="H3768" i="31"/>
  <c r="D3768" i="31"/>
  <c r="B3770" i="31"/>
  <c r="J3768" i="31" l="1"/>
  <c r="K3768" i="31" s="1"/>
  <c r="R3769" i="31"/>
  <c r="M3769" i="31"/>
  <c r="O3768" i="31"/>
  <c r="P3768" i="31" s="1"/>
  <c r="T3768" i="31"/>
  <c r="U3768" i="31" s="1"/>
  <c r="E3768" i="31"/>
  <c r="F3768" i="31" s="1"/>
  <c r="S3769" i="31"/>
  <c r="N3769" i="31"/>
  <c r="I3769" i="31"/>
  <c r="H3769" i="31"/>
  <c r="D3769" i="31"/>
  <c r="B3771" i="31"/>
  <c r="J3769" i="31" l="1"/>
  <c r="K3769" i="31" s="1"/>
  <c r="R3770" i="31"/>
  <c r="M3770" i="31"/>
  <c r="O3769" i="31"/>
  <c r="P3769" i="31" s="1"/>
  <c r="T3769" i="31"/>
  <c r="U3769" i="31" s="1"/>
  <c r="E3769" i="31"/>
  <c r="F3769" i="31" s="1"/>
  <c r="S3770" i="31"/>
  <c r="N3770" i="31"/>
  <c r="I3770" i="31"/>
  <c r="H3770" i="31"/>
  <c r="D3770" i="31"/>
  <c r="B3772" i="31"/>
  <c r="R3771" i="31" l="1"/>
  <c r="M3771" i="31"/>
  <c r="O3770" i="31"/>
  <c r="P3770" i="31" s="1"/>
  <c r="J3770" i="31"/>
  <c r="K3770" i="31" s="1"/>
  <c r="T3770" i="31"/>
  <c r="U3770" i="31" s="1"/>
  <c r="E3770" i="31"/>
  <c r="F3770" i="31" s="1"/>
  <c r="S3771" i="31"/>
  <c r="N3771" i="31"/>
  <c r="I3771" i="31"/>
  <c r="H3771" i="31"/>
  <c r="D3771" i="31"/>
  <c r="B3773" i="31"/>
  <c r="J3771" i="31" l="1"/>
  <c r="K3771" i="31" s="1"/>
  <c r="R3772" i="31"/>
  <c r="M3772" i="31"/>
  <c r="O3771" i="31"/>
  <c r="P3771" i="31" s="1"/>
  <c r="T3771" i="31"/>
  <c r="U3771" i="31" s="1"/>
  <c r="E3771" i="31"/>
  <c r="F3771" i="31" s="1"/>
  <c r="S3772" i="31"/>
  <c r="N3772" i="31"/>
  <c r="I3772" i="31"/>
  <c r="H3772" i="31"/>
  <c r="D3772" i="31"/>
  <c r="B3774" i="31"/>
  <c r="R3773" i="31" l="1"/>
  <c r="M3773" i="31"/>
  <c r="O3772" i="31"/>
  <c r="P3772" i="31" s="1"/>
  <c r="J3772" i="31"/>
  <c r="K3772" i="31" s="1"/>
  <c r="T3772" i="31"/>
  <c r="U3772" i="31" s="1"/>
  <c r="E3772" i="31"/>
  <c r="F3772" i="31" s="1"/>
  <c r="S3773" i="31"/>
  <c r="N3773" i="31"/>
  <c r="I3773" i="31"/>
  <c r="H3773" i="31"/>
  <c r="J3773" i="31" s="1"/>
  <c r="K3773" i="31" s="1"/>
  <c r="D3773" i="31"/>
  <c r="B3775" i="31"/>
  <c r="R3774" i="31" l="1"/>
  <c r="M3774" i="31"/>
  <c r="O3773" i="31"/>
  <c r="P3773" i="31" s="1"/>
  <c r="T3773" i="31"/>
  <c r="U3773" i="31" s="1"/>
  <c r="E3773" i="31"/>
  <c r="F3773" i="31" s="1"/>
  <c r="S3774" i="31"/>
  <c r="N3774" i="31"/>
  <c r="I3774" i="31"/>
  <c r="H3774" i="31"/>
  <c r="D3774" i="31"/>
  <c r="B3776" i="31"/>
  <c r="R3775" i="31" l="1"/>
  <c r="M3775" i="31"/>
  <c r="J3774" i="31"/>
  <c r="K3774" i="31" s="1"/>
  <c r="O3774" i="31"/>
  <c r="P3774" i="31" s="1"/>
  <c r="T3774" i="31"/>
  <c r="U3774" i="31" s="1"/>
  <c r="E3774" i="31"/>
  <c r="F3774" i="31" s="1"/>
  <c r="S3775" i="31"/>
  <c r="N3775" i="31"/>
  <c r="I3775" i="31"/>
  <c r="H3775" i="31"/>
  <c r="D3775" i="31"/>
  <c r="B3777" i="31"/>
  <c r="J3775" i="31" l="1"/>
  <c r="K3775" i="31" s="1"/>
  <c r="R3776" i="31"/>
  <c r="M3776" i="31"/>
  <c r="O3775" i="31"/>
  <c r="P3775" i="31" s="1"/>
  <c r="T3775" i="31"/>
  <c r="U3775" i="31" s="1"/>
  <c r="E3775" i="31"/>
  <c r="F3775" i="31" s="1"/>
  <c r="S3776" i="31"/>
  <c r="N3776" i="31"/>
  <c r="I3776" i="31"/>
  <c r="H3776" i="31"/>
  <c r="D3776" i="31"/>
  <c r="B3778" i="31"/>
  <c r="R3777" i="31" l="1"/>
  <c r="M3777" i="31"/>
  <c r="O3776" i="31"/>
  <c r="P3776" i="31" s="1"/>
  <c r="J3776" i="31"/>
  <c r="K3776" i="31" s="1"/>
  <c r="T3776" i="31"/>
  <c r="U3776" i="31" s="1"/>
  <c r="E3776" i="31"/>
  <c r="F3776" i="31" s="1"/>
  <c r="S3777" i="31"/>
  <c r="N3777" i="31"/>
  <c r="I3777" i="31"/>
  <c r="H3777" i="31"/>
  <c r="J3777" i="31" s="1"/>
  <c r="K3777" i="31" s="1"/>
  <c r="D3777" i="31"/>
  <c r="B3779" i="31"/>
  <c r="R3778" i="31" l="1"/>
  <c r="M3778" i="31"/>
  <c r="O3777" i="31"/>
  <c r="P3777" i="31" s="1"/>
  <c r="T3777" i="31"/>
  <c r="U3777" i="31" s="1"/>
  <c r="E3777" i="31"/>
  <c r="F3777" i="31" s="1"/>
  <c r="S3778" i="31"/>
  <c r="N3778" i="31"/>
  <c r="I3778" i="31"/>
  <c r="H3778" i="31"/>
  <c r="D3778" i="31"/>
  <c r="B3780" i="31"/>
  <c r="J3778" i="31" l="1"/>
  <c r="K3778" i="31" s="1"/>
  <c r="O3778" i="31"/>
  <c r="P3778" i="31" s="1"/>
  <c r="R3779" i="31"/>
  <c r="M3779" i="31"/>
  <c r="T3778" i="31"/>
  <c r="U3778" i="31" s="1"/>
  <c r="E3778" i="31"/>
  <c r="F3778" i="31" s="1"/>
  <c r="S3779" i="31"/>
  <c r="N3779" i="31"/>
  <c r="I3779" i="31"/>
  <c r="H3779" i="31"/>
  <c r="D3779" i="31"/>
  <c r="B3781" i="31"/>
  <c r="J3779" i="31" l="1"/>
  <c r="K3779" i="31" s="1"/>
  <c r="R3780" i="31"/>
  <c r="M3780" i="31"/>
  <c r="O3779" i="31"/>
  <c r="P3779" i="31" s="1"/>
  <c r="T3779" i="31"/>
  <c r="U3779" i="31" s="1"/>
  <c r="E3779" i="31"/>
  <c r="F3779" i="31" s="1"/>
  <c r="S3780" i="31"/>
  <c r="N3780" i="31"/>
  <c r="I3780" i="31"/>
  <c r="H3780" i="31"/>
  <c r="D3780" i="31"/>
  <c r="B3782" i="31"/>
  <c r="R3781" i="31" l="1"/>
  <c r="M3781" i="31"/>
  <c r="O3780" i="31"/>
  <c r="P3780" i="31" s="1"/>
  <c r="J3780" i="31"/>
  <c r="K3780" i="31" s="1"/>
  <c r="T3780" i="31"/>
  <c r="U3780" i="31" s="1"/>
  <c r="E3780" i="31"/>
  <c r="F3780" i="31" s="1"/>
  <c r="S3781" i="31"/>
  <c r="N3781" i="31"/>
  <c r="I3781" i="31"/>
  <c r="H3781" i="31"/>
  <c r="D3781" i="31"/>
  <c r="B3783" i="31"/>
  <c r="J3781" i="31" l="1"/>
  <c r="K3781" i="31" s="1"/>
  <c r="R3782" i="31"/>
  <c r="M3782" i="31"/>
  <c r="O3781" i="31"/>
  <c r="P3781" i="31" s="1"/>
  <c r="T3781" i="31"/>
  <c r="U3781" i="31" s="1"/>
  <c r="E3781" i="31"/>
  <c r="F3781" i="31" s="1"/>
  <c r="S3782" i="31"/>
  <c r="N3782" i="31"/>
  <c r="I3782" i="31"/>
  <c r="H3782" i="31"/>
  <c r="D3782" i="31"/>
  <c r="B3784" i="31"/>
  <c r="O3782" i="31" l="1"/>
  <c r="P3782" i="31" s="1"/>
  <c r="R3783" i="31"/>
  <c r="M3783" i="31"/>
  <c r="J3782" i="31"/>
  <c r="K3782" i="31" s="1"/>
  <c r="T3782" i="31"/>
  <c r="U3782" i="31" s="1"/>
  <c r="E3782" i="31"/>
  <c r="F3782" i="31" s="1"/>
  <c r="S3783" i="31"/>
  <c r="N3783" i="31"/>
  <c r="I3783" i="31"/>
  <c r="H3783" i="31"/>
  <c r="D3783" i="31"/>
  <c r="B3785" i="31"/>
  <c r="J3783" i="31" l="1"/>
  <c r="K3783" i="31" s="1"/>
  <c r="O3783" i="31"/>
  <c r="P3783" i="31" s="1"/>
  <c r="R3784" i="31"/>
  <c r="M3784" i="31"/>
  <c r="T3783" i="31"/>
  <c r="U3783" i="31" s="1"/>
  <c r="E3783" i="31"/>
  <c r="F3783" i="31" s="1"/>
  <c r="S3784" i="31"/>
  <c r="N3784" i="31"/>
  <c r="I3784" i="31"/>
  <c r="H3784" i="31"/>
  <c r="D3784" i="31"/>
  <c r="B3786" i="31"/>
  <c r="O3784" i="31" l="1"/>
  <c r="P3784" i="31" s="1"/>
  <c r="R3785" i="31"/>
  <c r="M3785" i="31"/>
  <c r="T3784" i="31"/>
  <c r="U3784" i="31" s="1"/>
  <c r="J3784" i="31"/>
  <c r="K3784" i="31" s="1"/>
  <c r="E3784" i="31"/>
  <c r="F3784" i="31" s="1"/>
  <c r="S3785" i="31"/>
  <c r="N3785" i="31"/>
  <c r="I3785" i="31"/>
  <c r="H3785" i="31"/>
  <c r="J3785" i="31" s="1"/>
  <c r="K3785" i="31" s="1"/>
  <c r="D3785" i="31"/>
  <c r="B3787" i="31"/>
  <c r="O3785" i="31" l="1"/>
  <c r="P3785" i="31" s="1"/>
  <c r="T3785" i="31"/>
  <c r="U3785" i="31" s="1"/>
  <c r="R3786" i="31"/>
  <c r="M3786" i="31"/>
  <c r="E3785" i="31"/>
  <c r="F3785" i="31" s="1"/>
  <c r="S3786" i="31"/>
  <c r="N3786" i="31"/>
  <c r="I3786" i="31"/>
  <c r="H3786" i="31"/>
  <c r="D3786" i="31"/>
  <c r="B3788" i="31"/>
  <c r="O3786" i="31" l="1"/>
  <c r="P3786" i="31" s="1"/>
  <c r="T3786" i="31"/>
  <c r="U3786" i="31" s="1"/>
  <c r="R3787" i="31"/>
  <c r="M3787" i="31"/>
  <c r="J3786" i="31"/>
  <c r="K3786" i="31" s="1"/>
  <c r="E3786" i="31"/>
  <c r="F3786" i="31" s="1"/>
  <c r="S3787" i="31"/>
  <c r="N3787" i="31"/>
  <c r="I3787" i="31"/>
  <c r="H3787" i="31"/>
  <c r="J3787" i="31" s="1"/>
  <c r="K3787" i="31" s="1"/>
  <c r="D3787" i="31"/>
  <c r="B3789" i="31"/>
  <c r="O3787" i="31" l="1"/>
  <c r="P3787" i="31" s="1"/>
  <c r="T3787" i="31"/>
  <c r="U3787" i="31" s="1"/>
  <c r="R3788" i="31"/>
  <c r="M3788" i="31"/>
  <c r="E3787" i="31"/>
  <c r="F3787" i="31" s="1"/>
  <c r="S3788" i="31"/>
  <c r="N3788" i="31"/>
  <c r="I3788" i="31"/>
  <c r="H3788" i="31"/>
  <c r="D3788" i="31"/>
  <c r="B3790" i="31"/>
  <c r="O3788" i="31" l="1"/>
  <c r="P3788" i="31" s="1"/>
  <c r="T3788" i="31"/>
  <c r="U3788" i="31" s="1"/>
  <c r="R3789" i="31"/>
  <c r="M3789" i="31"/>
  <c r="J3788" i="31"/>
  <c r="K3788" i="31" s="1"/>
  <c r="E3788" i="31"/>
  <c r="F3788" i="31" s="1"/>
  <c r="S3789" i="31"/>
  <c r="N3789" i="31"/>
  <c r="I3789" i="31"/>
  <c r="H3789" i="31"/>
  <c r="D3789" i="31"/>
  <c r="B3791" i="31"/>
  <c r="J3789" i="31" l="1"/>
  <c r="K3789" i="31" s="1"/>
  <c r="O3789" i="31"/>
  <c r="P3789" i="31" s="1"/>
  <c r="T3789" i="31"/>
  <c r="U3789" i="31" s="1"/>
  <c r="R3790" i="31"/>
  <c r="M3790" i="31"/>
  <c r="E3789" i="31"/>
  <c r="F3789" i="31" s="1"/>
  <c r="S3790" i="31"/>
  <c r="N3790" i="31"/>
  <c r="I3790" i="31"/>
  <c r="H3790" i="31"/>
  <c r="D3790" i="31"/>
  <c r="B3792" i="31"/>
  <c r="O3790" i="31" l="1"/>
  <c r="P3790" i="31" s="1"/>
  <c r="R3791" i="31"/>
  <c r="M3791" i="31"/>
  <c r="T3790" i="31"/>
  <c r="U3790" i="31" s="1"/>
  <c r="J3790" i="31"/>
  <c r="K3790" i="31" s="1"/>
  <c r="E3790" i="31"/>
  <c r="F3790" i="31" s="1"/>
  <c r="S3791" i="31"/>
  <c r="N3791" i="31"/>
  <c r="I3791" i="31"/>
  <c r="H3791" i="31"/>
  <c r="J3791" i="31" s="1"/>
  <c r="K3791" i="31" s="1"/>
  <c r="D3791" i="31"/>
  <c r="B3793" i="31"/>
  <c r="R3792" i="31" l="1"/>
  <c r="M3792" i="31"/>
  <c r="O3791" i="31"/>
  <c r="P3791" i="31" s="1"/>
  <c r="T3791" i="31"/>
  <c r="U3791" i="31" s="1"/>
  <c r="E3791" i="31"/>
  <c r="F3791" i="31" s="1"/>
  <c r="S3792" i="31"/>
  <c r="N3792" i="31"/>
  <c r="I3792" i="31"/>
  <c r="H3792" i="31"/>
  <c r="D3792" i="31"/>
  <c r="B3794" i="31"/>
  <c r="J3792" i="31" l="1"/>
  <c r="K3792" i="31" s="1"/>
  <c r="R3793" i="31"/>
  <c r="M3793" i="31"/>
  <c r="O3792" i="31"/>
  <c r="P3792" i="31" s="1"/>
  <c r="T3792" i="31"/>
  <c r="U3792" i="31" s="1"/>
  <c r="E3792" i="31"/>
  <c r="F3792" i="31" s="1"/>
  <c r="S3793" i="31"/>
  <c r="N3793" i="31"/>
  <c r="I3793" i="31"/>
  <c r="H3793" i="31"/>
  <c r="J3793" i="31" s="1"/>
  <c r="K3793" i="31" s="1"/>
  <c r="D3793" i="31"/>
  <c r="B3795" i="31"/>
  <c r="R3794" i="31" l="1"/>
  <c r="M3794" i="31"/>
  <c r="O3793" i="31"/>
  <c r="P3793" i="31" s="1"/>
  <c r="T3793" i="31"/>
  <c r="U3793" i="31" s="1"/>
  <c r="E3793" i="31"/>
  <c r="F3793" i="31" s="1"/>
  <c r="S3794" i="31"/>
  <c r="N3794" i="31"/>
  <c r="I3794" i="31"/>
  <c r="H3794" i="31"/>
  <c r="D3794" i="31"/>
  <c r="B3796" i="31"/>
  <c r="R3795" i="31" l="1"/>
  <c r="M3795" i="31"/>
  <c r="J3794" i="31"/>
  <c r="K3794" i="31" s="1"/>
  <c r="O3794" i="31"/>
  <c r="P3794" i="31" s="1"/>
  <c r="T3794" i="31"/>
  <c r="U3794" i="31" s="1"/>
  <c r="E3794" i="31"/>
  <c r="F3794" i="31" s="1"/>
  <c r="S3795" i="31"/>
  <c r="N3795" i="31"/>
  <c r="I3795" i="31"/>
  <c r="H3795" i="31"/>
  <c r="J3795" i="31" s="1"/>
  <c r="K3795" i="31" s="1"/>
  <c r="D3795" i="31"/>
  <c r="B3797" i="31"/>
  <c r="R3796" i="31" l="1"/>
  <c r="M3796" i="31"/>
  <c r="O3795" i="31"/>
  <c r="P3795" i="31" s="1"/>
  <c r="T3795" i="31"/>
  <c r="U3795" i="31" s="1"/>
  <c r="E3795" i="31"/>
  <c r="F3795" i="31" s="1"/>
  <c r="S3796" i="31"/>
  <c r="N3796" i="31"/>
  <c r="I3796" i="31"/>
  <c r="H3796" i="31"/>
  <c r="D3796" i="31"/>
  <c r="B3798" i="31"/>
  <c r="J3796" i="31" l="1"/>
  <c r="K3796" i="31" s="1"/>
  <c r="O3796" i="31"/>
  <c r="P3796" i="31" s="1"/>
  <c r="R3797" i="31"/>
  <c r="M3797" i="31"/>
  <c r="T3796" i="31"/>
  <c r="U3796" i="31" s="1"/>
  <c r="E3796" i="31"/>
  <c r="F3796" i="31" s="1"/>
  <c r="S3797" i="31"/>
  <c r="N3797" i="31"/>
  <c r="I3797" i="31"/>
  <c r="H3797" i="31"/>
  <c r="D3797" i="31"/>
  <c r="B3799" i="31"/>
  <c r="J3797" i="31" l="1"/>
  <c r="K3797" i="31" s="1"/>
  <c r="O3797" i="31"/>
  <c r="P3797" i="31" s="1"/>
  <c r="T3797" i="31"/>
  <c r="U3797" i="31" s="1"/>
  <c r="R3798" i="31"/>
  <c r="M3798" i="31"/>
  <c r="E3797" i="31"/>
  <c r="F3797" i="31" s="1"/>
  <c r="S3798" i="31"/>
  <c r="N3798" i="31"/>
  <c r="I3798" i="31"/>
  <c r="H3798" i="31"/>
  <c r="D3798" i="31"/>
  <c r="B3800" i="31"/>
  <c r="R3799" i="31" l="1"/>
  <c r="M3799" i="31"/>
  <c r="O3798" i="31"/>
  <c r="P3798" i="31" s="1"/>
  <c r="T3798" i="31"/>
  <c r="U3798" i="31" s="1"/>
  <c r="J3798" i="31"/>
  <c r="K3798" i="31" s="1"/>
  <c r="E3798" i="31"/>
  <c r="F3798" i="31" s="1"/>
  <c r="S3799" i="31"/>
  <c r="N3799" i="31"/>
  <c r="I3799" i="31"/>
  <c r="H3799" i="31"/>
  <c r="J3799" i="31" s="1"/>
  <c r="K3799" i="31" s="1"/>
  <c r="D3799" i="31"/>
  <c r="B3801" i="31"/>
  <c r="R3800" i="31" l="1"/>
  <c r="M3800" i="31"/>
  <c r="O3799" i="31"/>
  <c r="P3799" i="31" s="1"/>
  <c r="T3799" i="31"/>
  <c r="U3799" i="31" s="1"/>
  <c r="E3799" i="31"/>
  <c r="F3799" i="31" s="1"/>
  <c r="S3800" i="31"/>
  <c r="N3800" i="31"/>
  <c r="I3800" i="31"/>
  <c r="H3800" i="31"/>
  <c r="D3800" i="31"/>
  <c r="B3802" i="31"/>
  <c r="R3801" i="31" l="1"/>
  <c r="M3801" i="31"/>
  <c r="O3800" i="31"/>
  <c r="P3800" i="31" s="1"/>
  <c r="J3800" i="31"/>
  <c r="K3800" i="31" s="1"/>
  <c r="T3800" i="31"/>
  <c r="U3800" i="31" s="1"/>
  <c r="E3800" i="31"/>
  <c r="F3800" i="31" s="1"/>
  <c r="S3801" i="31"/>
  <c r="N3801" i="31"/>
  <c r="I3801" i="31"/>
  <c r="H3801" i="31"/>
  <c r="D3801" i="31"/>
  <c r="B3803" i="31"/>
  <c r="J3801" i="31" l="1"/>
  <c r="K3801" i="31" s="1"/>
  <c r="R3802" i="31"/>
  <c r="M3802" i="31"/>
  <c r="O3801" i="31"/>
  <c r="P3801" i="31" s="1"/>
  <c r="T3801" i="31"/>
  <c r="U3801" i="31" s="1"/>
  <c r="E3801" i="31"/>
  <c r="F3801" i="31" s="1"/>
  <c r="S3802" i="31"/>
  <c r="N3802" i="31"/>
  <c r="I3802" i="31"/>
  <c r="H3802" i="31"/>
  <c r="D3802" i="31"/>
  <c r="B3804" i="31"/>
  <c r="R3803" i="31" l="1"/>
  <c r="M3803" i="31"/>
  <c r="O3802" i="31"/>
  <c r="P3802" i="31" s="1"/>
  <c r="J3802" i="31"/>
  <c r="K3802" i="31" s="1"/>
  <c r="T3802" i="31"/>
  <c r="U3802" i="31" s="1"/>
  <c r="E3802" i="31"/>
  <c r="F3802" i="31" s="1"/>
  <c r="S3803" i="31"/>
  <c r="N3803" i="31"/>
  <c r="I3803" i="31"/>
  <c r="H3803" i="31"/>
  <c r="J3803" i="31" s="1"/>
  <c r="K3803" i="31" s="1"/>
  <c r="D3803" i="31"/>
  <c r="B3805" i="31"/>
  <c r="R3804" i="31" l="1"/>
  <c r="M3804" i="31"/>
  <c r="O3803" i="31"/>
  <c r="P3803" i="31" s="1"/>
  <c r="T3803" i="31"/>
  <c r="U3803" i="31" s="1"/>
  <c r="E3803" i="31"/>
  <c r="F3803" i="31" s="1"/>
  <c r="S3804" i="31"/>
  <c r="N3804" i="31"/>
  <c r="I3804" i="31"/>
  <c r="H3804" i="31"/>
  <c r="D3804" i="31"/>
  <c r="B3806" i="31"/>
  <c r="R3805" i="31" l="1"/>
  <c r="M3805" i="31"/>
  <c r="J3804" i="31"/>
  <c r="K3804" i="31" s="1"/>
  <c r="O3804" i="31"/>
  <c r="P3804" i="31" s="1"/>
  <c r="T3804" i="31"/>
  <c r="U3804" i="31" s="1"/>
  <c r="E3804" i="31"/>
  <c r="F3804" i="31" s="1"/>
  <c r="S3805" i="31"/>
  <c r="N3805" i="31"/>
  <c r="I3805" i="31"/>
  <c r="H3805" i="31"/>
  <c r="J3805" i="31" s="1"/>
  <c r="K3805" i="31" s="1"/>
  <c r="D3805" i="31"/>
  <c r="B3807" i="31"/>
  <c r="R3806" i="31" l="1"/>
  <c r="M3806" i="31"/>
  <c r="O3805" i="31"/>
  <c r="P3805" i="31" s="1"/>
  <c r="T3805" i="31"/>
  <c r="U3805" i="31" s="1"/>
  <c r="E3805" i="31"/>
  <c r="F3805" i="31" s="1"/>
  <c r="S3806" i="31"/>
  <c r="N3806" i="31"/>
  <c r="I3806" i="31"/>
  <c r="H3806" i="31"/>
  <c r="D3806" i="31"/>
  <c r="B3808" i="31"/>
  <c r="R3807" i="31" l="1"/>
  <c r="M3807" i="31"/>
  <c r="O3806" i="31"/>
  <c r="P3806" i="31" s="1"/>
  <c r="J3806" i="31"/>
  <c r="K3806" i="31" s="1"/>
  <c r="T3806" i="31"/>
  <c r="U3806" i="31" s="1"/>
  <c r="E3806" i="31"/>
  <c r="F3806" i="31" s="1"/>
  <c r="S3807" i="31"/>
  <c r="N3807" i="31"/>
  <c r="I3807" i="31"/>
  <c r="H3807" i="31"/>
  <c r="J3807" i="31" s="1"/>
  <c r="K3807" i="31" s="1"/>
  <c r="D3807" i="31"/>
  <c r="B3809" i="31"/>
  <c r="R3808" i="31" l="1"/>
  <c r="M3808" i="31"/>
  <c r="O3807" i="31"/>
  <c r="P3807" i="31" s="1"/>
  <c r="T3807" i="31"/>
  <c r="U3807" i="31" s="1"/>
  <c r="E3807" i="31"/>
  <c r="F3807" i="31" s="1"/>
  <c r="S3808" i="31"/>
  <c r="N3808" i="31"/>
  <c r="I3808" i="31"/>
  <c r="H3808" i="31"/>
  <c r="D3808" i="31"/>
  <c r="B3810" i="31"/>
  <c r="R3809" i="31" l="1"/>
  <c r="M3809" i="31"/>
  <c r="O3808" i="31"/>
  <c r="P3808" i="31" s="1"/>
  <c r="J3808" i="31"/>
  <c r="K3808" i="31" s="1"/>
  <c r="T3808" i="31"/>
  <c r="U3808" i="31" s="1"/>
  <c r="E3808" i="31"/>
  <c r="F3808" i="31" s="1"/>
  <c r="S3809" i="31"/>
  <c r="N3809" i="31"/>
  <c r="I3809" i="31"/>
  <c r="H3809" i="31"/>
  <c r="D3809" i="31"/>
  <c r="B3811" i="31"/>
  <c r="J3809" i="31" l="1"/>
  <c r="K3809" i="31" s="1"/>
  <c r="R3810" i="31"/>
  <c r="M3810" i="31"/>
  <c r="O3809" i="31"/>
  <c r="P3809" i="31" s="1"/>
  <c r="T3809" i="31"/>
  <c r="U3809" i="31" s="1"/>
  <c r="E3809" i="31"/>
  <c r="F3809" i="31" s="1"/>
  <c r="S3810" i="31"/>
  <c r="N3810" i="31"/>
  <c r="I3810" i="31"/>
  <c r="H3810" i="31"/>
  <c r="D3810" i="31"/>
  <c r="B3812" i="31"/>
  <c r="R3811" i="31" l="1"/>
  <c r="M3811" i="31"/>
  <c r="O3810" i="31"/>
  <c r="P3810" i="31" s="1"/>
  <c r="J3810" i="31"/>
  <c r="K3810" i="31" s="1"/>
  <c r="T3810" i="31"/>
  <c r="U3810" i="31" s="1"/>
  <c r="E3810" i="31"/>
  <c r="F3810" i="31" s="1"/>
  <c r="S3811" i="31"/>
  <c r="N3811" i="31"/>
  <c r="I3811" i="31"/>
  <c r="H3811" i="31"/>
  <c r="J3811" i="31" s="1"/>
  <c r="K3811" i="31" s="1"/>
  <c r="D3811" i="31"/>
  <c r="B3813" i="31"/>
  <c r="M3812" i="31" l="1"/>
  <c r="R3812" i="31"/>
  <c r="O3811" i="31"/>
  <c r="P3811" i="31" s="1"/>
  <c r="T3811" i="31"/>
  <c r="U3811" i="31" s="1"/>
  <c r="E3811" i="31"/>
  <c r="F3811" i="31" s="1"/>
  <c r="S3812" i="31"/>
  <c r="N3812" i="31"/>
  <c r="I3812" i="31"/>
  <c r="H3812" i="31"/>
  <c r="D3812" i="31"/>
  <c r="B3814" i="31"/>
  <c r="R3813" i="31" l="1"/>
  <c r="M3813" i="31"/>
  <c r="T3812" i="31"/>
  <c r="U3812" i="31" s="1"/>
  <c r="J3812" i="31"/>
  <c r="K3812" i="31" s="1"/>
  <c r="O3812" i="31"/>
  <c r="P3812" i="31" s="1"/>
  <c r="E3812" i="31"/>
  <c r="F3812" i="31" s="1"/>
  <c r="S3813" i="31"/>
  <c r="N3813" i="31"/>
  <c r="I3813" i="31"/>
  <c r="H3813" i="31"/>
  <c r="D3813" i="31"/>
  <c r="E3813" i="31" s="1"/>
  <c r="F3813" i="31" s="1"/>
  <c r="B3815" i="31"/>
  <c r="J3813" i="31" l="1"/>
  <c r="K3813" i="31" s="1"/>
  <c r="R3814" i="31"/>
  <c r="M3814" i="31"/>
  <c r="O3813" i="31"/>
  <c r="P3813" i="31" s="1"/>
  <c r="T3813" i="31"/>
  <c r="U3813" i="31" s="1"/>
  <c r="S3814" i="31"/>
  <c r="N3814" i="31"/>
  <c r="I3814" i="31"/>
  <c r="H3814" i="31"/>
  <c r="D3814" i="31"/>
  <c r="B3816" i="31"/>
  <c r="R3815" i="31" l="1"/>
  <c r="M3815" i="31"/>
  <c r="O3814" i="31"/>
  <c r="P3814" i="31" s="1"/>
  <c r="J3814" i="31"/>
  <c r="K3814" i="31" s="1"/>
  <c r="T3814" i="31"/>
  <c r="U3814" i="31" s="1"/>
  <c r="S3815" i="31"/>
  <c r="N3815" i="31"/>
  <c r="I3815" i="31"/>
  <c r="H3815" i="31"/>
  <c r="D3815" i="31"/>
  <c r="E3814" i="31"/>
  <c r="F3814" i="31" s="1"/>
  <c r="B3817" i="31"/>
  <c r="R3816" i="31" l="1"/>
  <c r="M3816" i="31"/>
  <c r="J3815" i="31"/>
  <c r="K3815" i="31" s="1"/>
  <c r="O3815" i="31"/>
  <c r="P3815" i="31" s="1"/>
  <c r="T3815" i="31"/>
  <c r="U3815" i="31" s="1"/>
  <c r="E3815" i="31"/>
  <c r="F3815" i="31" s="1"/>
  <c r="S3816" i="31"/>
  <c r="N3816" i="31"/>
  <c r="I3816" i="31"/>
  <c r="H3816" i="31"/>
  <c r="D3816" i="31"/>
  <c r="B3818" i="31"/>
  <c r="J3816" i="31" l="1"/>
  <c r="K3816" i="31" s="1"/>
  <c r="R3817" i="31"/>
  <c r="M3817" i="31"/>
  <c r="O3816" i="31"/>
  <c r="P3816" i="31" s="1"/>
  <c r="T3816" i="31"/>
  <c r="U3816" i="31" s="1"/>
  <c r="E3816" i="31"/>
  <c r="F3816" i="31" s="1"/>
  <c r="S3817" i="31"/>
  <c r="N3817" i="31"/>
  <c r="I3817" i="31"/>
  <c r="H3817" i="31"/>
  <c r="D3817" i="31"/>
  <c r="B3819" i="31"/>
  <c r="R3818" i="31" l="1"/>
  <c r="M3818" i="31"/>
  <c r="O3817" i="31"/>
  <c r="P3817" i="31" s="1"/>
  <c r="J3817" i="31"/>
  <c r="K3817" i="31" s="1"/>
  <c r="T3817" i="31"/>
  <c r="U3817" i="31" s="1"/>
  <c r="E3817" i="31"/>
  <c r="F3817" i="31" s="1"/>
  <c r="S3818" i="31"/>
  <c r="N3818" i="31"/>
  <c r="I3818" i="31"/>
  <c r="H3818" i="31"/>
  <c r="J3818" i="31" s="1"/>
  <c r="K3818" i="31" s="1"/>
  <c r="D3818" i="31"/>
  <c r="B3820" i="31"/>
  <c r="R3819" i="31" l="1"/>
  <c r="M3819" i="31"/>
  <c r="O3818" i="31"/>
  <c r="P3818" i="31" s="1"/>
  <c r="T3818" i="31"/>
  <c r="U3818" i="31" s="1"/>
  <c r="E3818" i="31"/>
  <c r="F3818" i="31" s="1"/>
  <c r="S3819" i="31"/>
  <c r="N3819" i="31"/>
  <c r="I3819" i="31"/>
  <c r="H3819" i="31"/>
  <c r="D3819" i="31"/>
  <c r="B3821" i="31"/>
  <c r="J3819" i="31" l="1"/>
  <c r="K3819" i="31" s="1"/>
  <c r="O3819" i="31"/>
  <c r="P3819" i="31" s="1"/>
  <c r="R3820" i="31"/>
  <c r="M3820" i="31"/>
  <c r="T3819" i="31"/>
  <c r="U3819" i="31" s="1"/>
  <c r="E3819" i="31"/>
  <c r="F3819" i="31" s="1"/>
  <c r="S3820" i="31"/>
  <c r="N3820" i="31"/>
  <c r="I3820" i="31"/>
  <c r="H3820" i="31"/>
  <c r="J3820" i="31" s="1"/>
  <c r="K3820" i="31" s="1"/>
  <c r="D3820" i="31"/>
  <c r="B3822" i="31"/>
  <c r="O3820" i="31" l="1"/>
  <c r="P3820" i="31" s="1"/>
  <c r="R3821" i="31"/>
  <c r="M3821" i="31"/>
  <c r="T3820" i="31"/>
  <c r="U3820" i="31" s="1"/>
  <c r="E3820" i="31"/>
  <c r="F3820" i="31" s="1"/>
  <c r="S3821" i="31"/>
  <c r="N3821" i="31"/>
  <c r="I3821" i="31"/>
  <c r="H3821" i="31"/>
  <c r="D3821" i="31"/>
  <c r="B3823" i="31"/>
  <c r="M3822" i="31" l="1"/>
  <c r="R3822" i="31"/>
  <c r="O3821" i="31"/>
  <c r="P3821" i="31" s="1"/>
  <c r="T3821" i="31"/>
  <c r="U3821" i="31" s="1"/>
  <c r="J3821" i="31"/>
  <c r="K3821" i="31" s="1"/>
  <c r="E3821" i="31"/>
  <c r="F3821" i="31" s="1"/>
  <c r="S3822" i="31"/>
  <c r="N3822" i="31"/>
  <c r="I3822" i="31"/>
  <c r="H3822" i="31"/>
  <c r="J3822" i="31" s="1"/>
  <c r="K3822" i="31" s="1"/>
  <c r="D3822" i="31"/>
  <c r="B3824" i="31"/>
  <c r="R3823" i="31" l="1"/>
  <c r="M3823" i="31"/>
  <c r="T3822" i="31"/>
  <c r="U3822" i="31" s="1"/>
  <c r="O3822" i="31"/>
  <c r="P3822" i="31" s="1"/>
  <c r="E3822" i="31"/>
  <c r="F3822" i="31" s="1"/>
  <c r="S3823" i="31"/>
  <c r="N3823" i="31"/>
  <c r="I3823" i="31"/>
  <c r="H3823" i="31"/>
  <c r="D3823" i="31"/>
  <c r="B3825" i="31"/>
  <c r="R3824" i="31" l="1"/>
  <c r="M3824" i="31"/>
  <c r="O3823" i="31"/>
  <c r="P3823" i="31" s="1"/>
  <c r="J3823" i="31"/>
  <c r="K3823" i="31" s="1"/>
  <c r="T3823" i="31"/>
  <c r="U3823" i="31" s="1"/>
  <c r="E3823" i="31"/>
  <c r="F3823" i="31" s="1"/>
  <c r="S3824" i="31"/>
  <c r="N3824" i="31"/>
  <c r="I3824" i="31"/>
  <c r="D3824" i="31"/>
  <c r="H3824" i="31"/>
  <c r="J3824" i="31" s="1"/>
  <c r="K3824" i="31" s="1"/>
  <c r="B3826" i="31"/>
  <c r="O3824" i="31" l="1"/>
  <c r="P3824" i="31" s="1"/>
  <c r="R3825" i="31"/>
  <c r="M3825" i="31"/>
  <c r="T3824" i="31"/>
  <c r="U3824" i="31" s="1"/>
  <c r="E3824" i="31"/>
  <c r="F3824" i="31" s="1"/>
  <c r="S3825" i="31"/>
  <c r="N3825" i="31"/>
  <c r="I3825" i="31"/>
  <c r="H3825" i="31"/>
  <c r="D3825" i="31"/>
  <c r="B3827" i="31"/>
  <c r="R3826" i="31" l="1"/>
  <c r="M3826" i="31"/>
  <c r="O3825" i="31"/>
  <c r="P3825" i="31" s="1"/>
  <c r="T3825" i="31"/>
  <c r="U3825" i="31" s="1"/>
  <c r="J3825" i="31"/>
  <c r="K3825" i="31" s="1"/>
  <c r="E3825" i="31"/>
  <c r="F3825" i="31" s="1"/>
  <c r="S3826" i="31"/>
  <c r="N3826" i="31"/>
  <c r="I3826" i="31"/>
  <c r="H3826" i="31"/>
  <c r="J3826" i="31" s="1"/>
  <c r="K3826" i="31" s="1"/>
  <c r="D3826" i="31"/>
  <c r="B3828" i="31"/>
  <c r="R3827" i="31" l="1"/>
  <c r="M3827" i="31"/>
  <c r="O3826" i="31"/>
  <c r="P3826" i="31" s="1"/>
  <c r="T3826" i="31"/>
  <c r="U3826" i="31" s="1"/>
  <c r="E3826" i="31"/>
  <c r="F3826" i="31" s="1"/>
  <c r="S3827" i="31"/>
  <c r="N3827" i="31"/>
  <c r="I3827" i="31"/>
  <c r="H3827" i="31"/>
  <c r="D3827" i="31"/>
  <c r="B3829" i="31"/>
  <c r="R3828" i="31" l="1"/>
  <c r="M3828" i="31"/>
  <c r="O3827" i="31"/>
  <c r="P3827" i="31" s="1"/>
  <c r="T3827" i="31"/>
  <c r="U3827" i="31" s="1"/>
  <c r="J3827" i="31"/>
  <c r="K3827" i="31" s="1"/>
  <c r="E3827" i="31"/>
  <c r="F3827" i="31" s="1"/>
  <c r="S3828" i="31"/>
  <c r="N3828" i="31"/>
  <c r="I3828" i="31"/>
  <c r="H3828" i="31"/>
  <c r="D3828" i="31"/>
  <c r="B3830" i="31"/>
  <c r="J3828" i="31" l="1"/>
  <c r="K3828" i="31" s="1"/>
  <c r="M3829" i="31"/>
  <c r="R3829" i="31"/>
  <c r="O3828" i="31"/>
  <c r="P3828" i="31" s="1"/>
  <c r="T3828" i="31"/>
  <c r="U3828" i="31" s="1"/>
  <c r="E3828" i="31"/>
  <c r="F3828" i="31" s="1"/>
  <c r="S3829" i="31"/>
  <c r="N3829" i="31"/>
  <c r="I3829" i="31"/>
  <c r="H3829" i="31"/>
  <c r="D3829" i="31"/>
  <c r="B3831" i="31"/>
  <c r="R3830" i="31" l="1"/>
  <c r="M3830" i="31"/>
  <c r="T3829" i="31"/>
  <c r="U3829" i="31" s="1"/>
  <c r="J3829" i="31"/>
  <c r="K3829" i="31" s="1"/>
  <c r="O3829" i="31"/>
  <c r="P3829" i="31" s="1"/>
  <c r="E3829" i="31"/>
  <c r="F3829" i="31" s="1"/>
  <c r="S3830" i="31"/>
  <c r="N3830" i="31"/>
  <c r="I3830" i="31"/>
  <c r="H3830" i="31"/>
  <c r="D3830" i="31"/>
  <c r="B3832" i="31"/>
  <c r="J3830" i="31" l="1"/>
  <c r="K3830" i="31" s="1"/>
  <c r="O3830" i="31"/>
  <c r="P3830" i="31" s="1"/>
  <c r="R3831" i="31"/>
  <c r="M3831" i="31"/>
  <c r="T3830" i="31"/>
  <c r="U3830" i="31" s="1"/>
  <c r="E3830" i="31"/>
  <c r="F3830" i="31" s="1"/>
  <c r="S3831" i="31"/>
  <c r="N3831" i="31"/>
  <c r="I3831" i="31"/>
  <c r="H3831" i="31"/>
  <c r="D3831" i="31"/>
  <c r="B3833" i="31"/>
  <c r="J3831" i="31" l="1"/>
  <c r="K3831" i="31" s="1"/>
  <c r="O3831" i="31"/>
  <c r="P3831" i="31" s="1"/>
  <c r="R3832" i="31"/>
  <c r="M3832" i="31"/>
  <c r="T3831" i="31"/>
  <c r="U3831" i="31" s="1"/>
  <c r="E3831" i="31"/>
  <c r="F3831" i="31" s="1"/>
  <c r="S3832" i="31"/>
  <c r="N3832" i="31"/>
  <c r="I3832" i="31"/>
  <c r="H3832" i="31"/>
  <c r="J3832" i="31" s="1"/>
  <c r="K3832" i="31" s="1"/>
  <c r="D3832" i="31"/>
  <c r="B3834" i="31"/>
  <c r="O3832" i="31" l="1"/>
  <c r="P3832" i="31" s="1"/>
  <c r="T3832" i="31"/>
  <c r="U3832" i="31" s="1"/>
  <c r="R3833" i="31"/>
  <c r="M3833" i="31"/>
  <c r="E3832" i="31"/>
  <c r="F3832" i="31" s="1"/>
  <c r="S3833" i="31"/>
  <c r="N3833" i="31"/>
  <c r="I3833" i="31"/>
  <c r="H3833" i="31"/>
  <c r="D3833" i="31"/>
  <c r="B3835" i="31"/>
  <c r="J3833" i="31" l="1"/>
  <c r="K3833" i="31" s="1"/>
  <c r="R3834" i="31"/>
  <c r="M3834" i="31"/>
  <c r="T3833" i="31"/>
  <c r="U3833" i="31" s="1"/>
  <c r="O3833" i="31"/>
  <c r="P3833" i="31" s="1"/>
  <c r="E3833" i="31"/>
  <c r="F3833" i="31" s="1"/>
  <c r="S3834" i="31"/>
  <c r="N3834" i="31"/>
  <c r="I3834" i="31"/>
  <c r="H3834" i="31"/>
  <c r="D3834" i="31"/>
  <c r="B3836" i="31"/>
  <c r="O3834" i="31" l="1"/>
  <c r="P3834" i="31" s="1"/>
  <c r="R3835" i="31"/>
  <c r="M3835" i="31"/>
  <c r="T3834" i="31"/>
  <c r="U3834" i="31" s="1"/>
  <c r="J3834" i="31"/>
  <c r="K3834" i="31" s="1"/>
  <c r="E3834" i="31"/>
  <c r="F3834" i="31" s="1"/>
  <c r="S3835" i="31"/>
  <c r="N3835" i="31"/>
  <c r="I3835" i="31"/>
  <c r="H3835" i="31"/>
  <c r="D3835" i="31"/>
  <c r="B3837" i="31"/>
  <c r="O3835" i="31" l="1"/>
  <c r="P3835" i="31" s="1"/>
  <c r="R3836" i="31"/>
  <c r="M3836" i="31"/>
  <c r="T3835" i="31"/>
  <c r="U3835" i="31" s="1"/>
  <c r="J3835" i="31"/>
  <c r="K3835" i="31" s="1"/>
  <c r="E3835" i="31"/>
  <c r="F3835" i="31" s="1"/>
  <c r="S3836" i="31"/>
  <c r="N3836" i="31"/>
  <c r="I3836" i="31"/>
  <c r="H3836" i="31"/>
  <c r="D3836" i="31"/>
  <c r="B3838" i="31"/>
  <c r="R3837" i="31" l="1"/>
  <c r="M3837" i="31"/>
  <c r="O3836" i="31"/>
  <c r="P3836" i="31" s="1"/>
  <c r="T3836" i="31"/>
  <c r="U3836" i="31" s="1"/>
  <c r="J3836" i="31"/>
  <c r="K3836" i="31" s="1"/>
  <c r="E3836" i="31"/>
  <c r="F3836" i="31" s="1"/>
  <c r="S3837" i="31"/>
  <c r="N3837" i="31"/>
  <c r="I3837" i="31"/>
  <c r="H3837" i="31"/>
  <c r="J3837" i="31" s="1"/>
  <c r="K3837" i="31" s="1"/>
  <c r="D3837" i="31"/>
  <c r="B3839" i="31"/>
  <c r="R3838" i="31" l="1"/>
  <c r="M3838" i="31"/>
  <c r="O3837" i="31"/>
  <c r="P3837" i="31" s="1"/>
  <c r="T3837" i="31"/>
  <c r="U3837" i="31" s="1"/>
  <c r="E3837" i="31"/>
  <c r="F3837" i="31" s="1"/>
  <c r="S3838" i="31"/>
  <c r="N3838" i="31"/>
  <c r="I3838" i="31"/>
  <c r="H3838" i="31"/>
  <c r="D3838" i="31"/>
  <c r="B3840" i="31"/>
  <c r="R3839" i="31" l="1"/>
  <c r="M3839" i="31"/>
  <c r="O3838" i="31"/>
  <c r="P3838" i="31" s="1"/>
  <c r="J3838" i="31"/>
  <c r="K3838" i="31" s="1"/>
  <c r="T3838" i="31"/>
  <c r="U3838" i="31" s="1"/>
  <c r="E3838" i="31"/>
  <c r="F3838" i="31" s="1"/>
  <c r="S3839" i="31"/>
  <c r="N3839" i="31"/>
  <c r="I3839" i="31"/>
  <c r="H3839" i="31"/>
  <c r="D3839" i="31"/>
  <c r="B3841" i="31"/>
  <c r="J3839" i="31" l="1"/>
  <c r="K3839" i="31" s="1"/>
  <c r="M3840" i="31"/>
  <c r="R3840" i="31"/>
  <c r="O3839" i="31"/>
  <c r="P3839" i="31" s="1"/>
  <c r="T3839" i="31"/>
  <c r="U3839" i="31" s="1"/>
  <c r="E3839" i="31"/>
  <c r="F3839" i="31" s="1"/>
  <c r="S3840" i="31"/>
  <c r="N3840" i="31"/>
  <c r="I3840" i="31"/>
  <c r="H3840" i="31"/>
  <c r="D3840" i="31"/>
  <c r="B3842" i="31"/>
  <c r="R3841" i="31" l="1"/>
  <c r="M3841" i="31"/>
  <c r="T3840" i="31"/>
  <c r="U3840" i="31" s="1"/>
  <c r="J3840" i="31"/>
  <c r="K3840" i="31" s="1"/>
  <c r="O3840" i="31"/>
  <c r="P3840" i="31" s="1"/>
  <c r="E3840" i="31"/>
  <c r="F3840" i="31" s="1"/>
  <c r="S3841" i="31"/>
  <c r="N3841" i="31"/>
  <c r="I3841" i="31"/>
  <c r="H3841" i="31"/>
  <c r="D3841" i="31"/>
  <c r="B3843" i="31"/>
  <c r="J3841" i="31" l="1"/>
  <c r="K3841" i="31" s="1"/>
  <c r="R3842" i="31"/>
  <c r="M3842" i="31"/>
  <c r="O3841" i="31"/>
  <c r="P3841" i="31" s="1"/>
  <c r="T3841" i="31"/>
  <c r="U3841" i="31" s="1"/>
  <c r="E3841" i="31"/>
  <c r="F3841" i="31" s="1"/>
  <c r="S3842" i="31"/>
  <c r="N3842" i="31"/>
  <c r="I3842" i="31"/>
  <c r="H3842" i="31"/>
  <c r="D3842" i="31"/>
  <c r="B3844" i="31"/>
  <c r="J3842" i="31" l="1"/>
  <c r="K3842" i="31" s="1"/>
  <c r="O3842" i="31"/>
  <c r="P3842" i="31" s="1"/>
  <c r="R3843" i="31"/>
  <c r="M3843" i="31"/>
  <c r="T3842" i="31"/>
  <c r="U3842" i="31" s="1"/>
  <c r="E3842" i="31"/>
  <c r="F3842" i="31" s="1"/>
  <c r="S3843" i="31"/>
  <c r="N3843" i="31"/>
  <c r="I3843" i="31"/>
  <c r="H3843" i="31"/>
  <c r="J3843" i="31" s="1"/>
  <c r="K3843" i="31" s="1"/>
  <c r="D3843" i="31"/>
  <c r="B3845" i="31"/>
  <c r="O3843" i="31" l="1"/>
  <c r="P3843" i="31" s="1"/>
  <c r="T3843" i="31"/>
  <c r="U3843" i="31" s="1"/>
  <c r="R3844" i="31"/>
  <c r="M3844" i="31"/>
  <c r="E3843" i="31"/>
  <c r="F3843" i="31" s="1"/>
  <c r="S3844" i="31"/>
  <c r="N3844" i="31"/>
  <c r="I3844" i="31"/>
  <c r="H3844" i="31"/>
  <c r="D3844" i="31"/>
  <c r="B3846" i="31"/>
  <c r="R3845" i="31" l="1"/>
  <c r="M3845" i="31"/>
  <c r="O3844" i="31"/>
  <c r="P3844" i="31" s="1"/>
  <c r="T3844" i="31"/>
  <c r="U3844" i="31" s="1"/>
  <c r="J3844" i="31"/>
  <c r="K3844" i="31" s="1"/>
  <c r="E3844" i="31"/>
  <c r="F3844" i="31" s="1"/>
  <c r="S3845" i="31"/>
  <c r="N3845" i="31"/>
  <c r="I3845" i="31"/>
  <c r="H3845" i="31"/>
  <c r="J3845" i="31" s="1"/>
  <c r="K3845" i="31" s="1"/>
  <c r="D3845" i="31"/>
  <c r="B3847" i="31"/>
  <c r="R3846" i="31" l="1"/>
  <c r="M3846" i="31"/>
  <c r="O3845" i="31"/>
  <c r="P3845" i="31" s="1"/>
  <c r="T3845" i="31"/>
  <c r="U3845" i="31" s="1"/>
  <c r="E3845" i="31"/>
  <c r="F3845" i="31" s="1"/>
  <c r="S3846" i="31"/>
  <c r="N3846" i="31"/>
  <c r="I3846" i="31"/>
  <c r="H3846" i="31"/>
  <c r="D3846" i="31"/>
  <c r="B3848" i="31"/>
  <c r="R3847" i="31" l="1"/>
  <c r="M3847" i="31"/>
  <c r="O3846" i="31"/>
  <c r="P3846" i="31" s="1"/>
  <c r="J3846" i="31"/>
  <c r="K3846" i="31" s="1"/>
  <c r="T3846" i="31"/>
  <c r="U3846" i="31" s="1"/>
  <c r="E3846" i="31"/>
  <c r="F3846" i="31" s="1"/>
  <c r="S3847" i="31"/>
  <c r="N3847" i="31"/>
  <c r="I3847" i="31"/>
  <c r="H3847" i="31"/>
  <c r="J3847" i="31" s="1"/>
  <c r="K3847" i="31" s="1"/>
  <c r="D3847" i="31"/>
  <c r="B3849" i="31"/>
  <c r="R3848" i="31" l="1"/>
  <c r="M3848" i="31"/>
  <c r="O3847" i="31"/>
  <c r="P3847" i="31" s="1"/>
  <c r="T3847" i="31"/>
  <c r="U3847" i="31" s="1"/>
  <c r="E3847" i="31"/>
  <c r="F3847" i="31" s="1"/>
  <c r="S3848" i="31"/>
  <c r="N3848" i="31"/>
  <c r="I3848" i="31"/>
  <c r="H3848" i="31"/>
  <c r="D3848" i="31"/>
  <c r="B3850" i="31"/>
  <c r="R3849" i="31" l="1"/>
  <c r="M3849" i="31"/>
  <c r="O3848" i="31"/>
  <c r="P3848" i="31" s="1"/>
  <c r="J3848" i="31"/>
  <c r="K3848" i="31" s="1"/>
  <c r="T3848" i="31"/>
  <c r="U3848" i="31" s="1"/>
  <c r="E3848" i="31"/>
  <c r="F3848" i="31" s="1"/>
  <c r="S3849" i="31"/>
  <c r="N3849" i="31"/>
  <c r="I3849" i="31"/>
  <c r="H3849" i="31"/>
  <c r="D3849" i="31"/>
  <c r="B3851" i="31"/>
  <c r="J3849" i="31" l="1"/>
  <c r="K3849" i="31" s="1"/>
  <c r="R3850" i="31"/>
  <c r="M3850" i="31"/>
  <c r="O3849" i="31"/>
  <c r="P3849" i="31" s="1"/>
  <c r="T3849" i="31"/>
  <c r="U3849" i="31" s="1"/>
  <c r="E3849" i="31"/>
  <c r="F3849" i="31" s="1"/>
  <c r="S3850" i="31"/>
  <c r="N3850" i="31"/>
  <c r="I3850" i="31"/>
  <c r="H3850" i="31"/>
  <c r="D3850" i="31"/>
  <c r="B3852" i="31"/>
  <c r="J3850" i="31" l="1"/>
  <c r="K3850" i="31" s="1"/>
  <c r="O3850" i="31"/>
  <c r="P3850" i="31" s="1"/>
  <c r="R3851" i="31"/>
  <c r="M3851" i="31"/>
  <c r="T3850" i="31"/>
  <c r="U3850" i="31" s="1"/>
  <c r="E3850" i="31"/>
  <c r="F3850" i="31" s="1"/>
  <c r="S3851" i="31"/>
  <c r="N3851" i="31"/>
  <c r="I3851" i="31"/>
  <c r="H3851" i="31"/>
  <c r="J3851" i="31" s="1"/>
  <c r="K3851" i="31" s="1"/>
  <c r="D3851" i="31"/>
  <c r="B3853" i="31"/>
  <c r="O3851" i="31" l="1"/>
  <c r="P3851" i="31" s="1"/>
  <c r="R3852" i="31"/>
  <c r="M3852" i="31"/>
  <c r="T3851" i="31"/>
  <c r="U3851" i="31" s="1"/>
  <c r="E3851" i="31"/>
  <c r="F3851" i="31" s="1"/>
  <c r="S3852" i="31"/>
  <c r="N3852" i="31"/>
  <c r="I3852" i="31"/>
  <c r="H3852" i="31"/>
  <c r="D3852" i="31"/>
  <c r="B3854" i="31"/>
  <c r="R3853" i="31" l="1"/>
  <c r="M3853" i="31"/>
  <c r="O3852" i="31"/>
  <c r="P3852" i="31" s="1"/>
  <c r="T3852" i="31"/>
  <c r="U3852" i="31" s="1"/>
  <c r="J3852" i="31"/>
  <c r="K3852" i="31" s="1"/>
  <c r="E3852" i="31"/>
  <c r="F3852" i="31" s="1"/>
  <c r="S3853" i="31"/>
  <c r="N3853" i="31"/>
  <c r="I3853" i="31"/>
  <c r="H3853" i="31"/>
  <c r="D3853" i="31"/>
  <c r="B3855" i="31"/>
  <c r="J3853" i="31" l="1"/>
  <c r="K3853" i="31" s="1"/>
  <c r="R3854" i="31"/>
  <c r="M3854" i="31"/>
  <c r="O3853" i="31"/>
  <c r="P3853" i="31" s="1"/>
  <c r="T3853" i="31"/>
  <c r="U3853" i="31" s="1"/>
  <c r="E3853" i="31"/>
  <c r="F3853" i="31" s="1"/>
  <c r="S3854" i="31"/>
  <c r="N3854" i="31"/>
  <c r="I3854" i="31"/>
  <c r="H3854" i="31"/>
  <c r="D3854" i="31"/>
  <c r="B3856" i="31"/>
  <c r="R3855" i="31" l="1"/>
  <c r="M3855" i="31"/>
  <c r="O3854" i="31"/>
  <c r="P3854" i="31" s="1"/>
  <c r="J3854" i="31"/>
  <c r="K3854" i="31" s="1"/>
  <c r="T3854" i="31"/>
  <c r="U3854" i="31" s="1"/>
  <c r="E3854" i="31"/>
  <c r="F3854" i="31" s="1"/>
  <c r="S3855" i="31"/>
  <c r="N3855" i="31"/>
  <c r="I3855" i="31"/>
  <c r="H3855" i="31"/>
  <c r="J3855" i="31" s="1"/>
  <c r="K3855" i="31" s="1"/>
  <c r="D3855" i="31"/>
  <c r="B3857" i="31"/>
  <c r="R3856" i="31" l="1"/>
  <c r="M3856" i="31"/>
  <c r="O3855" i="31"/>
  <c r="P3855" i="31" s="1"/>
  <c r="T3855" i="31"/>
  <c r="U3855" i="31" s="1"/>
  <c r="E3855" i="31"/>
  <c r="F3855" i="31" s="1"/>
  <c r="S3856" i="31"/>
  <c r="N3856" i="31"/>
  <c r="I3856" i="31"/>
  <c r="H3856" i="31"/>
  <c r="D3856" i="31"/>
  <c r="B3858" i="31"/>
  <c r="J3856" i="31" l="1"/>
  <c r="K3856" i="31" s="1"/>
  <c r="R3857" i="31"/>
  <c r="M3857" i="31"/>
  <c r="O3856" i="31"/>
  <c r="P3856" i="31" s="1"/>
  <c r="T3856" i="31"/>
  <c r="U3856" i="31" s="1"/>
  <c r="E3856" i="31"/>
  <c r="F3856" i="31" s="1"/>
  <c r="S3857" i="31"/>
  <c r="N3857" i="31"/>
  <c r="I3857" i="31"/>
  <c r="H3857" i="31"/>
  <c r="D3857" i="31"/>
  <c r="B3859" i="31"/>
  <c r="R3858" i="31" l="1"/>
  <c r="M3858" i="31"/>
  <c r="O3857" i="31"/>
  <c r="P3857" i="31" s="1"/>
  <c r="J3857" i="31"/>
  <c r="K3857" i="31" s="1"/>
  <c r="T3857" i="31"/>
  <c r="U3857" i="31" s="1"/>
  <c r="E3857" i="31"/>
  <c r="F3857" i="31" s="1"/>
  <c r="S3858" i="31"/>
  <c r="N3858" i="31"/>
  <c r="I3858" i="31"/>
  <c r="H3858" i="31"/>
  <c r="J3858" i="31" s="1"/>
  <c r="K3858" i="31" s="1"/>
  <c r="D3858" i="31"/>
  <c r="B3860" i="31"/>
  <c r="R3859" i="31" l="1"/>
  <c r="M3859" i="31"/>
  <c r="O3858" i="31"/>
  <c r="P3858" i="31" s="1"/>
  <c r="T3858" i="31"/>
  <c r="U3858" i="31" s="1"/>
  <c r="E3858" i="31"/>
  <c r="F3858" i="31" s="1"/>
  <c r="S3859" i="31"/>
  <c r="N3859" i="31"/>
  <c r="I3859" i="31"/>
  <c r="H3859" i="31"/>
  <c r="D3859" i="31"/>
  <c r="B3861" i="31"/>
  <c r="R3860" i="31" l="1"/>
  <c r="M3860" i="31"/>
  <c r="O3859" i="31"/>
  <c r="P3859" i="31" s="1"/>
  <c r="J3859" i="31"/>
  <c r="K3859" i="31" s="1"/>
  <c r="T3859" i="31"/>
  <c r="U3859" i="31" s="1"/>
  <c r="E3859" i="31"/>
  <c r="F3859" i="31" s="1"/>
  <c r="S3860" i="31"/>
  <c r="N3860" i="31"/>
  <c r="I3860" i="31"/>
  <c r="H3860" i="31"/>
  <c r="J3860" i="31" s="1"/>
  <c r="K3860" i="31" s="1"/>
  <c r="D3860" i="31"/>
  <c r="B3862" i="31"/>
  <c r="R3861" i="31" l="1"/>
  <c r="M3861" i="31"/>
  <c r="O3860" i="31"/>
  <c r="P3860" i="31" s="1"/>
  <c r="T3860" i="31"/>
  <c r="U3860" i="31" s="1"/>
  <c r="E3860" i="31"/>
  <c r="F3860" i="31" s="1"/>
  <c r="S3861" i="31"/>
  <c r="N3861" i="31"/>
  <c r="I3861" i="31"/>
  <c r="H3861" i="31"/>
  <c r="D3861" i="31"/>
  <c r="B3863" i="31"/>
  <c r="R3862" i="31" l="1"/>
  <c r="M3862" i="31"/>
  <c r="O3861" i="31"/>
  <c r="P3861" i="31" s="1"/>
  <c r="J3861" i="31"/>
  <c r="K3861" i="31" s="1"/>
  <c r="T3861" i="31"/>
  <c r="U3861" i="31" s="1"/>
  <c r="E3861" i="31"/>
  <c r="F3861" i="31" s="1"/>
  <c r="S3862" i="31"/>
  <c r="N3862" i="31"/>
  <c r="I3862" i="31"/>
  <c r="H3862" i="31"/>
  <c r="J3862" i="31" s="1"/>
  <c r="K3862" i="31" s="1"/>
  <c r="D3862" i="31"/>
  <c r="B3864" i="31"/>
  <c r="R3863" i="31" l="1"/>
  <c r="M3863" i="31"/>
  <c r="O3862" i="31"/>
  <c r="P3862" i="31" s="1"/>
  <c r="T3862" i="31"/>
  <c r="U3862" i="31" s="1"/>
  <c r="E3862" i="31"/>
  <c r="F3862" i="31" s="1"/>
  <c r="S3863" i="31"/>
  <c r="N3863" i="31"/>
  <c r="I3863" i="31"/>
  <c r="H3863" i="31"/>
  <c r="D3863" i="31"/>
  <c r="B3865" i="31"/>
  <c r="O3863" i="31" l="1"/>
  <c r="P3863" i="31" s="1"/>
  <c r="R3864" i="31"/>
  <c r="M3864" i="31"/>
  <c r="J3863" i="31"/>
  <c r="K3863" i="31" s="1"/>
  <c r="T3863" i="31"/>
  <c r="U3863" i="31" s="1"/>
  <c r="E3863" i="31"/>
  <c r="F3863" i="31" s="1"/>
  <c r="S3864" i="31"/>
  <c r="N3864" i="31"/>
  <c r="I3864" i="31"/>
  <c r="H3864" i="31"/>
  <c r="D3864" i="31"/>
  <c r="B3866" i="31"/>
  <c r="J3864" i="31" l="1"/>
  <c r="K3864" i="31" s="1"/>
  <c r="R3865" i="31"/>
  <c r="M3865" i="31"/>
  <c r="O3864" i="31"/>
  <c r="P3864" i="31" s="1"/>
  <c r="T3864" i="31"/>
  <c r="U3864" i="31" s="1"/>
  <c r="E3864" i="31"/>
  <c r="F3864" i="31" s="1"/>
  <c r="S3865" i="31"/>
  <c r="N3865" i="31"/>
  <c r="I3865" i="31"/>
  <c r="H3865" i="31"/>
  <c r="D3865" i="31"/>
  <c r="B3867" i="31"/>
  <c r="J3865" i="31" l="1"/>
  <c r="K3865" i="31" s="1"/>
  <c r="O3865" i="31"/>
  <c r="P3865" i="31" s="1"/>
  <c r="R3866" i="31"/>
  <c r="M3866" i="31"/>
  <c r="T3865" i="31"/>
  <c r="U3865" i="31" s="1"/>
  <c r="E3865" i="31"/>
  <c r="F3865" i="31" s="1"/>
  <c r="S3866" i="31"/>
  <c r="N3866" i="31"/>
  <c r="I3866" i="31"/>
  <c r="H3866" i="31"/>
  <c r="D3866" i="31"/>
  <c r="B3868" i="31"/>
  <c r="J3866" i="31" l="1"/>
  <c r="K3866" i="31" s="1"/>
  <c r="R3867" i="31"/>
  <c r="M3867" i="31"/>
  <c r="O3866" i="31"/>
  <c r="P3866" i="31" s="1"/>
  <c r="T3866" i="31"/>
  <c r="U3866" i="31" s="1"/>
  <c r="E3866" i="31"/>
  <c r="F3866" i="31" s="1"/>
  <c r="S3867" i="31"/>
  <c r="N3867" i="31"/>
  <c r="I3867" i="31"/>
  <c r="H3867" i="31"/>
  <c r="D3867" i="31"/>
  <c r="B3869" i="31"/>
  <c r="R3868" i="31" l="1"/>
  <c r="M3868" i="31"/>
  <c r="O3867" i="31"/>
  <c r="P3867" i="31" s="1"/>
  <c r="J3867" i="31"/>
  <c r="K3867" i="31" s="1"/>
  <c r="T3867" i="31"/>
  <c r="U3867" i="31" s="1"/>
  <c r="E3867" i="31"/>
  <c r="F3867" i="31" s="1"/>
  <c r="S3868" i="31"/>
  <c r="N3868" i="31"/>
  <c r="I3868" i="31"/>
  <c r="H3868" i="31"/>
  <c r="D3868" i="31"/>
  <c r="B3870" i="31"/>
  <c r="J3868" i="31" l="1"/>
  <c r="K3868" i="31" s="1"/>
  <c r="R3869" i="31"/>
  <c r="M3869" i="31"/>
  <c r="O3868" i="31"/>
  <c r="P3868" i="31" s="1"/>
  <c r="T3868" i="31"/>
  <c r="U3868" i="31" s="1"/>
  <c r="E3868" i="31"/>
  <c r="F3868" i="31" s="1"/>
  <c r="S3869" i="31"/>
  <c r="N3869" i="31"/>
  <c r="I3869" i="31"/>
  <c r="H3869" i="31"/>
  <c r="D3869" i="31"/>
  <c r="B3871" i="31"/>
  <c r="J3869" i="31" l="1"/>
  <c r="K3869" i="31" s="1"/>
  <c r="R3870" i="31"/>
  <c r="M3870" i="31"/>
  <c r="O3869" i="31"/>
  <c r="P3869" i="31" s="1"/>
  <c r="T3869" i="31"/>
  <c r="U3869" i="31" s="1"/>
  <c r="E3869" i="31"/>
  <c r="F3869" i="31" s="1"/>
  <c r="S3870" i="31"/>
  <c r="N3870" i="31"/>
  <c r="I3870" i="31"/>
  <c r="H3870" i="31"/>
  <c r="J3870" i="31" s="1"/>
  <c r="K3870" i="31" s="1"/>
  <c r="D3870" i="31"/>
  <c r="B3872" i="31"/>
  <c r="R3871" i="31" l="1"/>
  <c r="M3871" i="31"/>
  <c r="O3870" i="31"/>
  <c r="P3870" i="31" s="1"/>
  <c r="T3870" i="31"/>
  <c r="U3870" i="31" s="1"/>
  <c r="E3870" i="31"/>
  <c r="F3870" i="31" s="1"/>
  <c r="S3871" i="31"/>
  <c r="N3871" i="31"/>
  <c r="I3871" i="31"/>
  <c r="H3871" i="31"/>
  <c r="D3871" i="31"/>
  <c r="B3873" i="31"/>
  <c r="O3871" i="31" l="1"/>
  <c r="P3871" i="31" s="1"/>
  <c r="R3872" i="31"/>
  <c r="M3872" i="31"/>
  <c r="T3871" i="31"/>
  <c r="U3871" i="31" s="1"/>
  <c r="J3871" i="31"/>
  <c r="K3871" i="31" s="1"/>
  <c r="E3871" i="31"/>
  <c r="F3871" i="31" s="1"/>
  <c r="S3872" i="31"/>
  <c r="N3872" i="31"/>
  <c r="I3872" i="31"/>
  <c r="H3872" i="31"/>
  <c r="D3872" i="31"/>
  <c r="B3874" i="31"/>
  <c r="J3872" i="31" l="1"/>
  <c r="K3872" i="31" s="1"/>
  <c r="O3872" i="31"/>
  <c r="P3872" i="31" s="1"/>
  <c r="T3872" i="31"/>
  <c r="U3872" i="31" s="1"/>
  <c r="R3873" i="31"/>
  <c r="M3873" i="31"/>
  <c r="E3872" i="31"/>
  <c r="F3872" i="31" s="1"/>
  <c r="S3873" i="31"/>
  <c r="N3873" i="31"/>
  <c r="I3873" i="31"/>
  <c r="H3873" i="31"/>
  <c r="D3873" i="31"/>
  <c r="B3875" i="31"/>
  <c r="R3874" i="31" l="1"/>
  <c r="M3874" i="31"/>
  <c r="O3873" i="31"/>
  <c r="P3873" i="31" s="1"/>
  <c r="T3873" i="31"/>
  <c r="U3873" i="31" s="1"/>
  <c r="J3873" i="31"/>
  <c r="K3873" i="31" s="1"/>
  <c r="E3873" i="31"/>
  <c r="F3873" i="31" s="1"/>
  <c r="S3874" i="31"/>
  <c r="N3874" i="31"/>
  <c r="I3874" i="31"/>
  <c r="H3874" i="31"/>
  <c r="J3874" i="31" s="1"/>
  <c r="K3874" i="31" s="1"/>
  <c r="D3874" i="31"/>
  <c r="B3876" i="31"/>
  <c r="R3875" i="31" l="1"/>
  <c r="M3875" i="31"/>
  <c r="O3874" i="31"/>
  <c r="P3874" i="31" s="1"/>
  <c r="T3874" i="31"/>
  <c r="U3874" i="31" s="1"/>
  <c r="E3874" i="31"/>
  <c r="F3874" i="31" s="1"/>
  <c r="S3875" i="31"/>
  <c r="N3875" i="31"/>
  <c r="I3875" i="31"/>
  <c r="H3875" i="31"/>
  <c r="D3875" i="31"/>
  <c r="B3877" i="31"/>
  <c r="R3876" i="31" l="1"/>
  <c r="M3876" i="31"/>
  <c r="J3875" i="31"/>
  <c r="K3875" i="31" s="1"/>
  <c r="O3875" i="31"/>
  <c r="P3875" i="31" s="1"/>
  <c r="T3875" i="31"/>
  <c r="U3875" i="31" s="1"/>
  <c r="E3875" i="31"/>
  <c r="F3875" i="31" s="1"/>
  <c r="S3876" i="31"/>
  <c r="N3876" i="31"/>
  <c r="I3876" i="31"/>
  <c r="H3876" i="31"/>
  <c r="J3876" i="31" s="1"/>
  <c r="K3876" i="31" s="1"/>
  <c r="D3876" i="31"/>
  <c r="B3878" i="31"/>
  <c r="R3877" i="31" l="1"/>
  <c r="M3877" i="31"/>
  <c r="O3876" i="31"/>
  <c r="P3876" i="31" s="1"/>
  <c r="T3876" i="31"/>
  <c r="U3876" i="31" s="1"/>
  <c r="E3876" i="31"/>
  <c r="F3876" i="31" s="1"/>
  <c r="S3877" i="31"/>
  <c r="N3877" i="31"/>
  <c r="I3877" i="31"/>
  <c r="H3877" i="31"/>
  <c r="D3877" i="31"/>
  <c r="B3879" i="31"/>
  <c r="J3877" i="31" l="1"/>
  <c r="K3877" i="31" s="1"/>
  <c r="O3877" i="31"/>
  <c r="P3877" i="31" s="1"/>
  <c r="R3878" i="31"/>
  <c r="M3878" i="31"/>
  <c r="T3877" i="31"/>
  <c r="U3877" i="31" s="1"/>
  <c r="E3877" i="31"/>
  <c r="F3877" i="31" s="1"/>
  <c r="S3878" i="31"/>
  <c r="N3878" i="31"/>
  <c r="I3878" i="31"/>
  <c r="H3878" i="31"/>
  <c r="D3878" i="31"/>
  <c r="B3880" i="31"/>
  <c r="J3878" i="31" l="1"/>
  <c r="K3878" i="31" s="1"/>
  <c r="O3878" i="31"/>
  <c r="P3878" i="31" s="1"/>
  <c r="R3879" i="31"/>
  <c r="M3879" i="31"/>
  <c r="T3878" i="31"/>
  <c r="U3878" i="31" s="1"/>
  <c r="E3878" i="31"/>
  <c r="F3878" i="31" s="1"/>
  <c r="S3879" i="31"/>
  <c r="N3879" i="31"/>
  <c r="I3879" i="31"/>
  <c r="H3879" i="31"/>
  <c r="D3879" i="31"/>
  <c r="B3881" i="31"/>
  <c r="R3880" i="31" l="1"/>
  <c r="M3880" i="31"/>
  <c r="O3879" i="31"/>
  <c r="P3879" i="31" s="1"/>
  <c r="T3879" i="31"/>
  <c r="U3879" i="31" s="1"/>
  <c r="J3879" i="31"/>
  <c r="K3879" i="31" s="1"/>
  <c r="E3879" i="31"/>
  <c r="F3879" i="31" s="1"/>
  <c r="S3880" i="31"/>
  <c r="N3880" i="31"/>
  <c r="I3880" i="31"/>
  <c r="H3880" i="31"/>
  <c r="J3880" i="31" s="1"/>
  <c r="K3880" i="31" s="1"/>
  <c r="D3880" i="31"/>
  <c r="B3882" i="31"/>
  <c r="R3881" i="31" l="1"/>
  <c r="M3881" i="31"/>
  <c r="O3880" i="31"/>
  <c r="P3880" i="31" s="1"/>
  <c r="T3880" i="31"/>
  <c r="U3880" i="31" s="1"/>
  <c r="E3880" i="31"/>
  <c r="F3880" i="31" s="1"/>
  <c r="S3881" i="31"/>
  <c r="N3881" i="31"/>
  <c r="I3881" i="31"/>
  <c r="H3881" i="31"/>
  <c r="D3881" i="31"/>
  <c r="B3883" i="31"/>
  <c r="R3882" i="31" l="1"/>
  <c r="M3882" i="31"/>
  <c r="O3881" i="31"/>
  <c r="P3881" i="31" s="1"/>
  <c r="J3881" i="31"/>
  <c r="K3881" i="31" s="1"/>
  <c r="T3881" i="31"/>
  <c r="U3881" i="31" s="1"/>
  <c r="E3881" i="31"/>
  <c r="F3881" i="31" s="1"/>
  <c r="S3882" i="31"/>
  <c r="N3882" i="31"/>
  <c r="I3882" i="31"/>
  <c r="H3882" i="31"/>
  <c r="D3882" i="31"/>
  <c r="B3884" i="31"/>
  <c r="J3882" i="31" l="1"/>
  <c r="K3882" i="31" s="1"/>
  <c r="R3883" i="31"/>
  <c r="M3883" i="31"/>
  <c r="O3882" i="31"/>
  <c r="P3882" i="31" s="1"/>
  <c r="T3882" i="31"/>
  <c r="U3882" i="31" s="1"/>
  <c r="E3882" i="31"/>
  <c r="F3882" i="31" s="1"/>
  <c r="S3883" i="31"/>
  <c r="N3883" i="31"/>
  <c r="I3883" i="31"/>
  <c r="H3883" i="31"/>
  <c r="D3883" i="31"/>
  <c r="B3885" i="31"/>
  <c r="R3884" i="31" l="1"/>
  <c r="M3884" i="31"/>
  <c r="J3883" i="31"/>
  <c r="K3883" i="31" s="1"/>
  <c r="O3883" i="31"/>
  <c r="P3883" i="31" s="1"/>
  <c r="T3883" i="31"/>
  <c r="U3883" i="31" s="1"/>
  <c r="E3883" i="31"/>
  <c r="F3883" i="31" s="1"/>
  <c r="S3884" i="31"/>
  <c r="N3884" i="31"/>
  <c r="I3884" i="31"/>
  <c r="H3884" i="31"/>
  <c r="J3884" i="31" s="1"/>
  <c r="K3884" i="31" s="1"/>
  <c r="D3884" i="31"/>
  <c r="B3886" i="31"/>
  <c r="R3885" i="31" l="1"/>
  <c r="M3885" i="31"/>
  <c r="O3884" i="31"/>
  <c r="P3884" i="31" s="1"/>
  <c r="T3884" i="31"/>
  <c r="U3884" i="31" s="1"/>
  <c r="E3884" i="31"/>
  <c r="F3884" i="31" s="1"/>
  <c r="S3885" i="31"/>
  <c r="N3885" i="31"/>
  <c r="I3885" i="31"/>
  <c r="H3885" i="31"/>
  <c r="D3885" i="31"/>
  <c r="B3887" i="31"/>
  <c r="O3885" i="31" l="1"/>
  <c r="P3885" i="31" s="1"/>
  <c r="R3886" i="31"/>
  <c r="M3886" i="31"/>
  <c r="J3885" i="31"/>
  <c r="K3885" i="31" s="1"/>
  <c r="T3885" i="31"/>
  <c r="U3885" i="31" s="1"/>
  <c r="E3885" i="31"/>
  <c r="F3885" i="31" s="1"/>
  <c r="S3886" i="31"/>
  <c r="N3886" i="31"/>
  <c r="I3886" i="31"/>
  <c r="H3886" i="31"/>
  <c r="D3886" i="31"/>
  <c r="B3888" i="31"/>
  <c r="J3886" i="31" l="1"/>
  <c r="K3886" i="31" s="1"/>
  <c r="R3887" i="31"/>
  <c r="M3887" i="31"/>
  <c r="O3886" i="31"/>
  <c r="P3886" i="31" s="1"/>
  <c r="T3886" i="31"/>
  <c r="U3886" i="31" s="1"/>
  <c r="E3886" i="31"/>
  <c r="F3886" i="31" s="1"/>
  <c r="S3887" i="31"/>
  <c r="N3887" i="31"/>
  <c r="I3887" i="31"/>
  <c r="H3887" i="31"/>
  <c r="D3887" i="31"/>
  <c r="B3889" i="31"/>
  <c r="R3888" i="31" l="1"/>
  <c r="M3888" i="31"/>
  <c r="O3887" i="31"/>
  <c r="P3887" i="31" s="1"/>
  <c r="J3887" i="31"/>
  <c r="K3887" i="31" s="1"/>
  <c r="T3887" i="31"/>
  <c r="U3887" i="31" s="1"/>
  <c r="E3887" i="31"/>
  <c r="F3887" i="31" s="1"/>
  <c r="S3888" i="31"/>
  <c r="N3888" i="31"/>
  <c r="I3888" i="31"/>
  <c r="H3888" i="31"/>
  <c r="J3888" i="31" s="1"/>
  <c r="K3888" i="31" s="1"/>
  <c r="D3888" i="31"/>
  <c r="B3890" i="31"/>
  <c r="R3889" i="31" l="1"/>
  <c r="M3889" i="31"/>
  <c r="O3888" i="31"/>
  <c r="P3888" i="31" s="1"/>
  <c r="T3888" i="31"/>
  <c r="U3888" i="31" s="1"/>
  <c r="E3888" i="31"/>
  <c r="F3888" i="31" s="1"/>
  <c r="S3889" i="31"/>
  <c r="N3889" i="31"/>
  <c r="I3889" i="31"/>
  <c r="D3889" i="31"/>
  <c r="H3889" i="31"/>
  <c r="B3891" i="31"/>
  <c r="R3890" i="31" l="1"/>
  <c r="M3890" i="31"/>
  <c r="O3889" i="31"/>
  <c r="P3889" i="31" s="1"/>
  <c r="J3889" i="31"/>
  <c r="K3889" i="31" s="1"/>
  <c r="T3889" i="31"/>
  <c r="U3889" i="31" s="1"/>
  <c r="E3889" i="31"/>
  <c r="F3889" i="31" s="1"/>
  <c r="S3890" i="31"/>
  <c r="N3890" i="31"/>
  <c r="I3890" i="31"/>
  <c r="H3890" i="31"/>
  <c r="D3890" i="31"/>
  <c r="B3892" i="31"/>
  <c r="J3890" i="31" l="1"/>
  <c r="K3890" i="31" s="1"/>
  <c r="R3891" i="31"/>
  <c r="M3891" i="31"/>
  <c r="O3890" i="31"/>
  <c r="P3890" i="31" s="1"/>
  <c r="T3890" i="31"/>
  <c r="U3890" i="31" s="1"/>
  <c r="E3890" i="31"/>
  <c r="F3890" i="31" s="1"/>
  <c r="S3891" i="31"/>
  <c r="N3891" i="31"/>
  <c r="I3891" i="31"/>
  <c r="H3891" i="31"/>
  <c r="D3891" i="31"/>
  <c r="B3893" i="31"/>
  <c r="R3892" i="31" l="1"/>
  <c r="M3892" i="31"/>
  <c r="O3891" i="31"/>
  <c r="P3891" i="31" s="1"/>
  <c r="J3891" i="31"/>
  <c r="K3891" i="31" s="1"/>
  <c r="T3891" i="31"/>
  <c r="U3891" i="31" s="1"/>
  <c r="E3891" i="31"/>
  <c r="F3891" i="31" s="1"/>
  <c r="S3892" i="31"/>
  <c r="N3892" i="31"/>
  <c r="I3892" i="31"/>
  <c r="H3892" i="31"/>
  <c r="D3892" i="31"/>
  <c r="B3894" i="31"/>
  <c r="J3892" i="31" l="1"/>
  <c r="K3892" i="31" s="1"/>
  <c r="R3893" i="31"/>
  <c r="M3893" i="31"/>
  <c r="O3892" i="31"/>
  <c r="P3892" i="31" s="1"/>
  <c r="T3892" i="31"/>
  <c r="U3892" i="31" s="1"/>
  <c r="E3892" i="31"/>
  <c r="F3892" i="31" s="1"/>
  <c r="S3893" i="31"/>
  <c r="N3893" i="31"/>
  <c r="I3893" i="31"/>
  <c r="H3893" i="31"/>
  <c r="D3893" i="31"/>
  <c r="B3895" i="31"/>
  <c r="O3893" i="31" l="1"/>
  <c r="P3893" i="31" s="1"/>
  <c r="R3894" i="31"/>
  <c r="M3894" i="31"/>
  <c r="J3893" i="31"/>
  <c r="K3893" i="31" s="1"/>
  <c r="T3893" i="31"/>
  <c r="U3893" i="31" s="1"/>
  <c r="E3893" i="31"/>
  <c r="F3893" i="31" s="1"/>
  <c r="S3894" i="31"/>
  <c r="N3894" i="31"/>
  <c r="I3894" i="31"/>
  <c r="H3894" i="31"/>
  <c r="D3894" i="31"/>
  <c r="B3896" i="31"/>
  <c r="J3894" i="31" l="1"/>
  <c r="K3894" i="31" s="1"/>
  <c r="R3895" i="31"/>
  <c r="M3895" i="31"/>
  <c r="O3894" i="31"/>
  <c r="P3894" i="31" s="1"/>
  <c r="T3894" i="31"/>
  <c r="U3894" i="31" s="1"/>
  <c r="E3894" i="31"/>
  <c r="F3894" i="31" s="1"/>
  <c r="S3895" i="31"/>
  <c r="N3895" i="31"/>
  <c r="I3895" i="31"/>
  <c r="H3895" i="31"/>
  <c r="D3895" i="31"/>
  <c r="B3897" i="31"/>
  <c r="J3895" i="31" l="1"/>
  <c r="K3895" i="31" s="1"/>
  <c r="R3896" i="31"/>
  <c r="M3896" i="31"/>
  <c r="O3895" i="31"/>
  <c r="P3895" i="31" s="1"/>
  <c r="T3895" i="31"/>
  <c r="U3895" i="31" s="1"/>
  <c r="E3895" i="31"/>
  <c r="F3895" i="31" s="1"/>
  <c r="S3896" i="31"/>
  <c r="N3896" i="31"/>
  <c r="I3896" i="31"/>
  <c r="H3896" i="31"/>
  <c r="J3896" i="31" s="1"/>
  <c r="K3896" i="31" s="1"/>
  <c r="D3896" i="31"/>
  <c r="B3898" i="31"/>
  <c r="R3897" i="31" l="1"/>
  <c r="M3897" i="31"/>
  <c r="O3896" i="31"/>
  <c r="P3896" i="31" s="1"/>
  <c r="T3896" i="31"/>
  <c r="U3896" i="31" s="1"/>
  <c r="E3896" i="31"/>
  <c r="F3896" i="31" s="1"/>
  <c r="S3897" i="31"/>
  <c r="N3897" i="31"/>
  <c r="I3897" i="31"/>
  <c r="H3897" i="31"/>
  <c r="D3897" i="31"/>
  <c r="B3899" i="31"/>
  <c r="J3897" i="31" l="1"/>
  <c r="K3897" i="31" s="1"/>
  <c r="O3897" i="31"/>
  <c r="P3897" i="31" s="1"/>
  <c r="R3898" i="31"/>
  <c r="M3898" i="31"/>
  <c r="T3897" i="31"/>
  <c r="U3897" i="31" s="1"/>
  <c r="E3897" i="31"/>
  <c r="F3897" i="31" s="1"/>
  <c r="S3898" i="31"/>
  <c r="N3898" i="31"/>
  <c r="I3898" i="31"/>
  <c r="H3898" i="31"/>
  <c r="J3898" i="31" s="1"/>
  <c r="K3898" i="31" s="1"/>
  <c r="D3898" i="31"/>
  <c r="B3900" i="31"/>
  <c r="O3898" i="31" l="1"/>
  <c r="P3898" i="31" s="1"/>
  <c r="T3898" i="31"/>
  <c r="U3898" i="31" s="1"/>
  <c r="R3899" i="31"/>
  <c r="M3899" i="31"/>
  <c r="E3898" i="31"/>
  <c r="F3898" i="31" s="1"/>
  <c r="S3899" i="31"/>
  <c r="N3899" i="31"/>
  <c r="I3899" i="31"/>
  <c r="H3899" i="31"/>
  <c r="D3899" i="31"/>
  <c r="B3901" i="31"/>
  <c r="O3899" i="31" l="1"/>
  <c r="P3899" i="31" s="1"/>
  <c r="T3899" i="31"/>
  <c r="U3899" i="31" s="1"/>
  <c r="R3900" i="31"/>
  <c r="M3900" i="31"/>
  <c r="J3899" i="31"/>
  <c r="K3899" i="31" s="1"/>
  <c r="E3899" i="31"/>
  <c r="F3899" i="31" s="1"/>
  <c r="S3900" i="31"/>
  <c r="N3900" i="31"/>
  <c r="I3900" i="31"/>
  <c r="H3900" i="31"/>
  <c r="D3900" i="31"/>
  <c r="B3902" i="31"/>
  <c r="J3900" i="31" l="1"/>
  <c r="K3900" i="31" s="1"/>
  <c r="R3901" i="31"/>
  <c r="M3901" i="31"/>
  <c r="O3900" i="31"/>
  <c r="P3900" i="31" s="1"/>
  <c r="T3900" i="31"/>
  <c r="U3900" i="31" s="1"/>
  <c r="E3900" i="31"/>
  <c r="F3900" i="31" s="1"/>
  <c r="S3901" i="31"/>
  <c r="N3901" i="31"/>
  <c r="I3901" i="31"/>
  <c r="H3901" i="31"/>
  <c r="D3901" i="31"/>
  <c r="B3903" i="31"/>
  <c r="R3902" i="31" l="1"/>
  <c r="M3902" i="31"/>
  <c r="O3901" i="31"/>
  <c r="P3901" i="31" s="1"/>
  <c r="J3901" i="31"/>
  <c r="K3901" i="31" s="1"/>
  <c r="T3901" i="31"/>
  <c r="U3901" i="31" s="1"/>
  <c r="E3901" i="31"/>
  <c r="F3901" i="31" s="1"/>
  <c r="S3902" i="31"/>
  <c r="N3902" i="31"/>
  <c r="I3902" i="31"/>
  <c r="H3902" i="31"/>
  <c r="J3902" i="31" s="1"/>
  <c r="K3902" i="31" s="1"/>
  <c r="D3902" i="31"/>
  <c r="B3904" i="31"/>
  <c r="R3903" i="31" l="1"/>
  <c r="M3903" i="31"/>
  <c r="O3902" i="31"/>
  <c r="P3902" i="31" s="1"/>
  <c r="T3902" i="31"/>
  <c r="U3902" i="31" s="1"/>
  <c r="E3902" i="31"/>
  <c r="F3902" i="31" s="1"/>
  <c r="S3903" i="31"/>
  <c r="N3903" i="31"/>
  <c r="I3903" i="31"/>
  <c r="H3903" i="31"/>
  <c r="D3903" i="31"/>
  <c r="B3905" i="31"/>
  <c r="R3904" i="31" l="1"/>
  <c r="M3904" i="31"/>
  <c r="O3903" i="31"/>
  <c r="P3903" i="31" s="1"/>
  <c r="J3903" i="31"/>
  <c r="K3903" i="31" s="1"/>
  <c r="T3903" i="31"/>
  <c r="U3903" i="31" s="1"/>
  <c r="E3903" i="31"/>
  <c r="F3903" i="31" s="1"/>
  <c r="S3904" i="31"/>
  <c r="N3904" i="31"/>
  <c r="I3904" i="31"/>
  <c r="H3904" i="31"/>
  <c r="D3904" i="31"/>
  <c r="B3906" i="31"/>
  <c r="J3904" i="31" l="1"/>
  <c r="K3904" i="31" s="1"/>
  <c r="R3905" i="31"/>
  <c r="M3905" i="31"/>
  <c r="O3904" i="31"/>
  <c r="P3904" i="31" s="1"/>
  <c r="T3904" i="31"/>
  <c r="U3904" i="31" s="1"/>
  <c r="E3904" i="31"/>
  <c r="F3904" i="31" s="1"/>
  <c r="S3905" i="31"/>
  <c r="N3905" i="31"/>
  <c r="I3905" i="31"/>
  <c r="H3905" i="31"/>
  <c r="D3905" i="31"/>
  <c r="B3907" i="31"/>
  <c r="R3906" i="31" l="1"/>
  <c r="M3906" i="31"/>
  <c r="O3905" i="31"/>
  <c r="P3905" i="31" s="1"/>
  <c r="J3905" i="31"/>
  <c r="K3905" i="31" s="1"/>
  <c r="T3905" i="31"/>
  <c r="U3905" i="31" s="1"/>
  <c r="E3905" i="31"/>
  <c r="F3905" i="31" s="1"/>
  <c r="S3906" i="31"/>
  <c r="N3906" i="31"/>
  <c r="I3906" i="31"/>
  <c r="H3906" i="31"/>
  <c r="D3906" i="31"/>
  <c r="B3908" i="31"/>
  <c r="J3906" i="31" l="1"/>
  <c r="K3906" i="31" s="1"/>
  <c r="R3907" i="31"/>
  <c r="M3907" i="31"/>
  <c r="O3906" i="31"/>
  <c r="P3906" i="31" s="1"/>
  <c r="T3906" i="31"/>
  <c r="U3906" i="31" s="1"/>
  <c r="E3906" i="31"/>
  <c r="F3906" i="31" s="1"/>
  <c r="S3907" i="31"/>
  <c r="N3907" i="31"/>
  <c r="I3907" i="31"/>
  <c r="H3907" i="31"/>
  <c r="D3907" i="31"/>
  <c r="B3909" i="31"/>
  <c r="R3908" i="31" l="1"/>
  <c r="M3908" i="31"/>
  <c r="O3907" i="31"/>
  <c r="P3907" i="31" s="1"/>
  <c r="J3907" i="31"/>
  <c r="K3907" i="31" s="1"/>
  <c r="T3907" i="31"/>
  <c r="U3907" i="31" s="1"/>
  <c r="E3907" i="31"/>
  <c r="F3907" i="31" s="1"/>
  <c r="S3908" i="31"/>
  <c r="N3908" i="31"/>
  <c r="I3908" i="31"/>
  <c r="H3908" i="31"/>
  <c r="D3908" i="31"/>
  <c r="B3910" i="31"/>
  <c r="J3908" i="31" l="1"/>
  <c r="K3908" i="31" s="1"/>
  <c r="R3909" i="31"/>
  <c r="M3909" i="31"/>
  <c r="O3908" i="31"/>
  <c r="P3908" i="31" s="1"/>
  <c r="T3908" i="31"/>
  <c r="U3908" i="31" s="1"/>
  <c r="E3908" i="31"/>
  <c r="F3908" i="31" s="1"/>
  <c r="S3909" i="31"/>
  <c r="N3909" i="31"/>
  <c r="I3909" i="31"/>
  <c r="H3909" i="31"/>
  <c r="D3909" i="31"/>
  <c r="B3911" i="31"/>
  <c r="R3910" i="31" l="1"/>
  <c r="M3910" i="31"/>
  <c r="O3909" i="31"/>
  <c r="P3909" i="31" s="1"/>
  <c r="J3909" i="31"/>
  <c r="K3909" i="31" s="1"/>
  <c r="T3909" i="31"/>
  <c r="U3909" i="31" s="1"/>
  <c r="E3909" i="31"/>
  <c r="F3909" i="31" s="1"/>
  <c r="S3910" i="31"/>
  <c r="N3910" i="31"/>
  <c r="I3910" i="31"/>
  <c r="H3910" i="31"/>
  <c r="J3910" i="31" s="1"/>
  <c r="K3910" i="31" s="1"/>
  <c r="D3910" i="31"/>
  <c r="B3912" i="31"/>
  <c r="R3911" i="31" l="1"/>
  <c r="M3911" i="31"/>
  <c r="O3910" i="31"/>
  <c r="P3910" i="31" s="1"/>
  <c r="T3910" i="31"/>
  <c r="U3910" i="31" s="1"/>
  <c r="E3910" i="31"/>
  <c r="F3910" i="31" s="1"/>
  <c r="S3911" i="31"/>
  <c r="N3911" i="31"/>
  <c r="I3911" i="31"/>
  <c r="H3911" i="31"/>
  <c r="D3911" i="31"/>
  <c r="B3913" i="31"/>
  <c r="R3912" i="31" l="1"/>
  <c r="M3912" i="31"/>
  <c r="O3911" i="31"/>
  <c r="P3911" i="31" s="1"/>
  <c r="J3911" i="31"/>
  <c r="K3911" i="31" s="1"/>
  <c r="T3911" i="31"/>
  <c r="U3911" i="31" s="1"/>
  <c r="E3911" i="31"/>
  <c r="F3911" i="31" s="1"/>
  <c r="S3912" i="31"/>
  <c r="N3912" i="31"/>
  <c r="I3912" i="31"/>
  <c r="H3912" i="31"/>
  <c r="D3912" i="31"/>
  <c r="B3914" i="31"/>
  <c r="J3912" i="31" l="1"/>
  <c r="K3912" i="31" s="1"/>
  <c r="R3913" i="31"/>
  <c r="M3913" i="31"/>
  <c r="O3912" i="31"/>
  <c r="P3912" i="31" s="1"/>
  <c r="T3912" i="31"/>
  <c r="U3912" i="31" s="1"/>
  <c r="E3912" i="31"/>
  <c r="F3912" i="31" s="1"/>
  <c r="S3913" i="31"/>
  <c r="N3913" i="31"/>
  <c r="I3913" i="31"/>
  <c r="H3913" i="31"/>
  <c r="D3913" i="31"/>
  <c r="B3915" i="31"/>
  <c r="J3913" i="31" l="1"/>
  <c r="K3913" i="31" s="1"/>
  <c r="O3913" i="31"/>
  <c r="P3913" i="31" s="1"/>
  <c r="R3914" i="31"/>
  <c r="M3914" i="31"/>
  <c r="T3913" i="31"/>
  <c r="U3913" i="31" s="1"/>
  <c r="E3913" i="31"/>
  <c r="F3913" i="31" s="1"/>
  <c r="S3914" i="31"/>
  <c r="N3914" i="31"/>
  <c r="I3914" i="31"/>
  <c r="H3914" i="31"/>
  <c r="D3914" i="31"/>
  <c r="B3916" i="31"/>
  <c r="J3914" i="31" l="1"/>
  <c r="K3914" i="31" s="1"/>
  <c r="O3914" i="31"/>
  <c r="P3914" i="31" s="1"/>
  <c r="T3914" i="31"/>
  <c r="U3914" i="31" s="1"/>
  <c r="R3915" i="31"/>
  <c r="M3915" i="31"/>
  <c r="E3914" i="31"/>
  <c r="F3914" i="31" s="1"/>
  <c r="S3915" i="31"/>
  <c r="N3915" i="31"/>
  <c r="I3915" i="31"/>
  <c r="H3915" i="31"/>
  <c r="D3915" i="31"/>
  <c r="B3917" i="31"/>
  <c r="O3915" i="31" l="1"/>
  <c r="P3915" i="31" s="1"/>
  <c r="T3915" i="31"/>
  <c r="U3915" i="31" s="1"/>
  <c r="R3916" i="31"/>
  <c r="M3916" i="31"/>
  <c r="J3915" i="31"/>
  <c r="K3915" i="31" s="1"/>
  <c r="E3915" i="31"/>
  <c r="F3915" i="31" s="1"/>
  <c r="S3916" i="31"/>
  <c r="N3916" i="31"/>
  <c r="I3916" i="31"/>
  <c r="H3916" i="31"/>
  <c r="J3916" i="31" s="1"/>
  <c r="K3916" i="31" s="1"/>
  <c r="D3916" i="31"/>
  <c r="B3918" i="31"/>
  <c r="R3917" i="31" l="1"/>
  <c r="M3917" i="31"/>
  <c r="O3916" i="31"/>
  <c r="P3916" i="31" s="1"/>
  <c r="T3916" i="31"/>
  <c r="U3916" i="31" s="1"/>
  <c r="E3916" i="31"/>
  <c r="F3916" i="31" s="1"/>
  <c r="S3917" i="31"/>
  <c r="N3917" i="31"/>
  <c r="I3917" i="31"/>
  <c r="H3917" i="31"/>
  <c r="D3917" i="31"/>
  <c r="B3919" i="31"/>
  <c r="R3918" i="31" l="1"/>
  <c r="M3918" i="31"/>
  <c r="J3917" i="31"/>
  <c r="K3917" i="31" s="1"/>
  <c r="O3917" i="31"/>
  <c r="P3917" i="31" s="1"/>
  <c r="T3917" i="31"/>
  <c r="U3917" i="31" s="1"/>
  <c r="E3917" i="31"/>
  <c r="F3917" i="31" s="1"/>
  <c r="S3918" i="31"/>
  <c r="N3918" i="31"/>
  <c r="I3918" i="31"/>
  <c r="H3918" i="31"/>
  <c r="D3918" i="31"/>
  <c r="B3920" i="31"/>
  <c r="J3918" i="31" l="1"/>
  <c r="K3918" i="31" s="1"/>
  <c r="R3919" i="31"/>
  <c r="M3919" i="31"/>
  <c r="O3918" i="31"/>
  <c r="P3918" i="31" s="1"/>
  <c r="T3918" i="31"/>
  <c r="U3918" i="31" s="1"/>
  <c r="E3918" i="31"/>
  <c r="F3918" i="31" s="1"/>
  <c r="S3919" i="31"/>
  <c r="N3919" i="31"/>
  <c r="I3919" i="31"/>
  <c r="H3919" i="31"/>
  <c r="D3919" i="31"/>
  <c r="B3921" i="31"/>
  <c r="R3920" i="31" l="1"/>
  <c r="M3920" i="31"/>
  <c r="O3919" i="31"/>
  <c r="P3919" i="31" s="1"/>
  <c r="J3919" i="31"/>
  <c r="K3919" i="31" s="1"/>
  <c r="T3919" i="31"/>
  <c r="U3919" i="31" s="1"/>
  <c r="E3919" i="31"/>
  <c r="F3919" i="31" s="1"/>
  <c r="S3920" i="31"/>
  <c r="N3920" i="31"/>
  <c r="I3920" i="31"/>
  <c r="H3920" i="31"/>
  <c r="D3920" i="31"/>
  <c r="B3922" i="31"/>
  <c r="J3920" i="31" l="1"/>
  <c r="K3920" i="31" s="1"/>
  <c r="R3921" i="31"/>
  <c r="M3921" i="31"/>
  <c r="O3920" i="31"/>
  <c r="P3920" i="31" s="1"/>
  <c r="T3920" i="31"/>
  <c r="U3920" i="31" s="1"/>
  <c r="E3920" i="31"/>
  <c r="F3920" i="31" s="1"/>
  <c r="S3921" i="31"/>
  <c r="N3921" i="31"/>
  <c r="I3921" i="31"/>
  <c r="H3921" i="31"/>
  <c r="D3921" i="31"/>
  <c r="B3923" i="31"/>
  <c r="R3922" i="31" l="1"/>
  <c r="M3922" i="31"/>
  <c r="J3921" i="31"/>
  <c r="K3921" i="31" s="1"/>
  <c r="O3921" i="31"/>
  <c r="P3921" i="31" s="1"/>
  <c r="T3921" i="31"/>
  <c r="U3921" i="31" s="1"/>
  <c r="E3921" i="31"/>
  <c r="F3921" i="31" s="1"/>
  <c r="S3922" i="31"/>
  <c r="N3922" i="31"/>
  <c r="I3922" i="31"/>
  <c r="H3922" i="31"/>
  <c r="D3922" i="31"/>
  <c r="B3924" i="31"/>
  <c r="J3922" i="31" l="1"/>
  <c r="K3922" i="31" s="1"/>
  <c r="R3923" i="31"/>
  <c r="M3923" i="31"/>
  <c r="O3922" i="31"/>
  <c r="P3922" i="31" s="1"/>
  <c r="T3922" i="31"/>
  <c r="U3922" i="31" s="1"/>
  <c r="E3922" i="31"/>
  <c r="F3922" i="31" s="1"/>
  <c r="S3923" i="31"/>
  <c r="N3923" i="31"/>
  <c r="I3923" i="31"/>
  <c r="H3923" i="31"/>
  <c r="D3923" i="31"/>
  <c r="B3925" i="31"/>
  <c r="R3924" i="31" l="1"/>
  <c r="M3924" i="31"/>
  <c r="O3923" i="31"/>
  <c r="P3923" i="31" s="1"/>
  <c r="J3923" i="31"/>
  <c r="K3923" i="31" s="1"/>
  <c r="T3923" i="31"/>
  <c r="U3923" i="31" s="1"/>
  <c r="E3923" i="31"/>
  <c r="F3923" i="31" s="1"/>
  <c r="S3924" i="31"/>
  <c r="N3924" i="31"/>
  <c r="I3924" i="31"/>
  <c r="H3924" i="31"/>
  <c r="D3924" i="31"/>
  <c r="B3926" i="31"/>
  <c r="J3924" i="31" l="1"/>
  <c r="K3924" i="31" s="1"/>
  <c r="R3925" i="31"/>
  <c r="M3925" i="31"/>
  <c r="O3924" i="31"/>
  <c r="P3924" i="31" s="1"/>
  <c r="T3924" i="31"/>
  <c r="U3924" i="31" s="1"/>
  <c r="E3924" i="31"/>
  <c r="F3924" i="31" s="1"/>
  <c r="S3925" i="31"/>
  <c r="N3925" i="31"/>
  <c r="I3925" i="31"/>
  <c r="H3925" i="31"/>
  <c r="D3925" i="31"/>
  <c r="B3927" i="31"/>
  <c r="J3925" i="31" l="1"/>
  <c r="K3925" i="31" s="1"/>
  <c r="O3925" i="31"/>
  <c r="P3925" i="31" s="1"/>
  <c r="R3926" i="31"/>
  <c r="M3926" i="31"/>
  <c r="T3925" i="31"/>
  <c r="U3925" i="31" s="1"/>
  <c r="E3925" i="31"/>
  <c r="F3925" i="31" s="1"/>
  <c r="S3926" i="31"/>
  <c r="N3926" i="31"/>
  <c r="I3926" i="31"/>
  <c r="H3926" i="31"/>
  <c r="J3926" i="31" s="1"/>
  <c r="K3926" i="31" s="1"/>
  <c r="D3926" i="31"/>
  <c r="B3928" i="31"/>
  <c r="O3926" i="31" l="1"/>
  <c r="P3926" i="31" s="1"/>
  <c r="T3926" i="31"/>
  <c r="U3926" i="31" s="1"/>
  <c r="R3927" i="31"/>
  <c r="M3927" i="31"/>
  <c r="E3926" i="31"/>
  <c r="F3926" i="31" s="1"/>
  <c r="S3927" i="31"/>
  <c r="N3927" i="31"/>
  <c r="I3927" i="31"/>
  <c r="H3927" i="31"/>
  <c r="D3927" i="31"/>
  <c r="B3929" i="31"/>
  <c r="O3927" i="31" l="1"/>
  <c r="P3927" i="31" s="1"/>
  <c r="T3927" i="31"/>
  <c r="U3927" i="31" s="1"/>
  <c r="R3928" i="31"/>
  <c r="M3928" i="31"/>
  <c r="J3927" i="31"/>
  <c r="K3927" i="31" s="1"/>
  <c r="E3927" i="31"/>
  <c r="F3927" i="31" s="1"/>
  <c r="S3928" i="31"/>
  <c r="N3928" i="31"/>
  <c r="I3928" i="31"/>
  <c r="H3928" i="31"/>
  <c r="D3928" i="31"/>
  <c r="B3930" i="31"/>
  <c r="J3928" i="31" l="1"/>
  <c r="K3928" i="31" s="1"/>
  <c r="O3928" i="31"/>
  <c r="P3928" i="31" s="1"/>
  <c r="R3929" i="31"/>
  <c r="M3929" i="31"/>
  <c r="T3928" i="31"/>
  <c r="U3928" i="31" s="1"/>
  <c r="E3928" i="31"/>
  <c r="F3928" i="31" s="1"/>
  <c r="S3929" i="31"/>
  <c r="N3929" i="31"/>
  <c r="I3929" i="31"/>
  <c r="H3929" i="31"/>
  <c r="D3929" i="31"/>
  <c r="B3931" i="31"/>
  <c r="O3929" i="31" l="1"/>
  <c r="P3929" i="31" s="1"/>
  <c r="T3929" i="31"/>
  <c r="U3929" i="31" s="1"/>
  <c r="R3930" i="31"/>
  <c r="M3930" i="31"/>
  <c r="J3929" i="31"/>
  <c r="K3929" i="31" s="1"/>
  <c r="E3929" i="31"/>
  <c r="F3929" i="31" s="1"/>
  <c r="S3930" i="31"/>
  <c r="N3930" i="31"/>
  <c r="I3930" i="31"/>
  <c r="H3930" i="31"/>
  <c r="D3930" i="31"/>
  <c r="B3932" i="31"/>
  <c r="J3930" i="31" l="1"/>
  <c r="K3930" i="31" s="1"/>
  <c r="O3930" i="31"/>
  <c r="P3930" i="31" s="1"/>
  <c r="T3930" i="31"/>
  <c r="U3930" i="31" s="1"/>
  <c r="R3931" i="31"/>
  <c r="M3931" i="31"/>
  <c r="E3930" i="31"/>
  <c r="F3930" i="31" s="1"/>
  <c r="S3931" i="31"/>
  <c r="N3931" i="31"/>
  <c r="I3931" i="31"/>
  <c r="H3931" i="31"/>
  <c r="D3931" i="31"/>
  <c r="B3933" i="31"/>
  <c r="O3931" i="31" l="1"/>
  <c r="P3931" i="31" s="1"/>
  <c r="T3931" i="31"/>
  <c r="U3931" i="31" s="1"/>
  <c r="R3932" i="31"/>
  <c r="M3932" i="31"/>
  <c r="J3931" i="31"/>
  <c r="K3931" i="31" s="1"/>
  <c r="E3931" i="31"/>
  <c r="F3931" i="31" s="1"/>
  <c r="S3932" i="31"/>
  <c r="N3932" i="31"/>
  <c r="I3932" i="31"/>
  <c r="H3932" i="31"/>
  <c r="J3932" i="31" s="1"/>
  <c r="K3932" i="31" s="1"/>
  <c r="D3932" i="31"/>
  <c r="B3934" i="31"/>
  <c r="R3933" i="31" l="1"/>
  <c r="M3933" i="31"/>
  <c r="O3932" i="31"/>
  <c r="P3932" i="31" s="1"/>
  <c r="T3932" i="31"/>
  <c r="U3932" i="31" s="1"/>
  <c r="E3932" i="31"/>
  <c r="F3932" i="31" s="1"/>
  <c r="S3933" i="31"/>
  <c r="N3933" i="31"/>
  <c r="I3933" i="31"/>
  <c r="H3933" i="31"/>
  <c r="D3933" i="31"/>
  <c r="B3935" i="31"/>
  <c r="R3934" i="31" l="1"/>
  <c r="M3934" i="31"/>
  <c r="O3933" i="31"/>
  <c r="P3933" i="31" s="1"/>
  <c r="J3933" i="31"/>
  <c r="K3933" i="31" s="1"/>
  <c r="T3933" i="31"/>
  <c r="U3933" i="31" s="1"/>
  <c r="E3933" i="31"/>
  <c r="F3933" i="31" s="1"/>
  <c r="S3934" i="31"/>
  <c r="N3934" i="31"/>
  <c r="I3934" i="31"/>
  <c r="H3934" i="31"/>
  <c r="J3934" i="31" s="1"/>
  <c r="K3934" i="31" s="1"/>
  <c r="D3934" i="31"/>
  <c r="B3936" i="31"/>
  <c r="R3935" i="31" l="1"/>
  <c r="M3935" i="31"/>
  <c r="O3934" i="31"/>
  <c r="P3934" i="31" s="1"/>
  <c r="T3934" i="31"/>
  <c r="U3934" i="31" s="1"/>
  <c r="E3934" i="31"/>
  <c r="F3934" i="31" s="1"/>
  <c r="S3935" i="31"/>
  <c r="N3935" i="31"/>
  <c r="I3935" i="31"/>
  <c r="H3935" i="31"/>
  <c r="D3935" i="31"/>
  <c r="B3937" i="31"/>
  <c r="R3936" i="31" l="1"/>
  <c r="M3936" i="31"/>
  <c r="J3935" i="31"/>
  <c r="K3935" i="31" s="1"/>
  <c r="O3935" i="31"/>
  <c r="P3935" i="31" s="1"/>
  <c r="T3935" i="31"/>
  <c r="U3935" i="31" s="1"/>
  <c r="E3935" i="31"/>
  <c r="F3935" i="31" s="1"/>
  <c r="S3936" i="31"/>
  <c r="N3936" i="31"/>
  <c r="I3936" i="31"/>
  <c r="H3936" i="31"/>
  <c r="D3936" i="31"/>
  <c r="B3938" i="31"/>
  <c r="J3936" i="31" l="1"/>
  <c r="K3936" i="31" s="1"/>
  <c r="R3937" i="31"/>
  <c r="M3937" i="31"/>
  <c r="O3936" i="31"/>
  <c r="P3936" i="31" s="1"/>
  <c r="T3936" i="31"/>
  <c r="U3936" i="31" s="1"/>
  <c r="E3936" i="31"/>
  <c r="F3936" i="31" s="1"/>
  <c r="S3937" i="31"/>
  <c r="N3937" i="31"/>
  <c r="I3937" i="31"/>
  <c r="H3937" i="31"/>
  <c r="D3937" i="31"/>
  <c r="B3939" i="31"/>
  <c r="R3938" i="31" l="1"/>
  <c r="M3938" i="31"/>
  <c r="J3937" i="31"/>
  <c r="K3937" i="31" s="1"/>
  <c r="O3937" i="31"/>
  <c r="P3937" i="31" s="1"/>
  <c r="T3937" i="31"/>
  <c r="U3937" i="31" s="1"/>
  <c r="E3937" i="31"/>
  <c r="F3937" i="31" s="1"/>
  <c r="S3938" i="31"/>
  <c r="N3938" i="31"/>
  <c r="I3938" i="31"/>
  <c r="H3938" i="31"/>
  <c r="D3938" i="31"/>
  <c r="B3940" i="31"/>
  <c r="J3938" i="31" l="1"/>
  <c r="K3938" i="31" s="1"/>
  <c r="R3939" i="31"/>
  <c r="M3939" i="31"/>
  <c r="O3938" i="31"/>
  <c r="P3938" i="31" s="1"/>
  <c r="T3938" i="31"/>
  <c r="U3938" i="31" s="1"/>
  <c r="E3938" i="31"/>
  <c r="F3938" i="31" s="1"/>
  <c r="S3939" i="31"/>
  <c r="N3939" i="31"/>
  <c r="I3939" i="31"/>
  <c r="H3939" i="31"/>
  <c r="D3939" i="31"/>
  <c r="B3941" i="31"/>
  <c r="R3940" i="31" l="1"/>
  <c r="M3940" i="31"/>
  <c r="O3939" i="31"/>
  <c r="P3939" i="31" s="1"/>
  <c r="J3939" i="31"/>
  <c r="K3939" i="31" s="1"/>
  <c r="T3939" i="31"/>
  <c r="U3939" i="31" s="1"/>
  <c r="E3939" i="31"/>
  <c r="F3939" i="31" s="1"/>
  <c r="S3940" i="31"/>
  <c r="N3940" i="31"/>
  <c r="I3940" i="31"/>
  <c r="H3940" i="31"/>
  <c r="D3940" i="31"/>
  <c r="B3942" i="31"/>
  <c r="J3940" i="31" l="1"/>
  <c r="K3940" i="31" s="1"/>
  <c r="R3941" i="31"/>
  <c r="M3941" i="31"/>
  <c r="O3940" i="31"/>
  <c r="P3940" i="31" s="1"/>
  <c r="T3940" i="31"/>
  <c r="U3940" i="31" s="1"/>
  <c r="E3940" i="31"/>
  <c r="F3940" i="31" s="1"/>
  <c r="S3941" i="31"/>
  <c r="N3941" i="31"/>
  <c r="I3941" i="31"/>
  <c r="H3941" i="31"/>
  <c r="D3941" i="31"/>
  <c r="B3943" i="31"/>
  <c r="O3941" i="31" l="1"/>
  <c r="P3941" i="31" s="1"/>
  <c r="R3942" i="31"/>
  <c r="M3942" i="31"/>
  <c r="J3941" i="31"/>
  <c r="K3941" i="31" s="1"/>
  <c r="T3941" i="31"/>
  <c r="U3941" i="31" s="1"/>
  <c r="E3941" i="31"/>
  <c r="F3941" i="31" s="1"/>
  <c r="S3942" i="31"/>
  <c r="N3942" i="31"/>
  <c r="I3942" i="31"/>
  <c r="H3942" i="31"/>
  <c r="J3942" i="31" s="1"/>
  <c r="K3942" i="31" s="1"/>
  <c r="D3942" i="31"/>
  <c r="B3944" i="31"/>
  <c r="R3943" i="31" l="1"/>
  <c r="M3943" i="31"/>
  <c r="O3942" i="31"/>
  <c r="P3942" i="31" s="1"/>
  <c r="T3942" i="31"/>
  <c r="U3942" i="31" s="1"/>
  <c r="E3942" i="31"/>
  <c r="F3942" i="31" s="1"/>
  <c r="S3943" i="31"/>
  <c r="N3943" i="31"/>
  <c r="I3943" i="31"/>
  <c r="H3943" i="31"/>
  <c r="D3943" i="31"/>
  <c r="B3945" i="31"/>
  <c r="R3944" i="31" l="1"/>
  <c r="M3944" i="31"/>
  <c r="O3943" i="31"/>
  <c r="P3943" i="31" s="1"/>
  <c r="J3943" i="31"/>
  <c r="K3943" i="31" s="1"/>
  <c r="T3943" i="31"/>
  <c r="U3943" i="31" s="1"/>
  <c r="E3943" i="31"/>
  <c r="F3943" i="31" s="1"/>
  <c r="S3944" i="31"/>
  <c r="N3944" i="31"/>
  <c r="I3944" i="31"/>
  <c r="H3944" i="31"/>
  <c r="J3944" i="31" s="1"/>
  <c r="K3944" i="31" s="1"/>
  <c r="D3944" i="31"/>
  <c r="B3946" i="31"/>
  <c r="R3945" i="31" l="1"/>
  <c r="M3945" i="31"/>
  <c r="O3944" i="31"/>
  <c r="P3944" i="31" s="1"/>
  <c r="T3944" i="31"/>
  <c r="U3944" i="31" s="1"/>
  <c r="E3944" i="31"/>
  <c r="F3944" i="31" s="1"/>
  <c r="S3945" i="31"/>
  <c r="N3945" i="31"/>
  <c r="I3945" i="31"/>
  <c r="H3945" i="31"/>
  <c r="D3945" i="31"/>
  <c r="B3947" i="31"/>
  <c r="R3946" i="31" l="1"/>
  <c r="M3946" i="31"/>
  <c r="O3945" i="31"/>
  <c r="P3945" i="31" s="1"/>
  <c r="J3945" i="31"/>
  <c r="K3945" i="31" s="1"/>
  <c r="T3945" i="31"/>
  <c r="U3945" i="31" s="1"/>
  <c r="E3945" i="31"/>
  <c r="F3945" i="31" s="1"/>
  <c r="N3946" i="31"/>
  <c r="S3946" i="31"/>
  <c r="I3946" i="31"/>
  <c r="H3946" i="31"/>
  <c r="D3946" i="31"/>
  <c r="B3948" i="31"/>
  <c r="J3946" i="31" l="1"/>
  <c r="K3946" i="31" s="1"/>
  <c r="R3947" i="31"/>
  <c r="M3947" i="31"/>
  <c r="O3946" i="31"/>
  <c r="P3946" i="31" s="1"/>
  <c r="T3946" i="31"/>
  <c r="U3946" i="31" s="1"/>
  <c r="E3946" i="31"/>
  <c r="F3946" i="31" s="1"/>
  <c r="S3947" i="31"/>
  <c r="N3947" i="31"/>
  <c r="I3947" i="31"/>
  <c r="H3947" i="31"/>
  <c r="D3947" i="31"/>
  <c r="B3949" i="31"/>
  <c r="R3948" i="31" l="1"/>
  <c r="M3948" i="31"/>
  <c r="J3947" i="31"/>
  <c r="K3947" i="31" s="1"/>
  <c r="O3947" i="31"/>
  <c r="P3947" i="31" s="1"/>
  <c r="T3947" i="31"/>
  <c r="U3947" i="31" s="1"/>
  <c r="E3947" i="31"/>
  <c r="F3947" i="31" s="1"/>
  <c r="S3948" i="31"/>
  <c r="N3948" i="31"/>
  <c r="I3948" i="31"/>
  <c r="H3948" i="31"/>
  <c r="J3948" i="31" s="1"/>
  <c r="K3948" i="31" s="1"/>
  <c r="D3948" i="31"/>
  <c r="B3950" i="31"/>
  <c r="R3949" i="31" l="1"/>
  <c r="M3949" i="31"/>
  <c r="O3948" i="31"/>
  <c r="P3948" i="31" s="1"/>
  <c r="T3948" i="31"/>
  <c r="U3948" i="31" s="1"/>
  <c r="E3948" i="31"/>
  <c r="F3948" i="31" s="1"/>
  <c r="S3949" i="31"/>
  <c r="N3949" i="31"/>
  <c r="I3949" i="31"/>
  <c r="H3949" i="31"/>
  <c r="D3949" i="31"/>
  <c r="B3951" i="31"/>
  <c r="R3950" i="31" l="1"/>
  <c r="M3950" i="31"/>
  <c r="O3949" i="31"/>
  <c r="P3949" i="31" s="1"/>
  <c r="J3949" i="31"/>
  <c r="K3949" i="31" s="1"/>
  <c r="T3949" i="31"/>
  <c r="U3949" i="31" s="1"/>
  <c r="E3949" i="31"/>
  <c r="F3949" i="31" s="1"/>
  <c r="S3950" i="31"/>
  <c r="N3950" i="31"/>
  <c r="I3950" i="31"/>
  <c r="H3950" i="31"/>
  <c r="D3950" i="31"/>
  <c r="B3952" i="31"/>
  <c r="J3950" i="31" l="1"/>
  <c r="K3950" i="31" s="1"/>
  <c r="R3951" i="31"/>
  <c r="M3951" i="31"/>
  <c r="O3950" i="31"/>
  <c r="P3950" i="31" s="1"/>
  <c r="T3950" i="31"/>
  <c r="U3950" i="31" s="1"/>
  <c r="E3950" i="31"/>
  <c r="F3950" i="31" s="1"/>
  <c r="S3951" i="31"/>
  <c r="N3951" i="31"/>
  <c r="I3951" i="31"/>
  <c r="H3951" i="31"/>
  <c r="D3951" i="31"/>
  <c r="B3953" i="31"/>
  <c r="R3952" i="31" l="1"/>
  <c r="M3952" i="31"/>
  <c r="O3951" i="31"/>
  <c r="P3951" i="31" s="1"/>
  <c r="J3951" i="31"/>
  <c r="K3951" i="31" s="1"/>
  <c r="T3951" i="31"/>
  <c r="U3951" i="31" s="1"/>
  <c r="E3951" i="31"/>
  <c r="F3951" i="31" s="1"/>
  <c r="S3952" i="31"/>
  <c r="N3952" i="31"/>
  <c r="I3952" i="31"/>
  <c r="H3952" i="31"/>
  <c r="D3952" i="31"/>
  <c r="B3954" i="31"/>
  <c r="J3952" i="31" l="1"/>
  <c r="K3952" i="31" s="1"/>
  <c r="R3953" i="31"/>
  <c r="M3953" i="31"/>
  <c r="O3952" i="31"/>
  <c r="P3952" i="31" s="1"/>
  <c r="T3952" i="31"/>
  <c r="U3952" i="31" s="1"/>
  <c r="E3952" i="31"/>
  <c r="F3952" i="31" s="1"/>
  <c r="S3953" i="31"/>
  <c r="N3953" i="31"/>
  <c r="I3953" i="31"/>
  <c r="H3953" i="31"/>
  <c r="D3953" i="31"/>
  <c r="B3955" i="31"/>
  <c r="R3954" i="31" l="1"/>
  <c r="M3954" i="31"/>
  <c r="O3953" i="31"/>
  <c r="P3953" i="31" s="1"/>
  <c r="J3953" i="31"/>
  <c r="K3953" i="31" s="1"/>
  <c r="T3953" i="31"/>
  <c r="U3953" i="31" s="1"/>
  <c r="E3953" i="31"/>
  <c r="F3953" i="31" s="1"/>
  <c r="S3954" i="31"/>
  <c r="N3954" i="31"/>
  <c r="I3954" i="31"/>
  <c r="H3954" i="31"/>
  <c r="D3954" i="31"/>
  <c r="B3956" i="31"/>
  <c r="J3954" i="31" l="1"/>
  <c r="K3954" i="31" s="1"/>
  <c r="R3955" i="31"/>
  <c r="M3955" i="31"/>
  <c r="O3954" i="31"/>
  <c r="P3954" i="31" s="1"/>
  <c r="T3954" i="31"/>
  <c r="U3954" i="31" s="1"/>
  <c r="E3954" i="31"/>
  <c r="F3954" i="31" s="1"/>
  <c r="S3955" i="31"/>
  <c r="N3955" i="31"/>
  <c r="I3955" i="31"/>
  <c r="H3955" i="31"/>
  <c r="D3955" i="31"/>
  <c r="B3957" i="31"/>
  <c r="R3956" i="31" l="1"/>
  <c r="M3956" i="31"/>
  <c r="J3955" i="31"/>
  <c r="K3955" i="31" s="1"/>
  <c r="O3955" i="31"/>
  <c r="P3955" i="31" s="1"/>
  <c r="T3955" i="31"/>
  <c r="U3955" i="31" s="1"/>
  <c r="E3955" i="31"/>
  <c r="F3955" i="31" s="1"/>
  <c r="S3956" i="31"/>
  <c r="N3956" i="31"/>
  <c r="I3956" i="31"/>
  <c r="H3956" i="31"/>
  <c r="D3956" i="31"/>
  <c r="B3958" i="31"/>
  <c r="J3956" i="31" l="1"/>
  <c r="K3956" i="31" s="1"/>
  <c r="R3957" i="31"/>
  <c r="M3957" i="31"/>
  <c r="O3956" i="31"/>
  <c r="P3956" i="31" s="1"/>
  <c r="T3956" i="31"/>
  <c r="U3956" i="31" s="1"/>
  <c r="E3956" i="31"/>
  <c r="F3956" i="31" s="1"/>
  <c r="S3957" i="31"/>
  <c r="N3957" i="31"/>
  <c r="I3957" i="31"/>
  <c r="H3957" i="31"/>
  <c r="D3957" i="31"/>
  <c r="B3959" i="31"/>
  <c r="M3958" i="31" l="1"/>
  <c r="R3958" i="31"/>
  <c r="O3957" i="31"/>
  <c r="P3957" i="31" s="1"/>
  <c r="J3957" i="31"/>
  <c r="K3957" i="31" s="1"/>
  <c r="T3957" i="31"/>
  <c r="U3957" i="31" s="1"/>
  <c r="E3957" i="31"/>
  <c r="F3957" i="31" s="1"/>
  <c r="S3958" i="31"/>
  <c r="N3958" i="31"/>
  <c r="I3958" i="31"/>
  <c r="H3958" i="31"/>
  <c r="D3958" i="31"/>
  <c r="B3960" i="31"/>
  <c r="J3958" i="31" l="1"/>
  <c r="K3958" i="31" s="1"/>
  <c r="R3959" i="31"/>
  <c r="M3959" i="31"/>
  <c r="T3958" i="31"/>
  <c r="U3958" i="31" s="1"/>
  <c r="O3958" i="31"/>
  <c r="P3958" i="31" s="1"/>
  <c r="E3958" i="31"/>
  <c r="F3958" i="31" s="1"/>
  <c r="S3959" i="31"/>
  <c r="N3959" i="31"/>
  <c r="I3959" i="31"/>
  <c r="H3959" i="31"/>
  <c r="D3959" i="31"/>
  <c r="B3961" i="31"/>
  <c r="O3959" i="31" l="1"/>
  <c r="P3959" i="31" s="1"/>
  <c r="R3960" i="31"/>
  <c r="M3960" i="31"/>
  <c r="J3959" i="31"/>
  <c r="K3959" i="31" s="1"/>
  <c r="T3959" i="31"/>
  <c r="U3959" i="31" s="1"/>
  <c r="E3959" i="31"/>
  <c r="F3959" i="31" s="1"/>
  <c r="S3960" i="31"/>
  <c r="N3960" i="31"/>
  <c r="I3960" i="31"/>
  <c r="H3960" i="31"/>
  <c r="J3960" i="31" s="1"/>
  <c r="K3960" i="31" s="1"/>
  <c r="D3960" i="31"/>
  <c r="B3962" i="31"/>
  <c r="R3961" i="31" l="1"/>
  <c r="M3961" i="31"/>
  <c r="O3960" i="31"/>
  <c r="P3960" i="31" s="1"/>
  <c r="T3960" i="31"/>
  <c r="U3960" i="31" s="1"/>
  <c r="E3960" i="31"/>
  <c r="F3960" i="31" s="1"/>
  <c r="S3961" i="31"/>
  <c r="N3961" i="31"/>
  <c r="I3961" i="31"/>
  <c r="H3961" i="31"/>
  <c r="D3961" i="31"/>
  <c r="B3963" i="31"/>
  <c r="O3961" i="31" l="1"/>
  <c r="P3961" i="31" s="1"/>
  <c r="R3962" i="31"/>
  <c r="M3962" i="31"/>
  <c r="J3961" i="31"/>
  <c r="K3961" i="31" s="1"/>
  <c r="T3961" i="31"/>
  <c r="U3961" i="31" s="1"/>
  <c r="E3961" i="31"/>
  <c r="F3961" i="31" s="1"/>
  <c r="S3962" i="31"/>
  <c r="N3962" i="31"/>
  <c r="I3962" i="31"/>
  <c r="H3962" i="31"/>
  <c r="D3962" i="31"/>
  <c r="B3964" i="31"/>
  <c r="J3962" i="31" l="1"/>
  <c r="K3962" i="31" s="1"/>
  <c r="R3963" i="31"/>
  <c r="M3963" i="31"/>
  <c r="O3962" i="31"/>
  <c r="P3962" i="31" s="1"/>
  <c r="T3962" i="31"/>
  <c r="U3962" i="31" s="1"/>
  <c r="E3962" i="31"/>
  <c r="F3962" i="31" s="1"/>
  <c r="S3963" i="31"/>
  <c r="N3963" i="31"/>
  <c r="I3963" i="31"/>
  <c r="H3963" i="31"/>
  <c r="D3963" i="31"/>
  <c r="B3965" i="31"/>
  <c r="R3964" i="31" l="1"/>
  <c r="M3964" i="31"/>
  <c r="O3963" i="31"/>
  <c r="P3963" i="31" s="1"/>
  <c r="J3963" i="31"/>
  <c r="K3963" i="31" s="1"/>
  <c r="T3963" i="31"/>
  <c r="U3963" i="31" s="1"/>
  <c r="E3963" i="31"/>
  <c r="F3963" i="31" s="1"/>
  <c r="S3964" i="31"/>
  <c r="N3964" i="31"/>
  <c r="I3964" i="31"/>
  <c r="H3964" i="31"/>
  <c r="D3964" i="31"/>
  <c r="B3966" i="31"/>
  <c r="J3964" i="31" l="1"/>
  <c r="K3964" i="31" s="1"/>
  <c r="O3964" i="31"/>
  <c r="P3964" i="31" s="1"/>
  <c r="R3965" i="31"/>
  <c r="M3965" i="31"/>
  <c r="T3964" i="31"/>
  <c r="U3964" i="31" s="1"/>
  <c r="E3964" i="31"/>
  <c r="F3964" i="31" s="1"/>
  <c r="S3965" i="31"/>
  <c r="N3965" i="31"/>
  <c r="I3965" i="31"/>
  <c r="H3965" i="31"/>
  <c r="D3965" i="31"/>
  <c r="B3967" i="31"/>
  <c r="R3966" i="31" l="1"/>
  <c r="M3966" i="31"/>
  <c r="O3965" i="31"/>
  <c r="P3965" i="31" s="1"/>
  <c r="T3965" i="31"/>
  <c r="U3965" i="31" s="1"/>
  <c r="J3965" i="31"/>
  <c r="K3965" i="31" s="1"/>
  <c r="E3965" i="31"/>
  <c r="F3965" i="31" s="1"/>
  <c r="S3966" i="31"/>
  <c r="N3966" i="31"/>
  <c r="I3966" i="31"/>
  <c r="H3966" i="31"/>
  <c r="J3966" i="31" s="1"/>
  <c r="K3966" i="31" s="1"/>
  <c r="D3966" i="31"/>
  <c r="B3968" i="31"/>
  <c r="R3967" i="31" l="1"/>
  <c r="M3967" i="31"/>
  <c r="O3966" i="31"/>
  <c r="P3966" i="31" s="1"/>
  <c r="T3966" i="31"/>
  <c r="U3966" i="31" s="1"/>
  <c r="E3966" i="31"/>
  <c r="F3966" i="31" s="1"/>
  <c r="S3967" i="31"/>
  <c r="N3967" i="31"/>
  <c r="I3967" i="31"/>
  <c r="H3967" i="31"/>
  <c r="D3967" i="31"/>
  <c r="B3969" i="31"/>
  <c r="O3967" i="31" l="1"/>
  <c r="P3967" i="31" s="1"/>
  <c r="R3968" i="31"/>
  <c r="M3968" i="31"/>
  <c r="J3967" i="31"/>
  <c r="K3967" i="31" s="1"/>
  <c r="T3967" i="31"/>
  <c r="U3967" i="31" s="1"/>
  <c r="E3967" i="31"/>
  <c r="F3967" i="31" s="1"/>
  <c r="S3968" i="31"/>
  <c r="N3968" i="31"/>
  <c r="I3968" i="31"/>
  <c r="H3968" i="31"/>
  <c r="J3968" i="31" s="1"/>
  <c r="K3968" i="31" s="1"/>
  <c r="D3968" i="31"/>
  <c r="B3970" i="31"/>
  <c r="R3969" i="31" l="1"/>
  <c r="M3969" i="31"/>
  <c r="O3968" i="31"/>
  <c r="P3968" i="31" s="1"/>
  <c r="T3968" i="31"/>
  <c r="U3968" i="31" s="1"/>
  <c r="E3968" i="31"/>
  <c r="F3968" i="31" s="1"/>
  <c r="S3969" i="31"/>
  <c r="N3969" i="31"/>
  <c r="I3969" i="31"/>
  <c r="H3969" i="31"/>
  <c r="D3969" i="31"/>
  <c r="B3971" i="31"/>
  <c r="J3969" i="31" l="1"/>
  <c r="K3969" i="31" s="1"/>
  <c r="O3969" i="31"/>
  <c r="P3969" i="31" s="1"/>
  <c r="R3970" i="31"/>
  <c r="M3970" i="31"/>
  <c r="T3969" i="31"/>
  <c r="U3969" i="31" s="1"/>
  <c r="E3969" i="31"/>
  <c r="F3969" i="31" s="1"/>
  <c r="S3970" i="31"/>
  <c r="N3970" i="31"/>
  <c r="I3970" i="31"/>
  <c r="H3970" i="31"/>
  <c r="D3970" i="31"/>
  <c r="B3972" i="31"/>
  <c r="J3970" i="31" l="1"/>
  <c r="K3970" i="31" s="1"/>
  <c r="R3971" i="31"/>
  <c r="M3971" i="31"/>
  <c r="O3970" i="31"/>
  <c r="P3970" i="31" s="1"/>
  <c r="T3970" i="31"/>
  <c r="U3970" i="31" s="1"/>
  <c r="E3970" i="31"/>
  <c r="F3970" i="31" s="1"/>
  <c r="S3971" i="31"/>
  <c r="N3971" i="31"/>
  <c r="I3971" i="31"/>
  <c r="H3971" i="31"/>
  <c r="D3971" i="31"/>
  <c r="B3973" i="31"/>
  <c r="J3971" i="31" l="1"/>
  <c r="K3971" i="31" s="1"/>
  <c r="R3972" i="31"/>
  <c r="M3972" i="31"/>
  <c r="O3971" i="31"/>
  <c r="P3971" i="31" s="1"/>
  <c r="T3971" i="31"/>
  <c r="U3971" i="31" s="1"/>
  <c r="E3971" i="31"/>
  <c r="F3971" i="31" s="1"/>
  <c r="S3972" i="31"/>
  <c r="N3972" i="31"/>
  <c r="I3972" i="31"/>
  <c r="H3972" i="31"/>
  <c r="J3972" i="31" s="1"/>
  <c r="K3972" i="31" s="1"/>
  <c r="D3972" i="31"/>
  <c r="B3974" i="31"/>
  <c r="O3972" i="31" l="1"/>
  <c r="P3972" i="31" s="1"/>
  <c r="T3972" i="31"/>
  <c r="U3972" i="31" s="1"/>
  <c r="R3973" i="31"/>
  <c r="M3973" i="31"/>
  <c r="E3972" i="31"/>
  <c r="F3972" i="31" s="1"/>
  <c r="S3973" i="31"/>
  <c r="N3973" i="31"/>
  <c r="I3973" i="31"/>
  <c r="H3973" i="31"/>
  <c r="D3973" i="31"/>
  <c r="B3975" i="31"/>
  <c r="O3973" i="31" l="1"/>
  <c r="P3973" i="31" s="1"/>
  <c r="T3973" i="31"/>
  <c r="U3973" i="31" s="1"/>
  <c r="R3974" i="31"/>
  <c r="M3974" i="31"/>
  <c r="J3973" i="31"/>
  <c r="K3973" i="31" s="1"/>
  <c r="E3973" i="31"/>
  <c r="F3973" i="31" s="1"/>
  <c r="S3974" i="31"/>
  <c r="N3974" i="31"/>
  <c r="I3974" i="31"/>
  <c r="H3974" i="31"/>
  <c r="J3974" i="31" s="1"/>
  <c r="K3974" i="31" s="1"/>
  <c r="D3974" i="31"/>
  <c r="B3976" i="31"/>
  <c r="O3974" i="31" l="1"/>
  <c r="P3974" i="31" s="1"/>
  <c r="T3974" i="31"/>
  <c r="U3974" i="31" s="1"/>
  <c r="R3975" i="31"/>
  <c r="M3975" i="31"/>
  <c r="E3974" i="31"/>
  <c r="F3974" i="31" s="1"/>
  <c r="S3975" i="31"/>
  <c r="N3975" i="31"/>
  <c r="I3975" i="31"/>
  <c r="H3975" i="31"/>
  <c r="D3975" i="31"/>
  <c r="B3977" i="31"/>
  <c r="O3975" i="31" l="1"/>
  <c r="P3975" i="31" s="1"/>
  <c r="R3976" i="31"/>
  <c r="M3976" i="31"/>
  <c r="J3975" i="31"/>
  <c r="K3975" i="31" s="1"/>
  <c r="T3975" i="31"/>
  <c r="U3975" i="31" s="1"/>
  <c r="E3975" i="31"/>
  <c r="F3975" i="31" s="1"/>
  <c r="S3976" i="31"/>
  <c r="N3976" i="31"/>
  <c r="I3976" i="31"/>
  <c r="H3976" i="31"/>
  <c r="D3976" i="31"/>
  <c r="B3978" i="31"/>
  <c r="R3977" i="31" l="1"/>
  <c r="M3977" i="31"/>
  <c r="O3976" i="31"/>
  <c r="P3976" i="31" s="1"/>
  <c r="J3976" i="31"/>
  <c r="K3976" i="31" s="1"/>
  <c r="T3976" i="31"/>
  <c r="U3976" i="31" s="1"/>
  <c r="E3976" i="31"/>
  <c r="F3976" i="31" s="1"/>
  <c r="S3977" i="31"/>
  <c r="N3977" i="31"/>
  <c r="I3977" i="31"/>
  <c r="H3977" i="31"/>
  <c r="D3977" i="31"/>
  <c r="B3979" i="31"/>
  <c r="J3977" i="31" l="1"/>
  <c r="K3977" i="31" s="1"/>
  <c r="R3978" i="31"/>
  <c r="M3978" i="31"/>
  <c r="O3977" i="31"/>
  <c r="P3977" i="31" s="1"/>
  <c r="T3977" i="31"/>
  <c r="U3977" i="31" s="1"/>
  <c r="E3977" i="31"/>
  <c r="F3977" i="31" s="1"/>
  <c r="S3978" i="31"/>
  <c r="N3978" i="31"/>
  <c r="I3978" i="31"/>
  <c r="H3978" i="31"/>
  <c r="D3978" i="31"/>
  <c r="B3980" i="31"/>
  <c r="M3979" i="31" l="1"/>
  <c r="R3979" i="31"/>
  <c r="O3978" i="31"/>
  <c r="P3978" i="31" s="1"/>
  <c r="J3978" i="31"/>
  <c r="K3978" i="31" s="1"/>
  <c r="T3978" i="31"/>
  <c r="U3978" i="31" s="1"/>
  <c r="E3978" i="31"/>
  <c r="F3978" i="31" s="1"/>
  <c r="S3979" i="31"/>
  <c r="N3979" i="31"/>
  <c r="I3979" i="31"/>
  <c r="H3979" i="31"/>
  <c r="D3979" i="31"/>
  <c r="B3981" i="31"/>
  <c r="J3979" i="31" l="1"/>
  <c r="K3979" i="31" s="1"/>
  <c r="R3980" i="31"/>
  <c r="M3980" i="31"/>
  <c r="T3979" i="31"/>
  <c r="U3979" i="31" s="1"/>
  <c r="O3979" i="31"/>
  <c r="P3979" i="31" s="1"/>
  <c r="E3979" i="31"/>
  <c r="F3979" i="31" s="1"/>
  <c r="S3980" i="31"/>
  <c r="N3980" i="31"/>
  <c r="I3980" i="31"/>
  <c r="H3980" i="31"/>
  <c r="D3980" i="31"/>
  <c r="B3982" i="31"/>
  <c r="R3981" i="31" l="1"/>
  <c r="M3981" i="31"/>
  <c r="O3980" i="31"/>
  <c r="P3980" i="31" s="1"/>
  <c r="J3980" i="31"/>
  <c r="K3980" i="31" s="1"/>
  <c r="T3980" i="31"/>
  <c r="U3980" i="31" s="1"/>
  <c r="E3980" i="31"/>
  <c r="F3980" i="31" s="1"/>
  <c r="S3981" i="31"/>
  <c r="N3981" i="31"/>
  <c r="I3981" i="31"/>
  <c r="H3981" i="31"/>
  <c r="D3981" i="31"/>
  <c r="B3983" i="31"/>
  <c r="J3981" i="31" l="1"/>
  <c r="K3981" i="31" s="1"/>
  <c r="R3982" i="31"/>
  <c r="M3982" i="31"/>
  <c r="O3981" i="31"/>
  <c r="P3981" i="31" s="1"/>
  <c r="T3981" i="31"/>
  <c r="U3981" i="31" s="1"/>
  <c r="E3981" i="31"/>
  <c r="F3981" i="31" s="1"/>
  <c r="S3982" i="31"/>
  <c r="N3982" i="31"/>
  <c r="I3982" i="31"/>
  <c r="H3982" i="31"/>
  <c r="D3982" i="31"/>
  <c r="B3984" i="31"/>
  <c r="R3983" i="31" l="1"/>
  <c r="M3983" i="31"/>
  <c r="O3982" i="31"/>
  <c r="P3982" i="31" s="1"/>
  <c r="J3982" i="31"/>
  <c r="K3982" i="31" s="1"/>
  <c r="T3982" i="31"/>
  <c r="U3982" i="31" s="1"/>
  <c r="E3982" i="31"/>
  <c r="F3982" i="31" s="1"/>
  <c r="S3983" i="31"/>
  <c r="N3983" i="31"/>
  <c r="I3983" i="31"/>
  <c r="H3983" i="31"/>
  <c r="D3983" i="31"/>
  <c r="B3985" i="31"/>
  <c r="J3983" i="31" l="1"/>
  <c r="K3983" i="31" s="1"/>
  <c r="R3984" i="31"/>
  <c r="M3984" i="31"/>
  <c r="O3983" i="31"/>
  <c r="P3983" i="31" s="1"/>
  <c r="T3983" i="31"/>
  <c r="U3983" i="31" s="1"/>
  <c r="E3983" i="31"/>
  <c r="F3983" i="31" s="1"/>
  <c r="S3984" i="31"/>
  <c r="N3984" i="31"/>
  <c r="I3984" i="31"/>
  <c r="H3984" i="31"/>
  <c r="D3984" i="31"/>
  <c r="B3986" i="31"/>
  <c r="R3985" i="31" l="1"/>
  <c r="M3985" i="31"/>
  <c r="O3984" i="31"/>
  <c r="P3984" i="31" s="1"/>
  <c r="J3984" i="31"/>
  <c r="K3984" i="31" s="1"/>
  <c r="T3984" i="31"/>
  <c r="U3984" i="31" s="1"/>
  <c r="E3984" i="31"/>
  <c r="F3984" i="31" s="1"/>
  <c r="S3985" i="31"/>
  <c r="N3985" i="31"/>
  <c r="I3985" i="31"/>
  <c r="H3985" i="31"/>
  <c r="D3985" i="31"/>
  <c r="B3987" i="31"/>
  <c r="J3985" i="31" l="1"/>
  <c r="K3985" i="31" s="1"/>
  <c r="R3986" i="31"/>
  <c r="M3986" i="31"/>
  <c r="O3985" i="31"/>
  <c r="P3985" i="31" s="1"/>
  <c r="T3985" i="31"/>
  <c r="U3985" i="31" s="1"/>
  <c r="E3985" i="31"/>
  <c r="F3985" i="31" s="1"/>
  <c r="S3986" i="31"/>
  <c r="N3986" i="31"/>
  <c r="I3986" i="31"/>
  <c r="H3986" i="31"/>
  <c r="D3986" i="31"/>
  <c r="B3988" i="31"/>
  <c r="R3987" i="31" l="1"/>
  <c r="M3987" i="31"/>
  <c r="O3986" i="31"/>
  <c r="P3986" i="31" s="1"/>
  <c r="J3986" i="31"/>
  <c r="K3986" i="31" s="1"/>
  <c r="T3986" i="31"/>
  <c r="U3986" i="31" s="1"/>
  <c r="E3986" i="31"/>
  <c r="F3986" i="31" s="1"/>
  <c r="S3987" i="31"/>
  <c r="N3987" i="31"/>
  <c r="I3987" i="31"/>
  <c r="H3987" i="31"/>
  <c r="D3987" i="31"/>
  <c r="B3989" i="31"/>
  <c r="J3987" i="31" l="1"/>
  <c r="K3987" i="31" s="1"/>
  <c r="R3988" i="31"/>
  <c r="M3988" i="31"/>
  <c r="O3987" i="31"/>
  <c r="P3987" i="31" s="1"/>
  <c r="T3987" i="31"/>
  <c r="U3987" i="31" s="1"/>
  <c r="E3987" i="31"/>
  <c r="F3987" i="31" s="1"/>
  <c r="S3988" i="31"/>
  <c r="N3988" i="31"/>
  <c r="I3988" i="31"/>
  <c r="H3988" i="31"/>
  <c r="D3988" i="31"/>
  <c r="B3990" i="31"/>
  <c r="R3989" i="31" l="1"/>
  <c r="M3989" i="31"/>
  <c r="O3988" i="31"/>
  <c r="P3988" i="31" s="1"/>
  <c r="J3988" i="31"/>
  <c r="K3988" i="31" s="1"/>
  <c r="T3988" i="31"/>
  <c r="U3988" i="31" s="1"/>
  <c r="E3988" i="31"/>
  <c r="F3988" i="31" s="1"/>
  <c r="S3989" i="31"/>
  <c r="N3989" i="31"/>
  <c r="I3989" i="31"/>
  <c r="H3989" i="31"/>
  <c r="J3989" i="31" s="1"/>
  <c r="K3989" i="31" s="1"/>
  <c r="D3989" i="31"/>
  <c r="B3991" i="31"/>
  <c r="O3989" i="31" l="1"/>
  <c r="P3989" i="31" s="1"/>
  <c r="R3990" i="31"/>
  <c r="M3990" i="31"/>
  <c r="T3989" i="31"/>
  <c r="U3989" i="31" s="1"/>
  <c r="E3989" i="31"/>
  <c r="F3989" i="31" s="1"/>
  <c r="S3990" i="31"/>
  <c r="N3990" i="31"/>
  <c r="I3990" i="31"/>
  <c r="H3990" i="31"/>
  <c r="D3990" i="31"/>
  <c r="B3992" i="31"/>
  <c r="R3991" i="31" l="1"/>
  <c r="M3991" i="31"/>
  <c r="O3990" i="31"/>
  <c r="P3990" i="31" s="1"/>
  <c r="T3990" i="31"/>
  <c r="U3990" i="31" s="1"/>
  <c r="J3990" i="31"/>
  <c r="K3990" i="31" s="1"/>
  <c r="E3990" i="31"/>
  <c r="F3990" i="31" s="1"/>
  <c r="S3991" i="31"/>
  <c r="N3991" i="31"/>
  <c r="I3991" i="31"/>
  <c r="H3991" i="31"/>
  <c r="J3991" i="31" s="1"/>
  <c r="K3991" i="31" s="1"/>
  <c r="D3991" i="31"/>
  <c r="B3993" i="31"/>
  <c r="R3992" i="31" l="1"/>
  <c r="M3992" i="31"/>
  <c r="O3991" i="31"/>
  <c r="P3991" i="31" s="1"/>
  <c r="T3991" i="31"/>
  <c r="U3991" i="31" s="1"/>
  <c r="E3991" i="31"/>
  <c r="F3991" i="31" s="1"/>
  <c r="S3992" i="31"/>
  <c r="N3992" i="31"/>
  <c r="I3992" i="31"/>
  <c r="H3992" i="31"/>
  <c r="D3992" i="31"/>
  <c r="B3994" i="31"/>
  <c r="R3993" i="31" l="1"/>
  <c r="M3993" i="31"/>
  <c r="O3992" i="31"/>
  <c r="P3992" i="31" s="1"/>
  <c r="J3992" i="31"/>
  <c r="K3992" i="31" s="1"/>
  <c r="T3992" i="31"/>
  <c r="U3992" i="31" s="1"/>
  <c r="E3992" i="31"/>
  <c r="F3992" i="31" s="1"/>
  <c r="S3993" i="31"/>
  <c r="N3993" i="31"/>
  <c r="I3993" i="31"/>
  <c r="H3993" i="31"/>
  <c r="D3993" i="31"/>
  <c r="B3995" i="31"/>
  <c r="J3993" i="31" l="1"/>
  <c r="K3993" i="31" s="1"/>
  <c r="O3993" i="31"/>
  <c r="P3993" i="31" s="1"/>
  <c r="R3994" i="31"/>
  <c r="M3994" i="31"/>
  <c r="T3993" i="31"/>
  <c r="U3993" i="31" s="1"/>
  <c r="E3993" i="31"/>
  <c r="F3993" i="31" s="1"/>
  <c r="S3994" i="31"/>
  <c r="N3994" i="31"/>
  <c r="I3994" i="31"/>
  <c r="H3994" i="31"/>
  <c r="D3994" i="31"/>
  <c r="B3996" i="31"/>
  <c r="J3994" i="31" l="1"/>
  <c r="K3994" i="31" s="1"/>
  <c r="O3994" i="31"/>
  <c r="P3994" i="31" s="1"/>
  <c r="R3995" i="31"/>
  <c r="M3995" i="31"/>
  <c r="T3994" i="31"/>
  <c r="U3994" i="31" s="1"/>
  <c r="E3994" i="31"/>
  <c r="F3994" i="31" s="1"/>
  <c r="S3995" i="31"/>
  <c r="N3995" i="31"/>
  <c r="I3995" i="31"/>
  <c r="H3995" i="31"/>
  <c r="D3995" i="31"/>
  <c r="B3997" i="31"/>
  <c r="R3996" i="31" l="1"/>
  <c r="M3996" i="31"/>
  <c r="O3995" i="31"/>
  <c r="P3995" i="31" s="1"/>
  <c r="T3995" i="31"/>
  <c r="U3995" i="31" s="1"/>
  <c r="J3995" i="31"/>
  <c r="K3995" i="31" s="1"/>
  <c r="E3995" i="31"/>
  <c r="F3995" i="31" s="1"/>
  <c r="S3996" i="31"/>
  <c r="N3996" i="31"/>
  <c r="I3996" i="31"/>
  <c r="H3996" i="31"/>
  <c r="D3996" i="31"/>
  <c r="B3998" i="31"/>
  <c r="J3996" i="31" l="1"/>
  <c r="K3996" i="31" s="1"/>
  <c r="R3997" i="31"/>
  <c r="M3997" i="31"/>
  <c r="O3996" i="31"/>
  <c r="P3996" i="31" s="1"/>
  <c r="T3996" i="31"/>
  <c r="U3996" i="31" s="1"/>
  <c r="E3996" i="31"/>
  <c r="F3996" i="31" s="1"/>
  <c r="S3997" i="31"/>
  <c r="N3997" i="31"/>
  <c r="I3997" i="31"/>
  <c r="H3997" i="31"/>
  <c r="D3997" i="31"/>
  <c r="B3999" i="31"/>
  <c r="R3998" i="31" l="1"/>
  <c r="M3998" i="31"/>
  <c r="O3997" i="31"/>
  <c r="P3997" i="31" s="1"/>
  <c r="J3997" i="31"/>
  <c r="K3997" i="31" s="1"/>
  <c r="T3997" i="31"/>
  <c r="U3997" i="31" s="1"/>
  <c r="E3997" i="31"/>
  <c r="F3997" i="31" s="1"/>
  <c r="S3998" i="31"/>
  <c r="N3998" i="31"/>
  <c r="I3998" i="31"/>
  <c r="H3998" i="31"/>
  <c r="J3998" i="31" s="1"/>
  <c r="K3998" i="31" s="1"/>
  <c r="D3998" i="31"/>
  <c r="B4000" i="31"/>
  <c r="R3999" i="31" l="1"/>
  <c r="M3999" i="31"/>
  <c r="O3998" i="31"/>
  <c r="P3998" i="31" s="1"/>
  <c r="T3998" i="31"/>
  <c r="U3998" i="31" s="1"/>
  <c r="E3998" i="31"/>
  <c r="F3998" i="31" s="1"/>
  <c r="S3999" i="31"/>
  <c r="N3999" i="31"/>
  <c r="I3999" i="31"/>
  <c r="H3999" i="31"/>
  <c r="D3999" i="31"/>
  <c r="B4001" i="31"/>
  <c r="O3999" i="31" l="1"/>
  <c r="P3999" i="31" s="1"/>
  <c r="R4000" i="31"/>
  <c r="M4000" i="31"/>
  <c r="J3999" i="31"/>
  <c r="K3999" i="31" s="1"/>
  <c r="T3999" i="31"/>
  <c r="U3999" i="31" s="1"/>
  <c r="E3999" i="31"/>
  <c r="F3999" i="31" s="1"/>
  <c r="S4000" i="31"/>
  <c r="N4000" i="31"/>
  <c r="I4000" i="31"/>
  <c r="H4000" i="31"/>
  <c r="D4000" i="31"/>
  <c r="B4002" i="31"/>
  <c r="J4000" i="31" l="1"/>
  <c r="K4000" i="31" s="1"/>
  <c r="R4001" i="31"/>
  <c r="M4001" i="31"/>
  <c r="O4000" i="31"/>
  <c r="P4000" i="31" s="1"/>
  <c r="T4000" i="31"/>
  <c r="U4000" i="31" s="1"/>
  <c r="E4000" i="31"/>
  <c r="F4000" i="31" s="1"/>
  <c r="S4001" i="31"/>
  <c r="N4001" i="31"/>
  <c r="I4001" i="31"/>
  <c r="H4001" i="31"/>
  <c r="D4001" i="31"/>
  <c r="B4003" i="31"/>
  <c r="R4002" i="31" l="1"/>
  <c r="M4002" i="31"/>
  <c r="O4001" i="31"/>
  <c r="P4001" i="31" s="1"/>
  <c r="J4001" i="31"/>
  <c r="K4001" i="31" s="1"/>
  <c r="T4001" i="31"/>
  <c r="U4001" i="31" s="1"/>
  <c r="E4001" i="31"/>
  <c r="F4001" i="31" s="1"/>
  <c r="S4002" i="31"/>
  <c r="N4002" i="31"/>
  <c r="I4002" i="31"/>
  <c r="H4002" i="31"/>
  <c r="J4002" i="31" s="1"/>
  <c r="K4002" i="31" s="1"/>
  <c r="D4002" i="31"/>
  <c r="B4004" i="31"/>
  <c r="R4003" i="31" l="1"/>
  <c r="M4003" i="31"/>
  <c r="O4002" i="31"/>
  <c r="P4002" i="31" s="1"/>
  <c r="T4002" i="31"/>
  <c r="U4002" i="31" s="1"/>
  <c r="E4002" i="31"/>
  <c r="F4002" i="31" s="1"/>
  <c r="S4003" i="31"/>
  <c r="N4003" i="31"/>
  <c r="I4003" i="31"/>
  <c r="H4003" i="31"/>
  <c r="D4003" i="31"/>
  <c r="B4005" i="31"/>
  <c r="R4004" i="31" l="1"/>
  <c r="M4004" i="31"/>
  <c r="O4003" i="31"/>
  <c r="P4003" i="31" s="1"/>
  <c r="J4003" i="31"/>
  <c r="K4003" i="31" s="1"/>
  <c r="T4003" i="31"/>
  <c r="U4003" i="31" s="1"/>
  <c r="E4003" i="31"/>
  <c r="F4003" i="31" s="1"/>
  <c r="S4004" i="31"/>
  <c r="N4004" i="31"/>
  <c r="I4004" i="31"/>
  <c r="H4004" i="31"/>
  <c r="D4004" i="31"/>
  <c r="B4006" i="31"/>
  <c r="J4004" i="31" l="1"/>
  <c r="K4004" i="31" s="1"/>
  <c r="R4005" i="31"/>
  <c r="M4005" i="31"/>
  <c r="O4004" i="31"/>
  <c r="P4004" i="31" s="1"/>
  <c r="T4004" i="31"/>
  <c r="U4004" i="31" s="1"/>
  <c r="E4004" i="31"/>
  <c r="F4004" i="31" s="1"/>
  <c r="S4005" i="31"/>
  <c r="N4005" i="31"/>
  <c r="I4005" i="31"/>
  <c r="H4005" i="31"/>
  <c r="D4005" i="31"/>
  <c r="B4007" i="31"/>
  <c r="R4006" i="31" l="1"/>
  <c r="M4006" i="31"/>
  <c r="O4005" i="31"/>
  <c r="P4005" i="31" s="1"/>
  <c r="J4005" i="31"/>
  <c r="K4005" i="31" s="1"/>
  <c r="T4005" i="31"/>
  <c r="U4005" i="31" s="1"/>
  <c r="E4005" i="31"/>
  <c r="F4005" i="31" s="1"/>
  <c r="S4006" i="31"/>
  <c r="N4006" i="31"/>
  <c r="I4006" i="31"/>
  <c r="H4006" i="31"/>
  <c r="D4006" i="31"/>
  <c r="B4008" i="31"/>
  <c r="J4006" i="31" l="1"/>
  <c r="K4006" i="31" s="1"/>
  <c r="R4007" i="31"/>
  <c r="M4007" i="31"/>
  <c r="O4006" i="31"/>
  <c r="P4006" i="31" s="1"/>
  <c r="T4006" i="31"/>
  <c r="U4006" i="31" s="1"/>
  <c r="E4006" i="31"/>
  <c r="F4006" i="31" s="1"/>
  <c r="S4007" i="31"/>
  <c r="N4007" i="31"/>
  <c r="I4007" i="31"/>
  <c r="H4007" i="31"/>
  <c r="D4007" i="31"/>
  <c r="B4009" i="31"/>
  <c r="R4008" i="31" l="1"/>
  <c r="M4008" i="31"/>
  <c r="O4007" i="31"/>
  <c r="P4007" i="31" s="1"/>
  <c r="J4007" i="31"/>
  <c r="K4007" i="31" s="1"/>
  <c r="T4007" i="31"/>
  <c r="U4007" i="31" s="1"/>
  <c r="E4007" i="31"/>
  <c r="F4007" i="31" s="1"/>
  <c r="S4008" i="31"/>
  <c r="N4008" i="31"/>
  <c r="I4008" i="31"/>
  <c r="H4008" i="31"/>
  <c r="D4008" i="31"/>
  <c r="B4010" i="31"/>
  <c r="J4008" i="31" l="1"/>
  <c r="K4008" i="31" s="1"/>
  <c r="R4009" i="31"/>
  <c r="M4009" i="31"/>
  <c r="O4008" i="31"/>
  <c r="P4008" i="31" s="1"/>
  <c r="T4008" i="31"/>
  <c r="U4008" i="31" s="1"/>
  <c r="E4008" i="31"/>
  <c r="F4008" i="31" s="1"/>
  <c r="S4009" i="31"/>
  <c r="N4009" i="31"/>
  <c r="I4009" i="31"/>
  <c r="H4009" i="31"/>
  <c r="D4009" i="31"/>
  <c r="B4011" i="31"/>
  <c r="R4010" i="31" l="1"/>
  <c r="M4010" i="31"/>
  <c r="O4009" i="31"/>
  <c r="P4009" i="31" s="1"/>
  <c r="J4009" i="31"/>
  <c r="K4009" i="31" s="1"/>
  <c r="T4009" i="31"/>
  <c r="U4009" i="31" s="1"/>
  <c r="E4009" i="31"/>
  <c r="F4009" i="31" s="1"/>
  <c r="S4010" i="31"/>
  <c r="N4010" i="31"/>
  <c r="I4010" i="31"/>
  <c r="H4010" i="31"/>
  <c r="J4010" i="31" s="1"/>
  <c r="K4010" i="31" s="1"/>
  <c r="D4010" i="31"/>
  <c r="B4012" i="31"/>
  <c r="M4011" i="31" l="1"/>
  <c r="R4011" i="31"/>
  <c r="O4010" i="31"/>
  <c r="P4010" i="31" s="1"/>
  <c r="T4010" i="31"/>
  <c r="U4010" i="31" s="1"/>
  <c r="E4010" i="31"/>
  <c r="F4010" i="31" s="1"/>
  <c r="S4011" i="31"/>
  <c r="N4011" i="31"/>
  <c r="I4011" i="31"/>
  <c r="H4011" i="31"/>
  <c r="D4011" i="31"/>
  <c r="B4013" i="31"/>
  <c r="R4012" i="31" l="1"/>
  <c r="M4012" i="31"/>
  <c r="T4011" i="31"/>
  <c r="U4011" i="31" s="1"/>
  <c r="J4011" i="31"/>
  <c r="K4011" i="31" s="1"/>
  <c r="O4011" i="31"/>
  <c r="P4011" i="31" s="1"/>
  <c r="E4011" i="31"/>
  <c r="F4011" i="31" s="1"/>
  <c r="S4012" i="31"/>
  <c r="N4012" i="31"/>
  <c r="I4012" i="31"/>
  <c r="H4012" i="31"/>
  <c r="D4012" i="31"/>
  <c r="B4014" i="31"/>
  <c r="J4012" i="31" l="1"/>
  <c r="K4012" i="31" s="1"/>
  <c r="R4013" i="31"/>
  <c r="M4013" i="31"/>
  <c r="O4012" i="31"/>
  <c r="P4012" i="31" s="1"/>
  <c r="T4012" i="31"/>
  <c r="U4012" i="31" s="1"/>
  <c r="E4012" i="31"/>
  <c r="F4012" i="31" s="1"/>
  <c r="S4013" i="31"/>
  <c r="N4013" i="31"/>
  <c r="I4013" i="31"/>
  <c r="H4013" i="31"/>
  <c r="D4013" i="31"/>
  <c r="B4015" i="31"/>
  <c r="J4013" i="31" l="1"/>
  <c r="K4013" i="31" s="1"/>
  <c r="R4014" i="31"/>
  <c r="M4014" i="31"/>
  <c r="O4013" i="31"/>
  <c r="P4013" i="31" s="1"/>
  <c r="T4013" i="31"/>
  <c r="U4013" i="31" s="1"/>
  <c r="E4013" i="31"/>
  <c r="F4013" i="31" s="1"/>
  <c r="S4014" i="31"/>
  <c r="N4014" i="31"/>
  <c r="I4014" i="31"/>
  <c r="H4014" i="31"/>
  <c r="D4014" i="31"/>
  <c r="B4016" i="31"/>
  <c r="J4014" i="31" l="1"/>
  <c r="K4014" i="31" s="1"/>
  <c r="R4015" i="31"/>
  <c r="M4015" i="31"/>
  <c r="O4014" i="31"/>
  <c r="P4014" i="31" s="1"/>
  <c r="T4014" i="31"/>
  <c r="U4014" i="31" s="1"/>
  <c r="E4014" i="31"/>
  <c r="F4014" i="31" s="1"/>
  <c r="S4015" i="31"/>
  <c r="N4015" i="31"/>
  <c r="I4015" i="31"/>
  <c r="H4015" i="31"/>
  <c r="D4015" i="31"/>
  <c r="B4017" i="31"/>
  <c r="J4015" i="31" l="1"/>
  <c r="K4015" i="31" s="1"/>
  <c r="R4016" i="31"/>
  <c r="M4016" i="31"/>
  <c r="O4015" i="31"/>
  <c r="P4015" i="31" s="1"/>
  <c r="T4015" i="31"/>
  <c r="U4015" i="31" s="1"/>
  <c r="E4015" i="31"/>
  <c r="F4015" i="31" s="1"/>
  <c r="S4016" i="31"/>
  <c r="N4016" i="31"/>
  <c r="I4016" i="31"/>
  <c r="H4016" i="31"/>
  <c r="D4016" i="31"/>
  <c r="B4018" i="31"/>
  <c r="J4016" i="31" l="1"/>
  <c r="K4016" i="31" s="1"/>
  <c r="R4017" i="31"/>
  <c r="M4017" i="31"/>
  <c r="O4016" i="31"/>
  <c r="P4016" i="31" s="1"/>
  <c r="T4016" i="31"/>
  <c r="U4016" i="31" s="1"/>
  <c r="E4016" i="31"/>
  <c r="F4016" i="31" s="1"/>
  <c r="S4017" i="31"/>
  <c r="N4017" i="31"/>
  <c r="I4017" i="31"/>
  <c r="H4017" i="31"/>
  <c r="D4017" i="31"/>
  <c r="B4019" i="31"/>
  <c r="R4018" i="31" l="1"/>
  <c r="M4018" i="31"/>
  <c r="O4017" i="31"/>
  <c r="P4017" i="31" s="1"/>
  <c r="J4017" i="31"/>
  <c r="K4017" i="31" s="1"/>
  <c r="T4017" i="31"/>
  <c r="U4017" i="31" s="1"/>
  <c r="E4017" i="31"/>
  <c r="F4017" i="31" s="1"/>
  <c r="S4018" i="31"/>
  <c r="N4018" i="31"/>
  <c r="I4018" i="31"/>
  <c r="H4018" i="31"/>
  <c r="D4018" i="31"/>
  <c r="B4020" i="31"/>
  <c r="R4019" i="31" l="1"/>
  <c r="M4019" i="31"/>
  <c r="O4018" i="31"/>
  <c r="P4018" i="31" s="1"/>
  <c r="T4018" i="31"/>
  <c r="U4018" i="31" s="1"/>
  <c r="J4018" i="31"/>
  <c r="K4018" i="31" s="1"/>
  <c r="E4018" i="31"/>
  <c r="F4018" i="31" s="1"/>
  <c r="S4019" i="31"/>
  <c r="N4019" i="31"/>
  <c r="I4019" i="31"/>
  <c r="H4019" i="31"/>
  <c r="D4019" i="31"/>
  <c r="B4021" i="31"/>
  <c r="J4019" i="31" l="1"/>
  <c r="K4019" i="31" s="1"/>
  <c r="O4019" i="31"/>
  <c r="P4019" i="31" s="1"/>
  <c r="R4020" i="31"/>
  <c r="M4020" i="31"/>
  <c r="T4019" i="31"/>
  <c r="U4019" i="31" s="1"/>
  <c r="E4019" i="31"/>
  <c r="F4019" i="31" s="1"/>
  <c r="S4020" i="31"/>
  <c r="N4020" i="31"/>
  <c r="I4020" i="31"/>
  <c r="H4020" i="31"/>
  <c r="D4020" i="31"/>
  <c r="B4022" i="31"/>
  <c r="R4021" i="31" l="1"/>
  <c r="M4021" i="31"/>
  <c r="O4020" i="31"/>
  <c r="P4020" i="31" s="1"/>
  <c r="T4020" i="31"/>
  <c r="U4020" i="31" s="1"/>
  <c r="J4020" i="31"/>
  <c r="K4020" i="31" s="1"/>
  <c r="E4020" i="31"/>
  <c r="F4020" i="31" s="1"/>
  <c r="S4021" i="31"/>
  <c r="N4021" i="31"/>
  <c r="I4021" i="31"/>
  <c r="H4021" i="31"/>
  <c r="D4021" i="31"/>
  <c r="B4023" i="31"/>
  <c r="J4021" i="31" l="1"/>
  <c r="K4021" i="31" s="1"/>
  <c r="R4022" i="31"/>
  <c r="M4022" i="31"/>
  <c r="O4021" i="31"/>
  <c r="P4021" i="31" s="1"/>
  <c r="T4021" i="31"/>
  <c r="U4021" i="31" s="1"/>
  <c r="E4021" i="31"/>
  <c r="F4021" i="31" s="1"/>
  <c r="S4022" i="31"/>
  <c r="N4022" i="31"/>
  <c r="I4022" i="31"/>
  <c r="H4022" i="31"/>
  <c r="D4022" i="31"/>
  <c r="B4024" i="31"/>
  <c r="R4023" i="31" l="1"/>
  <c r="M4023" i="31"/>
  <c r="O4022" i="31"/>
  <c r="P4022" i="31" s="1"/>
  <c r="T4022" i="31"/>
  <c r="U4022" i="31" s="1"/>
  <c r="J4022" i="31"/>
  <c r="K4022" i="31" s="1"/>
  <c r="E4022" i="31"/>
  <c r="F4022" i="31" s="1"/>
  <c r="S4023" i="31"/>
  <c r="N4023" i="31"/>
  <c r="I4023" i="31"/>
  <c r="H4023" i="31"/>
  <c r="D4023" i="31"/>
  <c r="B4025" i="31"/>
  <c r="O4023" i="31" l="1"/>
  <c r="P4023" i="31" s="1"/>
  <c r="T4023" i="31"/>
  <c r="U4023" i="31" s="1"/>
  <c r="R4024" i="31"/>
  <c r="M4024" i="31"/>
  <c r="J4023" i="31"/>
  <c r="K4023" i="31" s="1"/>
  <c r="E4023" i="31"/>
  <c r="F4023" i="31" s="1"/>
  <c r="S4024" i="31"/>
  <c r="N4024" i="31"/>
  <c r="I4024" i="31"/>
  <c r="H4024" i="31"/>
  <c r="D4024" i="31"/>
  <c r="B4026" i="31"/>
  <c r="R4025" i="31" l="1"/>
  <c r="M4025" i="31"/>
  <c r="O4024" i="31"/>
  <c r="P4024" i="31" s="1"/>
  <c r="J4024" i="31"/>
  <c r="K4024" i="31" s="1"/>
  <c r="T4024" i="31"/>
  <c r="U4024" i="31" s="1"/>
  <c r="E4024" i="31"/>
  <c r="F4024" i="31" s="1"/>
  <c r="S4025" i="31"/>
  <c r="N4025" i="31"/>
  <c r="I4025" i="31"/>
  <c r="H4025" i="31"/>
  <c r="D4025" i="31"/>
  <c r="B4027" i="31"/>
  <c r="J4025" i="31" l="1"/>
  <c r="K4025" i="31" s="1"/>
  <c r="R4026" i="31"/>
  <c r="M4026" i="31"/>
  <c r="O4025" i="31"/>
  <c r="P4025" i="31" s="1"/>
  <c r="T4025" i="31"/>
  <c r="U4025" i="31" s="1"/>
  <c r="E4025" i="31"/>
  <c r="F4025" i="31" s="1"/>
  <c r="S4026" i="31"/>
  <c r="N4026" i="31"/>
  <c r="I4026" i="31"/>
  <c r="H4026" i="31"/>
  <c r="D4026" i="31"/>
  <c r="B4028" i="31"/>
  <c r="R4027" i="31" l="1"/>
  <c r="M4027" i="31"/>
  <c r="O4026" i="31"/>
  <c r="P4026" i="31" s="1"/>
  <c r="J4026" i="31"/>
  <c r="K4026" i="31" s="1"/>
  <c r="T4026" i="31"/>
  <c r="U4026" i="31" s="1"/>
  <c r="E4026" i="31"/>
  <c r="F4026" i="31" s="1"/>
  <c r="S4027" i="31"/>
  <c r="N4027" i="31"/>
  <c r="I4027" i="31"/>
  <c r="H4027" i="31"/>
  <c r="D4027" i="31"/>
  <c r="B4029" i="31"/>
  <c r="O4027" i="31" l="1"/>
  <c r="P4027" i="31" s="1"/>
  <c r="J4027" i="31"/>
  <c r="K4027" i="31" s="1"/>
  <c r="R4028" i="31"/>
  <c r="M4028" i="31"/>
  <c r="T4027" i="31"/>
  <c r="U4027" i="31" s="1"/>
  <c r="E4027" i="31"/>
  <c r="F4027" i="31" s="1"/>
  <c r="S4028" i="31"/>
  <c r="N4028" i="31"/>
  <c r="I4028" i="31"/>
  <c r="H4028" i="31"/>
  <c r="D4028" i="31"/>
  <c r="B4030" i="31"/>
  <c r="R4029" i="31" l="1"/>
  <c r="M4029" i="31"/>
  <c r="O4028" i="31"/>
  <c r="P4028" i="31" s="1"/>
  <c r="J4028" i="31"/>
  <c r="K4028" i="31" s="1"/>
  <c r="T4028" i="31"/>
  <c r="U4028" i="31" s="1"/>
  <c r="E4028" i="31"/>
  <c r="F4028" i="31" s="1"/>
  <c r="S4029" i="31"/>
  <c r="N4029" i="31"/>
  <c r="I4029" i="31"/>
  <c r="H4029" i="31"/>
  <c r="D4029" i="31"/>
  <c r="B4031" i="31"/>
  <c r="J4029" i="31" l="1"/>
  <c r="K4029" i="31" s="1"/>
  <c r="R4030" i="31"/>
  <c r="M4030" i="31"/>
  <c r="O4029" i="31"/>
  <c r="P4029" i="31" s="1"/>
  <c r="T4029" i="31"/>
  <c r="U4029" i="31" s="1"/>
  <c r="E4029" i="31"/>
  <c r="F4029" i="31" s="1"/>
  <c r="S4030" i="31"/>
  <c r="N4030" i="31"/>
  <c r="I4030" i="31"/>
  <c r="H4030" i="31"/>
  <c r="D4030" i="31"/>
  <c r="B4032" i="31"/>
  <c r="R4031" i="31" l="1"/>
  <c r="M4031" i="31"/>
  <c r="O4030" i="31"/>
  <c r="P4030" i="31" s="1"/>
  <c r="J4030" i="31"/>
  <c r="K4030" i="31" s="1"/>
  <c r="T4030" i="31"/>
  <c r="U4030" i="31" s="1"/>
  <c r="E4030" i="31"/>
  <c r="F4030" i="31" s="1"/>
  <c r="S4031" i="31"/>
  <c r="N4031" i="31"/>
  <c r="I4031" i="31"/>
  <c r="H4031" i="31"/>
  <c r="D4031" i="31"/>
  <c r="B4033" i="31"/>
  <c r="J4031" i="31" l="1"/>
  <c r="K4031" i="31" s="1"/>
  <c r="O4031" i="31"/>
  <c r="P4031" i="31" s="1"/>
  <c r="R4032" i="31"/>
  <c r="M4032" i="31"/>
  <c r="T4031" i="31"/>
  <c r="U4031" i="31" s="1"/>
  <c r="E4031" i="31"/>
  <c r="F4031" i="31" s="1"/>
  <c r="S4032" i="31"/>
  <c r="N4032" i="31"/>
  <c r="I4032" i="31"/>
  <c r="H4032" i="31"/>
  <c r="D4032" i="31"/>
  <c r="B4034" i="31"/>
  <c r="R4033" i="31" l="1"/>
  <c r="M4033" i="31"/>
  <c r="O4032" i="31"/>
  <c r="P4032" i="31" s="1"/>
  <c r="J4032" i="31"/>
  <c r="K4032" i="31" s="1"/>
  <c r="T4032" i="31"/>
  <c r="U4032" i="31" s="1"/>
  <c r="E4032" i="31"/>
  <c r="F4032" i="31" s="1"/>
  <c r="S4033" i="31"/>
  <c r="N4033" i="31"/>
  <c r="I4033" i="31"/>
  <c r="H4033" i="31"/>
  <c r="D4033" i="31"/>
  <c r="B4035" i="31"/>
  <c r="J4033" i="31" l="1"/>
  <c r="K4033" i="31" s="1"/>
  <c r="R4034" i="31"/>
  <c r="M4034" i="31"/>
  <c r="O4033" i="31"/>
  <c r="P4033" i="31" s="1"/>
  <c r="T4033" i="31"/>
  <c r="U4033" i="31" s="1"/>
  <c r="E4033" i="31"/>
  <c r="F4033" i="31" s="1"/>
  <c r="S4034" i="31"/>
  <c r="N4034" i="31"/>
  <c r="I4034" i="31"/>
  <c r="H4034" i="31"/>
  <c r="D4034" i="31"/>
  <c r="B4036" i="31"/>
  <c r="R4035" i="31" l="1"/>
  <c r="M4035" i="31"/>
  <c r="J4034" i="31"/>
  <c r="K4034" i="31" s="1"/>
  <c r="O4034" i="31"/>
  <c r="P4034" i="31" s="1"/>
  <c r="T4034" i="31"/>
  <c r="U4034" i="31" s="1"/>
  <c r="E4034" i="31"/>
  <c r="F4034" i="31" s="1"/>
  <c r="S4035" i="31"/>
  <c r="N4035" i="31"/>
  <c r="I4035" i="31"/>
  <c r="H4035" i="31"/>
  <c r="D4035" i="31"/>
  <c r="B4037" i="31"/>
  <c r="J4035" i="31" l="1"/>
  <c r="K4035" i="31" s="1"/>
  <c r="R4036" i="31"/>
  <c r="M4036" i="31"/>
  <c r="O4035" i="31"/>
  <c r="P4035" i="31" s="1"/>
  <c r="T4035" i="31"/>
  <c r="U4035" i="31" s="1"/>
  <c r="E4035" i="31"/>
  <c r="F4035" i="31" s="1"/>
  <c r="S4036" i="31"/>
  <c r="N4036" i="31"/>
  <c r="I4036" i="31"/>
  <c r="H4036" i="31"/>
  <c r="D4036" i="31"/>
  <c r="B4038" i="31"/>
  <c r="R4037" i="31" l="1"/>
  <c r="M4037" i="31"/>
  <c r="O4036" i="31"/>
  <c r="P4036" i="31" s="1"/>
  <c r="J4036" i="31"/>
  <c r="K4036" i="31" s="1"/>
  <c r="T4036" i="31"/>
  <c r="U4036" i="31" s="1"/>
  <c r="E4036" i="31"/>
  <c r="F4036" i="31" s="1"/>
  <c r="S4037" i="31"/>
  <c r="N4037" i="31"/>
  <c r="I4037" i="31"/>
  <c r="H4037" i="31"/>
  <c r="D4037" i="31"/>
  <c r="B4039" i="31"/>
  <c r="O4037" i="31" l="1"/>
  <c r="P4037" i="31" s="1"/>
  <c r="J4037" i="31"/>
  <c r="K4037" i="31" s="1"/>
  <c r="R4038" i="31"/>
  <c r="M4038" i="31"/>
  <c r="T4037" i="31"/>
  <c r="U4037" i="31" s="1"/>
  <c r="E4037" i="31"/>
  <c r="F4037" i="31" s="1"/>
  <c r="S4038" i="31"/>
  <c r="N4038" i="31"/>
  <c r="I4038" i="31"/>
  <c r="H4038" i="31"/>
  <c r="D4038" i="31"/>
  <c r="B4040" i="31"/>
  <c r="R4039" i="31" l="1"/>
  <c r="M4039" i="31"/>
  <c r="O4038" i="31"/>
  <c r="P4038" i="31" s="1"/>
  <c r="J4038" i="31"/>
  <c r="K4038" i="31" s="1"/>
  <c r="T4038" i="31"/>
  <c r="U4038" i="31" s="1"/>
  <c r="E4038" i="31"/>
  <c r="F4038" i="31" s="1"/>
  <c r="S4039" i="31"/>
  <c r="N4039" i="31"/>
  <c r="I4039" i="31"/>
  <c r="H4039" i="31"/>
  <c r="D4039" i="31"/>
  <c r="B4041" i="31"/>
  <c r="J4039" i="31" l="1"/>
  <c r="K4039" i="31" s="1"/>
  <c r="R4040" i="31"/>
  <c r="M4040" i="31"/>
  <c r="O4039" i="31"/>
  <c r="P4039" i="31" s="1"/>
  <c r="T4039" i="31"/>
  <c r="U4039" i="31" s="1"/>
  <c r="E4039" i="31"/>
  <c r="F4039" i="31" s="1"/>
  <c r="S4040" i="31"/>
  <c r="N4040" i="31"/>
  <c r="I4040" i="31"/>
  <c r="H4040" i="31"/>
  <c r="D4040" i="31"/>
  <c r="B4042" i="31"/>
  <c r="M4041" i="31" l="1"/>
  <c r="R4041" i="31"/>
  <c r="J4040" i="31"/>
  <c r="K4040" i="31" s="1"/>
  <c r="O4040" i="31"/>
  <c r="P4040" i="31" s="1"/>
  <c r="T4040" i="31"/>
  <c r="U4040" i="31" s="1"/>
  <c r="E4040" i="31"/>
  <c r="F4040" i="31" s="1"/>
  <c r="S4041" i="31"/>
  <c r="N4041" i="31"/>
  <c r="I4041" i="31"/>
  <c r="H4041" i="31"/>
  <c r="D4041" i="31"/>
  <c r="B4043" i="31"/>
  <c r="J4041" i="31" l="1"/>
  <c r="K4041" i="31" s="1"/>
  <c r="R4042" i="31"/>
  <c r="M4042" i="31"/>
  <c r="T4041" i="31"/>
  <c r="U4041" i="31" s="1"/>
  <c r="O4041" i="31"/>
  <c r="P4041" i="31" s="1"/>
  <c r="E4041" i="31"/>
  <c r="F4041" i="31" s="1"/>
  <c r="S4042" i="31"/>
  <c r="N4042" i="31"/>
  <c r="I4042" i="31"/>
  <c r="H4042" i="31"/>
  <c r="D4042" i="31"/>
  <c r="B4044" i="31"/>
  <c r="J4042" i="31" l="1"/>
  <c r="K4042" i="31" s="1"/>
  <c r="O4042" i="31"/>
  <c r="P4042" i="31" s="1"/>
  <c r="R4043" i="31"/>
  <c r="M4043" i="31"/>
  <c r="T4042" i="31"/>
  <c r="U4042" i="31" s="1"/>
  <c r="E4042" i="31"/>
  <c r="F4042" i="31" s="1"/>
  <c r="S4043" i="31"/>
  <c r="N4043" i="31"/>
  <c r="I4043" i="31"/>
  <c r="D4043" i="31"/>
  <c r="H4043" i="31"/>
  <c r="B4045" i="31"/>
  <c r="J4043" i="31" l="1"/>
  <c r="K4043" i="31" s="1"/>
  <c r="O4043" i="31"/>
  <c r="P4043" i="31" s="1"/>
  <c r="R4044" i="31"/>
  <c r="M4044" i="31"/>
  <c r="T4043" i="31"/>
  <c r="U4043" i="31" s="1"/>
  <c r="E4043" i="31"/>
  <c r="F4043" i="31" s="1"/>
  <c r="S4044" i="31"/>
  <c r="N4044" i="31"/>
  <c r="I4044" i="31"/>
  <c r="H4044" i="31"/>
  <c r="D4044" i="31"/>
  <c r="B4046" i="31"/>
  <c r="J4044" i="31" l="1"/>
  <c r="K4044" i="31" s="1"/>
  <c r="O4044" i="31"/>
  <c r="P4044" i="31" s="1"/>
  <c r="R4045" i="31"/>
  <c r="M4045" i="31"/>
  <c r="T4044" i="31"/>
  <c r="U4044" i="31" s="1"/>
  <c r="E4044" i="31"/>
  <c r="F4044" i="31" s="1"/>
  <c r="S4045" i="31"/>
  <c r="N4045" i="31"/>
  <c r="I4045" i="31"/>
  <c r="H4045" i="31"/>
  <c r="D4045" i="31"/>
  <c r="B4047" i="31"/>
  <c r="J4045" i="31" l="1"/>
  <c r="K4045" i="31" s="1"/>
  <c r="O4045" i="31"/>
  <c r="P4045" i="31" s="1"/>
  <c r="T4045" i="31"/>
  <c r="U4045" i="31" s="1"/>
  <c r="R4046" i="31"/>
  <c r="M4046" i="31"/>
  <c r="E4045" i="31"/>
  <c r="F4045" i="31" s="1"/>
  <c r="S4046" i="31"/>
  <c r="N4046" i="31"/>
  <c r="I4046" i="31"/>
  <c r="H4046" i="31"/>
  <c r="D4046" i="31"/>
  <c r="B4048" i="31"/>
  <c r="J4046" i="31" l="1"/>
  <c r="K4046" i="31" s="1"/>
  <c r="O4046" i="31"/>
  <c r="P4046" i="31" s="1"/>
  <c r="T4046" i="31"/>
  <c r="U4046" i="31" s="1"/>
  <c r="R4047" i="31"/>
  <c r="M4047" i="31"/>
  <c r="E4046" i="31"/>
  <c r="F4046" i="31" s="1"/>
  <c r="S4047" i="31"/>
  <c r="N4047" i="31"/>
  <c r="I4047" i="31"/>
  <c r="H4047" i="31"/>
  <c r="D4047" i="31"/>
  <c r="B4049" i="31"/>
  <c r="O4047" i="31" l="1"/>
  <c r="P4047" i="31" s="1"/>
  <c r="T4047" i="31"/>
  <c r="U4047" i="31" s="1"/>
  <c r="R4048" i="31"/>
  <c r="M4048" i="31"/>
  <c r="J4047" i="31"/>
  <c r="K4047" i="31" s="1"/>
  <c r="E4047" i="31"/>
  <c r="F4047" i="31" s="1"/>
  <c r="S4048" i="31"/>
  <c r="N4048" i="31"/>
  <c r="I4048" i="31"/>
  <c r="H4048" i="31"/>
  <c r="D4048" i="31"/>
  <c r="B4050" i="31"/>
  <c r="J4048" i="31" l="1"/>
  <c r="K4048" i="31" s="1"/>
  <c r="R4049" i="31"/>
  <c r="M4049" i="31"/>
  <c r="T4048" i="31"/>
  <c r="U4048" i="31" s="1"/>
  <c r="O4048" i="31"/>
  <c r="P4048" i="31" s="1"/>
  <c r="E4048" i="31"/>
  <c r="F4048" i="31" s="1"/>
  <c r="S4049" i="31"/>
  <c r="N4049" i="31"/>
  <c r="I4049" i="31"/>
  <c r="H4049" i="31"/>
  <c r="D4049" i="31"/>
  <c r="B4051" i="31"/>
  <c r="O4049" i="31" l="1"/>
  <c r="P4049" i="31" s="1"/>
  <c r="R4050" i="31"/>
  <c r="M4050" i="31"/>
  <c r="J4049" i="31"/>
  <c r="K4049" i="31" s="1"/>
  <c r="T4049" i="31"/>
  <c r="U4049" i="31" s="1"/>
  <c r="E4049" i="31"/>
  <c r="F4049" i="31" s="1"/>
  <c r="S4050" i="31"/>
  <c r="N4050" i="31"/>
  <c r="I4050" i="31"/>
  <c r="H4050" i="31"/>
  <c r="D4050" i="31"/>
  <c r="B4052" i="31"/>
  <c r="J4050" i="31" l="1"/>
  <c r="K4050" i="31" s="1"/>
  <c r="O4050" i="31"/>
  <c r="P4050" i="31" s="1"/>
  <c r="T4050" i="31"/>
  <c r="U4050" i="31" s="1"/>
  <c r="R4051" i="31"/>
  <c r="M4051" i="31"/>
  <c r="E4050" i="31"/>
  <c r="F4050" i="31" s="1"/>
  <c r="S4051" i="31"/>
  <c r="N4051" i="31"/>
  <c r="I4051" i="31"/>
  <c r="H4051" i="31"/>
  <c r="D4051" i="31"/>
  <c r="B4053" i="31"/>
  <c r="R4052" i="31" l="1"/>
  <c r="M4052" i="31"/>
  <c r="T4051" i="31"/>
  <c r="U4051" i="31" s="1"/>
  <c r="O4051" i="31"/>
  <c r="P4051" i="31" s="1"/>
  <c r="J4051" i="31"/>
  <c r="K4051" i="31" s="1"/>
  <c r="E4051" i="31"/>
  <c r="F4051" i="31" s="1"/>
  <c r="S4052" i="31"/>
  <c r="N4052" i="31"/>
  <c r="I4052" i="31"/>
  <c r="H4052" i="31"/>
  <c r="D4052" i="31"/>
  <c r="B4054" i="31"/>
  <c r="J4052" i="31" l="1"/>
  <c r="K4052" i="31" s="1"/>
  <c r="R4053" i="31"/>
  <c r="M4053" i="31"/>
  <c r="O4052" i="31"/>
  <c r="P4052" i="31" s="1"/>
  <c r="T4052" i="31"/>
  <c r="U4052" i="31" s="1"/>
  <c r="E4052" i="31"/>
  <c r="F4052" i="31" s="1"/>
  <c r="S4053" i="31"/>
  <c r="N4053" i="31"/>
  <c r="I4053" i="31"/>
  <c r="H4053" i="31"/>
  <c r="D4053" i="31"/>
  <c r="B4055" i="31"/>
  <c r="T4053" i="31" l="1"/>
  <c r="U4053" i="31" s="1"/>
  <c r="J4053" i="31"/>
  <c r="K4053" i="31" s="1"/>
  <c r="R4054" i="31"/>
  <c r="M4054" i="31"/>
  <c r="O4053" i="31"/>
  <c r="P4053" i="31" s="1"/>
  <c r="E4053" i="31"/>
  <c r="F4053" i="31" s="1"/>
  <c r="S4054" i="31"/>
  <c r="N4054" i="31"/>
  <c r="I4054" i="31"/>
  <c r="H4054" i="31"/>
  <c r="D4054" i="31"/>
  <c r="B4056" i="31"/>
  <c r="J4054" i="31" l="1"/>
  <c r="K4054" i="31" s="1"/>
  <c r="O4054" i="31"/>
  <c r="P4054" i="31" s="1"/>
  <c r="R4055" i="31"/>
  <c r="M4055" i="31"/>
  <c r="T4054" i="31"/>
  <c r="U4054" i="31" s="1"/>
  <c r="E4054" i="31"/>
  <c r="F4054" i="31" s="1"/>
  <c r="S4055" i="31"/>
  <c r="N4055" i="31"/>
  <c r="I4055" i="31"/>
  <c r="H4055" i="31"/>
  <c r="D4055" i="31"/>
  <c r="B4057" i="31"/>
  <c r="J4055" i="31" l="1"/>
  <c r="K4055" i="31" s="1"/>
  <c r="O4055" i="31"/>
  <c r="P4055" i="31" s="1"/>
  <c r="R4056" i="31"/>
  <c r="M4056" i="31"/>
  <c r="T4055" i="31"/>
  <c r="U4055" i="31" s="1"/>
  <c r="E4055" i="31"/>
  <c r="F4055" i="31" s="1"/>
  <c r="S4056" i="31"/>
  <c r="N4056" i="31"/>
  <c r="I4056" i="31"/>
  <c r="H4056" i="31"/>
  <c r="D4056" i="31"/>
  <c r="B4058" i="31"/>
  <c r="R4057" i="31" l="1"/>
  <c r="M4057" i="31"/>
  <c r="J4056" i="31"/>
  <c r="K4056" i="31" s="1"/>
  <c r="O4056" i="31"/>
  <c r="P4056" i="31" s="1"/>
  <c r="T4056" i="31"/>
  <c r="U4056" i="31" s="1"/>
  <c r="E4056" i="31"/>
  <c r="F4056" i="31" s="1"/>
  <c r="S4057" i="31"/>
  <c r="N4057" i="31"/>
  <c r="I4057" i="31"/>
  <c r="H4057" i="31"/>
  <c r="D4057" i="31"/>
  <c r="B4059" i="31"/>
  <c r="J4057" i="31" l="1"/>
  <c r="K4057" i="31" s="1"/>
  <c r="R4058" i="31"/>
  <c r="M4058" i="31"/>
  <c r="O4057" i="31"/>
  <c r="P4057" i="31" s="1"/>
  <c r="T4057" i="31"/>
  <c r="U4057" i="31" s="1"/>
  <c r="E4057" i="31"/>
  <c r="F4057" i="31" s="1"/>
  <c r="S4058" i="31"/>
  <c r="N4058" i="31"/>
  <c r="I4058" i="31"/>
  <c r="H4058" i="31"/>
  <c r="D4058" i="31"/>
  <c r="B4060" i="31"/>
  <c r="O4058" i="31" l="1"/>
  <c r="P4058" i="31" s="1"/>
  <c r="J4058" i="31"/>
  <c r="K4058" i="31" s="1"/>
  <c r="R4059" i="31"/>
  <c r="M4059" i="31"/>
  <c r="T4058" i="31"/>
  <c r="U4058" i="31" s="1"/>
  <c r="E4058" i="31"/>
  <c r="F4058" i="31" s="1"/>
  <c r="S4059" i="31"/>
  <c r="N4059" i="31"/>
  <c r="I4059" i="31"/>
  <c r="H4059" i="31"/>
  <c r="D4059" i="31"/>
  <c r="B4061" i="31"/>
  <c r="R4060" i="31" l="1"/>
  <c r="M4060" i="31"/>
  <c r="O4059" i="31"/>
  <c r="P4059" i="31" s="1"/>
  <c r="J4059" i="31"/>
  <c r="K4059" i="31" s="1"/>
  <c r="T4059" i="31"/>
  <c r="U4059" i="31" s="1"/>
  <c r="E4059" i="31"/>
  <c r="F4059" i="31" s="1"/>
  <c r="S4060" i="31"/>
  <c r="N4060" i="31"/>
  <c r="I4060" i="31"/>
  <c r="H4060" i="31"/>
  <c r="D4060" i="31"/>
  <c r="B4062" i="31"/>
  <c r="J4060" i="31" l="1"/>
  <c r="K4060" i="31" s="1"/>
  <c r="R4061" i="31"/>
  <c r="M4061" i="31"/>
  <c r="O4060" i="31"/>
  <c r="P4060" i="31" s="1"/>
  <c r="T4060" i="31"/>
  <c r="U4060" i="31" s="1"/>
  <c r="E4060" i="31"/>
  <c r="F4060" i="31" s="1"/>
  <c r="S4061" i="31"/>
  <c r="N4061" i="31"/>
  <c r="I4061" i="31"/>
  <c r="H4061" i="31"/>
  <c r="D4061" i="31"/>
  <c r="B4063" i="31"/>
  <c r="R4062" i="31" l="1"/>
  <c r="M4062" i="31"/>
  <c r="J4061" i="31"/>
  <c r="K4061" i="31" s="1"/>
  <c r="O4061" i="31"/>
  <c r="P4061" i="31" s="1"/>
  <c r="T4061" i="31"/>
  <c r="U4061" i="31" s="1"/>
  <c r="E4061" i="31"/>
  <c r="F4061" i="31" s="1"/>
  <c r="S4062" i="31"/>
  <c r="N4062" i="31"/>
  <c r="I4062" i="31"/>
  <c r="H4062" i="31"/>
  <c r="D4062" i="31"/>
  <c r="B4064" i="31"/>
  <c r="J4062" i="31" l="1"/>
  <c r="K4062" i="31" s="1"/>
  <c r="R4063" i="31"/>
  <c r="M4063" i="31"/>
  <c r="O4062" i="31"/>
  <c r="P4062" i="31" s="1"/>
  <c r="T4062" i="31"/>
  <c r="U4062" i="31" s="1"/>
  <c r="E4062" i="31"/>
  <c r="F4062" i="31" s="1"/>
  <c r="S4063" i="31"/>
  <c r="N4063" i="31"/>
  <c r="I4063" i="31"/>
  <c r="H4063" i="31"/>
  <c r="D4063" i="31"/>
  <c r="B4065" i="31"/>
  <c r="O4063" i="31" l="1"/>
  <c r="P4063" i="31" s="1"/>
  <c r="R4064" i="31"/>
  <c r="M4064" i="31"/>
  <c r="J4063" i="31"/>
  <c r="K4063" i="31" s="1"/>
  <c r="T4063" i="31"/>
  <c r="U4063" i="31" s="1"/>
  <c r="E4063" i="31"/>
  <c r="F4063" i="31" s="1"/>
  <c r="S4064" i="31"/>
  <c r="N4064" i="31"/>
  <c r="I4064" i="31"/>
  <c r="H4064" i="31"/>
  <c r="D4064" i="31"/>
  <c r="B4066" i="31"/>
  <c r="R4065" i="31" l="1"/>
  <c r="M4065" i="31"/>
  <c r="J4064" i="31"/>
  <c r="K4064" i="31" s="1"/>
  <c r="O4064" i="31"/>
  <c r="P4064" i="31" s="1"/>
  <c r="T4064" i="31"/>
  <c r="U4064" i="31" s="1"/>
  <c r="E4064" i="31"/>
  <c r="F4064" i="31" s="1"/>
  <c r="S4065" i="31"/>
  <c r="N4065" i="31"/>
  <c r="I4065" i="31"/>
  <c r="H4065" i="31"/>
  <c r="D4065" i="31"/>
  <c r="B4067" i="31"/>
  <c r="J4065" i="31" l="1"/>
  <c r="K4065" i="31" s="1"/>
  <c r="R4066" i="31"/>
  <c r="M4066" i="31"/>
  <c r="O4065" i="31"/>
  <c r="P4065" i="31" s="1"/>
  <c r="T4065" i="31"/>
  <c r="U4065" i="31" s="1"/>
  <c r="E4065" i="31"/>
  <c r="F4065" i="31" s="1"/>
  <c r="S4066" i="31"/>
  <c r="N4066" i="31"/>
  <c r="I4066" i="31"/>
  <c r="H4066" i="31"/>
  <c r="D4066" i="31"/>
  <c r="B4068" i="31"/>
  <c r="T4066" i="31" l="1"/>
  <c r="U4066" i="31" s="1"/>
  <c r="R4067" i="31"/>
  <c r="M4067" i="31"/>
  <c r="J4066" i="31"/>
  <c r="K4066" i="31" s="1"/>
  <c r="O4066" i="31"/>
  <c r="P4066" i="31" s="1"/>
  <c r="E4066" i="31"/>
  <c r="F4066" i="31" s="1"/>
  <c r="S4067" i="31"/>
  <c r="N4067" i="31"/>
  <c r="I4067" i="31"/>
  <c r="H4067" i="31"/>
  <c r="D4067" i="31"/>
  <c r="B4069" i="31"/>
  <c r="R4068" i="31" l="1"/>
  <c r="M4068" i="31"/>
  <c r="J4067" i="31"/>
  <c r="K4067" i="31" s="1"/>
  <c r="O4067" i="31"/>
  <c r="P4067" i="31" s="1"/>
  <c r="T4067" i="31"/>
  <c r="U4067" i="31" s="1"/>
  <c r="E4067" i="31"/>
  <c r="F4067" i="31" s="1"/>
  <c r="S4068" i="31"/>
  <c r="N4068" i="31"/>
  <c r="I4068" i="31"/>
  <c r="H4068" i="31"/>
  <c r="D4068" i="31"/>
  <c r="B4070" i="31"/>
  <c r="J4068" i="31" l="1"/>
  <c r="K4068" i="31" s="1"/>
  <c r="R4069" i="31"/>
  <c r="M4069" i="31"/>
  <c r="O4068" i="31"/>
  <c r="P4068" i="31" s="1"/>
  <c r="T4068" i="31"/>
  <c r="U4068" i="31" s="1"/>
  <c r="E4068" i="31"/>
  <c r="F4068" i="31" s="1"/>
  <c r="S4069" i="31"/>
  <c r="N4069" i="31"/>
  <c r="I4069" i="31"/>
  <c r="H4069" i="31"/>
  <c r="D4069" i="31"/>
  <c r="B4071" i="31"/>
  <c r="R4070" i="31" l="1"/>
  <c r="M4070" i="31"/>
  <c r="J4069" i="31"/>
  <c r="K4069" i="31" s="1"/>
  <c r="O4069" i="31"/>
  <c r="P4069" i="31" s="1"/>
  <c r="T4069" i="31"/>
  <c r="U4069" i="31" s="1"/>
  <c r="E4069" i="31"/>
  <c r="F4069" i="31" s="1"/>
  <c r="S4070" i="31"/>
  <c r="N4070" i="31"/>
  <c r="I4070" i="31"/>
  <c r="H4070" i="31"/>
  <c r="D4070" i="31"/>
  <c r="B4072" i="31"/>
  <c r="J4070" i="31" l="1"/>
  <c r="K4070" i="31" s="1"/>
  <c r="R4071" i="31"/>
  <c r="M4071" i="31"/>
  <c r="O4070" i="31"/>
  <c r="P4070" i="31" s="1"/>
  <c r="T4070" i="31"/>
  <c r="U4070" i="31" s="1"/>
  <c r="E4070" i="31"/>
  <c r="F4070" i="31" s="1"/>
  <c r="S4071" i="31"/>
  <c r="N4071" i="31"/>
  <c r="I4071" i="31"/>
  <c r="H4071" i="31"/>
  <c r="D4071" i="31"/>
  <c r="B4073" i="31"/>
  <c r="R4072" i="31" l="1"/>
  <c r="M4072" i="31"/>
  <c r="J4071" i="31"/>
  <c r="K4071" i="31" s="1"/>
  <c r="O4071" i="31"/>
  <c r="P4071" i="31" s="1"/>
  <c r="T4071" i="31"/>
  <c r="U4071" i="31" s="1"/>
  <c r="E4071" i="31"/>
  <c r="F4071" i="31" s="1"/>
  <c r="S4072" i="31"/>
  <c r="N4072" i="31"/>
  <c r="I4072" i="31"/>
  <c r="H4072" i="31"/>
  <c r="D4072" i="31"/>
  <c r="B4074" i="31"/>
  <c r="J4072" i="31" l="1"/>
  <c r="K4072" i="31" s="1"/>
  <c r="R4073" i="31"/>
  <c r="M4073" i="31"/>
  <c r="O4072" i="31"/>
  <c r="P4072" i="31" s="1"/>
  <c r="T4072" i="31"/>
  <c r="U4072" i="31" s="1"/>
  <c r="E4072" i="31"/>
  <c r="F4072" i="31" s="1"/>
  <c r="S4073" i="31"/>
  <c r="N4073" i="31"/>
  <c r="I4073" i="31"/>
  <c r="H4073" i="31"/>
  <c r="D4073" i="31"/>
  <c r="B4075" i="31"/>
  <c r="R4074" i="31" l="1"/>
  <c r="M4074" i="31"/>
  <c r="J4073" i="31"/>
  <c r="K4073" i="31" s="1"/>
  <c r="O4073" i="31"/>
  <c r="P4073" i="31" s="1"/>
  <c r="T4073" i="31"/>
  <c r="U4073" i="31" s="1"/>
  <c r="E4073" i="31"/>
  <c r="F4073" i="31" s="1"/>
  <c r="S4074" i="31"/>
  <c r="N4074" i="31"/>
  <c r="I4074" i="31"/>
  <c r="H4074" i="31"/>
  <c r="D4074" i="31"/>
  <c r="B4076" i="31"/>
  <c r="J4074" i="31" l="1"/>
  <c r="K4074" i="31" s="1"/>
  <c r="O4074" i="31"/>
  <c r="P4074" i="31" s="1"/>
  <c r="R4075" i="31"/>
  <c r="M4075" i="31"/>
  <c r="T4074" i="31"/>
  <c r="U4074" i="31" s="1"/>
  <c r="E4074" i="31"/>
  <c r="F4074" i="31" s="1"/>
  <c r="S4075" i="31"/>
  <c r="N4075" i="31"/>
  <c r="I4075" i="31"/>
  <c r="H4075" i="31"/>
  <c r="D4075" i="31"/>
  <c r="B4077" i="31"/>
  <c r="O4075" i="31" l="1"/>
  <c r="P4075" i="31" s="1"/>
  <c r="R4076" i="31"/>
  <c r="M4076" i="31"/>
  <c r="T4075" i="31"/>
  <c r="U4075" i="31" s="1"/>
  <c r="J4075" i="31"/>
  <c r="K4075" i="31" s="1"/>
  <c r="E4075" i="31"/>
  <c r="F4075" i="31" s="1"/>
  <c r="S4076" i="31"/>
  <c r="N4076" i="31"/>
  <c r="I4076" i="31"/>
  <c r="H4076" i="31"/>
  <c r="J4076" i="31" s="1"/>
  <c r="K4076" i="31" s="1"/>
  <c r="D4076" i="31"/>
  <c r="B4078" i="31"/>
  <c r="R4077" i="31" l="1"/>
  <c r="M4077" i="31"/>
  <c r="O4076" i="31"/>
  <c r="P4076" i="31" s="1"/>
  <c r="T4076" i="31"/>
  <c r="U4076" i="31" s="1"/>
  <c r="E4076" i="31"/>
  <c r="F4076" i="31" s="1"/>
  <c r="S4077" i="31"/>
  <c r="N4077" i="31"/>
  <c r="I4077" i="31"/>
  <c r="H4077" i="31"/>
  <c r="D4077" i="31"/>
  <c r="B4079" i="31"/>
  <c r="R4078" i="31" l="1"/>
  <c r="M4078" i="31"/>
  <c r="O4077" i="31"/>
  <c r="P4077" i="31" s="1"/>
  <c r="J4077" i="31"/>
  <c r="K4077" i="31" s="1"/>
  <c r="T4077" i="31"/>
  <c r="U4077" i="31" s="1"/>
  <c r="E4077" i="31"/>
  <c r="F4077" i="31" s="1"/>
  <c r="S4078" i="31"/>
  <c r="N4078" i="31"/>
  <c r="I4078" i="31"/>
  <c r="H4078" i="31"/>
  <c r="D4078" i="31"/>
  <c r="B4080" i="31"/>
  <c r="J4078" i="31" l="1"/>
  <c r="K4078" i="31" s="1"/>
  <c r="R4079" i="31"/>
  <c r="M4079" i="31"/>
  <c r="O4078" i="31"/>
  <c r="P4078" i="31" s="1"/>
  <c r="T4078" i="31"/>
  <c r="U4078" i="31" s="1"/>
  <c r="E4078" i="31"/>
  <c r="F4078" i="31" s="1"/>
  <c r="S4079" i="31"/>
  <c r="N4079" i="31"/>
  <c r="I4079" i="31"/>
  <c r="H4079" i="31"/>
  <c r="D4079" i="31"/>
  <c r="B4081" i="31"/>
  <c r="O4079" i="31" l="1"/>
  <c r="P4079" i="31" s="1"/>
  <c r="R4080" i="31"/>
  <c r="M4080" i="31"/>
  <c r="J4079" i="31"/>
  <c r="K4079" i="31" s="1"/>
  <c r="T4079" i="31"/>
  <c r="U4079" i="31" s="1"/>
  <c r="E4079" i="31"/>
  <c r="F4079" i="31" s="1"/>
  <c r="S4080" i="31"/>
  <c r="N4080" i="31"/>
  <c r="I4080" i="31"/>
  <c r="H4080" i="31"/>
  <c r="D4080" i="31"/>
  <c r="B4082" i="31"/>
  <c r="J4080" i="31" l="1"/>
  <c r="K4080" i="31" s="1"/>
  <c r="O4080" i="31"/>
  <c r="P4080" i="31" s="1"/>
  <c r="R4081" i="31"/>
  <c r="M4081" i="31"/>
  <c r="T4080" i="31"/>
  <c r="U4080" i="31" s="1"/>
  <c r="E4080" i="31"/>
  <c r="F4080" i="31" s="1"/>
  <c r="S4081" i="31"/>
  <c r="N4081" i="31"/>
  <c r="I4081" i="31"/>
  <c r="H4081" i="31"/>
  <c r="D4081" i="31"/>
  <c r="B4083" i="31"/>
  <c r="J4081" i="31" l="1"/>
  <c r="K4081" i="31" s="1"/>
  <c r="R4082" i="31"/>
  <c r="M4082" i="31"/>
  <c r="O4081" i="31"/>
  <c r="P4081" i="31" s="1"/>
  <c r="T4081" i="31"/>
  <c r="U4081" i="31" s="1"/>
  <c r="E4081" i="31"/>
  <c r="F4081" i="31" s="1"/>
  <c r="S4082" i="31"/>
  <c r="N4082" i="31"/>
  <c r="I4082" i="31"/>
  <c r="H4082" i="31"/>
  <c r="D4082" i="31"/>
  <c r="B4084" i="31"/>
  <c r="J4082" i="31" l="1"/>
  <c r="K4082" i="31" s="1"/>
  <c r="O4082" i="31"/>
  <c r="P4082" i="31" s="1"/>
  <c r="R4083" i="31"/>
  <c r="M4083" i="31"/>
  <c r="T4082" i="31"/>
  <c r="U4082" i="31" s="1"/>
  <c r="E4082" i="31"/>
  <c r="F4082" i="31" s="1"/>
  <c r="S4083" i="31"/>
  <c r="N4083" i="31"/>
  <c r="I4083" i="31"/>
  <c r="H4083" i="31"/>
  <c r="D4083" i="31"/>
  <c r="B4085" i="31"/>
  <c r="J4083" i="31" l="1"/>
  <c r="K4083" i="31" s="1"/>
  <c r="R4084" i="31"/>
  <c r="M4084" i="31"/>
  <c r="O4083" i="31"/>
  <c r="P4083" i="31" s="1"/>
  <c r="T4083" i="31"/>
  <c r="U4083" i="31" s="1"/>
  <c r="E4083" i="31"/>
  <c r="F4083" i="31" s="1"/>
  <c r="S4084" i="31"/>
  <c r="N4084" i="31"/>
  <c r="I4084" i="31"/>
  <c r="H4084" i="31"/>
  <c r="D4084" i="31"/>
  <c r="B4086" i="31"/>
  <c r="J4084" i="31" l="1"/>
  <c r="K4084" i="31" s="1"/>
  <c r="O4084" i="31"/>
  <c r="P4084" i="31" s="1"/>
  <c r="R4085" i="31"/>
  <c r="M4085" i="31"/>
  <c r="T4084" i="31"/>
  <c r="U4084" i="31" s="1"/>
  <c r="E4084" i="31"/>
  <c r="F4084" i="31" s="1"/>
  <c r="S4085" i="31"/>
  <c r="N4085" i="31"/>
  <c r="I4085" i="31"/>
  <c r="H4085" i="31"/>
  <c r="J4085" i="31" s="1"/>
  <c r="K4085" i="31" s="1"/>
  <c r="D4085" i="31"/>
  <c r="B4087" i="31"/>
  <c r="O4085" i="31" l="1"/>
  <c r="P4085" i="31" s="1"/>
  <c r="T4085" i="31"/>
  <c r="U4085" i="31" s="1"/>
  <c r="R4086" i="31"/>
  <c r="M4086" i="31"/>
  <c r="E4085" i="31"/>
  <c r="F4085" i="31" s="1"/>
  <c r="S4086" i="31"/>
  <c r="N4086" i="31"/>
  <c r="I4086" i="31"/>
  <c r="H4086" i="31"/>
  <c r="D4086" i="31"/>
  <c r="B4088" i="31"/>
  <c r="O4086" i="31" l="1"/>
  <c r="P4086" i="31" s="1"/>
  <c r="T4086" i="31"/>
  <c r="U4086" i="31" s="1"/>
  <c r="R4087" i="31"/>
  <c r="M4087" i="31"/>
  <c r="J4086" i="31"/>
  <c r="K4086" i="31" s="1"/>
  <c r="E4086" i="31"/>
  <c r="F4086" i="31" s="1"/>
  <c r="S4087" i="31"/>
  <c r="N4087" i="31"/>
  <c r="I4087" i="31"/>
  <c r="H4087" i="31"/>
  <c r="D4087" i="31"/>
  <c r="B4089" i="31"/>
  <c r="J4087" i="31" l="1"/>
  <c r="K4087" i="31" s="1"/>
  <c r="O4087" i="31"/>
  <c r="P4087" i="31" s="1"/>
  <c r="R4088" i="31"/>
  <c r="M4088" i="31"/>
  <c r="T4087" i="31"/>
  <c r="U4087" i="31" s="1"/>
  <c r="E4087" i="31"/>
  <c r="F4087" i="31" s="1"/>
  <c r="S4088" i="31"/>
  <c r="N4088" i="31"/>
  <c r="I4088" i="31"/>
  <c r="H4088" i="31"/>
  <c r="D4088" i="31"/>
  <c r="B4090" i="31"/>
  <c r="T4088" i="31" l="1"/>
  <c r="U4088" i="31" s="1"/>
  <c r="J4088" i="31"/>
  <c r="K4088" i="31" s="1"/>
  <c r="R4089" i="31"/>
  <c r="M4089" i="31"/>
  <c r="O4088" i="31"/>
  <c r="P4088" i="31" s="1"/>
  <c r="E4088" i="31"/>
  <c r="F4088" i="31" s="1"/>
  <c r="S4089" i="31"/>
  <c r="N4089" i="31"/>
  <c r="I4089" i="31"/>
  <c r="H4089" i="31"/>
  <c r="D4089" i="31"/>
  <c r="B4091" i="31"/>
  <c r="R4090" i="31" l="1"/>
  <c r="M4090" i="31"/>
  <c r="J4089" i="31"/>
  <c r="K4089" i="31" s="1"/>
  <c r="O4089" i="31"/>
  <c r="P4089" i="31" s="1"/>
  <c r="T4089" i="31"/>
  <c r="U4089" i="31" s="1"/>
  <c r="S4090" i="31"/>
  <c r="N4090" i="31"/>
  <c r="I4090" i="31"/>
  <c r="H4090" i="31"/>
  <c r="D4090" i="31"/>
  <c r="E4089" i="31"/>
  <c r="F4089" i="31" s="1"/>
  <c r="B4092" i="31"/>
  <c r="J4090" i="31" l="1"/>
  <c r="K4090" i="31" s="1"/>
  <c r="R4091" i="31"/>
  <c r="M4091" i="31"/>
  <c r="O4090" i="31"/>
  <c r="P4090" i="31" s="1"/>
  <c r="T4090" i="31"/>
  <c r="U4090" i="31" s="1"/>
  <c r="E4090" i="31"/>
  <c r="F4090" i="31" s="1"/>
  <c r="S4091" i="31"/>
  <c r="N4091" i="31"/>
  <c r="I4091" i="31"/>
  <c r="H4091" i="31"/>
  <c r="D4091" i="31"/>
  <c r="B4093" i="31"/>
  <c r="R4092" i="31" l="1"/>
  <c r="M4092" i="31"/>
  <c r="J4091" i="31"/>
  <c r="K4091" i="31" s="1"/>
  <c r="O4091" i="31"/>
  <c r="P4091" i="31" s="1"/>
  <c r="T4091" i="31"/>
  <c r="U4091" i="31" s="1"/>
  <c r="E4091" i="31"/>
  <c r="F4091" i="31" s="1"/>
  <c r="S4092" i="31"/>
  <c r="N4092" i="31"/>
  <c r="I4092" i="31"/>
  <c r="H4092" i="31"/>
  <c r="J4092" i="31" s="1"/>
  <c r="K4092" i="31" s="1"/>
  <c r="D4092" i="31"/>
  <c r="B4094" i="31"/>
  <c r="R4093" i="31" l="1"/>
  <c r="M4093" i="31"/>
  <c r="O4092" i="31"/>
  <c r="P4092" i="31" s="1"/>
  <c r="T4092" i="31"/>
  <c r="U4092" i="31" s="1"/>
  <c r="E4092" i="31"/>
  <c r="F4092" i="31" s="1"/>
  <c r="S4093" i="31"/>
  <c r="N4093" i="31"/>
  <c r="I4093" i="31"/>
  <c r="H4093" i="31"/>
  <c r="D4093" i="31"/>
  <c r="B4095" i="31"/>
  <c r="O4093" i="31" l="1"/>
  <c r="P4093" i="31" s="1"/>
  <c r="J4093" i="31"/>
  <c r="K4093" i="31" s="1"/>
  <c r="R4094" i="31"/>
  <c r="M4094" i="31"/>
  <c r="T4093" i="31"/>
  <c r="U4093" i="31" s="1"/>
  <c r="E4093" i="31"/>
  <c r="F4093" i="31" s="1"/>
  <c r="S4094" i="31"/>
  <c r="N4094" i="31"/>
  <c r="I4094" i="31"/>
  <c r="H4094" i="31"/>
  <c r="D4094" i="31"/>
  <c r="B4096" i="31"/>
  <c r="J4094" i="31" l="1"/>
  <c r="K4094" i="31" s="1"/>
  <c r="O4094" i="31"/>
  <c r="P4094" i="31" s="1"/>
  <c r="R4095" i="31"/>
  <c r="M4095" i="31"/>
  <c r="T4094" i="31"/>
  <c r="U4094" i="31" s="1"/>
  <c r="E4094" i="31"/>
  <c r="F4094" i="31" s="1"/>
  <c r="S4095" i="31"/>
  <c r="N4095" i="31"/>
  <c r="I4095" i="31"/>
  <c r="H4095" i="31"/>
  <c r="D4095" i="31"/>
  <c r="B4097" i="31"/>
  <c r="R4096" i="31" l="1"/>
  <c r="M4096" i="31"/>
  <c r="O4095" i="31"/>
  <c r="P4095" i="31" s="1"/>
  <c r="J4095" i="31"/>
  <c r="K4095" i="31" s="1"/>
  <c r="T4095" i="31"/>
  <c r="U4095" i="31" s="1"/>
  <c r="E4095" i="31"/>
  <c r="F4095" i="31" s="1"/>
  <c r="S4096" i="31"/>
  <c r="N4096" i="31"/>
  <c r="I4096" i="31"/>
  <c r="H4096" i="31"/>
  <c r="D4096" i="31"/>
  <c r="B4098" i="31"/>
  <c r="J4096" i="31" l="1"/>
  <c r="K4096" i="31" s="1"/>
  <c r="R4097" i="31"/>
  <c r="M4097" i="31"/>
  <c r="O4096" i="31"/>
  <c r="P4096" i="31" s="1"/>
  <c r="T4096" i="31"/>
  <c r="U4096" i="31" s="1"/>
  <c r="E4096" i="31"/>
  <c r="F4096" i="31" s="1"/>
  <c r="S4097" i="31"/>
  <c r="N4097" i="31"/>
  <c r="I4097" i="31"/>
  <c r="H4097" i="31"/>
  <c r="D4097" i="31"/>
  <c r="B4099" i="31"/>
  <c r="R4098" i="31" l="1"/>
  <c r="M4098" i="31"/>
  <c r="J4097" i="31"/>
  <c r="K4097" i="31" s="1"/>
  <c r="O4097" i="31"/>
  <c r="P4097" i="31" s="1"/>
  <c r="T4097" i="31"/>
  <c r="U4097" i="31" s="1"/>
  <c r="E4097" i="31"/>
  <c r="F4097" i="31" s="1"/>
  <c r="S4098" i="31"/>
  <c r="N4098" i="31"/>
  <c r="I4098" i="31"/>
  <c r="H4098" i="31"/>
  <c r="D4098" i="31"/>
  <c r="B4100" i="31"/>
  <c r="J4098" i="31" l="1"/>
  <c r="K4098" i="31" s="1"/>
  <c r="O4098" i="31"/>
  <c r="P4098" i="31" s="1"/>
  <c r="R4099" i="31"/>
  <c r="M4099" i="31"/>
  <c r="T4098" i="31"/>
  <c r="U4098" i="31" s="1"/>
  <c r="E4098" i="31"/>
  <c r="F4098" i="31" s="1"/>
  <c r="S4099" i="31"/>
  <c r="N4099" i="31"/>
  <c r="I4099" i="31"/>
  <c r="H4099" i="31"/>
  <c r="D4099" i="31"/>
  <c r="B4101" i="31"/>
  <c r="R4100" i="31" l="1"/>
  <c r="M4100" i="31"/>
  <c r="O4099" i="31"/>
  <c r="P4099" i="31" s="1"/>
  <c r="J4099" i="31"/>
  <c r="K4099" i="31" s="1"/>
  <c r="T4099" i="31"/>
  <c r="U4099" i="31" s="1"/>
  <c r="E4099" i="31"/>
  <c r="F4099" i="31" s="1"/>
  <c r="S4100" i="31"/>
  <c r="N4100" i="31"/>
  <c r="I4100" i="31"/>
  <c r="H4100" i="31"/>
  <c r="D4100" i="31"/>
  <c r="B4102" i="31"/>
  <c r="J4100" i="31" l="1"/>
  <c r="K4100" i="31" s="1"/>
  <c r="R4101" i="31"/>
  <c r="M4101" i="31"/>
  <c r="O4100" i="31"/>
  <c r="P4100" i="31" s="1"/>
  <c r="T4100" i="31"/>
  <c r="U4100" i="31" s="1"/>
  <c r="E4100" i="31"/>
  <c r="F4100" i="31" s="1"/>
  <c r="S4101" i="31"/>
  <c r="N4101" i="31"/>
  <c r="I4101" i="31"/>
  <c r="H4101" i="31"/>
  <c r="J4101" i="31" s="1"/>
  <c r="K4101" i="31" s="1"/>
  <c r="D4101" i="31"/>
  <c r="B4103" i="31"/>
  <c r="O4101" i="31" l="1"/>
  <c r="P4101" i="31" s="1"/>
  <c r="T4101" i="31"/>
  <c r="U4101" i="31" s="1"/>
  <c r="R4102" i="31"/>
  <c r="M4102" i="31"/>
  <c r="E4101" i="31"/>
  <c r="F4101" i="31" s="1"/>
  <c r="S4102" i="31"/>
  <c r="N4102" i="31"/>
  <c r="I4102" i="31"/>
  <c r="H4102" i="31"/>
  <c r="D4102" i="31"/>
  <c r="B4104" i="31"/>
  <c r="R4103" i="31" l="1"/>
  <c r="M4103" i="31"/>
  <c r="O4102" i="31"/>
  <c r="P4102" i="31" s="1"/>
  <c r="J4102" i="31"/>
  <c r="K4102" i="31" s="1"/>
  <c r="T4102" i="31"/>
  <c r="U4102" i="31" s="1"/>
  <c r="E4102" i="31"/>
  <c r="F4102" i="31" s="1"/>
  <c r="S4103" i="31"/>
  <c r="N4103" i="31"/>
  <c r="I4103" i="31"/>
  <c r="H4103" i="31"/>
  <c r="D4103" i="31"/>
  <c r="B4105" i="31"/>
  <c r="J4103" i="31" l="1"/>
  <c r="K4103" i="31" s="1"/>
  <c r="O4103" i="31"/>
  <c r="P4103" i="31" s="1"/>
  <c r="R4104" i="31"/>
  <c r="M4104" i="31"/>
  <c r="T4103" i="31"/>
  <c r="U4103" i="31" s="1"/>
  <c r="E4103" i="31"/>
  <c r="F4103" i="31" s="1"/>
  <c r="S4104" i="31"/>
  <c r="N4104" i="31"/>
  <c r="I4104" i="31"/>
  <c r="H4104" i="31"/>
  <c r="D4104" i="31"/>
  <c r="B4106" i="31"/>
  <c r="T4104" i="31" l="1"/>
  <c r="U4104" i="31" s="1"/>
  <c r="J4104" i="31"/>
  <c r="K4104" i="31" s="1"/>
  <c r="R4105" i="31"/>
  <c r="M4105" i="31"/>
  <c r="O4104" i="31"/>
  <c r="P4104" i="31" s="1"/>
  <c r="E4104" i="31"/>
  <c r="F4104" i="31" s="1"/>
  <c r="S4105" i="31"/>
  <c r="N4105" i="31"/>
  <c r="I4105" i="31"/>
  <c r="H4105" i="31"/>
  <c r="D4105" i="31"/>
  <c r="B4107" i="31"/>
  <c r="O4105" i="31" l="1"/>
  <c r="P4105" i="31" s="1"/>
  <c r="R4106" i="31"/>
  <c r="M4106" i="31"/>
  <c r="J4105" i="31"/>
  <c r="K4105" i="31" s="1"/>
  <c r="T4105" i="31"/>
  <c r="U4105" i="31" s="1"/>
  <c r="E4105" i="31"/>
  <c r="F4105" i="31" s="1"/>
  <c r="S4106" i="31"/>
  <c r="N4106" i="31"/>
  <c r="I4106" i="31"/>
  <c r="H4106" i="31"/>
  <c r="D4106" i="31"/>
  <c r="B4108" i="31"/>
  <c r="R4107" i="31" l="1"/>
  <c r="M4107" i="31"/>
  <c r="J4106" i="31"/>
  <c r="K4106" i="31" s="1"/>
  <c r="O4106" i="31"/>
  <c r="P4106" i="31" s="1"/>
  <c r="T4106" i="31"/>
  <c r="U4106" i="31" s="1"/>
  <c r="E4106" i="31"/>
  <c r="F4106" i="31" s="1"/>
  <c r="S4107" i="31"/>
  <c r="N4107" i="31"/>
  <c r="I4107" i="31"/>
  <c r="H4107" i="31"/>
  <c r="D4107" i="31"/>
  <c r="B4109" i="31"/>
  <c r="O4107" i="31" l="1"/>
  <c r="P4107" i="31" s="1"/>
  <c r="R4108" i="31"/>
  <c r="M4108" i="31"/>
  <c r="J4107" i="31"/>
  <c r="K4107" i="31" s="1"/>
  <c r="T4107" i="31"/>
  <c r="U4107" i="31" s="1"/>
  <c r="E4107" i="31"/>
  <c r="F4107" i="31" s="1"/>
  <c r="S4108" i="31"/>
  <c r="N4108" i="31"/>
  <c r="I4108" i="31"/>
  <c r="H4108" i="31"/>
  <c r="D4108" i="31"/>
  <c r="B4110" i="31"/>
  <c r="J4108" i="31" l="1"/>
  <c r="K4108" i="31" s="1"/>
  <c r="R4109" i="31"/>
  <c r="M4109" i="31"/>
  <c r="O4108" i="31"/>
  <c r="P4108" i="31" s="1"/>
  <c r="T4108" i="31"/>
  <c r="U4108" i="31" s="1"/>
  <c r="E4108" i="31"/>
  <c r="F4108" i="31" s="1"/>
  <c r="S4109" i="31"/>
  <c r="N4109" i="31"/>
  <c r="I4109" i="31"/>
  <c r="H4109" i="31"/>
  <c r="D4109" i="31"/>
  <c r="B4111" i="31"/>
  <c r="J4109" i="31" l="1"/>
  <c r="K4109" i="31" s="1"/>
  <c r="R4110" i="31"/>
  <c r="M4110" i="31"/>
  <c r="O4109" i="31"/>
  <c r="P4109" i="31" s="1"/>
  <c r="T4109" i="31"/>
  <c r="U4109" i="31" s="1"/>
  <c r="E4109" i="31"/>
  <c r="F4109" i="31" s="1"/>
  <c r="S4110" i="31"/>
  <c r="N4110" i="31"/>
  <c r="I4110" i="31"/>
  <c r="H4110" i="31"/>
  <c r="D4110" i="31"/>
  <c r="B4112" i="31"/>
  <c r="J4110" i="31" l="1"/>
  <c r="K4110" i="31" s="1"/>
  <c r="R4111" i="31"/>
  <c r="M4111" i="31"/>
  <c r="O4110" i="31"/>
  <c r="P4110" i="31" s="1"/>
  <c r="T4110" i="31"/>
  <c r="U4110" i="31" s="1"/>
  <c r="E4110" i="31"/>
  <c r="F4110" i="31" s="1"/>
  <c r="S4111" i="31"/>
  <c r="N4111" i="31"/>
  <c r="I4111" i="31"/>
  <c r="H4111" i="31"/>
  <c r="D4111" i="31"/>
  <c r="B4113" i="31"/>
  <c r="J4111" i="31" l="1"/>
  <c r="K4111" i="31" s="1"/>
  <c r="R4112" i="31"/>
  <c r="M4112" i="31"/>
  <c r="O4111" i="31"/>
  <c r="P4111" i="31" s="1"/>
  <c r="T4111" i="31"/>
  <c r="U4111" i="31" s="1"/>
  <c r="E4111" i="31"/>
  <c r="F4111" i="31" s="1"/>
  <c r="S4112" i="31"/>
  <c r="N4112" i="31"/>
  <c r="I4112" i="31"/>
  <c r="H4112" i="31"/>
  <c r="D4112" i="31"/>
  <c r="B4114" i="31"/>
  <c r="R4113" i="31" l="1"/>
  <c r="M4113" i="31"/>
  <c r="J4112" i="31"/>
  <c r="K4112" i="31" s="1"/>
  <c r="O4112" i="31"/>
  <c r="P4112" i="31" s="1"/>
  <c r="T4112" i="31"/>
  <c r="U4112" i="31" s="1"/>
  <c r="E4112" i="31"/>
  <c r="F4112" i="31" s="1"/>
  <c r="S4113" i="31"/>
  <c r="N4113" i="31"/>
  <c r="I4113" i="31"/>
  <c r="H4113" i="31"/>
  <c r="D4113" i="31"/>
  <c r="B4115" i="31"/>
  <c r="J4113" i="31" l="1"/>
  <c r="K4113" i="31" s="1"/>
  <c r="O4113" i="31"/>
  <c r="P4113" i="31" s="1"/>
  <c r="M4114" i="31"/>
  <c r="R4114" i="31"/>
  <c r="T4113" i="31"/>
  <c r="U4113" i="31" s="1"/>
  <c r="S4114" i="31"/>
  <c r="N4114" i="31"/>
  <c r="I4114" i="31"/>
  <c r="H4114" i="31"/>
  <c r="D4114" i="31"/>
  <c r="E4113" i="31"/>
  <c r="F4113" i="31" s="1"/>
  <c r="B4116" i="31"/>
  <c r="T4114" i="31" l="1"/>
  <c r="U4114" i="31" s="1"/>
  <c r="R4115" i="31"/>
  <c r="M4115" i="31"/>
  <c r="J4114" i="31"/>
  <c r="K4114" i="31" s="1"/>
  <c r="O4114" i="31"/>
  <c r="P4114" i="31" s="1"/>
  <c r="E4114" i="31"/>
  <c r="F4114" i="31" s="1"/>
  <c r="S4115" i="31"/>
  <c r="N4115" i="31"/>
  <c r="I4115" i="31"/>
  <c r="H4115" i="31"/>
  <c r="D4115" i="31"/>
  <c r="B4117" i="31"/>
  <c r="O4115" i="31" l="1"/>
  <c r="P4115" i="31" s="1"/>
  <c r="R4116" i="31"/>
  <c r="M4116" i="31"/>
  <c r="T4115" i="31"/>
  <c r="U4115" i="31" s="1"/>
  <c r="J4115" i="31"/>
  <c r="K4115" i="31" s="1"/>
  <c r="E4115" i="31"/>
  <c r="F4115" i="31" s="1"/>
  <c r="S4116" i="31"/>
  <c r="N4116" i="31"/>
  <c r="I4116" i="31"/>
  <c r="H4116" i="31"/>
  <c r="J4116" i="31" s="1"/>
  <c r="K4116" i="31" s="1"/>
  <c r="D4116" i="31"/>
  <c r="B4118" i="31"/>
  <c r="O4116" i="31" l="1"/>
  <c r="P4116" i="31" s="1"/>
  <c r="R4117" i="31"/>
  <c r="M4117" i="31"/>
  <c r="T4116" i="31"/>
  <c r="U4116" i="31" s="1"/>
  <c r="E4116" i="31"/>
  <c r="F4116" i="31" s="1"/>
  <c r="S4117" i="31"/>
  <c r="N4117" i="31"/>
  <c r="I4117" i="31"/>
  <c r="H4117" i="31"/>
  <c r="D4117" i="31"/>
  <c r="B4119" i="31"/>
  <c r="J4117" i="31" l="1"/>
  <c r="K4117" i="31" s="1"/>
  <c r="O4117" i="31"/>
  <c r="P4117" i="31" s="1"/>
  <c r="T4117" i="31"/>
  <c r="U4117" i="31" s="1"/>
  <c r="R4118" i="31"/>
  <c r="M4118" i="31"/>
  <c r="E4117" i="31"/>
  <c r="F4117" i="31" s="1"/>
  <c r="S4118" i="31"/>
  <c r="N4118" i="31"/>
  <c r="I4118" i="31"/>
  <c r="H4118" i="31"/>
  <c r="J4118" i="31" s="1"/>
  <c r="K4118" i="31" s="1"/>
  <c r="D4118" i="31"/>
  <c r="B4120" i="31"/>
  <c r="T4118" i="31" l="1"/>
  <c r="U4118" i="31" s="1"/>
  <c r="O4118" i="31"/>
  <c r="P4118" i="31" s="1"/>
  <c r="R4119" i="31"/>
  <c r="M4119" i="31"/>
  <c r="E4118" i="31"/>
  <c r="F4118" i="31" s="1"/>
  <c r="S4119" i="31"/>
  <c r="N4119" i="31"/>
  <c r="I4119" i="31"/>
  <c r="H4119" i="31"/>
  <c r="D4119" i="31"/>
  <c r="B4121" i="31"/>
  <c r="T4119" i="31" l="1"/>
  <c r="U4119" i="31" s="1"/>
  <c r="J4119" i="31"/>
  <c r="K4119" i="31" s="1"/>
  <c r="R4120" i="31"/>
  <c r="M4120" i="31"/>
  <c r="O4119" i="31"/>
  <c r="P4119" i="31" s="1"/>
  <c r="E4119" i="31"/>
  <c r="F4119" i="31" s="1"/>
  <c r="S4120" i="31"/>
  <c r="N4120" i="31"/>
  <c r="I4120" i="31"/>
  <c r="H4120" i="31"/>
  <c r="D4120" i="31"/>
  <c r="B4122" i="31"/>
  <c r="R4121" i="31" l="1"/>
  <c r="M4121" i="31"/>
  <c r="O4120" i="31"/>
  <c r="P4120" i="31" s="1"/>
  <c r="J4120" i="31"/>
  <c r="K4120" i="31" s="1"/>
  <c r="T4120" i="31"/>
  <c r="U4120" i="31" s="1"/>
  <c r="E4120" i="31"/>
  <c r="F4120" i="31" s="1"/>
  <c r="S4121" i="31"/>
  <c r="N4121" i="31"/>
  <c r="I4121" i="31"/>
  <c r="H4121" i="31"/>
  <c r="D4121" i="31"/>
  <c r="B4123" i="31"/>
  <c r="J4121" i="31" l="1"/>
  <c r="K4121" i="31" s="1"/>
  <c r="O4121" i="31"/>
  <c r="P4121" i="31" s="1"/>
  <c r="R4122" i="31"/>
  <c r="M4122" i="31"/>
  <c r="T4121" i="31"/>
  <c r="U4121" i="31" s="1"/>
  <c r="E4121" i="31"/>
  <c r="F4121" i="31" s="1"/>
  <c r="S4122" i="31"/>
  <c r="N4122" i="31"/>
  <c r="I4122" i="31"/>
  <c r="H4122" i="31"/>
  <c r="D4122" i="31"/>
  <c r="B4124" i="31"/>
  <c r="O4122" i="31" l="1"/>
  <c r="P4122" i="31" s="1"/>
  <c r="J4122" i="31"/>
  <c r="K4122" i="31" s="1"/>
  <c r="R4123" i="31"/>
  <c r="M4123" i="31"/>
  <c r="T4122" i="31"/>
  <c r="U4122" i="31" s="1"/>
  <c r="E4122" i="31"/>
  <c r="F4122" i="31" s="1"/>
  <c r="S4123" i="31"/>
  <c r="N4123" i="31"/>
  <c r="I4123" i="31"/>
  <c r="H4123" i="31"/>
  <c r="D4123" i="31"/>
  <c r="B4125" i="31"/>
  <c r="R4124" i="31" l="1"/>
  <c r="M4124" i="31"/>
  <c r="O4123" i="31"/>
  <c r="P4123" i="31" s="1"/>
  <c r="T4123" i="31"/>
  <c r="U4123" i="31" s="1"/>
  <c r="J4123" i="31"/>
  <c r="K4123" i="31" s="1"/>
  <c r="E4123" i="31"/>
  <c r="F4123" i="31" s="1"/>
  <c r="S4124" i="31"/>
  <c r="N4124" i="31"/>
  <c r="I4124" i="31"/>
  <c r="H4124" i="31"/>
  <c r="D4124" i="31"/>
  <c r="B4126" i="31"/>
  <c r="O4124" i="31" l="1"/>
  <c r="P4124" i="31" s="1"/>
  <c r="R4125" i="31"/>
  <c r="M4125" i="31"/>
  <c r="J4124" i="31"/>
  <c r="K4124" i="31" s="1"/>
  <c r="T4124" i="31"/>
  <c r="U4124" i="31" s="1"/>
  <c r="E4124" i="31"/>
  <c r="F4124" i="31" s="1"/>
  <c r="S4125" i="31"/>
  <c r="N4125" i="31"/>
  <c r="I4125" i="31"/>
  <c r="H4125" i="31"/>
  <c r="D4125" i="31"/>
  <c r="B4127" i="31"/>
  <c r="J4125" i="31" l="1"/>
  <c r="K4125" i="31" s="1"/>
  <c r="R4126" i="31"/>
  <c r="M4126" i="31"/>
  <c r="O4125" i="31"/>
  <c r="P4125" i="31" s="1"/>
  <c r="T4125" i="31"/>
  <c r="U4125" i="31" s="1"/>
  <c r="E4125" i="31"/>
  <c r="F4125" i="31" s="1"/>
  <c r="S4126" i="31"/>
  <c r="N4126" i="31"/>
  <c r="I4126" i="31"/>
  <c r="H4126" i="31"/>
  <c r="D4126" i="31"/>
  <c r="B4128" i="31"/>
  <c r="J4126" i="31" l="1"/>
  <c r="K4126" i="31" s="1"/>
  <c r="T4126" i="31"/>
  <c r="U4126" i="31" s="1"/>
  <c r="R4127" i="31"/>
  <c r="M4127" i="31"/>
  <c r="O4126" i="31"/>
  <c r="P4126" i="31" s="1"/>
  <c r="E4126" i="31"/>
  <c r="F4126" i="31" s="1"/>
  <c r="S4127" i="31"/>
  <c r="N4127" i="31"/>
  <c r="I4127" i="31"/>
  <c r="H4127" i="31"/>
  <c r="D4127" i="31"/>
  <c r="B4129" i="31"/>
  <c r="J4127" i="31" l="1"/>
  <c r="K4127" i="31" s="1"/>
  <c r="O4127" i="31"/>
  <c r="P4127" i="31" s="1"/>
  <c r="T4127" i="31"/>
  <c r="U4127" i="31" s="1"/>
  <c r="R4128" i="31"/>
  <c r="M4128" i="31"/>
  <c r="E4127" i="31"/>
  <c r="F4127" i="31" s="1"/>
  <c r="S4128" i="31"/>
  <c r="N4128" i="31"/>
  <c r="I4128" i="31"/>
  <c r="H4128" i="31"/>
  <c r="D4128" i="31"/>
  <c r="B4130" i="31"/>
  <c r="T4128" i="31" l="1"/>
  <c r="U4128" i="31" s="1"/>
  <c r="J4128" i="31"/>
  <c r="K4128" i="31" s="1"/>
  <c r="R4129" i="31"/>
  <c r="M4129" i="31"/>
  <c r="O4128" i="31"/>
  <c r="P4128" i="31" s="1"/>
  <c r="E4128" i="31"/>
  <c r="F4128" i="31" s="1"/>
  <c r="S4129" i="31"/>
  <c r="N4129" i="31"/>
  <c r="I4129" i="31"/>
  <c r="H4129" i="31"/>
  <c r="D4129" i="31"/>
  <c r="B4131" i="31"/>
  <c r="R4130" i="31" l="1"/>
  <c r="M4130" i="31"/>
  <c r="J4129" i="31"/>
  <c r="K4129" i="31" s="1"/>
  <c r="O4129" i="31"/>
  <c r="P4129" i="31" s="1"/>
  <c r="T4129" i="31"/>
  <c r="U4129" i="31" s="1"/>
  <c r="E4129" i="31"/>
  <c r="F4129" i="31" s="1"/>
  <c r="S4130" i="31"/>
  <c r="N4130" i="31"/>
  <c r="I4130" i="31"/>
  <c r="H4130" i="31"/>
  <c r="D4130" i="31"/>
  <c r="B4132" i="31"/>
  <c r="R4131" i="31" l="1"/>
  <c r="M4131" i="31"/>
  <c r="J4130" i="31"/>
  <c r="K4130" i="31" s="1"/>
  <c r="O4130" i="31"/>
  <c r="P4130" i="31" s="1"/>
  <c r="T4130" i="31"/>
  <c r="U4130" i="31" s="1"/>
  <c r="E4130" i="31"/>
  <c r="F4130" i="31" s="1"/>
  <c r="S4131" i="31"/>
  <c r="N4131" i="31"/>
  <c r="I4131" i="31"/>
  <c r="H4131" i="31"/>
  <c r="D4131" i="31"/>
  <c r="B4133" i="31"/>
  <c r="R4132" i="31" l="1"/>
  <c r="M4132" i="31"/>
  <c r="J4131" i="31"/>
  <c r="K4131" i="31" s="1"/>
  <c r="O4131" i="31"/>
  <c r="P4131" i="31" s="1"/>
  <c r="T4131" i="31"/>
  <c r="U4131" i="31" s="1"/>
  <c r="E4131" i="31"/>
  <c r="F4131" i="31" s="1"/>
  <c r="S4132" i="31"/>
  <c r="N4132" i="31"/>
  <c r="I4132" i="31"/>
  <c r="H4132" i="31"/>
  <c r="D4132" i="31"/>
  <c r="B4134" i="31"/>
  <c r="J4132" i="31" l="1"/>
  <c r="K4132" i="31" s="1"/>
  <c r="O4132" i="31"/>
  <c r="P4132" i="31" s="1"/>
  <c r="R4133" i="31"/>
  <c r="M4133" i="31"/>
  <c r="T4132" i="31"/>
  <c r="U4132" i="31" s="1"/>
  <c r="E4132" i="31"/>
  <c r="F4132" i="31" s="1"/>
  <c r="S4133" i="31"/>
  <c r="N4133" i="31"/>
  <c r="I4133" i="31"/>
  <c r="H4133" i="31"/>
  <c r="D4133" i="31"/>
  <c r="B4135" i="31"/>
  <c r="R4134" i="31" l="1"/>
  <c r="M4134" i="31"/>
  <c r="J4133" i="31"/>
  <c r="K4133" i="31" s="1"/>
  <c r="O4133" i="31"/>
  <c r="P4133" i="31" s="1"/>
  <c r="T4133" i="31"/>
  <c r="U4133" i="31" s="1"/>
  <c r="E4133" i="31"/>
  <c r="F4133" i="31" s="1"/>
  <c r="S4134" i="31"/>
  <c r="N4134" i="31"/>
  <c r="I4134" i="31"/>
  <c r="H4134" i="31"/>
  <c r="D4134" i="31"/>
  <c r="B4136" i="31"/>
  <c r="J4134" i="31" l="1"/>
  <c r="K4134" i="31" s="1"/>
  <c r="O4134" i="31"/>
  <c r="P4134" i="31" s="1"/>
  <c r="R4135" i="31"/>
  <c r="M4135" i="31"/>
  <c r="T4134" i="31"/>
  <c r="U4134" i="31" s="1"/>
  <c r="E4134" i="31"/>
  <c r="F4134" i="31" s="1"/>
  <c r="S4135" i="31"/>
  <c r="N4135" i="31"/>
  <c r="I4135" i="31"/>
  <c r="H4135" i="31"/>
  <c r="D4135" i="31"/>
  <c r="B4137" i="31"/>
  <c r="O4135" i="31" l="1"/>
  <c r="P4135" i="31" s="1"/>
  <c r="R4136" i="31"/>
  <c r="M4136" i="31"/>
  <c r="T4135" i="31"/>
  <c r="U4135" i="31" s="1"/>
  <c r="J4135" i="31"/>
  <c r="K4135" i="31" s="1"/>
  <c r="E4135" i="31"/>
  <c r="F4135" i="31" s="1"/>
  <c r="S4136" i="31"/>
  <c r="N4136" i="31"/>
  <c r="I4136" i="31"/>
  <c r="H4136" i="31"/>
  <c r="D4136" i="31"/>
  <c r="B4138" i="31"/>
  <c r="J4136" i="31" l="1"/>
  <c r="K4136" i="31" s="1"/>
  <c r="R4137" i="31"/>
  <c r="M4137" i="31"/>
  <c r="O4136" i="31"/>
  <c r="P4136" i="31" s="1"/>
  <c r="T4136" i="31"/>
  <c r="U4136" i="31" s="1"/>
  <c r="E4136" i="31"/>
  <c r="F4136" i="31" s="1"/>
  <c r="S4137" i="31"/>
  <c r="N4137" i="31"/>
  <c r="I4137" i="31"/>
  <c r="H4137" i="31"/>
  <c r="D4137" i="31"/>
  <c r="B4139" i="31"/>
  <c r="J4137" i="31" l="1"/>
  <c r="K4137" i="31" s="1"/>
  <c r="O4137" i="31"/>
  <c r="P4137" i="31" s="1"/>
  <c r="R4138" i="31"/>
  <c r="M4138" i="31"/>
  <c r="T4137" i="31"/>
  <c r="U4137" i="31" s="1"/>
  <c r="S4138" i="31"/>
  <c r="N4138" i="31"/>
  <c r="I4138" i="31"/>
  <c r="H4138" i="31"/>
  <c r="D4138" i="31"/>
  <c r="E4137" i="31"/>
  <c r="F4137" i="31" s="1"/>
  <c r="B4140" i="31"/>
  <c r="J4138" i="31" l="1"/>
  <c r="K4138" i="31" s="1"/>
  <c r="R4139" i="31"/>
  <c r="M4139" i="31"/>
  <c r="O4138" i="31"/>
  <c r="P4138" i="31" s="1"/>
  <c r="T4138" i="31"/>
  <c r="U4138" i="31" s="1"/>
  <c r="E4138" i="31"/>
  <c r="F4138" i="31" s="1"/>
  <c r="S4139" i="31"/>
  <c r="N4139" i="31"/>
  <c r="I4139" i="31"/>
  <c r="H4139" i="31"/>
  <c r="D4139" i="31"/>
  <c r="B4141" i="31"/>
  <c r="R4140" i="31" l="1"/>
  <c r="M4140" i="31"/>
  <c r="J4139" i="31"/>
  <c r="K4139" i="31" s="1"/>
  <c r="O4139" i="31"/>
  <c r="P4139" i="31" s="1"/>
  <c r="T4139" i="31"/>
  <c r="U4139" i="31" s="1"/>
  <c r="E4139" i="31"/>
  <c r="F4139" i="31" s="1"/>
  <c r="S4140" i="31"/>
  <c r="N4140" i="31"/>
  <c r="I4140" i="31"/>
  <c r="H4140" i="31"/>
  <c r="J4140" i="31" s="1"/>
  <c r="K4140" i="31" s="1"/>
  <c r="D4140" i="31"/>
  <c r="B4142" i="31"/>
  <c r="O4140" i="31" l="1"/>
  <c r="P4140" i="31" s="1"/>
  <c r="R4141" i="31"/>
  <c r="M4141" i="31"/>
  <c r="T4140" i="31"/>
  <c r="U4140" i="31" s="1"/>
  <c r="E4140" i="31"/>
  <c r="F4140" i="31" s="1"/>
  <c r="S4141" i="31"/>
  <c r="N4141" i="31"/>
  <c r="I4141" i="31"/>
  <c r="H4141" i="31"/>
  <c r="D4141" i="31"/>
  <c r="B4143" i="31"/>
  <c r="J4141" i="31" l="1"/>
  <c r="K4141" i="31" s="1"/>
  <c r="O4141" i="31"/>
  <c r="P4141" i="31" s="1"/>
  <c r="R4142" i="31"/>
  <c r="M4142" i="31"/>
  <c r="T4141" i="31"/>
  <c r="U4141" i="31" s="1"/>
  <c r="E4141" i="31"/>
  <c r="F4141" i="31" s="1"/>
  <c r="S4142" i="31"/>
  <c r="N4142" i="31"/>
  <c r="I4142" i="31"/>
  <c r="H4142" i="31"/>
  <c r="J4142" i="31" s="1"/>
  <c r="K4142" i="31" s="1"/>
  <c r="D4142" i="31"/>
  <c r="B4144" i="31"/>
  <c r="R4143" i="31" l="1"/>
  <c r="M4143" i="31"/>
  <c r="O4142" i="31"/>
  <c r="P4142" i="31" s="1"/>
  <c r="T4142" i="31"/>
  <c r="U4142" i="31" s="1"/>
  <c r="E4142" i="31"/>
  <c r="F4142" i="31" s="1"/>
  <c r="S4143" i="31"/>
  <c r="N4143" i="31"/>
  <c r="I4143" i="31"/>
  <c r="H4143" i="31"/>
  <c r="D4143" i="31"/>
  <c r="B4145" i="31"/>
  <c r="O4143" i="31" l="1"/>
  <c r="P4143" i="31" s="1"/>
  <c r="R4144" i="31"/>
  <c r="M4144" i="31"/>
  <c r="T4143" i="31"/>
  <c r="U4143" i="31" s="1"/>
  <c r="J4143" i="31"/>
  <c r="K4143" i="31" s="1"/>
  <c r="S4144" i="31"/>
  <c r="N4144" i="31"/>
  <c r="I4144" i="31"/>
  <c r="H4144" i="31"/>
  <c r="D4144" i="31"/>
  <c r="E4143" i="31"/>
  <c r="F4143" i="31" s="1"/>
  <c r="B4146" i="31"/>
  <c r="J4144" i="31" l="1"/>
  <c r="K4144" i="31" s="1"/>
  <c r="R4145" i="31"/>
  <c r="M4145" i="31"/>
  <c r="O4144" i="31"/>
  <c r="P4144" i="31" s="1"/>
  <c r="T4144" i="31"/>
  <c r="U4144" i="31" s="1"/>
  <c r="E4144" i="31"/>
  <c r="F4144" i="31" s="1"/>
  <c r="S4145" i="31"/>
  <c r="N4145" i="31"/>
  <c r="I4145" i="31"/>
  <c r="H4145" i="31"/>
  <c r="D4145" i="31"/>
  <c r="B4147" i="31"/>
  <c r="J4145" i="31" l="1"/>
  <c r="K4145" i="31" s="1"/>
  <c r="R4146" i="31"/>
  <c r="M4146" i="31"/>
  <c r="O4145" i="31"/>
  <c r="P4145" i="31" s="1"/>
  <c r="T4145" i="31"/>
  <c r="U4145" i="31" s="1"/>
  <c r="E4145" i="31"/>
  <c r="F4145" i="31" s="1"/>
  <c r="S4146" i="31"/>
  <c r="N4146" i="31"/>
  <c r="I4146" i="31"/>
  <c r="H4146" i="31"/>
  <c r="D4146" i="31"/>
  <c r="B4148" i="31"/>
  <c r="R4147" i="31" l="1"/>
  <c r="M4147" i="31"/>
  <c r="J4146" i="31"/>
  <c r="K4146" i="31" s="1"/>
  <c r="O4146" i="31"/>
  <c r="P4146" i="31" s="1"/>
  <c r="T4146" i="31"/>
  <c r="U4146" i="31" s="1"/>
  <c r="E4146" i="31"/>
  <c r="F4146" i="31" s="1"/>
  <c r="S4147" i="31"/>
  <c r="N4147" i="31"/>
  <c r="I4147" i="31"/>
  <c r="H4147" i="31"/>
  <c r="D4147" i="31"/>
  <c r="B4149" i="31"/>
  <c r="J4147" i="31" l="1"/>
  <c r="K4147" i="31" s="1"/>
  <c r="R4148" i="31"/>
  <c r="M4148" i="31"/>
  <c r="O4147" i="31"/>
  <c r="P4147" i="31" s="1"/>
  <c r="T4147" i="31"/>
  <c r="U4147" i="31" s="1"/>
  <c r="E4147" i="31"/>
  <c r="F4147" i="31" s="1"/>
  <c r="S4148" i="31"/>
  <c r="N4148" i="31"/>
  <c r="I4148" i="31"/>
  <c r="H4148" i="31"/>
  <c r="D4148" i="31"/>
  <c r="B4150" i="31"/>
  <c r="T4148" i="31" l="1"/>
  <c r="U4148" i="31" s="1"/>
  <c r="R4149" i="31"/>
  <c r="M4149" i="31"/>
  <c r="J4148" i="31"/>
  <c r="K4148" i="31" s="1"/>
  <c r="O4148" i="31"/>
  <c r="P4148" i="31" s="1"/>
  <c r="E4148" i="31"/>
  <c r="F4148" i="31" s="1"/>
  <c r="S4149" i="31"/>
  <c r="N4149" i="31"/>
  <c r="I4149" i="31"/>
  <c r="H4149" i="31"/>
  <c r="D4149" i="31"/>
  <c r="B4151" i="31"/>
  <c r="J4149" i="31" l="1"/>
  <c r="K4149" i="31" s="1"/>
  <c r="O4149" i="31"/>
  <c r="P4149" i="31" s="1"/>
  <c r="R4150" i="31"/>
  <c r="M4150" i="31"/>
  <c r="T4149" i="31"/>
  <c r="U4149" i="31" s="1"/>
  <c r="S4150" i="31"/>
  <c r="N4150" i="31"/>
  <c r="I4150" i="31"/>
  <c r="H4150" i="31"/>
  <c r="D4150" i="31"/>
  <c r="E4149" i="31"/>
  <c r="F4149" i="31" s="1"/>
  <c r="B4152" i="31"/>
  <c r="O4150" i="31" l="1"/>
  <c r="P4150" i="31" s="1"/>
  <c r="T4150" i="31"/>
  <c r="U4150" i="31" s="1"/>
  <c r="R4151" i="31"/>
  <c r="M4151" i="31"/>
  <c r="J4150" i="31"/>
  <c r="K4150" i="31" s="1"/>
  <c r="E4150" i="31"/>
  <c r="F4150" i="31" s="1"/>
  <c r="S4151" i="31"/>
  <c r="N4151" i="31"/>
  <c r="I4151" i="31"/>
  <c r="H4151" i="31"/>
  <c r="D4151" i="31"/>
  <c r="B4153" i="31"/>
  <c r="J4151" i="31" l="1"/>
  <c r="K4151" i="31" s="1"/>
  <c r="O4151" i="31"/>
  <c r="P4151" i="31" s="1"/>
  <c r="R4152" i="31"/>
  <c r="M4152" i="31"/>
  <c r="T4151" i="31"/>
  <c r="U4151" i="31" s="1"/>
  <c r="E4151" i="31"/>
  <c r="F4151" i="31" s="1"/>
  <c r="S4152" i="31"/>
  <c r="N4152" i="31"/>
  <c r="I4152" i="31"/>
  <c r="H4152" i="31"/>
  <c r="D4152" i="31"/>
  <c r="B4154" i="31"/>
  <c r="R4153" i="31" l="1"/>
  <c r="M4153" i="31"/>
  <c r="O4152" i="31"/>
  <c r="P4152" i="31" s="1"/>
  <c r="T4152" i="31"/>
  <c r="U4152" i="31" s="1"/>
  <c r="J4152" i="31"/>
  <c r="K4152" i="31" s="1"/>
  <c r="E4152" i="31"/>
  <c r="F4152" i="31" s="1"/>
  <c r="S4153" i="31"/>
  <c r="N4153" i="31"/>
  <c r="I4153" i="31"/>
  <c r="H4153" i="31"/>
  <c r="J4153" i="31" s="1"/>
  <c r="K4153" i="31" s="1"/>
  <c r="D4153" i="31"/>
  <c r="B4155" i="31"/>
  <c r="O4153" i="31" l="1"/>
  <c r="P4153" i="31" s="1"/>
  <c r="R4154" i="31"/>
  <c r="M4154" i="31"/>
  <c r="T4153" i="31"/>
  <c r="U4153" i="31" s="1"/>
  <c r="E4153" i="31"/>
  <c r="F4153" i="31" s="1"/>
  <c r="S4154" i="31"/>
  <c r="N4154" i="31"/>
  <c r="I4154" i="31"/>
  <c r="H4154" i="31"/>
  <c r="D4154" i="31"/>
  <c r="B4156" i="31"/>
  <c r="J4154" i="31" l="1"/>
  <c r="K4154" i="31" s="1"/>
  <c r="O4154" i="31"/>
  <c r="P4154" i="31" s="1"/>
  <c r="R4155" i="31"/>
  <c r="M4155" i="31"/>
  <c r="T4154" i="31"/>
  <c r="U4154" i="31" s="1"/>
  <c r="E4154" i="31"/>
  <c r="F4154" i="31" s="1"/>
  <c r="S4155" i="31"/>
  <c r="N4155" i="31"/>
  <c r="I4155" i="31"/>
  <c r="H4155" i="31"/>
  <c r="J4155" i="31" s="1"/>
  <c r="K4155" i="31" s="1"/>
  <c r="D4155" i="31"/>
  <c r="B4157" i="31"/>
  <c r="R4156" i="31" l="1"/>
  <c r="M4156" i="31"/>
  <c r="O4155" i="31"/>
  <c r="P4155" i="31" s="1"/>
  <c r="T4155" i="31"/>
  <c r="U4155" i="31" s="1"/>
  <c r="E4155" i="31"/>
  <c r="F4155" i="31" s="1"/>
  <c r="S4156" i="31"/>
  <c r="N4156" i="31"/>
  <c r="I4156" i="31"/>
  <c r="H4156" i="31"/>
  <c r="D4156" i="31"/>
  <c r="B4158" i="31"/>
  <c r="J4156" i="31" l="1"/>
  <c r="K4156" i="31" s="1"/>
  <c r="R4157" i="31"/>
  <c r="M4157" i="31"/>
  <c r="O4156" i="31"/>
  <c r="P4156" i="31" s="1"/>
  <c r="T4156" i="31"/>
  <c r="U4156" i="31" s="1"/>
  <c r="E4156" i="31"/>
  <c r="F4156" i="31" s="1"/>
  <c r="S4157" i="31"/>
  <c r="N4157" i="31"/>
  <c r="I4157" i="31"/>
  <c r="H4157" i="31"/>
  <c r="D4157" i="31"/>
  <c r="B4159" i="31"/>
  <c r="J4157" i="31" l="1"/>
  <c r="K4157" i="31" s="1"/>
  <c r="R4158" i="31"/>
  <c r="M4158" i="31"/>
  <c r="O4157" i="31"/>
  <c r="P4157" i="31" s="1"/>
  <c r="T4157" i="31"/>
  <c r="U4157" i="31" s="1"/>
  <c r="E4157" i="31"/>
  <c r="F4157" i="31" s="1"/>
  <c r="S4158" i="31"/>
  <c r="N4158" i="31"/>
  <c r="I4158" i="31"/>
  <c r="H4158" i="31"/>
  <c r="D4158" i="31"/>
  <c r="B4160" i="31"/>
  <c r="R4159" i="31" l="1"/>
  <c r="M4159" i="31"/>
  <c r="J4158" i="31"/>
  <c r="K4158" i="31" s="1"/>
  <c r="O4158" i="31"/>
  <c r="P4158" i="31" s="1"/>
  <c r="T4158" i="31"/>
  <c r="U4158" i="31" s="1"/>
  <c r="E4158" i="31"/>
  <c r="F4158" i="31" s="1"/>
  <c r="S4159" i="31"/>
  <c r="N4159" i="31"/>
  <c r="I4159" i="31"/>
  <c r="H4159" i="31"/>
  <c r="D4159" i="31"/>
  <c r="B4161" i="31"/>
  <c r="J4159" i="31" l="1"/>
  <c r="K4159" i="31" s="1"/>
  <c r="R4160" i="31"/>
  <c r="M4160" i="31"/>
  <c r="O4159" i="31"/>
  <c r="P4159" i="31" s="1"/>
  <c r="T4159" i="31"/>
  <c r="U4159" i="31" s="1"/>
  <c r="E4159" i="31"/>
  <c r="F4159" i="31" s="1"/>
  <c r="S4160" i="31"/>
  <c r="N4160" i="31"/>
  <c r="I4160" i="31"/>
  <c r="H4160" i="31"/>
  <c r="D4160" i="31"/>
  <c r="B4162" i="31"/>
  <c r="J4160" i="31" l="1"/>
  <c r="K4160" i="31" s="1"/>
  <c r="O4160" i="31"/>
  <c r="P4160" i="31" s="1"/>
  <c r="R4161" i="31"/>
  <c r="M4161" i="31"/>
  <c r="T4160" i="31"/>
  <c r="U4160" i="31" s="1"/>
  <c r="E4160" i="31"/>
  <c r="F4160" i="31" s="1"/>
  <c r="S4161" i="31"/>
  <c r="N4161" i="31"/>
  <c r="I4161" i="31"/>
  <c r="H4161" i="31"/>
  <c r="J4161" i="31" s="1"/>
  <c r="K4161" i="31" s="1"/>
  <c r="D4161" i="31"/>
  <c r="B4163" i="31"/>
  <c r="O4161" i="31" l="1"/>
  <c r="P4161" i="31" s="1"/>
  <c r="R4162" i="31"/>
  <c r="M4162" i="31"/>
  <c r="T4161" i="31"/>
  <c r="U4161" i="31" s="1"/>
  <c r="E4161" i="31"/>
  <c r="F4161" i="31" s="1"/>
  <c r="S4162" i="31"/>
  <c r="N4162" i="31"/>
  <c r="I4162" i="31"/>
  <c r="H4162" i="31"/>
  <c r="D4162" i="31"/>
  <c r="B4164" i="31"/>
  <c r="R4163" i="31" l="1"/>
  <c r="M4163" i="31"/>
  <c r="O4162" i="31"/>
  <c r="P4162" i="31" s="1"/>
  <c r="T4162" i="31"/>
  <c r="U4162" i="31" s="1"/>
  <c r="J4162" i="31"/>
  <c r="K4162" i="31" s="1"/>
  <c r="E4162" i="31"/>
  <c r="F4162" i="31" s="1"/>
  <c r="S4163" i="31"/>
  <c r="N4163" i="31"/>
  <c r="I4163" i="31"/>
  <c r="H4163" i="31"/>
  <c r="D4163" i="31"/>
  <c r="E4163" i="31" s="1"/>
  <c r="F4163" i="31" s="1"/>
  <c r="B4165" i="31"/>
  <c r="J4163" i="31" l="1"/>
  <c r="K4163" i="31" s="1"/>
  <c r="O4163" i="31"/>
  <c r="P4163" i="31" s="1"/>
  <c r="R4164" i="31"/>
  <c r="M4164" i="31"/>
  <c r="T4163" i="31"/>
  <c r="U4163" i="31" s="1"/>
  <c r="S4164" i="31"/>
  <c r="N4164" i="31"/>
  <c r="I4164" i="31"/>
  <c r="H4164" i="31"/>
  <c r="D4164" i="31"/>
  <c r="B4166" i="31"/>
  <c r="R4165" i="31" l="1"/>
  <c r="M4165" i="31"/>
  <c r="O4164" i="31"/>
  <c r="P4164" i="31" s="1"/>
  <c r="J4164" i="31"/>
  <c r="K4164" i="31" s="1"/>
  <c r="T4164" i="31"/>
  <c r="U4164" i="31" s="1"/>
  <c r="S4165" i="31"/>
  <c r="N4165" i="31"/>
  <c r="I4165" i="31"/>
  <c r="H4165" i="31"/>
  <c r="D4165" i="31"/>
  <c r="E4164" i="31"/>
  <c r="F4164" i="31" s="1"/>
  <c r="B4167" i="31"/>
  <c r="R4166" i="31" l="1"/>
  <c r="M4166" i="31"/>
  <c r="J4165" i="31"/>
  <c r="K4165" i="31" s="1"/>
  <c r="O4165" i="31"/>
  <c r="P4165" i="31" s="1"/>
  <c r="T4165" i="31"/>
  <c r="U4165" i="31" s="1"/>
  <c r="E4165" i="31"/>
  <c r="F4165" i="31" s="1"/>
  <c r="S4166" i="31"/>
  <c r="N4166" i="31"/>
  <c r="I4166" i="31"/>
  <c r="H4166" i="31"/>
  <c r="D4166" i="31"/>
  <c r="B4168" i="31"/>
  <c r="J4166" i="31" l="1"/>
  <c r="K4166" i="31" s="1"/>
  <c r="O4166" i="31"/>
  <c r="P4166" i="31" s="1"/>
  <c r="R4167" i="31"/>
  <c r="M4167" i="31"/>
  <c r="T4166" i="31"/>
  <c r="U4166" i="31" s="1"/>
  <c r="E4166" i="31"/>
  <c r="F4166" i="31" s="1"/>
  <c r="S4167" i="31"/>
  <c r="N4167" i="31"/>
  <c r="I4167" i="31"/>
  <c r="H4167" i="31"/>
  <c r="D4167" i="31"/>
  <c r="B4169" i="31"/>
  <c r="J4167" i="31" l="1"/>
  <c r="K4167" i="31" s="1"/>
  <c r="O4167" i="31"/>
  <c r="P4167" i="31" s="1"/>
  <c r="R4168" i="31"/>
  <c r="M4168" i="31"/>
  <c r="T4167" i="31"/>
  <c r="U4167" i="31" s="1"/>
  <c r="E4167" i="31"/>
  <c r="F4167" i="31" s="1"/>
  <c r="S4168" i="31"/>
  <c r="N4168" i="31"/>
  <c r="I4168" i="31"/>
  <c r="H4168" i="31"/>
  <c r="D4168" i="31"/>
  <c r="B4170" i="31"/>
  <c r="R4169" i="31" l="1"/>
  <c r="M4169" i="31"/>
  <c r="J4168" i="31"/>
  <c r="K4168" i="31" s="1"/>
  <c r="O4168" i="31"/>
  <c r="P4168" i="31" s="1"/>
  <c r="T4168" i="31"/>
  <c r="U4168" i="31" s="1"/>
  <c r="E4168" i="31"/>
  <c r="F4168" i="31" s="1"/>
  <c r="S4169" i="31"/>
  <c r="N4169" i="31"/>
  <c r="I4169" i="31"/>
  <c r="H4169" i="31"/>
  <c r="D4169" i="31"/>
  <c r="B4171" i="31"/>
  <c r="J4169" i="31" l="1"/>
  <c r="K4169" i="31" s="1"/>
  <c r="R4170" i="31"/>
  <c r="M4170" i="31"/>
  <c r="O4169" i="31"/>
  <c r="P4169" i="31" s="1"/>
  <c r="T4169" i="31"/>
  <c r="U4169" i="31" s="1"/>
  <c r="S4170" i="31"/>
  <c r="N4170" i="31"/>
  <c r="I4170" i="31"/>
  <c r="H4170" i="31"/>
  <c r="D4170" i="31"/>
  <c r="E4169" i="31"/>
  <c r="F4169" i="31" s="1"/>
  <c r="B4172" i="31"/>
  <c r="R4171" i="31" l="1"/>
  <c r="M4171" i="31"/>
  <c r="O4170" i="31"/>
  <c r="J4170" i="31"/>
  <c r="K4170" i="31" s="1"/>
  <c r="T4170" i="31"/>
  <c r="U4170" i="31" s="1"/>
  <c r="P4170" i="31"/>
  <c r="E4170" i="31"/>
  <c r="F4170" i="31" s="1"/>
  <c r="S4171" i="31"/>
  <c r="N4171" i="31"/>
  <c r="I4171" i="31"/>
  <c r="H4171" i="31"/>
  <c r="J4171" i="31" s="1"/>
  <c r="K4171" i="31" s="1"/>
  <c r="D4171" i="31"/>
  <c r="B4173" i="31"/>
  <c r="E4171" i="31" l="1"/>
  <c r="F4171" i="31" s="1"/>
  <c r="T4171" i="31"/>
  <c r="U4171" i="31" s="1"/>
  <c r="R4172" i="31"/>
  <c r="M4172" i="31"/>
  <c r="O4171" i="31"/>
  <c r="P4171" i="31" s="1"/>
  <c r="S4172" i="31"/>
  <c r="I4172" i="31"/>
  <c r="N4172" i="31"/>
  <c r="H4172" i="31"/>
  <c r="D4172" i="31"/>
  <c r="B4174" i="31"/>
  <c r="J4172" i="31" l="1"/>
  <c r="K4172" i="31" s="1"/>
  <c r="T4172" i="31"/>
  <c r="U4172" i="31" s="1"/>
  <c r="R4173" i="31"/>
  <c r="M4173" i="31"/>
  <c r="O4172" i="31"/>
  <c r="P4172" i="31" s="1"/>
  <c r="E4172" i="31"/>
  <c r="F4172" i="31" s="1"/>
  <c r="S4173" i="31"/>
  <c r="N4173" i="31"/>
  <c r="I4173" i="31"/>
  <c r="H4173" i="31"/>
  <c r="D4173" i="31"/>
  <c r="B4175" i="31"/>
  <c r="R4174" i="31" l="1"/>
  <c r="M4174" i="31"/>
  <c r="J4173" i="31"/>
  <c r="K4173" i="31" s="1"/>
  <c r="O4173" i="31"/>
  <c r="P4173" i="31" s="1"/>
  <c r="T4173" i="31"/>
  <c r="U4173" i="31" s="1"/>
  <c r="S4174" i="31"/>
  <c r="N4174" i="31"/>
  <c r="I4174" i="31"/>
  <c r="H4174" i="31"/>
  <c r="D4174" i="31"/>
  <c r="E4173" i="31"/>
  <c r="F4173" i="31" s="1"/>
  <c r="B4176" i="31"/>
  <c r="R4175" i="31" l="1"/>
  <c r="M4175" i="31"/>
  <c r="J4174" i="31"/>
  <c r="K4174" i="31" s="1"/>
  <c r="O4174" i="31"/>
  <c r="P4174" i="31" s="1"/>
  <c r="T4174" i="31"/>
  <c r="U4174" i="31" s="1"/>
  <c r="E4174" i="31"/>
  <c r="F4174" i="31" s="1"/>
  <c r="S4175" i="31"/>
  <c r="N4175" i="31"/>
  <c r="I4175" i="31"/>
  <c r="H4175" i="31"/>
  <c r="D4175" i="31"/>
  <c r="B4177" i="31"/>
  <c r="J4175" i="31" l="1"/>
  <c r="K4175" i="31" s="1"/>
  <c r="R4176" i="31"/>
  <c r="M4176" i="31"/>
  <c r="O4175" i="31"/>
  <c r="P4175" i="31" s="1"/>
  <c r="T4175" i="31"/>
  <c r="U4175" i="31" s="1"/>
  <c r="E4175" i="31"/>
  <c r="F4175" i="31" s="1"/>
  <c r="S4176" i="31"/>
  <c r="N4176" i="31"/>
  <c r="I4176" i="31"/>
  <c r="H4176" i="31"/>
  <c r="D4176" i="31"/>
  <c r="B4178" i="31"/>
  <c r="R4177" i="31" l="1"/>
  <c r="M4177" i="31"/>
  <c r="J4176" i="31"/>
  <c r="K4176" i="31" s="1"/>
  <c r="O4176" i="31"/>
  <c r="P4176" i="31" s="1"/>
  <c r="T4176" i="31"/>
  <c r="U4176" i="31" s="1"/>
  <c r="E4176" i="31"/>
  <c r="F4176" i="31" s="1"/>
  <c r="S4177" i="31"/>
  <c r="N4177" i="31"/>
  <c r="I4177" i="31"/>
  <c r="H4177" i="31"/>
  <c r="D4177" i="31"/>
  <c r="B4179" i="31"/>
  <c r="J4177" i="31" l="1"/>
  <c r="K4177" i="31" s="1"/>
  <c r="R4178" i="31"/>
  <c r="M4178" i="31"/>
  <c r="O4177" i="31"/>
  <c r="P4177" i="31" s="1"/>
  <c r="T4177" i="31"/>
  <c r="U4177" i="31" s="1"/>
  <c r="E4177" i="31"/>
  <c r="F4177" i="31" s="1"/>
  <c r="S4178" i="31"/>
  <c r="N4178" i="31"/>
  <c r="I4178" i="31"/>
  <c r="H4178" i="31"/>
  <c r="D4178" i="31"/>
  <c r="B4180" i="31"/>
  <c r="J4178" i="31" l="1"/>
  <c r="K4178" i="31" s="1"/>
  <c r="O4178" i="31"/>
  <c r="P4178" i="31" s="1"/>
  <c r="R4179" i="31"/>
  <c r="M4179" i="31"/>
  <c r="T4178" i="31"/>
  <c r="U4178" i="31" s="1"/>
  <c r="E4178" i="31"/>
  <c r="F4178" i="31" s="1"/>
  <c r="S4179" i="31"/>
  <c r="N4179" i="31"/>
  <c r="I4179" i="31"/>
  <c r="H4179" i="31"/>
  <c r="J4179" i="31" s="1"/>
  <c r="K4179" i="31" s="1"/>
  <c r="D4179" i="31"/>
  <c r="B4181" i="31"/>
  <c r="T4179" i="31" l="1"/>
  <c r="U4179" i="31" s="1"/>
  <c r="O4179" i="31"/>
  <c r="P4179" i="31" s="1"/>
  <c r="R4180" i="31"/>
  <c r="M4180" i="31"/>
  <c r="E4179" i="31"/>
  <c r="F4179" i="31" s="1"/>
  <c r="S4180" i="31"/>
  <c r="N4180" i="31"/>
  <c r="I4180" i="31"/>
  <c r="H4180" i="31"/>
  <c r="D4180" i="31"/>
  <c r="B4182" i="31"/>
  <c r="R4181" i="31" l="1"/>
  <c r="M4181" i="31"/>
  <c r="O4180" i="31"/>
  <c r="P4180" i="31" s="1"/>
  <c r="J4180" i="31"/>
  <c r="K4180" i="31" s="1"/>
  <c r="T4180" i="31"/>
  <c r="U4180" i="31" s="1"/>
  <c r="S4181" i="31"/>
  <c r="N4181" i="31"/>
  <c r="I4181" i="31"/>
  <c r="H4181" i="31"/>
  <c r="D4181" i="31"/>
  <c r="E4180" i="31"/>
  <c r="F4180" i="31" s="1"/>
  <c r="B4183" i="31"/>
  <c r="T4181" i="31" l="1"/>
  <c r="U4181" i="31" s="1"/>
  <c r="R4182" i="31"/>
  <c r="M4182" i="31"/>
  <c r="J4181" i="31"/>
  <c r="K4181" i="31" s="1"/>
  <c r="O4181" i="31"/>
  <c r="P4181" i="31" s="1"/>
  <c r="E4181" i="31"/>
  <c r="F4181" i="31" s="1"/>
  <c r="S4182" i="31"/>
  <c r="N4182" i="31"/>
  <c r="I4182" i="31"/>
  <c r="H4182" i="31"/>
  <c r="D4182" i="31"/>
  <c r="B4184" i="31"/>
  <c r="R4183" i="31" l="1"/>
  <c r="M4183" i="31"/>
  <c r="J4182" i="31"/>
  <c r="K4182" i="31" s="1"/>
  <c r="O4182" i="31"/>
  <c r="P4182" i="31" s="1"/>
  <c r="T4182" i="31"/>
  <c r="U4182" i="31" s="1"/>
  <c r="E4182" i="31"/>
  <c r="F4182" i="31" s="1"/>
  <c r="S4183" i="31"/>
  <c r="N4183" i="31"/>
  <c r="I4183" i="31"/>
  <c r="H4183" i="31"/>
  <c r="D4183" i="31"/>
  <c r="B4185" i="31"/>
  <c r="J4183" i="31" l="1"/>
  <c r="K4183" i="31" s="1"/>
  <c r="O4183" i="31"/>
  <c r="P4183" i="31" s="1"/>
  <c r="R4184" i="31"/>
  <c r="M4184" i="31"/>
  <c r="T4183" i="31"/>
  <c r="U4183" i="31" s="1"/>
  <c r="E4183" i="31"/>
  <c r="F4183" i="31" s="1"/>
  <c r="S4184" i="31"/>
  <c r="N4184" i="31"/>
  <c r="I4184" i="31"/>
  <c r="H4184" i="31"/>
  <c r="D4184" i="31"/>
  <c r="B4186" i="31"/>
  <c r="O4184" i="31" l="1"/>
  <c r="P4184" i="31" s="1"/>
  <c r="R4185" i="31"/>
  <c r="M4185" i="31"/>
  <c r="T4184" i="31"/>
  <c r="U4184" i="31" s="1"/>
  <c r="J4184" i="31"/>
  <c r="K4184" i="31" s="1"/>
  <c r="E4184" i="31"/>
  <c r="F4184" i="31" s="1"/>
  <c r="S4185" i="31"/>
  <c r="N4185" i="31"/>
  <c r="I4185" i="31"/>
  <c r="H4185" i="31"/>
  <c r="D4185" i="31"/>
  <c r="B4187" i="31"/>
  <c r="J4185" i="31" l="1"/>
  <c r="K4185" i="31" s="1"/>
  <c r="R4186" i="31"/>
  <c r="M4186" i="31"/>
  <c r="O4185" i="31"/>
  <c r="P4185" i="31" s="1"/>
  <c r="T4185" i="31"/>
  <c r="U4185" i="31" s="1"/>
  <c r="E4185" i="31"/>
  <c r="F4185" i="31" s="1"/>
  <c r="S4186" i="31"/>
  <c r="N4186" i="31"/>
  <c r="I4186" i="31"/>
  <c r="H4186" i="31"/>
  <c r="D4186" i="31"/>
  <c r="B4188" i="31"/>
  <c r="R4187" i="31" l="1"/>
  <c r="M4187" i="31"/>
  <c r="J4186" i="31"/>
  <c r="K4186" i="31" s="1"/>
  <c r="O4186" i="31"/>
  <c r="P4186" i="31" s="1"/>
  <c r="T4186" i="31"/>
  <c r="U4186" i="31" s="1"/>
  <c r="E4186" i="31"/>
  <c r="F4186" i="31" s="1"/>
  <c r="S4187" i="31"/>
  <c r="N4187" i="31"/>
  <c r="I4187" i="31"/>
  <c r="H4187" i="31"/>
  <c r="D4187" i="31"/>
  <c r="B4189" i="31"/>
  <c r="J4187" i="31" l="1"/>
  <c r="K4187" i="31" s="1"/>
  <c r="R4188" i="31"/>
  <c r="M4188" i="31"/>
  <c r="O4187" i="31"/>
  <c r="P4187" i="31" s="1"/>
  <c r="T4187" i="31"/>
  <c r="U4187" i="31" s="1"/>
  <c r="E4187" i="31"/>
  <c r="F4187" i="31" s="1"/>
  <c r="S4188" i="31"/>
  <c r="N4188" i="31"/>
  <c r="I4188" i="31"/>
  <c r="H4188" i="31"/>
  <c r="D4188" i="31"/>
  <c r="B4190" i="31"/>
  <c r="R4189" i="31" l="1"/>
  <c r="M4189" i="31"/>
  <c r="J4188" i="31"/>
  <c r="K4188" i="31" s="1"/>
  <c r="O4188" i="31"/>
  <c r="P4188" i="31" s="1"/>
  <c r="T4188" i="31"/>
  <c r="U4188" i="31" s="1"/>
  <c r="E4188" i="31"/>
  <c r="F4188" i="31" s="1"/>
  <c r="S4189" i="31"/>
  <c r="N4189" i="31"/>
  <c r="I4189" i="31"/>
  <c r="H4189" i="31"/>
  <c r="D4189" i="31"/>
  <c r="B4191" i="31"/>
  <c r="J4189" i="31" l="1"/>
  <c r="K4189" i="31" s="1"/>
  <c r="R4190" i="31"/>
  <c r="M4190" i="31"/>
  <c r="O4189" i="31"/>
  <c r="P4189" i="31" s="1"/>
  <c r="T4189" i="31"/>
  <c r="U4189" i="31" s="1"/>
  <c r="E4189" i="31"/>
  <c r="F4189" i="31" s="1"/>
  <c r="S4190" i="31"/>
  <c r="N4190" i="31"/>
  <c r="I4190" i="31"/>
  <c r="H4190" i="31"/>
  <c r="D4190" i="31"/>
  <c r="B4192" i="31"/>
  <c r="J4190" i="31" l="1"/>
  <c r="K4190" i="31" s="1"/>
  <c r="R4191" i="31"/>
  <c r="M4191" i="31"/>
  <c r="O4190" i="31"/>
  <c r="P4190" i="31" s="1"/>
  <c r="T4190" i="31"/>
  <c r="U4190" i="31" s="1"/>
  <c r="E4190" i="31"/>
  <c r="F4190" i="31" s="1"/>
  <c r="S4191" i="31"/>
  <c r="N4191" i="31"/>
  <c r="I4191" i="31"/>
  <c r="H4191" i="31"/>
  <c r="D4191" i="31"/>
  <c r="B4193" i="31"/>
  <c r="J4191" i="31" l="1"/>
  <c r="K4191" i="31" s="1"/>
  <c r="R4192" i="31"/>
  <c r="M4192" i="31"/>
  <c r="O4191" i="31"/>
  <c r="P4191" i="31" s="1"/>
  <c r="T4191" i="31"/>
  <c r="U4191" i="31" s="1"/>
  <c r="E4191" i="31"/>
  <c r="F4191" i="31" s="1"/>
  <c r="S4192" i="31"/>
  <c r="N4192" i="31"/>
  <c r="I4192" i="31"/>
  <c r="H4192" i="31"/>
  <c r="D4192" i="31"/>
  <c r="B4194" i="31"/>
  <c r="R4193" i="31" l="1"/>
  <c r="M4193" i="31"/>
  <c r="J4192" i="31"/>
  <c r="K4192" i="31" s="1"/>
  <c r="O4192" i="31"/>
  <c r="P4192" i="31" s="1"/>
  <c r="T4192" i="31"/>
  <c r="U4192" i="31" s="1"/>
  <c r="E4192" i="31"/>
  <c r="F4192" i="31" s="1"/>
  <c r="S4193" i="31"/>
  <c r="N4193" i="31"/>
  <c r="I4193" i="31"/>
  <c r="H4193" i="31"/>
  <c r="D4193" i="31"/>
  <c r="B4195" i="31"/>
  <c r="J4193" i="31" l="1"/>
  <c r="K4193" i="31" s="1"/>
  <c r="O4193" i="31"/>
  <c r="P4193" i="31" s="1"/>
  <c r="R4194" i="31"/>
  <c r="M4194" i="31"/>
  <c r="T4193" i="31"/>
  <c r="U4193" i="31" s="1"/>
  <c r="E4193" i="31"/>
  <c r="F4193" i="31" s="1"/>
  <c r="S4194" i="31"/>
  <c r="N4194" i="31"/>
  <c r="I4194" i="31"/>
  <c r="H4194" i="31"/>
  <c r="D4194" i="31"/>
  <c r="B4196" i="31"/>
  <c r="J4194" i="31" l="1"/>
  <c r="K4194" i="31" s="1"/>
  <c r="O4194" i="31"/>
  <c r="P4194" i="31" s="1"/>
  <c r="T4194" i="31"/>
  <c r="U4194" i="31" s="1"/>
  <c r="R4195" i="31"/>
  <c r="M4195" i="31"/>
  <c r="E4194" i="31"/>
  <c r="F4194" i="31" s="1"/>
  <c r="S4195" i="31"/>
  <c r="N4195" i="31"/>
  <c r="I4195" i="31"/>
  <c r="H4195" i="31"/>
  <c r="D4195" i="31"/>
  <c r="B4197" i="31"/>
  <c r="R4196" i="31" l="1"/>
  <c r="M4196" i="31"/>
  <c r="O4195" i="31"/>
  <c r="P4195" i="31" s="1"/>
  <c r="T4195" i="31"/>
  <c r="U4195" i="31" s="1"/>
  <c r="J4195" i="31"/>
  <c r="K4195" i="31" s="1"/>
  <c r="E4195" i="31"/>
  <c r="F4195" i="31" s="1"/>
  <c r="S4196" i="31"/>
  <c r="N4196" i="31"/>
  <c r="I4196" i="31"/>
  <c r="H4196" i="31"/>
  <c r="J4196" i="31" s="1"/>
  <c r="K4196" i="31" s="1"/>
  <c r="D4196" i="31"/>
  <c r="B4198" i="31"/>
  <c r="O4196" i="31" l="1"/>
  <c r="P4196" i="31" s="1"/>
  <c r="R4197" i="31"/>
  <c r="M4197" i="31"/>
  <c r="T4196" i="31"/>
  <c r="U4196" i="31" s="1"/>
  <c r="E4196" i="31"/>
  <c r="F4196" i="31" s="1"/>
  <c r="S4197" i="31"/>
  <c r="N4197" i="31"/>
  <c r="I4197" i="31"/>
  <c r="H4197" i="31"/>
  <c r="D4197" i="31"/>
  <c r="B4199" i="31"/>
  <c r="J4197" i="31" l="1"/>
  <c r="K4197" i="31" s="1"/>
  <c r="O4197" i="31"/>
  <c r="P4197" i="31" s="1"/>
  <c r="R4198" i="31"/>
  <c r="M4198" i="31"/>
  <c r="T4197" i="31"/>
  <c r="U4197" i="31" s="1"/>
  <c r="E4197" i="31"/>
  <c r="F4197" i="31" s="1"/>
  <c r="S4198" i="31"/>
  <c r="N4198" i="31"/>
  <c r="I4198" i="31"/>
  <c r="H4198" i="31"/>
  <c r="D4198" i="31"/>
  <c r="B4200" i="31"/>
  <c r="O4198" i="31" l="1"/>
  <c r="P4198" i="31" s="1"/>
  <c r="R4199" i="31"/>
  <c r="M4199" i="31"/>
  <c r="T4198" i="31"/>
  <c r="U4198" i="31" s="1"/>
  <c r="J4198" i="31"/>
  <c r="K4198" i="31" s="1"/>
  <c r="E4198" i="31"/>
  <c r="F4198" i="31" s="1"/>
  <c r="S4199" i="31"/>
  <c r="N4199" i="31"/>
  <c r="I4199" i="31"/>
  <c r="H4199" i="31"/>
  <c r="D4199" i="31"/>
  <c r="B4201" i="31"/>
  <c r="J4199" i="31" l="1"/>
  <c r="K4199" i="31" s="1"/>
  <c r="O4199" i="31"/>
  <c r="P4199" i="31" s="1"/>
  <c r="R4200" i="31"/>
  <c r="M4200" i="31"/>
  <c r="T4199" i="31"/>
  <c r="U4199" i="31" s="1"/>
  <c r="S4200" i="31"/>
  <c r="N4200" i="31"/>
  <c r="I4200" i="31"/>
  <c r="H4200" i="31"/>
  <c r="D4200" i="31"/>
  <c r="E4199" i="31"/>
  <c r="F4199" i="31" s="1"/>
  <c r="B4202" i="31"/>
  <c r="R4201" i="31" l="1"/>
  <c r="M4201" i="31"/>
  <c r="O4200" i="31"/>
  <c r="P4200" i="31" s="1"/>
  <c r="J4200" i="31"/>
  <c r="K4200" i="31" s="1"/>
  <c r="T4200" i="31"/>
  <c r="U4200" i="31" s="1"/>
  <c r="E4200" i="31"/>
  <c r="F4200" i="31" s="1"/>
  <c r="S4201" i="31"/>
  <c r="N4201" i="31"/>
  <c r="I4201" i="31"/>
  <c r="H4201" i="31"/>
  <c r="J4201" i="31" s="1"/>
  <c r="K4201" i="31" s="1"/>
  <c r="D4201" i="31"/>
  <c r="B4203" i="31"/>
  <c r="R4202" i="31" l="1"/>
  <c r="M4202" i="31"/>
  <c r="O4201" i="31"/>
  <c r="P4201" i="31" s="1"/>
  <c r="T4201" i="31"/>
  <c r="U4201" i="31" s="1"/>
  <c r="E4201" i="31"/>
  <c r="F4201" i="31" s="1"/>
  <c r="S4202" i="31"/>
  <c r="N4202" i="31"/>
  <c r="I4202" i="31"/>
  <c r="H4202" i="31"/>
  <c r="D4202" i="31"/>
  <c r="B4204" i="31"/>
  <c r="J4202" i="31" l="1"/>
  <c r="K4202" i="31" s="1"/>
  <c r="R4203" i="31"/>
  <c r="M4203" i="31"/>
  <c r="O4202" i="31"/>
  <c r="P4202" i="31" s="1"/>
  <c r="T4202" i="31"/>
  <c r="U4202" i="31" s="1"/>
  <c r="E4202" i="31"/>
  <c r="F4202" i="31" s="1"/>
  <c r="S4203" i="31"/>
  <c r="N4203" i="31"/>
  <c r="I4203" i="31"/>
  <c r="H4203" i="31"/>
  <c r="J4203" i="31" s="1"/>
  <c r="K4203" i="31" s="1"/>
  <c r="D4203" i="31"/>
  <c r="B4205" i="31"/>
  <c r="O4203" i="31" l="1"/>
  <c r="P4203" i="31" s="1"/>
  <c r="R4204" i="31"/>
  <c r="M4204" i="31"/>
  <c r="T4203" i="31"/>
  <c r="U4203" i="31" s="1"/>
  <c r="E4203" i="31"/>
  <c r="F4203" i="31" s="1"/>
  <c r="S4204" i="31"/>
  <c r="N4204" i="31"/>
  <c r="I4204" i="31"/>
  <c r="H4204" i="31"/>
  <c r="D4204" i="31"/>
  <c r="B4206" i="31"/>
  <c r="O4204" i="31" l="1"/>
  <c r="P4204" i="31" s="1"/>
  <c r="R4205" i="31"/>
  <c r="M4205" i="31"/>
  <c r="T4204" i="31"/>
  <c r="U4204" i="31" s="1"/>
  <c r="J4204" i="31"/>
  <c r="K4204" i="31" s="1"/>
  <c r="E4204" i="31"/>
  <c r="F4204" i="31" s="1"/>
  <c r="S4205" i="31"/>
  <c r="N4205" i="31"/>
  <c r="I4205" i="31"/>
  <c r="H4205" i="31"/>
  <c r="D4205" i="31"/>
  <c r="B4207" i="31"/>
  <c r="J4205" i="31" l="1"/>
  <c r="K4205" i="31" s="1"/>
  <c r="R4206" i="31"/>
  <c r="M4206" i="31"/>
  <c r="O4205" i="31"/>
  <c r="P4205" i="31" s="1"/>
  <c r="T4205" i="31"/>
  <c r="U4205" i="31" s="1"/>
  <c r="E4205" i="31"/>
  <c r="F4205" i="31" s="1"/>
  <c r="S4206" i="31"/>
  <c r="N4206" i="31"/>
  <c r="I4206" i="31"/>
  <c r="H4206" i="31"/>
  <c r="D4206" i="31"/>
  <c r="B4208" i="31"/>
  <c r="J4206" i="31" l="1"/>
  <c r="K4206" i="31" s="1"/>
  <c r="R4207" i="31"/>
  <c r="M4207" i="31"/>
  <c r="O4206" i="31"/>
  <c r="P4206" i="31" s="1"/>
  <c r="T4206" i="31"/>
  <c r="U4206" i="31" s="1"/>
  <c r="E4206" i="31"/>
  <c r="F4206" i="31" s="1"/>
  <c r="S4207" i="31"/>
  <c r="N4207" i="31"/>
  <c r="I4207" i="31"/>
  <c r="H4207" i="31"/>
  <c r="D4207" i="31"/>
  <c r="B4209" i="31"/>
  <c r="R4208" i="31" l="1"/>
  <c r="M4208" i="31"/>
  <c r="O4207" i="31"/>
  <c r="P4207" i="31" s="1"/>
  <c r="J4207" i="31"/>
  <c r="K4207" i="31" s="1"/>
  <c r="T4207" i="31"/>
  <c r="U4207" i="31" s="1"/>
  <c r="E4207" i="31"/>
  <c r="F4207" i="31" s="1"/>
  <c r="S4208" i="31"/>
  <c r="N4208" i="31"/>
  <c r="I4208" i="31"/>
  <c r="H4208" i="31"/>
  <c r="D4208" i="31"/>
  <c r="B4210" i="31"/>
  <c r="J4208" i="31" l="1"/>
  <c r="K4208" i="31" s="1"/>
  <c r="R4209" i="31"/>
  <c r="M4209" i="31"/>
  <c r="O4208" i="31"/>
  <c r="P4208" i="31" s="1"/>
  <c r="T4208" i="31"/>
  <c r="U4208" i="31" s="1"/>
  <c r="E4208" i="31"/>
  <c r="F4208" i="31" s="1"/>
  <c r="S4209" i="31"/>
  <c r="N4209" i="31"/>
  <c r="I4209" i="31"/>
  <c r="H4209" i="31"/>
  <c r="D4209" i="31"/>
  <c r="B4211" i="31"/>
  <c r="R4210" i="31" l="1"/>
  <c r="M4210" i="31"/>
  <c r="O4209" i="31"/>
  <c r="P4209" i="31" s="1"/>
  <c r="J4209" i="31"/>
  <c r="K4209" i="31" s="1"/>
  <c r="T4209" i="31"/>
  <c r="U4209" i="31" s="1"/>
  <c r="E4209" i="31"/>
  <c r="F4209" i="31" s="1"/>
  <c r="S4210" i="31"/>
  <c r="N4210" i="31"/>
  <c r="I4210" i="31"/>
  <c r="H4210" i="31"/>
  <c r="D4210" i="31"/>
  <c r="B4212" i="31"/>
  <c r="J4210" i="31" l="1"/>
  <c r="K4210" i="31" s="1"/>
  <c r="R4211" i="31"/>
  <c r="M4211" i="31"/>
  <c r="O4210" i="31"/>
  <c r="P4210" i="31" s="1"/>
  <c r="T4210" i="31"/>
  <c r="U4210" i="31" s="1"/>
  <c r="E4210" i="31"/>
  <c r="F4210" i="31" s="1"/>
  <c r="S4211" i="31"/>
  <c r="N4211" i="31"/>
  <c r="I4211" i="31"/>
  <c r="H4211" i="31"/>
  <c r="D4211" i="31"/>
  <c r="B4213" i="31"/>
  <c r="J4211" i="31" l="1"/>
  <c r="K4211" i="31" s="1"/>
  <c r="O4211" i="31"/>
  <c r="P4211" i="31" s="1"/>
  <c r="R4212" i="31"/>
  <c r="M4212" i="31"/>
  <c r="T4211" i="31"/>
  <c r="U4211" i="31" s="1"/>
  <c r="E4211" i="31"/>
  <c r="F4211" i="31" s="1"/>
  <c r="S4212" i="31"/>
  <c r="N4212" i="31"/>
  <c r="I4212" i="31"/>
  <c r="H4212" i="31"/>
  <c r="D4212" i="31"/>
  <c r="B4214" i="31"/>
  <c r="J4212" i="31" l="1"/>
  <c r="K4212" i="31" s="1"/>
  <c r="R4213" i="31"/>
  <c r="M4213" i="31"/>
  <c r="O4212" i="31"/>
  <c r="P4212" i="31" s="1"/>
  <c r="T4212" i="31"/>
  <c r="U4212" i="31" s="1"/>
  <c r="E4212" i="31"/>
  <c r="F4212" i="31" s="1"/>
  <c r="S4213" i="31"/>
  <c r="N4213" i="31"/>
  <c r="I4213" i="31"/>
  <c r="H4213" i="31"/>
  <c r="D4213" i="31"/>
  <c r="B4215" i="31"/>
  <c r="J4213" i="31" l="1"/>
  <c r="K4213" i="31" s="1"/>
  <c r="M4214" i="31"/>
  <c r="R4214" i="31"/>
  <c r="O4213" i="31"/>
  <c r="P4213" i="31" s="1"/>
  <c r="T4213" i="31"/>
  <c r="U4213" i="31" s="1"/>
  <c r="E4213" i="31"/>
  <c r="F4213" i="31" s="1"/>
  <c r="S4214" i="31"/>
  <c r="N4214" i="31"/>
  <c r="I4214" i="31"/>
  <c r="H4214" i="31"/>
  <c r="J4214" i="31" s="1"/>
  <c r="K4214" i="31" s="1"/>
  <c r="D4214" i="31"/>
  <c r="B4216" i="31"/>
  <c r="T4214" i="31" l="1"/>
  <c r="U4214" i="31" s="1"/>
  <c r="O4214" i="31"/>
  <c r="P4214" i="31" s="1"/>
  <c r="R4215" i="31"/>
  <c r="M4215" i="31"/>
  <c r="E4214" i="31"/>
  <c r="F4214" i="31" s="1"/>
  <c r="S4215" i="31"/>
  <c r="N4215" i="31"/>
  <c r="I4215" i="31"/>
  <c r="H4215" i="31"/>
  <c r="D4215" i="31"/>
  <c r="B4217" i="31"/>
  <c r="O4215" i="31" l="1"/>
  <c r="P4215" i="31" s="1"/>
  <c r="T4215" i="31"/>
  <c r="U4215" i="31" s="1"/>
  <c r="J4215" i="31"/>
  <c r="K4215" i="31" s="1"/>
  <c r="R4216" i="31"/>
  <c r="M4216" i="31"/>
  <c r="E4215" i="31"/>
  <c r="F4215" i="31" s="1"/>
  <c r="S4216" i="31"/>
  <c r="N4216" i="31"/>
  <c r="I4216" i="31"/>
  <c r="H4216" i="31"/>
  <c r="D4216" i="31"/>
  <c r="B4218" i="31"/>
  <c r="J4216" i="31" l="1"/>
  <c r="K4216" i="31" s="1"/>
  <c r="O4216" i="31"/>
  <c r="P4216" i="31" s="1"/>
  <c r="T4216" i="31"/>
  <c r="U4216" i="31" s="1"/>
  <c r="R4217" i="31"/>
  <c r="M4217" i="31"/>
  <c r="E4216" i="31"/>
  <c r="F4216" i="31" s="1"/>
  <c r="S4217" i="31"/>
  <c r="N4217" i="31"/>
  <c r="I4217" i="31"/>
  <c r="H4217" i="31"/>
  <c r="D4217" i="31"/>
  <c r="B4219" i="31"/>
  <c r="O4217" i="31" l="1"/>
  <c r="P4217" i="31" s="1"/>
  <c r="T4217" i="31"/>
  <c r="U4217" i="31" s="1"/>
  <c r="R4218" i="31"/>
  <c r="M4218" i="31"/>
  <c r="J4217" i="31"/>
  <c r="K4217" i="31" s="1"/>
  <c r="E4217" i="31"/>
  <c r="F4217" i="31" s="1"/>
  <c r="S4218" i="31"/>
  <c r="N4218" i="31"/>
  <c r="I4218" i="31"/>
  <c r="H4218" i="31"/>
  <c r="J4218" i="31" s="1"/>
  <c r="K4218" i="31" s="1"/>
  <c r="D4218" i="31"/>
  <c r="B4220" i="31"/>
  <c r="R4219" i="31" l="1"/>
  <c r="M4219" i="31"/>
  <c r="O4218" i="31"/>
  <c r="P4218" i="31" s="1"/>
  <c r="T4218" i="31"/>
  <c r="U4218" i="31" s="1"/>
  <c r="S4219" i="31"/>
  <c r="N4219" i="31"/>
  <c r="I4219" i="31"/>
  <c r="H4219" i="31"/>
  <c r="D4219" i="31"/>
  <c r="E4218" i="31"/>
  <c r="F4218" i="31" s="1"/>
  <c r="B4221" i="31"/>
  <c r="O4219" i="31" l="1"/>
  <c r="R4220" i="31"/>
  <c r="M4220" i="31"/>
  <c r="J4219" i="31"/>
  <c r="K4219" i="31" s="1"/>
  <c r="T4219" i="31"/>
  <c r="U4219" i="31" s="1"/>
  <c r="P4219" i="31"/>
  <c r="E4219" i="31"/>
  <c r="F4219" i="31" s="1"/>
  <c r="S4220" i="31"/>
  <c r="N4220" i="31"/>
  <c r="I4220" i="31"/>
  <c r="H4220" i="31"/>
  <c r="J4220" i="31" s="1"/>
  <c r="K4220" i="31" s="1"/>
  <c r="D4220" i="31"/>
  <c r="B4222" i="31"/>
  <c r="E4220" i="31"/>
  <c r="F4220" i="31" s="1"/>
  <c r="O4220" i="31" l="1"/>
  <c r="P4220" i="31" s="1"/>
  <c r="R4221" i="31"/>
  <c r="M4221" i="31"/>
  <c r="T4220" i="31"/>
  <c r="U4220" i="31" s="1"/>
  <c r="S4221" i="31"/>
  <c r="N4221" i="31"/>
  <c r="I4221" i="31"/>
  <c r="H4221" i="31"/>
  <c r="D4221" i="31"/>
  <c r="B4223" i="31"/>
  <c r="R4222" i="31" l="1"/>
  <c r="M4222" i="31"/>
  <c r="O4221" i="31"/>
  <c r="P4221" i="31" s="1"/>
  <c r="J4221" i="31"/>
  <c r="K4221" i="31" s="1"/>
  <c r="T4221" i="31"/>
  <c r="U4221" i="31" s="1"/>
  <c r="S4222" i="31"/>
  <c r="N4222" i="31"/>
  <c r="I4222" i="31"/>
  <c r="H4222" i="31"/>
  <c r="D4222" i="31"/>
  <c r="E4221" i="31"/>
  <c r="F4221" i="31" s="1"/>
  <c r="B4224" i="31"/>
  <c r="R4223" i="31" l="1"/>
  <c r="M4223" i="31"/>
  <c r="J4222" i="31"/>
  <c r="K4222" i="31" s="1"/>
  <c r="O4222" i="31"/>
  <c r="P4222" i="31" s="1"/>
  <c r="T4222" i="31"/>
  <c r="U4222" i="31" s="1"/>
  <c r="E4222" i="31"/>
  <c r="F4222" i="31" s="1"/>
  <c r="S4223" i="31"/>
  <c r="N4223" i="31"/>
  <c r="I4223" i="31"/>
  <c r="D4223" i="31"/>
  <c r="H4223" i="31"/>
  <c r="J4223" i="31" s="1"/>
  <c r="K4223" i="31" s="1"/>
  <c r="B4225" i="31"/>
  <c r="M4224" i="31" l="1"/>
  <c r="R4224" i="31"/>
  <c r="O4223" i="31"/>
  <c r="P4223" i="31" s="1"/>
  <c r="T4223" i="31"/>
  <c r="U4223" i="31" s="1"/>
  <c r="E4223" i="31"/>
  <c r="F4223" i="31" s="1"/>
  <c r="S4224" i="31"/>
  <c r="N4224" i="31"/>
  <c r="I4224" i="31"/>
  <c r="H4224" i="31"/>
  <c r="D4224" i="31"/>
  <c r="B4226" i="31"/>
  <c r="M4225" i="31" l="1"/>
  <c r="R4225" i="31"/>
  <c r="T4224" i="31"/>
  <c r="U4224" i="31" s="1"/>
  <c r="J4224" i="31"/>
  <c r="K4224" i="31" s="1"/>
  <c r="O4224" i="31"/>
  <c r="P4224" i="31" s="1"/>
  <c r="E4224" i="31"/>
  <c r="F4224" i="31" s="1"/>
  <c r="S4225" i="31"/>
  <c r="N4225" i="31"/>
  <c r="I4225" i="31"/>
  <c r="H4225" i="31"/>
  <c r="D4225" i="31"/>
  <c r="B4227" i="31"/>
  <c r="R4226" i="31" l="1"/>
  <c r="M4226" i="31"/>
  <c r="T4225" i="31"/>
  <c r="U4225" i="31" s="1"/>
  <c r="O4225" i="31"/>
  <c r="P4225" i="31" s="1"/>
  <c r="J4225" i="31"/>
  <c r="K4225" i="31" s="1"/>
  <c r="E4225" i="31"/>
  <c r="F4225" i="31" s="1"/>
  <c r="S4226" i="31"/>
  <c r="N4226" i="31"/>
  <c r="I4226" i="31"/>
  <c r="H4226" i="31"/>
  <c r="D4226" i="31"/>
  <c r="B4228" i="31"/>
  <c r="J4226" i="31" l="1"/>
  <c r="K4226" i="31" s="1"/>
  <c r="R4227" i="31"/>
  <c r="M4227" i="31"/>
  <c r="O4226" i="31"/>
  <c r="P4226" i="31" s="1"/>
  <c r="T4226" i="31"/>
  <c r="U4226" i="31" s="1"/>
  <c r="E4226" i="31"/>
  <c r="F4226" i="31" s="1"/>
  <c r="S4227" i="31"/>
  <c r="N4227" i="31"/>
  <c r="I4227" i="31"/>
  <c r="H4227" i="31"/>
  <c r="D4227" i="31"/>
  <c r="B4229" i="31"/>
  <c r="R4228" i="31" l="1"/>
  <c r="M4228" i="31"/>
  <c r="O4227" i="31"/>
  <c r="P4227" i="31" s="1"/>
  <c r="J4227" i="31"/>
  <c r="K4227" i="31" s="1"/>
  <c r="T4227" i="31"/>
  <c r="U4227" i="31" s="1"/>
  <c r="E4227" i="31"/>
  <c r="F4227" i="31" s="1"/>
  <c r="S4228" i="31"/>
  <c r="N4228" i="31"/>
  <c r="I4228" i="31"/>
  <c r="H4228" i="31"/>
  <c r="D4228" i="31"/>
  <c r="B4230" i="31"/>
  <c r="J4228" i="31" l="1"/>
  <c r="K4228" i="31" s="1"/>
  <c r="R4229" i="31"/>
  <c r="M4229" i="31"/>
  <c r="O4228" i="31"/>
  <c r="P4228" i="31" s="1"/>
  <c r="T4228" i="31"/>
  <c r="U4228" i="31" s="1"/>
  <c r="E4228" i="31"/>
  <c r="F4228" i="31" s="1"/>
  <c r="S4229" i="31"/>
  <c r="N4229" i="31"/>
  <c r="I4229" i="31"/>
  <c r="H4229" i="31"/>
  <c r="D4229" i="31"/>
  <c r="B4231" i="31"/>
  <c r="R4230" i="31" l="1"/>
  <c r="M4230" i="31"/>
  <c r="O4229" i="31"/>
  <c r="P4229" i="31" s="1"/>
  <c r="J4229" i="31"/>
  <c r="K4229" i="31" s="1"/>
  <c r="T4229" i="31"/>
  <c r="U4229" i="31" s="1"/>
  <c r="E4229" i="31"/>
  <c r="F4229" i="31" s="1"/>
  <c r="S4230" i="31"/>
  <c r="N4230" i="31"/>
  <c r="I4230" i="31"/>
  <c r="H4230" i="31"/>
  <c r="D4230" i="31"/>
  <c r="B4232" i="31"/>
  <c r="J4230" i="31" l="1"/>
  <c r="K4230" i="31" s="1"/>
  <c r="R4231" i="31"/>
  <c r="M4231" i="31"/>
  <c r="O4230" i="31"/>
  <c r="P4230" i="31" s="1"/>
  <c r="T4230" i="31"/>
  <c r="U4230" i="31" s="1"/>
  <c r="S4231" i="31"/>
  <c r="N4231" i="31"/>
  <c r="I4231" i="31"/>
  <c r="H4231" i="31"/>
  <c r="D4231" i="31"/>
  <c r="E4230" i="31"/>
  <c r="F4230" i="31" s="1"/>
  <c r="B4233" i="31"/>
  <c r="R4232" i="31" l="1"/>
  <c r="M4232" i="31"/>
  <c r="O4231" i="31"/>
  <c r="P4231" i="31" s="1"/>
  <c r="J4231" i="31"/>
  <c r="K4231" i="31" s="1"/>
  <c r="T4231" i="31"/>
  <c r="U4231" i="31" s="1"/>
  <c r="E4231" i="31"/>
  <c r="F4231" i="31" s="1"/>
  <c r="S4232" i="31"/>
  <c r="N4232" i="31"/>
  <c r="I4232" i="31"/>
  <c r="H4232" i="31"/>
  <c r="D4232" i="31"/>
  <c r="B4234" i="31"/>
  <c r="J4232" i="31" l="1"/>
  <c r="K4232" i="31" s="1"/>
  <c r="R4233" i="31"/>
  <c r="M4233" i="31"/>
  <c r="O4232" i="31"/>
  <c r="P4232" i="31" s="1"/>
  <c r="T4232" i="31"/>
  <c r="U4232" i="31" s="1"/>
  <c r="E4232" i="31"/>
  <c r="F4232" i="31" s="1"/>
  <c r="S4233" i="31"/>
  <c r="N4233" i="31"/>
  <c r="I4233" i="31"/>
  <c r="H4233" i="31"/>
  <c r="D4233" i="31"/>
  <c r="B4235" i="31"/>
  <c r="M4234" i="31" l="1"/>
  <c r="R4234" i="31"/>
  <c r="O4233" i="31"/>
  <c r="P4233" i="31" s="1"/>
  <c r="J4233" i="31"/>
  <c r="K4233" i="31" s="1"/>
  <c r="T4233" i="31"/>
  <c r="U4233" i="31" s="1"/>
  <c r="S4234" i="31"/>
  <c r="N4234" i="31"/>
  <c r="I4234" i="31"/>
  <c r="H4234" i="31"/>
  <c r="D4234" i="31"/>
  <c r="E4233" i="31"/>
  <c r="F4233" i="31" s="1"/>
  <c r="B4236" i="31"/>
  <c r="R4235" i="31" l="1"/>
  <c r="M4235" i="31"/>
  <c r="J4234" i="31"/>
  <c r="K4234" i="31" s="1"/>
  <c r="T4234" i="31"/>
  <c r="U4234" i="31" s="1"/>
  <c r="O4234" i="31"/>
  <c r="P4234" i="31" s="1"/>
  <c r="E4234" i="31"/>
  <c r="F4234" i="31" s="1"/>
  <c r="S4235" i="31"/>
  <c r="N4235" i="31"/>
  <c r="I4235" i="31"/>
  <c r="H4235" i="31"/>
  <c r="D4235" i="31"/>
  <c r="B4237" i="31"/>
  <c r="J4235" i="31" l="1"/>
  <c r="K4235" i="31" s="1"/>
  <c r="R4236" i="31"/>
  <c r="M4236" i="31"/>
  <c r="O4235" i="31"/>
  <c r="P4235" i="31" s="1"/>
  <c r="T4235" i="31"/>
  <c r="U4235" i="31" s="1"/>
  <c r="E4235" i="31"/>
  <c r="F4235" i="31" s="1"/>
  <c r="S4236" i="31"/>
  <c r="N4236" i="31"/>
  <c r="I4236" i="31"/>
  <c r="H4236" i="31"/>
  <c r="D4236" i="31"/>
  <c r="B4238" i="31"/>
  <c r="R4237" i="31" l="1"/>
  <c r="M4237" i="31"/>
  <c r="J4236" i="31"/>
  <c r="K4236" i="31" s="1"/>
  <c r="O4236" i="31"/>
  <c r="P4236" i="31" s="1"/>
  <c r="T4236" i="31"/>
  <c r="U4236" i="31" s="1"/>
  <c r="E4236" i="31"/>
  <c r="F4236" i="31" s="1"/>
  <c r="S4237" i="31"/>
  <c r="N4237" i="31"/>
  <c r="I4237" i="31"/>
  <c r="H4237" i="31"/>
  <c r="D4237" i="31"/>
  <c r="B4239" i="31"/>
  <c r="J4237" i="31" l="1"/>
  <c r="K4237" i="31" s="1"/>
  <c r="R4238" i="31"/>
  <c r="M4238" i="31"/>
  <c r="O4237" i="31"/>
  <c r="P4237" i="31" s="1"/>
  <c r="T4237" i="31"/>
  <c r="U4237" i="31" s="1"/>
  <c r="S4238" i="31"/>
  <c r="N4238" i="31"/>
  <c r="I4238" i="31"/>
  <c r="H4238" i="31"/>
  <c r="D4238" i="31"/>
  <c r="E4237" i="31"/>
  <c r="F4237" i="31" s="1"/>
  <c r="B4240" i="31"/>
  <c r="R4239" i="31" l="1"/>
  <c r="M4239" i="31"/>
  <c r="O4238" i="31"/>
  <c r="P4238" i="31" s="1"/>
  <c r="J4238" i="31"/>
  <c r="K4238" i="31" s="1"/>
  <c r="T4238" i="31"/>
  <c r="U4238" i="31" s="1"/>
  <c r="E4238" i="31"/>
  <c r="F4238" i="31" s="1"/>
  <c r="S4239" i="31"/>
  <c r="N4239" i="31"/>
  <c r="I4239" i="31"/>
  <c r="H4239" i="31"/>
  <c r="D4239" i="31"/>
  <c r="B4241" i="31"/>
  <c r="J4239" i="31" l="1"/>
  <c r="K4239" i="31" s="1"/>
  <c r="R4240" i="31"/>
  <c r="M4240" i="31"/>
  <c r="O4239" i="31"/>
  <c r="P4239" i="31" s="1"/>
  <c r="T4239" i="31"/>
  <c r="U4239" i="31" s="1"/>
  <c r="E4239" i="31"/>
  <c r="F4239" i="31" s="1"/>
  <c r="S4240" i="31"/>
  <c r="N4240" i="31"/>
  <c r="I4240" i="31"/>
  <c r="H4240" i="31"/>
  <c r="D4240" i="31"/>
  <c r="B4242" i="31"/>
  <c r="R4241" i="31" l="1"/>
  <c r="M4241" i="31"/>
  <c r="J4240" i="31"/>
  <c r="K4240" i="31" s="1"/>
  <c r="O4240" i="31"/>
  <c r="P4240" i="31" s="1"/>
  <c r="T4240" i="31"/>
  <c r="U4240" i="31" s="1"/>
  <c r="S4241" i="31"/>
  <c r="N4241" i="31"/>
  <c r="I4241" i="31"/>
  <c r="H4241" i="31"/>
  <c r="D4241" i="31"/>
  <c r="E4240" i="31"/>
  <c r="F4240" i="31" s="1"/>
  <c r="B4243" i="31"/>
  <c r="O4241" i="31" l="1"/>
  <c r="P4241" i="31" s="1"/>
  <c r="R4242" i="31"/>
  <c r="M4242" i="31"/>
  <c r="J4241" i="31"/>
  <c r="K4241" i="31" s="1"/>
  <c r="T4241" i="31"/>
  <c r="U4241" i="31" s="1"/>
  <c r="E4241" i="31"/>
  <c r="F4241" i="31" s="1"/>
  <c r="S4242" i="31"/>
  <c r="N4242" i="31"/>
  <c r="I4242" i="31"/>
  <c r="H4242" i="31"/>
  <c r="D4242" i="31"/>
  <c r="B4244" i="31"/>
  <c r="J4242" i="31" l="1"/>
  <c r="K4242" i="31" s="1"/>
  <c r="R4243" i="31"/>
  <c r="M4243" i="31"/>
  <c r="O4242" i="31"/>
  <c r="P4242" i="31" s="1"/>
  <c r="T4242" i="31"/>
  <c r="U4242" i="31" s="1"/>
  <c r="E4242" i="31"/>
  <c r="F4242" i="31" s="1"/>
  <c r="S4243" i="31"/>
  <c r="N4243" i="31"/>
  <c r="I4243" i="31"/>
  <c r="H4243" i="31"/>
  <c r="D4243" i="31"/>
  <c r="B4245" i="31"/>
  <c r="J4243" i="31" l="1"/>
  <c r="K4243" i="31" s="1"/>
  <c r="R4244" i="31"/>
  <c r="M4244" i="31"/>
  <c r="O4243" i="31"/>
  <c r="P4243" i="31" s="1"/>
  <c r="T4243" i="31"/>
  <c r="U4243" i="31" s="1"/>
  <c r="S4244" i="31"/>
  <c r="N4244" i="31"/>
  <c r="I4244" i="31"/>
  <c r="H4244" i="31"/>
  <c r="D4244" i="31"/>
  <c r="E4243" i="31"/>
  <c r="F4243" i="31" s="1"/>
  <c r="B4246" i="31"/>
  <c r="R4245" i="31" l="1"/>
  <c r="M4245" i="31"/>
  <c r="O4244" i="31"/>
  <c r="P4244" i="31" s="1"/>
  <c r="T4244" i="31"/>
  <c r="U4244" i="31" s="1"/>
  <c r="J4244" i="31"/>
  <c r="K4244" i="31" s="1"/>
  <c r="E4244" i="31"/>
  <c r="F4244" i="31" s="1"/>
  <c r="S4245" i="31"/>
  <c r="N4245" i="31"/>
  <c r="I4245" i="31"/>
  <c r="H4245" i="31"/>
  <c r="D4245" i="31"/>
  <c r="B4247" i="31"/>
  <c r="J4245" i="31" l="1"/>
  <c r="K4245" i="31" s="1"/>
  <c r="R4246" i="31"/>
  <c r="M4246" i="31"/>
  <c r="O4245" i="31"/>
  <c r="P4245" i="31" s="1"/>
  <c r="T4245" i="31"/>
  <c r="U4245" i="31" s="1"/>
  <c r="E4245" i="31"/>
  <c r="F4245" i="31" s="1"/>
  <c r="S4246" i="31"/>
  <c r="N4246" i="31"/>
  <c r="I4246" i="31"/>
  <c r="H4246" i="31"/>
  <c r="D4246" i="31"/>
  <c r="B4248" i="31"/>
  <c r="R4247" i="31" l="1"/>
  <c r="M4247" i="31"/>
  <c r="J4246" i="31"/>
  <c r="K4246" i="31" s="1"/>
  <c r="O4246" i="31"/>
  <c r="P4246" i="31" s="1"/>
  <c r="T4246" i="31"/>
  <c r="U4246" i="31" s="1"/>
  <c r="E4246" i="31"/>
  <c r="F4246" i="31" s="1"/>
  <c r="S4247" i="31"/>
  <c r="N4247" i="31"/>
  <c r="I4247" i="31"/>
  <c r="H4247" i="31"/>
  <c r="D4247" i="31"/>
  <c r="B4249" i="31"/>
  <c r="J4247" i="31" l="1"/>
  <c r="K4247" i="31" s="1"/>
  <c r="R4248" i="31"/>
  <c r="M4248" i="31"/>
  <c r="O4247" i="31"/>
  <c r="P4247" i="31" s="1"/>
  <c r="T4247" i="31"/>
  <c r="U4247" i="31" s="1"/>
  <c r="E4247" i="31"/>
  <c r="F4247" i="31" s="1"/>
  <c r="S4248" i="31"/>
  <c r="N4248" i="31"/>
  <c r="I4248" i="31"/>
  <c r="H4248" i="31"/>
  <c r="D4248" i="31"/>
  <c r="B4250" i="31"/>
  <c r="R4249" i="31" l="1"/>
  <c r="M4249" i="31"/>
  <c r="O4248" i="31"/>
  <c r="P4248" i="31" s="1"/>
  <c r="J4248" i="31"/>
  <c r="K4248" i="31" s="1"/>
  <c r="T4248" i="31"/>
  <c r="U4248" i="31" s="1"/>
  <c r="E4248" i="31"/>
  <c r="F4248" i="31" s="1"/>
  <c r="S4249" i="31"/>
  <c r="N4249" i="31"/>
  <c r="I4249" i="31"/>
  <c r="H4249" i="31"/>
  <c r="D4249" i="31"/>
  <c r="B4251" i="31"/>
  <c r="J4249" i="31" l="1"/>
  <c r="K4249" i="31" s="1"/>
  <c r="R4250" i="31"/>
  <c r="M4250" i="31"/>
  <c r="O4249" i="31"/>
  <c r="P4249" i="31" s="1"/>
  <c r="T4249" i="31"/>
  <c r="U4249" i="31" s="1"/>
  <c r="E4249" i="31"/>
  <c r="F4249" i="31" s="1"/>
  <c r="S4250" i="31"/>
  <c r="N4250" i="31"/>
  <c r="I4250" i="31"/>
  <c r="H4250" i="31"/>
  <c r="D4250" i="31"/>
  <c r="B4252" i="31"/>
  <c r="R4251" i="31" l="1"/>
  <c r="M4251" i="31"/>
  <c r="J4250" i="31"/>
  <c r="K4250" i="31" s="1"/>
  <c r="O4250" i="31"/>
  <c r="P4250" i="31" s="1"/>
  <c r="T4250" i="31"/>
  <c r="U4250" i="31" s="1"/>
  <c r="E4250" i="31"/>
  <c r="F4250" i="31" s="1"/>
  <c r="S4251" i="31"/>
  <c r="N4251" i="31"/>
  <c r="I4251" i="31"/>
  <c r="H4251" i="31"/>
  <c r="D4251" i="31"/>
  <c r="B4253" i="31"/>
  <c r="J4251" i="31" l="1"/>
  <c r="K4251" i="31" s="1"/>
  <c r="R4252" i="31"/>
  <c r="M4252" i="31"/>
  <c r="O4251" i="31"/>
  <c r="P4251" i="31" s="1"/>
  <c r="T4251" i="31"/>
  <c r="U4251" i="31" s="1"/>
  <c r="E4251" i="31"/>
  <c r="F4251" i="31" s="1"/>
  <c r="S4252" i="31"/>
  <c r="N4252" i="31"/>
  <c r="I4252" i="31"/>
  <c r="H4252" i="31"/>
  <c r="D4252" i="31"/>
  <c r="B4254" i="31"/>
  <c r="R4253" i="31" l="1"/>
  <c r="M4253" i="31"/>
  <c r="O4252" i="31"/>
  <c r="P4252" i="31" s="1"/>
  <c r="J4252" i="31"/>
  <c r="K4252" i="31" s="1"/>
  <c r="T4252" i="31"/>
  <c r="U4252" i="31" s="1"/>
  <c r="E4252" i="31"/>
  <c r="F4252" i="31" s="1"/>
  <c r="S4253" i="31"/>
  <c r="N4253" i="31"/>
  <c r="I4253" i="31"/>
  <c r="H4253" i="31"/>
  <c r="J4253" i="31" s="1"/>
  <c r="K4253" i="31" s="1"/>
  <c r="D4253" i="31"/>
  <c r="B4255" i="31"/>
  <c r="R4254" i="31" l="1"/>
  <c r="M4254" i="31"/>
  <c r="O4253" i="31"/>
  <c r="P4253" i="31" s="1"/>
  <c r="T4253" i="31"/>
  <c r="U4253" i="31" s="1"/>
  <c r="E4253" i="31"/>
  <c r="F4253" i="31" s="1"/>
  <c r="S4254" i="31"/>
  <c r="N4254" i="31"/>
  <c r="I4254" i="31"/>
  <c r="H4254" i="31"/>
  <c r="D4254" i="31"/>
  <c r="B4256" i="31"/>
  <c r="R4255" i="31" l="1"/>
  <c r="M4255" i="31"/>
  <c r="J4254" i="31"/>
  <c r="K4254" i="31" s="1"/>
  <c r="O4254" i="31"/>
  <c r="P4254" i="31" s="1"/>
  <c r="T4254" i="31"/>
  <c r="U4254" i="31" s="1"/>
  <c r="E4254" i="31"/>
  <c r="F4254" i="31" s="1"/>
  <c r="S4255" i="31"/>
  <c r="N4255" i="31"/>
  <c r="I4255" i="31"/>
  <c r="H4255" i="31"/>
  <c r="D4255" i="31"/>
  <c r="B4257" i="31"/>
  <c r="J4255" i="31" l="1"/>
  <c r="K4255" i="31" s="1"/>
  <c r="R4256" i="31"/>
  <c r="M4256" i="31"/>
  <c r="O4255" i="31"/>
  <c r="P4255" i="31" s="1"/>
  <c r="T4255" i="31"/>
  <c r="U4255" i="31" s="1"/>
  <c r="E4255" i="31"/>
  <c r="F4255" i="31" s="1"/>
  <c r="S4256" i="31"/>
  <c r="N4256" i="31"/>
  <c r="I4256" i="31"/>
  <c r="H4256" i="31"/>
  <c r="D4256" i="31"/>
  <c r="B4258" i="31"/>
  <c r="R4257" i="31" l="1"/>
  <c r="M4257" i="31"/>
  <c r="O4256" i="31"/>
  <c r="P4256" i="31" s="1"/>
  <c r="J4256" i="31"/>
  <c r="K4256" i="31" s="1"/>
  <c r="T4256" i="31"/>
  <c r="U4256" i="31" s="1"/>
  <c r="E4256" i="31"/>
  <c r="F4256" i="31" s="1"/>
  <c r="S4257" i="31"/>
  <c r="N4257" i="31"/>
  <c r="I4257" i="31"/>
  <c r="H4257" i="31"/>
  <c r="J4257" i="31" s="1"/>
  <c r="K4257" i="31" s="1"/>
  <c r="D4257" i="31"/>
  <c r="B4259" i="31"/>
  <c r="R4258" i="31" l="1"/>
  <c r="M4258" i="31"/>
  <c r="O4257" i="31"/>
  <c r="P4257" i="31" s="1"/>
  <c r="T4257" i="31"/>
  <c r="U4257" i="31" s="1"/>
  <c r="E4257" i="31"/>
  <c r="F4257" i="31" s="1"/>
  <c r="S4258" i="31"/>
  <c r="N4258" i="31"/>
  <c r="I4258" i="31"/>
  <c r="H4258" i="31"/>
  <c r="D4258" i="31"/>
  <c r="B4260" i="31"/>
  <c r="R4259" i="31" l="1"/>
  <c r="M4259" i="31"/>
  <c r="O4258" i="31"/>
  <c r="P4258" i="31" s="1"/>
  <c r="J4258" i="31"/>
  <c r="K4258" i="31" s="1"/>
  <c r="T4258" i="31"/>
  <c r="U4258" i="31" s="1"/>
  <c r="E4258" i="31"/>
  <c r="F4258" i="31" s="1"/>
  <c r="S4259" i="31"/>
  <c r="N4259" i="31"/>
  <c r="I4259" i="31"/>
  <c r="H4259" i="31"/>
  <c r="D4259" i="31"/>
  <c r="B4261" i="31"/>
  <c r="J4259" i="31" l="1"/>
  <c r="K4259" i="31" s="1"/>
  <c r="R4260" i="31"/>
  <c r="M4260" i="31"/>
  <c r="O4259" i="31"/>
  <c r="P4259" i="31" s="1"/>
  <c r="T4259" i="31"/>
  <c r="U4259" i="31" s="1"/>
  <c r="E4259" i="31"/>
  <c r="F4259" i="31" s="1"/>
  <c r="S4260" i="31"/>
  <c r="N4260" i="31"/>
  <c r="I4260" i="31"/>
  <c r="H4260" i="31"/>
  <c r="D4260" i="31"/>
  <c r="B4262" i="31"/>
  <c r="J4260" i="31" l="1"/>
  <c r="K4260" i="31" s="1"/>
  <c r="M4261" i="31"/>
  <c r="R4261" i="31"/>
  <c r="O4260" i="31"/>
  <c r="P4260" i="31" s="1"/>
  <c r="T4260" i="31"/>
  <c r="U4260" i="31" s="1"/>
  <c r="E4260" i="31"/>
  <c r="F4260" i="31" s="1"/>
  <c r="S4261" i="31"/>
  <c r="N4261" i="31"/>
  <c r="I4261" i="31"/>
  <c r="H4261" i="31"/>
  <c r="D4261" i="31"/>
  <c r="B4263" i="31"/>
  <c r="R4262" i="31" l="1"/>
  <c r="M4262" i="31"/>
  <c r="J4261" i="31"/>
  <c r="K4261" i="31" s="1"/>
  <c r="T4261" i="31"/>
  <c r="U4261" i="31" s="1"/>
  <c r="O4261" i="31"/>
  <c r="P4261" i="31" s="1"/>
  <c r="E4261" i="31"/>
  <c r="F4261" i="31" s="1"/>
  <c r="S4262" i="31"/>
  <c r="N4262" i="31"/>
  <c r="I4262" i="31"/>
  <c r="H4262" i="31"/>
  <c r="D4262" i="31"/>
  <c r="B4264" i="31"/>
  <c r="J4262" i="31" l="1"/>
  <c r="K4262" i="31" s="1"/>
  <c r="R4263" i="31"/>
  <c r="M4263" i="31"/>
  <c r="O4262" i="31"/>
  <c r="P4262" i="31" s="1"/>
  <c r="T4262" i="31"/>
  <c r="U4262" i="31" s="1"/>
  <c r="E4262" i="31"/>
  <c r="F4262" i="31" s="1"/>
  <c r="S4263" i="31"/>
  <c r="N4263" i="31"/>
  <c r="I4263" i="31"/>
  <c r="H4263" i="31"/>
  <c r="D4263" i="31"/>
  <c r="B4265" i="31"/>
  <c r="M4264" i="31" l="1"/>
  <c r="R4264" i="31"/>
  <c r="O4263" i="31"/>
  <c r="P4263" i="31" s="1"/>
  <c r="J4263" i="31"/>
  <c r="K4263" i="31" s="1"/>
  <c r="T4263" i="31"/>
  <c r="U4263" i="31" s="1"/>
  <c r="E4263" i="31"/>
  <c r="F4263" i="31" s="1"/>
  <c r="S4264" i="31"/>
  <c r="N4264" i="31"/>
  <c r="I4264" i="31"/>
  <c r="H4264" i="31"/>
  <c r="D4264" i="31"/>
  <c r="B4266" i="31"/>
  <c r="J4264" i="31" l="1"/>
  <c r="K4264" i="31" s="1"/>
  <c r="R4265" i="31"/>
  <c r="M4265" i="31"/>
  <c r="T4264" i="31"/>
  <c r="U4264" i="31" s="1"/>
  <c r="O4264" i="31"/>
  <c r="P4264" i="31" s="1"/>
  <c r="E4264" i="31"/>
  <c r="F4264" i="31" s="1"/>
  <c r="S4265" i="31"/>
  <c r="N4265" i="31"/>
  <c r="I4265" i="31"/>
  <c r="H4265" i="31"/>
  <c r="D4265" i="31"/>
  <c r="B4267" i="31"/>
  <c r="J4265" i="31" l="1"/>
  <c r="K4265" i="31" s="1"/>
  <c r="O4265" i="31"/>
  <c r="P4265" i="31" s="1"/>
  <c r="R4266" i="31"/>
  <c r="M4266" i="31"/>
  <c r="T4265" i="31"/>
  <c r="U4265" i="31" s="1"/>
  <c r="E4265" i="31"/>
  <c r="F4265" i="31" s="1"/>
  <c r="S4266" i="31"/>
  <c r="N4266" i="31"/>
  <c r="I4266" i="31"/>
  <c r="H4266" i="31"/>
  <c r="D4266" i="31"/>
  <c r="B4268" i="31"/>
  <c r="J4266" i="31" l="1"/>
  <c r="K4266" i="31" s="1"/>
  <c r="O4266" i="31"/>
  <c r="P4266" i="31" s="1"/>
  <c r="T4266" i="31"/>
  <c r="U4266" i="31" s="1"/>
  <c r="R4267" i="31"/>
  <c r="M4267" i="31"/>
  <c r="E4266" i="31"/>
  <c r="F4266" i="31" s="1"/>
  <c r="S4267" i="31"/>
  <c r="N4267" i="31"/>
  <c r="I4267" i="31"/>
  <c r="H4267" i="31"/>
  <c r="D4267" i="31"/>
  <c r="B4269" i="31"/>
  <c r="O4267" i="31" l="1"/>
  <c r="P4267" i="31" s="1"/>
  <c r="T4267" i="31"/>
  <c r="U4267" i="31" s="1"/>
  <c r="R4268" i="31"/>
  <c r="M4268" i="31"/>
  <c r="J4267" i="31"/>
  <c r="K4267" i="31" s="1"/>
  <c r="E4267" i="31"/>
  <c r="F4267" i="31" s="1"/>
  <c r="S4268" i="31"/>
  <c r="N4268" i="31"/>
  <c r="I4268" i="31"/>
  <c r="H4268" i="31"/>
  <c r="D4268" i="31"/>
  <c r="B4270" i="31"/>
  <c r="J4268" i="31" l="1"/>
  <c r="K4268" i="31" s="1"/>
  <c r="O4268" i="31"/>
  <c r="P4268" i="31" s="1"/>
  <c r="T4268" i="31"/>
  <c r="U4268" i="31" s="1"/>
  <c r="R4269" i="31"/>
  <c r="M4269" i="31"/>
  <c r="E4268" i="31"/>
  <c r="F4268" i="31" s="1"/>
  <c r="S4269" i="31"/>
  <c r="N4269" i="31"/>
  <c r="I4269" i="31"/>
  <c r="H4269" i="31"/>
  <c r="D4269" i="31"/>
  <c r="B4271" i="31"/>
  <c r="O4269" i="31" l="1"/>
  <c r="P4269" i="31" s="1"/>
  <c r="T4269" i="31"/>
  <c r="U4269" i="31" s="1"/>
  <c r="R4270" i="31"/>
  <c r="M4270" i="31"/>
  <c r="J4269" i="31"/>
  <c r="K4269" i="31" s="1"/>
  <c r="E4269" i="31"/>
  <c r="F4269" i="31" s="1"/>
  <c r="S4270" i="31"/>
  <c r="N4270" i="31"/>
  <c r="I4270" i="31"/>
  <c r="H4270" i="31"/>
  <c r="D4270" i="31"/>
  <c r="B4272" i="31"/>
  <c r="J4270" i="31" l="1"/>
  <c r="K4270" i="31" s="1"/>
  <c r="O4270" i="31"/>
  <c r="P4270" i="31" s="1"/>
  <c r="T4270" i="31"/>
  <c r="U4270" i="31" s="1"/>
  <c r="R4271" i="31"/>
  <c r="M4271" i="31"/>
  <c r="E4270" i="31"/>
  <c r="F4270" i="31" s="1"/>
  <c r="S4271" i="31"/>
  <c r="N4271" i="31"/>
  <c r="I4271" i="31"/>
  <c r="H4271" i="31"/>
  <c r="D4271" i="31"/>
  <c r="B4273" i="31"/>
  <c r="O4271" i="31" l="1"/>
  <c r="P4271" i="31" s="1"/>
  <c r="T4271" i="31"/>
  <c r="U4271" i="31" s="1"/>
  <c r="R4272" i="31"/>
  <c r="M4272" i="31"/>
  <c r="J4271" i="31"/>
  <c r="K4271" i="31" s="1"/>
  <c r="E4271" i="31"/>
  <c r="F4271" i="31" s="1"/>
  <c r="S4272" i="31"/>
  <c r="N4272" i="31"/>
  <c r="I4272" i="31"/>
  <c r="H4272" i="31"/>
  <c r="D4272" i="31"/>
  <c r="B4274" i="31"/>
  <c r="J4272" i="31" l="1"/>
  <c r="K4272" i="31" s="1"/>
  <c r="O4272" i="31"/>
  <c r="P4272" i="31" s="1"/>
  <c r="T4272" i="31"/>
  <c r="U4272" i="31" s="1"/>
  <c r="R4273" i="31"/>
  <c r="M4273" i="31"/>
  <c r="E4272" i="31"/>
  <c r="F4272" i="31" s="1"/>
  <c r="S4273" i="31"/>
  <c r="N4273" i="31"/>
  <c r="I4273" i="31"/>
  <c r="H4273" i="31"/>
  <c r="D4273" i="31"/>
  <c r="B4275" i="31"/>
  <c r="O4273" i="31" l="1"/>
  <c r="T4273" i="31"/>
  <c r="U4273" i="31" s="1"/>
  <c r="J4273" i="31"/>
  <c r="K4273" i="31" s="1"/>
  <c r="R4274" i="31"/>
  <c r="M4274" i="31"/>
  <c r="P4273" i="31"/>
  <c r="E4273" i="31"/>
  <c r="F4273" i="31" s="1"/>
  <c r="S4274" i="31"/>
  <c r="N4274" i="31"/>
  <c r="I4274" i="31"/>
  <c r="H4274" i="31"/>
  <c r="J4274" i="31" s="1"/>
  <c r="K4274" i="31" s="1"/>
  <c r="D4274" i="31"/>
  <c r="B4276" i="31"/>
  <c r="O4274" i="31" l="1"/>
  <c r="P4274" i="31" s="1"/>
  <c r="T4274" i="31"/>
  <c r="U4274" i="31" s="1"/>
  <c r="R4275" i="31"/>
  <c r="M4275" i="31"/>
  <c r="E4274" i="31"/>
  <c r="F4274" i="31" s="1"/>
  <c r="S4275" i="31"/>
  <c r="N4275" i="31"/>
  <c r="I4275" i="31"/>
  <c r="H4275" i="31"/>
  <c r="D4275" i="31"/>
  <c r="B4277" i="31"/>
  <c r="O4275" i="31" l="1"/>
  <c r="P4275" i="31" s="1"/>
  <c r="R4276" i="31"/>
  <c r="M4276" i="31"/>
  <c r="T4275" i="31"/>
  <c r="U4275" i="31" s="1"/>
  <c r="J4275" i="31"/>
  <c r="K4275" i="31" s="1"/>
  <c r="E4275" i="31"/>
  <c r="F4275" i="31" s="1"/>
  <c r="S4276" i="31"/>
  <c r="N4276" i="31"/>
  <c r="I4276" i="31"/>
  <c r="H4276" i="31"/>
  <c r="D4276" i="31"/>
  <c r="B4278" i="31"/>
  <c r="J4276" i="31" l="1"/>
  <c r="K4276" i="31" s="1"/>
  <c r="R4277" i="31"/>
  <c r="M4277" i="31"/>
  <c r="O4276" i="31"/>
  <c r="P4276" i="31" s="1"/>
  <c r="T4276" i="31"/>
  <c r="U4276" i="31" s="1"/>
  <c r="E4276" i="31"/>
  <c r="F4276" i="31" s="1"/>
  <c r="S4277" i="31"/>
  <c r="N4277" i="31"/>
  <c r="I4277" i="31"/>
  <c r="H4277" i="31"/>
  <c r="D4277" i="31"/>
  <c r="B4279" i="31"/>
  <c r="J4277" i="31" l="1"/>
  <c r="K4277" i="31" s="1"/>
  <c r="R4278" i="31"/>
  <c r="M4278" i="31"/>
  <c r="O4277" i="31"/>
  <c r="P4277" i="31" s="1"/>
  <c r="T4277" i="31"/>
  <c r="U4277" i="31" s="1"/>
  <c r="E4277" i="31"/>
  <c r="F4277" i="31" s="1"/>
  <c r="S4278" i="31"/>
  <c r="N4278" i="31"/>
  <c r="I4278" i="31"/>
  <c r="H4278" i="31"/>
  <c r="D4278" i="31"/>
  <c r="B4280" i="31"/>
  <c r="J4278" i="31" l="1"/>
  <c r="K4278" i="31" s="1"/>
  <c r="R4279" i="31"/>
  <c r="M4279" i="31"/>
  <c r="O4278" i="31"/>
  <c r="P4278" i="31" s="1"/>
  <c r="T4278" i="31"/>
  <c r="U4278" i="31" s="1"/>
  <c r="E4278" i="31"/>
  <c r="F4278" i="31" s="1"/>
  <c r="S4279" i="31"/>
  <c r="N4279" i="31"/>
  <c r="I4279" i="31"/>
  <c r="H4279" i="31"/>
  <c r="D4279" i="31"/>
  <c r="B4281" i="31"/>
  <c r="J4279" i="31" l="1"/>
  <c r="K4279" i="31" s="1"/>
  <c r="R4280" i="31"/>
  <c r="M4280" i="31"/>
  <c r="O4279" i="31"/>
  <c r="P4279" i="31" s="1"/>
  <c r="T4279" i="31"/>
  <c r="U4279" i="31" s="1"/>
  <c r="E4279" i="31"/>
  <c r="F4279" i="31" s="1"/>
  <c r="S4280" i="31"/>
  <c r="N4280" i="31"/>
  <c r="I4280" i="31"/>
  <c r="H4280" i="31"/>
  <c r="D4280" i="31"/>
  <c r="B4282" i="31"/>
  <c r="J4280" i="31" l="1"/>
  <c r="K4280" i="31" s="1"/>
  <c r="R4281" i="31"/>
  <c r="M4281" i="31"/>
  <c r="O4280" i="31"/>
  <c r="P4280" i="31" s="1"/>
  <c r="T4280" i="31"/>
  <c r="U4280" i="31" s="1"/>
  <c r="E4280" i="31"/>
  <c r="F4280" i="31" s="1"/>
  <c r="S4281" i="31"/>
  <c r="N4281" i="31"/>
  <c r="I4281" i="31"/>
  <c r="H4281" i="31"/>
  <c r="D4281" i="31"/>
  <c r="B4283" i="31"/>
  <c r="J4281" i="31" l="1"/>
  <c r="K4281" i="31" s="1"/>
  <c r="R4282" i="31"/>
  <c r="M4282" i="31"/>
  <c r="O4281" i="31"/>
  <c r="P4281" i="31" s="1"/>
  <c r="T4281" i="31"/>
  <c r="U4281" i="31" s="1"/>
  <c r="E4281" i="31"/>
  <c r="F4281" i="31" s="1"/>
  <c r="S4282" i="31"/>
  <c r="N4282" i="31"/>
  <c r="I4282" i="31"/>
  <c r="H4282" i="31"/>
  <c r="D4282" i="31"/>
  <c r="B4284" i="31"/>
  <c r="J4282" i="31" l="1"/>
  <c r="K4282" i="31" s="1"/>
  <c r="R4283" i="31"/>
  <c r="M4283" i="31"/>
  <c r="O4282" i="31"/>
  <c r="P4282" i="31" s="1"/>
  <c r="T4282" i="31"/>
  <c r="U4282" i="31" s="1"/>
  <c r="E4282" i="31"/>
  <c r="F4282" i="31" s="1"/>
  <c r="S4283" i="31"/>
  <c r="N4283" i="31"/>
  <c r="I4283" i="31"/>
  <c r="H4283" i="31"/>
  <c r="D4283" i="31"/>
  <c r="B4285" i="31"/>
  <c r="J4283" i="31" l="1"/>
  <c r="K4283" i="31" s="1"/>
  <c r="R4284" i="31"/>
  <c r="M4284" i="31"/>
  <c r="O4283" i="31"/>
  <c r="P4283" i="31" s="1"/>
  <c r="T4283" i="31"/>
  <c r="U4283" i="31" s="1"/>
  <c r="E4283" i="31"/>
  <c r="F4283" i="31" s="1"/>
  <c r="S4284" i="31"/>
  <c r="N4284" i="31"/>
  <c r="I4284" i="31"/>
  <c r="H4284" i="31"/>
  <c r="D4284" i="31"/>
  <c r="B4286" i="31"/>
  <c r="J4284" i="31" l="1"/>
  <c r="K4284" i="31" s="1"/>
  <c r="R4285" i="31"/>
  <c r="M4285" i="31"/>
  <c r="O4284" i="31"/>
  <c r="P4284" i="31" s="1"/>
  <c r="T4284" i="31"/>
  <c r="U4284" i="31" s="1"/>
  <c r="E4284" i="31"/>
  <c r="F4284" i="31" s="1"/>
  <c r="S4285" i="31"/>
  <c r="N4285" i="31"/>
  <c r="I4285" i="31"/>
  <c r="H4285" i="31"/>
  <c r="D4285" i="31"/>
  <c r="B4287" i="31"/>
  <c r="R4286" i="31" l="1"/>
  <c r="M4286" i="31"/>
  <c r="O4285" i="31"/>
  <c r="P4285" i="31" s="1"/>
  <c r="J4285" i="31"/>
  <c r="K4285" i="31" s="1"/>
  <c r="T4285" i="31"/>
  <c r="U4285" i="31" s="1"/>
  <c r="E4285" i="31"/>
  <c r="F4285" i="31" s="1"/>
  <c r="S4286" i="31"/>
  <c r="N4286" i="31"/>
  <c r="I4286" i="31"/>
  <c r="H4286" i="31"/>
  <c r="D4286" i="31"/>
  <c r="B4288" i="31"/>
  <c r="J4286" i="31" l="1"/>
  <c r="K4286" i="31" s="1"/>
  <c r="R4287" i="31"/>
  <c r="M4287" i="31"/>
  <c r="O4286" i="31"/>
  <c r="P4286" i="31" s="1"/>
  <c r="T4286" i="31"/>
  <c r="U4286" i="31" s="1"/>
  <c r="E4286" i="31"/>
  <c r="F4286" i="31" s="1"/>
  <c r="S4287" i="31"/>
  <c r="N4287" i="31"/>
  <c r="I4287" i="31"/>
  <c r="H4287" i="31"/>
  <c r="D4287" i="31"/>
  <c r="B4289" i="31"/>
  <c r="R4288" i="31" l="1"/>
  <c r="M4288" i="31"/>
  <c r="O4287" i="31"/>
  <c r="P4287" i="31" s="1"/>
  <c r="J4287" i="31"/>
  <c r="K4287" i="31" s="1"/>
  <c r="T4287" i="31"/>
  <c r="U4287" i="31" s="1"/>
  <c r="E4287" i="31"/>
  <c r="F4287" i="31" s="1"/>
  <c r="S4288" i="31"/>
  <c r="N4288" i="31"/>
  <c r="I4288" i="31"/>
  <c r="H4288" i="31"/>
  <c r="D4288" i="31"/>
  <c r="B4290" i="31"/>
  <c r="J4288" i="31" l="1"/>
  <c r="K4288" i="31" s="1"/>
  <c r="R4289" i="31"/>
  <c r="M4289" i="31"/>
  <c r="O4288" i="31"/>
  <c r="P4288" i="31" s="1"/>
  <c r="T4288" i="31"/>
  <c r="U4288" i="31" s="1"/>
  <c r="E4288" i="31"/>
  <c r="F4288" i="31" s="1"/>
  <c r="S4289" i="31"/>
  <c r="N4289" i="31"/>
  <c r="I4289" i="31"/>
  <c r="H4289" i="31"/>
  <c r="D4289" i="31"/>
  <c r="B4291" i="31"/>
  <c r="R4290" i="31" l="1"/>
  <c r="M4290" i="31"/>
  <c r="J4289" i="31"/>
  <c r="K4289" i="31" s="1"/>
  <c r="O4289" i="31"/>
  <c r="P4289" i="31" s="1"/>
  <c r="T4289" i="31"/>
  <c r="U4289" i="31" s="1"/>
  <c r="E4289" i="31"/>
  <c r="F4289" i="31" s="1"/>
  <c r="S4290" i="31"/>
  <c r="N4290" i="31"/>
  <c r="I4290" i="31"/>
  <c r="H4290" i="31"/>
  <c r="D4290" i="31"/>
  <c r="B4292" i="31"/>
  <c r="J4290" i="31" l="1"/>
  <c r="K4290" i="31" s="1"/>
  <c r="R4291" i="31"/>
  <c r="M4291" i="31"/>
  <c r="O4290" i="31"/>
  <c r="P4290" i="31" s="1"/>
  <c r="T4290" i="31"/>
  <c r="U4290" i="31" s="1"/>
  <c r="E4290" i="31"/>
  <c r="F4290" i="31" s="1"/>
  <c r="S4291" i="31"/>
  <c r="N4291" i="31"/>
  <c r="I4291" i="31"/>
  <c r="H4291" i="31"/>
  <c r="D4291" i="31"/>
  <c r="B4293" i="31"/>
  <c r="R4292" i="31" l="1"/>
  <c r="M4292" i="31"/>
  <c r="O4291" i="31"/>
  <c r="P4291" i="31" s="1"/>
  <c r="J4291" i="31"/>
  <c r="K4291" i="31" s="1"/>
  <c r="T4291" i="31"/>
  <c r="U4291" i="31" s="1"/>
  <c r="E4291" i="31"/>
  <c r="F4291" i="31" s="1"/>
  <c r="S4292" i="31"/>
  <c r="N4292" i="31"/>
  <c r="I4292" i="31"/>
  <c r="H4292" i="31"/>
  <c r="D4292" i="31"/>
  <c r="B4294" i="31"/>
  <c r="J4292" i="31" l="1"/>
  <c r="K4292" i="31" s="1"/>
  <c r="R4293" i="31"/>
  <c r="M4293" i="31"/>
  <c r="O4292" i="31"/>
  <c r="P4292" i="31" s="1"/>
  <c r="T4292" i="31"/>
  <c r="U4292" i="31" s="1"/>
  <c r="E4292" i="31"/>
  <c r="F4292" i="31" s="1"/>
  <c r="S4293" i="31"/>
  <c r="N4293" i="31"/>
  <c r="I4293" i="31"/>
  <c r="H4293" i="31"/>
  <c r="D4293" i="31"/>
  <c r="B4295" i="31"/>
  <c r="R4294" i="31" l="1"/>
  <c r="M4294" i="31"/>
  <c r="O4293" i="31"/>
  <c r="P4293" i="31" s="1"/>
  <c r="J4293" i="31"/>
  <c r="K4293" i="31" s="1"/>
  <c r="T4293" i="31"/>
  <c r="U4293" i="31" s="1"/>
  <c r="E4293" i="31"/>
  <c r="F4293" i="31" s="1"/>
  <c r="S4294" i="31"/>
  <c r="N4294" i="31"/>
  <c r="I4294" i="31"/>
  <c r="H4294" i="31"/>
  <c r="D4294" i="31"/>
  <c r="B4296" i="31"/>
  <c r="J4294" i="31" l="1"/>
  <c r="K4294" i="31" s="1"/>
  <c r="R4295" i="31"/>
  <c r="M4295" i="31"/>
  <c r="O4294" i="31"/>
  <c r="P4294" i="31" s="1"/>
  <c r="T4294" i="31"/>
  <c r="U4294" i="31" s="1"/>
  <c r="E4294" i="31"/>
  <c r="F4294" i="31" s="1"/>
  <c r="S4295" i="31"/>
  <c r="N4295" i="31"/>
  <c r="I4295" i="31"/>
  <c r="H4295" i="31"/>
  <c r="D4295" i="31"/>
  <c r="B4297" i="31"/>
  <c r="R4296" i="31" l="1"/>
  <c r="M4296" i="31"/>
  <c r="J4295" i="31"/>
  <c r="K4295" i="31" s="1"/>
  <c r="O4295" i="31"/>
  <c r="P4295" i="31" s="1"/>
  <c r="T4295" i="31"/>
  <c r="U4295" i="31" s="1"/>
  <c r="E4295" i="31"/>
  <c r="F4295" i="31" s="1"/>
  <c r="S4296" i="31"/>
  <c r="N4296" i="31"/>
  <c r="I4296" i="31"/>
  <c r="H4296" i="31"/>
  <c r="D4296" i="31"/>
  <c r="B4298" i="31"/>
  <c r="J4296" i="31" l="1"/>
  <c r="K4296" i="31" s="1"/>
  <c r="R4297" i="31"/>
  <c r="M4297" i="31"/>
  <c r="O4296" i="31"/>
  <c r="P4296" i="31" s="1"/>
  <c r="T4296" i="31"/>
  <c r="U4296" i="31" s="1"/>
  <c r="E4296" i="31"/>
  <c r="F4296" i="31" s="1"/>
  <c r="S4297" i="31"/>
  <c r="N4297" i="31"/>
  <c r="I4297" i="31"/>
  <c r="H4297" i="31"/>
  <c r="D4297" i="31"/>
  <c r="B4299" i="31"/>
  <c r="M4298" i="31" l="1"/>
  <c r="R4298" i="31"/>
  <c r="O4297" i="31"/>
  <c r="P4297" i="31" s="1"/>
  <c r="J4297" i="31"/>
  <c r="K4297" i="31" s="1"/>
  <c r="T4297" i="31"/>
  <c r="U4297" i="31" s="1"/>
  <c r="E4297" i="31"/>
  <c r="F4297" i="31" s="1"/>
  <c r="S4298" i="31"/>
  <c r="N4298" i="31"/>
  <c r="I4298" i="31"/>
  <c r="H4298" i="31"/>
  <c r="D4298" i="31"/>
  <c r="B4300" i="31"/>
  <c r="J4298" i="31" l="1"/>
  <c r="K4298" i="31" s="1"/>
  <c r="R4299" i="31"/>
  <c r="M4299" i="31"/>
  <c r="T4298" i="31"/>
  <c r="U4298" i="31" s="1"/>
  <c r="O4298" i="31"/>
  <c r="P4298" i="31" s="1"/>
  <c r="E4298" i="31"/>
  <c r="F4298" i="31" s="1"/>
  <c r="S4299" i="31"/>
  <c r="N4299" i="31"/>
  <c r="I4299" i="31"/>
  <c r="H4299" i="31"/>
  <c r="D4299" i="31"/>
  <c r="B4301" i="31"/>
  <c r="R4300" i="31" l="1"/>
  <c r="M4300" i="31"/>
  <c r="O4299" i="31"/>
  <c r="P4299" i="31" s="1"/>
  <c r="J4299" i="31"/>
  <c r="K4299" i="31" s="1"/>
  <c r="T4299" i="31"/>
  <c r="U4299" i="31" s="1"/>
  <c r="E4299" i="31"/>
  <c r="F4299" i="31" s="1"/>
  <c r="S4300" i="31"/>
  <c r="N4300" i="31"/>
  <c r="I4300" i="31"/>
  <c r="H4300" i="31"/>
  <c r="D4300" i="31"/>
  <c r="B4302" i="31"/>
  <c r="J4300" i="31" l="1"/>
  <c r="K4300" i="31" s="1"/>
  <c r="O4300" i="31"/>
  <c r="P4300" i="31" s="1"/>
  <c r="R4301" i="31"/>
  <c r="M4301" i="31"/>
  <c r="T4300" i="31"/>
  <c r="U4300" i="31" s="1"/>
  <c r="E4300" i="31"/>
  <c r="F4300" i="31" s="1"/>
  <c r="S4301" i="31"/>
  <c r="N4301" i="31"/>
  <c r="I4301" i="31"/>
  <c r="H4301" i="31"/>
  <c r="D4301" i="31"/>
  <c r="B4303" i="31"/>
  <c r="O4301" i="31" l="1"/>
  <c r="P4301" i="31" s="1"/>
  <c r="J4301" i="31"/>
  <c r="K4301" i="31" s="1"/>
  <c r="T4301" i="31"/>
  <c r="U4301" i="31" s="1"/>
  <c r="R4302" i="31"/>
  <c r="M4302" i="31"/>
  <c r="E4301" i="31"/>
  <c r="F4301" i="31" s="1"/>
  <c r="S4302" i="31"/>
  <c r="N4302" i="31"/>
  <c r="I4302" i="31"/>
  <c r="H4302" i="31"/>
  <c r="D4302" i="31"/>
  <c r="B4304" i="31"/>
  <c r="J4302" i="31" l="1"/>
  <c r="K4302" i="31" s="1"/>
  <c r="T4302" i="31"/>
  <c r="U4302" i="31" s="1"/>
  <c r="O4302" i="31"/>
  <c r="P4302" i="31" s="1"/>
  <c r="R4303" i="31"/>
  <c r="M4303" i="31"/>
  <c r="E4302" i="31"/>
  <c r="F4302" i="31" s="1"/>
  <c r="S4303" i="31"/>
  <c r="N4303" i="31"/>
  <c r="I4303" i="31"/>
  <c r="H4303" i="31"/>
  <c r="D4303" i="31"/>
  <c r="B4305" i="31"/>
  <c r="O4303" i="31" l="1"/>
  <c r="P4303" i="31" s="1"/>
  <c r="T4303" i="31"/>
  <c r="U4303" i="31" s="1"/>
  <c r="R4304" i="31"/>
  <c r="M4304" i="31"/>
  <c r="J4303" i="31"/>
  <c r="K4303" i="31" s="1"/>
  <c r="E4303" i="31"/>
  <c r="F4303" i="31" s="1"/>
  <c r="S4304" i="31"/>
  <c r="N4304" i="31"/>
  <c r="I4304" i="31"/>
  <c r="H4304" i="31"/>
  <c r="D4304" i="31"/>
  <c r="B4306" i="31"/>
  <c r="J4304" i="31" l="1"/>
  <c r="K4304" i="31" s="1"/>
  <c r="O4304" i="31"/>
  <c r="P4304" i="31" s="1"/>
  <c r="R4305" i="31"/>
  <c r="M4305" i="31"/>
  <c r="T4304" i="31"/>
  <c r="U4304" i="31" s="1"/>
  <c r="E4304" i="31"/>
  <c r="F4304" i="31" s="1"/>
  <c r="S4305" i="31"/>
  <c r="N4305" i="31"/>
  <c r="I4305" i="31"/>
  <c r="H4305" i="31"/>
  <c r="D4305" i="31"/>
  <c r="B4307" i="31"/>
  <c r="R4306" i="31" l="1"/>
  <c r="M4306" i="31"/>
  <c r="O4305" i="31"/>
  <c r="P4305" i="31" s="1"/>
  <c r="T4305" i="31"/>
  <c r="U4305" i="31" s="1"/>
  <c r="J4305" i="31"/>
  <c r="K4305" i="31" s="1"/>
  <c r="E4305" i="31"/>
  <c r="F4305" i="31" s="1"/>
  <c r="S4306" i="31"/>
  <c r="N4306" i="31"/>
  <c r="I4306" i="31"/>
  <c r="H4306" i="31"/>
  <c r="J4306" i="31" s="1"/>
  <c r="K4306" i="31" s="1"/>
  <c r="D4306" i="31"/>
  <c r="B4308" i="31"/>
  <c r="R4307" i="31" l="1"/>
  <c r="M4307" i="31"/>
  <c r="O4306" i="31"/>
  <c r="P4306" i="31" s="1"/>
  <c r="T4306" i="31"/>
  <c r="U4306" i="31" s="1"/>
  <c r="E4306" i="31"/>
  <c r="F4306" i="31" s="1"/>
  <c r="S4307" i="31"/>
  <c r="N4307" i="31"/>
  <c r="I4307" i="31"/>
  <c r="H4307" i="31"/>
  <c r="D4307" i="31"/>
  <c r="B4309" i="31"/>
  <c r="J4307" i="31" l="1"/>
  <c r="K4307" i="31" s="1"/>
  <c r="O4307" i="31"/>
  <c r="P4307" i="31" s="1"/>
  <c r="M4308" i="31"/>
  <c r="R4308" i="31"/>
  <c r="T4307" i="31"/>
  <c r="U4307" i="31" s="1"/>
  <c r="E4307" i="31"/>
  <c r="F4307" i="31" s="1"/>
  <c r="S4308" i="31"/>
  <c r="N4308" i="31"/>
  <c r="I4308" i="31"/>
  <c r="H4308" i="31"/>
  <c r="D4308" i="31"/>
  <c r="B4310" i="31"/>
  <c r="J4308" i="31" l="1"/>
  <c r="K4308" i="31" s="1"/>
  <c r="T4308" i="31"/>
  <c r="U4308" i="31" s="1"/>
  <c r="O4308" i="31"/>
  <c r="P4308" i="31" s="1"/>
  <c r="R4309" i="31"/>
  <c r="M4309" i="31"/>
  <c r="E4308" i="31"/>
  <c r="F4308" i="31" s="1"/>
  <c r="S4309" i="31"/>
  <c r="N4309" i="31"/>
  <c r="I4309" i="31"/>
  <c r="H4309" i="31"/>
  <c r="D4309" i="31"/>
  <c r="B4311" i="31"/>
  <c r="O4309" i="31" l="1"/>
  <c r="P4309" i="31" s="1"/>
  <c r="T4309" i="31"/>
  <c r="U4309" i="31" s="1"/>
  <c r="R4310" i="31"/>
  <c r="M4310" i="31"/>
  <c r="J4309" i="31"/>
  <c r="K4309" i="31" s="1"/>
  <c r="E4309" i="31"/>
  <c r="F4309" i="31" s="1"/>
  <c r="S4310" i="31"/>
  <c r="N4310" i="31"/>
  <c r="I4310" i="31"/>
  <c r="H4310" i="31"/>
  <c r="J4310" i="31" s="1"/>
  <c r="K4310" i="31" s="1"/>
  <c r="D4310" i="31"/>
  <c r="B4312" i="31"/>
  <c r="O4310" i="31" l="1"/>
  <c r="P4310" i="31" s="1"/>
  <c r="T4310" i="31"/>
  <c r="U4310" i="31" s="1"/>
  <c r="R4311" i="31"/>
  <c r="M4311" i="31"/>
  <c r="E4310" i="31"/>
  <c r="F4310" i="31" s="1"/>
  <c r="S4311" i="31"/>
  <c r="N4311" i="31"/>
  <c r="I4311" i="31"/>
  <c r="H4311" i="31"/>
  <c r="D4311" i="31"/>
  <c r="B4313" i="31"/>
  <c r="O4311" i="31" l="1"/>
  <c r="P4311" i="31" s="1"/>
  <c r="T4311" i="31"/>
  <c r="U4311" i="31" s="1"/>
  <c r="R4312" i="31"/>
  <c r="M4312" i="31"/>
  <c r="J4311" i="31"/>
  <c r="K4311" i="31" s="1"/>
  <c r="E4311" i="31"/>
  <c r="F4311" i="31" s="1"/>
  <c r="S4312" i="31"/>
  <c r="N4312" i="31"/>
  <c r="I4312" i="31"/>
  <c r="H4312" i="31"/>
  <c r="J4312" i="31" s="1"/>
  <c r="K4312" i="31" s="1"/>
  <c r="D4312" i="31"/>
  <c r="B4314" i="31"/>
  <c r="O4312" i="31" l="1"/>
  <c r="P4312" i="31" s="1"/>
  <c r="R4313" i="31"/>
  <c r="M4313" i="31"/>
  <c r="T4312" i="31"/>
  <c r="U4312" i="31" s="1"/>
  <c r="E4312" i="31"/>
  <c r="F4312" i="31" s="1"/>
  <c r="S4313" i="31"/>
  <c r="N4313" i="31"/>
  <c r="I4313" i="31"/>
  <c r="H4313" i="31"/>
  <c r="D4313" i="31"/>
  <c r="B4315" i="31"/>
  <c r="R4314" i="31" l="1"/>
  <c r="M4314" i="31"/>
  <c r="J4313" i="31"/>
  <c r="K4313" i="31" s="1"/>
  <c r="T4313" i="31"/>
  <c r="U4313" i="31" s="1"/>
  <c r="O4313" i="31"/>
  <c r="P4313" i="31" s="1"/>
  <c r="E4313" i="31"/>
  <c r="F4313" i="31" s="1"/>
  <c r="S4314" i="31"/>
  <c r="N4314" i="31"/>
  <c r="I4314" i="31"/>
  <c r="H4314" i="31"/>
  <c r="D4314" i="31"/>
  <c r="B4316" i="31"/>
  <c r="J4314" i="31" l="1"/>
  <c r="K4314" i="31" s="1"/>
  <c r="R4315" i="31"/>
  <c r="M4315" i="31"/>
  <c r="O4314" i="31"/>
  <c r="P4314" i="31" s="1"/>
  <c r="T4314" i="31"/>
  <c r="U4314" i="31" s="1"/>
  <c r="E4314" i="31"/>
  <c r="F4314" i="31" s="1"/>
  <c r="S4315" i="31"/>
  <c r="N4315" i="31"/>
  <c r="I4315" i="31"/>
  <c r="H4315" i="31"/>
  <c r="D4315" i="31"/>
  <c r="B4317" i="31"/>
  <c r="R4316" i="31" l="1"/>
  <c r="M4316" i="31"/>
  <c r="O4315" i="31"/>
  <c r="P4315" i="31" s="1"/>
  <c r="J4315" i="31"/>
  <c r="K4315" i="31" s="1"/>
  <c r="T4315" i="31"/>
  <c r="U4315" i="31" s="1"/>
  <c r="E4315" i="31"/>
  <c r="F4315" i="31" s="1"/>
  <c r="S4316" i="31"/>
  <c r="N4316" i="31"/>
  <c r="I4316" i="31"/>
  <c r="H4316" i="31"/>
  <c r="D4316" i="31"/>
  <c r="B4318" i="31"/>
  <c r="J4316" i="31" l="1"/>
  <c r="K4316" i="31" s="1"/>
  <c r="R4317" i="31"/>
  <c r="M4317" i="31"/>
  <c r="O4316" i="31"/>
  <c r="P4316" i="31" s="1"/>
  <c r="T4316" i="31"/>
  <c r="U4316" i="31" s="1"/>
  <c r="E4316" i="31"/>
  <c r="F4316" i="31" s="1"/>
  <c r="S4317" i="31"/>
  <c r="N4317" i="31"/>
  <c r="I4317" i="31"/>
  <c r="H4317" i="31"/>
  <c r="D4317" i="31"/>
  <c r="B4319" i="31"/>
  <c r="J4317" i="31" l="1"/>
  <c r="K4317" i="31" s="1"/>
  <c r="R4318" i="31"/>
  <c r="M4318" i="31"/>
  <c r="O4317" i="31"/>
  <c r="P4317" i="31" s="1"/>
  <c r="T4317" i="31"/>
  <c r="U4317" i="31" s="1"/>
  <c r="E4317" i="31"/>
  <c r="F4317" i="31" s="1"/>
  <c r="S4318" i="31"/>
  <c r="N4318" i="31"/>
  <c r="I4318" i="31"/>
  <c r="H4318" i="31"/>
  <c r="J4318" i="31" s="1"/>
  <c r="K4318" i="31" s="1"/>
  <c r="D4318" i="31"/>
  <c r="B4320" i="31"/>
  <c r="O4318" i="31" l="1"/>
  <c r="P4318" i="31" s="1"/>
  <c r="T4318" i="31"/>
  <c r="U4318" i="31" s="1"/>
  <c r="R4319" i="31"/>
  <c r="M4319" i="31"/>
  <c r="E4318" i="31"/>
  <c r="F4318" i="31" s="1"/>
  <c r="S4319" i="31"/>
  <c r="N4319" i="31"/>
  <c r="I4319" i="31"/>
  <c r="H4319" i="31"/>
  <c r="D4319" i="31"/>
  <c r="B4321" i="31"/>
  <c r="O4319" i="31" l="1"/>
  <c r="P4319" i="31" s="1"/>
  <c r="T4319" i="31"/>
  <c r="U4319" i="31" s="1"/>
  <c r="R4320" i="31"/>
  <c r="M4320" i="31"/>
  <c r="J4319" i="31"/>
  <c r="K4319" i="31" s="1"/>
  <c r="E4319" i="31"/>
  <c r="F4319" i="31" s="1"/>
  <c r="S4320" i="31"/>
  <c r="N4320" i="31"/>
  <c r="I4320" i="31"/>
  <c r="H4320" i="31"/>
  <c r="D4320" i="31"/>
  <c r="B4322" i="31"/>
  <c r="O4320" i="31" l="1"/>
  <c r="P4320" i="31" s="1"/>
  <c r="T4320" i="31"/>
  <c r="U4320" i="31" s="1"/>
  <c r="R4321" i="31"/>
  <c r="M4321" i="31"/>
  <c r="J4320" i="31"/>
  <c r="K4320" i="31" s="1"/>
  <c r="E4320" i="31"/>
  <c r="F4320" i="31" s="1"/>
  <c r="S4321" i="31"/>
  <c r="N4321" i="31"/>
  <c r="I4321" i="31"/>
  <c r="H4321" i="31"/>
  <c r="J4321" i="31" s="1"/>
  <c r="K4321" i="31" s="1"/>
  <c r="D4321" i="31"/>
  <c r="B4323" i="31"/>
  <c r="R4322" i="31" l="1"/>
  <c r="M4322" i="31"/>
  <c r="T4321" i="31"/>
  <c r="U4321" i="31" s="1"/>
  <c r="O4321" i="31"/>
  <c r="P4321" i="31" s="1"/>
  <c r="E4321" i="31"/>
  <c r="F4321" i="31" s="1"/>
  <c r="S4322" i="31"/>
  <c r="N4322" i="31"/>
  <c r="I4322" i="31"/>
  <c r="H4322" i="31"/>
  <c r="D4322" i="31"/>
  <c r="B4324" i="31"/>
  <c r="R4323" i="31" l="1"/>
  <c r="M4323" i="31"/>
  <c r="J4322" i="31"/>
  <c r="K4322" i="31" s="1"/>
  <c r="O4322" i="31"/>
  <c r="P4322" i="31" s="1"/>
  <c r="T4322" i="31"/>
  <c r="U4322" i="31" s="1"/>
  <c r="E4322" i="31"/>
  <c r="F4322" i="31" s="1"/>
  <c r="S4323" i="31"/>
  <c r="N4323" i="31"/>
  <c r="I4323" i="31"/>
  <c r="H4323" i="31"/>
  <c r="D4323" i="31"/>
  <c r="B4325" i="31"/>
  <c r="J4323" i="31" l="1"/>
  <c r="K4323" i="31" s="1"/>
  <c r="R4324" i="31"/>
  <c r="M4324" i="31"/>
  <c r="O4323" i="31"/>
  <c r="P4323" i="31" s="1"/>
  <c r="T4323" i="31"/>
  <c r="U4323" i="31" s="1"/>
  <c r="E4323" i="31"/>
  <c r="F4323" i="31" s="1"/>
  <c r="S4324" i="31"/>
  <c r="N4324" i="31"/>
  <c r="I4324" i="31"/>
  <c r="H4324" i="31"/>
  <c r="D4324" i="31"/>
  <c r="B4326" i="31"/>
  <c r="R4325" i="31" l="1"/>
  <c r="M4325" i="31"/>
  <c r="O4324" i="31"/>
  <c r="P4324" i="31" s="1"/>
  <c r="J4324" i="31"/>
  <c r="K4324" i="31" s="1"/>
  <c r="T4324" i="31"/>
  <c r="U4324" i="31" s="1"/>
  <c r="E4324" i="31"/>
  <c r="F4324" i="31" s="1"/>
  <c r="S4325" i="31"/>
  <c r="N4325" i="31"/>
  <c r="I4325" i="31"/>
  <c r="H4325" i="31"/>
  <c r="D4325" i="31"/>
  <c r="B4327" i="31"/>
  <c r="J4325" i="31" l="1"/>
  <c r="K4325" i="31" s="1"/>
  <c r="R4326" i="31"/>
  <c r="M4326" i="31"/>
  <c r="O4325" i="31"/>
  <c r="P4325" i="31" s="1"/>
  <c r="T4325" i="31"/>
  <c r="U4325" i="31" s="1"/>
  <c r="E4325" i="31"/>
  <c r="F4325" i="31" s="1"/>
  <c r="S4326" i="31"/>
  <c r="N4326" i="31"/>
  <c r="I4326" i="31"/>
  <c r="H4326" i="31"/>
  <c r="D4326" i="31"/>
  <c r="B4328" i="31"/>
  <c r="J4326" i="31" l="1"/>
  <c r="K4326" i="31" s="1"/>
  <c r="O4326" i="31"/>
  <c r="P4326" i="31" s="1"/>
  <c r="R4327" i="31"/>
  <c r="M4327" i="31"/>
  <c r="T4326" i="31"/>
  <c r="U4326" i="31" s="1"/>
  <c r="S4327" i="31"/>
  <c r="N4327" i="31"/>
  <c r="I4327" i="31"/>
  <c r="H4327" i="31"/>
  <c r="D4327" i="31"/>
  <c r="E4326" i="31"/>
  <c r="F4326" i="31" s="1"/>
  <c r="B4329" i="31"/>
  <c r="O4327" i="31" l="1"/>
  <c r="P4327" i="31" s="1"/>
  <c r="T4327" i="31"/>
  <c r="U4327" i="31" s="1"/>
  <c r="R4328" i="31"/>
  <c r="M4328" i="31"/>
  <c r="J4327" i="31"/>
  <c r="K4327" i="31" s="1"/>
  <c r="E4327" i="31"/>
  <c r="F4327" i="31" s="1"/>
  <c r="S4328" i="31"/>
  <c r="N4328" i="31"/>
  <c r="I4328" i="31"/>
  <c r="H4328" i="31"/>
  <c r="D4328" i="31"/>
  <c r="B4330" i="31"/>
  <c r="J4328" i="31" l="1"/>
  <c r="K4328" i="31" s="1"/>
  <c r="O4328" i="31"/>
  <c r="P4328" i="31" s="1"/>
  <c r="R4329" i="31"/>
  <c r="M4329" i="31"/>
  <c r="T4328" i="31"/>
  <c r="U4328" i="31" s="1"/>
  <c r="E4328" i="31"/>
  <c r="F4328" i="31" s="1"/>
  <c r="S4329" i="31"/>
  <c r="N4329" i="31"/>
  <c r="I4329" i="31"/>
  <c r="H4329" i="31"/>
  <c r="D4329" i="31"/>
  <c r="B4331" i="31"/>
  <c r="R4330" i="31" l="1"/>
  <c r="M4330" i="31"/>
  <c r="O4329" i="31"/>
  <c r="P4329" i="31" s="1"/>
  <c r="T4329" i="31"/>
  <c r="U4329" i="31" s="1"/>
  <c r="J4329" i="31"/>
  <c r="K4329" i="31" s="1"/>
  <c r="E4329" i="31"/>
  <c r="F4329" i="31" s="1"/>
  <c r="S4330" i="31"/>
  <c r="N4330" i="31"/>
  <c r="I4330" i="31"/>
  <c r="H4330" i="31"/>
  <c r="D4330" i="31"/>
  <c r="B4332" i="31"/>
  <c r="J4330" i="31" l="1"/>
  <c r="K4330" i="31" s="1"/>
  <c r="R4331" i="31"/>
  <c r="M4331" i="31"/>
  <c r="O4330" i="31"/>
  <c r="P4330" i="31" s="1"/>
  <c r="T4330" i="31"/>
  <c r="U4330" i="31" s="1"/>
  <c r="E4330" i="31"/>
  <c r="F4330" i="31" s="1"/>
  <c r="S4331" i="31"/>
  <c r="N4331" i="31"/>
  <c r="I4331" i="31"/>
  <c r="H4331" i="31"/>
  <c r="D4331" i="31"/>
  <c r="B4333" i="31"/>
  <c r="R4332" i="31" l="1"/>
  <c r="M4332" i="31"/>
  <c r="J4331" i="31"/>
  <c r="K4331" i="31" s="1"/>
  <c r="O4331" i="31"/>
  <c r="P4331" i="31" s="1"/>
  <c r="T4331" i="31"/>
  <c r="U4331" i="31" s="1"/>
  <c r="E4331" i="31"/>
  <c r="F4331" i="31" s="1"/>
  <c r="S4332" i="31"/>
  <c r="N4332" i="31"/>
  <c r="I4332" i="31"/>
  <c r="H4332" i="31"/>
  <c r="D4332" i="31"/>
  <c r="B4334" i="31"/>
  <c r="J4332" i="31" l="1"/>
  <c r="K4332" i="31" s="1"/>
  <c r="R4333" i="31"/>
  <c r="M4333" i="31"/>
  <c r="O4332" i="31"/>
  <c r="P4332" i="31" s="1"/>
  <c r="T4332" i="31"/>
  <c r="U4332" i="31" s="1"/>
  <c r="E4332" i="31"/>
  <c r="F4332" i="31" s="1"/>
  <c r="S4333" i="31"/>
  <c r="N4333" i="31"/>
  <c r="I4333" i="31"/>
  <c r="H4333" i="31"/>
  <c r="D4333" i="31"/>
  <c r="B4335" i="31"/>
  <c r="R4334" i="31" l="1"/>
  <c r="M4334" i="31"/>
  <c r="J4333" i="31"/>
  <c r="K4333" i="31" s="1"/>
  <c r="O4333" i="31"/>
  <c r="P4333" i="31" s="1"/>
  <c r="T4333" i="31"/>
  <c r="U4333" i="31" s="1"/>
  <c r="E4333" i="31"/>
  <c r="F4333" i="31" s="1"/>
  <c r="S4334" i="31"/>
  <c r="N4334" i="31"/>
  <c r="I4334" i="31"/>
  <c r="H4334" i="31"/>
  <c r="D4334" i="31"/>
  <c r="B4336" i="31"/>
  <c r="J4334" i="31" l="1"/>
  <c r="K4334" i="31" s="1"/>
  <c r="R4335" i="31"/>
  <c r="M4335" i="31"/>
  <c r="O4334" i="31"/>
  <c r="P4334" i="31" s="1"/>
  <c r="T4334" i="31"/>
  <c r="U4334" i="31" s="1"/>
  <c r="E4334" i="31"/>
  <c r="F4334" i="31" s="1"/>
  <c r="S4335" i="31"/>
  <c r="N4335" i="31"/>
  <c r="I4335" i="31"/>
  <c r="H4335" i="31"/>
  <c r="D4335" i="31"/>
  <c r="B4337" i="31"/>
  <c r="R4336" i="31" l="1"/>
  <c r="M4336" i="31"/>
  <c r="J4335" i="31"/>
  <c r="K4335" i="31" s="1"/>
  <c r="O4335" i="31"/>
  <c r="P4335" i="31" s="1"/>
  <c r="T4335" i="31"/>
  <c r="U4335" i="31" s="1"/>
  <c r="E4335" i="31"/>
  <c r="F4335" i="31" s="1"/>
  <c r="S4336" i="31"/>
  <c r="N4336" i="31"/>
  <c r="I4336" i="31"/>
  <c r="H4336" i="31"/>
  <c r="D4336" i="31"/>
  <c r="B4338" i="31"/>
  <c r="J4336" i="31" l="1"/>
  <c r="K4336" i="31" s="1"/>
  <c r="R4337" i="31"/>
  <c r="M4337" i="31"/>
  <c r="O4336" i="31"/>
  <c r="P4336" i="31" s="1"/>
  <c r="T4336" i="31"/>
  <c r="U4336" i="31" s="1"/>
  <c r="E4336" i="31"/>
  <c r="F4336" i="31" s="1"/>
  <c r="S4337" i="31"/>
  <c r="N4337" i="31"/>
  <c r="I4337" i="31"/>
  <c r="H4337" i="31"/>
  <c r="D4337" i="31"/>
  <c r="B4339" i="31"/>
  <c r="R4338" i="31" l="1"/>
  <c r="M4338" i="31"/>
  <c r="J4337" i="31"/>
  <c r="K4337" i="31" s="1"/>
  <c r="O4337" i="31"/>
  <c r="P4337" i="31" s="1"/>
  <c r="T4337" i="31"/>
  <c r="U4337" i="31" s="1"/>
  <c r="E4337" i="31"/>
  <c r="F4337" i="31" s="1"/>
  <c r="S4338" i="31"/>
  <c r="N4338" i="31"/>
  <c r="I4338" i="31"/>
  <c r="H4338" i="31"/>
  <c r="D4338" i="31"/>
  <c r="B4340" i="31"/>
  <c r="J4338" i="31" l="1"/>
  <c r="K4338" i="31" s="1"/>
  <c r="R4339" i="31"/>
  <c r="M4339" i="31"/>
  <c r="O4338" i="31"/>
  <c r="P4338" i="31" s="1"/>
  <c r="T4338" i="31"/>
  <c r="U4338" i="31" s="1"/>
  <c r="E4338" i="31"/>
  <c r="F4338" i="31" s="1"/>
  <c r="S4339" i="31"/>
  <c r="N4339" i="31"/>
  <c r="I4339" i="31"/>
  <c r="H4339" i="31"/>
  <c r="D4339" i="31"/>
  <c r="B4341" i="31"/>
  <c r="J4339" i="31" l="1"/>
  <c r="K4339" i="31" s="1"/>
  <c r="R4340" i="31"/>
  <c r="M4340" i="31"/>
  <c r="O4339" i="31"/>
  <c r="P4339" i="31" s="1"/>
  <c r="T4339" i="31"/>
  <c r="U4339" i="31" s="1"/>
  <c r="E4339" i="31"/>
  <c r="F4339" i="31" s="1"/>
  <c r="S4340" i="31"/>
  <c r="N4340" i="31"/>
  <c r="I4340" i="31"/>
  <c r="H4340" i="31"/>
  <c r="J4340" i="31" s="1"/>
  <c r="K4340" i="31" s="1"/>
  <c r="D4340" i="31"/>
  <c r="B4342" i="31"/>
  <c r="R4341" i="31" l="1"/>
  <c r="M4341" i="31"/>
  <c r="O4340" i="31"/>
  <c r="P4340" i="31" s="1"/>
  <c r="T4340" i="31"/>
  <c r="U4340" i="31" s="1"/>
  <c r="E4340" i="31"/>
  <c r="F4340" i="31" s="1"/>
  <c r="S4341" i="31"/>
  <c r="N4341" i="31"/>
  <c r="I4341" i="31"/>
  <c r="H4341" i="31"/>
  <c r="D4341" i="31"/>
  <c r="B4343" i="31"/>
  <c r="J4341" i="31" l="1"/>
  <c r="K4341" i="31" s="1"/>
  <c r="O4341" i="31"/>
  <c r="P4341" i="31" s="1"/>
  <c r="R4342" i="31"/>
  <c r="M4342" i="31"/>
  <c r="T4341" i="31"/>
  <c r="U4341" i="31" s="1"/>
  <c r="E4341" i="31"/>
  <c r="F4341" i="31" s="1"/>
  <c r="S4342" i="31"/>
  <c r="N4342" i="31"/>
  <c r="I4342" i="31"/>
  <c r="H4342" i="31"/>
  <c r="J4342" i="31" s="1"/>
  <c r="K4342" i="31" s="1"/>
  <c r="D4342" i="31"/>
  <c r="B4344" i="31"/>
  <c r="R4343" i="31" l="1"/>
  <c r="M4343" i="31"/>
  <c r="O4342" i="31"/>
  <c r="P4342" i="31" s="1"/>
  <c r="T4342" i="31"/>
  <c r="U4342" i="31" s="1"/>
  <c r="E4342" i="31"/>
  <c r="F4342" i="31" s="1"/>
  <c r="S4343" i="31"/>
  <c r="N4343" i="31"/>
  <c r="I4343" i="31"/>
  <c r="H4343" i="31"/>
  <c r="D4343" i="31"/>
  <c r="B4345" i="31"/>
  <c r="R4344" i="31" l="1"/>
  <c r="M4344" i="31"/>
  <c r="O4343" i="31"/>
  <c r="P4343" i="31" s="1"/>
  <c r="J4343" i="31"/>
  <c r="K4343" i="31" s="1"/>
  <c r="T4343" i="31"/>
  <c r="U4343" i="31" s="1"/>
  <c r="E4343" i="31"/>
  <c r="F4343" i="31" s="1"/>
  <c r="S4344" i="31"/>
  <c r="N4344" i="31"/>
  <c r="I4344" i="31"/>
  <c r="H4344" i="31"/>
  <c r="D4344" i="31"/>
  <c r="B4346" i="31"/>
  <c r="J4344" i="31" l="1"/>
  <c r="K4344" i="31" s="1"/>
  <c r="R4345" i="31"/>
  <c r="M4345" i="31"/>
  <c r="O4344" i="31"/>
  <c r="P4344" i="31" s="1"/>
  <c r="T4344" i="31"/>
  <c r="U4344" i="31" s="1"/>
  <c r="E4344" i="31"/>
  <c r="F4344" i="31" s="1"/>
  <c r="S4345" i="31"/>
  <c r="N4345" i="31"/>
  <c r="I4345" i="31"/>
  <c r="H4345" i="31"/>
  <c r="D4345" i="31"/>
  <c r="B4347" i="31"/>
  <c r="J4345" i="31" l="1"/>
  <c r="K4345" i="31" s="1"/>
  <c r="R4346" i="31"/>
  <c r="M4346" i="31"/>
  <c r="O4345" i="31"/>
  <c r="P4345" i="31" s="1"/>
  <c r="T4345" i="31"/>
  <c r="U4345" i="31" s="1"/>
  <c r="E4345" i="31"/>
  <c r="F4345" i="31" s="1"/>
  <c r="S4346" i="31"/>
  <c r="N4346" i="31"/>
  <c r="I4346" i="31"/>
  <c r="H4346" i="31"/>
  <c r="D4346" i="31"/>
  <c r="B4348" i="31"/>
  <c r="J4346" i="31" l="1"/>
  <c r="K4346" i="31" s="1"/>
  <c r="R4347" i="31"/>
  <c r="M4347" i="31"/>
  <c r="O4346" i="31"/>
  <c r="P4346" i="31" s="1"/>
  <c r="T4346" i="31"/>
  <c r="U4346" i="31" s="1"/>
  <c r="E4346" i="31"/>
  <c r="F4346" i="31" s="1"/>
  <c r="S4347" i="31"/>
  <c r="N4347" i="31"/>
  <c r="I4347" i="31"/>
  <c r="H4347" i="31"/>
  <c r="D4347" i="31"/>
  <c r="B4349" i="31"/>
  <c r="R4348" i="31" l="1"/>
  <c r="M4348" i="31"/>
  <c r="O4347" i="31"/>
  <c r="P4347" i="31" s="1"/>
  <c r="J4347" i="31"/>
  <c r="K4347" i="31" s="1"/>
  <c r="T4347" i="31"/>
  <c r="U4347" i="31" s="1"/>
  <c r="E4347" i="31"/>
  <c r="F4347" i="31" s="1"/>
  <c r="S4348" i="31"/>
  <c r="N4348" i="31"/>
  <c r="I4348" i="31"/>
  <c r="H4348" i="31"/>
  <c r="D4348" i="31"/>
  <c r="B4350" i="31"/>
  <c r="J4348" i="31" l="1"/>
  <c r="K4348" i="31" s="1"/>
  <c r="R4349" i="31"/>
  <c r="M4349" i="31"/>
  <c r="O4348" i="31"/>
  <c r="P4348" i="31" s="1"/>
  <c r="T4348" i="31"/>
  <c r="U4348" i="31" s="1"/>
  <c r="E4348" i="31"/>
  <c r="F4348" i="31" s="1"/>
  <c r="S4349" i="31"/>
  <c r="N4349" i="31"/>
  <c r="I4349" i="31"/>
  <c r="H4349" i="31"/>
  <c r="D4349" i="31"/>
  <c r="B4351" i="31"/>
  <c r="R4350" i="31" l="1"/>
  <c r="M4350" i="31"/>
  <c r="J4349" i="31"/>
  <c r="K4349" i="31" s="1"/>
  <c r="O4349" i="31"/>
  <c r="P4349" i="31" s="1"/>
  <c r="T4349" i="31"/>
  <c r="U4349" i="31" s="1"/>
  <c r="E4349" i="31"/>
  <c r="F4349" i="31" s="1"/>
  <c r="S4350" i="31"/>
  <c r="N4350" i="31"/>
  <c r="I4350" i="31"/>
  <c r="H4350" i="31"/>
  <c r="J4350" i="31" s="1"/>
  <c r="K4350" i="31" s="1"/>
  <c r="D4350" i="31"/>
  <c r="B4352" i="31"/>
  <c r="R4351" i="31" l="1"/>
  <c r="M4351" i="31"/>
  <c r="O4350" i="31"/>
  <c r="P4350" i="31" s="1"/>
  <c r="T4350" i="31"/>
  <c r="U4350" i="31" s="1"/>
  <c r="E4350" i="31"/>
  <c r="F4350" i="31" s="1"/>
  <c r="S4351" i="31"/>
  <c r="N4351" i="31"/>
  <c r="I4351" i="31"/>
  <c r="H4351" i="31"/>
  <c r="D4351" i="31"/>
  <c r="B4353" i="31"/>
  <c r="R4352" i="31" l="1"/>
  <c r="M4352" i="31"/>
  <c r="O4351" i="31"/>
  <c r="P4351" i="31" s="1"/>
  <c r="J4351" i="31"/>
  <c r="K4351" i="31" s="1"/>
  <c r="T4351" i="31"/>
  <c r="U4351" i="31" s="1"/>
  <c r="E4351" i="31"/>
  <c r="F4351" i="31" s="1"/>
  <c r="S4352" i="31"/>
  <c r="N4352" i="31"/>
  <c r="I4352" i="31"/>
  <c r="H4352" i="31"/>
  <c r="D4352" i="31"/>
  <c r="B4354" i="31"/>
  <c r="J4352" i="31" l="1"/>
  <c r="K4352" i="31" s="1"/>
  <c r="R4353" i="31"/>
  <c r="M4353" i="31"/>
  <c r="O4352" i="31"/>
  <c r="P4352" i="31" s="1"/>
  <c r="T4352" i="31"/>
  <c r="U4352" i="31" s="1"/>
  <c r="E4352" i="31"/>
  <c r="F4352" i="31" s="1"/>
  <c r="S4353" i="31"/>
  <c r="N4353" i="31"/>
  <c r="I4353" i="31"/>
  <c r="H4353" i="31"/>
  <c r="D4353" i="31"/>
  <c r="B4355" i="31"/>
  <c r="R4354" i="31" l="1"/>
  <c r="M4354" i="31"/>
  <c r="O4353" i="31"/>
  <c r="P4353" i="31" s="1"/>
  <c r="J4353" i="31"/>
  <c r="K4353" i="31" s="1"/>
  <c r="T4353" i="31"/>
  <c r="U4353" i="31" s="1"/>
  <c r="E4353" i="31"/>
  <c r="F4353" i="31" s="1"/>
  <c r="S4354" i="31"/>
  <c r="N4354" i="31"/>
  <c r="I4354" i="31"/>
  <c r="H4354" i="31"/>
  <c r="D4354" i="31"/>
  <c r="B4356" i="31"/>
  <c r="J4354" i="31" l="1"/>
  <c r="K4354" i="31" s="1"/>
  <c r="R4355" i="31"/>
  <c r="M4355" i="31"/>
  <c r="O4354" i="31"/>
  <c r="P4354" i="31" s="1"/>
  <c r="T4354" i="31"/>
  <c r="U4354" i="31" s="1"/>
  <c r="E4354" i="31"/>
  <c r="F4354" i="31" s="1"/>
  <c r="S4355" i="31"/>
  <c r="N4355" i="31"/>
  <c r="I4355" i="31"/>
  <c r="H4355" i="31"/>
  <c r="D4355" i="31"/>
  <c r="B4357" i="31"/>
  <c r="R4356" i="31" l="1"/>
  <c r="M4356" i="31"/>
  <c r="O4355" i="31"/>
  <c r="P4355" i="31" s="1"/>
  <c r="J4355" i="31"/>
  <c r="K4355" i="31" s="1"/>
  <c r="T4355" i="31"/>
  <c r="U4355" i="31" s="1"/>
  <c r="E4355" i="31"/>
  <c r="F4355" i="31" s="1"/>
  <c r="S4356" i="31"/>
  <c r="N4356" i="31"/>
  <c r="I4356" i="31"/>
  <c r="H4356" i="31"/>
  <c r="J4356" i="31" s="1"/>
  <c r="K4356" i="31" s="1"/>
  <c r="D4356" i="31"/>
  <c r="B4358" i="31"/>
  <c r="R4357" i="31" l="1"/>
  <c r="M4357" i="31"/>
  <c r="O4356" i="31"/>
  <c r="P4356" i="31" s="1"/>
  <c r="T4356" i="31"/>
  <c r="U4356" i="31" s="1"/>
  <c r="E4356" i="31"/>
  <c r="F4356" i="31" s="1"/>
  <c r="S4357" i="31"/>
  <c r="N4357" i="31"/>
  <c r="I4357" i="31"/>
  <c r="H4357" i="31"/>
  <c r="D4357" i="31"/>
  <c r="B4359" i="31"/>
  <c r="R4358" i="31" l="1"/>
  <c r="M4358" i="31"/>
  <c r="O4357" i="31"/>
  <c r="P4357" i="31" s="1"/>
  <c r="J4357" i="31"/>
  <c r="K4357" i="31" s="1"/>
  <c r="T4357" i="31"/>
  <c r="U4357" i="31" s="1"/>
  <c r="E4357" i="31"/>
  <c r="F4357" i="31" s="1"/>
  <c r="S4358" i="31"/>
  <c r="N4358" i="31"/>
  <c r="I4358" i="31"/>
  <c r="H4358" i="31"/>
  <c r="D4358" i="31"/>
  <c r="B4360" i="31"/>
  <c r="J4358" i="31" l="1"/>
  <c r="K4358" i="31" s="1"/>
  <c r="R4359" i="31"/>
  <c r="M4359" i="31"/>
  <c r="O4358" i="31"/>
  <c r="P4358" i="31" s="1"/>
  <c r="T4358" i="31"/>
  <c r="U4358" i="31" s="1"/>
  <c r="E4358" i="31"/>
  <c r="F4358" i="31" s="1"/>
  <c r="S4359" i="31"/>
  <c r="N4359" i="31"/>
  <c r="I4359" i="31"/>
  <c r="H4359" i="31"/>
  <c r="D4359" i="31"/>
  <c r="B4361" i="31"/>
  <c r="R4360" i="31" l="1"/>
  <c r="M4360" i="31"/>
  <c r="J4359" i="31"/>
  <c r="K4359" i="31" s="1"/>
  <c r="O4359" i="31"/>
  <c r="P4359" i="31" s="1"/>
  <c r="T4359" i="31"/>
  <c r="U4359" i="31" s="1"/>
  <c r="E4359" i="31"/>
  <c r="F4359" i="31" s="1"/>
  <c r="S4360" i="31"/>
  <c r="N4360" i="31"/>
  <c r="I4360" i="31"/>
  <c r="H4360" i="31"/>
  <c r="D4360" i="31"/>
  <c r="B4362" i="31"/>
  <c r="J4360" i="31" l="1"/>
  <c r="K4360" i="31" s="1"/>
  <c r="R4361" i="31"/>
  <c r="M4361" i="31"/>
  <c r="O4360" i="31"/>
  <c r="P4360" i="31" s="1"/>
  <c r="T4360" i="31"/>
  <c r="U4360" i="31" s="1"/>
  <c r="E4360" i="31"/>
  <c r="F4360" i="31" s="1"/>
  <c r="S4361" i="31"/>
  <c r="N4361" i="31"/>
  <c r="I4361" i="31"/>
  <c r="H4361" i="31"/>
  <c r="D4361" i="31"/>
  <c r="B4363" i="31"/>
  <c r="J4361" i="31" l="1"/>
  <c r="K4361" i="31" s="1"/>
  <c r="R4362" i="31"/>
  <c r="M4362" i="31"/>
  <c r="O4361" i="31"/>
  <c r="P4361" i="31" s="1"/>
  <c r="T4361" i="31"/>
  <c r="U4361" i="31" s="1"/>
  <c r="E4361" i="31"/>
  <c r="F4361" i="31" s="1"/>
  <c r="S4362" i="31"/>
  <c r="N4362" i="31"/>
  <c r="I4362" i="31"/>
  <c r="H4362" i="31"/>
  <c r="D4362" i="31"/>
  <c r="B4364" i="31"/>
  <c r="J4362" i="31" l="1"/>
  <c r="K4362" i="31" s="1"/>
  <c r="R4363" i="31"/>
  <c r="M4363" i="31"/>
  <c r="O4362" i="31"/>
  <c r="P4362" i="31" s="1"/>
  <c r="T4362" i="31"/>
  <c r="U4362" i="31" s="1"/>
  <c r="E4362" i="31"/>
  <c r="F4362" i="31" s="1"/>
  <c r="S4363" i="31"/>
  <c r="N4363" i="31"/>
  <c r="I4363" i="31"/>
  <c r="H4363" i="31"/>
  <c r="D4363" i="31"/>
  <c r="B4365" i="31"/>
  <c r="R4364" i="31" l="1"/>
  <c r="M4364" i="31"/>
  <c r="O4363" i="31"/>
  <c r="P4363" i="31" s="1"/>
  <c r="J4363" i="31"/>
  <c r="K4363" i="31" s="1"/>
  <c r="T4363" i="31"/>
  <c r="U4363" i="31" s="1"/>
  <c r="E4363" i="31"/>
  <c r="F4363" i="31" s="1"/>
  <c r="S4364" i="31"/>
  <c r="N4364" i="31"/>
  <c r="I4364" i="31"/>
  <c r="H4364" i="31"/>
  <c r="D4364" i="31"/>
  <c r="B4366" i="31"/>
  <c r="J4364" i="31" l="1"/>
  <c r="K4364" i="31" s="1"/>
  <c r="R4365" i="31"/>
  <c r="M4365" i="31"/>
  <c r="O4364" i="31"/>
  <c r="P4364" i="31" s="1"/>
  <c r="T4364" i="31"/>
  <c r="U4364" i="31" s="1"/>
  <c r="E4364" i="31"/>
  <c r="F4364" i="31" s="1"/>
  <c r="S4365" i="31"/>
  <c r="N4365" i="31"/>
  <c r="I4365" i="31"/>
  <c r="H4365" i="31"/>
  <c r="D4365" i="31"/>
  <c r="B4367" i="31"/>
  <c r="R4366" i="31" l="1"/>
  <c r="M4366" i="31"/>
  <c r="O4365" i="31"/>
  <c r="P4365" i="31" s="1"/>
  <c r="J4365" i="31"/>
  <c r="K4365" i="31" s="1"/>
  <c r="T4365" i="31"/>
  <c r="U4365" i="31" s="1"/>
  <c r="E4365" i="31"/>
  <c r="F4365" i="31" s="1"/>
  <c r="S4366" i="31"/>
  <c r="N4366" i="31"/>
  <c r="I4366" i="31"/>
  <c r="H4366" i="31"/>
  <c r="D4366" i="31"/>
  <c r="B4368" i="31"/>
  <c r="J4366" i="31" l="1"/>
  <c r="K4366" i="31" s="1"/>
  <c r="R4367" i="31"/>
  <c r="M4367" i="31"/>
  <c r="O4366" i="31"/>
  <c r="P4366" i="31" s="1"/>
  <c r="T4366" i="31"/>
  <c r="U4366" i="31" s="1"/>
  <c r="E4366" i="31"/>
  <c r="F4366" i="31" s="1"/>
  <c r="S4367" i="31"/>
  <c r="N4367" i="31"/>
  <c r="I4367" i="31"/>
  <c r="H4367" i="31"/>
  <c r="D4367" i="31"/>
  <c r="B4369" i="31"/>
  <c r="R4368" i="31" l="1"/>
  <c r="M4368" i="31"/>
  <c r="O4367" i="31"/>
  <c r="P4367" i="31" s="1"/>
  <c r="J4367" i="31"/>
  <c r="K4367" i="31" s="1"/>
  <c r="T4367" i="31"/>
  <c r="U4367" i="31" s="1"/>
  <c r="E4367" i="31"/>
  <c r="F4367" i="31" s="1"/>
  <c r="S4368" i="31"/>
  <c r="N4368" i="31"/>
  <c r="I4368" i="31"/>
  <c r="H4368" i="31"/>
  <c r="D4368" i="31"/>
  <c r="B4370" i="31"/>
  <c r="J4368" i="31" l="1"/>
  <c r="K4368" i="31" s="1"/>
  <c r="R4369" i="31"/>
  <c r="M4369" i="31"/>
  <c r="O4368" i="31"/>
  <c r="P4368" i="31" s="1"/>
  <c r="T4368" i="31"/>
  <c r="U4368" i="31" s="1"/>
  <c r="E4368" i="31"/>
  <c r="F4368" i="31" s="1"/>
  <c r="S4369" i="31"/>
  <c r="N4369" i="31"/>
  <c r="I4369" i="31"/>
  <c r="H4369" i="31"/>
  <c r="D4369" i="31"/>
  <c r="B4371" i="31"/>
  <c r="R4370" i="31" l="1"/>
  <c r="M4370" i="31"/>
  <c r="J4369" i="31"/>
  <c r="K4369" i="31" s="1"/>
  <c r="O4369" i="31"/>
  <c r="P4369" i="31" s="1"/>
  <c r="T4369" i="31"/>
  <c r="U4369" i="31" s="1"/>
  <c r="E4369" i="31"/>
  <c r="F4369" i="31" s="1"/>
  <c r="S4370" i="31"/>
  <c r="N4370" i="31"/>
  <c r="I4370" i="31"/>
  <c r="H4370" i="31"/>
  <c r="D4370" i="31"/>
  <c r="B4372" i="31"/>
  <c r="J4370" i="31" l="1"/>
  <c r="K4370" i="31" s="1"/>
  <c r="R4371" i="31"/>
  <c r="M4371" i="31"/>
  <c r="O4370" i="31"/>
  <c r="P4370" i="31" s="1"/>
  <c r="T4370" i="31"/>
  <c r="U4370" i="31" s="1"/>
  <c r="E4370" i="31"/>
  <c r="F4370" i="31" s="1"/>
  <c r="S4371" i="31"/>
  <c r="N4371" i="31"/>
  <c r="I4371" i="31"/>
  <c r="H4371" i="31"/>
  <c r="D4371" i="31"/>
  <c r="B4373" i="31"/>
  <c r="R4372" i="31" l="1"/>
  <c r="M4372" i="31"/>
  <c r="O4371" i="31"/>
  <c r="P4371" i="31" s="1"/>
  <c r="J4371" i="31"/>
  <c r="K4371" i="31" s="1"/>
  <c r="T4371" i="31"/>
  <c r="U4371" i="31" s="1"/>
  <c r="E4371" i="31"/>
  <c r="F4371" i="31" s="1"/>
  <c r="S4372" i="31"/>
  <c r="N4372" i="31"/>
  <c r="I4372" i="31"/>
  <c r="H4372" i="31"/>
  <c r="J4372" i="31" s="1"/>
  <c r="K4372" i="31" s="1"/>
  <c r="D4372" i="31"/>
  <c r="B4374" i="31"/>
  <c r="R4373" i="31" l="1"/>
  <c r="M4373" i="31"/>
  <c r="O4372" i="31"/>
  <c r="P4372" i="31" s="1"/>
  <c r="T4372" i="31"/>
  <c r="U4372" i="31" s="1"/>
  <c r="E4372" i="31"/>
  <c r="F4372" i="31" s="1"/>
  <c r="S4373" i="31"/>
  <c r="N4373" i="31"/>
  <c r="I4373" i="31"/>
  <c r="H4373" i="31"/>
  <c r="D4373" i="31"/>
  <c r="B4375" i="31"/>
  <c r="R4374" i="31" l="1"/>
  <c r="M4374" i="31"/>
  <c r="O4373" i="31"/>
  <c r="P4373" i="31" s="1"/>
  <c r="J4373" i="31"/>
  <c r="K4373" i="31" s="1"/>
  <c r="T4373" i="31"/>
  <c r="U4373" i="31" s="1"/>
  <c r="E4373" i="31"/>
  <c r="F4373" i="31" s="1"/>
  <c r="S4374" i="31"/>
  <c r="N4374" i="31"/>
  <c r="I4374" i="31"/>
  <c r="H4374" i="31"/>
  <c r="D4374" i="31"/>
  <c r="B4376" i="31"/>
  <c r="J4374" i="31" l="1"/>
  <c r="K4374" i="31" s="1"/>
  <c r="R4375" i="31"/>
  <c r="M4375" i="31"/>
  <c r="O4374" i="31"/>
  <c r="P4374" i="31" s="1"/>
  <c r="T4374" i="31"/>
  <c r="U4374" i="31" s="1"/>
  <c r="E4374" i="31"/>
  <c r="F4374" i="31" s="1"/>
  <c r="S4375" i="31"/>
  <c r="N4375" i="31"/>
  <c r="I4375" i="31"/>
  <c r="H4375" i="31"/>
  <c r="D4375" i="31"/>
  <c r="B4377" i="31"/>
  <c r="O4375" i="31" l="1"/>
  <c r="P4375" i="31" s="1"/>
  <c r="R4376" i="31"/>
  <c r="M4376" i="31"/>
  <c r="J4375" i="31"/>
  <c r="K4375" i="31" s="1"/>
  <c r="T4375" i="31"/>
  <c r="U4375" i="31" s="1"/>
  <c r="E4375" i="31"/>
  <c r="F4375" i="31" s="1"/>
  <c r="S4376" i="31"/>
  <c r="N4376" i="31"/>
  <c r="I4376" i="31"/>
  <c r="H4376" i="31"/>
  <c r="D4376" i="31"/>
  <c r="B4378" i="31"/>
  <c r="J4376" i="31" l="1"/>
  <c r="K4376" i="31" s="1"/>
  <c r="R4377" i="31"/>
  <c r="M4377" i="31"/>
  <c r="O4376" i="31"/>
  <c r="P4376" i="31" s="1"/>
  <c r="T4376" i="31"/>
  <c r="U4376" i="31" s="1"/>
  <c r="E4376" i="31"/>
  <c r="F4376" i="31" s="1"/>
  <c r="S4377" i="31"/>
  <c r="N4377" i="31"/>
  <c r="I4377" i="31"/>
  <c r="H4377" i="31"/>
  <c r="D4377" i="31"/>
  <c r="B4379" i="31"/>
  <c r="R4378" i="31" l="1"/>
  <c r="M4378" i="31"/>
  <c r="O4377" i="31"/>
  <c r="P4377" i="31" s="1"/>
  <c r="J4377" i="31"/>
  <c r="K4377" i="31" s="1"/>
  <c r="T4377" i="31"/>
  <c r="U4377" i="31" s="1"/>
  <c r="E4377" i="31"/>
  <c r="F4377" i="31" s="1"/>
  <c r="S4378" i="31"/>
  <c r="N4378" i="31"/>
  <c r="I4378" i="31"/>
  <c r="H4378" i="31"/>
  <c r="D4378" i="31"/>
  <c r="B4380" i="31"/>
  <c r="J4378" i="31" l="1"/>
  <c r="K4378" i="31" s="1"/>
  <c r="R4379" i="31"/>
  <c r="M4379" i="31"/>
  <c r="O4378" i="31"/>
  <c r="P4378" i="31" s="1"/>
  <c r="T4378" i="31"/>
  <c r="U4378" i="31" s="1"/>
  <c r="E4378" i="31"/>
  <c r="F4378" i="31" s="1"/>
  <c r="S4379" i="31"/>
  <c r="N4379" i="31"/>
  <c r="I4379" i="31"/>
  <c r="H4379" i="31"/>
  <c r="D4379" i="31"/>
  <c r="B4381" i="31"/>
  <c r="J4379" i="31" l="1"/>
  <c r="K4379" i="31" s="1"/>
  <c r="R4380" i="31"/>
  <c r="M4380" i="31"/>
  <c r="O4379" i="31"/>
  <c r="P4379" i="31" s="1"/>
  <c r="T4379" i="31"/>
  <c r="U4379" i="31" s="1"/>
  <c r="E4379" i="31"/>
  <c r="F4379" i="31" s="1"/>
  <c r="S4380" i="31"/>
  <c r="N4380" i="31"/>
  <c r="I4380" i="31"/>
  <c r="H4380" i="31"/>
  <c r="J4380" i="31" s="1"/>
  <c r="K4380" i="31" s="1"/>
  <c r="D4380" i="31"/>
  <c r="B4382" i="31"/>
  <c r="R4381" i="31" l="1"/>
  <c r="M4381" i="31"/>
  <c r="O4380" i="31"/>
  <c r="P4380" i="31" s="1"/>
  <c r="T4380" i="31"/>
  <c r="U4380" i="31" s="1"/>
  <c r="E4380" i="31"/>
  <c r="F4380" i="31" s="1"/>
  <c r="S4381" i="31"/>
  <c r="N4381" i="31"/>
  <c r="I4381" i="31"/>
  <c r="H4381" i="31"/>
  <c r="D4381" i="31"/>
  <c r="B4383" i="31"/>
  <c r="R4382" i="31" l="1"/>
  <c r="M4382" i="31"/>
  <c r="J4381" i="31"/>
  <c r="K4381" i="31" s="1"/>
  <c r="O4381" i="31"/>
  <c r="P4381" i="31" s="1"/>
  <c r="T4381" i="31"/>
  <c r="U4381" i="31" s="1"/>
  <c r="E4381" i="31"/>
  <c r="F4381" i="31" s="1"/>
  <c r="S4382" i="31"/>
  <c r="N4382" i="31"/>
  <c r="I4382" i="31"/>
  <c r="H4382" i="31"/>
  <c r="D4382" i="31"/>
  <c r="B4384" i="31"/>
  <c r="J4382" i="31" l="1"/>
  <c r="K4382" i="31" s="1"/>
  <c r="M4383" i="31"/>
  <c r="R4383" i="31"/>
  <c r="O4382" i="31"/>
  <c r="P4382" i="31" s="1"/>
  <c r="T4382" i="31"/>
  <c r="U4382" i="31" s="1"/>
  <c r="E4382" i="31"/>
  <c r="F4382" i="31" s="1"/>
  <c r="S4383" i="31"/>
  <c r="N4383" i="31"/>
  <c r="I4383" i="31"/>
  <c r="H4383" i="31"/>
  <c r="D4383" i="31"/>
  <c r="B4385" i="31"/>
  <c r="M4384" i="31" l="1"/>
  <c r="R4384" i="31"/>
  <c r="T4383" i="31"/>
  <c r="U4383" i="31" s="1"/>
  <c r="J4383" i="31"/>
  <c r="K4383" i="31" s="1"/>
  <c r="O4383" i="31"/>
  <c r="P4383" i="31" s="1"/>
  <c r="E4383" i="31"/>
  <c r="F4383" i="31" s="1"/>
  <c r="S4384" i="31"/>
  <c r="N4384" i="31"/>
  <c r="I4384" i="31"/>
  <c r="H4384" i="31"/>
  <c r="D4384" i="31"/>
  <c r="B4386" i="31"/>
  <c r="J4384" i="31" l="1"/>
  <c r="K4384" i="31" s="1"/>
  <c r="R4385" i="31"/>
  <c r="M4385" i="31"/>
  <c r="T4384" i="31"/>
  <c r="U4384" i="31" s="1"/>
  <c r="O4384" i="31"/>
  <c r="P4384" i="31" s="1"/>
  <c r="E4384" i="31"/>
  <c r="F4384" i="31" s="1"/>
  <c r="S4385" i="31"/>
  <c r="N4385" i="31"/>
  <c r="I4385" i="31"/>
  <c r="H4385" i="31"/>
  <c r="D4385" i="31"/>
  <c r="B4387" i="31"/>
  <c r="R4386" i="31" l="1"/>
  <c r="M4386" i="31"/>
  <c r="O4385" i="31"/>
  <c r="P4385" i="31" s="1"/>
  <c r="J4385" i="31"/>
  <c r="K4385" i="31" s="1"/>
  <c r="T4385" i="31"/>
  <c r="U4385" i="31" s="1"/>
  <c r="E4385" i="31"/>
  <c r="F4385" i="31" s="1"/>
  <c r="S4386" i="31"/>
  <c r="N4386" i="31"/>
  <c r="I4386" i="31"/>
  <c r="H4386" i="31"/>
  <c r="D4386" i="31"/>
  <c r="B4388" i="31"/>
  <c r="J4386" i="31" l="1"/>
  <c r="K4386" i="31" s="1"/>
  <c r="R4387" i="31"/>
  <c r="M4387" i="31"/>
  <c r="O4386" i="31"/>
  <c r="P4386" i="31" s="1"/>
  <c r="T4386" i="31"/>
  <c r="U4386" i="31" s="1"/>
  <c r="E4386" i="31"/>
  <c r="F4386" i="31" s="1"/>
  <c r="S4387" i="31"/>
  <c r="N4387" i="31"/>
  <c r="I4387" i="31"/>
  <c r="H4387" i="31"/>
  <c r="D4387" i="31"/>
  <c r="B4389" i="31"/>
  <c r="J4387" i="31" l="1"/>
  <c r="K4387" i="31" s="1"/>
  <c r="R4388" i="31"/>
  <c r="M4388" i="31"/>
  <c r="O4387" i="31"/>
  <c r="P4387" i="31" s="1"/>
  <c r="T4387" i="31"/>
  <c r="U4387" i="31" s="1"/>
  <c r="E4387" i="31"/>
  <c r="F4387" i="31" s="1"/>
  <c r="S4388" i="31"/>
  <c r="N4388" i="31"/>
  <c r="I4388" i="31"/>
  <c r="H4388" i="31"/>
  <c r="D4388" i="31"/>
  <c r="B4390" i="31"/>
  <c r="J4388" i="31" l="1"/>
  <c r="K4388" i="31" s="1"/>
  <c r="R4389" i="31"/>
  <c r="M4389" i="31"/>
  <c r="O4388" i="31"/>
  <c r="P4388" i="31" s="1"/>
  <c r="T4388" i="31"/>
  <c r="U4388" i="31" s="1"/>
  <c r="E4388" i="31"/>
  <c r="F4388" i="31" s="1"/>
  <c r="S4389" i="31"/>
  <c r="N4389" i="31"/>
  <c r="I4389" i="31"/>
  <c r="H4389" i="31"/>
  <c r="D4389" i="31"/>
  <c r="B4391" i="31"/>
  <c r="R4390" i="31" l="1"/>
  <c r="M4390" i="31"/>
  <c r="O4389" i="31"/>
  <c r="P4389" i="31" s="1"/>
  <c r="J4389" i="31"/>
  <c r="K4389" i="31" s="1"/>
  <c r="T4389" i="31"/>
  <c r="U4389" i="31" s="1"/>
  <c r="E4389" i="31"/>
  <c r="F4389" i="31" s="1"/>
  <c r="S4390" i="31"/>
  <c r="N4390" i="31"/>
  <c r="I4390" i="31"/>
  <c r="H4390" i="31"/>
  <c r="D4390" i="31"/>
  <c r="B4392" i="31"/>
  <c r="J4390" i="31" l="1"/>
  <c r="K4390" i="31" s="1"/>
  <c r="M4391" i="31"/>
  <c r="R4391" i="31"/>
  <c r="O4390" i="31"/>
  <c r="P4390" i="31" s="1"/>
  <c r="T4390" i="31"/>
  <c r="U4390" i="31" s="1"/>
  <c r="E4390" i="31"/>
  <c r="F4390" i="31" s="1"/>
  <c r="S4391" i="31"/>
  <c r="N4391" i="31"/>
  <c r="I4391" i="31"/>
  <c r="H4391" i="31"/>
  <c r="D4391" i="31"/>
  <c r="B4393" i="31"/>
  <c r="J4391" i="31" l="1"/>
  <c r="K4391" i="31" s="1"/>
  <c r="T4391" i="31"/>
  <c r="U4391" i="31" s="1"/>
  <c r="R4392" i="31"/>
  <c r="M4392" i="31"/>
  <c r="O4391" i="31"/>
  <c r="P4391" i="31" s="1"/>
  <c r="E4391" i="31"/>
  <c r="F4391" i="31" s="1"/>
  <c r="S4392" i="31"/>
  <c r="N4392" i="31"/>
  <c r="I4392" i="31"/>
  <c r="H4392" i="31"/>
  <c r="D4392" i="31"/>
  <c r="B4394" i="31"/>
  <c r="J4392" i="31" l="1"/>
  <c r="K4392" i="31" s="1"/>
  <c r="R4393" i="31"/>
  <c r="M4393" i="31"/>
  <c r="O4392" i="31"/>
  <c r="P4392" i="31" s="1"/>
  <c r="T4392" i="31"/>
  <c r="U4392" i="31" s="1"/>
  <c r="E4392" i="31"/>
  <c r="F4392" i="31" s="1"/>
  <c r="S4393" i="31"/>
  <c r="N4393" i="31"/>
  <c r="I4393" i="31"/>
  <c r="H4393" i="31"/>
  <c r="D4393" i="31"/>
  <c r="B4395" i="31"/>
  <c r="J4393" i="31" l="1"/>
  <c r="K4393" i="31" s="1"/>
  <c r="R4394" i="31"/>
  <c r="M4394" i="31"/>
  <c r="O4393" i="31"/>
  <c r="P4393" i="31" s="1"/>
  <c r="T4393" i="31"/>
  <c r="U4393" i="31" s="1"/>
  <c r="E4393" i="31"/>
  <c r="F4393" i="31" s="1"/>
  <c r="S4394" i="31"/>
  <c r="N4394" i="31"/>
  <c r="I4394" i="31"/>
  <c r="H4394" i="31"/>
  <c r="D4394" i="31"/>
  <c r="B4396" i="31"/>
  <c r="J4394" i="31" l="1"/>
  <c r="K4394" i="31" s="1"/>
  <c r="R4395" i="31"/>
  <c r="M4395" i="31"/>
  <c r="O4394" i="31"/>
  <c r="P4394" i="31" s="1"/>
  <c r="T4394" i="31"/>
  <c r="U4394" i="31" s="1"/>
  <c r="E4394" i="31"/>
  <c r="F4394" i="31" s="1"/>
  <c r="S4395" i="31"/>
  <c r="N4395" i="31"/>
  <c r="I4395" i="31"/>
  <c r="H4395" i="31"/>
  <c r="D4395" i="31"/>
  <c r="B4397" i="31"/>
  <c r="J4395" i="31" l="1"/>
  <c r="K4395" i="31" s="1"/>
  <c r="M4396" i="31"/>
  <c r="R4396" i="31"/>
  <c r="O4395" i="31"/>
  <c r="P4395" i="31" s="1"/>
  <c r="T4395" i="31"/>
  <c r="U4395" i="31" s="1"/>
  <c r="E4395" i="31"/>
  <c r="F4395" i="31" s="1"/>
  <c r="S4396" i="31"/>
  <c r="N4396" i="31"/>
  <c r="I4396" i="31"/>
  <c r="H4396" i="31"/>
  <c r="D4396" i="31"/>
  <c r="B4398" i="31"/>
  <c r="J4396" i="31" l="1"/>
  <c r="K4396" i="31" s="1"/>
  <c r="R4397" i="31"/>
  <c r="M4397" i="31"/>
  <c r="T4396" i="31"/>
  <c r="U4396" i="31" s="1"/>
  <c r="O4396" i="31"/>
  <c r="P4396" i="31" s="1"/>
  <c r="E4396" i="31"/>
  <c r="F4396" i="31" s="1"/>
  <c r="S4397" i="31"/>
  <c r="N4397" i="31"/>
  <c r="I4397" i="31"/>
  <c r="H4397" i="31"/>
  <c r="D4397" i="31"/>
  <c r="B4399" i="31"/>
  <c r="R4398" i="31" l="1"/>
  <c r="M4398" i="31"/>
  <c r="O4397" i="31"/>
  <c r="P4397" i="31" s="1"/>
  <c r="J4397" i="31"/>
  <c r="K4397" i="31" s="1"/>
  <c r="T4397" i="31"/>
  <c r="U4397" i="31" s="1"/>
  <c r="E4397" i="31"/>
  <c r="F4397" i="31" s="1"/>
  <c r="S4398" i="31"/>
  <c r="N4398" i="31"/>
  <c r="I4398" i="31"/>
  <c r="H4398" i="31"/>
  <c r="D4398" i="31"/>
  <c r="B4400" i="31"/>
  <c r="J4398" i="31" l="1"/>
  <c r="K4398" i="31" s="1"/>
  <c r="O4398" i="31"/>
  <c r="P4398" i="31" s="1"/>
  <c r="R4399" i="31"/>
  <c r="M4399" i="31"/>
  <c r="T4398" i="31"/>
  <c r="U4398" i="31" s="1"/>
  <c r="E4398" i="31"/>
  <c r="F4398" i="31" s="1"/>
  <c r="S4399" i="31"/>
  <c r="N4399" i="31"/>
  <c r="I4399" i="31"/>
  <c r="H4399" i="31"/>
  <c r="D4399" i="31"/>
  <c r="B4401" i="31"/>
  <c r="R4400" i="31" l="1"/>
  <c r="M4400" i="31"/>
  <c r="O4399" i="31"/>
  <c r="P4399" i="31" s="1"/>
  <c r="T4399" i="31"/>
  <c r="U4399" i="31" s="1"/>
  <c r="J4399" i="31"/>
  <c r="K4399" i="31" s="1"/>
  <c r="E4399" i="31"/>
  <c r="F4399" i="31" s="1"/>
  <c r="S4400" i="31"/>
  <c r="N4400" i="31"/>
  <c r="I4400" i="31"/>
  <c r="H4400" i="31"/>
  <c r="D4400" i="31"/>
  <c r="B4402" i="31"/>
  <c r="J4400" i="31" l="1"/>
  <c r="K4400" i="31" s="1"/>
  <c r="R4401" i="31"/>
  <c r="M4401" i="31"/>
  <c r="O4400" i="31"/>
  <c r="P4400" i="31" s="1"/>
  <c r="T4400" i="31"/>
  <c r="U4400" i="31" s="1"/>
  <c r="E4400" i="31"/>
  <c r="F4400" i="31" s="1"/>
  <c r="S4401" i="31"/>
  <c r="N4401" i="31"/>
  <c r="I4401" i="31"/>
  <c r="H4401" i="31"/>
  <c r="D4401" i="31"/>
  <c r="B4403" i="31"/>
  <c r="R4402" i="31" l="1"/>
  <c r="M4402" i="31"/>
  <c r="O4401" i="31"/>
  <c r="P4401" i="31" s="1"/>
  <c r="J4401" i="31"/>
  <c r="K4401" i="31" s="1"/>
  <c r="T4401" i="31"/>
  <c r="U4401" i="31" s="1"/>
  <c r="E4401" i="31"/>
  <c r="F4401" i="31" s="1"/>
  <c r="S4402" i="31"/>
  <c r="N4402" i="31"/>
  <c r="I4402" i="31"/>
  <c r="H4402" i="31"/>
  <c r="D4402" i="31"/>
  <c r="B4404" i="31"/>
  <c r="J4402" i="31" l="1"/>
  <c r="K4402" i="31" s="1"/>
  <c r="R4403" i="31"/>
  <c r="M4403" i="31"/>
  <c r="O4402" i="31"/>
  <c r="P4402" i="31" s="1"/>
  <c r="T4402" i="31"/>
  <c r="U4402" i="31" s="1"/>
  <c r="E4402" i="31"/>
  <c r="F4402" i="31" s="1"/>
  <c r="S4403" i="31"/>
  <c r="N4403" i="31"/>
  <c r="I4403" i="31"/>
  <c r="H4403" i="31"/>
  <c r="D4403" i="31"/>
  <c r="B4405" i="31"/>
  <c r="R4404" i="31" l="1"/>
  <c r="M4404" i="31"/>
  <c r="O4403" i="31"/>
  <c r="P4403" i="31" s="1"/>
  <c r="J4403" i="31"/>
  <c r="K4403" i="31" s="1"/>
  <c r="T4403" i="31"/>
  <c r="U4403" i="31" s="1"/>
  <c r="E4403" i="31"/>
  <c r="F4403" i="31" s="1"/>
  <c r="S4404" i="31"/>
  <c r="N4404" i="31"/>
  <c r="I4404" i="31"/>
  <c r="H4404" i="31"/>
  <c r="J4404" i="31" s="1"/>
  <c r="K4404" i="31" s="1"/>
  <c r="D4404" i="31"/>
  <c r="B4406" i="31"/>
  <c r="R4405" i="31" l="1"/>
  <c r="M4405" i="31"/>
  <c r="O4404" i="31"/>
  <c r="P4404" i="31" s="1"/>
  <c r="T4404" i="31"/>
  <c r="U4404" i="31" s="1"/>
  <c r="E4404" i="31"/>
  <c r="F4404" i="31" s="1"/>
  <c r="S4405" i="31"/>
  <c r="N4405" i="31"/>
  <c r="I4405" i="31"/>
  <c r="H4405" i="31"/>
  <c r="D4405" i="31"/>
  <c r="B4407" i="31"/>
  <c r="O4405" i="31" l="1"/>
  <c r="P4405" i="31" s="1"/>
  <c r="R4406" i="31"/>
  <c r="M4406" i="31"/>
  <c r="J4405" i="31"/>
  <c r="K4405" i="31" s="1"/>
  <c r="T4405" i="31"/>
  <c r="U4405" i="31" s="1"/>
  <c r="E4405" i="31"/>
  <c r="F4405" i="31" s="1"/>
  <c r="S4406" i="31"/>
  <c r="N4406" i="31"/>
  <c r="I4406" i="31"/>
  <c r="H4406" i="31"/>
  <c r="J4406" i="31" s="1"/>
  <c r="K4406" i="31" s="1"/>
  <c r="D4406" i="31"/>
  <c r="B4408" i="31"/>
  <c r="R4407" i="31" l="1"/>
  <c r="M4407" i="31"/>
  <c r="O4406" i="31"/>
  <c r="P4406" i="31" s="1"/>
  <c r="T4406" i="31"/>
  <c r="U4406" i="31" s="1"/>
  <c r="E4406" i="31"/>
  <c r="F4406" i="31" s="1"/>
  <c r="S4407" i="31"/>
  <c r="N4407" i="31"/>
  <c r="I4407" i="31"/>
  <c r="H4407" i="31"/>
  <c r="D4407" i="31"/>
  <c r="B4409" i="31"/>
  <c r="R4408" i="31" l="1"/>
  <c r="M4408" i="31"/>
  <c r="O4407" i="31"/>
  <c r="P4407" i="31" s="1"/>
  <c r="J4407" i="31"/>
  <c r="K4407" i="31" s="1"/>
  <c r="T4407" i="31"/>
  <c r="U4407" i="31" s="1"/>
  <c r="E4407" i="31"/>
  <c r="F4407" i="31" s="1"/>
  <c r="S4408" i="31"/>
  <c r="N4408" i="31"/>
  <c r="I4408" i="31"/>
  <c r="H4408" i="31"/>
  <c r="J4408" i="31" s="1"/>
  <c r="K4408" i="31" s="1"/>
  <c r="D4408" i="31"/>
  <c r="B4410" i="31"/>
  <c r="R4409" i="31" l="1"/>
  <c r="M4409" i="31"/>
  <c r="O4408" i="31"/>
  <c r="P4408" i="31" s="1"/>
  <c r="T4408" i="31"/>
  <c r="U4408" i="31" s="1"/>
  <c r="E4408" i="31"/>
  <c r="F4408" i="31" s="1"/>
  <c r="S4409" i="31"/>
  <c r="N4409" i="31"/>
  <c r="I4409" i="31"/>
  <c r="H4409" i="31"/>
  <c r="D4409" i="31"/>
  <c r="B4411" i="31"/>
  <c r="R4410" i="31" l="1"/>
  <c r="M4410" i="31"/>
  <c r="O4409" i="31"/>
  <c r="P4409" i="31" s="1"/>
  <c r="J4409" i="31"/>
  <c r="K4409" i="31" s="1"/>
  <c r="T4409" i="31"/>
  <c r="U4409" i="31" s="1"/>
  <c r="E4409" i="31"/>
  <c r="F4409" i="31" s="1"/>
  <c r="S4410" i="31"/>
  <c r="N4410" i="31"/>
  <c r="I4410" i="31"/>
  <c r="H4410" i="31"/>
  <c r="D4410" i="31"/>
  <c r="B4412" i="31"/>
  <c r="J4410" i="31" l="1"/>
  <c r="K4410" i="31" s="1"/>
  <c r="R4411" i="31"/>
  <c r="M4411" i="31"/>
  <c r="O4410" i="31"/>
  <c r="P4410" i="31" s="1"/>
  <c r="T4410" i="31"/>
  <c r="U4410" i="31" s="1"/>
  <c r="E4410" i="31"/>
  <c r="F4410" i="31" s="1"/>
  <c r="S4411" i="31"/>
  <c r="N4411" i="31"/>
  <c r="I4411" i="31"/>
  <c r="H4411" i="31"/>
  <c r="D4411" i="31"/>
  <c r="B4413" i="31"/>
  <c r="O4411" i="31" l="1"/>
  <c r="P4411" i="31" s="1"/>
  <c r="R4412" i="31"/>
  <c r="M4412" i="31"/>
  <c r="J4411" i="31"/>
  <c r="K4411" i="31" s="1"/>
  <c r="T4411" i="31"/>
  <c r="U4411" i="31" s="1"/>
  <c r="E4411" i="31"/>
  <c r="F4411" i="31" s="1"/>
  <c r="S4412" i="31"/>
  <c r="N4412" i="31"/>
  <c r="I4412" i="31"/>
  <c r="H4412" i="31"/>
  <c r="D4412" i="31"/>
  <c r="B4414" i="31"/>
  <c r="J4412" i="31" l="1"/>
  <c r="K4412" i="31" s="1"/>
  <c r="R4413" i="31"/>
  <c r="M4413" i="31"/>
  <c r="O4412" i="31"/>
  <c r="P4412" i="31" s="1"/>
  <c r="T4412" i="31"/>
  <c r="U4412" i="31" s="1"/>
  <c r="E4412" i="31"/>
  <c r="F4412" i="31" s="1"/>
  <c r="S4413" i="31"/>
  <c r="N4413" i="31"/>
  <c r="I4413" i="31"/>
  <c r="H4413" i="31"/>
  <c r="D4413" i="31"/>
  <c r="B4415" i="31"/>
  <c r="J4413" i="31" l="1"/>
  <c r="K4413" i="31" s="1"/>
  <c r="R4414" i="31"/>
  <c r="M4414" i="31"/>
  <c r="O4413" i="31"/>
  <c r="P4413" i="31" s="1"/>
  <c r="T4413" i="31"/>
  <c r="U4413" i="31" s="1"/>
  <c r="E4413" i="31"/>
  <c r="F4413" i="31" s="1"/>
  <c r="S4414" i="31"/>
  <c r="N4414" i="31"/>
  <c r="I4414" i="31"/>
  <c r="H4414" i="31"/>
  <c r="J4414" i="31" s="1"/>
  <c r="K4414" i="31" s="1"/>
  <c r="D4414" i="31"/>
  <c r="B4416" i="31"/>
  <c r="R4415" i="31" l="1"/>
  <c r="M4415" i="31"/>
  <c r="O4414" i="31"/>
  <c r="P4414" i="31" s="1"/>
  <c r="T4414" i="31"/>
  <c r="U4414" i="31" s="1"/>
  <c r="E4414" i="31"/>
  <c r="F4414" i="31" s="1"/>
  <c r="S4415" i="31"/>
  <c r="N4415" i="31"/>
  <c r="I4415" i="31"/>
  <c r="H4415" i="31"/>
  <c r="D4415" i="31"/>
  <c r="B4417" i="31"/>
  <c r="R4416" i="31" l="1"/>
  <c r="M4416" i="31"/>
  <c r="O4415" i="31"/>
  <c r="P4415" i="31" s="1"/>
  <c r="J4415" i="31"/>
  <c r="K4415" i="31" s="1"/>
  <c r="T4415" i="31"/>
  <c r="U4415" i="31" s="1"/>
  <c r="E4415" i="31"/>
  <c r="F4415" i="31" s="1"/>
  <c r="S4416" i="31"/>
  <c r="N4416" i="31"/>
  <c r="I4416" i="31"/>
  <c r="H4416" i="31"/>
  <c r="J4416" i="31" s="1"/>
  <c r="K4416" i="31" s="1"/>
  <c r="D4416" i="31"/>
  <c r="B4418" i="31"/>
  <c r="R4417" i="31" l="1"/>
  <c r="M4417" i="31"/>
  <c r="O4416" i="31"/>
  <c r="P4416" i="31" s="1"/>
  <c r="T4416" i="31"/>
  <c r="U4416" i="31" s="1"/>
  <c r="E4416" i="31"/>
  <c r="F4416" i="31" s="1"/>
  <c r="S4417" i="31"/>
  <c r="N4417" i="31"/>
  <c r="I4417" i="31"/>
  <c r="H4417" i="31"/>
  <c r="D4417" i="31"/>
  <c r="B4419" i="31"/>
  <c r="R4418" i="31" l="1"/>
  <c r="M4418" i="31"/>
  <c r="O4417" i="31"/>
  <c r="P4417" i="31" s="1"/>
  <c r="J4417" i="31"/>
  <c r="K4417" i="31" s="1"/>
  <c r="T4417" i="31"/>
  <c r="U4417" i="31" s="1"/>
  <c r="E4417" i="31"/>
  <c r="F4417" i="31" s="1"/>
  <c r="S4418" i="31"/>
  <c r="N4418" i="31"/>
  <c r="I4418" i="31"/>
  <c r="H4418" i="31"/>
  <c r="D4418" i="31"/>
  <c r="B4420" i="31"/>
  <c r="J4418" i="31" l="1"/>
  <c r="K4418" i="31" s="1"/>
  <c r="R4419" i="31"/>
  <c r="M4419" i="31"/>
  <c r="O4418" i="31"/>
  <c r="P4418" i="31" s="1"/>
  <c r="T4418" i="31"/>
  <c r="U4418" i="31" s="1"/>
  <c r="E4418" i="31"/>
  <c r="F4418" i="31" s="1"/>
  <c r="S4419" i="31"/>
  <c r="N4419" i="31"/>
  <c r="I4419" i="31"/>
  <c r="H4419" i="31"/>
  <c r="D4419" i="31"/>
  <c r="B4421" i="31"/>
  <c r="R4420" i="31" l="1"/>
  <c r="M4420" i="31"/>
  <c r="O4419" i="31"/>
  <c r="P4419" i="31" s="1"/>
  <c r="J4419" i="31"/>
  <c r="K4419" i="31" s="1"/>
  <c r="T4419" i="31"/>
  <c r="U4419" i="31" s="1"/>
  <c r="E4419" i="31"/>
  <c r="F4419" i="31" s="1"/>
  <c r="S4420" i="31"/>
  <c r="N4420" i="31"/>
  <c r="I4420" i="31"/>
  <c r="H4420" i="31"/>
  <c r="D4420" i="31"/>
  <c r="B4422" i="31"/>
  <c r="J4420" i="31" l="1"/>
  <c r="K4420" i="31" s="1"/>
  <c r="R4421" i="31"/>
  <c r="M4421" i="31"/>
  <c r="O4420" i="31"/>
  <c r="P4420" i="31" s="1"/>
  <c r="T4420" i="31"/>
  <c r="U4420" i="31" s="1"/>
  <c r="E4420" i="31"/>
  <c r="F4420" i="31" s="1"/>
  <c r="S4421" i="31"/>
  <c r="N4421" i="31"/>
  <c r="I4421" i="31"/>
  <c r="H4421" i="31"/>
  <c r="D4421" i="31"/>
  <c r="B4423" i="31"/>
  <c r="R4422" i="31" l="1"/>
  <c r="M4422" i="31"/>
  <c r="O4421" i="31"/>
  <c r="P4421" i="31" s="1"/>
  <c r="J4421" i="31"/>
  <c r="K4421" i="31" s="1"/>
  <c r="T4421" i="31"/>
  <c r="U4421" i="31" s="1"/>
  <c r="E4421" i="31"/>
  <c r="F4421" i="31" s="1"/>
  <c r="S4422" i="31"/>
  <c r="N4422" i="31"/>
  <c r="I4422" i="31"/>
  <c r="H4422" i="31"/>
  <c r="D4422" i="31"/>
  <c r="B4424" i="31"/>
  <c r="J4422" i="31" l="1"/>
  <c r="K4422" i="31" s="1"/>
  <c r="R4423" i="31"/>
  <c r="M4423" i="31"/>
  <c r="O4422" i="31"/>
  <c r="P4422" i="31" s="1"/>
  <c r="T4422" i="31"/>
  <c r="U4422" i="31" s="1"/>
  <c r="E4422" i="31"/>
  <c r="F4422" i="31" s="1"/>
  <c r="S4423" i="31"/>
  <c r="N4423" i="31"/>
  <c r="I4423" i="31"/>
  <c r="H4423" i="31"/>
  <c r="D4423" i="31"/>
  <c r="B4425" i="31"/>
  <c r="R4424" i="31" l="1"/>
  <c r="M4424" i="31"/>
  <c r="O4423" i="31"/>
  <c r="P4423" i="31" s="1"/>
  <c r="J4423" i="31"/>
  <c r="K4423" i="31" s="1"/>
  <c r="T4423" i="31"/>
  <c r="U4423" i="31" s="1"/>
  <c r="E4423" i="31"/>
  <c r="F4423" i="31" s="1"/>
  <c r="S4424" i="31"/>
  <c r="N4424" i="31"/>
  <c r="I4424" i="31"/>
  <c r="H4424" i="31"/>
  <c r="D4424" i="31"/>
  <c r="B4426" i="31"/>
  <c r="J4424" i="31" l="1"/>
  <c r="K4424" i="31" s="1"/>
  <c r="R4425" i="31"/>
  <c r="M4425" i="31"/>
  <c r="O4424" i="31"/>
  <c r="P4424" i="31" s="1"/>
  <c r="T4424" i="31"/>
  <c r="U4424" i="31" s="1"/>
  <c r="E4424" i="31"/>
  <c r="F4424" i="31" s="1"/>
  <c r="S4425" i="31"/>
  <c r="N4425" i="31"/>
  <c r="I4425" i="31"/>
  <c r="H4425" i="31"/>
  <c r="D4425" i="31"/>
  <c r="B4427" i="31"/>
  <c r="R4426" i="31" l="1"/>
  <c r="M4426" i="31"/>
  <c r="O4425" i="31"/>
  <c r="P4425" i="31" s="1"/>
  <c r="J4425" i="31"/>
  <c r="K4425" i="31" s="1"/>
  <c r="T4425" i="31"/>
  <c r="U4425" i="31" s="1"/>
  <c r="E4425" i="31"/>
  <c r="F4425" i="31" s="1"/>
  <c r="S4426" i="31"/>
  <c r="N4426" i="31"/>
  <c r="I4426" i="31"/>
  <c r="H4426" i="31"/>
  <c r="D4426" i="31"/>
  <c r="B4428" i="31"/>
  <c r="J4426" i="31" l="1"/>
  <c r="K4426" i="31" s="1"/>
  <c r="R4427" i="31"/>
  <c r="M4427" i="31"/>
  <c r="O4426" i="31"/>
  <c r="P4426" i="31" s="1"/>
  <c r="T4426" i="31"/>
  <c r="U4426" i="31" s="1"/>
  <c r="E4426" i="31"/>
  <c r="F4426" i="31" s="1"/>
  <c r="S4427" i="31"/>
  <c r="N4427" i="31"/>
  <c r="I4427" i="31"/>
  <c r="H4427" i="31"/>
  <c r="D4427" i="31"/>
  <c r="B4429" i="31"/>
  <c r="R4428" i="31" l="1"/>
  <c r="M4428" i="31"/>
  <c r="O4427" i="31"/>
  <c r="P4427" i="31" s="1"/>
  <c r="J4427" i="31"/>
  <c r="K4427" i="31" s="1"/>
  <c r="T4427" i="31"/>
  <c r="U4427" i="31" s="1"/>
  <c r="E4427" i="31"/>
  <c r="F4427" i="31" s="1"/>
  <c r="S4428" i="31"/>
  <c r="N4428" i="31"/>
  <c r="I4428" i="31"/>
  <c r="H4428" i="31"/>
  <c r="D4428" i="31"/>
  <c r="B4430" i="31"/>
  <c r="J4428" i="31" l="1"/>
  <c r="K4428" i="31" s="1"/>
  <c r="O4428" i="31"/>
  <c r="P4428" i="31" s="1"/>
  <c r="R4429" i="31"/>
  <c r="M4429" i="31"/>
  <c r="T4428" i="31"/>
  <c r="U4428" i="31" s="1"/>
  <c r="E4428" i="31"/>
  <c r="F4428" i="31" s="1"/>
  <c r="S4429" i="31"/>
  <c r="N4429" i="31"/>
  <c r="I4429" i="31"/>
  <c r="H4429" i="31"/>
  <c r="D4429" i="31"/>
  <c r="B4431" i="31"/>
  <c r="O4429" i="31" l="1"/>
  <c r="P4429" i="31" s="1"/>
  <c r="R4430" i="31"/>
  <c r="M4430" i="31"/>
  <c r="T4429" i="31"/>
  <c r="U4429" i="31" s="1"/>
  <c r="J4429" i="31"/>
  <c r="K4429" i="31" s="1"/>
  <c r="E4429" i="31"/>
  <c r="F4429" i="31" s="1"/>
  <c r="S4430" i="31"/>
  <c r="N4430" i="31"/>
  <c r="I4430" i="31"/>
  <c r="H4430" i="31"/>
  <c r="J4430" i="31" s="1"/>
  <c r="K4430" i="31" s="1"/>
  <c r="D4430" i="31"/>
  <c r="B4432" i="31"/>
  <c r="R4431" i="31" l="1"/>
  <c r="M4431" i="31"/>
  <c r="O4430" i="31"/>
  <c r="P4430" i="31" s="1"/>
  <c r="T4430" i="31"/>
  <c r="U4430" i="31" s="1"/>
  <c r="E4430" i="31"/>
  <c r="F4430" i="31" s="1"/>
  <c r="S4431" i="31"/>
  <c r="N4431" i="31"/>
  <c r="I4431" i="31"/>
  <c r="H4431" i="31"/>
  <c r="D4431" i="31"/>
  <c r="B4433" i="31"/>
  <c r="J4431" i="31" l="1"/>
  <c r="K4431" i="31" s="1"/>
  <c r="R4432" i="31"/>
  <c r="M4432" i="31"/>
  <c r="O4431" i="31"/>
  <c r="P4431" i="31" s="1"/>
  <c r="T4431" i="31"/>
  <c r="U4431" i="31" s="1"/>
  <c r="E4431" i="31"/>
  <c r="F4431" i="31" s="1"/>
  <c r="S4432" i="31"/>
  <c r="N4432" i="31"/>
  <c r="I4432" i="31"/>
  <c r="H4432" i="31"/>
  <c r="D4432" i="31"/>
  <c r="B4434" i="31"/>
  <c r="J4432" i="31" l="1"/>
  <c r="K4432" i="31" s="1"/>
  <c r="O4432" i="31"/>
  <c r="P4432" i="31" s="1"/>
  <c r="R4433" i="31"/>
  <c r="M4433" i="31"/>
  <c r="T4432" i="31"/>
  <c r="U4432" i="31" s="1"/>
  <c r="E4432" i="31"/>
  <c r="F4432" i="31" s="1"/>
  <c r="S4433" i="31"/>
  <c r="N4433" i="31"/>
  <c r="I4433" i="31"/>
  <c r="H4433" i="31"/>
  <c r="D4433" i="31"/>
  <c r="B4435" i="31"/>
  <c r="O4433" i="31" l="1"/>
  <c r="P4433" i="31" s="1"/>
  <c r="R4434" i="31"/>
  <c r="M4434" i="31"/>
  <c r="T4433" i="31"/>
  <c r="U4433" i="31" s="1"/>
  <c r="J4433" i="31"/>
  <c r="K4433" i="31" s="1"/>
  <c r="E4433" i="31"/>
  <c r="F4433" i="31" s="1"/>
  <c r="S4434" i="31"/>
  <c r="N4434" i="31"/>
  <c r="I4434" i="31"/>
  <c r="H4434" i="31"/>
  <c r="D4434" i="31"/>
  <c r="B4436" i="31"/>
  <c r="J4434" i="31" l="1"/>
  <c r="K4434" i="31" s="1"/>
  <c r="R4435" i="31"/>
  <c r="M4435" i="31"/>
  <c r="O4434" i="31"/>
  <c r="P4434" i="31" s="1"/>
  <c r="T4434" i="31"/>
  <c r="U4434" i="31" s="1"/>
  <c r="E4434" i="31"/>
  <c r="F4434" i="31" s="1"/>
  <c r="S4435" i="31"/>
  <c r="N4435" i="31"/>
  <c r="I4435" i="31"/>
  <c r="H4435" i="31"/>
  <c r="D4435" i="31"/>
  <c r="B4437" i="31"/>
  <c r="R4436" i="31" l="1"/>
  <c r="M4436" i="31"/>
  <c r="O4435" i="31"/>
  <c r="P4435" i="31" s="1"/>
  <c r="J4435" i="31"/>
  <c r="K4435" i="31" s="1"/>
  <c r="T4435" i="31"/>
  <c r="U4435" i="31" s="1"/>
  <c r="E4435" i="31"/>
  <c r="F4435" i="31" s="1"/>
  <c r="S4436" i="31"/>
  <c r="N4436" i="31"/>
  <c r="I4436" i="31"/>
  <c r="H4436" i="31"/>
  <c r="D4436" i="31"/>
  <c r="B4438" i="31"/>
  <c r="J4436" i="31" l="1"/>
  <c r="K4436" i="31" s="1"/>
  <c r="R4437" i="31"/>
  <c r="M4437" i="31"/>
  <c r="O4436" i="31"/>
  <c r="P4436" i="31" s="1"/>
  <c r="T4436" i="31"/>
  <c r="U4436" i="31" s="1"/>
  <c r="E4436" i="31"/>
  <c r="F4436" i="31" s="1"/>
  <c r="S4437" i="31"/>
  <c r="N4437" i="31"/>
  <c r="I4437" i="31"/>
  <c r="H4437" i="31"/>
  <c r="D4437" i="31"/>
  <c r="B4439" i="31"/>
  <c r="R4438" i="31" l="1"/>
  <c r="M4438" i="31"/>
  <c r="J4437" i="31"/>
  <c r="K4437" i="31" s="1"/>
  <c r="O4437" i="31"/>
  <c r="P4437" i="31" s="1"/>
  <c r="T4437" i="31"/>
  <c r="U4437" i="31" s="1"/>
  <c r="E4437" i="31"/>
  <c r="F4437" i="31" s="1"/>
  <c r="S4438" i="31"/>
  <c r="N4438" i="31"/>
  <c r="I4438" i="31"/>
  <c r="H4438" i="31"/>
  <c r="J4438" i="31" s="1"/>
  <c r="K4438" i="31" s="1"/>
  <c r="D4438" i="31"/>
  <c r="B4440" i="31"/>
  <c r="R4439" i="31" l="1"/>
  <c r="M4439" i="31"/>
  <c r="O4438" i="31"/>
  <c r="P4438" i="31" s="1"/>
  <c r="T4438" i="31"/>
  <c r="U4438" i="31" s="1"/>
  <c r="E4438" i="31"/>
  <c r="F4438" i="31" s="1"/>
  <c r="S4439" i="31"/>
  <c r="N4439" i="31"/>
  <c r="I4439" i="31"/>
  <c r="H4439" i="31"/>
  <c r="D4439" i="31"/>
  <c r="B4441" i="31"/>
  <c r="O4439" i="31" l="1"/>
  <c r="P4439" i="31" s="1"/>
  <c r="R4440" i="31"/>
  <c r="M4440" i="31"/>
  <c r="J4439" i="31"/>
  <c r="K4439" i="31" s="1"/>
  <c r="T4439" i="31"/>
  <c r="U4439" i="31" s="1"/>
  <c r="E4439" i="31"/>
  <c r="F4439" i="31" s="1"/>
  <c r="S4440" i="31"/>
  <c r="N4440" i="31"/>
  <c r="I4440" i="31"/>
  <c r="H4440" i="31"/>
  <c r="J4440" i="31" s="1"/>
  <c r="K4440" i="31" s="1"/>
  <c r="D4440" i="31"/>
  <c r="B4442" i="31"/>
  <c r="O4440" i="31" l="1"/>
  <c r="P4440" i="31" s="1"/>
  <c r="T4440" i="31"/>
  <c r="U4440" i="31" s="1"/>
  <c r="R4441" i="31"/>
  <c r="M4441" i="31"/>
  <c r="E4440" i="31"/>
  <c r="F4440" i="31" s="1"/>
  <c r="S4441" i="31"/>
  <c r="N4441" i="31"/>
  <c r="I4441" i="31"/>
  <c r="H4441" i="31"/>
  <c r="D4441" i="31"/>
  <c r="B4443" i="31"/>
  <c r="O4441" i="31" l="1"/>
  <c r="P4441" i="31" s="1"/>
  <c r="T4441" i="31"/>
  <c r="U4441" i="31" s="1"/>
  <c r="R4442" i="31"/>
  <c r="M4442" i="31"/>
  <c r="J4441" i="31"/>
  <c r="K4441" i="31" s="1"/>
  <c r="E4441" i="31"/>
  <c r="F4441" i="31" s="1"/>
  <c r="S4442" i="31"/>
  <c r="N4442" i="31"/>
  <c r="I4442" i="31"/>
  <c r="H4442" i="31"/>
  <c r="D4442" i="31"/>
  <c r="B4444" i="31"/>
  <c r="J4442" i="31" l="1"/>
  <c r="K4442" i="31" s="1"/>
  <c r="O4442" i="31"/>
  <c r="P4442" i="31" s="1"/>
  <c r="T4442" i="31"/>
  <c r="U4442" i="31" s="1"/>
  <c r="R4443" i="31"/>
  <c r="M4443" i="31"/>
  <c r="E4442" i="31"/>
  <c r="F4442" i="31" s="1"/>
  <c r="S4443" i="31"/>
  <c r="N4443" i="31"/>
  <c r="I4443" i="31"/>
  <c r="H4443" i="31"/>
  <c r="D4443" i="31"/>
  <c r="B4445" i="31"/>
  <c r="R4444" i="31" l="1"/>
  <c r="M4444" i="31"/>
  <c r="O4443" i="31"/>
  <c r="P4443" i="31" s="1"/>
  <c r="T4443" i="31"/>
  <c r="U4443" i="31" s="1"/>
  <c r="J4443" i="31"/>
  <c r="K4443" i="31" s="1"/>
  <c r="E4443" i="31"/>
  <c r="F4443" i="31" s="1"/>
  <c r="S4444" i="31"/>
  <c r="N4444" i="31"/>
  <c r="I4444" i="31"/>
  <c r="H4444" i="31"/>
  <c r="D4444" i="31"/>
  <c r="B4446" i="31"/>
  <c r="J4444" i="31" l="1"/>
  <c r="K4444" i="31" s="1"/>
  <c r="R4445" i="31"/>
  <c r="M4445" i="31"/>
  <c r="O4444" i="31"/>
  <c r="P4444" i="31" s="1"/>
  <c r="T4444" i="31"/>
  <c r="U4444" i="31" s="1"/>
  <c r="E4444" i="31"/>
  <c r="F4444" i="31" s="1"/>
  <c r="S4445" i="31"/>
  <c r="N4445" i="31"/>
  <c r="I4445" i="31"/>
  <c r="H4445" i="31"/>
  <c r="D4445" i="31"/>
  <c r="B4447" i="31"/>
  <c r="R4446" i="31" l="1"/>
  <c r="M4446" i="31"/>
  <c r="O4445" i="31"/>
  <c r="P4445" i="31" s="1"/>
  <c r="J4445" i="31"/>
  <c r="K4445" i="31" s="1"/>
  <c r="T4445" i="31"/>
  <c r="U4445" i="31" s="1"/>
  <c r="E4445" i="31"/>
  <c r="F4445" i="31" s="1"/>
  <c r="S4446" i="31"/>
  <c r="N4446" i="31"/>
  <c r="I4446" i="31"/>
  <c r="H4446" i="31"/>
  <c r="J4446" i="31" s="1"/>
  <c r="K4446" i="31" s="1"/>
  <c r="D4446" i="31"/>
  <c r="B4448" i="31"/>
  <c r="R4447" i="31" l="1"/>
  <c r="M4447" i="31"/>
  <c r="O4446" i="31"/>
  <c r="P4446" i="31" s="1"/>
  <c r="T4446" i="31"/>
  <c r="U4446" i="31" s="1"/>
  <c r="E4446" i="31"/>
  <c r="F4446" i="31" s="1"/>
  <c r="S4447" i="31"/>
  <c r="N4447" i="31"/>
  <c r="I4447" i="31"/>
  <c r="H4447" i="31"/>
  <c r="D4447" i="31"/>
  <c r="B4449" i="31"/>
  <c r="R4448" i="31" l="1"/>
  <c r="M4448" i="31"/>
  <c r="O4447" i="31"/>
  <c r="P4447" i="31" s="1"/>
  <c r="J4447" i="31"/>
  <c r="K4447" i="31" s="1"/>
  <c r="T4447" i="31"/>
  <c r="U4447" i="31" s="1"/>
  <c r="E4447" i="31"/>
  <c r="F4447" i="31" s="1"/>
  <c r="S4448" i="31"/>
  <c r="N4448" i="31"/>
  <c r="I4448" i="31"/>
  <c r="H4448" i="31"/>
  <c r="D4448" i="31"/>
  <c r="B4450" i="31"/>
  <c r="J4448" i="31" l="1"/>
  <c r="K4448" i="31" s="1"/>
  <c r="R4449" i="31"/>
  <c r="M4449" i="31"/>
  <c r="O4448" i="31"/>
  <c r="P4448" i="31" s="1"/>
  <c r="T4448" i="31"/>
  <c r="U4448" i="31" s="1"/>
  <c r="E4448" i="31"/>
  <c r="F4448" i="31" s="1"/>
  <c r="S4449" i="31"/>
  <c r="N4449" i="31"/>
  <c r="I4449" i="31"/>
  <c r="H4449" i="31"/>
  <c r="D4449" i="31"/>
  <c r="B4451" i="31"/>
  <c r="R4450" i="31" l="1"/>
  <c r="M4450" i="31"/>
  <c r="O4449" i="31"/>
  <c r="P4449" i="31" s="1"/>
  <c r="J4449" i="31"/>
  <c r="K4449" i="31" s="1"/>
  <c r="T4449" i="31"/>
  <c r="U4449" i="31" s="1"/>
  <c r="E4449" i="31"/>
  <c r="F4449" i="31" s="1"/>
  <c r="S4450" i="31"/>
  <c r="N4450" i="31"/>
  <c r="I4450" i="31"/>
  <c r="H4450" i="31"/>
  <c r="D4450" i="31"/>
  <c r="B4452" i="31"/>
  <c r="J4450" i="31" l="1"/>
  <c r="K4450" i="31" s="1"/>
  <c r="R4451" i="31"/>
  <c r="M4451" i="31"/>
  <c r="O4450" i="31"/>
  <c r="P4450" i="31" s="1"/>
  <c r="T4450" i="31"/>
  <c r="U4450" i="31" s="1"/>
  <c r="E4450" i="31"/>
  <c r="F4450" i="31" s="1"/>
  <c r="S4451" i="31"/>
  <c r="N4451" i="31"/>
  <c r="I4451" i="31"/>
  <c r="H4451" i="31"/>
  <c r="D4451" i="31"/>
  <c r="B4453" i="31"/>
  <c r="R4452" i="31" l="1"/>
  <c r="M4452" i="31"/>
  <c r="O4451" i="31"/>
  <c r="P4451" i="31" s="1"/>
  <c r="J4451" i="31"/>
  <c r="K4451" i="31" s="1"/>
  <c r="T4451" i="31"/>
  <c r="U4451" i="31" s="1"/>
  <c r="E4451" i="31"/>
  <c r="F4451" i="31" s="1"/>
  <c r="S4452" i="31"/>
  <c r="N4452" i="31"/>
  <c r="I4452" i="31"/>
  <c r="H4452" i="31"/>
  <c r="D4452" i="31"/>
  <c r="B4454" i="31"/>
  <c r="J4452" i="31" l="1"/>
  <c r="K4452" i="31" s="1"/>
  <c r="R4453" i="31"/>
  <c r="M4453" i="31"/>
  <c r="O4452" i="31"/>
  <c r="P4452" i="31" s="1"/>
  <c r="T4452" i="31"/>
  <c r="U4452" i="31" s="1"/>
  <c r="E4452" i="31"/>
  <c r="F4452" i="31" s="1"/>
  <c r="S4453" i="31"/>
  <c r="N4453" i="31"/>
  <c r="I4453" i="31"/>
  <c r="H4453" i="31"/>
  <c r="D4453" i="31"/>
  <c r="B4455" i="31"/>
  <c r="R4454" i="31" l="1"/>
  <c r="M4454" i="31"/>
  <c r="J4453" i="31"/>
  <c r="K4453" i="31" s="1"/>
  <c r="O4453" i="31"/>
  <c r="P4453" i="31" s="1"/>
  <c r="T4453" i="31"/>
  <c r="U4453" i="31" s="1"/>
  <c r="E4453" i="31"/>
  <c r="F4453" i="31" s="1"/>
  <c r="S4454" i="31"/>
  <c r="N4454" i="31"/>
  <c r="I4454" i="31"/>
  <c r="H4454" i="31"/>
  <c r="D4454" i="31"/>
  <c r="B4456" i="31"/>
  <c r="J4454" i="31" l="1"/>
  <c r="K4454" i="31" s="1"/>
  <c r="R4455" i="31"/>
  <c r="M4455" i="31"/>
  <c r="O4454" i="31"/>
  <c r="P4454" i="31" s="1"/>
  <c r="T4454" i="31"/>
  <c r="U4454" i="31" s="1"/>
  <c r="E4454" i="31"/>
  <c r="F4454" i="31" s="1"/>
  <c r="S4455" i="31"/>
  <c r="N4455" i="31"/>
  <c r="I4455" i="31"/>
  <c r="H4455" i="31"/>
  <c r="D4455" i="31"/>
  <c r="B4457" i="31"/>
  <c r="M4456" i="31" l="1"/>
  <c r="R4456" i="31"/>
  <c r="O4455" i="31"/>
  <c r="P4455" i="31" s="1"/>
  <c r="J4455" i="31"/>
  <c r="K4455" i="31" s="1"/>
  <c r="T4455" i="31"/>
  <c r="U4455" i="31" s="1"/>
  <c r="E4455" i="31"/>
  <c r="F4455" i="31" s="1"/>
  <c r="S4456" i="31"/>
  <c r="N4456" i="31"/>
  <c r="I4456" i="31"/>
  <c r="H4456" i="31"/>
  <c r="D4456" i="31"/>
  <c r="B4458" i="31"/>
  <c r="J4456" i="31" l="1"/>
  <c r="K4456" i="31" s="1"/>
  <c r="R4457" i="31"/>
  <c r="M4457" i="31"/>
  <c r="T4456" i="31"/>
  <c r="U4456" i="31" s="1"/>
  <c r="O4456" i="31"/>
  <c r="P4456" i="31" s="1"/>
  <c r="E4456" i="31"/>
  <c r="F4456" i="31" s="1"/>
  <c r="S4457" i="31"/>
  <c r="N4457" i="31"/>
  <c r="I4457" i="31"/>
  <c r="H4457" i="31"/>
  <c r="D4457" i="31"/>
  <c r="B4459" i="31"/>
  <c r="R4458" i="31" l="1"/>
  <c r="M4458" i="31"/>
  <c r="O4457" i="31"/>
  <c r="P4457" i="31" s="1"/>
  <c r="J4457" i="31"/>
  <c r="K4457" i="31" s="1"/>
  <c r="T4457" i="31"/>
  <c r="U4457" i="31" s="1"/>
  <c r="E4457" i="31"/>
  <c r="F4457" i="31" s="1"/>
  <c r="S4458" i="31"/>
  <c r="N4458" i="31"/>
  <c r="I4458" i="31"/>
  <c r="H4458" i="31"/>
  <c r="D4458" i="31"/>
  <c r="B4460" i="31"/>
  <c r="J4458" i="31" l="1"/>
  <c r="K4458" i="31" s="1"/>
  <c r="R4459" i="31"/>
  <c r="M4459" i="31"/>
  <c r="O4458" i="31"/>
  <c r="P4458" i="31" s="1"/>
  <c r="T4458" i="31"/>
  <c r="U4458" i="31" s="1"/>
  <c r="E4458" i="31"/>
  <c r="F4458" i="31" s="1"/>
  <c r="S4459" i="31"/>
  <c r="N4459" i="31"/>
  <c r="I4459" i="31"/>
  <c r="H4459" i="31"/>
  <c r="D4459" i="31"/>
  <c r="B4461" i="31"/>
  <c r="R4460" i="31" l="1"/>
  <c r="M4460" i="31"/>
  <c r="J4459" i="31"/>
  <c r="K4459" i="31" s="1"/>
  <c r="O4459" i="31"/>
  <c r="P4459" i="31" s="1"/>
  <c r="T4459" i="31"/>
  <c r="U4459" i="31" s="1"/>
  <c r="E4459" i="31"/>
  <c r="F4459" i="31" s="1"/>
  <c r="S4460" i="31"/>
  <c r="N4460" i="31"/>
  <c r="I4460" i="31"/>
  <c r="H4460" i="31"/>
  <c r="D4460" i="31"/>
  <c r="B4462" i="31"/>
  <c r="J4460" i="31" l="1"/>
  <c r="K4460" i="31" s="1"/>
  <c r="R4461" i="31"/>
  <c r="M4461" i="31"/>
  <c r="O4460" i="31"/>
  <c r="P4460" i="31" s="1"/>
  <c r="T4460" i="31"/>
  <c r="U4460" i="31" s="1"/>
  <c r="E4460" i="31"/>
  <c r="F4460" i="31" s="1"/>
  <c r="S4461" i="31"/>
  <c r="N4461" i="31"/>
  <c r="I4461" i="31"/>
  <c r="H4461" i="31"/>
  <c r="D4461" i="31"/>
  <c r="B4463" i="31"/>
  <c r="R4462" i="31" l="1"/>
  <c r="M4462" i="31"/>
  <c r="J4461" i="31"/>
  <c r="K4461" i="31" s="1"/>
  <c r="O4461" i="31"/>
  <c r="P4461" i="31" s="1"/>
  <c r="T4461" i="31"/>
  <c r="U4461" i="31" s="1"/>
  <c r="E4461" i="31"/>
  <c r="F4461" i="31" s="1"/>
  <c r="S4462" i="31"/>
  <c r="N4462" i="31"/>
  <c r="I4462" i="31"/>
  <c r="H4462" i="31"/>
  <c r="D4462" i="31"/>
  <c r="B4464" i="31"/>
  <c r="J4462" i="31" l="1"/>
  <c r="K4462" i="31" s="1"/>
  <c r="R4463" i="31"/>
  <c r="M4463" i="31"/>
  <c r="O4462" i="31"/>
  <c r="P4462" i="31" s="1"/>
  <c r="T4462" i="31"/>
  <c r="U4462" i="31" s="1"/>
  <c r="E4462" i="31"/>
  <c r="F4462" i="31" s="1"/>
  <c r="S4463" i="31"/>
  <c r="N4463" i="31"/>
  <c r="I4463" i="31"/>
  <c r="H4463" i="31"/>
  <c r="D4463" i="31"/>
  <c r="B4465" i="31"/>
  <c r="R4464" i="31" l="1"/>
  <c r="M4464" i="31"/>
  <c r="O4463" i="31"/>
  <c r="P4463" i="31" s="1"/>
  <c r="J4463" i="31"/>
  <c r="K4463" i="31" s="1"/>
  <c r="T4463" i="31"/>
  <c r="U4463" i="31" s="1"/>
  <c r="E4463" i="31"/>
  <c r="F4463" i="31" s="1"/>
  <c r="S4464" i="31"/>
  <c r="N4464" i="31"/>
  <c r="I4464" i="31"/>
  <c r="H4464" i="31"/>
  <c r="D4464" i="31"/>
  <c r="B4466" i="31"/>
  <c r="J4464" i="31" l="1"/>
  <c r="K4464" i="31" s="1"/>
  <c r="R4465" i="31"/>
  <c r="M4465" i="31"/>
  <c r="O4464" i="31"/>
  <c r="P4464" i="31" s="1"/>
  <c r="T4464" i="31"/>
  <c r="U4464" i="31" s="1"/>
  <c r="E4464" i="31"/>
  <c r="F4464" i="31" s="1"/>
  <c r="S4465" i="31"/>
  <c r="N4465" i="31"/>
  <c r="I4465" i="31"/>
  <c r="H4465" i="31"/>
  <c r="D4465" i="31"/>
  <c r="B4467" i="31"/>
  <c r="R4466" i="31" l="1"/>
  <c r="M4466" i="31"/>
  <c r="O4465" i="31"/>
  <c r="P4465" i="31" s="1"/>
  <c r="J4465" i="31"/>
  <c r="K4465" i="31" s="1"/>
  <c r="T4465" i="31"/>
  <c r="U4465" i="31" s="1"/>
  <c r="E4465" i="31"/>
  <c r="F4465" i="31" s="1"/>
  <c r="S4466" i="31"/>
  <c r="N4466" i="31"/>
  <c r="I4466" i="31"/>
  <c r="H4466" i="31"/>
  <c r="D4466" i="31"/>
  <c r="B4468" i="31"/>
  <c r="J4466" i="31" l="1"/>
  <c r="K4466" i="31" s="1"/>
  <c r="R4467" i="31"/>
  <c r="M4467" i="31"/>
  <c r="O4466" i="31"/>
  <c r="P4466" i="31" s="1"/>
  <c r="T4466" i="31"/>
  <c r="U4466" i="31" s="1"/>
  <c r="E4466" i="31"/>
  <c r="F4466" i="31" s="1"/>
  <c r="S4467" i="31"/>
  <c r="N4467" i="31"/>
  <c r="I4467" i="31"/>
  <c r="H4467" i="31"/>
  <c r="D4467" i="31"/>
  <c r="B4469" i="31"/>
  <c r="R4468" i="31" l="1"/>
  <c r="M4468" i="31"/>
  <c r="O4467" i="31"/>
  <c r="P4467" i="31" s="1"/>
  <c r="J4467" i="31"/>
  <c r="K4467" i="31" s="1"/>
  <c r="T4467" i="31"/>
  <c r="U4467" i="31" s="1"/>
  <c r="E4467" i="31"/>
  <c r="F4467" i="31" s="1"/>
  <c r="S4468" i="31"/>
  <c r="N4468" i="31"/>
  <c r="I4468" i="31"/>
  <c r="H4468" i="31"/>
  <c r="D4468" i="31"/>
  <c r="B4470" i="31"/>
  <c r="J4468" i="31" l="1"/>
  <c r="K4468" i="31" s="1"/>
  <c r="R4469" i="31"/>
  <c r="M4469" i="31"/>
  <c r="O4468" i="31"/>
  <c r="P4468" i="31" s="1"/>
  <c r="T4468" i="31"/>
  <c r="U4468" i="31" s="1"/>
  <c r="E4468" i="31"/>
  <c r="F4468" i="31" s="1"/>
  <c r="S4469" i="31"/>
  <c r="N4469" i="31"/>
  <c r="I4469" i="31"/>
  <c r="H4469" i="31"/>
  <c r="D4469" i="31"/>
  <c r="B4471" i="31"/>
  <c r="M4470" i="31" l="1"/>
  <c r="R4470" i="31"/>
  <c r="O4469" i="31"/>
  <c r="P4469" i="31" s="1"/>
  <c r="J4469" i="31"/>
  <c r="K4469" i="31" s="1"/>
  <c r="T4469" i="31"/>
  <c r="U4469" i="31" s="1"/>
  <c r="E4469" i="31"/>
  <c r="F4469" i="31" s="1"/>
  <c r="S4470" i="31"/>
  <c r="N4470" i="31"/>
  <c r="I4470" i="31"/>
  <c r="H4470" i="31"/>
  <c r="D4470" i="31"/>
  <c r="B4472" i="31"/>
  <c r="J4470" i="31" l="1"/>
  <c r="K4470" i="31" s="1"/>
  <c r="R4471" i="31"/>
  <c r="M4471" i="31"/>
  <c r="T4470" i="31"/>
  <c r="U4470" i="31" s="1"/>
  <c r="O4470" i="31"/>
  <c r="P4470" i="31" s="1"/>
  <c r="E4470" i="31"/>
  <c r="F4470" i="31" s="1"/>
  <c r="S4471" i="31"/>
  <c r="N4471" i="31"/>
  <c r="I4471" i="31"/>
  <c r="H4471" i="31"/>
  <c r="D4471" i="31"/>
  <c r="B4473" i="31"/>
  <c r="R4472" i="31" l="1"/>
  <c r="M4472" i="31"/>
  <c r="J4471" i="31"/>
  <c r="K4471" i="31" s="1"/>
  <c r="O4471" i="31"/>
  <c r="P4471" i="31" s="1"/>
  <c r="T4471" i="31"/>
  <c r="U4471" i="31" s="1"/>
  <c r="E4471" i="31"/>
  <c r="F4471" i="31" s="1"/>
  <c r="S4472" i="31"/>
  <c r="N4472" i="31"/>
  <c r="I4472" i="31"/>
  <c r="H4472" i="31"/>
  <c r="D4472" i="31"/>
  <c r="B4474" i="31"/>
  <c r="J4472" i="31" l="1"/>
  <c r="K4472" i="31" s="1"/>
  <c r="R4473" i="31"/>
  <c r="M4473" i="31"/>
  <c r="O4472" i="31"/>
  <c r="P4472" i="31" s="1"/>
  <c r="T4472" i="31"/>
  <c r="U4472" i="31" s="1"/>
  <c r="E4472" i="31"/>
  <c r="F4472" i="31" s="1"/>
  <c r="S4473" i="31"/>
  <c r="N4473" i="31"/>
  <c r="I4473" i="31"/>
  <c r="H4473" i="31"/>
  <c r="D4473" i="31"/>
  <c r="B4475" i="31"/>
  <c r="R4474" i="31" l="1"/>
  <c r="M4474" i="31"/>
  <c r="O4473" i="31"/>
  <c r="P4473" i="31" s="1"/>
  <c r="J4473" i="31"/>
  <c r="K4473" i="31" s="1"/>
  <c r="T4473" i="31"/>
  <c r="U4473" i="31" s="1"/>
  <c r="E4473" i="31"/>
  <c r="F4473" i="31" s="1"/>
  <c r="S4474" i="31"/>
  <c r="N4474" i="31"/>
  <c r="I4474" i="31"/>
  <c r="H4474" i="31"/>
  <c r="D4474" i="31"/>
  <c r="B4476" i="31"/>
  <c r="J4474" i="31" l="1"/>
  <c r="K4474" i="31" s="1"/>
  <c r="R4475" i="31"/>
  <c r="M4475" i="31"/>
  <c r="O4474" i="31"/>
  <c r="P4474" i="31" s="1"/>
  <c r="T4474" i="31"/>
  <c r="U4474" i="31" s="1"/>
  <c r="E4474" i="31"/>
  <c r="F4474" i="31" s="1"/>
  <c r="S4475" i="31"/>
  <c r="N4475" i="31"/>
  <c r="I4475" i="31"/>
  <c r="H4475" i="31"/>
  <c r="D4475" i="31"/>
  <c r="B4477" i="31"/>
  <c r="J4475" i="31" l="1"/>
  <c r="K4475" i="31" s="1"/>
  <c r="O4475" i="31"/>
  <c r="P4475" i="31" s="1"/>
  <c r="R4476" i="31"/>
  <c r="M4476" i="31"/>
  <c r="T4475" i="31"/>
  <c r="U4475" i="31" s="1"/>
  <c r="E4475" i="31"/>
  <c r="F4475" i="31" s="1"/>
  <c r="S4476" i="31"/>
  <c r="N4476" i="31"/>
  <c r="I4476" i="31"/>
  <c r="H4476" i="31"/>
  <c r="D4476" i="31"/>
  <c r="B4478" i="31"/>
  <c r="J4476" i="31" l="1"/>
  <c r="K4476" i="31" s="1"/>
  <c r="R4477" i="31"/>
  <c r="M4477" i="31"/>
  <c r="O4476" i="31"/>
  <c r="P4476" i="31" s="1"/>
  <c r="T4476" i="31"/>
  <c r="U4476" i="31" s="1"/>
  <c r="E4476" i="31"/>
  <c r="F4476" i="31" s="1"/>
  <c r="S4477" i="31"/>
  <c r="N4477" i="31"/>
  <c r="I4477" i="31"/>
  <c r="H4477" i="31"/>
  <c r="D4477" i="31"/>
  <c r="B4479" i="31"/>
  <c r="J4477" i="31" l="1"/>
  <c r="K4477" i="31" s="1"/>
  <c r="R4478" i="31"/>
  <c r="M4478" i="31"/>
  <c r="O4477" i="31"/>
  <c r="P4477" i="31" s="1"/>
  <c r="T4477" i="31"/>
  <c r="U4477" i="31" s="1"/>
  <c r="E4477" i="31"/>
  <c r="F4477" i="31" s="1"/>
  <c r="S4478" i="31"/>
  <c r="N4478" i="31"/>
  <c r="I4478" i="31"/>
  <c r="H4478" i="31"/>
  <c r="D4478" i="31"/>
  <c r="B4480" i="31"/>
  <c r="J4478" i="31" l="1"/>
  <c r="K4478" i="31" s="1"/>
  <c r="R4479" i="31"/>
  <c r="M4479" i="31"/>
  <c r="O4478" i="31"/>
  <c r="P4478" i="31" s="1"/>
  <c r="T4478" i="31"/>
  <c r="U4478" i="31" s="1"/>
  <c r="E4478" i="31"/>
  <c r="F4478" i="31" s="1"/>
  <c r="S4479" i="31"/>
  <c r="N4479" i="31"/>
  <c r="I4479" i="31"/>
  <c r="D4479" i="31"/>
  <c r="H4479" i="31"/>
  <c r="B4481" i="31"/>
  <c r="J4479" i="31" l="1"/>
  <c r="K4479" i="31" s="1"/>
  <c r="R4480" i="31"/>
  <c r="M4480" i="31"/>
  <c r="O4479" i="31"/>
  <c r="P4479" i="31" s="1"/>
  <c r="T4479" i="31"/>
  <c r="U4479" i="31" s="1"/>
  <c r="E4479" i="31"/>
  <c r="F4479" i="31" s="1"/>
  <c r="S4480" i="31"/>
  <c r="N4480" i="31"/>
  <c r="I4480" i="31"/>
  <c r="H4480" i="31"/>
  <c r="D4480" i="31"/>
  <c r="B4482" i="31"/>
  <c r="J4480" i="31" l="1"/>
  <c r="K4480" i="31" s="1"/>
  <c r="R4481" i="31"/>
  <c r="M4481" i="31"/>
  <c r="O4480" i="31"/>
  <c r="P4480" i="31" s="1"/>
  <c r="T4480" i="31"/>
  <c r="U4480" i="31" s="1"/>
  <c r="E4480" i="31"/>
  <c r="F4480" i="31" s="1"/>
  <c r="S4481" i="31"/>
  <c r="N4481" i="31"/>
  <c r="I4481" i="31"/>
  <c r="H4481" i="31"/>
  <c r="D4481" i="31"/>
  <c r="B4483" i="31"/>
  <c r="T4481" i="31" l="1"/>
  <c r="U4481" i="31" s="1"/>
  <c r="R4482" i="31"/>
  <c r="M4482" i="31"/>
  <c r="J4481" i="31"/>
  <c r="K4481" i="31" s="1"/>
  <c r="O4481" i="31"/>
  <c r="P4481" i="31" s="1"/>
  <c r="E4481" i="31"/>
  <c r="F4481" i="31" s="1"/>
  <c r="S4482" i="31"/>
  <c r="N4482" i="31"/>
  <c r="I4482" i="31"/>
  <c r="H4482" i="31"/>
  <c r="D4482" i="31"/>
  <c r="B4484" i="31"/>
  <c r="R4483" i="31" l="1"/>
  <c r="M4483" i="31"/>
  <c r="O4482" i="31"/>
  <c r="P4482" i="31" s="1"/>
  <c r="J4482" i="31"/>
  <c r="K4482" i="31" s="1"/>
  <c r="T4482" i="31"/>
  <c r="U4482" i="31" s="1"/>
  <c r="E4482" i="31"/>
  <c r="F4482" i="31" s="1"/>
  <c r="S4483" i="31"/>
  <c r="N4483" i="31"/>
  <c r="I4483" i="31"/>
  <c r="H4483" i="31"/>
  <c r="D4483" i="31"/>
  <c r="B4485" i="31"/>
  <c r="J4483" i="31" l="1"/>
  <c r="K4483" i="31" s="1"/>
  <c r="R4484" i="31"/>
  <c r="M4484" i="31"/>
  <c r="O4483" i="31"/>
  <c r="P4483" i="31" s="1"/>
  <c r="T4483" i="31"/>
  <c r="U4483" i="31" s="1"/>
  <c r="E4483" i="31"/>
  <c r="F4483" i="31" s="1"/>
  <c r="S4484" i="31"/>
  <c r="N4484" i="31"/>
  <c r="I4484" i="31"/>
  <c r="H4484" i="31"/>
  <c r="D4484" i="31"/>
  <c r="B4486" i="31"/>
  <c r="J4484" i="31" l="1"/>
  <c r="K4484" i="31" s="1"/>
  <c r="O4484" i="31"/>
  <c r="P4484" i="31" s="1"/>
  <c r="R4485" i="31"/>
  <c r="M4485" i="31"/>
  <c r="T4484" i="31"/>
  <c r="U4484" i="31" s="1"/>
  <c r="E4484" i="31"/>
  <c r="F4484" i="31" s="1"/>
  <c r="S4485" i="31"/>
  <c r="N4485" i="31"/>
  <c r="I4485" i="31"/>
  <c r="H4485" i="31"/>
  <c r="D4485" i="31"/>
  <c r="B4487" i="31"/>
  <c r="J4485" i="31" l="1"/>
  <c r="K4485" i="31" s="1"/>
  <c r="O4485" i="31"/>
  <c r="P4485" i="31" s="1"/>
  <c r="T4485" i="31"/>
  <c r="U4485" i="31" s="1"/>
  <c r="R4486" i="31"/>
  <c r="M4486" i="31"/>
  <c r="E4485" i="31"/>
  <c r="F4485" i="31" s="1"/>
  <c r="S4486" i="31"/>
  <c r="N4486" i="31"/>
  <c r="I4486" i="31"/>
  <c r="H4486" i="31"/>
  <c r="D4486" i="31"/>
  <c r="B4488" i="31"/>
  <c r="R4487" i="31" l="1"/>
  <c r="M4487" i="31"/>
  <c r="O4486" i="31"/>
  <c r="P4486" i="31" s="1"/>
  <c r="J4486" i="31"/>
  <c r="K4486" i="31" s="1"/>
  <c r="T4486" i="31"/>
  <c r="U4486" i="31" s="1"/>
  <c r="E4486" i="31"/>
  <c r="F4486" i="31" s="1"/>
  <c r="S4487" i="31"/>
  <c r="N4487" i="31"/>
  <c r="I4487" i="31"/>
  <c r="H4487" i="31"/>
  <c r="D4487" i="31"/>
  <c r="B4489" i="31"/>
  <c r="J4487" i="31" l="1"/>
  <c r="K4487" i="31" s="1"/>
  <c r="R4488" i="31"/>
  <c r="M4488" i="31"/>
  <c r="O4487" i="31"/>
  <c r="P4487" i="31" s="1"/>
  <c r="T4487" i="31"/>
  <c r="U4487" i="31" s="1"/>
  <c r="E4487" i="31"/>
  <c r="F4487" i="31" s="1"/>
  <c r="S4488" i="31"/>
  <c r="N4488" i="31"/>
  <c r="I4488" i="31"/>
  <c r="H4488" i="31"/>
  <c r="D4488" i="31"/>
  <c r="B4490" i="31"/>
  <c r="R4489" i="31" l="1"/>
  <c r="M4489" i="31"/>
  <c r="O4488" i="31"/>
  <c r="P4488" i="31" s="1"/>
  <c r="J4488" i="31"/>
  <c r="K4488" i="31" s="1"/>
  <c r="T4488" i="31"/>
  <c r="U4488" i="31" s="1"/>
  <c r="E4488" i="31"/>
  <c r="F4488" i="31" s="1"/>
  <c r="S4489" i="31"/>
  <c r="N4489" i="31"/>
  <c r="I4489" i="31"/>
  <c r="H4489" i="31"/>
  <c r="J4489" i="31" s="1"/>
  <c r="K4489" i="31" s="1"/>
  <c r="D4489" i="31"/>
  <c r="B4491" i="31"/>
  <c r="M4490" i="31" l="1"/>
  <c r="R4490" i="31"/>
  <c r="O4489" i="31"/>
  <c r="P4489" i="31" s="1"/>
  <c r="T4489" i="31"/>
  <c r="U4489" i="31" s="1"/>
  <c r="E4489" i="31"/>
  <c r="F4489" i="31" s="1"/>
  <c r="S4490" i="31"/>
  <c r="N4490" i="31"/>
  <c r="I4490" i="31"/>
  <c r="H4490" i="31"/>
  <c r="D4490" i="31"/>
  <c r="B4492" i="31"/>
  <c r="R4491" i="31" l="1"/>
  <c r="M4491" i="31"/>
  <c r="T4490" i="31"/>
  <c r="U4490" i="31" s="1"/>
  <c r="J4490" i="31"/>
  <c r="K4490" i="31" s="1"/>
  <c r="O4490" i="31"/>
  <c r="P4490" i="31" s="1"/>
  <c r="E4490" i="31"/>
  <c r="F4490" i="31" s="1"/>
  <c r="S4491" i="31"/>
  <c r="N4491" i="31"/>
  <c r="I4491" i="31"/>
  <c r="H4491" i="31"/>
  <c r="D4491" i="31"/>
  <c r="B4493" i="31"/>
  <c r="J4491" i="31" l="1"/>
  <c r="K4491" i="31" s="1"/>
  <c r="R4492" i="31"/>
  <c r="M4492" i="31"/>
  <c r="O4491" i="31"/>
  <c r="P4491" i="31" s="1"/>
  <c r="T4491" i="31"/>
  <c r="U4491" i="31" s="1"/>
  <c r="E4491" i="31"/>
  <c r="F4491" i="31" s="1"/>
  <c r="S4492" i="31"/>
  <c r="N4492" i="31"/>
  <c r="I4492" i="31"/>
  <c r="H4492" i="31"/>
  <c r="D4492" i="31"/>
  <c r="B4494" i="31"/>
  <c r="R4493" i="31" l="1"/>
  <c r="M4493" i="31"/>
  <c r="O4492" i="31"/>
  <c r="P4492" i="31" s="1"/>
  <c r="J4492" i="31"/>
  <c r="K4492" i="31" s="1"/>
  <c r="T4492" i="31"/>
  <c r="U4492" i="31" s="1"/>
  <c r="E4492" i="31"/>
  <c r="F4492" i="31" s="1"/>
  <c r="S4493" i="31"/>
  <c r="N4493" i="31"/>
  <c r="I4493" i="31"/>
  <c r="H4493" i="31"/>
  <c r="D4493" i="31"/>
  <c r="B4495" i="31"/>
  <c r="J4493" i="31" l="1"/>
  <c r="K4493" i="31" s="1"/>
  <c r="R4494" i="31"/>
  <c r="M4494" i="31"/>
  <c r="O4493" i="31"/>
  <c r="P4493" i="31" s="1"/>
  <c r="T4493" i="31"/>
  <c r="U4493" i="31" s="1"/>
  <c r="E4493" i="31"/>
  <c r="F4493" i="31" s="1"/>
  <c r="S4494" i="31"/>
  <c r="N4494" i="31"/>
  <c r="I4494" i="31"/>
  <c r="H4494" i="31"/>
  <c r="D4494" i="31"/>
  <c r="B4496" i="31"/>
  <c r="R4495" i="31" l="1"/>
  <c r="M4495" i="31"/>
  <c r="O4494" i="31"/>
  <c r="P4494" i="31" s="1"/>
  <c r="J4494" i="31"/>
  <c r="K4494" i="31" s="1"/>
  <c r="T4494" i="31"/>
  <c r="U4494" i="31" s="1"/>
  <c r="E4494" i="31"/>
  <c r="F4494" i="31" s="1"/>
  <c r="S4495" i="31"/>
  <c r="N4495" i="31"/>
  <c r="I4495" i="31"/>
  <c r="H4495" i="31"/>
  <c r="D4495" i="31"/>
  <c r="B4497" i="31"/>
  <c r="J4495" i="31" l="1"/>
  <c r="K4495" i="31" s="1"/>
  <c r="R4496" i="31"/>
  <c r="M4496" i="31"/>
  <c r="O4495" i="31"/>
  <c r="P4495" i="31" s="1"/>
  <c r="T4495" i="31"/>
  <c r="U4495" i="31" s="1"/>
  <c r="E4495" i="31"/>
  <c r="F4495" i="31" s="1"/>
  <c r="S4496" i="31"/>
  <c r="N4496" i="31"/>
  <c r="I4496" i="31"/>
  <c r="H4496" i="31"/>
  <c r="D4496" i="31"/>
  <c r="B4498" i="31"/>
  <c r="R4497" i="31" l="1"/>
  <c r="M4497" i="31"/>
  <c r="O4496" i="31"/>
  <c r="P4496" i="31" s="1"/>
  <c r="J4496" i="31"/>
  <c r="K4496" i="31" s="1"/>
  <c r="T4496" i="31"/>
  <c r="U4496" i="31" s="1"/>
  <c r="E4496" i="31"/>
  <c r="F4496" i="31" s="1"/>
  <c r="S4497" i="31"/>
  <c r="N4497" i="31"/>
  <c r="I4497" i="31"/>
  <c r="H4497" i="31"/>
  <c r="D4497" i="31"/>
  <c r="B4499" i="31"/>
  <c r="J4497" i="31" l="1"/>
  <c r="K4497" i="31" s="1"/>
  <c r="R4498" i="31"/>
  <c r="M4498" i="31"/>
  <c r="O4497" i="31"/>
  <c r="P4497" i="31" s="1"/>
  <c r="T4497" i="31"/>
  <c r="U4497" i="31" s="1"/>
  <c r="E4497" i="31"/>
  <c r="F4497" i="31" s="1"/>
  <c r="S4498" i="31"/>
  <c r="N4498" i="31"/>
  <c r="I4498" i="31"/>
  <c r="H4498" i="31"/>
  <c r="D4498" i="31"/>
  <c r="B4500" i="31"/>
  <c r="R4499" i="31" l="1"/>
  <c r="M4499" i="31"/>
  <c r="J4498" i="31"/>
  <c r="K4498" i="31" s="1"/>
  <c r="O4498" i="31"/>
  <c r="P4498" i="31" s="1"/>
  <c r="T4498" i="31"/>
  <c r="U4498" i="31" s="1"/>
  <c r="E4498" i="31"/>
  <c r="F4498" i="31" s="1"/>
  <c r="S4499" i="31"/>
  <c r="N4499" i="31"/>
  <c r="I4499" i="31"/>
  <c r="H4499" i="31"/>
  <c r="D4499" i="31"/>
  <c r="B4501" i="31"/>
  <c r="J4499" i="31" l="1"/>
  <c r="K4499" i="31" s="1"/>
  <c r="R4500" i="31"/>
  <c r="M4500" i="31"/>
  <c r="O4499" i="31"/>
  <c r="P4499" i="31" s="1"/>
  <c r="T4499" i="31"/>
  <c r="U4499" i="31" s="1"/>
  <c r="E4499" i="31"/>
  <c r="F4499" i="31" s="1"/>
  <c r="S4500" i="31"/>
  <c r="N4500" i="31"/>
  <c r="I4500" i="31"/>
  <c r="H4500" i="31"/>
  <c r="D4500" i="31"/>
  <c r="B4502" i="31"/>
  <c r="R4501" i="31" l="1"/>
  <c r="M4501" i="31"/>
  <c r="J4500" i="31"/>
  <c r="K4500" i="31" s="1"/>
  <c r="O4500" i="31"/>
  <c r="P4500" i="31" s="1"/>
  <c r="T4500" i="31"/>
  <c r="U4500" i="31" s="1"/>
  <c r="E4500" i="31"/>
  <c r="F4500" i="31" s="1"/>
  <c r="S4501" i="31"/>
  <c r="N4501" i="31"/>
  <c r="I4501" i="31"/>
  <c r="H4501" i="31"/>
  <c r="D4501" i="31"/>
  <c r="B4503" i="31"/>
  <c r="J4501" i="31" l="1"/>
  <c r="K4501" i="31" s="1"/>
  <c r="R4502" i="31"/>
  <c r="M4502" i="31"/>
  <c r="O4501" i="31"/>
  <c r="P4501" i="31" s="1"/>
  <c r="T4501" i="31"/>
  <c r="U4501" i="31" s="1"/>
  <c r="E4501" i="31"/>
  <c r="F4501" i="31" s="1"/>
  <c r="S4502" i="31"/>
  <c r="N4502" i="31"/>
  <c r="I4502" i="31"/>
  <c r="H4502" i="31"/>
  <c r="D4502" i="31"/>
  <c r="B4504" i="31"/>
  <c r="R4503" i="31" l="1"/>
  <c r="M4503" i="31"/>
  <c r="J4502" i="31"/>
  <c r="K4502" i="31" s="1"/>
  <c r="O4502" i="31"/>
  <c r="P4502" i="31" s="1"/>
  <c r="T4502" i="31"/>
  <c r="U4502" i="31" s="1"/>
  <c r="E4502" i="31"/>
  <c r="F4502" i="31" s="1"/>
  <c r="S4503" i="31"/>
  <c r="N4503" i="31"/>
  <c r="I4503" i="31"/>
  <c r="H4503" i="31"/>
  <c r="D4503" i="31"/>
  <c r="B4505" i="31"/>
  <c r="J4503" i="31" l="1"/>
  <c r="K4503" i="31" s="1"/>
  <c r="O4503" i="31"/>
  <c r="P4503" i="31" s="1"/>
  <c r="R4504" i="31"/>
  <c r="M4504" i="31"/>
  <c r="T4503" i="31"/>
  <c r="U4503" i="31" s="1"/>
  <c r="E4503" i="31"/>
  <c r="F4503" i="31" s="1"/>
  <c r="S4504" i="31"/>
  <c r="N4504" i="31"/>
  <c r="I4504" i="31"/>
  <c r="H4504" i="31"/>
  <c r="D4504" i="31"/>
  <c r="B4506" i="31"/>
  <c r="R4505" i="31" l="1"/>
  <c r="M4505" i="31"/>
  <c r="O4504" i="31"/>
  <c r="P4504" i="31" s="1"/>
  <c r="J4504" i="31"/>
  <c r="K4504" i="31" s="1"/>
  <c r="T4504" i="31"/>
  <c r="U4504" i="31" s="1"/>
  <c r="E4504" i="31"/>
  <c r="F4504" i="31" s="1"/>
  <c r="S4505" i="31"/>
  <c r="N4505" i="31"/>
  <c r="I4505" i="31"/>
  <c r="H4505" i="31"/>
  <c r="D4505" i="31"/>
  <c r="B4507" i="31"/>
  <c r="J4505" i="31" l="1"/>
  <c r="K4505" i="31" s="1"/>
  <c r="O4505" i="31"/>
  <c r="P4505" i="31" s="1"/>
  <c r="R4506" i="31"/>
  <c r="M4506" i="31"/>
  <c r="T4505" i="31"/>
  <c r="U4505" i="31" s="1"/>
  <c r="E4505" i="31"/>
  <c r="F4505" i="31" s="1"/>
  <c r="S4506" i="31"/>
  <c r="N4506" i="31"/>
  <c r="I4506" i="31"/>
  <c r="H4506" i="31"/>
  <c r="D4506" i="31"/>
  <c r="B4508" i="31"/>
  <c r="J4506" i="31" l="1"/>
  <c r="K4506" i="31" s="1"/>
  <c r="O4506" i="31"/>
  <c r="P4506" i="31" s="1"/>
  <c r="M4507" i="31"/>
  <c r="R4507" i="31"/>
  <c r="T4506" i="31"/>
  <c r="U4506" i="31" s="1"/>
  <c r="E4506" i="31"/>
  <c r="F4506" i="31" s="1"/>
  <c r="S4507" i="31"/>
  <c r="N4507" i="31"/>
  <c r="I4507" i="31"/>
  <c r="H4507" i="31"/>
  <c r="D4507" i="31"/>
  <c r="B4509" i="31"/>
  <c r="J4507" i="31" l="1"/>
  <c r="K4507" i="31" s="1"/>
  <c r="R4508" i="31"/>
  <c r="M4508" i="31"/>
  <c r="T4507" i="31"/>
  <c r="U4507" i="31" s="1"/>
  <c r="O4507" i="31"/>
  <c r="P4507" i="31" s="1"/>
  <c r="E4507" i="31"/>
  <c r="F4507" i="31" s="1"/>
  <c r="S4508" i="31"/>
  <c r="N4508" i="31"/>
  <c r="I4508" i="31"/>
  <c r="H4508" i="31"/>
  <c r="D4508" i="31"/>
  <c r="B4510" i="31"/>
  <c r="J4508" i="31" l="1"/>
  <c r="K4508" i="31" s="1"/>
  <c r="R4509" i="31"/>
  <c r="M4509" i="31"/>
  <c r="O4508" i="31"/>
  <c r="P4508" i="31" s="1"/>
  <c r="T4508" i="31"/>
  <c r="U4508" i="31" s="1"/>
  <c r="E4508" i="31"/>
  <c r="F4508" i="31" s="1"/>
  <c r="S4509" i="31"/>
  <c r="N4509" i="31"/>
  <c r="I4509" i="31"/>
  <c r="H4509" i="31"/>
  <c r="D4509" i="31"/>
  <c r="B4511" i="31"/>
  <c r="J4509" i="31" l="1"/>
  <c r="K4509" i="31" s="1"/>
  <c r="R4510" i="31"/>
  <c r="M4510" i="31"/>
  <c r="O4509" i="31"/>
  <c r="P4509" i="31" s="1"/>
  <c r="T4509" i="31"/>
  <c r="U4509" i="31" s="1"/>
  <c r="E4509" i="31"/>
  <c r="F4509" i="31" s="1"/>
  <c r="S4510" i="31"/>
  <c r="N4510" i="31"/>
  <c r="I4510" i="31"/>
  <c r="H4510" i="31"/>
  <c r="D4510" i="31"/>
  <c r="B4512" i="31"/>
  <c r="J4510" i="31" l="1"/>
  <c r="K4510" i="31" s="1"/>
  <c r="O4510" i="31"/>
  <c r="P4510" i="31" s="1"/>
  <c r="R4511" i="31"/>
  <c r="M4511" i="31"/>
  <c r="T4510" i="31"/>
  <c r="U4510" i="31" s="1"/>
  <c r="E4510" i="31"/>
  <c r="F4510" i="31" s="1"/>
  <c r="S4511" i="31"/>
  <c r="N4511" i="31"/>
  <c r="I4511" i="31"/>
  <c r="H4511" i="31"/>
  <c r="J4511" i="31" s="1"/>
  <c r="K4511" i="31" s="1"/>
  <c r="D4511" i="31"/>
  <c r="B4513" i="31"/>
  <c r="O4511" i="31" l="1"/>
  <c r="P4511" i="31" s="1"/>
  <c r="T4511" i="31"/>
  <c r="U4511" i="31" s="1"/>
  <c r="R4512" i="31"/>
  <c r="M4512" i="31"/>
  <c r="E4511" i="31"/>
  <c r="F4511" i="31" s="1"/>
  <c r="S4512" i="31"/>
  <c r="N4512" i="31"/>
  <c r="I4512" i="31"/>
  <c r="H4512" i="31"/>
  <c r="D4512" i="31"/>
  <c r="B4514" i="31"/>
  <c r="O4512" i="31" l="1"/>
  <c r="P4512" i="31" s="1"/>
  <c r="T4512" i="31"/>
  <c r="U4512" i="31" s="1"/>
  <c r="R4513" i="31"/>
  <c r="M4513" i="31"/>
  <c r="J4512" i="31"/>
  <c r="K4512" i="31" s="1"/>
  <c r="E4512" i="31"/>
  <c r="F4512" i="31" s="1"/>
  <c r="S4513" i="31"/>
  <c r="N4513" i="31"/>
  <c r="I4513" i="31"/>
  <c r="H4513" i="31"/>
  <c r="D4513" i="31"/>
  <c r="B4515" i="31"/>
  <c r="J4513" i="31" l="1"/>
  <c r="K4513" i="31" s="1"/>
  <c r="O4513" i="31"/>
  <c r="P4513" i="31" s="1"/>
  <c r="T4513" i="31"/>
  <c r="U4513" i="31" s="1"/>
  <c r="R4514" i="31"/>
  <c r="M4514" i="31"/>
  <c r="E4513" i="31"/>
  <c r="F4513" i="31" s="1"/>
  <c r="S4514" i="31"/>
  <c r="N4514" i="31"/>
  <c r="I4514" i="31"/>
  <c r="H4514" i="31"/>
  <c r="D4514" i="31"/>
  <c r="B4516" i="31"/>
  <c r="O4514" i="31" l="1"/>
  <c r="P4514" i="31" s="1"/>
  <c r="R4515" i="31"/>
  <c r="M4515" i="31"/>
  <c r="T4514" i="31"/>
  <c r="U4514" i="31" s="1"/>
  <c r="J4514" i="31"/>
  <c r="K4514" i="31" s="1"/>
  <c r="E4514" i="31"/>
  <c r="F4514" i="31" s="1"/>
  <c r="S4515" i="31"/>
  <c r="N4515" i="31"/>
  <c r="I4515" i="31"/>
  <c r="H4515" i="31"/>
  <c r="D4515" i="31"/>
  <c r="B4517" i="31"/>
  <c r="J4515" i="31" l="1"/>
  <c r="K4515" i="31" s="1"/>
  <c r="R4516" i="31"/>
  <c r="M4516" i="31"/>
  <c r="O4515" i="31"/>
  <c r="P4515" i="31" s="1"/>
  <c r="T4515" i="31"/>
  <c r="U4515" i="31" s="1"/>
  <c r="E4515" i="31"/>
  <c r="F4515" i="31" s="1"/>
  <c r="S4516" i="31"/>
  <c r="N4516" i="31"/>
  <c r="I4516" i="31"/>
  <c r="H4516" i="31"/>
  <c r="D4516" i="31"/>
  <c r="B4518" i="31"/>
  <c r="R4517" i="31" l="1"/>
  <c r="M4517" i="31"/>
  <c r="O4516" i="31"/>
  <c r="P4516" i="31" s="1"/>
  <c r="J4516" i="31"/>
  <c r="K4516" i="31" s="1"/>
  <c r="T4516" i="31"/>
  <c r="U4516" i="31" s="1"/>
  <c r="E4516" i="31"/>
  <c r="F4516" i="31" s="1"/>
  <c r="S4517" i="31"/>
  <c r="N4517" i="31"/>
  <c r="I4517" i="31"/>
  <c r="H4517" i="31"/>
  <c r="D4517" i="31"/>
  <c r="B4519" i="31"/>
  <c r="J4517" i="31" l="1"/>
  <c r="K4517" i="31" s="1"/>
  <c r="R4518" i="31"/>
  <c r="M4518" i="31"/>
  <c r="O4517" i="31"/>
  <c r="P4517" i="31" s="1"/>
  <c r="T4517" i="31"/>
  <c r="U4517" i="31" s="1"/>
  <c r="E4517" i="31"/>
  <c r="F4517" i="31" s="1"/>
  <c r="S4518" i="31"/>
  <c r="I4518" i="31"/>
  <c r="N4518" i="31"/>
  <c r="H4518" i="31"/>
  <c r="D4518" i="31"/>
  <c r="B4520" i="31"/>
  <c r="R4519" i="31" l="1"/>
  <c r="M4519" i="31"/>
  <c r="O4518" i="31"/>
  <c r="P4518" i="31" s="1"/>
  <c r="J4518" i="31"/>
  <c r="K4518" i="31" s="1"/>
  <c r="T4518" i="31"/>
  <c r="U4518" i="31" s="1"/>
  <c r="E4518" i="31"/>
  <c r="F4518" i="31" s="1"/>
  <c r="S4519" i="31"/>
  <c r="N4519" i="31"/>
  <c r="I4519" i="31"/>
  <c r="H4519" i="31"/>
  <c r="D4519" i="31"/>
  <c r="B4521" i="31"/>
  <c r="J4519" i="31" l="1"/>
  <c r="K4519" i="31" s="1"/>
  <c r="R4520" i="31"/>
  <c r="M4520" i="31"/>
  <c r="O4519" i="31"/>
  <c r="P4519" i="31" s="1"/>
  <c r="T4519" i="31"/>
  <c r="U4519" i="31" s="1"/>
  <c r="E4519" i="31"/>
  <c r="F4519" i="31" s="1"/>
  <c r="S4520" i="31"/>
  <c r="N4520" i="31"/>
  <c r="I4520" i="31"/>
  <c r="H4520" i="31"/>
  <c r="D4520" i="31"/>
  <c r="B4522" i="31"/>
  <c r="O4520" i="31" l="1"/>
  <c r="P4520" i="31" s="1"/>
  <c r="R4521" i="31"/>
  <c r="M4521" i="31"/>
  <c r="J4520" i="31"/>
  <c r="K4520" i="31" s="1"/>
  <c r="T4520" i="31"/>
  <c r="U4520" i="31" s="1"/>
  <c r="E4520" i="31"/>
  <c r="F4520" i="31" s="1"/>
  <c r="S4521" i="31"/>
  <c r="N4521" i="31"/>
  <c r="I4521" i="31"/>
  <c r="H4521" i="31"/>
  <c r="J4521" i="31" s="1"/>
  <c r="K4521" i="31" s="1"/>
  <c r="D4521" i="31"/>
  <c r="B4523" i="31"/>
  <c r="R4522" i="31" l="1"/>
  <c r="M4522" i="31"/>
  <c r="O4521" i="31"/>
  <c r="P4521" i="31" s="1"/>
  <c r="T4521" i="31"/>
  <c r="U4521" i="31" s="1"/>
  <c r="E4521" i="31"/>
  <c r="F4521" i="31" s="1"/>
  <c r="S4522" i="31"/>
  <c r="N4522" i="31"/>
  <c r="I4522" i="31"/>
  <c r="H4522" i="31"/>
  <c r="D4522" i="31"/>
  <c r="B4524" i="31"/>
  <c r="R4523" i="31" l="1"/>
  <c r="M4523" i="31"/>
  <c r="O4522" i="31"/>
  <c r="P4522" i="31" s="1"/>
  <c r="J4522" i="31"/>
  <c r="K4522" i="31" s="1"/>
  <c r="T4522" i="31"/>
  <c r="U4522" i="31" s="1"/>
  <c r="E4522" i="31"/>
  <c r="F4522" i="31" s="1"/>
  <c r="S4523" i="31"/>
  <c r="N4523" i="31"/>
  <c r="I4523" i="31"/>
  <c r="H4523" i="31"/>
  <c r="D4523" i="31"/>
  <c r="B4525" i="31"/>
  <c r="J4523" i="31" l="1"/>
  <c r="K4523" i="31" s="1"/>
  <c r="R4524" i="31"/>
  <c r="M4524" i="31"/>
  <c r="O4523" i="31"/>
  <c r="P4523" i="31" s="1"/>
  <c r="T4523" i="31"/>
  <c r="U4523" i="31" s="1"/>
  <c r="E4523" i="31"/>
  <c r="F4523" i="31" s="1"/>
  <c r="S4524" i="31"/>
  <c r="N4524" i="31"/>
  <c r="I4524" i="31"/>
  <c r="H4524" i="31"/>
  <c r="D4524" i="31"/>
  <c r="B4526" i="31"/>
  <c r="J4524" i="31" l="1"/>
  <c r="K4524" i="31" s="1"/>
  <c r="R4525" i="31"/>
  <c r="M4525" i="31"/>
  <c r="O4524" i="31"/>
  <c r="P4524" i="31" s="1"/>
  <c r="T4524" i="31"/>
  <c r="U4524" i="31" s="1"/>
  <c r="E4524" i="31"/>
  <c r="F4524" i="31" s="1"/>
  <c r="S4525" i="31"/>
  <c r="N4525" i="31"/>
  <c r="I4525" i="31"/>
  <c r="H4525" i="31"/>
  <c r="J4525" i="31" s="1"/>
  <c r="K4525" i="31" s="1"/>
  <c r="D4525" i="31"/>
  <c r="B4527" i="31"/>
  <c r="R4526" i="31" l="1"/>
  <c r="M4526" i="31"/>
  <c r="O4525" i="31"/>
  <c r="P4525" i="31" s="1"/>
  <c r="T4525" i="31"/>
  <c r="U4525" i="31" s="1"/>
  <c r="E4525" i="31"/>
  <c r="F4525" i="31" s="1"/>
  <c r="S4526" i="31"/>
  <c r="N4526" i="31"/>
  <c r="I4526" i="31"/>
  <c r="H4526" i="31"/>
  <c r="D4526" i="31"/>
  <c r="B4528" i="31"/>
  <c r="J4526" i="31" l="1"/>
  <c r="K4526" i="31" s="1"/>
  <c r="R4527" i="31"/>
  <c r="M4527" i="31"/>
  <c r="O4526" i="31"/>
  <c r="P4526" i="31" s="1"/>
  <c r="T4526" i="31"/>
  <c r="U4526" i="31" s="1"/>
  <c r="E4526" i="31"/>
  <c r="F4526" i="31" s="1"/>
  <c r="S4527" i="31"/>
  <c r="N4527" i="31"/>
  <c r="I4527" i="31"/>
  <c r="H4527" i="31"/>
  <c r="D4527" i="31"/>
  <c r="B4529" i="31"/>
  <c r="J4527" i="31" l="1"/>
  <c r="K4527" i="31" s="1"/>
  <c r="R4528" i="31"/>
  <c r="M4528" i="31"/>
  <c r="O4527" i="31"/>
  <c r="P4527" i="31" s="1"/>
  <c r="T4527" i="31"/>
  <c r="U4527" i="31" s="1"/>
  <c r="E4527" i="31"/>
  <c r="F4527" i="31" s="1"/>
  <c r="S4528" i="31"/>
  <c r="N4528" i="31"/>
  <c r="I4528" i="31"/>
  <c r="H4528" i="31"/>
  <c r="D4528" i="31"/>
  <c r="B4530" i="31"/>
  <c r="R4529" i="31" l="1"/>
  <c r="M4529" i="31"/>
  <c r="O4528" i="31"/>
  <c r="P4528" i="31" s="1"/>
  <c r="J4528" i="31"/>
  <c r="K4528" i="31" s="1"/>
  <c r="T4528" i="31"/>
  <c r="U4528" i="31" s="1"/>
  <c r="E4528" i="31"/>
  <c r="F4528" i="31" s="1"/>
  <c r="S4529" i="31"/>
  <c r="N4529" i="31"/>
  <c r="I4529" i="31"/>
  <c r="H4529" i="31"/>
  <c r="D4529" i="31"/>
  <c r="B4531" i="31"/>
  <c r="J4529" i="31" l="1"/>
  <c r="K4529" i="31" s="1"/>
  <c r="R4530" i="31"/>
  <c r="M4530" i="31"/>
  <c r="O4529" i="31"/>
  <c r="P4529" i="31" s="1"/>
  <c r="T4529" i="31"/>
  <c r="U4529" i="31" s="1"/>
  <c r="E4529" i="31"/>
  <c r="F4529" i="31" s="1"/>
  <c r="S4530" i="31"/>
  <c r="N4530" i="31"/>
  <c r="I4530" i="31"/>
  <c r="H4530" i="31"/>
  <c r="D4530" i="31"/>
  <c r="B4532" i="31"/>
  <c r="J4530" i="31" l="1"/>
  <c r="K4530" i="31" s="1"/>
  <c r="R4531" i="31"/>
  <c r="M4531" i="31"/>
  <c r="O4530" i="31"/>
  <c r="P4530" i="31" s="1"/>
  <c r="T4530" i="31"/>
  <c r="U4530" i="31" s="1"/>
  <c r="E4530" i="31"/>
  <c r="F4530" i="31" s="1"/>
  <c r="S4531" i="31"/>
  <c r="N4531" i="31"/>
  <c r="I4531" i="31"/>
  <c r="H4531" i="31"/>
  <c r="D4531" i="31"/>
  <c r="B4533" i="31"/>
  <c r="J4531" i="31" l="1"/>
  <c r="K4531" i="31" s="1"/>
  <c r="R4532" i="31"/>
  <c r="M4532" i="31"/>
  <c r="O4531" i="31"/>
  <c r="P4531" i="31" s="1"/>
  <c r="T4531" i="31"/>
  <c r="U4531" i="31" s="1"/>
  <c r="E4531" i="31"/>
  <c r="F4531" i="31" s="1"/>
  <c r="S4532" i="31"/>
  <c r="N4532" i="31"/>
  <c r="I4532" i="31"/>
  <c r="H4532" i="31"/>
  <c r="D4532" i="31"/>
  <c r="B4534" i="31"/>
  <c r="R4533" i="31" l="1"/>
  <c r="M4533" i="31"/>
  <c r="O4532" i="31"/>
  <c r="P4532" i="31" s="1"/>
  <c r="J4532" i="31"/>
  <c r="K4532" i="31" s="1"/>
  <c r="T4532" i="31"/>
  <c r="U4532" i="31" s="1"/>
  <c r="E4532" i="31"/>
  <c r="F4532" i="31" s="1"/>
  <c r="S4533" i="31"/>
  <c r="N4533" i="31"/>
  <c r="I4533" i="31"/>
  <c r="H4533" i="31"/>
  <c r="D4533" i="31"/>
  <c r="B4535" i="31"/>
  <c r="J4533" i="31" l="1"/>
  <c r="K4533" i="31" s="1"/>
  <c r="R4534" i="31"/>
  <c r="M4534" i="31"/>
  <c r="O4533" i="31"/>
  <c r="P4533" i="31" s="1"/>
  <c r="T4533" i="31"/>
  <c r="U4533" i="31" s="1"/>
  <c r="E4533" i="31"/>
  <c r="F4533" i="31" s="1"/>
  <c r="S4534" i="31"/>
  <c r="N4534" i="31"/>
  <c r="I4534" i="31"/>
  <c r="H4534" i="31"/>
  <c r="D4534" i="31"/>
  <c r="B4536" i="31"/>
  <c r="R4535" i="31" l="1"/>
  <c r="M4535" i="31"/>
  <c r="J4534" i="31"/>
  <c r="K4534" i="31" s="1"/>
  <c r="O4534" i="31"/>
  <c r="P4534" i="31" s="1"/>
  <c r="T4534" i="31"/>
  <c r="U4534" i="31" s="1"/>
  <c r="E4534" i="31"/>
  <c r="F4534" i="31" s="1"/>
  <c r="S4535" i="31"/>
  <c r="N4535" i="31"/>
  <c r="I4535" i="31"/>
  <c r="H4535" i="31"/>
  <c r="J4535" i="31" s="1"/>
  <c r="K4535" i="31" s="1"/>
  <c r="D4535" i="31"/>
  <c r="B4537" i="31"/>
  <c r="R4536" i="31" l="1"/>
  <c r="M4536" i="31"/>
  <c r="O4535" i="31"/>
  <c r="P4535" i="31" s="1"/>
  <c r="T4535" i="31"/>
  <c r="U4535" i="31" s="1"/>
  <c r="E4535" i="31"/>
  <c r="F4535" i="31" s="1"/>
  <c r="S4536" i="31"/>
  <c r="N4536" i="31"/>
  <c r="I4536" i="31"/>
  <c r="H4536" i="31"/>
  <c r="D4536" i="31"/>
  <c r="B4538" i="31"/>
  <c r="R4537" i="31" l="1"/>
  <c r="M4537" i="31"/>
  <c r="O4536" i="31"/>
  <c r="P4536" i="31" s="1"/>
  <c r="J4536" i="31"/>
  <c r="K4536" i="31" s="1"/>
  <c r="T4536" i="31"/>
  <c r="U4536" i="31" s="1"/>
  <c r="E4536" i="31"/>
  <c r="F4536" i="31" s="1"/>
  <c r="S4537" i="31"/>
  <c r="N4537" i="31"/>
  <c r="I4537" i="31"/>
  <c r="H4537" i="31"/>
  <c r="D4537" i="31"/>
  <c r="B4539" i="31"/>
  <c r="J4537" i="31" l="1"/>
  <c r="K4537" i="31" s="1"/>
  <c r="R4538" i="31"/>
  <c r="M4538" i="31"/>
  <c r="O4537" i="31"/>
  <c r="P4537" i="31" s="1"/>
  <c r="T4537" i="31"/>
  <c r="U4537" i="31" s="1"/>
  <c r="E4537" i="31"/>
  <c r="F4537" i="31" s="1"/>
  <c r="S4538" i="31"/>
  <c r="N4538" i="31"/>
  <c r="I4538" i="31"/>
  <c r="H4538" i="31"/>
  <c r="D4538" i="31"/>
  <c r="B4540" i="31"/>
  <c r="O4538" i="31" l="1"/>
  <c r="P4538" i="31" s="1"/>
  <c r="R4539" i="31"/>
  <c r="M4539" i="31"/>
  <c r="J4538" i="31"/>
  <c r="K4538" i="31" s="1"/>
  <c r="T4538" i="31"/>
  <c r="U4538" i="31" s="1"/>
  <c r="E4538" i="31"/>
  <c r="F4538" i="31" s="1"/>
  <c r="S4539" i="31"/>
  <c r="N4539" i="31"/>
  <c r="I4539" i="31"/>
  <c r="H4539" i="31"/>
  <c r="D4539" i="31"/>
  <c r="B4541" i="31"/>
  <c r="J4539" i="31" l="1"/>
  <c r="K4539" i="31" s="1"/>
  <c r="R4540" i="31"/>
  <c r="M4540" i="31"/>
  <c r="O4539" i="31"/>
  <c r="P4539" i="31" s="1"/>
  <c r="T4539" i="31"/>
  <c r="U4539" i="31" s="1"/>
  <c r="E4539" i="31"/>
  <c r="F4539" i="31" s="1"/>
  <c r="S4540" i="31"/>
  <c r="N4540" i="31"/>
  <c r="I4540" i="31"/>
  <c r="H4540" i="31"/>
  <c r="D4540" i="31"/>
  <c r="B4542" i="31"/>
  <c r="R4541" i="31" l="1"/>
  <c r="M4541" i="31"/>
  <c r="O4540" i="31"/>
  <c r="P4540" i="31" s="1"/>
  <c r="J4540" i="31"/>
  <c r="K4540" i="31" s="1"/>
  <c r="T4540" i="31"/>
  <c r="U4540" i="31" s="1"/>
  <c r="E4540" i="31"/>
  <c r="F4540" i="31" s="1"/>
  <c r="S4541" i="31"/>
  <c r="N4541" i="31"/>
  <c r="I4541" i="31"/>
  <c r="H4541" i="31"/>
  <c r="D4541" i="31"/>
  <c r="B4543" i="31"/>
  <c r="J4541" i="31" l="1"/>
  <c r="K4541" i="31" s="1"/>
  <c r="O4541" i="31"/>
  <c r="P4541" i="31" s="1"/>
  <c r="R4542" i="31"/>
  <c r="M4542" i="31"/>
  <c r="T4541" i="31"/>
  <c r="U4541" i="31" s="1"/>
  <c r="E4541" i="31"/>
  <c r="F4541" i="31" s="1"/>
  <c r="S4542" i="31"/>
  <c r="N4542" i="31"/>
  <c r="I4542" i="31"/>
  <c r="H4542" i="31"/>
  <c r="D4542" i="31"/>
  <c r="B4544" i="31"/>
  <c r="R4543" i="31" l="1"/>
  <c r="M4543" i="31"/>
  <c r="O4542" i="31"/>
  <c r="P4542" i="31" s="1"/>
  <c r="T4542" i="31"/>
  <c r="U4542" i="31" s="1"/>
  <c r="J4542" i="31"/>
  <c r="K4542" i="31" s="1"/>
  <c r="E4542" i="31"/>
  <c r="F4542" i="31" s="1"/>
  <c r="S4543" i="31"/>
  <c r="N4543" i="31"/>
  <c r="I4543" i="31"/>
  <c r="H4543" i="31"/>
  <c r="D4543" i="31"/>
  <c r="B4545" i="31"/>
  <c r="J4543" i="31" l="1"/>
  <c r="K4543" i="31" s="1"/>
  <c r="R4544" i="31"/>
  <c r="M4544" i="31"/>
  <c r="O4543" i="31"/>
  <c r="P4543" i="31" s="1"/>
  <c r="T4543" i="31"/>
  <c r="U4543" i="31" s="1"/>
  <c r="E4543" i="31"/>
  <c r="F4543" i="31" s="1"/>
  <c r="S4544" i="31"/>
  <c r="N4544" i="31"/>
  <c r="I4544" i="31"/>
  <c r="H4544" i="31"/>
  <c r="D4544" i="31"/>
  <c r="B4546" i="31"/>
  <c r="R4545" i="31" l="1"/>
  <c r="M4545" i="31"/>
  <c r="O4544" i="31"/>
  <c r="P4544" i="31" s="1"/>
  <c r="J4544" i="31"/>
  <c r="K4544" i="31" s="1"/>
  <c r="T4544" i="31"/>
  <c r="U4544" i="31" s="1"/>
  <c r="E4544" i="31"/>
  <c r="F4544" i="31" s="1"/>
  <c r="S4545" i="31"/>
  <c r="N4545" i="31"/>
  <c r="I4545" i="31"/>
  <c r="H4545" i="31"/>
  <c r="D4545" i="31"/>
  <c r="B4547" i="31"/>
  <c r="J4545" i="31" l="1"/>
  <c r="K4545" i="31" s="1"/>
  <c r="O4545" i="31"/>
  <c r="P4545" i="31" s="1"/>
  <c r="R4546" i="31"/>
  <c r="M4546" i="31"/>
  <c r="T4545" i="31"/>
  <c r="U4545" i="31" s="1"/>
  <c r="E4545" i="31"/>
  <c r="F4545" i="31" s="1"/>
  <c r="S4546" i="31"/>
  <c r="N4546" i="31"/>
  <c r="I4546" i="31"/>
  <c r="H4546" i="31"/>
  <c r="D4546" i="31"/>
  <c r="B4548" i="31"/>
  <c r="O4546" i="31" l="1"/>
  <c r="P4546" i="31" s="1"/>
  <c r="T4546" i="31"/>
  <c r="U4546" i="31" s="1"/>
  <c r="R4547" i="31"/>
  <c r="M4547" i="31"/>
  <c r="J4546" i="31"/>
  <c r="K4546" i="31" s="1"/>
  <c r="E4546" i="31"/>
  <c r="F4546" i="31" s="1"/>
  <c r="S4547" i="31"/>
  <c r="N4547" i="31"/>
  <c r="I4547" i="31"/>
  <c r="H4547" i="31"/>
  <c r="D4547" i="31"/>
  <c r="B4549" i="31"/>
  <c r="J4547" i="31" l="1"/>
  <c r="K4547" i="31" s="1"/>
  <c r="O4547" i="31"/>
  <c r="P4547" i="31" s="1"/>
  <c r="T4547" i="31"/>
  <c r="U4547" i="31" s="1"/>
  <c r="R4548" i="31"/>
  <c r="M4548" i="31"/>
  <c r="E4547" i="31"/>
  <c r="F4547" i="31" s="1"/>
  <c r="S4548" i="31"/>
  <c r="N4548" i="31"/>
  <c r="I4548" i="31"/>
  <c r="H4548" i="31"/>
  <c r="D4548" i="31"/>
  <c r="B4550" i="31"/>
  <c r="O4548" i="31" l="1"/>
  <c r="P4548" i="31" s="1"/>
  <c r="T4548" i="31"/>
  <c r="U4548" i="31" s="1"/>
  <c r="R4549" i="31"/>
  <c r="M4549" i="31"/>
  <c r="J4548" i="31"/>
  <c r="K4548" i="31" s="1"/>
  <c r="E4548" i="31"/>
  <c r="F4548" i="31" s="1"/>
  <c r="S4549" i="31"/>
  <c r="N4549" i="31"/>
  <c r="I4549" i="31"/>
  <c r="H4549" i="31"/>
  <c r="D4549" i="31"/>
  <c r="B4551" i="31"/>
  <c r="J4549" i="31" l="1"/>
  <c r="K4549" i="31" s="1"/>
  <c r="O4549" i="31"/>
  <c r="P4549" i="31" s="1"/>
  <c r="R4550" i="31"/>
  <c r="M4550" i="31"/>
  <c r="T4549" i="31"/>
  <c r="U4549" i="31" s="1"/>
  <c r="E4549" i="31"/>
  <c r="F4549" i="31" s="1"/>
  <c r="S4550" i="31"/>
  <c r="N4550" i="31"/>
  <c r="I4550" i="31"/>
  <c r="H4550" i="31"/>
  <c r="D4550" i="31"/>
  <c r="B4552" i="31"/>
  <c r="R4551" i="31" l="1"/>
  <c r="M4551" i="31"/>
  <c r="O4550" i="31"/>
  <c r="P4550" i="31" s="1"/>
  <c r="T4550" i="31"/>
  <c r="U4550" i="31" s="1"/>
  <c r="J4550" i="31"/>
  <c r="K4550" i="31" s="1"/>
  <c r="E4550" i="31"/>
  <c r="F4550" i="31" s="1"/>
  <c r="S4551" i="31"/>
  <c r="N4551" i="31"/>
  <c r="I4551" i="31"/>
  <c r="H4551" i="31"/>
  <c r="D4551" i="31"/>
  <c r="B4553" i="31"/>
  <c r="J4551" i="31" l="1"/>
  <c r="K4551" i="31" s="1"/>
  <c r="R4552" i="31"/>
  <c r="M4552" i="31"/>
  <c r="O4551" i="31"/>
  <c r="P4551" i="31" s="1"/>
  <c r="T4551" i="31"/>
  <c r="U4551" i="31" s="1"/>
  <c r="E4551" i="31"/>
  <c r="F4551" i="31" s="1"/>
  <c r="S4552" i="31"/>
  <c r="N4552" i="31"/>
  <c r="I4552" i="31"/>
  <c r="H4552" i="31"/>
  <c r="D4552" i="31"/>
  <c r="B4554" i="31"/>
  <c r="R4553" i="31" l="1"/>
  <c r="M4553" i="31"/>
  <c r="O4552" i="31"/>
  <c r="P4552" i="31" s="1"/>
  <c r="J4552" i="31"/>
  <c r="K4552" i="31" s="1"/>
  <c r="T4552" i="31"/>
  <c r="U4552" i="31" s="1"/>
  <c r="E4552" i="31"/>
  <c r="F4552" i="31" s="1"/>
  <c r="S4553" i="31"/>
  <c r="N4553" i="31"/>
  <c r="I4553" i="31"/>
  <c r="H4553" i="31"/>
  <c r="D4553" i="31"/>
  <c r="B4555" i="31"/>
  <c r="J4553" i="31" l="1"/>
  <c r="K4553" i="31" s="1"/>
  <c r="R4554" i="31"/>
  <c r="M4554" i="31"/>
  <c r="O4553" i="31"/>
  <c r="P4553" i="31" s="1"/>
  <c r="T4553" i="31"/>
  <c r="U4553" i="31" s="1"/>
  <c r="E4553" i="31"/>
  <c r="F4553" i="31" s="1"/>
  <c r="S4554" i="31"/>
  <c r="N4554" i="31"/>
  <c r="I4554" i="31"/>
  <c r="H4554" i="31"/>
  <c r="D4554" i="31"/>
  <c r="B4556" i="31"/>
  <c r="R4555" i="31" l="1"/>
  <c r="M4555" i="31"/>
  <c r="J4554" i="31"/>
  <c r="K4554" i="31" s="1"/>
  <c r="O4554" i="31"/>
  <c r="P4554" i="31" s="1"/>
  <c r="T4554" i="31"/>
  <c r="U4554" i="31" s="1"/>
  <c r="E4554" i="31"/>
  <c r="F4554" i="31" s="1"/>
  <c r="S4555" i="31"/>
  <c r="N4555" i="31"/>
  <c r="I4555" i="31"/>
  <c r="D4555" i="31"/>
  <c r="H4555" i="31"/>
  <c r="J4555" i="31" s="1"/>
  <c r="K4555" i="31" s="1"/>
  <c r="B4557" i="31"/>
  <c r="R4556" i="31" l="1"/>
  <c r="M4556" i="31"/>
  <c r="O4555" i="31"/>
  <c r="P4555" i="31" s="1"/>
  <c r="T4555" i="31"/>
  <c r="U4555" i="31" s="1"/>
  <c r="E4555" i="31"/>
  <c r="F4555" i="31" s="1"/>
  <c r="S4556" i="31"/>
  <c r="N4556" i="31"/>
  <c r="I4556" i="31"/>
  <c r="H4556" i="31"/>
  <c r="D4556" i="31"/>
  <c r="B4558" i="31"/>
  <c r="O4556" i="31" l="1"/>
  <c r="P4556" i="31" s="1"/>
  <c r="R4557" i="31"/>
  <c r="M4557" i="31"/>
  <c r="T4556" i="31"/>
  <c r="U4556" i="31" s="1"/>
  <c r="J4556" i="31"/>
  <c r="K4556" i="31" s="1"/>
  <c r="E4556" i="31"/>
  <c r="F4556" i="31" s="1"/>
  <c r="S4557" i="31"/>
  <c r="N4557" i="31"/>
  <c r="I4557" i="31"/>
  <c r="H4557" i="31"/>
  <c r="J4557" i="31" s="1"/>
  <c r="K4557" i="31" s="1"/>
  <c r="D4557" i="31"/>
  <c r="B4559" i="31"/>
  <c r="R4558" i="31" l="1"/>
  <c r="M4558" i="31"/>
  <c r="O4557" i="31"/>
  <c r="P4557" i="31" s="1"/>
  <c r="T4557" i="31"/>
  <c r="U4557" i="31" s="1"/>
  <c r="E4557" i="31"/>
  <c r="F4557" i="31" s="1"/>
  <c r="S4558" i="31"/>
  <c r="N4558" i="31"/>
  <c r="I4558" i="31"/>
  <c r="H4558" i="31"/>
  <c r="D4558" i="31"/>
  <c r="B4560" i="31"/>
  <c r="R4559" i="31" l="1"/>
  <c r="M4559" i="31"/>
  <c r="O4558" i="31"/>
  <c r="P4558" i="31" s="1"/>
  <c r="J4558" i="31"/>
  <c r="K4558" i="31" s="1"/>
  <c r="T4558" i="31"/>
  <c r="U4558" i="31" s="1"/>
  <c r="E4558" i="31"/>
  <c r="F4558" i="31" s="1"/>
  <c r="S4559" i="31"/>
  <c r="N4559" i="31"/>
  <c r="I4559" i="31"/>
  <c r="H4559" i="31"/>
  <c r="J4559" i="31" s="1"/>
  <c r="K4559" i="31" s="1"/>
  <c r="D4559" i="31"/>
  <c r="B4561" i="31"/>
  <c r="R4560" i="31" l="1"/>
  <c r="M4560" i="31"/>
  <c r="O4559" i="31"/>
  <c r="P4559" i="31" s="1"/>
  <c r="T4559" i="31"/>
  <c r="U4559" i="31" s="1"/>
  <c r="E4559" i="31"/>
  <c r="F4559" i="31" s="1"/>
  <c r="S4560" i="31"/>
  <c r="N4560" i="31"/>
  <c r="I4560" i="31"/>
  <c r="H4560" i="31"/>
  <c r="D4560" i="31"/>
  <c r="B4562" i="31"/>
  <c r="J4560" i="31" l="1"/>
  <c r="K4560" i="31" s="1"/>
  <c r="O4560" i="31"/>
  <c r="P4560" i="31" s="1"/>
  <c r="R4561" i="31"/>
  <c r="M4561" i="31"/>
  <c r="T4560" i="31"/>
  <c r="U4560" i="31" s="1"/>
  <c r="E4560" i="31"/>
  <c r="F4560" i="31" s="1"/>
  <c r="S4561" i="31"/>
  <c r="N4561" i="31"/>
  <c r="I4561" i="31"/>
  <c r="H4561" i="31"/>
  <c r="D4561" i="31"/>
  <c r="B4563" i="31"/>
  <c r="J4561" i="31" l="1"/>
  <c r="K4561" i="31" s="1"/>
  <c r="O4561" i="31"/>
  <c r="P4561" i="31" s="1"/>
  <c r="T4561" i="31"/>
  <c r="U4561" i="31" s="1"/>
  <c r="R4562" i="31"/>
  <c r="M4562" i="31"/>
  <c r="E4561" i="31"/>
  <c r="F4561" i="31" s="1"/>
  <c r="S4562" i="31"/>
  <c r="N4562" i="31"/>
  <c r="I4562" i="31"/>
  <c r="H4562" i="31"/>
  <c r="D4562" i="31"/>
  <c r="B4564" i="31"/>
  <c r="O4562" i="31" l="1"/>
  <c r="P4562" i="31" s="1"/>
  <c r="T4562" i="31"/>
  <c r="U4562" i="31" s="1"/>
  <c r="R4563" i="31"/>
  <c r="M4563" i="31"/>
  <c r="J4562" i="31"/>
  <c r="K4562" i="31" s="1"/>
  <c r="E4562" i="31"/>
  <c r="F4562" i="31" s="1"/>
  <c r="S4563" i="31"/>
  <c r="N4563" i="31"/>
  <c r="I4563" i="31"/>
  <c r="H4563" i="31"/>
  <c r="D4563" i="31"/>
  <c r="B4565" i="31"/>
  <c r="J4563" i="31" l="1"/>
  <c r="K4563" i="31" s="1"/>
  <c r="M4564" i="31"/>
  <c r="R4564" i="31"/>
  <c r="O4563" i="31"/>
  <c r="P4563" i="31" s="1"/>
  <c r="T4563" i="31"/>
  <c r="U4563" i="31" s="1"/>
  <c r="E4563" i="31"/>
  <c r="F4563" i="31" s="1"/>
  <c r="S4564" i="31"/>
  <c r="N4564" i="31"/>
  <c r="I4564" i="31"/>
  <c r="H4564" i="31"/>
  <c r="D4564" i="31"/>
  <c r="B4566" i="31"/>
  <c r="M4565" i="31" l="1"/>
  <c r="R4565" i="31"/>
  <c r="T4564" i="31"/>
  <c r="U4564" i="31" s="1"/>
  <c r="J4564" i="31"/>
  <c r="K4564" i="31" s="1"/>
  <c r="O4564" i="31"/>
  <c r="P4564" i="31" s="1"/>
  <c r="S4565" i="31"/>
  <c r="N4565" i="31"/>
  <c r="I4565" i="31"/>
  <c r="H4565" i="31"/>
  <c r="D4565" i="31"/>
  <c r="E4564" i="31"/>
  <c r="F4564" i="31" s="1"/>
  <c r="B4567" i="31"/>
  <c r="R4566" i="31" l="1"/>
  <c r="M4566" i="31"/>
  <c r="J4565" i="31"/>
  <c r="K4565" i="31" s="1"/>
  <c r="T4565" i="31"/>
  <c r="U4565" i="31" s="1"/>
  <c r="O4565" i="31"/>
  <c r="P4565" i="31" s="1"/>
  <c r="E4565" i="31"/>
  <c r="F4565" i="31" s="1"/>
  <c r="S4566" i="31"/>
  <c r="N4566" i="31"/>
  <c r="I4566" i="31"/>
  <c r="H4566" i="31"/>
  <c r="D4566" i="31"/>
  <c r="B4568" i="31"/>
  <c r="J4566" i="31" l="1"/>
  <c r="K4566" i="31" s="1"/>
  <c r="R4567" i="31"/>
  <c r="M4567" i="31"/>
  <c r="O4566" i="31"/>
  <c r="P4566" i="31" s="1"/>
  <c r="T4566" i="31"/>
  <c r="U4566" i="31" s="1"/>
  <c r="E4566" i="31"/>
  <c r="F4566" i="31" s="1"/>
  <c r="S4567" i="31"/>
  <c r="N4567" i="31"/>
  <c r="I4567" i="31"/>
  <c r="H4567" i="31"/>
  <c r="D4567" i="31"/>
  <c r="B4569" i="31"/>
  <c r="R4568" i="31" l="1"/>
  <c r="M4568" i="31"/>
  <c r="O4567" i="31"/>
  <c r="P4567" i="31" s="1"/>
  <c r="J4567" i="31"/>
  <c r="K4567" i="31" s="1"/>
  <c r="T4567" i="31"/>
  <c r="U4567" i="31" s="1"/>
  <c r="E4567" i="31"/>
  <c r="F4567" i="31" s="1"/>
  <c r="S4568" i="31"/>
  <c r="N4568" i="31"/>
  <c r="I4568" i="31"/>
  <c r="H4568" i="31"/>
  <c r="D4568" i="31"/>
  <c r="B4570" i="31"/>
  <c r="J4568" i="31" l="1"/>
  <c r="K4568" i="31" s="1"/>
  <c r="R4569" i="31"/>
  <c r="M4569" i="31"/>
  <c r="O4568" i="31"/>
  <c r="P4568" i="31" s="1"/>
  <c r="T4568" i="31"/>
  <c r="U4568" i="31" s="1"/>
  <c r="E4568" i="31"/>
  <c r="F4568" i="31" s="1"/>
  <c r="S4569" i="31"/>
  <c r="N4569" i="31"/>
  <c r="I4569" i="31"/>
  <c r="H4569" i="31"/>
  <c r="D4569" i="31"/>
  <c r="B4571" i="31"/>
  <c r="R4570" i="31" l="1"/>
  <c r="M4570" i="31"/>
  <c r="O4569" i="31"/>
  <c r="P4569" i="31" s="1"/>
  <c r="J4569" i="31"/>
  <c r="K4569" i="31" s="1"/>
  <c r="T4569" i="31"/>
  <c r="U4569" i="31" s="1"/>
  <c r="E4569" i="31"/>
  <c r="F4569" i="31" s="1"/>
  <c r="S4570" i="31"/>
  <c r="N4570" i="31"/>
  <c r="I4570" i="31"/>
  <c r="H4570" i="31"/>
  <c r="D4570" i="31"/>
  <c r="B4572" i="31"/>
  <c r="J4570" i="31" l="1"/>
  <c r="K4570" i="31" s="1"/>
  <c r="R4571" i="31"/>
  <c r="M4571" i="31"/>
  <c r="O4570" i="31"/>
  <c r="P4570" i="31" s="1"/>
  <c r="T4570" i="31"/>
  <c r="U4570" i="31" s="1"/>
  <c r="E4570" i="31"/>
  <c r="F4570" i="31" s="1"/>
  <c r="S4571" i="31"/>
  <c r="N4571" i="31"/>
  <c r="I4571" i="31"/>
  <c r="H4571" i="31"/>
  <c r="D4571" i="31"/>
  <c r="B4573" i="31"/>
  <c r="R4572" i="31" l="1"/>
  <c r="M4572" i="31"/>
  <c r="O4571" i="31"/>
  <c r="P4571" i="31" s="1"/>
  <c r="J4571" i="31"/>
  <c r="K4571" i="31" s="1"/>
  <c r="T4571" i="31"/>
  <c r="U4571" i="31" s="1"/>
  <c r="E4571" i="31"/>
  <c r="F4571" i="31" s="1"/>
  <c r="S4572" i="31"/>
  <c r="N4572" i="31"/>
  <c r="I4572" i="31"/>
  <c r="H4572" i="31"/>
  <c r="J4572" i="31" s="1"/>
  <c r="K4572" i="31" s="1"/>
  <c r="D4572" i="31"/>
  <c r="B4574" i="31"/>
  <c r="R4573" i="31" l="1"/>
  <c r="M4573" i="31"/>
  <c r="O4572" i="31"/>
  <c r="P4572" i="31" s="1"/>
  <c r="T4572" i="31"/>
  <c r="U4572" i="31" s="1"/>
  <c r="E4572" i="31"/>
  <c r="F4572" i="31" s="1"/>
  <c r="S4573" i="31"/>
  <c r="N4573" i="31"/>
  <c r="I4573" i="31"/>
  <c r="H4573" i="31"/>
  <c r="D4573" i="31"/>
  <c r="B4575" i="31"/>
  <c r="J4573" i="31" l="1"/>
  <c r="K4573" i="31" s="1"/>
  <c r="O4573" i="31"/>
  <c r="P4573" i="31" s="1"/>
  <c r="R4574" i="31"/>
  <c r="M4574" i="31"/>
  <c r="T4573" i="31"/>
  <c r="U4573" i="31" s="1"/>
  <c r="E4573" i="31"/>
  <c r="F4573" i="31" s="1"/>
  <c r="S4574" i="31"/>
  <c r="N4574" i="31"/>
  <c r="I4574" i="31"/>
  <c r="H4574" i="31"/>
  <c r="D4574" i="31"/>
  <c r="B4576" i="31"/>
  <c r="J4574" i="31" l="1"/>
  <c r="K4574" i="31" s="1"/>
  <c r="T4574" i="31"/>
  <c r="U4574" i="31" s="1"/>
  <c r="O4574" i="31"/>
  <c r="P4574" i="31" s="1"/>
  <c r="M4575" i="31"/>
  <c r="R4575" i="31"/>
  <c r="E4574" i="31"/>
  <c r="F4574" i="31" s="1"/>
  <c r="S4575" i="31"/>
  <c r="N4575" i="31"/>
  <c r="I4575" i="31"/>
  <c r="H4575" i="31"/>
  <c r="D4575" i="31"/>
  <c r="B4577" i="31"/>
  <c r="R4576" i="31" l="1"/>
  <c r="M4576" i="31"/>
  <c r="T4575" i="31"/>
  <c r="U4575" i="31" s="1"/>
  <c r="O4575" i="31"/>
  <c r="P4575" i="31" s="1"/>
  <c r="J4575" i="31"/>
  <c r="K4575" i="31" s="1"/>
  <c r="E4575" i="31"/>
  <c r="F4575" i="31" s="1"/>
  <c r="S4576" i="31"/>
  <c r="N4576" i="31"/>
  <c r="I4576" i="31"/>
  <c r="H4576" i="31"/>
  <c r="D4576" i="31"/>
  <c r="B4578" i="31"/>
  <c r="J4576" i="31" l="1"/>
  <c r="K4576" i="31" s="1"/>
  <c r="O4576" i="31"/>
  <c r="P4576" i="31" s="1"/>
  <c r="R4577" i="31"/>
  <c r="M4577" i="31"/>
  <c r="T4576" i="31"/>
  <c r="U4576" i="31" s="1"/>
  <c r="E4576" i="31"/>
  <c r="F4576" i="31" s="1"/>
  <c r="S4577" i="31"/>
  <c r="N4577" i="31"/>
  <c r="I4577" i="31"/>
  <c r="H4577" i="31"/>
  <c r="D4577" i="31"/>
  <c r="B4579" i="31"/>
  <c r="O4577" i="31" l="1"/>
  <c r="P4577" i="31" s="1"/>
  <c r="T4577" i="31"/>
  <c r="U4577" i="31" s="1"/>
  <c r="R4578" i="31"/>
  <c r="M4578" i="31"/>
  <c r="J4577" i="31"/>
  <c r="K4577" i="31" s="1"/>
  <c r="E4577" i="31"/>
  <c r="F4577" i="31" s="1"/>
  <c r="S4578" i="31"/>
  <c r="N4578" i="31"/>
  <c r="I4578" i="31"/>
  <c r="H4578" i="31"/>
  <c r="D4578" i="31"/>
  <c r="B4580" i="31"/>
  <c r="J4578" i="31" l="1"/>
  <c r="K4578" i="31" s="1"/>
  <c r="O4578" i="31"/>
  <c r="P4578" i="31" s="1"/>
  <c r="R4579" i="31"/>
  <c r="M4579" i="31"/>
  <c r="T4578" i="31"/>
  <c r="U4578" i="31" s="1"/>
  <c r="E4578" i="31"/>
  <c r="F4578" i="31" s="1"/>
  <c r="S4579" i="31"/>
  <c r="N4579" i="31"/>
  <c r="I4579" i="31"/>
  <c r="H4579" i="31"/>
  <c r="D4579" i="31"/>
  <c r="B4581" i="31"/>
  <c r="R4580" i="31" l="1"/>
  <c r="M4580" i="31"/>
  <c r="O4579" i="31"/>
  <c r="P4579" i="31" s="1"/>
  <c r="T4579" i="31"/>
  <c r="U4579" i="31" s="1"/>
  <c r="J4579" i="31"/>
  <c r="K4579" i="31" s="1"/>
  <c r="E4579" i="31"/>
  <c r="F4579" i="31" s="1"/>
  <c r="S4580" i="31"/>
  <c r="N4580" i="31"/>
  <c r="I4580" i="31"/>
  <c r="H4580" i="31"/>
  <c r="D4580" i="31"/>
  <c r="B4582" i="31"/>
  <c r="J4580" i="31" l="1"/>
  <c r="K4580" i="31" s="1"/>
  <c r="O4580" i="31"/>
  <c r="P4580" i="31" s="1"/>
  <c r="R4581" i="31"/>
  <c r="M4581" i="31"/>
  <c r="T4580" i="31"/>
  <c r="U4580" i="31" s="1"/>
  <c r="E4580" i="31"/>
  <c r="F4580" i="31" s="1"/>
  <c r="S4581" i="31"/>
  <c r="N4581" i="31"/>
  <c r="I4581" i="31"/>
  <c r="H4581" i="31"/>
  <c r="D4581" i="31"/>
  <c r="B4583" i="31"/>
  <c r="R4582" i="31" l="1"/>
  <c r="M4582" i="31"/>
  <c r="O4581" i="31"/>
  <c r="P4581" i="31" s="1"/>
  <c r="T4581" i="31"/>
  <c r="U4581" i="31" s="1"/>
  <c r="J4581" i="31"/>
  <c r="K4581" i="31" s="1"/>
  <c r="E4581" i="31"/>
  <c r="F4581" i="31" s="1"/>
  <c r="S4582" i="31"/>
  <c r="N4582" i="31"/>
  <c r="I4582" i="31"/>
  <c r="D4582" i="31"/>
  <c r="H4582" i="31"/>
  <c r="B4584" i="31"/>
  <c r="M4583" i="31" l="1"/>
  <c r="R4583" i="31"/>
  <c r="O4582" i="31"/>
  <c r="P4582" i="31" s="1"/>
  <c r="T4582" i="31"/>
  <c r="U4582" i="31" s="1"/>
  <c r="J4582" i="31"/>
  <c r="K4582" i="31" s="1"/>
  <c r="E4582" i="31"/>
  <c r="F4582" i="31" s="1"/>
  <c r="S4583" i="31"/>
  <c r="N4583" i="31"/>
  <c r="I4583" i="31"/>
  <c r="H4583" i="31"/>
  <c r="J4583" i="31" s="1"/>
  <c r="K4583" i="31" s="1"/>
  <c r="D4583" i="31"/>
  <c r="B4585" i="31"/>
  <c r="R4584" i="31" l="1"/>
  <c r="M4584" i="31"/>
  <c r="T4583" i="31"/>
  <c r="U4583" i="31" s="1"/>
  <c r="O4583" i="31"/>
  <c r="P4583" i="31" s="1"/>
  <c r="E4583" i="31"/>
  <c r="F4583" i="31" s="1"/>
  <c r="S4584" i="31"/>
  <c r="N4584" i="31"/>
  <c r="I4584" i="31"/>
  <c r="H4584" i="31"/>
  <c r="D4584" i="31"/>
  <c r="B4586" i="31"/>
  <c r="R4585" i="31" l="1"/>
  <c r="M4585" i="31"/>
  <c r="O4584" i="31"/>
  <c r="P4584" i="31" s="1"/>
  <c r="J4584" i="31"/>
  <c r="K4584" i="31" s="1"/>
  <c r="T4584" i="31"/>
  <c r="U4584" i="31" s="1"/>
  <c r="E4584" i="31"/>
  <c r="F4584" i="31" s="1"/>
  <c r="S4585" i="31"/>
  <c r="N4585" i="31"/>
  <c r="I4585" i="31"/>
  <c r="H4585" i="31"/>
  <c r="D4585" i="31"/>
  <c r="B4587" i="31"/>
  <c r="J4585" i="31" l="1"/>
  <c r="K4585" i="31" s="1"/>
  <c r="M4586" i="31"/>
  <c r="R4586" i="31"/>
  <c r="O4585" i="31"/>
  <c r="P4585" i="31" s="1"/>
  <c r="T4585" i="31"/>
  <c r="U4585" i="31" s="1"/>
  <c r="E4585" i="31"/>
  <c r="F4585" i="31" s="1"/>
  <c r="S4586" i="31"/>
  <c r="N4586" i="31"/>
  <c r="I4586" i="31"/>
  <c r="H4586" i="31"/>
  <c r="D4586" i="31"/>
  <c r="B4588" i="31"/>
  <c r="R4587" i="31" l="1"/>
  <c r="M4587" i="31"/>
  <c r="T4586" i="31"/>
  <c r="U4586" i="31" s="1"/>
  <c r="J4586" i="31"/>
  <c r="K4586" i="31" s="1"/>
  <c r="O4586" i="31"/>
  <c r="P4586" i="31" s="1"/>
  <c r="E4586" i="31"/>
  <c r="F4586" i="31" s="1"/>
  <c r="S4587" i="31"/>
  <c r="N4587" i="31"/>
  <c r="I4587" i="31"/>
  <c r="H4587" i="31"/>
  <c r="D4587" i="31"/>
  <c r="B4589" i="31"/>
  <c r="J4587" i="31" l="1"/>
  <c r="K4587" i="31" s="1"/>
  <c r="M4588" i="31"/>
  <c r="R4588" i="31"/>
  <c r="O4587" i="31"/>
  <c r="P4587" i="31" s="1"/>
  <c r="T4587" i="31"/>
  <c r="U4587" i="31" s="1"/>
  <c r="E4587" i="31"/>
  <c r="F4587" i="31" s="1"/>
  <c r="S4588" i="31"/>
  <c r="N4588" i="31"/>
  <c r="I4588" i="31"/>
  <c r="H4588" i="31"/>
  <c r="D4588" i="31"/>
  <c r="B4590" i="31"/>
  <c r="R4589" i="31" l="1"/>
  <c r="M4589" i="31"/>
  <c r="T4588" i="31"/>
  <c r="U4588" i="31" s="1"/>
  <c r="J4588" i="31"/>
  <c r="K4588" i="31" s="1"/>
  <c r="O4588" i="31"/>
  <c r="P4588" i="31" s="1"/>
  <c r="E4588" i="31"/>
  <c r="F4588" i="31" s="1"/>
  <c r="S4589" i="31"/>
  <c r="N4589" i="31"/>
  <c r="I4589" i="31"/>
  <c r="H4589" i="31"/>
  <c r="D4589" i="31"/>
  <c r="B4591" i="31"/>
  <c r="J4589" i="31" l="1"/>
  <c r="K4589" i="31" s="1"/>
  <c r="R4590" i="31"/>
  <c r="M4590" i="31"/>
  <c r="O4589" i="31"/>
  <c r="P4589" i="31" s="1"/>
  <c r="T4589" i="31"/>
  <c r="U4589" i="31" s="1"/>
  <c r="E4589" i="31"/>
  <c r="F4589" i="31" s="1"/>
  <c r="S4590" i="31"/>
  <c r="N4590" i="31"/>
  <c r="I4590" i="31"/>
  <c r="H4590" i="31"/>
  <c r="D4590" i="31"/>
  <c r="B4592" i="31"/>
  <c r="R4591" i="31" l="1"/>
  <c r="M4591" i="31"/>
  <c r="O4590" i="31"/>
  <c r="P4590" i="31" s="1"/>
  <c r="J4590" i="31"/>
  <c r="K4590" i="31" s="1"/>
  <c r="T4590" i="31"/>
  <c r="U4590" i="31" s="1"/>
  <c r="E4590" i="31"/>
  <c r="F4590" i="31" s="1"/>
  <c r="S4591" i="31"/>
  <c r="N4591" i="31"/>
  <c r="I4591" i="31"/>
  <c r="H4591" i="31"/>
  <c r="J4591" i="31" s="1"/>
  <c r="K4591" i="31" s="1"/>
  <c r="D4591" i="31"/>
  <c r="B4593" i="31"/>
  <c r="R4592" i="31" l="1"/>
  <c r="M4592" i="31"/>
  <c r="O4591" i="31"/>
  <c r="P4591" i="31" s="1"/>
  <c r="T4591" i="31"/>
  <c r="U4591" i="31" s="1"/>
  <c r="E4591" i="31"/>
  <c r="F4591" i="31" s="1"/>
  <c r="S4592" i="31"/>
  <c r="N4592" i="31"/>
  <c r="I4592" i="31"/>
  <c r="H4592" i="31"/>
  <c r="D4592" i="31"/>
  <c r="B4594" i="31"/>
  <c r="R4593" i="31" l="1"/>
  <c r="M4593" i="31"/>
  <c r="O4592" i="31"/>
  <c r="P4592" i="31" s="1"/>
  <c r="J4592" i="31"/>
  <c r="K4592" i="31" s="1"/>
  <c r="T4592" i="31"/>
  <c r="U4592" i="31" s="1"/>
  <c r="E4592" i="31"/>
  <c r="F4592" i="31" s="1"/>
  <c r="S4593" i="31"/>
  <c r="N4593" i="31"/>
  <c r="I4593" i="31"/>
  <c r="H4593" i="31"/>
  <c r="D4593" i="31"/>
  <c r="B4595" i="31"/>
  <c r="J4593" i="31" l="1"/>
  <c r="K4593" i="31" s="1"/>
  <c r="O4593" i="31"/>
  <c r="P4593" i="31" s="1"/>
  <c r="R4594" i="31"/>
  <c r="M4594" i="31"/>
  <c r="T4593" i="31"/>
  <c r="U4593" i="31" s="1"/>
  <c r="E4593" i="31"/>
  <c r="F4593" i="31" s="1"/>
  <c r="S4594" i="31"/>
  <c r="N4594" i="31"/>
  <c r="I4594" i="31"/>
  <c r="H4594" i="31"/>
  <c r="D4594" i="31"/>
  <c r="B4596" i="31"/>
  <c r="O4594" i="31" l="1"/>
  <c r="P4594" i="31" s="1"/>
  <c r="T4594" i="31"/>
  <c r="U4594" i="31" s="1"/>
  <c r="R4595" i="31"/>
  <c r="M4595" i="31"/>
  <c r="J4594" i="31"/>
  <c r="K4594" i="31" s="1"/>
  <c r="E4594" i="31"/>
  <c r="F4594" i="31" s="1"/>
  <c r="S4595" i="31"/>
  <c r="N4595" i="31"/>
  <c r="I4595" i="31"/>
  <c r="H4595" i="31"/>
  <c r="J4595" i="31" s="1"/>
  <c r="K4595" i="31" s="1"/>
  <c r="D4595" i="31"/>
  <c r="B4597" i="31"/>
  <c r="R4596" i="31" l="1"/>
  <c r="M4596" i="31"/>
  <c r="O4595" i="31"/>
  <c r="P4595" i="31" s="1"/>
  <c r="T4595" i="31"/>
  <c r="U4595" i="31" s="1"/>
  <c r="E4595" i="31"/>
  <c r="F4595" i="31" s="1"/>
  <c r="S4596" i="31"/>
  <c r="N4596" i="31"/>
  <c r="I4596" i="31"/>
  <c r="H4596" i="31"/>
  <c r="D4596" i="31"/>
  <c r="B4598" i="31"/>
  <c r="R4597" i="31" l="1"/>
  <c r="M4597" i="31"/>
  <c r="O4596" i="31"/>
  <c r="P4596" i="31" s="1"/>
  <c r="J4596" i="31"/>
  <c r="K4596" i="31" s="1"/>
  <c r="T4596" i="31"/>
  <c r="U4596" i="31" s="1"/>
  <c r="E4596" i="31"/>
  <c r="F4596" i="31" s="1"/>
  <c r="S4597" i="31"/>
  <c r="N4597" i="31"/>
  <c r="I4597" i="31"/>
  <c r="H4597" i="31"/>
  <c r="J4597" i="31" s="1"/>
  <c r="K4597" i="31" s="1"/>
  <c r="D4597" i="31"/>
  <c r="B4599" i="31"/>
  <c r="R4598" i="31" l="1"/>
  <c r="M4598" i="31"/>
  <c r="O4597" i="31"/>
  <c r="P4597" i="31" s="1"/>
  <c r="T4597" i="31"/>
  <c r="U4597" i="31" s="1"/>
  <c r="E4597" i="31"/>
  <c r="F4597" i="31" s="1"/>
  <c r="S4598" i="31"/>
  <c r="N4598" i="31"/>
  <c r="I4598" i="31"/>
  <c r="H4598" i="31"/>
  <c r="D4598" i="31"/>
  <c r="B4600" i="31"/>
  <c r="R4599" i="31" l="1"/>
  <c r="M4599" i="31"/>
  <c r="J4598" i="31"/>
  <c r="K4598" i="31" s="1"/>
  <c r="O4598" i="31"/>
  <c r="P4598" i="31" s="1"/>
  <c r="T4598" i="31"/>
  <c r="U4598" i="31" s="1"/>
  <c r="E4598" i="31"/>
  <c r="F4598" i="31" s="1"/>
  <c r="S4599" i="31"/>
  <c r="N4599" i="31"/>
  <c r="I4599" i="31"/>
  <c r="H4599" i="31"/>
  <c r="D4599" i="31"/>
  <c r="B4601" i="31"/>
  <c r="J4599" i="31" l="1"/>
  <c r="K4599" i="31" s="1"/>
  <c r="R4600" i="31"/>
  <c r="M4600" i="31"/>
  <c r="O4599" i="31"/>
  <c r="P4599" i="31" s="1"/>
  <c r="T4599" i="31"/>
  <c r="U4599" i="31" s="1"/>
  <c r="E4599" i="31"/>
  <c r="F4599" i="31" s="1"/>
  <c r="S4600" i="31"/>
  <c r="N4600" i="31"/>
  <c r="I4600" i="31"/>
  <c r="H4600" i="31"/>
  <c r="D4600" i="31"/>
  <c r="B4602" i="31"/>
  <c r="R4601" i="31" l="1"/>
  <c r="M4601" i="31"/>
  <c r="J4600" i="31"/>
  <c r="K4600" i="31" s="1"/>
  <c r="O4600" i="31"/>
  <c r="P4600" i="31" s="1"/>
  <c r="T4600" i="31"/>
  <c r="U4600" i="31" s="1"/>
  <c r="E4600" i="31"/>
  <c r="F4600" i="31" s="1"/>
  <c r="S4601" i="31"/>
  <c r="N4601" i="31"/>
  <c r="I4601" i="31"/>
  <c r="H4601" i="31"/>
  <c r="D4601" i="31"/>
  <c r="B4603" i="31"/>
  <c r="R4602" i="31" l="1"/>
  <c r="M4602" i="31"/>
  <c r="J4601" i="31"/>
  <c r="K4601" i="31" s="1"/>
  <c r="O4601" i="31"/>
  <c r="P4601" i="31" s="1"/>
  <c r="T4601" i="31"/>
  <c r="U4601" i="31" s="1"/>
  <c r="E4601" i="31"/>
  <c r="F4601" i="31" s="1"/>
  <c r="S4602" i="31"/>
  <c r="N4602" i="31"/>
  <c r="I4602" i="31"/>
  <c r="H4602" i="31"/>
  <c r="D4602" i="31"/>
  <c r="B4604" i="31"/>
  <c r="J4602" i="31" l="1"/>
  <c r="K4602" i="31" s="1"/>
  <c r="R4603" i="31"/>
  <c r="M4603" i="31"/>
  <c r="O4602" i="31"/>
  <c r="P4602" i="31" s="1"/>
  <c r="T4602" i="31"/>
  <c r="U4602" i="31" s="1"/>
  <c r="E4602" i="31"/>
  <c r="F4602" i="31" s="1"/>
  <c r="S4603" i="31"/>
  <c r="N4603" i="31"/>
  <c r="I4603" i="31"/>
  <c r="H4603" i="31"/>
  <c r="D4603" i="31"/>
  <c r="B4605" i="31"/>
  <c r="O4603" i="31" l="1"/>
  <c r="P4603" i="31" s="1"/>
  <c r="R4604" i="31"/>
  <c r="M4604" i="31"/>
  <c r="J4603" i="31"/>
  <c r="K4603" i="31" s="1"/>
  <c r="T4603" i="31"/>
  <c r="U4603" i="31" s="1"/>
  <c r="E4603" i="31"/>
  <c r="F4603" i="31" s="1"/>
  <c r="S4604" i="31"/>
  <c r="N4604" i="31"/>
  <c r="I4604" i="31"/>
  <c r="H4604" i="31"/>
  <c r="J4604" i="31" s="1"/>
  <c r="K4604" i="31" s="1"/>
  <c r="D4604" i="31"/>
  <c r="B4606" i="31"/>
  <c r="O4604" i="31" l="1"/>
  <c r="P4604" i="31" s="1"/>
  <c r="T4604" i="31"/>
  <c r="U4604" i="31" s="1"/>
  <c r="R4605" i="31"/>
  <c r="M4605" i="31"/>
  <c r="E4604" i="31"/>
  <c r="F4604" i="31" s="1"/>
  <c r="S4605" i="31"/>
  <c r="N4605" i="31"/>
  <c r="I4605" i="31"/>
  <c r="H4605" i="31"/>
  <c r="D4605" i="31"/>
  <c r="B4607" i="31"/>
  <c r="O4605" i="31" l="1"/>
  <c r="P4605" i="31" s="1"/>
  <c r="T4605" i="31"/>
  <c r="U4605" i="31" s="1"/>
  <c r="R4606" i="31"/>
  <c r="M4606" i="31"/>
  <c r="J4605" i="31"/>
  <c r="K4605" i="31" s="1"/>
  <c r="E4605" i="31"/>
  <c r="F4605" i="31" s="1"/>
  <c r="S4606" i="31"/>
  <c r="N4606" i="31"/>
  <c r="I4606" i="31"/>
  <c r="H4606" i="31"/>
  <c r="D4606" i="31"/>
  <c r="B4608" i="31"/>
  <c r="J4606" i="31" l="1"/>
  <c r="K4606" i="31" s="1"/>
  <c r="T4606" i="31"/>
  <c r="U4606" i="31" s="1"/>
  <c r="R4607" i="31"/>
  <c r="M4607" i="31"/>
  <c r="O4606" i="31"/>
  <c r="P4606" i="31" s="1"/>
  <c r="E4606" i="31"/>
  <c r="F4606" i="31" s="1"/>
  <c r="S4607" i="31"/>
  <c r="N4607" i="31"/>
  <c r="I4607" i="31"/>
  <c r="H4607" i="31"/>
  <c r="D4607" i="31"/>
  <c r="B4609" i="31"/>
  <c r="O4607" i="31" l="1"/>
  <c r="P4607" i="31" s="1"/>
  <c r="R4608" i="31"/>
  <c r="M4608" i="31"/>
  <c r="T4607" i="31"/>
  <c r="U4607" i="31" s="1"/>
  <c r="J4607" i="31"/>
  <c r="K4607" i="31" s="1"/>
  <c r="E4607" i="31"/>
  <c r="F4607" i="31" s="1"/>
  <c r="S4608" i="31"/>
  <c r="N4608" i="31"/>
  <c r="I4608" i="31"/>
  <c r="D4608" i="31"/>
  <c r="H4608" i="31"/>
  <c r="J4608" i="31" s="1"/>
  <c r="K4608" i="31" s="1"/>
  <c r="B4610" i="31"/>
  <c r="R4609" i="31" l="1"/>
  <c r="M4609" i="31"/>
  <c r="O4608" i="31"/>
  <c r="P4608" i="31" s="1"/>
  <c r="T4608" i="31"/>
  <c r="U4608" i="31" s="1"/>
  <c r="E4608" i="31"/>
  <c r="F4608" i="31" s="1"/>
  <c r="S4609" i="31"/>
  <c r="N4609" i="31"/>
  <c r="I4609" i="31"/>
  <c r="H4609" i="31"/>
  <c r="D4609" i="31"/>
  <c r="B4611" i="31"/>
  <c r="J4609" i="31" l="1"/>
  <c r="K4609" i="31" s="1"/>
  <c r="O4609" i="31"/>
  <c r="P4609" i="31" s="1"/>
  <c r="R4610" i="31"/>
  <c r="M4610" i="31"/>
  <c r="T4609" i="31"/>
  <c r="U4609" i="31" s="1"/>
  <c r="E4609" i="31"/>
  <c r="F4609" i="31" s="1"/>
  <c r="S4610" i="31"/>
  <c r="N4610" i="31"/>
  <c r="I4610" i="31"/>
  <c r="H4610" i="31"/>
  <c r="D4610" i="31"/>
  <c r="B4612" i="31"/>
  <c r="J4610" i="31" l="1"/>
  <c r="K4610" i="31" s="1"/>
  <c r="R4611" i="31"/>
  <c r="M4611" i="31"/>
  <c r="T4610" i="31"/>
  <c r="U4610" i="31" s="1"/>
  <c r="O4610" i="31"/>
  <c r="P4610" i="31" s="1"/>
  <c r="E4610" i="31"/>
  <c r="F4610" i="31" s="1"/>
  <c r="S4611" i="31"/>
  <c r="N4611" i="31"/>
  <c r="I4611" i="31"/>
  <c r="H4611" i="31"/>
  <c r="D4611" i="31"/>
  <c r="B4613" i="31"/>
  <c r="R4612" i="31" l="1"/>
  <c r="M4612" i="31"/>
  <c r="O4611" i="31"/>
  <c r="P4611" i="31" s="1"/>
  <c r="J4611" i="31"/>
  <c r="K4611" i="31" s="1"/>
  <c r="T4611" i="31"/>
  <c r="U4611" i="31" s="1"/>
  <c r="E4611" i="31"/>
  <c r="F4611" i="31" s="1"/>
  <c r="S4612" i="31"/>
  <c r="N4612" i="31"/>
  <c r="I4612" i="31"/>
  <c r="D4612" i="31"/>
  <c r="H4612" i="31"/>
  <c r="B4614" i="31"/>
  <c r="J4612" i="31" l="1"/>
  <c r="K4612" i="31" s="1"/>
  <c r="R4613" i="31"/>
  <c r="M4613" i="31"/>
  <c r="O4612" i="31"/>
  <c r="P4612" i="31" s="1"/>
  <c r="T4612" i="31"/>
  <c r="U4612" i="31" s="1"/>
  <c r="E4612" i="31"/>
  <c r="F4612" i="31" s="1"/>
  <c r="S4613" i="31"/>
  <c r="N4613" i="31"/>
  <c r="I4613" i="31"/>
  <c r="H4613" i="31"/>
  <c r="D4613" i="31"/>
  <c r="B4615" i="31"/>
  <c r="J4613" i="31" l="1"/>
  <c r="K4613" i="31" s="1"/>
  <c r="R4614" i="31"/>
  <c r="M4614" i="31"/>
  <c r="O4613" i="31"/>
  <c r="P4613" i="31" s="1"/>
  <c r="T4613" i="31"/>
  <c r="U4613" i="31" s="1"/>
  <c r="E4613" i="31"/>
  <c r="F4613" i="31" s="1"/>
  <c r="S4614" i="31"/>
  <c r="N4614" i="31"/>
  <c r="I4614" i="31"/>
  <c r="H4614" i="31"/>
  <c r="J4614" i="31" s="1"/>
  <c r="K4614" i="31" s="1"/>
  <c r="D4614" i="31"/>
  <c r="B4616" i="31"/>
  <c r="O4614" i="31" l="1"/>
  <c r="P4614" i="31" s="1"/>
  <c r="R4615" i="31"/>
  <c r="M4615" i="31"/>
  <c r="T4614" i="31"/>
  <c r="U4614" i="31" s="1"/>
  <c r="E4614" i="31"/>
  <c r="F4614" i="31" s="1"/>
  <c r="S4615" i="31"/>
  <c r="N4615" i="31"/>
  <c r="I4615" i="31"/>
  <c r="H4615" i="31"/>
  <c r="D4615" i="31"/>
  <c r="B4617" i="31"/>
  <c r="R4616" i="31" l="1"/>
  <c r="M4616" i="31"/>
  <c r="O4615" i="31"/>
  <c r="P4615" i="31" s="1"/>
  <c r="J4615" i="31"/>
  <c r="K4615" i="31" s="1"/>
  <c r="T4615" i="31"/>
  <c r="U4615" i="31" s="1"/>
  <c r="E4615" i="31"/>
  <c r="F4615" i="31" s="1"/>
  <c r="S4616" i="31"/>
  <c r="N4616" i="31"/>
  <c r="I4616" i="31"/>
  <c r="H4616" i="31"/>
  <c r="D4616" i="31"/>
  <c r="B4618" i="31"/>
  <c r="R4617" i="31" l="1"/>
  <c r="M4617" i="31"/>
  <c r="J4616" i="31"/>
  <c r="K4616" i="31" s="1"/>
  <c r="O4616" i="31"/>
  <c r="P4616" i="31" s="1"/>
  <c r="T4616" i="31"/>
  <c r="U4616" i="31" s="1"/>
  <c r="E4616" i="31"/>
  <c r="F4616" i="31" s="1"/>
  <c r="S4617" i="31"/>
  <c r="N4617" i="31"/>
  <c r="I4617" i="31"/>
  <c r="H4617" i="31"/>
  <c r="D4617" i="31"/>
  <c r="B4619" i="31"/>
  <c r="J4617" i="31" l="1"/>
  <c r="K4617" i="31" s="1"/>
  <c r="R4618" i="31"/>
  <c r="M4618" i="31"/>
  <c r="O4617" i="31"/>
  <c r="P4617" i="31" s="1"/>
  <c r="T4617" i="31"/>
  <c r="U4617" i="31" s="1"/>
  <c r="E4617" i="31"/>
  <c r="F4617" i="31" s="1"/>
  <c r="S4618" i="31"/>
  <c r="N4618" i="31"/>
  <c r="I4618" i="31"/>
  <c r="H4618" i="31"/>
  <c r="D4618" i="31"/>
  <c r="B4620" i="31"/>
  <c r="J4618" i="31" l="1"/>
  <c r="K4618" i="31" s="1"/>
  <c r="O4618" i="31"/>
  <c r="P4618" i="31" s="1"/>
  <c r="R4619" i="31"/>
  <c r="M4619" i="31"/>
  <c r="T4618" i="31"/>
  <c r="U4618" i="31" s="1"/>
  <c r="E4618" i="31"/>
  <c r="F4618" i="31" s="1"/>
  <c r="S4619" i="31"/>
  <c r="N4619" i="31"/>
  <c r="I4619" i="31"/>
  <c r="H4619" i="31"/>
  <c r="J4619" i="31" s="1"/>
  <c r="K4619" i="31" s="1"/>
  <c r="D4619" i="31"/>
  <c r="B4621" i="31"/>
  <c r="O4619" i="31" l="1"/>
  <c r="P4619" i="31" s="1"/>
  <c r="T4619" i="31"/>
  <c r="U4619" i="31" s="1"/>
  <c r="R4620" i="31"/>
  <c r="M4620" i="31"/>
  <c r="E4619" i="31"/>
  <c r="F4619" i="31" s="1"/>
  <c r="S4620" i="31"/>
  <c r="N4620" i="31"/>
  <c r="I4620" i="31"/>
  <c r="H4620" i="31"/>
  <c r="D4620" i="31"/>
  <c r="B4622" i="31"/>
  <c r="O4620" i="31" l="1"/>
  <c r="P4620" i="31" s="1"/>
  <c r="T4620" i="31"/>
  <c r="U4620" i="31" s="1"/>
  <c r="J4620" i="31"/>
  <c r="K4620" i="31" s="1"/>
  <c r="R4621" i="31"/>
  <c r="M4621" i="31"/>
  <c r="E4620" i="31"/>
  <c r="F4620" i="31" s="1"/>
  <c r="S4621" i="31"/>
  <c r="N4621" i="31"/>
  <c r="I4621" i="31"/>
  <c r="H4621" i="31"/>
  <c r="D4621" i="31"/>
  <c r="B4623" i="31"/>
  <c r="J4621" i="31" l="1"/>
  <c r="K4621" i="31" s="1"/>
  <c r="O4621" i="31"/>
  <c r="P4621" i="31" s="1"/>
  <c r="T4621" i="31"/>
  <c r="U4621" i="31" s="1"/>
  <c r="R4622" i="31"/>
  <c r="M4622" i="31"/>
  <c r="E4621" i="31"/>
  <c r="F4621" i="31" s="1"/>
  <c r="S4622" i="31"/>
  <c r="N4622" i="31"/>
  <c r="I4622" i="31"/>
  <c r="H4622" i="31"/>
  <c r="D4622" i="31"/>
  <c r="B4624" i="31"/>
  <c r="J4622" i="31" l="1"/>
  <c r="K4622" i="31" s="1"/>
  <c r="O4622" i="31"/>
  <c r="P4622" i="31" s="1"/>
  <c r="T4622" i="31"/>
  <c r="U4622" i="31" s="1"/>
  <c r="R4623" i="31"/>
  <c r="M4623" i="31"/>
  <c r="E4622" i="31"/>
  <c r="F4622" i="31" s="1"/>
  <c r="S4623" i="31"/>
  <c r="N4623" i="31"/>
  <c r="I4623" i="31"/>
  <c r="H4623" i="31"/>
  <c r="J4623" i="31" s="1"/>
  <c r="K4623" i="31" s="1"/>
  <c r="D4623" i="31"/>
  <c r="B4625" i="31"/>
  <c r="R4624" i="31" l="1"/>
  <c r="M4624" i="31"/>
  <c r="O4623" i="31"/>
  <c r="P4623" i="31" s="1"/>
  <c r="T4623" i="31"/>
  <c r="U4623" i="31" s="1"/>
  <c r="E4623" i="31"/>
  <c r="F4623" i="31" s="1"/>
  <c r="S4624" i="31"/>
  <c r="N4624" i="31"/>
  <c r="I4624" i="31"/>
  <c r="H4624" i="31"/>
  <c r="D4624" i="31"/>
  <c r="B4626" i="31"/>
  <c r="R4625" i="31" l="1"/>
  <c r="M4625" i="31"/>
  <c r="J4624" i="31"/>
  <c r="K4624" i="31" s="1"/>
  <c r="O4624" i="31"/>
  <c r="P4624" i="31" s="1"/>
  <c r="T4624" i="31"/>
  <c r="U4624" i="31" s="1"/>
  <c r="E4624" i="31"/>
  <c r="F4624" i="31" s="1"/>
  <c r="S4625" i="31"/>
  <c r="N4625" i="31"/>
  <c r="I4625" i="31"/>
  <c r="H4625" i="31"/>
  <c r="J4625" i="31" s="1"/>
  <c r="K4625" i="31" s="1"/>
  <c r="D4625" i="31"/>
  <c r="B4627" i="31"/>
  <c r="R4626" i="31" l="1"/>
  <c r="M4626" i="31"/>
  <c r="O4625" i="31"/>
  <c r="P4625" i="31" s="1"/>
  <c r="T4625" i="31"/>
  <c r="U4625" i="31" s="1"/>
  <c r="E4625" i="31"/>
  <c r="F4625" i="31" s="1"/>
  <c r="S4626" i="31"/>
  <c r="N4626" i="31"/>
  <c r="I4626" i="31"/>
  <c r="H4626" i="31"/>
  <c r="D4626" i="31"/>
  <c r="B4628" i="31"/>
  <c r="R4627" i="31" l="1"/>
  <c r="M4627" i="31"/>
  <c r="O4626" i="31"/>
  <c r="P4626" i="31" s="1"/>
  <c r="J4626" i="31"/>
  <c r="K4626" i="31" s="1"/>
  <c r="T4626" i="31"/>
  <c r="U4626" i="31" s="1"/>
  <c r="E4626" i="31"/>
  <c r="F4626" i="31" s="1"/>
  <c r="S4627" i="31"/>
  <c r="N4627" i="31"/>
  <c r="I4627" i="31"/>
  <c r="H4627" i="31"/>
  <c r="D4627" i="31"/>
  <c r="B4629" i="31"/>
  <c r="J4627" i="31" l="1"/>
  <c r="K4627" i="31" s="1"/>
  <c r="R4628" i="31"/>
  <c r="M4628" i="31"/>
  <c r="O4627" i="31"/>
  <c r="P4627" i="31" s="1"/>
  <c r="T4627" i="31"/>
  <c r="U4627" i="31" s="1"/>
  <c r="E4627" i="31"/>
  <c r="F4627" i="31" s="1"/>
  <c r="S4628" i="31"/>
  <c r="N4628" i="31"/>
  <c r="I4628" i="31"/>
  <c r="H4628" i="31"/>
  <c r="D4628" i="31"/>
  <c r="B4630" i="31"/>
  <c r="O4628" i="31" l="1"/>
  <c r="P4628" i="31" s="1"/>
  <c r="J4628" i="31"/>
  <c r="K4628" i="31" s="1"/>
  <c r="R4629" i="31"/>
  <c r="M4629" i="31"/>
  <c r="T4628" i="31"/>
  <c r="U4628" i="31" s="1"/>
  <c r="E4628" i="31"/>
  <c r="F4628" i="31" s="1"/>
  <c r="S4629" i="31"/>
  <c r="N4629" i="31"/>
  <c r="I4629" i="31"/>
  <c r="H4629" i="31"/>
  <c r="D4629" i="31"/>
  <c r="B4631" i="31"/>
  <c r="R4630" i="31" l="1"/>
  <c r="M4630" i="31"/>
  <c r="O4629" i="31"/>
  <c r="P4629" i="31" s="1"/>
  <c r="J4629" i="31"/>
  <c r="K4629" i="31" s="1"/>
  <c r="T4629" i="31"/>
  <c r="U4629" i="31" s="1"/>
  <c r="E4629" i="31"/>
  <c r="F4629" i="31" s="1"/>
  <c r="S4630" i="31"/>
  <c r="N4630" i="31"/>
  <c r="I4630" i="31"/>
  <c r="H4630" i="31"/>
  <c r="D4630" i="31"/>
  <c r="B4632" i="31"/>
  <c r="O4630" i="31" l="1"/>
  <c r="P4630" i="31" s="1"/>
  <c r="R4631" i="31"/>
  <c r="M4631" i="31"/>
  <c r="T4630" i="31"/>
  <c r="U4630" i="31" s="1"/>
  <c r="J4630" i="31"/>
  <c r="K4630" i="31" s="1"/>
  <c r="E4630" i="31"/>
  <c r="F4630" i="31" s="1"/>
  <c r="S4631" i="31"/>
  <c r="N4631" i="31"/>
  <c r="I4631" i="31"/>
  <c r="H4631" i="31"/>
  <c r="D4631" i="31"/>
  <c r="B4633" i="31"/>
  <c r="J4631" i="31" l="1"/>
  <c r="K4631" i="31" s="1"/>
  <c r="R4632" i="31"/>
  <c r="M4632" i="31"/>
  <c r="O4631" i="31"/>
  <c r="P4631" i="31" s="1"/>
  <c r="T4631" i="31"/>
  <c r="U4631" i="31" s="1"/>
  <c r="E4631" i="31"/>
  <c r="F4631" i="31" s="1"/>
  <c r="S4632" i="31"/>
  <c r="N4632" i="31"/>
  <c r="I4632" i="31"/>
  <c r="H4632" i="31"/>
  <c r="D4632" i="31"/>
  <c r="B4634" i="31"/>
  <c r="R4633" i="31" l="1"/>
  <c r="M4633" i="31"/>
  <c r="J4632" i="31"/>
  <c r="K4632" i="31" s="1"/>
  <c r="O4632" i="31"/>
  <c r="P4632" i="31" s="1"/>
  <c r="T4632" i="31"/>
  <c r="U4632" i="31" s="1"/>
  <c r="E4632" i="31"/>
  <c r="F4632" i="31" s="1"/>
  <c r="S4633" i="31"/>
  <c r="N4633" i="31"/>
  <c r="I4633" i="31"/>
  <c r="H4633" i="31"/>
  <c r="J4633" i="31" s="1"/>
  <c r="K4633" i="31" s="1"/>
  <c r="D4633" i="31"/>
  <c r="B4635" i="31"/>
  <c r="M4634" i="31" l="1"/>
  <c r="R4634" i="31"/>
  <c r="O4633" i="31"/>
  <c r="P4633" i="31" s="1"/>
  <c r="T4633" i="31"/>
  <c r="U4633" i="31" s="1"/>
  <c r="E4633" i="31"/>
  <c r="F4633" i="31" s="1"/>
  <c r="S4634" i="31"/>
  <c r="N4634" i="31"/>
  <c r="I4634" i="31"/>
  <c r="H4634" i="31"/>
  <c r="D4634" i="31"/>
  <c r="B4636" i="31"/>
  <c r="R4635" i="31" l="1"/>
  <c r="M4635" i="31"/>
  <c r="J4634" i="31"/>
  <c r="K4634" i="31" s="1"/>
  <c r="T4634" i="31"/>
  <c r="U4634" i="31" s="1"/>
  <c r="O4634" i="31"/>
  <c r="P4634" i="31" s="1"/>
  <c r="E4634" i="31"/>
  <c r="F4634" i="31" s="1"/>
  <c r="S4635" i="31"/>
  <c r="N4635" i="31"/>
  <c r="I4635" i="31"/>
  <c r="H4635" i="31"/>
  <c r="D4635" i="31"/>
  <c r="B4637" i="31"/>
  <c r="J4635" i="31" l="1"/>
  <c r="K4635" i="31" s="1"/>
  <c r="M4636" i="31"/>
  <c r="R4636" i="31"/>
  <c r="O4635" i="31"/>
  <c r="P4635" i="31" s="1"/>
  <c r="T4635" i="31"/>
  <c r="U4635" i="31" s="1"/>
  <c r="E4635" i="31"/>
  <c r="F4635" i="31" s="1"/>
  <c r="S4636" i="31"/>
  <c r="N4636" i="31"/>
  <c r="I4636" i="31"/>
  <c r="H4636" i="31"/>
  <c r="D4636" i="31"/>
  <c r="B4638" i="31"/>
  <c r="R4637" i="31" l="1"/>
  <c r="M4637" i="31"/>
  <c r="J4636" i="31"/>
  <c r="K4636" i="31" s="1"/>
  <c r="T4636" i="31"/>
  <c r="U4636" i="31" s="1"/>
  <c r="O4636" i="31"/>
  <c r="P4636" i="31" s="1"/>
  <c r="E4636" i="31"/>
  <c r="F4636" i="31" s="1"/>
  <c r="S4637" i="31"/>
  <c r="N4637" i="31"/>
  <c r="I4637" i="31"/>
  <c r="H4637" i="31"/>
  <c r="D4637" i="31"/>
  <c r="B4639" i="31"/>
  <c r="J4637" i="31" l="1"/>
  <c r="K4637" i="31" s="1"/>
  <c r="O4637" i="31"/>
  <c r="P4637" i="31" s="1"/>
  <c r="R4638" i="31"/>
  <c r="M4638" i="31"/>
  <c r="T4637" i="31"/>
  <c r="U4637" i="31" s="1"/>
  <c r="E4637" i="31"/>
  <c r="F4637" i="31" s="1"/>
  <c r="S4638" i="31"/>
  <c r="N4638" i="31"/>
  <c r="I4638" i="31"/>
  <c r="H4638" i="31"/>
  <c r="D4638" i="31"/>
  <c r="B4640" i="31"/>
  <c r="R4639" i="31" l="1"/>
  <c r="M4639" i="31"/>
  <c r="O4638" i="31"/>
  <c r="P4638" i="31" s="1"/>
  <c r="J4638" i="31"/>
  <c r="K4638" i="31" s="1"/>
  <c r="T4638" i="31"/>
  <c r="U4638" i="31" s="1"/>
  <c r="E4638" i="31"/>
  <c r="F4638" i="31" s="1"/>
  <c r="S4639" i="31"/>
  <c r="N4639" i="31"/>
  <c r="I4639" i="31"/>
  <c r="H4639" i="31"/>
  <c r="D4639" i="31"/>
  <c r="B4641" i="31"/>
  <c r="J4639" i="31" l="1"/>
  <c r="K4639" i="31" s="1"/>
  <c r="R4640" i="31"/>
  <c r="M4640" i="31"/>
  <c r="O4639" i="31"/>
  <c r="P4639" i="31" s="1"/>
  <c r="T4639" i="31"/>
  <c r="U4639" i="31" s="1"/>
  <c r="E4639" i="31"/>
  <c r="F4639" i="31" s="1"/>
  <c r="S4640" i="31"/>
  <c r="N4640" i="31"/>
  <c r="I4640" i="31"/>
  <c r="H4640" i="31"/>
  <c r="D4640" i="31"/>
  <c r="B4642" i="31"/>
  <c r="J4640" i="31" l="1"/>
  <c r="K4640" i="31" s="1"/>
  <c r="R4641" i="31"/>
  <c r="M4641" i="31"/>
  <c r="O4640" i="31"/>
  <c r="P4640" i="31" s="1"/>
  <c r="T4640" i="31"/>
  <c r="U4640" i="31" s="1"/>
  <c r="E4640" i="31"/>
  <c r="F4640" i="31" s="1"/>
  <c r="S4641" i="31"/>
  <c r="N4641" i="31"/>
  <c r="I4641" i="31"/>
  <c r="H4641" i="31"/>
  <c r="J4641" i="31" s="1"/>
  <c r="K4641" i="31" s="1"/>
  <c r="D4641" i="31"/>
  <c r="B4643" i="31"/>
  <c r="O4641" i="31" l="1"/>
  <c r="P4641" i="31" s="1"/>
  <c r="T4641" i="31"/>
  <c r="U4641" i="31" s="1"/>
  <c r="R4642" i="31"/>
  <c r="M4642" i="31"/>
  <c r="E4641" i="31"/>
  <c r="F4641" i="31" s="1"/>
  <c r="S4642" i="31"/>
  <c r="N4642" i="31"/>
  <c r="I4642" i="31"/>
  <c r="H4642" i="31"/>
  <c r="D4642" i="31"/>
  <c r="B4644" i="31"/>
  <c r="O4642" i="31" l="1"/>
  <c r="P4642" i="31" s="1"/>
  <c r="R4643" i="31"/>
  <c r="M4643" i="31"/>
  <c r="T4642" i="31"/>
  <c r="U4642" i="31" s="1"/>
  <c r="J4642" i="31"/>
  <c r="K4642" i="31" s="1"/>
  <c r="E4642" i="31"/>
  <c r="F4642" i="31" s="1"/>
  <c r="S4643" i="31"/>
  <c r="N4643" i="31"/>
  <c r="I4643" i="31"/>
  <c r="H4643" i="31"/>
  <c r="D4643" i="31"/>
  <c r="B4645" i="31"/>
  <c r="J4643" i="31" l="1"/>
  <c r="K4643" i="31" s="1"/>
  <c r="R4644" i="31"/>
  <c r="M4644" i="31"/>
  <c r="O4643" i="31"/>
  <c r="P4643" i="31" s="1"/>
  <c r="T4643" i="31"/>
  <c r="U4643" i="31" s="1"/>
  <c r="E4643" i="31"/>
  <c r="F4643" i="31" s="1"/>
  <c r="S4644" i="31"/>
  <c r="N4644" i="31"/>
  <c r="I4644" i="31"/>
  <c r="H4644" i="31"/>
  <c r="D4644" i="31"/>
  <c r="B4646" i="31"/>
  <c r="J4644" i="31" l="1"/>
  <c r="K4644" i="31" s="1"/>
  <c r="R4645" i="31"/>
  <c r="M4645" i="31"/>
  <c r="O4644" i="31"/>
  <c r="P4644" i="31" s="1"/>
  <c r="T4644" i="31"/>
  <c r="U4644" i="31" s="1"/>
  <c r="E4644" i="31"/>
  <c r="F4644" i="31" s="1"/>
  <c r="S4645" i="31"/>
  <c r="N4645" i="31"/>
  <c r="I4645" i="31"/>
  <c r="H4645" i="31"/>
  <c r="D4645" i="31"/>
  <c r="B4647" i="31"/>
  <c r="J4645" i="31" l="1"/>
  <c r="K4645" i="31" s="1"/>
  <c r="O4645" i="31"/>
  <c r="P4645" i="31" s="1"/>
  <c r="T4645" i="31"/>
  <c r="U4645" i="31" s="1"/>
  <c r="R4646" i="31"/>
  <c r="M4646" i="31"/>
  <c r="E4645" i="31"/>
  <c r="F4645" i="31" s="1"/>
  <c r="S4646" i="31"/>
  <c r="N4646" i="31"/>
  <c r="I4646" i="31"/>
  <c r="H4646" i="31"/>
  <c r="D4646" i="31"/>
  <c r="B4648" i="31"/>
  <c r="R4647" i="31" l="1"/>
  <c r="M4647" i="31"/>
  <c r="O4646" i="31"/>
  <c r="P4646" i="31" s="1"/>
  <c r="T4646" i="31"/>
  <c r="U4646" i="31" s="1"/>
  <c r="J4646" i="31"/>
  <c r="K4646" i="31" s="1"/>
  <c r="E4646" i="31"/>
  <c r="F4646" i="31" s="1"/>
  <c r="S4647" i="31"/>
  <c r="N4647" i="31"/>
  <c r="I4647" i="31"/>
  <c r="H4647" i="31"/>
  <c r="D4647" i="31"/>
  <c r="B4649" i="31"/>
  <c r="R4648" i="31" l="1"/>
  <c r="M4648" i="31"/>
  <c r="J4647" i="31"/>
  <c r="K4647" i="31" s="1"/>
  <c r="O4647" i="31"/>
  <c r="P4647" i="31" s="1"/>
  <c r="T4647" i="31"/>
  <c r="U4647" i="31" s="1"/>
  <c r="E4647" i="31"/>
  <c r="F4647" i="31" s="1"/>
  <c r="S4648" i="31"/>
  <c r="N4648" i="31"/>
  <c r="I4648" i="31"/>
  <c r="H4648" i="31"/>
  <c r="D4648" i="31"/>
  <c r="B4650" i="31"/>
  <c r="J4648" i="31" l="1"/>
  <c r="K4648" i="31" s="1"/>
  <c r="R4649" i="31"/>
  <c r="M4649" i="31"/>
  <c r="O4648" i="31"/>
  <c r="P4648" i="31" s="1"/>
  <c r="T4648" i="31"/>
  <c r="U4648" i="31" s="1"/>
  <c r="E4648" i="31"/>
  <c r="F4648" i="31" s="1"/>
  <c r="S4649" i="31"/>
  <c r="N4649" i="31"/>
  <c r="I4649" i="31"/>
  <c r="H4649" i="31"/>
  <c r="D4649" i="31"/>
  <c r="B4651" i="31"/>
  <c r="R4650" i="31" l="1"/>
  <c r="M4650" i="31"/>
  <c r="J4649" i="31"/>
  <c r="K4649" i="31" s="1"/>
  <c r="O4649" i="31"/>
  <c r="P4649" i="31" s="1"/>
  <c r="T4649" i="31"/>
  <c r="U4649" i="31" s="1"/>
  <c r="E4649" i="31"/>
  <c r="F4649" i="31" s="1"/>
  <c r="S4650" i="31"/>
  <c r="N4650" i="31"/>
  <c r="I4650" i="31"/>
  <c r="H4650" i="31"/>
  <c r="D4650" i="31"/>
  <c r="B4652" i="31"/>
  <c r="J4650" i="31" l="1"/>
  <c r="K4650" i="31" s="1"/>
  <c r="R4651" i="31"/>
  <c r="M4651" i="31"/>
  <c r="O4650" i="31"/>
  <c r="P4650" i="31" s="1"/>
  <c r="T4650" i="31"/>
  <c r="U4650" i="31" s="1"/>
  <c r="E4650" i="31"/>
  <c r="F4650" i="31" s="1"/>
  <c r="S4651" i="31"/>
  <c r="N4651" i="31"/>
  <c r="I4651" i="31"/>
  <c r="H4651" i="31"/>
  <c r="D4651" i="31"/>
  <c r="B4653" i="31"/>
  <c r="O4651" i="31" l="1"/>
  <c r="P4651" i="31" s="1"/>
  <c r="R4652" i="31"/>
  <c r="M4652" i="31"/>
  <c r="T4651" i="31"/>
  <c r="U4651" i="31" s="1"/>
  <c r="J4651" i="31"/>
  <c r="K4651" i="31" s="1"/>
  <c r="E4651" i="31"/>
  <c r="F4651" i="31" s="1"/>
  <c r="S4652" i="31"/>
  <c r="N4652" i="31"/>
  <c r="I4652" i="31"/>
  <c r="H4652" i="31"/>
  <c r="D4652" i="31"/>
  <c r="B4654" i="31"/>
  <c r="J4652" i="31" l="1"/>
  <c r="K4652" i="31" s="1"/>
  <c r="R4653" i="31"/>
  <c r="M4653" i="31"/>
  <c r="O4652" i="31"/>
  <c r="P4652" i="31" s="1"/>
  <c r="T4652" i="31"/>
  <c r="U4652" i="31" s="1"/>
  <c r="E4652" i="31"/>
  <c r="F4652" i="31" s="1"/>
  <c r="S4653" i="31"/>
  <c r="N4653" i="31"/>
  <c r="I4653" i="31"/>
  <c r="H4653" i="31"/>
  <c r="D4653" i="31"/>
  <c r="B4655" i="31"/>
  <c r="J4653" i="31" l="1"/>
  <c r="K4653" i="31" s="1"/>
  <c r="O4653" i="31"/>
  <c r="P4653" i="31" s="1"/>
  <c r="R4654" i="31"/>
  <c r="M4654" i="31"/>
  <c r="T4653" i="31"/>
  <c r="U4653" i="31" s="1"/>
  <c r="E4653" i="31"/>
  <c r="F4653" i="31" s="1"/>
  <c r="S4654" i="31"/>
  <c r="N4654" i="31"/>
  <c r="I4654" i="31"/>
  <c r="H4654" i="31"/>
  <c r="D4654" i="31"/>
  <c r="B4656" i="31"/>
  <c r="J4654" i="31" l="1"/>
  <c r="K4654" i="31" s="1"/>
  <c r="R4655" i="31"/>
  <c r="M4655" i="31"/>
  <c r="O4654" i="31"/>
  <c r="P4654" i="31" s="1"/>
  <c r="T4654" i="31"/>
  <c r="U4654" i="31" s="1"/>
  <c r="E4654" i="31"/>
  <c r="F4654" i="31" s="1"/>
  <c r="S4655" i="31"/>
  <c r="N4655" i="31"/>
  <c r="I4655" i="31"/>
  <c r="H4655" i="31"/>
  <c r="D4655" i="31"/>
  <c r="B4657" i="31"/>
  <c r="T4655" i="31" l="1"/>
  <c r="U4655" i="31" s="1"/>
  <c r="J4655" i="31"/>
  <c r="K4655" i="31" s="1"/>
  <c r="R4656" i="31"/>
  <c r="M4656" i="31"/>
  <c r="O4655" i="31"/>
  <c r="P4655" i="31" s="1"/>
  <c r="E4655" i="31"/>
  <c r="F4655" i="31" s="1"/>
  <c r="S4656" i="31"/>
  <c r="N4656" i="31"/>
  <c r="I4656" i="31"/>
  <c r="H4656" i="31"/>
  <c r="D4656" i="31"/>
  <c r="B4658" i="31"/>
  <c r="J4656" i="31" l="1"/>
  <c r="K4656" i="31" s="1"/>
  <c r="O4656" i="31"/>
  <c r="P4656" i="31" s="1"/>
  <c r="T4656" i="31"/>
  <c r="U4656" i="31" s="1"/>
  <c r="R4657" i="31"/>
  <c r="M4657" i="31"/>
  <c r="E4656" i="31"/>
  <c r="F4656" i="31" s="1"/>
  <c r="S4657" i="31"/>
  <c r="N4657" i="31"/>
  <c r="I4657" i="31"/>
  <c r="H4657" i="31"/>
  <c r="D4657" i="31"/>
  <c r="B4659" i="31"/>
  <c r="O4657" i="31" l="1"/>
  <c r="P4657" i="31" s="1"/>
  <c r="J4657" i="31"/>
  <c r="K4657" i="31" s="1"/>
  <c r="R4658" i="31"/>
  <c r="M4658" i="31"/>
  <c r="T4657" i="31"/>
  <c r="U4657" i="31" s="1"/>
  <c r="E4657" i="31"/>
  <c r="F4657" i="31" s="1"/>
  <c r="S4658" i="31"/>
  <c r="N4658" i="31"/>
  <c r="I4658" i="31"/>
  <c r="H4658" i="31"/>
  <c r="D4658" i="31"/>
  <c r="B4660" i="31"/>
  <c r="R4659" i="31" l="1"/>
  <c r="M4659" i="31"/>
  <c r="J4658" i="31"/>
  <c r="K4658" i="31" s="1"/>
  <c r="O4658" i="31"/>
  <c r="P4658" i="31" s="1"/>
  <c r="T4658" i="31"/>
  <c r="U4658" i="31" s="1"/>
  <c r="E4658" i="31"/>
  <c r="F4658" i="31" s="1"/>
  <c r="S4659" i="31"/>
  <c r="N4659" i="31"/>
  <c r="I4659" i="31"/>
  <c r="H4659" i="31"/>
  <c r="J4659" i="31" s="1"/>
  <c r="K4659" i="31" s="1"/>
  <c r="D4659" i="31"/>
  <c r="B4661" i="31"/>
  <c r="R4660" i="31" l="1"/>
  <c r="M4660" i="31"/>
  <c r="O4659" i="31"/>
  <c r="P4659" i="31" s="1"/>
  <c r="T4659" i="31"/>
  <c r="U4659" i="31" s="1"/>
  <c r="E4659" i="31"/>
  <c r="F4659" i="31" s="1"/>
  <c r="S4660" i="31"/>
  <c r="I4660" i="31"/>
  <c r="N4660" i="31"/>
  <c r="H4660" i="31"/>
  <c r="D4660" i="31"/>
  <c r="B4662" i="31"/>
  <c r="R4661" i="31" l="1"/>
  <c r="M4661" i="31"/>
  <c r="J4660" i="31"/>
  <c r="K4660" i="31" s="1"/>
  <c r="O4660" i="31"/>
  <c r="P4660" i="31" s="1"/>
  <c r="T4660" i="31"/>
  <c r="U4660" i="31" s="1"/>
  <c r="E4660" i="31"/>
  <c r="F4660" i="31" s="1"/>
  <c r="S4661" i="31"/>
  <c r="N4661" i="31"/>
  <c r="I4661" i="31"/>
  <c r="H4661" i="31"/>
  <c r="D4661" i="31"/>
  <c r="B4663" i="31"/>
  <c r="J4661" i="31" l="1"/>
  <c r="K4661" i="31" s="1"/>
  <c r="O4661" i="31"/>
  <c r="P4661" i="31" s="1"/>
  <c r="R4662" i="31"/>
  <c r="M4662" i="31"/>
  <c r="T4661" i="31"/>
  <c r="U4661" i="31" s="1"/>
  <c r="E4661" i="31"/>
  <c r="F4661" i="31" s="1"/>
  <c r="S4662" i="31"/>
  <c r="N4662" i="31"/>
  <c r="I4662" i="31"/>
  <c r="H4662" i="31"/>
  <c r="D4662" i="31"/>
  <c r="B4664" i="31"/>
  <c r="O4662" i="31" l="1"/>
  <c r="P4662" i="31" s="1"/>
  <c r="R4663" i="31"/>
  <c r="M4663" i="31"/>
  <c r="J4662" i="31"/>
  <c r="K4662" i="31" s="1"/>
  <c r="T4662" i="31"/>
  <c r="U4662" i="31" s="1"/>
  <c r="E4662" i="31"/>
  <c r="F4662" i="31" s="1"/>
  <c r="S4663" i="31"/>
  <c r="N4663" i="31"/>
  <c r="I4663" i="31"/>
  <c r="H4663" i="31"/>
  <c r="D4663" i="31"/>
  <c r="B4665" i="31"/>
  <c r="R4664" i="31" l="1"/>
  <c r="M4664" i="31"/>
  <c r="J4663" i="31"/>
  <c r="K4663" i="31" s="1"/>
  <c r="O4663" i="31"/>
  <c r="P4663" i="31" s="1"/>
  <c r="T4663" i="31"/>
  <c r="U4663" i="31" s="1"/>
  <c r="E4663" i="31"/>
  <c r="F4663" i="31" s="1"/>
  <c r="S4664" i="31"/>
  <c r="N4664" i="31"/>
  <c r="I4664" i="31"/>
  <c r="H4664" i="31"/>
  <c r="D4664" i="31"/>
  <c r="B4666" i="31"/>
  <c r="J4664" i="31" l="1"/>
  <c r="K4664" i="31" s="1"/>
  <c r="M4665" i="31"/>
  <c r="R4665" i="31"/>
  <c r="O4664" i="31"/>
  <c r="P4664" i="31" s="1"/>
  <c r="T4664" i="31"/>
  <c r="U4664" i="31" s="1"/>
  <c r="E4664" i="31"/>
  <c r="F4664" i="31" s="1"/>
  <c r="S4665" i="31"/>
  <c r="N4665" i="31"/>
  <c r="I4665" i="31"/>
  <c r="H4665" i="31"/>
  <c r="J4665" i="31" s="1"/>
  <c r="K4665" i="31" s="1"/>
  <c r="D4665" i="31"/>
  <c r="B4667" i="31"/>
  <c r="T4665" i="31" l="1"/>
  <c r="U4665" i="31" s="1"/>
  <c r="O4665" i="31"/>
  <c r="P4665" i="31" s="1"/>
  <c r="R4666" i="31"/>
  <c r="M4666" i="31"/>
  <c r="E4665" i="31"/>
  <c r="F4665" i="31" s="1"/>
  <c r="S4666" i="31"/>
  <c r="N4666" i="31"/>
  <c r="I4666" i="31"/>
  <c r="H4666" i="31"/>
  <c r="D4666" i="31"/>
  <c r="B4668" i="31"/>
  <c r="T4666" i="31" l="1"/>
  <c r="U4666" i="31" s="1"/>
  <c r="J4666" i="31"/>
  <c r="K4666" i="31" s="1"/>
  <c r="R4667" i="31"/>
  <c r="M4667" i="31"/>
  <c r="O4666" i="31"/>
  <c r="P4666" i="31" s="1"/>
  <c r="E4666" i="31"/>
  <c r="F4666" i="31" s="1"/>
  <c r="S4667" i="31"/>
  <c r="N4667" i="31"/>
  <c r="I4667" i="31"/>
  <c r="H4667" i="31"/>
  <c r="D4667" i="31"/>
  <c r="B4669" i="31"/>
  <c r="J4667" i="31" l="1"/>
  <c r="K4667" i="31" s="1"/>
  <c r="R4668" i="31"/>
  <c r="M4668" i="31"/>
  <c r="O4667" i="31"/>
  <c r="P4667" i="31" s="1"/>
  <c r="T4667" i="31"/>
  <c r="U4667" i="31" s="1"/>
  <c r="E4667" i="31"/>
  <c r="F4667" i="31" s="1"/>
  <c r="S4668" i="31"/>
  <c r="N4668" i="31"/>
  <c r="I4668" i="31"/>
  <c r="H4668" i="31"/>
  <c r="D4668" i="31"/>
  <c r="B4670" i="31"/>
  <c r="J4668" i="31" l="1"/>
  <c r="K4668" i="31" s="1"/>
  <c r="O4668" i="31"/>
  <c r="P4668" i="31" s="1"/>
  <c r="R4669" i="31"/>
  <c r="M4669" i="31"/>
  <c r="T4668" i="31"/>
  <c r="U4668" i="31" s="1"/>
  <c r="E4668" i="31"/>
  <c r="F4668" i="31" s="1"/>
  <c r="S4669" i="31"/>
  <c r="N4669" i="31"/>
  <c r="I4669" i="31"/>
  <c r="H4669" i="31"/>
  <c r="D4669" i="31"/>
  <c r="B4671" i="31"/>
  <c r="J4669" i="31" l="1"/>
  <c r="K4669" i="31" s="1"/>
  <c r="T4669" i="31"/>
  <c r="U4669" i="31" s="1"/>
  <c r="R4670" i="31"/>
  <c r="M4670" i="31"/>
  <c r="O4669" i="31"/>
  <c r="P4669" i="31" s="1"/>
  <c r="E4669" i="31"/>
  <c r="F4669" i="31" s="1"/>
  <c r="S4670" i="31"/>
  <c r="N4670" i="31"/>
  <c r="I4670" i="31"/>
  <c r="H4670" i="31"/>
  <c r="D4670" i="31"/>
  <c r="B4672" i="31"/>
  <c r="R4671" i="31" l="1"/>
  <c r="M4671" i="31"/>
  <c r="J4670" i="31"/>
  <c r="K4670" i="31" s="1"/>
  <c r="O4670" i="31"/>
  <c r="P4670" i="31" s="1"/>
  <c r="T4670" i="31"/>
  <c r="U4670" i="31" s="1"/>
  <c r="E4670" i="31"/>
  <c r="F4670" i="31" s="1"/>
  <c r="S4671" i="31"/>
  <c r="N4671" i="31"/>
  <c r="I4671" i="31"/>
  <c r="H4671" i="31"/>
  <c r="D4671" i="31"/>
  <c r="B4673" i="31"/>
  <c r="R4672" i="31" l="1"/>
  <c r="M4672" i="31"/>
  <c r="J4671" i="31"/>
  <c r="K4671" i="31" s="1"/>
  <c r="O4671" i="31"/>
  <c r="P4671" i="31" s="1"/>
  <c r="T4671" i="31"/>
  <c r="U4671" i="31" s="1"/>
  <c r="E4671" i="31"/>
  <c r="F4671" i="31" s="1"/>
  <c r="S4672" i="31"/>
  <c r="N4672" i="31"/>
  <c r="I4672" i="31"/>
  <c r="H4672" i="31"/>
  <c r="D4672" i="31"/>
  <c r="B4674" i="31"/>
  <c r="J4672" i="31" l="1"/>
  <c r="K4672" i="31" s="1"/>
  <c r="R4673" i="31"/>
  <c r="M4673" i="31"/>
  <c r="O4672" i="31"/>
  <c r="P4672" i="31" s="1"/>
  <c r="T4672" i="31"/>
  <c r="U4672" i="31" s="1"/>
  <c r="E4672" i="31"/>
  <c r="F4672" i="31" s="1"/>
  <c r="S4673" i="31"/>
  <c r="N4673" i="31"/>
  <c r="I4673" i="31"/>
  <c r="H4673" i="31"/>
  <c r="D4673" i="31"/>
  <c r="B4675" i="31"/>
  <c r="R4674" i="31" l="1"/>
  <c r="M4674" i="31"/>
  <c r="J4673" i="31"/>
  <c r="K4673" i="31" s="1"/>
  <c r="O4673" i="31"/>
  <c r="P4673" i="31" s="1"/>
  <c r="T4673" i="31"/>
  <c r="U4673" i="31" s="1"/>
  <c r="E4673" i="31"/>
  <c r="F4673" i="31" s="1"/>
  <c r="S4674" i="31"/>
  <c r="N4674" i="31"/>
  <c r="I4674" i="31"/>
  <c r="H4674" i="31"/>
  <c r="D4674" i="31"/>
  <c r="B4676" i="31"/>
  <c r="J4674" i="31" l="1"/>
  <c r="K4674" i="31" s="1"/>
  <c r="R4675" i="31"/>
  <c r="M4675" i="31"/>
  <c r="O4674" i="31"/>
  <c r="P4674" i="31" s="1"/>
  <c r="T4674" i="31"/>
  <c r="U4674" i="31" s="1"/>
  <c r="E4674" i="31"/>
  <c r="F4674" i="31" s="1"/>
  <c r="S4675" i="31"/>
  <c r="N4675" i="31"/>
  <c r="I4675" i="31"/>
  <c r="H4675" i="31"/>
  <c r="D4675" i="31"/>
  <c r="B4677" i="31"/>
  <c r="J4675" i="31" l="1"/>
  <c r="K4675" i="31" s="1"/>
  <c r="R4676" i="31"/>
  <c r="M4676" i="31"/>
  <c r="O4675" i="31"/>
  <c r="P4675" i="31" s="1"/>
  <c r="T4675" i="31"/>
  <c r="U4675" i="31" s="1"/>
  <c r="E4675" i="31"/>
  <c r="F4675" i="31" s="1"/>
  <c r="S4676" i="31"/>
  <c r="N4676" i="31"/>
  <c r="I4676" i="31"/>
  <c r="H4676" i="31"/>
  <c r="J4676" i="31" s="1"/>
  <c r="K4676" i="31" s="1"/>
  <c r="D4676" i="31"/>
  <c r="B4678" i="31"/>
  <c r="O4676" i="31" l="1"/>
  <c r="P4676" i="31" s="1"/>
  <c r="R4677" i="31"/>
  <c r="M4677" i="31"/>
  <c r="T4676" i="31"/>
  <c r="U4676" i="31" s="1"/>
  <c r="E4676" i="31"/>
  <c r="F4676" i="31" s="1"/>
  <c r="S4677" i="31"/>
  <c r="N4677" i="31"/>
  <c r="I4677" i="31"/>
  <c r="H4677" i="31"/>
  <c r="D4677" i="31"/>
  <c r="B4679" i="31"/>
  <c r="R4678" i="31" l="1"/>
  <c r="M4678" i="31"/>
  <c r="O4677" i="31"/>
  <c r="P4677" i="31" s="1"/>
  <c r="J4677" i="31"/>
  <c r="K4677" i="31" s="1"/>
  <c r="T4677" i="31"/>
  <c r="U4677" i="31" s="1"/>
  <c r="E4677" i="31"/>
  <c r="F4677" i="31" s="1"/>
  <c r="S4678" i="31"/>
  <c r="N4678" i="31"/>
  <c r="I4678" i="31"/>
  <c r="H4678" i="31"/>
  <c r="D4678" i="31"/>
  <c r="B4680" i="31"/>
  <c r="J4678" i="31" l="1"/>
  <c r="K4678" i="31" s="1"/>
  <c r="R4679" i="31"/>
  <c r="M4679" i="31"/>
  <c r="O4678" i="31"/>
  <c r="P4678" i="31" s="1"/>
  <c r="T4678" i="31"/>
  <c r="U4678" i="31" s="1"/>
  <c r="E4678" i="31"/>
  <c r="F4678" i="31" s="1"/>
  <c r="S4679" i="31"/>
  <c r="N4679" i="31"/>
  <c r="I4679" i="31"/>
  <c r="H4679" i="31"/>
  <c r="D4679" i="31"/>
  <c r="B4681" i="31"/>
  <c r="J4679" i="31" l="1"/>
  <c r="K4679" i="31" s="1"/>
  <c r="M4680" i="31"/>
  <c r="R4680" i="31"/>
  <c r="O4679" i="31"/>
  <c r="P4679" i="31" s="1"/>
  <c r="T4679" i="31"/>
  <c r="U4679" i="31" s="1"/>
  <c r="E4679" i="31"/>
  <c r="F4679" i="31" s="1"/>
  <c r="S4680" i="31"/>
  <c r="N4680" i="31"/>
  <c r="I4680" i="31"/>
  <c r="H4680" i="31"/>
  <c r="D4680" i="31"/>
  <c r="B4682" i="31"/>
  <c r="J4680" i="31" l="1"/>
  <c r="K4680" i="31" s="1"/>
  <c r="R4681" i="31"/>
  <c r="M4681" i="31"/>
  <c r="T4680" i="31"/>
  <c r="U4680" i="31" s="1"/>
  <c r="O4680" i="31"/>
  <c r="P4680" i="31" s="1"/>
  <c r="E4680" i="31"/>
  <c r="F4680" i="31" s="1"/>
  <c r="S4681" i="31"/>
  <c r="N4681" i="31"/>
  <c r="I4681" i="31"/>
  <c r="H4681" i="31"/>
  <c r="J4681" i="31" s="1"/>
  <c r="K4681" i="31" s="1"/>
  <c r="D4681" i="31"/>
  <c r="B4683" i="31"/>
  <c r="O4681" i="31" l="1"/>
  <c r="P4681" i="31" s="1"/>
  <c r="T4681" i="31"/>
  <c r="U4681" i="31" s="1"/>
  <c r="R4682" i="31"/>
  <c r="M4682" i="31"/>
  <c r="E4681" i="31"/>
  <c r="F4681" i="31" s="1"/>
  <c r="S4682" i="31"/>
  <c r="N4682" i="31"/>
  <c r="I4682" i="31"/>
  <c r="H4682" i="31"/>
  <c r="D4682" i="31"/>
  <c r="B4684" i="31"/>
  <c r="J4682" i="31" l="1"/>
  <c r="K4682" i="31" s="1"/>
  <c r="R4683" i="31"/>
  <c r="M4683" i="31"/>
  <c r="O4682" i="31"/>
  <c r="P4682" i="31" s="1"/>
  <c r="T4682" i="31"/>
  <c r="U4682" i="31" s="1"/>
  <c r="E4682" i="31"/>
  <c r="F4682" i="31" s="1"/>
  <c r="S4683" i="31"/>
  <c r="N4683" i="31"/>
  <c r="I4683" i="31"/>
  <c r="H4683" i="31"/>
  <c r="D4683" i="31"/>
  <c r="B4685" i="31"/>
  <c r="J4683" i="31" l="1"/>
  <c r="K4683" i="31" s="1"/>
  <c r="O4683" i="31"/>
  <c r="P4683" i="31" s="1"/>
  <c r="R4684" i="31"/>
  <c r="M4684" i="31"/>
  <c r="T4683" i="31"/>
  <c r="U4683" i="31" s="1"/>
  <c r="E4683" i="31"/>
  <c r="F4683" i="31" s="1"/>
  <c r="S4684" i="31"/>
  <c r="N4684" i="31"/>
  <c r="I4684" i="31"/>
  <c r="H4684" i="31"/>
  <c r="D4684" i="31"/>
  <c r="B4686" i="31"/>
  <c r="R4685" i="31" l="1"/>
  <c r="M4685" i="31"/>
  <c r="J4684" i="31"/>
  <c r="K4684" i="31" s="1"/>
  <c r="O4684" i="31"/>
  <c r="P4684" i="31" s="1"/>
  <c r="T4684" i="31"/>
  <c r="U4684" i="31" s="1"/>
  <c r="E4684" i="31"/>
  <c r="F4684" i="31" s="1"/>
  <c r="S4685" i="31"/>
  <c r="N4685" i="31"/>
  <c r="I4685" i="31"/>
  <c r="H4685" i="31"/>
  <c r="D4685" i="31"/>
  <c r="B4687" i="31"/>
  <c r="R4686" i="31" l="1"/>
  <c r="M4686" i="31"/>
  <c r="J4685" i="31"/>
  <c r="K4685" i="31" s="1"/>
  <c r="O4685" i="31"/>
  <c r="P4685" i="31" s="1"/>
  <c r="T4685" i="31"/>
  <c r="U4685" i="31" s="1"/>
  <c r="E4685" i="31"/>
  <c r="F4685" i="31" s="1"/>
  <c r="S4686" i="31"/>
  <c r="N4686" i="31"/>
  <c r="I4686" i="31"/>
  <c r="H4686" i="31"/>
  <c r="D4686" i="31"/>
  <c r="B4688" i="31"/>
  <c r="J4686" i="31" l="1"/>
  <c r="K4686" i="31" s="1"/>
  <c r="R4687" i="31"/>
  <c r="M4687" i="31"/>
  <c r="O4686" i="31"/>
  <c r="P4686" i="31" s="1"/>
  <c r="T4686" i="31"/>
  <c r="U4686" i="31" s="1"/>
  <c r="E4686" i="31"/>
  <c r="F4686" i="31" s="1"/>
  <c r="S4687" i="31"/>
  <c r="N4687" i="31"/>
  <c r="I4687" i="31"/>
  <c r="H4687" i="31"/>
  <c r="D4687" i="31"/>
  <c r="B4689" i="31"/>
  <c r="J4687" i="31" l="1"/>
  <c r="K4687" i="31" s="1"/>
  <c r="O4687" i="31"/>
  <c r="P4687" i="31" s="1"/>
  <c r="R4688" i="31"/>
  <c r="M4688" i="31"/>
  <c r="T4687" i="31"/>
  <c r="U4687" i="31" s="1"/>
  <c r="E4687" i="31"/>
  <c r="F4687" i="31" s="1"/>
  <c r="S4688" i="31"/>
  <c r="N4688" i="31"/>
  <c r="I4688" i="31"/>
  <c r="H4688" i="31"/>
  <c r="D4688" i="31"/>
  <c r="B4690" i="31"/>
  <c r="T4688" i="31" l="1"/>
  <c r="U4688" i="31" s="1"/>
  <c r="M4689" i="31"/>
  <c r="R4689" i="31"/>
  <c r="J4688" i="31"/>
  <c r="K4688" i="31" s="1"/>
  <c r="O4688" i="31"/>
  <c r="P4688" i="31" s="1"/>
  <c r="E4688" i="31"/>
  <c r="F4688" i="31" s="1"/>
  <c r="S4689" i="31"/>
  <c r="N4689" i="31"/>
  <c r="I4689" i="31"/>
  <c r="H4689" i="31"/>
  <c r="D4689" i="31"/>
  <c r="B4691" i="31"/>
  <c r="R4690" i="31" l="1"/>
  <c r="M4690" i="31"/>
  <c r="J4689" i="31"/>
  <c r="K4689" i="31" s="1"/>
  <c r="T4689" i="31"/>
  <c r="U4689" i="31" s="1"/>
  <c r="O4689" i="31"/>
  <c r="P4689" i="31" s="1"/>
  <c r="E4689" i="31"/>
  <c r="F4689" i="31" s="1"/>
  <c r="S4690" i="31"/>
  <c r="N4690" i="31"/>
  <c r="I4690" i="31"/>
  <c r="H4690" i="31"/>
  <c r="D4690" i="31"/>
  <c r="B4692" i="31"/>
  <c r="J4690" i="31" l="1"/>
  <c r="K4690" i="31" s="1"/>
  <c r="R4691" i="31"/>
  <c r="M4691" i="31"/>
  <c r="O4690" i="31"/>
  <c r="P4690" i="31" s="1"/>
  <c r="T4690" i="31"/>
  <c r="U4690" i="31" s="1"/>
  <c r="E4690" i="31"/>
  <c r="F4690" i="31" s="1"/>
  <c r="S4691" i="31"/>
  <c r="N4691" i="31"/>
  <c r="I4691" i="31"/>
  <c r="H4691" i="31"/>
  <c r="D4691" i="31"/>
  <c r="B4693" i="31"/>
  <c r="J4691" i="31" l="1"/>
  <c r="K4691" i="31" s="1"/>
  <c r="O4691" i="31"/>
  <c r="P4691" i="31" s="1"/>
  <c r="R4692" i="31"/>
  <c r="M4692" i="31"/>
  <c r="T4691" i="31"/>
  <c r="U4691" i="31" s="1"/>
  <c r="E4691" i="31"/>
  <c r="F4691" i="31" s="1"/>
  <c r="S4692" i="31"/>
  <c r="N4692" i="31"/>
  <c r="I4692" i="31"/>
  <c r="H4692" i="31"/>
  <c r="D4692" i="31"/>
  <c r="B4694" i="31"/>
  <c r="R4693" i="31" l="1"/>
  <c r="M4693" i="31"/>
  <c r="J4692" i="31"/>
  <c r="K4692" i="31" s="1"/>
  <c r="O4692" i="31"/>
  <c r="P4692" i="31" s="1"/>
  <c r="T4692" i="31"/>
  <c r="U4692" i="31" s="1"/>
  <c r="E4692" i="31"/>
  <c r="F4692" i="31" s="1"/>
  <c r="S4693" i="31"/>
  <c r="N4693" i="31"/>
  <c r="I4693" i="31"/>
  <c r="H4693" i="31"/>
  <c r="D4693" i="31"/>
  <c r="B4695" i="31"/>
  <c r="J4693" i="31" l="1"/>
  <c r="K4693" i="31" s="1"/>
  <c r="R4694" i="31"/>
  <c r="M4694" i="31"/>
  <c r="O4693" i="31"/>
  <c r="P4693" i="31" s="1"/>
  <c r="T4693" i="31"/>
  <c r="U4693" i="31" s="1"/>
  <c r="E4693" i="31"/>
  <c r="F4693" i="31" s="1"/>
  <c r="S4694" i="31"/>
  <c r="N4694" i="31"/>
  <c r="I4694" i="31"/>
  <c r="H4694" i="31"/>
  <c r="D4694" i="31"/>
  <c r="B4696" i="31"/>
  <c r="R4695" i="31" l="1"/>
  <c r="M4695" i="31"/>
  <c r="J4694" i="31"/>
  <c r="K4694" i="31" s="1"/>
  <c r="O4694" i="31"/>
  <c r="P4694" i="31" s="1"/>
  <c r="T4694" i="31"/>
  <c r="U4694" i="31" s="1"/>
  <c r="E4694" i="31"/>
  <c r="F4694" i="31" s="1"/>
  <c r="S4695" i="31"/>
  <c r="N4695" i="31"/>
  <c r="I4695" i="31"/>
  <c r="H4695" i="31"/>
  <c r="D4695" i="31"/>
  <c r="B4697" i="31"/>
  <c r="J4695" i="31" l="1"/>
  <c r="K4695" i="31" s="1"/>
  <c r="R4696" i="31"/>
  <c r="M4696" i="31"/>
  <c r="O4695" i="31"/>
  <c r="P4695" i="31" s="1"/>
  <c r="T4695" i="31"/>
  <c r="U4695" i="31" s="1"/>
  <c r="E4695" i="31"/>
  <c r="F4695" i="31" s="1"/>
  <c r="S4696" i="31"/>
  <c r="N4696" i="31"/>
  <c r="I4696" i="31"/>
  <c r="H4696" i="31"/>
  <c r="D4696" i="31"/>
  <c r="B4698" i="31"/>
  <c r="O4696" i="31" l="1"/>
  <c r="P4696" i="31" s="1"/>
  <c r="J4696" i="31"/>
  <c r="K4696" i="31" s="1"/>
  <c r="R4697" i="31"/>
  <c r="M4697" i="31"/>
  <c r="T4696" i="31"/>
  <c r="U4696" i="31" s="1"/>
  <c r="E4696" i="31"/>
  <c r="F4696" i="31" s="1"/>
  <c r="S4697" i="31"/>
  <c r="N4697" i="31"/>
  <c r="I4697" i="31"/>
  <c r="H4697" i="31"/>
  <c r="D4697" i="31"/>
  <c r="B4699" i="31"/>
  <c r="R4698" i="31" l="1"/>
  <c r="M4698" i="31"/>
  <c r="J4697" i="31"/>
  <c r="K4697" i="31" s="1"/>
  <c r="O4697" i="31"/>
  <c r="P4697" i="31" s="1"/>
  <c r="T4697" i="31"/>
  <c r="U4697" i="31" s="1"/>
  <c r="E4697" i="31"/>
  <c r="F4697" i="31" s="1"/>
  <c r="S4698" i="31"/>
  <c r="N4698" i="31"/>
  <c r="I4698" i="31"/>
  <c r="H4698" i="31"/>
  <c r="J4698" i="31" s="1"/>
  <c r="K4698" i="31" s="1"/>
  <c r="D4698" i="31"/>
  <c r="B4700" i="31"/>
  <c r="R4699" i="31" l="1"/>
  <c r="M4699" i="31"/>
  <c r="O4698" i="31"/>
  <c r="P4698" i="31" s="1"/>
  <c r="T4698" i="31"/>
  <c r="U4698" i="31" s="1"/>
  <c r="E4698" i="31"/>
  <c r="F4698" i="31" s="1"/>
  <c r="S4699" i="31"/>
  <c r="N4699" i="31"/>
  <c r="I4699" i="31"/>
  <c r="H4699" i="31"/>
  <c r="D4699" i="31"/>
  <c r="B4701" i="31"/>
  <c r="J4699" i="31" l="1"/>
  <c r="K4699" i="31" s="1"/>
  <c r="R4700" i="31"/>
  <c r="M4700" i="31"/>
  <c r="O4699" i="31"/>
  <c r="P4699" i="31" s="1"/>
  <c r="T4699" i="31"/>
  <c r="U4699" i="31" s="1"/>
  <c r="E4699" i="31"/>
  <c r="F4699" i="31" s="1"/>
  <c r="S4700" i="31"/>
  <c r="N4700" i="31"/>
  <c r="I4700" i="31"/>
  <c r="H4700" i="31"/>
  <c r="D4700" i="31"/>
  <c r="B4702" i="31"/>
  <c r="R4701" i="31" l="1"/>
  <c r="M4701" i="31"/>
  <c r="J4700" i="31"/>
  <c r="K4700" i="31" s="1"/>
  <c r="O4700" i="31"/>
  <c r="P4700" i="31" s="1"/>
  <c r="T4700" i="31"/>
  <c r="U4700" i="31" s="1"/>
  <c r="E4700" i="31"/>
  <c r="F4700" i="31" s="1"/>
  <c r="S4701" i="31"/>
  <c r="N4701" i="31"/>
  <c r="I4701" i="31"/>
  <c r="H4701" i="31"/>
  <c r="D4701" i="31"/>
  <c r="B4703" i="31"/>
  <c r="J4701" i="31" l="1"/>
  <c r="K4701" i="31" s="1"/>
  <c r="R4702" i="31"/>
  <c r="M4702" i="31"/>
  <c r="O4701" i="31"/>
  <c r="P4701" i="31" s="1"/>
  <c r="T4701" i="31"/>
  <c r="U4701" i="31" s="1"/>
  <c r="E4701" i="31"/>
  <c r="F4701" i="31" s="1"/>
  <c r="S4702" i="31"/>
  <c r="N4702" i="31"/>
  <c r="I4702" i="31"/>
  <c r="H4702" i="31"/>
  <c r="D4702" i="31"/>
  <c r="B4704" i="31"/>
  <c r="T4702" i="31" l="1"/>
  <c r="U4702" i="31" s="1"/>
  <c r="R4703" i="31"/>
  <c r="M4703" i="31"/>
  <c r="J4702" i="31"/>
  <c r="K4702" i="31" s="1"/>
  <c r="O4702" i="31"/>
  <c r="P4702" i="31" s="1"/>
  <c r="E4702" i="31"/>
  <c r="F4702" i="31" s="1"/>
  <c r="S4703" i="31"/>
  <c r="N4703" i="31"/>
  <c r="I4703" i="31"/>
  <c r="H4703" i="31"/>
  <c r="D4703" i="31"/>
  <c r="B4705" i="31"/>
  <c r="M4704" i="31" l="1"/>
  <c r="R4704" i="31"/>
  <c r="J4703" i="31"/>
  <c r="K4703" i="31" s="1"/>
  <c r="O4703" i="31"/>
  <c r="P4703" i="31" s="1"/>
  <c r="T4703" i="31"/>
  <c r="U4703" i="31" s="1"/>
  <c r="E4703" i="31"/>
  <c r="F4703" i="31" s="1"/>
  <c r="S4704" i="31"/>
  <c r="N4704" i="31"/>
  <c r="I4704" i="31"/>
  <c r="H4704" i="31"/>
  <c r="D4704" i="31"/>
  <c r="B4706" i="31"/>
  <c r="J4704" i="31" l="1"/>
  <c r="K4704" i="31" s="1"/>
  <c r="R4705" i="31"/>
  <c r="M4705" i="31"/>
  <c r="T4704" i="31"/>
  <c r="U4704" i="31" s="1"/>
  <c r="O4704" i="31"/>
  <c r="P4704" i="31" s="1"/>
  <c r="E4704" i="31"/>
  <c r="F4704" i="31" s="1"/>
  <c r="S4705" i="31"/>
  <c r="N4705" i="31"/>
  <c r="I4705" i="31"/>
  <c r="H4705" i="31"/>
  <c r="D4705" i="31"/>
  <c r="B4707" i="31"/>
  <c r="J4705" i="31" l="1"/>
  <c r="K4705" i="31" s="1"/>
  <c r="O4705" i="31"/>
  <c r="P4705" i="31" s="1"/>
  <c r="T4705" i="31"/>
  <c r="U4705" i="31" s="1"/>
  <c r="R4706" i="31"/>
  <c r="M4706" i="31"/>
  <c r="E4705" i="31"/>
  <c r="F4705" i="31" s="1"/>
  <c r="S4706" i="31"/>
  <c r="N4706" i="31"/>
  <c r="I4706" i="31"/>
  <c r="H4706" i="31"/>
  <c r="D4706" i="31"/>
  <c r="B4708" i="31"/>
  <c r="R4707" i="31" l="1"/>
  <c r="M4707" i="31"/>
  <c r="O4706" i="31"/>
  <c r="P4706" i="31" s="1"/>
  <c r="T4706" i="31"/>
  <c r="U4706" i="31" s="1"/>
  <c r="J4706" i="31"/>
  <c r="K4706" i="31" s="1"/>
  <c r="E4706" i="31"/>
  <c r="F4706" i="31" s="1"/>
  <c r="S4707" i="31"/>
  <c r="N4707" i="31"/>
  <c r="I4707" i="31"/>
  <c r="H4707" i="31"/>
  <c r="D4707" i="31"/>
  <c r="B4709" i="31"/>
  <c r="J4707" i="31" l="1"/>
  <c r="K4707" i="31" s="1"/>
  <c r="R4708" i="31"/>
  <c r="M4708" i="31"/>
  <c r="O4707" i="31"/>
  <c r="P4707" i="31" s="1"/>
  <c r="T4707" i="31"/>
  <c r="U4707" i="31" s="1"/>
  <c r="E4707" i="31"/>
  <c r="F4707" i="31" s="1"/>
  <c r="S4708" i="31"/>
  <c r="N4708" i="31"/>
  <c r="I4708" i="31"/>
  <c r="H4708" i="31"/>
  <c r="D4708" i="31"/>
  <c r="B4710" i="31"/>
  <c r="J4708" i="31" l="1"/>
  <c r="K4708" i="31" s="1"/>
  <c r="R4709" i="31"/>
  <c r="M4709" i="31"/>
  <c r="O4708" i="31"/>
  <c r="P4708" i="31" s="1"/>
  <c r="T4708" i="31"/>
  <c r="U4708" i="31" s="1"/>
  <c r="E4708" i="31"/>
  <c r="F4708" i="31" s="1"/>
  <c r="S4709" i="31"/>
  <c r="N4709" i="31"/>
  <c r="I4709" i="31"/>
  <c r="H4709" i="31"/>
  <c r="D4709" i="31"/>
  <c r="B4711" i="31"/>
  <c r="R4710" i="31" l="1"/>
  <c r="M4710" i="31"/>
  <c r="J4709" i="31"/>
  <c r="K4709" i="31" s="1"/>
  <c r="O4709" i="31"/>
  <c r="P4709" i="31" s="1"/>
  <c r="T4709" i="31"/>
  <c r="U4709" i="31" s="1"/>
  <c r="E4709" i="31"/>
  <c r="F4709" i="31" s="1"/>
  <c r="S4710" i="31"/>
  <c r="N4710" i="31"/>
  <c r="I4710" i="31"/>
  <c r="H4710" i="31"/>
  <c r="D4710" i="31"/>
  <c r="B4712" i="31"/>
  <c r="J4710" i="31" l="1"/>
  <c r="K4710" i="31" s="1"/>
  <c r="R4711" i="31"/>
  <c r="M4711" i="31"/>
  <c r="O4710" i="31"/>
  <c r="P4710" i="31" s="1"/>
  <c r="T4710" i="31"/>
  <c r="U4710" i="31" s="1"/>
  <c r="E4710" i="31"/>
  <c r="F4710" i="31" s="1"/>
  <c r="S4711" i="31"/>
  <c r="N4711" i="31"/>
  <c r="I4711" i="31"/>
  <c r="H4711" i="31"/>
  <c r="D4711" i="31"/>
  <c r="B4713" i="31"/>
  <c r="J4711" i="31" l="1"/>
  <c r="K4711" i="31" s="1"/>
  <c r="O4711" i="31"/>
  <c r="P4711" i="31" s="1"/>
  <c r="R4712" i="31"/>
  <c r="M4712" i="31"/>
  <c r="T4711" i="31"/>
  <c r="U4711" i="31" s="1"/>
  <c r="E4711" i="31"/>
  <c r="F4711" i="31" s="1"/>
  <c r="S4712" i="31"/>
  <c r="N4712" i="31"/>
  <c r="I4712" i="31"/>
  <c r="H4712" i="31"/>
  <c r="D4712" i="31"/>
  <c r="B4714" i="31"/>
  <c r="O4712" i="31" l="1"/>
  <c r="P4712" i="31" s="1"/>
  <c r="R4713" i="31"/>
  <c r="M4713" i="31"/>
  <c r="T4712" i="31"/>
  <c r="U4712" i="31" s="1"/>
  <c r="J4712" i="31"/>
  <c r="K4712" i="31" s="1"/>
  <c r="E4712" i="31"/>
  <c r="F4712" i="31" s="1"/>
  <c r="S4713" i="31"/>
  <c r="N4713" i="31"/>
  <c r="I4713" i="31"/>
  <c r="H4713" i="31"/>
  <c r="D4713" i="31"/>
  <c r="B4715" i="31"/>
  <c r="J4713" i="31" l="1"/>
  <c r="K4713" i="31" s="1"/>
  <c r="R4714" i="31"/>
  <c r="M4714" i="31"/>
  <c r="O4713" i="31"/>
  <c r="P4713" i="31" s="1"/>
  <c r="T4713" i="31"/>
  <c r="U4713" i="31" s="1"/>
  <c r="E4713" i="31"/>
  <c r="F4713" i="31" s="1"/>
  <c r="S4714" i="31"/>
  <c r="N4714" i="31"/>
  <c r="I4714" i="31"/>
  <c r="H4714" i="31"/>
  <c r="J4714" i="31" s="1"/>
  <c r="K4714" i="31" s="1"/>
  <c r="D4714" i="31"/>
  <c r="B4716" i="31"/>
  <c r="O4714" i="31" l="1"/>
  <c r="P4714" i="31" s="1"/>
  <c r="R4715" i="31"/>
  <c r="M4715" i="31"/>
  <c r="T4714" i="31"/>
  <c r="U4714" i="31" s="1"/>
  <c r="E4714" i="31"/>
  <c r="F4714" i="31" s="1"/>
  <c r="S4715" i="31"/>
  <c r="N4715" i="31"/>
  <c r="I4715" i="31"/>
  <c r="H4715" i="31"/>
  <c r="D4715" i="31"/>
  <c r="B4717" i="31"/>
  <c r="O4715" i="31" l="1"/>
  <c r="P4715" i="31" s="1"/>
  <c r="J4715" i="31"/>
  <c r="K4715" i="31" s="1"/>
  <c r="R4716" i="31"/>
  <c r="M4716" i="31"/>
  <c r="T4715" i="31"/>
  <c r="U4715" i="31" s="1"/>
  <c r="E4715" i="31"/>
  <c r="F4715" i="31" s="1"/>
  <c r="S4716" i="31"/>
  <c r="N4716" i="31"/>
  <c r="I4716" i="31"/>
  <c r="H4716" i="31"/>
  <c r="D4716" i="31"/>
  <c r="B4718" i="31"/>
  <c r="O4716" i="31" l="1"/>
  <c r="P4716" i="31" s="1"/>
  <c r="R4717" i="31"/>
  <c r="M4717" i="31"/>
  <c r="J4716" i="31"/>
  <c r="K4716" i="31" s="1"/>
  <c r="T4716" i="31"/>
  <c r="U4716" i="31" s="1"/>
  <c r="E4716" i="31"/>
  <c r="F4716" i="31" s="1"/>
  <c r="S4717" i="31"/>
  <c r="N4717" i="31"/>
  <c r="I4717" i="31"/>
  <c r="H4717" i="31"/>
  <c r="D4717" i="31"/>
  <c r="B4719" i="31"/>
  <c r="R4718" i="31" l="1"/>
  <c r="M4718" i="31"/>
  <c r="J4717" i="31"/>
  <c r="K4717" i="31" s="1"/>
  <c r="O4717" i="31"/>
  <c r="P4717" i="31" s="1"/>
  <c r="T4717" i="31"/>
  <c r="U4717" i="31" s="1"/>
  <c r="E4717" i="31"/>
  <c r="F4717" i="31" s="1"/>
  <c r="S4718" i="31"/>
  <c r="N4718" i="31"/>
  <c r="I4718" i="31"/>
  <c r="H4718" i="31"/>
  <c r="J4718" i="31" s="1"/>
  <c r="K4718" i="31" s="1"/>
  <c r="D4718" i="31"/>
  <c r="B4720" i="31"/>
  <c r="R4719" i="31" l="1"/>
  <c r="M4719" i="31"/>
  <c r="O4718" i="31"/>
  <c r="P4718" i="31" s="1"/>
  <c r="T4718" i="31"/>
  <c r="U4718" i="31" s="1"/>
  <c r="E4718" i="31"/>
  <c r="F4718" i="31" s="1"/>
  <c r="S4719" i="31"/>
  <c r="N4719" i="31"/>
  <c r="I4719" i="31"/>
  <c r="H4719" i="31"/>
  <c r="D4719" i="31"/>
  <c r="B4721" i="31"/>
  <c r="T4719" i="31" l="1"/>
  <c r="U4719" i="31" s="1"/>
  <c r="R4720" i="31"/>
  <c r="M4720" i="31"/>
  <c r="J4719" i="31"/>
  <c r="K4719" i="31" s="1"/>
  <c r="O4719" i="31"/>
  <c r="P4719" i="31" s="1"/>
  <c r="E4719" i="31"/>
  <c r="F4719" i="31" s="1"/>
  <c r="S4720" i="31"/>
  <c r="N4720" i="31"/>
  <c r="I4720" i="31"/>
  <c r="H4720" i="31"/>
  <c r="D4720" i="31"/>
  <c r="B4722" i="31"/>
  <c r="R4721" i="31" l="1"/>
  <c r="M4721" i="31"/>
  <c r="J4720" i="31"/>
  <c r="K4720" i="31" s="1"/>
  <c r="O4720" i="31"/>
  <c r="P4720" i="31" s="1"/>
  <c r="T4720" i="31"/>
  <c r="U4720" i="31" s="1"/>
  <c r="E4720" i="31"/>
  <c r="F4720" i="31" s="1"/>
  <c r="S4721" i="31"/>
  <c r="N4721" i="31"/>
  <c r="I4721" i="31"/>
  <c r="H4721" i="31"/>
  <c r="D4721" i="31"/>
  <c r="B4723" i="31"/>
  <c r="T4721" i="31" l="1"/>
  <c r="U4721" i="31" s="1"/>
  <c r="R4722" i="31"/>
  <c r="M4722" i="31"/>
  <c r="J4721" i="31"/>
  <c r="K4721" i="31" s="1"/>
  <c r="O4721" i="31"/>
  <c r="P4721" i="31" s="1"/>
  <c r="E4721" i="31"/>
  <c r="F4721" i="31" s="1"/>
  <c r="S4722" i="31"/>
  <c r="N4722" i="31"/>
  <c r="I4722" i="31"/>
  <c r="H4722" i="31"/>
  <c r="D4722" i="31"/>
  <c r="B4724" i="31"/>
  <c r="J4722" i="31" l="1"/>
  <c r="K4722" i="31" s="1"/>
  <c r="R4723" i="31"/>
  <c r="M4723" i="31"/>
  <c r="O4722" i="31"/>
  <c r="P4722" i="31" s="1"/>
  <c r="T4722" i="31"/>
  <c r="U4722" i="31" s="1"/>
  <c r="E4722" i="31"/>
  <c r="F4722" i="31" s="1"/>
  <c r="S4723" i="31"/>
  <c r="N4723" i="31"/>
  <c r="I4723" i="31"/>
  <c r="H4723" i="31"/>
  <c r="J4723" i="31" s="1"/>
  <c r="K4723" i="31" s="1"/>
  <c r="D4723" i="31"/>
  <c r="B4725" i="31"/>
  <c r="O4723" i="31" l="1"/>
  <c r="P4723" i="31" s="1"/>
  <c r="R4724" i="31"/>
  <c r="M4724" i="31"/>
  <c r="T4723" i="31"/>
  <c r="U4723" i="31" s="1"/>
  <c r="E4723" i="31"/>
  <c r="F4723" i="31" s="1"/>
  <c r="S4724" i="31"/>
  <c r="N4724" i="31"/>
  <c r="I4724" i="31"/>
  <c r="H4724" i="31"/>
  <c r="D4724" i="31"/>
  <c r="B4726" i="31"/>
  <c r="J4724" i="31" l="1"/>
  <c r="K4724" i="31" s="1"/>
  <c r="R4725" i="31"/>
  <c r="M4725" i="31"/>
  <c r="O4724" i="31"/>
  <c r="P4724" i="31" s="1"/>
  <c r="T4724" i="31"/>
  <c r="U4724" i="31" s="1"/>
  <c r="E4724" i="31"/>
  <c r="F4724" i="31" s="1"/>
  <c r="S4725" i="31"/>
  <c r="N4725" i="31"/>
  <c r="I4725" i="31"/>
  <c r="H4725" i="31"/>
  <c r="D4725" i="31"/>
  <c r="B4727" i="31"/>
  <c r="R4726" i="31" l="1"/>
  <c r="M4726" i="31"/>
  <c r="J4725" i="31"/>
  <c r="K4725" i="31" s="1"/>
  <c r="O4725" i="31"/>
  <c r="P4725" i="31" s="1"/>
  <c r="T4725" i="31"/>
  <c r="U4725" i="31" s="1"/>
  <c r="E4725" i="31"/>
  <c r="F4725" i="31" s="1"/>
  <c r="S4726" i="31"/>
  <c r="N4726" i="31"/>
  <c r="I4726" i="31"/>
  <c r="H4726" i="31"/>
  <c r="D4726" i="31"/>
  <c r="B4728" i="31"/>
  <c r="J4726" i="31" l="1"/>
  <c r="K4726" i="31" s="1"/>
  <c r="O4726" i="31"/>
  <c r="P4726" i="31" s="1"/>
  <c r="R4727" i="31"/>
  <c r="M4727" i="31"/>
  <c r="T4726" i="31"/>
  <c r="U4726" i="31" s="1"/>
  <c r="E4726" i="31"/>
  <c r="F4726" i="31" s="1"/>
  <c r="S4727" i="31"/>
  <c r="N4727" i="31"/>
  <c r="I4727" i="31"/>
  <c r="H4727" i="31"/>
  <c r="D4727" i="31"/>
  <c r="B4729" i="31"/>
  <c r="J4727" i="31" l="1"/>
  <c r="K4727" i="31" s="1"/>
  <c r="O4727" i="31"/>
  <c r="P4727" i="31" s="1"/>
  <c r="M4728" i="31"/>
  <c r="R4728" i="31"/>
  <c r="T4727" i="31"/>
  <c r="U4727" i="31" s="1"/>
  <c r="E4727" i="31"/>
  <c r="F4727" i="31" s="1"/>
  <c r="S4728" i="31"/>
  <c r="N4728" i="31"/>
  <c r="I4728" i="31"/>
  <c r="H4728" i="31"/>
  <c r="J4728" i="31" s="1"/>
  <c r="K4728" i="31" s="1"/>
  <c r="D4728" i="31"/>
  <c r="B4730" i="31"/>
  <c r="T4728" i="31" l="1"/>
  <c r="U4728" i="31" s="1"/>
  <c r="R4729" i="31"/>
  <c r="M4729" i="31"/>
  <c r="O4728" i="31"/>
  <c r="P4728" i="31" s="1"/>
  <c r="E4728" i="31"/>
  <c r="F4728" i="31" s="1"/>
  <c r="S4729" i="31"/>
  <c r="N4729" i="31"/>
  <c r="I4729" i="31"/>
  <c r="H4729" i="31"/>
  <c r="D4729" i="31"/>
  <c r="B4731" i="31"/>
  <c r="O4729" i="31" l="1"/>
  <c r="P4729" i="31" s="1"/>
  <c r="J4729" i="31"/>
  <c r="K4729" i="31" s="1"/>
  <c r="M4730" i="31"/>
  <c r="R4730" i="31"/>
  <c r="T4729" i="31"/>
  <c r="U4729" i="31" s="1"/>
  <c r="E4729" i="31"/>
  <c r="F4729" i="31" s="1"/>
  <c r="S4730" i="31"/>
  <c r="N4730" i="31"/>
  <c r="I4730" i="31"/>
  <c r="H4730" i="31"/>
  <c r="D4730" i="31"/>
  <c r="B4732" i="31"/>
  <c r="J4730" i="31" l="1"/>
  <c r="K4730" i="31" s="1"/>
  <c r="T4730" i="31"/>
  <c r="U4730" i="31" s="1"/>
  <c r="R4731" i="31"/>
  <c r="M4731" i="31"/>
  <c r="O4730" i="31"/>
  <c r="P4730" i="31" s="1"/>
  <c r="E4730" i="31"/>
  <c r="F4730" i="31" s="1"/>
  <c r="S4731" i="31"/>
  <c r="N4731" i="31"/>
  <c r="I4731" i="31"/>
  <c r="H4731" i="31"/>
  <c r="J4731" i="31" s="1"/>
  <c r="K4731" i="31" s="1"/>
  <c r="D4731" i="31"/>
  <c r="B4733" i="31"/>
  <c r="R4732" i="31" l="1"/>
  <c r="M4732" i="31"/>
  <c r="O4731" i="31"/>
  <c r="P4731" i="31" s="1"/>
  <c r="T4731" i="31"/>
  <c r="U4731" i="31" s="1"/>
  <c r="E4731" i="31"/>
  <c r="F4731" i="31" s="1"/>
  <c r="S4732" i="31"/>
  <c r="N4732" i="31"/>
  <c r="I4732" i="31"/>
  <c r="H4732" i="31"/>
  <c r="D4732" i="31"/>
  <c r="B4734" i="31"/>
  <c r="J4732" i="31" l="1"/>
  <c r="K4732" i="31" s="1"/>
  <c r="R4733" i="31"/>
  <c r="M4733" i="31"/>
  <c r="O4732" i="31"/>
  <c r="P4732" i="31" s="1"/>
  <c r="T4732" i="31"/>
  <c r="U4732" i="31" s="1"/>
  <c r="E4732" i="31"/>
  <c r="F4732" i="31" s="1"/>
  <c r="S4733" i="31"/>
  <c r="N4733" i="31"/>
  <c r="I4733" i="31"/>
  <c r="H4733" i="31"/>
  <c r="J4733" i="31" s="1"/>
  <c r="K4733" i="31" s="1"/>
  <c r="D4733" i="31"/>
  <c r="B4735" i="31"/>
  <c r="R4734" i="31" l="1"/>
  <c r="M4734" i="31"/>
  <c r="O4733" i="31"/>
  <c r="P4733" i="31" s="1"/>
  <c r="T4733" i="31"/>
  <c r="U4733" i="31" s="1"/>
  <c r="E4733" i="31"/>
  <c r="F4733" i="31" s="1"/>
  <c r="S4734" i="31"/>
  <c r="N4734" i="31"/>
  <c r="I4734" i="31"/>
  <c r="H4734" i="31"/>
  <c r="D4734" i="31"/>
  <c r="B4736" i="31"/>
  <c r="J4734" i="31" l="1"/>
  <c r="K4734" i="31" s="1"/>
  <c r="R4735" i="31"/>
  <c r="M4735" i="31"/>
  <c r="O4734" i="31"/>
  <c r="P4734" i="31" s="1"/>
  <c r="T4734" i="31"/>
  <c r="U4734" i="31" s="1"/>
  <c r="E4734" i="31"/>
  <c r="F4734" i="31" s="1"/>
  <c r="S4735" i="31"/>
  <c r="N4735" i="31"/>
  <c r="I4735" i="31"/>
  <c r="D4735" i="31"/>
  <c r="H4735" i="31"/>
  <c r="B4737" i="31"/>
  <c r="J4735" i="31" l="1"/>
  <c r="K4735" i="31" s="1"/>
  <c r="O4735" i="31"/>
  <c r="P4735" i="31" s="1"/>
  <c r="R4736" i="31"/>
  <c r="M4736" i="31"/>
  <c r="T4735" i="31"/>
  <c r="U4735" i="31" s="1"/>
  <c r="E4735" i="31"/>
  <c r="F4735" i="31" s="1"/>
  <c r="S4736" i="31"/>
  <c r="N4736" i="31"/>
  <c r="I4736" i="31"/>
  <c r="H4736" i="31"/>
  <c r="J4736" i="31" s="1"/>
  <c r="K4736" i="31" s="1"/>
  <c r="D4736" i="31"/>
  <c r="B4738" i="31"/>
  <c r="O4736" i="31" l="1"/>
  <c r="P4736" i="31" s="1"/>
  <c r="T4736" i="31"/>
  <c r="U4736" i="31" s="1"/>
  <c r="R4737" i="31"/>
  <c r="M4737" i="31"/>
  <c r="E4736" i="31"/>
  <c r="F4736" i="31" s="1"/>
  <c r="S4737" i="31"/>
  <c r="N4737" i="31"/>
  <c r="I4737" i="31"/>
  <c r="H4737" i="31"/>
  <c r="D4737" i="31"/>
  <c r="B4739" i="31"/>
  <c r="O4737" i="31" l="1"/>
  <c r="P4737" i="31" s="1"/>
  <c r="T4737" i="31"/>
  <c r="U4737" i="31" s="1"/>
  <c r="R4738" i="31"/>
  <c r="M4738" i="31"/>
  <c r="J4737" i="31"/>
  <c r="K4737" i="31" s="1"/>
  <c r="E4737" i="31"/>
  <c r="F4737" i="31" s="1"/>
  <c r="S4738" i="31"/>
  <c r="N4738" i="31"/>
  <c r="I4738" i="31"/>
  <c r="H4738" i="31"/>
  <c r="J4738" i="31" s="1"/>
  <c r="K4738" i="31" s="1"/>
  <c r="D4738" i="31"/>
  <c r="B4740" i="31"/>
  <c r="R4739" i="31" l="1"/>
  <c r="M4739" i="31"/>
  <c r="T4738" i="31"/>
  <c r="U4738" i="31" s="1"/>
  <c r="O4738" i="31"/>
  <c r="P4738" i="31" s="1"/>
  <c r="E4738" i="31"/>
  <c r="F4738" i="31" s="1"/>
  <c r="S4739" i="31"/>
  <c r="N4739" i="31"/>
  <c r="I4739" i="31"/>
  <c r="H4739" i="31"/>
  <c r="D4739" i="31"/>
  <c r="B4741" i="31"/>
  <c r="O4739" i="31" l="1"/>
  <c r="P4739" i="31" s="1"/>
  <c r="R4740" i="31"/>
  <c r="M4740" i="31"/>
  <c r="T4739" i="31"/>
  <c r="U4739" i="31" s="1"/>
  <c r="J4739" i="31"/>
  <c r="K4739" i="31" s="1"/>
  <c r="E4739" i="31"/>
  <c r="F4739" i="31" s="1"/>
  <c r="S4740" i="31"/>
  <c r="N4740" i="31"/>
  <c r="I4740" i="31"/>
  <c r="H4740" i="31"/>
  <c r="J4740" i="31" s="1"/>
  <c r="K4740" i="31" s="1"/>
  <c r="D4740" i="31"/>
  <c r="B4742" i="31"/>
  <c r="R4741" i="31" l="1"/>
  <c r="M4741" i="31"/>
  <c r="O4740" i="31"/>
  <c r="P4740" i="31" s="1"/>
  <c r="T4740" i="31"/>
  <c r="U4740" i="31" s="1"/>
  <c r="E4740" i="31"/>
  <c r="F4740" i="31" s="1"/>
  <c r="S4741" i="31"/>
  <c r="N4741" i="31"/>
  <c r="I4741" i="31"/>
  <c r="H4741" i="31"/>
  <c r="D4741" i="31"/>
  <c r="B4743" i="31"/>
  <c r="R4742" i="31" l="1"/>
  <c r="M4742" i="31"/>
  <c r="J4741" i="31"/>
  <c r="K4741" i="31" s="1"/>
  <c r="O4741" i="31"/>
  <c r="P4741" i="31" s="1"/>
  <c r="T4741" i="31"/>
  <c r="U4741" i="31" s="1"/>
  <c r="E4741" i="31"/>
  <c r="F4741" i="31" s="1"/>
  <c r="S4742" i="31"/>
  <c r="N4742" i="31"/>
  <c r="I4742" i="31"/>
  <c r="H4742" i="31"/>
  <c r="D4742" i="31"/>
  <c r="B4744" i="31"/>
  <c r="J4742" i="31" l="1"/>
  <c r="K4742" i="31" s="1"/>
  <c r="R4743" i="31"/>
  <c r="M4743" i="31"/>
  <c r="O4742" i="31"/>
  <c r="P4742" i="31" s="1"/>
  <c r="T4742" i="31"/>
  <c r="U4742" i="31" s="1"/>
  <c r="E4742" i="31"/>
  <c r="F4742" i="31" s="1"/>
  <c r="S4743" i="31"/>
  <c r="N4743" i="31"/>
  <c r="I4743" i="31"/>
  <c r="H4743" i="31"/>
  <c r="D4743" i="31"/>
  <c r="B4745" i="31"/>
  <c r="J4743" i="31" l="1"/>
  <c r="K4743" i="31" s="1"/>
  <c r="O4743" i="31"/>
  <c r="P4743" i="31" s="1"/>
  <c r="R4744" i="31"/>
  <c r="M4744" i="31"/>
  <c r="T4743" i="31"/>
  <c r="U4743" i="31" s="1"/>
  <c r="E4743" i="31"/>
  <c r="F4743" i="31" s="1"/>
  <c r="S4744" i="31"/>
  <c r="N4744" i="31"/>
  <c r="I4744" i="31"/>
  <c r="H4744" i="31"/>
  <c r="J4744" i="31" s="1"/>
  <c r="K4744" i="31" s="1"/>
  <c r="D4744" i="31"/>
  <c r="B4746" i="31"/>
  <c r="O4744" i="31" l="1"/>
  <c r="P4744" i="31" s="1"/>
  <c r="T4744" i="31"/>
  <c r="U4744" i="31" s="1"/>
  <c r="R4745" i="31"/>
  <c r="M4745" i="31"/>
  <c r="E4744" i="31"/>
  <c r="F4744" i="31" s="1"/>
  <c r="S4745" i="31"/>
  <c r="N4745" i="31"/>
  <c r="I4745" i="31"/>
  <c r="H4745" i="31"/>
  <c r="D4745" i="31"/>
  <c r="B4747" i="31"/>
  <c r="R4746" i="31" l="1"/>
  <c r="M4746" i="31"/>
  <c r="O4745" i="31"/>
  <c r="P4745" i="31" s="1"/>
  <c r="T4745" i="31"/>
  <c r="U4745" i="31" s="1"/>
  <c r="J4745" i="31"/>
  <c r="K4745" i="31" s="1"/>
  <c r="E4745" i="31"/>
  <c r="F4745" i="31" s="1"/>
  <c r="S4746" i="31"/>
  <c r="N4746" i="31"/>
  <c r="I4746" i="31"/>
  <c r="H4746" i="31"/>
  <c r="D4746" i="31"/>
  <c r="B4748" i="31"/>
  <c r="J4746" i="31" l="1"/>
  <c r="K4746" i="31" s="1"/>
  <c r="R4747" i="31"/>
  <c r="M4747" i="31"/>
  <c r="O4746" i="31"/>
  <c r="P4746" i="31" s="1"/>
  <c r="T4746" i="31"/>
  <c r="U4746" i="31" s="1"/>
  <c r="E4746" i="31"/>
  <c r="F4746" i="31" s="1"/>
  <c r="S4747" i="31"/>
  <c r="N4747" i="31"/>
  <c r="I4747" i="31"/>
  <c r="H4747" i="31"/>
  <c r="D4747" i="31"/>
  <c r="B4749" i="31"/>
  <c r="R4748" i="31" l="1"/>
  <c r="M4748" i="31"/>
  <c r="J4747" i="31"/>
  <c r="K4747" i="31" s="1"/>
  <c r="O4747" i="31"/>
  <c r="P4747" i="31" s="1"/>
  <c r="T4747" i="31"/>
  <c r="U4747" i="31" s="1"/>
  <c r="E4747" i="31"/>
  <c r="F4747" i="31" s="1"/>
  <c r="S4748" i="31"/>
  <c r="N4748" i="31"/>
  <c r="I4748" i="31"/>
  <c r="H4748" i="31"/>
  <c r="D4748" i="31"/>
  <c r="B4750" i="31"/>
  <c r="J4748" i="31" l="1"/>
  <c r="K4748" i="31" s="1"/>
  <c r="R4749" i="31"/>
  <c r="M4749" i="31"/>
  <c r="O4748" i="31"/>
  <c r="P4748" i="31" s="1"/>
  <c r="T4748" i="31"/>
  <c r="U4748" i="31" s="1"/>
  <c r="E4748" i="31"/>
  <c r="F4748" i="31" s="1"/>
  <c r="S4749" i="31"/>
  <c r="N4749" i="31"/>
  <c r="I4749" i="31"/>
  <c r="H4749" i="31"/>
  <c r="D4749" i="31"/>
  <c r="B4751" i="31"/>
  <c r="R4750" i="31" l="1"/>
  <c r="M4750" i="31"/>
  <c r="O4749" i="31"/>
  <c r="P4749" i="31" s="1"/>
  <c r="J4749" i="31"/>
  <c r="K4749" i="31" s="1"/>
  <c r="T4749" i="31"/>
  <c r="U4749" i="31" s="1"/>
  <c r="E4749" i="31"/>
  <c r="F4749" i="31" s="1"/>
  <c r="S4750" i="31"/>
  <c r="N4750" i="31"/>
  <c r="I4750" i="31"/>
  <c r="H4750" i="31"/>
  <c r="D4750" i="31"/>
  <c r="B4752" i="31"/>
  <c r="J4750" i="31" l="1"/>
  <c r="K4750" i="31" s="1"/>
  <c r="R4751" i="31"/>
  <c r="M4751" i="31"/>
  <c r="O4750" i="31"/>
  <c r="P4750" i="31" s="1"/>
  <c r="T4750" i="31"/>
  <c r="U4750" i="31" s="1"/>
  <c r="E4750" i="31"/>
  <c r="F4750" i="31" s="1"/>
  <c r="S4751" i="31"/>
  <c r="N4751" i="31"/>
  <c r="I4751" i="31"/>
  <c r="H4751" i="31"/>
  <c r="D4751" i="31"/>
  <c r="B4753" i="31"/>
  <c r="J4751" i="31" l="1"/>
  <c r="K4751" i="31" s="1"/>
  <c r="O4751" i="31"/>
  <c r="P4751" i="31" s="1"/>
  <c r="R4752" i="31"/>
  <c r="M4752" i="31"/>
  <c r="T4751" i="31"/>
  <c r="U4751" i="31" s="1"/>
  <c r="E4751" i="31"/>
  <c r="F4751" i="31" s="1"/>
  <c r="S4752" i="31"/>
  <c r="N4752" i="31"/>
  <c r="I4752" i="31"/>
  <c r="H4752" i="31"/>
  <c r="D4752" i="31"/>
  <c r="B4754" i="31"/>
  <c r="J4752" i="31" l="1"/>
  <c r="K4752" i="31" s="1"/>
  <c r="O4752" i="31"/>
  <c r="P4752" i="31" s="1"/>
  <c r="T4752" i="31"/>
  <c r="U4752" i="31" s="1"/>
  <c r="R4753" i="31"/>
  <c r="M4753" i="31"/>
  <c r="E4752" i="31"/>
  <c r="F4752" i="31" s="1"/>
  <c r="S4753" i="31"/>
  <c r="N4753" i="31"/>
  <c r="I4753" i="31"/>
  <c r="H4753" i="31"/>
  <c r="D4753" i="31"/>
  <c r="B4755" i="31"/>
  <c r="R4754" i="31" l="1"/>
  <c r="M4754" i="31"/>
  <c r="O4753" i="31"/>
  <c r="P4753" i="31" s="1"/>
  <c r="T4753" i="31"/>
  <c r="U4753" i="31" s="1"/>
  <c r="J4753" i="31"/>
  <c r="K4753" i="31" s="1"/>
  <c r="E4753" i="31"/>
  <c r="F4753" i="31" s="1"/>
  <c r="S4754" i="31"/>
  <c r="N4754" i="31"/>
  <c r="I4754" i="31"/>
  <c r="H4754" i="31"/>
  <c r="J4754" i="31" s="1"/>
  <c r="K4754" i="31" s="1"/>
  <c r="D4754" i="31"/>
  <c r="B4756" i="31"/>
  <c r="R4755" i="31" l="1"/>
  <c r="M4755" i="31"/>
  <c r="O4754" i="31"/>
  <c r="P4754" i="31" s="1"/>
  <c r="T4754" i="31"/>
  <c r="U4754" i="31" s="1"/>
  <c r="E4754" i="31"/>
  <c r="F4754" i="31" s="1"/>
  <c r="S4755" i="31"/>
  <c r="N4755" i="31"/>
  <c r="I4755" i="31"/>
  <c r="H4755" i="31"/>
  <c r="D4755" i="31"/>
  <c r="B4757" i="31"/>
  <c r="R4756" i="31" l="1"/>
  <c r="M4756" i="31"/>
  <c r="O4755" i="31"/>
  <c r="P4755" i="31" s="1"/>
  <c r="J4755" i="31"/>
  <c r="K4755" i="31" s="1"/>
  <c r="T4755" i="31"/>
  <c r="U4755" i="31" s="1"/>
  <c r="E4755" i="31"/>
  <c r="F4755" i="31" s="1"/>
  <c r="S4756" i="31"/>
  <c r="N4756" i="31"/>
  <c r="I4756" i="31"/>
  <c r="H4756" i="31"/>
  <c r="D4756" i="31"/>
  <c r="B4758" i="31"/>
  <c r="J4756" i="31" l="1"/>
  <c r="K4756" i="31" s="1"/>
  <c r="R4757" i="31"/>
  <c r="M4757" i="31"/>
  <c r="O4756" i="31"/>
  <c r="P4756" i="31" s="1"/>
  <c r="T4756" i="31"/>
  <c r="U4756" i="31" s="1"/>
  <c r="E4756" i="31"/>
  <c r="F4756" i="31" s="1"/>
  <c r="S4757" i="31"/>
  <c r="N4757" i="31"/>
  <c r="I4757" i="31"/>
  <c r="H4757" i="31"/>
  <c r="D4757" i="31"/>
  <c r="B4759" i="31"/>
  <c r="R4758" i="31" l="1"/>
  <c r="M4758" i="31"/>
  <c r="O4757" i="31"/>
  <c r="P4757" i="31" s="1"/>
  <c r="J4757" i="31"/>
  <c r="K4757" i="31" s="1"/>
  <c r="T4757" i="31"/>
  <c r="U4757" i="31" s="1"/>
  <c r="E4757" i="31"/>
  <c r="F4757" i="31" s="1"/>
  <c r="S4758" i="31"/>
  <c r="N4758" i="31"/>
  <c r="I4758" i="31"/>
  <c r="H4758" i="31"/>
  <c r="D4758" i="31"/>
  <c r="B4760" i="31"/>
  <c r="J4758" i="31" l="1"/>
  <c r="K4758" i="31" s="1"/>
  <c r="R4759" i="31"/>
  <c r="M4759" i="31"/>
  <c r="O4758" i="31"/>
  <c r="P4758" i="31" s="1"/>
  <c r="T4758" i="31"/>
  <c r="U4758" i="31" s="1"/>
  <c r="E4758" i="31"/>
  <c r="F4758" i="31" s="1"/>
  <c r="S4759" i="31"/>
  <c r="N4759" i="31"/>
  <c r="I4759" i="31"/>
  <c r="H4759" i="31"/>
  <c r="D4759" i="31"/>
  <c r="B4761" i="31"/>
  <c r="O4759" i="31" l="1"/>
  <c r="P4759" i="31" s="1"/>
  <c r="R4760" i="31"/>
  <c r="M4760" i="31"/>
  <c r="J4759" i="31"/>
  <c r="K4759" i="31" s="1"/>
  <c r="T4759" i="31"/>
  <c r="U4759" i="31" s="1"/>
  <c r="E4759" i="31"/>
  <c r="F4759" i="31" s="1"/>
  <c r="S4760" i="31"/>
  <c r="N4760" i="31"/>
  <c r="I4760" i="31"/>
  <c r="H4760" i="31"/>
  <c r="J4760" i="31" s="1"/>
  <c r="K4760" i="31" s="1"/>
  <c r="D4760" i="31"/>
  <c r="B4762" i="31"/>
  <c r="R4761" i="31" l="1"/>
  <c r="M4761" i="31"/>
  <c r="O4760" i="31"/>
  <c r="P4760" i="31" s="1"/>
  <c r="T4760" i="31"/>
  <c r="U4760" i="31" s="1"/>
  <c r="E4760" i="31"/>
  <c r="F4760" i="31" s="1"/>
  <c r="S4761" i="31"/>
  <c r="N4761" i="31"/>
  <c r="I4761" i="31"/>
  <c r="H4761" i="31"/>
  <c r="D4761" i="31"/>
  <c r="B4763" i="31"/>
  <c r="J4761" i="31" l="1"/>
  <c r="K4761" i="31" s="1"/>
  <c r="R4762" i="31"/>
  <c r="M4762" i="31"/>
  <c r="O4761" i="31"/>
  <c r="P4761" i="31" s="1"/>
  <c r="T4761" i="31"/>
  <c r="U4761" i="31" s="1"/>
  <c r="E4761" i="31"/>
  <c r="F4761" i="31" s="1"/>
  <c r="S4762" i="31"/>
  <c r="N4762" i="31"/>
  <c r="I4762" i="31"/>
  <c r="H4762" i="31"/>
  <c r="J4762" i="31" s="1"/>
  <c r="K4762" i="31" s="1"/>
  <c r="D4762" i="31"/>
  <c r="B4764" i="31"/>
  <c r="R4763" i="31" l="1"/>
  <c r="M4763" i="31"/>
  <c r="O4762" i="31"/>
  <c r="P4762" i="31" s="1"/>
  <c r="T4762" i="31"/>
  <c r="U4762" i="31" s="1"/>
  <c r="E4762" i="31"/>
  <c r="F4762" i="31" s="1"/>
  <c r="S4763" i="31"/>
  <c r="N4763" i="31"/>
  <c r="I4763" i="31"/>
  <c r="H4763" i="31"/>
  <c r="D4763" i="31"/>
  <c r="B4765" i="31"/>
  <c r="R4764" i="31" l="1"/>
  <c r="M4764" i="31"/>
  <c r="O4763" i="31"/>
  <c r="P4763" i="31" s="1"/>
  <c r="J4763" i="31"/>
  <c r="K4763" i="31" s="1"/>
  <c r="T4763" i="31"/>
  <c r="U4763" i="31" s="1"/>
  <c r="E4763" i="31"/>
  <c r="F4763" i="31" s="1"/>
  <c r="S4764" i="31"/>
  <c r="N4764" i="31"/>
  <c r="I4764" i="31"/>
  <c r="H4764" i="31"/>
  <c r="D4764" i="31"/>
  <c r="B4766" i="31"/>
  <c r="J4764" i="31" l="1"/>
  <c r="K4764" i="31" s="1"/>
  <c r="R4765" i="31"/>
  <c r="M4765" i="31"/>
  <c r="O4764" i="31"/>
  <c r="P4764" i="31" s="1"/>
  <c r="T4764" i="31"/>
  <c r="U4764" i="31" s="1"/>
  <c r="E4764" i="31"/>
  <c r="F4764" i="31" s="1"/>
  <c r="S4765" i="31"/>
  <c r="N4765" i="31"/>
  <c r="I4765" i="31"/>
  <c r="H4765" i="31"/>
  <c r="D4765" i="31"/>
  <c r="B4767" i="31"/>
  <c r="J4765" i="31" l="1"/>
  <c r="K4765" i="31" s="1"/>
  <c r="R4766" i="31"/>
  <c r="M4766" i="31"/>
  <c r="O4765" i="31"/>
  <c r="P4765" i="31" s="1"/>
  <c r="T4765" i="31"/>
  <c r="U4765" i="31" s="1"/>
  <c r="E4765" i="31"/>
  <c r="F4765" i="31" s="1"/>
  <c r="S4766" i="31"/>
  <c r="N4766" i="31"/>
  <c r="I4766" i="31"/>
  <c r="H4766" i="31"/>
  <c r="J4766" i="31" s="1"/>
  <c r="K4766" i="31" s="1"/>
  <c r="D4766" i="31"/>
  <c r="B4768" i="31"/>
  <c r="R4767" i="31" l="1"/>
  <c r="M4767" i="31"/>
  <c r="O4766" i="31"/>
  <c r="P4766" i="31" s="1"/>
  <c r="T4766" i="31"/>
  <c r="U4766" i="31" s="1"/>
  <c r="E4766" i="31"/>
  <c r="F4766" i="31" s="1"/>
  <c r="S4767" i="31"/>
  <c r="N4767" i="31"/>
  <c r="I4767" i="31"/>
  <c r="H4767" i="31"/>
  <c r="D4767" i="31"/>
  <c r="B4769" i="31"/>
  <c r="R4768" i="31" l="1"/>
  <c r="M4768" i="31"/>
  <c r="O4767" i="31"/>
  <c r="P4767" i="31" s="1"/>
  <c r="J4767" i="31"/>
  <c r="K4767" i="31" s="1"/>
  <c r="T4767" i="31"/>
  <c r="U4767" i="31" s="1"/>
  <c r="E4767" i="31"/>
  <c r="F4767" i="31" s="1"/>
  <c r="S4768" i="31"/>
  <c r="N4768" i="31"/>
  <c r="I4768" i="31"/>
  <c r="H4768" i="31"/>
  <c r="J4768" i="31" s="1"/>
  <c r="K4768" i="31" s="1"/>
  <c r="D4768" i="31"/>
  <c r="B4770" i="31"/>
  <c r="R4769" i="31" l="1"/>
  <c r="M4769" i="31"/>
  <c r="O4768" i="31"/>
  <c r="P4768" i="31" s="1"/>
  <c r="T4768" i="31"/>
  <c r="U4768" i="31" s="1"/>
  <c r="E4768" i="31"/>
  <c r="F4768" i="31" s="1"/>
  <c r="S4769" i="31"/>
  <c r="N4769" i="31"/>
  <c r="I4769" i="31"/>
  <c r="H4769" i="31"/>
  <c r="D4769" i="31"/>
  <c r="B4771" i="31"/>
  <c r="R4770" i="31" l="1"/>
  <c r="M4770" i="31"/>
  <c r="O4769" i="31"/>
  <c r="P4769" i="31" s="1"/>
  <c r="J4769" i="31"/>
  <c r="K4769" i="31" s="1"/>
  <c r="T4769" i="31"/>
  <c r="U4769" i="31" s="1"/>
  <c r="E4769" i="31"/>
  <c r="F4769" i="31" s="1"/>
  <c r="S4770" i="31"/>
  <c r="N4770" i="31"/>
  <c r="I4770" i="31"/>
  <c r="H4770" i="31"/>
  <c r="D4770" i="31"/>
  <c r="B4772" i="31"/>
  <c r="J4770" i="31" l="1"/>
  <c r="K4770" i="31" s="1"/>
  <c r="R4771" i="31"/>
  <c r="M4771" i="31"/>
  <c r="O4770" i="31"/>
  <c r="P4770" i="31" s="1"/>
  <c r="T4770" i="31"/>
  <c r="U4770" i="31" s="1"/>
  <c r="E4770" i="31"/>
  <c r="F4770" i="31" s="1"/>
  <c r="S4771" i="31"/>
  <c r="N4771" i="31"/>
  <c r="I4771" i="31"/>
  <c r="H4771" i="31"/>
  <c r="D4771" i="31"/>
  <c r="B4773" i="31"/>
  <c r="R4772" i="31" l="1"/>
  <c r="M4772" i="31"/>
  <c r="O4771" i="31"/>
  <c r="P4771" i="31" s="1"/>
  <c r="J4771" i="31"/>
  <c r="K4771" i="31" s="1"/>
  <c r="T4771" i="31"/>
  <c r="U4771" i="31" s="1"/>
  <c r="E4771" i="31"/>
  <c r="F4771" i="31" s="1"/>
  <c r="S4772" i="31"/>
  <c r="N4772" i="31"/>
  <c r="I4772" i="31"/>
  <c r="H4772" i="31"/>
  <c r="D4772" i="31"/>
  <c r="B4774" i="31"/>
  <c r="J4772" i="31" l="1"/>
  <c r="K4772" i="31" s="1"/>
  <c r="R4773" i="31"/>
  <c r="M4773" i="31"/>
  <c r="O4772" i="31"/>
  <c r="P4772" i="31" s="1"/>
  <c r="T4772" i="31"/>
  <c r="U4772" i="31" s="1"/>
  <c r="E4772" i="31"/>
  <c r="F4772" i="31" s="1"/>
  <c r="S4773" i="31"/>
  <c r="N4773" i="31"/>
  <c r="I4773" i="31"/>
  <c r="H4773" i="31"/>
  <c r="D4773" i="31"/>
  <c r="B4775" i="31"/>
  <c r="O4773" i="31" l="1"/>
  <c r="P4773" i="31" s="1"/>
  <c r="R4774" i="31"/>
  <c r="M4774" i="31"/>
  <c r="T4773" i="31"/>
  <c r="U4773" i="31" s="1"/>
  <c r="J4773" i="31"/>
  <c r="K4773" i="31" s="1"/>
  <c r="E4773" i="31"/>
  <c r="F4773" i="31" s="1"/>
  <c r="S4774" i="31"/>
  <c r="N4774" i="31"/>
  <c r="I4774" i="31"/>
  <c r="H4774" i="31"/>
  <c r="J4774" i="31" s="1"/>
  <c r="K4774" i="31" s="1"/>
  <c r="D4774" i="31"/>
  <c r="B4776" i="31"/>
  <c r="O4774" i="31" l="1"/>
  <c r="P4774" i="31" s="1"/>
  <c r="T4774" i="31"/>
  <c r="U4774" i="31" s="1"/>
  <c r="R4775" i="31"/>
  <c r="M4775" i="31"/>
  <c r="E4774" i="31"/>
  <c r="F4774" i="31" s="1"/>
  <c r="S4775" i="31"/>
  <c r="N4775" i="31"/>
  <c r="I4775" i="31"/>
  <c r="H4775" i="31"/>
  <c r="D4775" i="31"/>
  <c r="B4777" i="31"/>
  <c r="O4775" i="31" l="1"/>
  <c r="P4775" i="31" s="1"/>
  <c r="T4775" i="31"/>
  <c r="U4775" i="31" s="1"/>
  <c r="R4776" i="31"/>
  <c r="M4776" i="31"/>
  <c r="J4775" i="31"/>
  <c r="K4775" i="31" s="1"/>
  <c r="E4775" i="31"/>
  <c r="F4775" i="31" s="1"/>
  <c r="S4776" i="31"/>
  <c r="N4776" i="31"/>
  <c r="I4776" i="31"/>
  <c r="H4776" i="31"/>
  <c r="D4776" i="31"/>
  <c r="B4778" i="31"/>
  <c r="J4776" i="31" l="1"/>
  <c r="K4776" i="31" s="1"/>
  <c r="O4776" i="31"/>
  <c r="P4776" i="31" s="1"/>
  <c r="R4777" i="31"/>
  <c r="M4777" i="31"/>
  <c r="T4776" i="31"/>
  <c r="U4776" i="31" s="1"/>
  <c r="E4776" i="31"/>
  <c r="F4776" i="31" s="1"/>
  <c r="S4777" i="31"/>
  <c r="N4777" i="31"/>
  <c r="I4777" i="31"/>
  <c r="H4777" i="31"/>
  <c r="D4777" i="31"/>
  <c r="B4779" i="31"/>
  <c r="O4777" i="31" l="1"/>
  <c r="P4777" i="31" s="1"/>
  <c r="T4777" i="31"/>
  <c r="U4777" i="31" s="1"/>
  <c r="R4778" i="31"/>
  <c r="M4778" i="31"/>
  <c r="J4777" i="31"/>
  <c r="K4777" i="31" s="1"/>
  <c r="E4777" i="31"/>
  <c r="F4777" i="31" s="1"/>
  <c r="S4778" i="31"/>
  <c r="N4778" i="31"/>
  <c r="I4778" i="31"/>
  <c r="H4778" i="31"/>
  <c r="J4778" i="31" s="1"/>
  <c r="K4778" i="31" s="1"/>
  <c r="D4778" i="31"/>
  <c r="B4780" i="31"/>
  <c r="O4778" i="31" l="1"/>
  <c r="P4778" i="31" s="1"/>
  <c r="T4778" i="31"/>
  <c r="U4778" i="31" s="1"/>
  <c r="R4779" i="31"/>
  <c r="M4779" i="31"/>
  <c r="E4778" i="31"/>
  <c r="F4778" i="31" s="1"/>
  <c r="S4779" i="31"/>
  <c r="N4779" i="31"/>
  <c r="I4779" i="31"/>
  <c r="H4779" i="31"/>
  <c r="D4779" i="31"/>
  <c r="B4781" i="31"/>
  <c r="T4779" i="31" l="1"/>
  <c r="U4779" i="31" s="1"/>
  <c r="O4779" i="31"/>
  <c r="P4779" i="31" s="1"/>
  <c r="R4780" i="31"/>
  <c r="M4780" i="31"/>
  <c r="J4779" i="31"/>
  <c r="K4779" i="31" s="1"/>
  <c r="E4779" i="31"/>
  <c r="F4779" i="31" s="1"/>
  <c r="S4780" i="31"/>
  <c r="N4780" i="31"/>
  <c r="I4780" i="31"/>
  <c r="H4780" i="31"/>
  <c r="J4780" i="31" s="1"/>
  <c r="K4780" i="31" s="1"/>
  <c r="D4780" i="31"/>
  <c r="B4782" i="31"/>
  <c r="R4781" i="31" l="1"/>
  <c r="M4781" i="31"/>
  <c r="O4780" i="31"/>
  <c r="P4780" i="31" s="1"/>
  <c r="T4780" i="31"/>
  <c r="U4780" i="31" s="1"/>
  <c r="E4780" i="31"/>
  <c r="F4780" i="31" s="1"/>
  <c r="S4781" i="31"/>
  <c r="N4781" i="31"/>
  <c r="I4781" i="31"/>
  <c r="H4781" i="31"/>
  <c r="D4781" i="31"/>
  <c r="B4783" i="31"/>
  <c r="R4782" i="31" l="1"/>
  <c r="M4782" i="31"/>
  <c r="O4781" i="31"/>
  <c r="P4781" i="31" s="1"/>
  <c r="J4781" i="31"/>
  <c r="K4781" i="31" s="1"/>
  <c r="T4781" i="31"/>
  <c r="U4781" i="31" s="1"/>
  <c r="E4781" i="31"/>
  <c r="F4781" i="31" s="1"/>
  <c r="S4782" i="31"/>
  <c r="N4782" i="31"/>
  <c r="I4782" i="31"/>
  <c r="H4782" i="31"/>
  <c r="J4782" i="31" s="1"/>
  <c r="K4782" i="31" s="1"/>
  <c r="D4782" i="31"/>
  <c r="B4784" i="31"/>
  <c r="R4783" i="31" l="1"/>
  <c r="M4783" i="31"/>
  <c r="O4782" i="31"/>
  <c r="P4782" i="31" s="1"/>
  <c r="T4782" i="31"/>
  <c r="U4782" i="31" s="1"/>
  <c r="E4782" i="31"/>
  <c r="F4782" i="31" s="1"/>
  <c r="S4783" i="31"/>
  <c r="N4783" i="31"/>
  <c r="I4783" i="31"/>
  <c r="H4783" i="31"/>
  <c r="D4783" i="31"/>
  <c r="B4785" i="31"/>
  <c r="R4784" i="31" l="1"/>
  <c r="M4784" i="31"/>
  <c r="O4783" i="31"/>
  <c r="P4783" i="31" s="1"/>
  <c r="J4783" i="31"/>
  <c r="K4783" i="31" s="1"/>
  <c r="T4783" i="31"/>
  <c r="U4783" i="31" s="1"/>
  <c r="E4783" i="31"/>
  <c r="F4783" i="31" s="1"/>
  <c r="S4784" i="31"/>
  <c r="N4784" i="31"/>
  <c r="I4784" i="31"/>
  <c r="H4784" i="31"/>
  <c r="J4784" i="31" s="1"/>
  <c r="K4784" i="31" s="1"/>
  <c r="D4784" i="31"/>
  <c r="B4786" i="31"/>
  <c r="R4785" i="31" l="1"/>
  <c r="M4785" i="31"/>
  <c r="O4784" i="31"/>
  <c r="P4784" i="31" s="1"/>
  <c r="T4784" i="31"/>
  <c r="U4784" i="31" s="1"/>
  <c r="E4784" i="31"/>
  <c r="F4784" i="31" s="1"/>
  <c r="S4785" i="31"/>
  <c r="N4785" i="31"/>
  <c r="I4785" i="31"/>
  <c r="H4785" i="31"/>
  <c r="D4785" i="31"/>
  <c r="B4787" i="31"/>
  <c r="R4786" i="31" l="1"/>
  <c r="M4786" i="31"/>
  <c r="O4785" i="31"/>
  <c r="P4785" i="31" s="1"/>
  <c r="J4785" i="31"/>
  <c r="K4785" i="31" s="1"/>
  <c r="T4785" i="31"/>
  <c r="U4785" i="31" s="1"/>
  <c r="E4785" i="31"/>
  <c r="F4785" i="31" s="1"/>
  <c r="S4786" i="31"/>
  <c r="N4786" i="31"/>
  <c r="I4786" i="31"/>
  <c r="H4786" i="31"/>
  <c r="D4786" i="31"/>
  <c r="B4788" i="31"/>
  <c r="J4786" i="31" l="1"/>
  <c r="K4786" i="31" s="1"/>
  <c r="R4787" i="31"/>
  <c r="M4787" i="31"/>
  <c r="O4786" i="31"/>
  <c r="P4786" i="31" s="1"/>
  <c r="T4786" i="31"/>
  <c r="U4786" i="31" s="1"/>
  <c r="E4786" i="31"/>
  <c r="F4786" i="31" s="1"/>
  <c r="S4787" i="31"/>
  <c r="N4787" i="31"/>
  <c r="I4787" i="31"/>
  <c r="H4787" i="31"/>
  <c r="D4787" i="31"/>
  <c r="B4789" i="31"/>
  <c r="J4787" i="31" l="1"/>
  <c r="K4787" i="31" s="1"/>
  <c r="O4787" i="31"/>
  <c r="P4787" i="31" s="1"/>
  <c r="R4788" i="31"/>
  <c r="M4788" i="31"/>
  <c r="T4787" i="31"/>
  <c r="U4787" i="31" s="1"/>
  <c r="E4787" i="31"/>
  <c r="F4787" i="31" s="1"/>
  <c r="S4788" i="31"/>
  <c r="N4788" i="31"/>
  <c r="I4788" i="31"/>
  <c r="H4788" i="31"/>
  <c r="J4788" i="31" s="1"/>
  <c r="K4788" i="31" s="1"/>
  <c r="D4788" i="31"/>
  <c r="B4790" i="31"/>
  <c r="O4788" i="31" l="1"/>
  <c r="P4788" i="31" s="1"/>
  <c r="R4789" i="31"/>
  <c r="M4789" i="31"/>
  <c r="T4788" i="31"/>
  <c r="U4788" i="31" s="1"/>
  <c r="E4788" i="31"/>
  <c r="F4788" i="31" s="1"/>
  <c r="S4789" i="31"/>
  <c r="N4789" i="31"/>
  <c r="I4789" i="31"/>
  <c r="H4789" i="31"/>
  <c r="D4789" i="31"/>
  <c r="B4791" i="31"/>
  <c r="O4789" i="31" l="1"/>
  <c r="P4789" i="31" s="1"/>
  <c r="J4789" i="31"/>
  <c r="K4789" i="31" s="1"/>
  <c r="T4789" i="31"/>
  <c r="U4789" i="31" s="1"/>
  <c r="R4790" i="31"/>
  <c r="M4790" i="31"/>
  <c r="E4789" i="31"/>
  <c r="F4789" i="31" s="1"/>
  <c r="S4790" i="31"/>
  <c r="N4790" i="31"/>
  <c r="I4790" i="31"/>
  <c r="H4790" i="31"/>
  <c r="J4790" i="31" s="1"/>
  <c r="K4790" i="31" s="1"/>
  <c r="D4790" i="31"/>
  <c r="B4792" i="31"/>
  <c r="O4790" i="31" l="1"/>
  <c r="P4790" i="31" s="1"/>
  <c r="T4790" i="31"/>
  <c r="U4790" i="31" s="1"/>
  <c r="R4791" i="31"/>
  <c r="M4791" i="31"/>
  <c r="E4790" i="31"/>
  <c r="F4790" i="31" s="1"/>
  <c r="S4791" i="31"/>
  <c r="N4791" i="31"/>
  <c r="I4791" i="31"/>
  <c r="H4791" i="31"/>
  <c r="D4791" i="31"/>
  <c r="B4793" i="31"/>
  <c r="O4791" i="31" l="1"/>
  <c r="P4791" i="31" s="1"/>
  <c r="T4791" i="31"/>
  <c r="U4791" i="31" s="1"/>
  <c r="R4792" i="31"/>
  <c r="M4792" i="31"/>
  <c r="J4791" i="31"/>
  <c r="K4791" i="31" s="1"/>
  <c r="E4791" i="31"/>
  <c r="F4791" i="31" s="1"/>
  <c r="S4792" i="31"/>
  <c r="N4792" i="31"/>
  <c r="I4792" i="31"/>
  <c r="H4792" i="31"/>
  <c r="J4792" i="31" s="1"/>
  <c r="K4792" i="31" s="1"/>
  <c r="D4792" i="31"/>
  <c r="B4794" i="31"/>
  <c r="O4792" i="31" l="1"/>
  <c r="P4792" i="31" s="1"/>
  <c r="R4793" i="31"/>
  <c r="M4793" i="31"/>
  <c r="T4792" i="31"/>
  <c r="U4792" i="31" s="1"/>
  <c r="E4792" i="31"/>
  <c r="F4792" i="31" s="1"/>
  <c r="S4793" i="31"/>
  <c r="N4793" i="31"/>
  <c r="I4793" i="31"/>
  <c r="H4793" i="31"/>
  <c r="D4793" i="31"/>
  <c r="B4795" i="31"/>
  <c r="R4794" i="31" l="1"/>
  <c r="M4794" i="31"/>
  <c r="O4793" i="31"/>
  <c r="P4793" i="31" s="1"/>
  <c r="T4793" i="31"/>
  <c r="U4793" i="31" s="1"/>
  <c r="J4793" i="31"/>
  <c r="K4793" i="31" s="1"/>
  <c r="E4793" i="31"/>
  <c r="F4793" i="31" s="1"/>
  <c r="S4794" i="31"/>
  <c r="N4794" i="31"/>
  <c r="I4794" i="31"/>
  <c r="H4794" i="31"/>
  <c r="D4794" i="31"/>
  <c r="B4796" i="31"/>
  <c r="J4794" i="31" l="1"/>
  <c r="K4794" i="31" s="1"/>
  <c r="R4795" i="31"/>
  <c r="M4795" i="31"/>
  <c r="O4794" i="31"/>
  <c r="P4794" i="31" s="1"/>
  <c r="T4794" i="31"/>
  <c r="U4794" i="31" s="1"/>
  <c r="E4794" i="31"/>
  <c r="F4794" i="31" s="1"/>
  <c r="S4795" i="31"/>
  <c r="N4795" i="31"/>
  <c r="I4795" i="31"/>
  <c r="H4795" i="31"/>
  <c r="D4795" i="31"/>
  <c r="B4797" i="31"/>
  <c r="R4796" i="31" l="1"/>
  <c r="M4796" i="31"/>
  <c r="O4795" i="31"/>
  <c r="P4795" i="31" s="1"/>
  <c r="J4795" i="31"/>
  <c r="K4795" i="31" s="1"/>
  <c r="T4795" i="31"/>
  <c r="U4795" i="31" s="1"/>
  <c r="E4795" i="31"/>
  <c r="F4795" i="31" s="1"/>
  <c r="S4796" i="31"/>
  <c r="N4796" i="31"/>
  <c r="I4796" i="31"/>
  <c r="H4796" i="31"/>
  <c r="J4796" i="31" s="1"/>
  <c r="K4796" i="31" s="1"/>
  <c r="D4796" i="31"/>
  <c r="B4798" i="31"/>
  <c r="R4797" i="31" l="1"/>
  <c r="M4797" i="31"/>
  <c r="O4796" i="31"/>
  <c r="P4796" i="31" s="1"/>
  <c r="T4796" i="31"/>
  <c r="U4796" i="31" s="1"/>
  <c r="E4796" i="31"/>
  <c r="F4796" i="31" s="1"/>
  <c r="S4797" i="31"/>
  <c r="N4797" i="31"/>
  <c r="I4797" i="31"/>
  <c r="H4797" i="31"/>
  <c r="D4797" i="31"/>
  <c r="B4799" i="31"/>
  <c r="J4797" i="31" l="1"/>
  <c r="K4797" i="31" s="1"/>
  <c r="R4798" i="31"/>
  <c r="M4798" i="31"/>
  <c r="O4797" i="31"/>
  <c r="P4797" i="31" s="1"/>
  <c r="T4797" i="31"/>
  <c r="U4797" i="31" s="1"/>
  <c r="E4797" i="31"/>
  <c r="F4797" i="31" s="1"/>
  <c r="S4798" i="31"/>
  <c r="N4798" i="31"/>
  <c r="I4798" i="31"/>
  <c r="H4798" i="31"/>
  <c r="D4798" i="31"/>
  <c r="B4800" i="31"/>
  <c r="J4798" i="31" l="1"/>
  <c r="K4798" i="31" s="1"/>
  <c r="R4799" i="31"/>
  <c r="M4799" i="31"/>
  <c r="O4798" i="31"/>
  <c r="P4798" i="31" s="1"/>
  <c r="T4798" i="31"/>
  <c r="U4798" i="31" s="1"/>
  <c r="E4798" i="31"/>
  <c r="F4798" i="31" s="1"/>
  <c r="S4799" i="31"/>
  <c r="N4799" i="31"/>
  <c r="I4799" i="31"/>
  <c r="H4799" i="31"/>
  <c r="D4799" i="31"/>
  <c r="B4801" i="31"/>
  <c r="J4799" i="31" l="1"/>
  <c r="K4799" i="31" s="1"/>
  <c r="O4799" i="31"/>
  <c r="P4799" i="31" s="1"/>
  <c r="R4800" i="31"/>
  <c r="M4800" i="31"/>
  <c r="T4799" i="31"/>
  <c r="U4799" i="31" s="1"/>
  <c r="E4799" i="31"/>
  <c r="F4799" i="31" s="1"/>
  <c r="S4800" i="31"/>
  <c r="N4800" i="31"/>
  <c r="I4800" i="31"/>
  <c r="H4800" i="31"/>
  <c r="J4800" i="31" s="1"/>
  <c r="K4800" i="31" s="1"/>
  <c r="D4800" i="31"/>
  <c r="B4802" i="31"/>
  <c r="T4800" i="31" l="1"/>
  <c r="U4800" i="31" s="1"/>
  <c r="O4800" i="31"/>
  <c r="P4800" i="31" s="1"/>
  <c r="R4801" i="31"/>
  <c r="M4801" i="31"/>
  <c r="E4800" i="31"/>
  <c r="F4800" i="31" s="1"/>
  <c r="S4801" i="31"/>
  <c r="N4801" i="31"/>
  <c r="I4801" i="31"/>
  <c r="H4801" i="31"/>
  <c r="D4801" i="31"/>
  <c r="B4803" i="31"/>
  <c r="O4801" i="31" l="1"/>
  <c r="P4801" i="31" s="1"/>
  <c r="T4801" i="31"/>
  <c r="U4801" i="31" s="1"/>
  <c r="R4802" i="31"/>
  <c r="M4802" i="31"/>
  <c r="J4801" i="31"/>
  <c r="K4801" i="31" s="1"/>
  <c r="E4801" i="31"/>
  <c r="F4801" i="31" s="1"/>
  <c r="S4802" i="31"/>
  <c r="N4802" i="31"/>
  <c r="I4802" i="31"/>
  <c r="H4802" i="31"/>
  <c r="D4802" i="31"/>
  <c r="B4804" i="31"/>
  <c r="J4802" i="31" l="1"/>
  <c r="K4802" i="31" s="1"/>
  <c r="R4803" i="31"/>
  <c r="M4803" i="31"/>
  <c r="O4802" i="31"/>
  <c r="P4802" i="31" s="1"/>
  <c r="T4802" i="31"/>
  <c r="U4802" i="31" s="1"/>
  <c r="E4802" i="31"/>
  <c r="F4802" i="31" s="1"/>
  <c r="S4803" i="31"/>
  <c r="N4803" i="31"/>
  <c r="I4803" i="31"/>
  <c r="H4803" i="31"/>
  <c r="D4803" i="31"/>
  <c r="B4805" i="31"/>
  <c r="R4804" i="31" l="1"/>
  <c r="M4804" i="31"/>
  <c r="O4803" i="31"/>
  <c r="P4803" i="31" s="1"/>
  <c r="J4803" i="31"/>
  <c r="K4803" i="31" s="1"/>
  <c r="T4803" i="31"/>
  <c r="U4803" i="31" s="1"/>
  <c r="E4803" i="31"/>
  <c r="F4803" i="31" s="1"/>
  <c r="S4804" i="31"/>
  <c r="N4804" i="31"/>
  <c r="I4804" i="31"/>
  <c r="H4804" i="31"/>
  <c r="D4804" i="31"/>
  <c r="B4806" i="31"/>
  <c r="J4804" i="31" l="1"/>
  <c r="K4804" i="31" s="1"/>
  <c r="R4805" i="31"/>
  <c r="M4805" i="31"/>
  <c r="O4804" i="31"/>
  <c r="P4804" i="31" s="1"/>
  <c r="T4804" i="31"/>
  <c r="U4804" i="31" s="1"/>
  <c r="E4804" i="31"/>
  <c r="F4804" i="31" s="1"/>
  <c r="S4805" i="31"/>
  <c r="N4805" i="31"/>
  <c r="I4805" i="31"/>
  <c r="H4805" i="31"/>
  <c r="D4805" i="31"/>
  <c r="B4807" i="31"/>
  <c r="R4806" i="31" l="1"/>
  <c r="M4806" i="31"/>
  <c r="J4805" i="31"/>
  <c r="K4805" i="31" s="1"/>
  <c r="O4805" i="31"/>
  <c r="P4805" i="31" s="1"/>
  <c r="T4805" i="31"/>
  <c r="U4805" i="31" s="1"/>
  <c r="E4805" i="31"/>
  <c r="F4805" i="31" s="1"/>
  <c r="S4806" i="31"/>
  <c r="N4806" i="31"/>
  <c r="I4806" i="31"/>
  <c r="H4806" i="31"/>
  <c r="D4806" i="31"/>
  <c r="B4808" i="31"/>
  <c r="J4806" i="31" l="1"/>
  <c r="K4806" i="31" s="1"/>
  <c r="R4807" i="31"/>
  <c r="M4807" i="31"/>
  <c r="O4806" i="31"/>
  <c r="P4806" i="31" s="1"/>
  <c r="T4806" i="31"/>
  <c r="U4806" i="31" s="1"/>
  <c r="E4806" i="31"/>
  <c r="F4806" i="31" s="1"/>
  <c r="S4807" i="31"/>
  <c r="N4807" i="31"/>
  <c r="I4807" i="31"/>
  <c r="H4807" i="31"/>
  <c r="D4807" i="31"/>
  <c r="B4809" i="31"/>
  <c r="R4808" i="31" l="1"/>
  <c r="M4808" i="31"/>
  <c r="J4807" i="31"/>
  <c r="K4807" i="31" s="1"/>
  <c r="O4807" i="31"/>
  <c r="P4807" i="31" s="1"/>
  <c r="T4807" i="31"/>
  <c r="U4807" i="31" s="1"/>
  <c r="E4807" i="31"/>
  <c r="F4807" i="31" s="1"/>
  <c r="S4808" i="31"/>
  <c r="N4808" i="31"/>
  <c r="I4808" i="31"/>
  <c r="H4808" i="31"/>
  <c r="D4808" i="31"/>
  <c r="B4810" i="31"/>
  <c r="J4808" i="31" l="1"/>
  <c r="K4808" i="31" s="1"/>
  <c r="R4809" i="31"/>
  <c r="M4809" i="31"/>
  <c r="O4808" i="31"/>
  <c r="P4808" i="31" s="1"/>
  <c r="T4808" i="31"/>
  <c r="U4808" i="31" s="1"/>
  <c r="E4808" i="31"/>
  <c r="F4808" i="31" s="1"/>
  <c r="S4809" i="31"/>
  <c r="N4809" i="31"/>
  <c r="I4809" i="31"/>
  <c r="H4809" i="31"/>
  <c r="D4809" i="31"/>
  <c r="B4811" i="31"/>
  <c r="R4810" i="31" l="1"/>
  <c r="M4810" i="31"/>
  <c r="J4809" i="31"/>
  <c r="K4809" i="31" s="1"/>
  <c r="O4809" i="31"/>
  <c r="P4809" i="31" s="1"/>
  <c r="T4809" i="31"/>
  <c r="U4809" i="31" s="1"/>
  <c r="E4809" i="31"/>
  <c r="F4809" i="31" s="1"/>
  <c r="S4810" i="31"/>
  <c r="N4810" i="31"/>
  <c r="I4810" i="31"/>
  <c r="H4810" i="31"/>
  <c r="D4810" i="31"/>
  <c r="B4812" i="31"/>
  <c r="J4810" i="31" l="1"/>
  <c r="K4810" i="31" s="1"/>
  <c r="R4811" i="31"/>
  <c r="M4811" i="31"/>
  <c r="O4810" i="31"/>
  <c r="P4810" i="31" s="1"/>
  <c r="T4810" i="31"/>
  <c r="U4810" i="31" s="1"/>
  <c r="E4810" i="31"/>
  <c r="F4810" i="31" s="1"/>
  <c r="S4811" i="31"/>
  <c r="N4811" i="31"/>
  <c r="I4811" i="31"/>
  <c r="H4811" i="31"/>
  <c r="D4811" i="31"/>
  <c r="B4813" i="31"/>
  <c r="R4812" i="31" l="1"/>
  <c r="M4812" i="31"/>
  <c r="O4811" i="31"/>
  <c r="P4811" i="31" s="1"/>
  <c r="J4811" i="31"/>
  <c r="K4811" i="31" s="1"/>
  <c r="T4811" i="31"/>
  <c r="U4811" i="31" s="1"/>
  <c r="E4811" i="31"/>
  <c r="F4811" i="31" s="1"/>
  <c r="S4812" i="31"/>
  <c r="N4812" i="31"/>
  <c r="I4812" i="31"/>
  <c r="H4812" i="31"/>
  <c r="D4812" i="31"/>
  <c r="B4814" i="31"/>
  <c r="J4812" i="31" l="1"/>
  <c r="K4812" i="31" s="1"/>
  <c r="R4813" i="31"/>
  <c r="M4813" i="31"/>
  <c r="O4812" i="31"/>
  <c r="P4812" i="31" s="1"/>
  <c r="T4812" i="31"/>
  <c r="U4812" i="31" s="1"/>
  <c r="E4812" i="31"/>
  <c r="F4812" i="31" s="1"/>
  <c r="S4813" i="31"/>
  <c r="N4813" i="31"/>
  <c r="I4813" i="31"/>
  <c r="H4813" i="31"/>
  <c r="D4813" i="31"/>
  <c r="B4815" i="31"/>
  <c r="R4814" i="31" l="1"/>
  <c r="M4814" i="31"/>
  <c r="O4813" i="31"/>
  <c r="P4813" i="31" s="1"/>
  <c r="J4813" i="31"/>
  <c r="K4813" i="31" s="1"/>
  <c r="T4813" i="31"/>
  <c r="U4813" i="31" s="1"/>
  <c r="E4813" i="31"/>
  <c r="F4813" i="31" s="1"/>
  <c r="S4814" i="31"/>
  <c r="N4814" i="31"/>
  <c r="I4814" i="31"/>
  <c r="H4814" i="31"/>
  <c r="J4814" i="31" s="1"/>
  <c r="K4814" i="31" s="1"/>
  <c r="D4814" i="31"/>
  <c r="B4816" i="31"/>
  <c r="R4815" i="31" l="1"/>
  <c r="M4815" i="31"/>
  <c r="O4814" i="31"/>
  <c r="P4814" i="31" s="1"/>
  <c r="T4814" i="31"/>
  <c r="U4814" i="31" s="1"/>
  <c r="E4814" i="31"/>
  <c r="F4814" i="31" s="1"/>
  <c r="S4815" i="31"/>
  <c r="N4815" i="31"/>
  <c r="I4815" i="31"/>
  <c r="H4815" i="31"/>
  <c r="D4815" i="31"/>
  <c r="B4817" i="31"/>
  <c r="J4815" i="31" l="1"/>
  <c r="K4815" i="31" s="1"/>
  <c r="R4816" i="31"/>
  <c r="M4816" i="31"/>
  <c r="O4815" i="31"/>
  <c r="P4815" i="31" s="1"/>
  <c r="T4815" i="31"/>
  <c r="U4815" i="31" s="1"/>
  <c r="E4815" i="31"/>
  <c r="F4815" i="31" s="1"/>
  <c r="S4816" i="31"/>
  <c r="N4816" i="31"/>
  <c r="I4816" i="31"/>
  <c r="H4816" i="31"/>
  <c r="J4816" i="31" s="1"/>
  <c r="K4816" i="31" s="1"/>
  <c r="D4816" i="31"/>
  <c r="B4818" i="31"/>
  <c r="R4817" i="31" l="1"/>
  <c r="M4817" i="31"/>
  <c r="O4816" i="31"/>
  <c r="P4816" i="31" s="1"/>
  <c r="T4816" i="31"/>
  <c r="U4816" i="31" s="1"/>
  <c r="E4816" i="31"/>
  <c r="F4816" i="31" s="1"/>
  <c r="S4817" i="31"/>
  <c r="N4817" i="31"/>
  <c r="I4817" i="31"/>
  <c r="H4817" i="31"/>
  <c r="D4817" i="31"/>
  <c r="B4819" i="31"/>
  <c r="R4818" i="31" l="1"/>
  <c r="M4818" i="31"/>
  <c r="J4817" i="31"/>
  <c r="K4817" i="31" s="1"/>
  <c r="O4817" i="31"/>
  <c r="P4817" i="31" s="1"/>
  <c r="T4817" i="31"/>
  <c r="U4817" i="31" s="1"/>
  <c r="E4817" i="31"/>
  <c r="F4817" i="31" s="1"/>
  <c r="S4818" i="31"/>
  <c r="N4818" i="31"/>
  <c r="I4818" i="31"/>
  <c r="H4818" i="31"/>
  <c r="J4818" i="31" s="1"/>
  <c r="K4818" i="31" s="1"/>
  <c r="D4818" i="31"/>
  <c r="B4820" i="31"/>
  <c r="R4819" i="31" l="1"/>
  <c r="M4819" i="31"/>
  <c r="O4818" i="31"/>
  <c r="P4818" i="31" s="1"/>
  <c r="T4818" i="31"/>
  <c r="U4818" i="31" s="1"/>
  <c r="E4818" i="31"/>
  <c r="F4818" i="31" s="1"/>
  <c r="S4819" i="31"/>
  <c r="N4819" i="31"/>
  <c r="I4819" i="31"/>
  <c r="H4819" i="31"/>
  <c r="D4819" i="31"/>
  <c r="B4821" i="31"/>
  <c r="R4820" i="31" l="1"/>
  <c r="M4820" i="31"/>
  <c r="O4819" i="31"/>
  <c r="P4819" i="31" s="1"/>
  <c r="J4819" i="31"/>
  <c r="K4819" i="31" s="1"/>
  <c r="T4819" i="31"/>
  <c r="U4819" i="31" s="1"/>
  <c r="E4819" i="31"/>
  <c r="F4819" i="31" s="1"/>
  <c r="S4820" i="31"/>
  <c r="N4820" i="31"/>
  <c r="I4820" i="31"/>
  <c r="H4820" i="31"/>
  <c r="D4820" i="31"/>
  <c r="B4822" i="31"/>
  <c r="J4820" i="31" l="1"/>
  <c r="K4820" i="31" s="1"/>
  <c r="R4821" i="31"/>
  <c r="M4821" i="31"/>
  <c r="O4820" i="31"/>
  <c r="P4820" i="31" s="1"/>
  <c r="T4820" i="31"/>
  <c r="U4820" i="31" s="1"/>
  <c r="E4820" i="31"/>
  <c r="F4820" i="31" s="1"/>
  <c r="S4821" i="31"/>
  <c r="N4821" i="31"/>
  <c r="I4821" i="31"/>
  <c r="H4821" i="31"/>
  <c r="D4821" i="31"/>
  <c r="B4823" i="31"/>
  <c r="R4822" i="31" l="1"/>
  <c r="M4822" i="31"/>
  <c r="O4821" i="31"/>
  <c r="P4821" i="31" s="1"/>
  <c r="J4821" i="31"/>
  <c r="K4821" i="31" s="1"/>
  <c r="T4821" i="31"/>
  <c r="U4821" i="31" s="1"/>
  <c r="E4821" i="31"/>
  <c r="F4821" i="31" s="1"/>
  <c r="S4822" i="31"/>
  <c r="N4822" i="31"/>
  <c r="I4822" i="31"/>
  <c r="H4822" i="31"/>
  <c r="D4822" i="31"/>
  <c r="B4824" i="31"/>
  <c r="J4822" i="31" l="1"/>
  <c r="K4822" i="31" s="1"/>
  <c r="R4823" i="31"/>
  <c r="M4823" i="31"/>
  <c r="O4822" i="31"/>
  <c r="P4822" i="31" s="1"/>
  <c r="T4822" i="31"/>
  <c r="U4822" i="31" s="1"/>
  <c r="E4822" i="31"/>
  <c r="F4822" i="31" s="1"/>
  <c r="S4823" i="31"/>
  <c r="N4823" i="31"/>
  <c r="I4823" i="31"/>
  <c r="H4823" i="31"/>
  <c r="D4823" i="31"/>
  <c r="B4825" i="31"/>
  <c r="R4824" i="31" l="1"/>
  <c r="M4824" i="31"/>
  <c r="J4823" i="31"/>
  <c r="K4823" i="31" s="1"/>
  <c r="O4823" i="31"/>
  <c r="P4823" i="31" s="1"/>
  <c r="T4823" i="31"/>
  <c r="U4823" i="31" s="1"/>
  <c r="E4823" i="31"/>
  <c r="F4823" i="31" s="1"/>
  <c r="S4824" i="31"/>
  <c r="N4824" i="31"/>
  <c r="I4824" i="31"/>
  <c r="H4824" i="31"/>
  <c r="D4824" i="31"/>
  <c r="B4826" i="31"/>
  <c r="J4824" i="31" l="1"/>
  <c r="K4824" i="31" s="1"/>
  <c r="M4825" i="31"/>
  <c r="R4825" i="31"/>
  <c r="O4824" i="31"/>
  <c r="P4824" i="31" s="1"/>
  <c r="T4824" i="31"/>
  <c r="U4824" i="31" s="1"/>
  <c r="E4824" i="31"/>
  <c r="F4824" i="31" s="1"/>
  <c r="S4825" i="31"/>
  <c r="N4825" i="31"/>
  <c r="I4825" i="31"/>
  <c r="H4825" i="31"/>
  <c r="D4825" i="31"/>
  <c r="B4827" i="31"/>
  <c r="J4825" i="31" l="1"/>
  <c r="K4825" i="31" s="1"/>
  <c r="T4825" i="31"/>
  <c r="U4825" i="31" s="1"/>
  <c r="R4826" i="31"/>
  <c r="M4826" i="31"/>
  <c r="O4825" i="31"/>
  <c r="P4825" i="31" s="1"/>
  <c r="E4825" i="31"/>
  <c r="F4825" i="31" s="1"/>
  <c r="S4826" i="31"/>
  <c r="N4826" i="31"/>
  <c r="I4826" i="31"/>
  <c r="H4826" i="31"/>
  <c r="D4826" i="31"/>
  <c r="B4828" i="31"/>
  <c r="J4826" i="31" l="1"/>
  <c r="K4826" i="31" s="1"/>
  <c r="O4826" i="31"/>
  <c r="P4826" i="31" s="1"/>
  <c r="R4827" i="31"/>
  <c r="M4827" i="31"/>
  <c r="T4826" i="31"/>
  <c r="U4826" i="31" s="1"/>
  <c r="E4826" i="31"/>
  <c r="F4826" i="31" s="1"/>
  <c r="S4827" i="31"/>
  <c r="N4827" i="31"/>
  <c r="I4827" i="31"/>
  <c r="H4827" i="31"/>
  <c r="D4827" i="31"/>
  <c r="B4829" i="31"/>
  <c r="O4827" i="31" l="1"/>
  <c r="P4827" i="31" s="1"/>
  <c r="R4828" i="31"/>
  <c r="M4828" i="31"/>
  <c r="T4827" i="31"/>
  <c r="U4827" i="31" s="1"/>
  <c r="J4827" i="31"/>
  <c r="K4827" i="31" s="1"/>
  <c r="E4827" i="31"/>
  <c r="F4827" i="31" s="1"/>
  <c r="S4828" i="31"/>
  <c r="N4828" i="31"/>
  <c r="I4828" i="31"/>
  <c r="H4828" i="31"/>
  <c r="J4828" i="31" s="1"/>
  <c r="K4828" i="31" s="1"/>
  <c r="D4828" i="31"/>
  <c r="B4830" i="31"/>
  <c r="O4828" i="31" l="1"/>
  <c r="P4828" i="31" s="1"/>
  <c r="T4828" i="31"/>
  <c r="U4828" i="31" s="1"/>
  <c r="R4829" i="31"/>
  <c r="M4829" i="31"/>
  <c r="E4828" i="31"/>
  <c r="F4828" i="31" s="1"/>
  <c r="S4829" i="31"/>
  <c r="N4829" i="31"/>
  <c r="I4829" i="31"/>
  <c r="H4829" i="31"/>
  <c r="D4829" i="31"/>
  <c r="B4831" i="31"/>
  <c r="O4829" i="31" l="1"/>
  <c r="P4829" i="31" s="1"/>
  <c r="T4829" i="31"/>
  <c r="U4829" i="31" s="1"/>
  <c r="R4830" i="31"/>
  <c r="M4830" i="31"/>
  <c r="J4829" i="31"/>
  <c r="K4829" i="31" s="1"/>
  <c r="E4829" i="31"/>
  <c r="F4829" i="31" s="1"/>
  <c r="S4830" i="31"/>
  <c r="N4830" i="31"/>
  <c r="I4830" i="31"/>
  <c r="H4830" i="31"/>
  <c r="D4830" i="31"/>
  <c r="B4832" i="31"/>
  <c r="J4830" i="31" l="1"/>
  <c r="K4830" i="31" s="1"/>
  <c r="O4830" i="31"/>
  <c r="P4830" i="31" s="1"/>
  <c r="R4831" i="31"/>
  <c r="M4831" i="31"/>
  <c r="T4830" i="31"/>
  <c r="U4830" i="31" s="1"/>
  <c r="E4830" i="31"/>
  <c r="F4830" i="31" s="1"/>
  <c r="S4831" i="31"/>
  <c r="N4831" i="31"/>
  <c r="I4831" i="31"/>
  <c r="H4831" i="31"/>
  <c r="D4831" i="31"/>
  <c r="B4833" i="31"/>
  <c r="R4832" i="31" l="1"/>
  <c r="M4832" i="31"/>
  <c r="O4831" i="31"/>
  <c r="P4831" i="31" s="1"/>
  <c r="T4831" i="31"/>
  <c r="U4831" i="31" s="1"/>
  <c r="J4831" i="31"/>
  <c r="K4831" i="31" s="1"/>
  <c r="E4831" i="31"/>
  <c r="F4831" i="31" s="1"/>
  <c r="S4832" i="31"/>
  <c r="N4832" i="31"/>
  <c r="I4832" i="31"/>
  <c r="H4832" i="31"/>
  <c r="D4832" i="31"/>
  <c r="B4834" i="31"/>
  <c r="J4832" i="31" l="1"/>
  <c r="K4832" i="31" s="1"/>
  <c r="R4833" i="31"/>
  <c r="M4833" i="31"/>
  <c r="O4832" i="31"/>
  <c r="P4832" i="31" s="1"/>
  <c r="T4832" i="31"/>
  <c r="U4832" i="31" s="1"/>
  <c r="E4832" i="31"/>
  <c r="F4832" i="31" s="1"/>
  <c r="S4833" i="31"/>
  <c r="N4833" i="31"/>
  <c r="I4833" i="31"/>
  <c r="H4833" i="31"/>
  <c r="D4833" i="31"/>
  <c r="B4835" i="31"/>
  <c r="R4834" i="31" l="1"/>
  <c r="M4834" i="31"/>
  <c r="J4833" i="31"/>
  <c r="K4833" i="31" s="1"/>
  <c r="O4833" i="31"/>
  <c r="P4833" i="31" s="1"/>
  <c r="T4833" i="31"/>
  <c r="U4833" i="31" s="1"/>
  <c r="E4833" i="31"/>
  <c r="F4833" i="31" s="1"/>
  <c r="S4834" i="31"/>
  <c r="N4834" i="31"/>
  <c r="I4834" i="31"/>
  <c r="H4834" i="31"/>
  <c r="D4834" i="31"/>
  <c r="B4836" i="31"/>
  <c r="J4834" i="31" l="1"/>
  <c r="K4834" i="31" s="1"/>
  <c r="R4835" i="31"/>
  <c r="M4835" i="31"/>
  <c r="O4834" i="31"/>
  <c r="P4834" i="31" s="1"/>
  <c r="T4834" i="31"/>
  <c r="U4834" i="31" s="1"/>
  <c r="E4834" i="31"/>
  <c r="F4834" i="31" s="1"/>
  <c r="S4835" i="31"/>
  <c r="N4835" i="31"/>
  <c r="I4835" i="31"/>
  <c r="H4835" i="31"/>
  <c r="D4835" i="31"/>
  <c r="B4837" i="31"/>
  <c r="J4835" i="31" l="1"/>
  <c r="K4835" i="31" s="1"/>
  <c r="R4836" i="31"/>
  <c r="M4836" i="31"/>
  <c r="O4835" i="31"/>
  <c r="P4835" i="31" s="1"/>
  <c r="T4835" i="31"/>
  <c r="U4835" i="31" s="1"/>
  <c r="E4835" i="31"/>
  <c r="F4835" i="31" s="1"/>
  <c r="S4836" i="31"/>
  <c r="N4836" i="31"/>
  <c r="I4836" i="31"/>
  <c r="H4836" i="31"/>
  <c r="D4836" i="31"/>
  <c r="B4838" i="31"/>
  <c r="J4836" i="31" l="1"/>
  <c r="K4836" i="31" s="1"/>
  <c r="O4836" i="31"/>
  <c r="P4836" i="31" s="1"/>
  <c r="T4836" i="31"/>
  <c r="U4836" i="31" s="1"/>
  <c r="R4837" i="31"/>
  <c r="M4837" i="31"/>
  <c r="E4836" i="31"/>
  <c r="F4836" i="31" s="1"/>
  <c r="S4837" i="31"/>
  <c r="N4837" i="31"/>
  <c r="I4837" i="31"/>
  <c r="H4837" i="31"/>
  <c r="D4837" i="31"/>
  <c r="B4839" i="31"/>
  <c r="R4838" i="31" l="1"/>
  <c r="M4838" i="31"/>
  <c r="O4837" i="31"/>
  <c r="P4837" i="31" s="1"/>
  <c r="T4837" i="31"/>
  <c r="U4837" i="31" s="1"/>
  <c r="J4837" i="31"/>
  <c r="K4837" i="31" s="1"/>
  <c r="E4837" i="31"/>
  <c r="F4837" i="31" s="1"/>
  <c r="S4838" i="31"/>
  <c r="N4838" i="31"/>
  <c r="I4838" i="31"/>
  <c r="H4838" i="31"/>
  <c r="D4838" i="31"/>
  <c r="B4840" i="31"/>
  <c r="J4838" i="31" l="1"/>
  <c r="K4838" i="31" s="1"/>
  <c r="R4839" i="31"/>
  <c r="M4839" i="31"/>
  <c r="O4838" i="31"/>
  <c r="P4838" i="31" s="1"/>
  <c r="T4838" i="31"/>
  <c r="U4838" i="31" s="1"/>
  <c r="E4838" i="31"/>
  <c r="F4838" i="31" s="1"/>
  <c r="S4839" i="31"/>
  <c r="N4839" i="31"/>
  <c r="I4839" i="31"/>
  <c r="H4839" i="31"/>
  <c r="D4839" i="31"/>
  <c r="B4841" i="31"/>
  <c r="J4839" i="31" l="1"/>
  <c r="K4839" i="31" s="1"/>
  <c r="O4839" i="31"/>
  <c r="P4839" i="31" s="1"/>
  <c r="R4840" i="31"/>
  <c r="M4840" i="31"/>
  <c r="T4839" i="31"/>
  <c r="U4839" i="31" s="1"/>
  <c r="E4839" i="31"/>
  <c r="F4839" i="31" s="1"/>
  <c r="S4840" i="31"/>
  <c r="N4840" i="31"/>
  <c r="I4840" i="31"/>
  <c r="H4840" i="31"/>
  <c r="D4840" i="31"/>
  <c r="B4842" i="31"/>
  <c r="J4840" i="31" l="1"/>
  <c r="K4840" i="31" s="1"/>
  <c r="O4840" i="31"/>
  <c r="P4840" i="31" s="1"/>
  <c r="T4840" i="31"/>
  <c r="U4840" i="31" s="1"/>
  <c r="R4841" i="31"/>
  <c r="M4841" i="31"/>
  <c r="E4840" i="31"/>
  <c r="F4840" i="31" s="1"/>
  <c r="S4841" i="31"/>
  <c r="N4841" i="31"/>
  <c r="I4841" i="31"/>
  <c r="H4841" i="31"/>
  <c r="D4841" i="31"/>
  <c r="B4843" i="31"/>
  <c r="O4841" i="31" l="1"/>
  <c r="P4841" i="31" s="1"/>
  <c r="R4842" i="31"/>
  <c r="M4842" i="31"/>
  <c r="T4841" i="31"/>
  <c r="U4841" i="31" s="1"/>
  <c r="J4841" i="31"/>
  <c r="K4841" i="31" s="1"/>
  <c r="E4841" i="31"/>
  <c r="F4841" i="31" s="1"/>
  <c r="S4842" i="31"/>
  <c r="N4842" i="31"/>
  <c r="I4842" i="31"/>
  <c r="H4842" i="31"/>
  <c r="J4842" i="31" s="1"/>
  <c r="K4842" i="31" s="1"/>
  <c r="D4842" i="31"/>
  <c r="B4844" i="31"/>
  <c r="R4843" i="31" l="1"/>
  <c r="M4843" i="31"/>
  <c r="O4842" i="31"/>
  <c r="P4842" i="31" s="1"/>
  <c r="T4842" i="31"/>
  <c r="U4842" i="31" s="1"/>
  <c r="E4842" i="31"/>
  <c r="F4842" i="31" s="1"/>
  <c r="S4843" i="31"/>
  <c r="N4843" i="31"/>
  <c r="I4843" i="31"/>
  <c r="H4843" i="31"/>
  <c r="D4843" i="31"/>
  <c r="B4845" i="31"/>
  <c r="R4844" i="31" l="1"/>
  <c r="M4844" i="31"/>
  <c r="O4843" i="31"/>
  <c r="P4843" i="31" s="1"/>
  <c r="J4843" i="31"/>
  <c r="K4843" i="31" s="1"/>
  <c r="T4843" i="31"/>
  <c r="U4843" i="31" s="1"/>
  <c r="E4843" i="31"/>
  <c r="F4843" i="31" s="1"/>
  <c r="S4844" i="31"/>
  <c r="N4844" i="31"/>
  <c r="I4844" i="31"/>
  <c r="H4844" i="31"/>
  <c r="D4844" i="31"/>
  <c r="B4846" i="31"/>
  <c r="J4844" i="31" l="1"/>
  <c r="K4844" i="31" s="1"/>
  <c r="R4845" i="31"/>
  <c r="M4845" i="31"/>
  <c r="O4844" i="31"/>
  <c r="P4844" i="31" s="1"/>
  <c r="T4844" i="31"/>
  <c r="U4844" i="31" s="1"/>
  <c r="E4844" i="31"/>
  <c r="F4844" i="31" s="1"/>
  <c r="S4845" i="31"/>
  <c r="N4845" i="31"/>
  <c r="I4845" i="31"/>
  <c r="H4845" i="31"/>
  <c r="D4845" i="31"/>
  <c r="B4847" i="31"/>
  <c r="R4846" i="31" l="1"/>
  <c r="M4846" i="31"/>
  <c r="O4845" i="31"/>
  <c r="P4845" i="31" s="1"/>
  <c r="J4845" i="31"/>
  <c r="K4845" i="31" s="1"/>
  <c r="T4845" i="31"/>
  <c r="U4845" i="31" s="1"/>
  <c r="E4845" i="31"/>
  <c r="F4845" i="31" s="1"/>
  <c r="S4846" i="31"/>
  <c r="N4846" i="31"/>
  <c r="I4846" i="31"/>
  <c r="H4846" i="31"/>
  <c r="D4846" i="31"/>
  <c r="B4848" i="31"/>
  <c r="J4846" i="31" l="1"/>
  <c r="K4846" i="31" s="1"/>
  <c r="R4847" i="31"/>
  <c r="M4847" i="31"/>
  <c r="O4846" i="31"/>
  <c r="P4846" i="31" s="1"/>
  <c r="T4846" i="31"/>
  <c r="U4846" i="31" s="1"/>
  <c r="E4846" i="31"/>
  <c r="F4846" i="31" s="1"/>
  <c r="S4847" i="31"/>
  <c r="N4847" i="31"/>
  <c r="I4847" i="31"/>
  <c r="H4847" i="31"/>
  <c r="D4847" i="31"/>
  <c r="B4849" i="31"/>
  <c r="R4848" i="31" l="1"/>
  <c r="M4848" i="31"/>
  <c r="O4847" i="31"/>
  <c r="P4847" i="31" s="1"/>
  <c r="J4847" i="31"/>
  <c r="K4847" i="31" s="1"/>
  <c r="T4847" i="31"/>
  <c r="U4847" i="31" s="1"/>
  <c r="E4847" i="31"/>
  <c r="F4847" i="31" s="1"/>
  <c r="S4848" i="31"/>
  <c r="N4848" i="31"/>
  <c r="I4848" i="31"/>
  <c r="H4848" i="31"/>
  <c r="D4848" i="31"/>
  <c r="B4850" i="31"/>
  <c r="J4848" i="31" l="1"/>
  <c r="K4848" i="31" s="1"/>
  <c r="R4849" i="31"/>
  <c r="M4849" i="31"/>
  <c r="O4848" i="31"/>
  <c r="P4848" i="31" s="1"/>
  <c r="T4848" i="31"/>
  <c r="U4848" i="31" s="1"/>
  <c r="E4848" i="31"/>
  <c r="F4848" i="31" s="1"/>
  <c r="S4849" i="31"/>
  <c r="N4849" i="31"/>
  <c r="I4849" i="31"/>
  <c r="H4849" i="31"/>
  <c r="D4849" i="31"/>
  <c r="B4851" i="31"/>
  <c r="R4850" i="31" l="1"/>
  <c r="M4850" i="31"/>
  <c r="O4849" i="31"/>
  <c r="P4849" i="31" s="1"/>
  <c r="J4849" i="31"/>
  <c r="K4849" i="31" s="1"/>
  <c r="T4849" i="31"/>
  <c r="U4849" i="31" s="1"/>
  <c r="E4849" i="31"/>
  <c r="F4849" i="31" s="1"/>
  <c r="S4850" i="31"/>
  <c r="N4850" i="31"/>
  <c r="I4850" i="31"/>
  <c r="H4850" i="31"/>
  <c r="D4850" i="31"/>
  <c r="B4852" i="31"/>
  <c r="J4850" i="31" l="1"/>
  <c r="K4850" i="31" s="1"/>
  <c r="R4851" i="31"/>
  <c r="M4851" i="31"/>
  <c r="O4850" i="31"/>
  <c r="P4850" i="31" s="1"/>
  <c r="T4850" i="31"/>
  <c r="U4850" i="31" s="1"/>
  <c r="E4850" i="31"/>
  <c r="F4850" i="31" s="1"/>
  <c r="S4851" i="31"/>
  <c r="N4851" i="31"/>
  <c r="I4851" i="31"/>
  <c r="H4851" i="31"/>
  <c r="D4851" i="31"/>
  <c r="B4853" i="31"/>
  <c r="R4852" i="31" l="1"/>
  <c r="M4852" i="31"/>
  <c r="O4851" i="31"/>
  <c r="P4851" i="31" s="1"/>
  <c r="J4851" i="31"/>
  <c r="K4851" i="31" s="1"/>
  <c r="T4851" i="31"/>
  <c r="U4851" i="31" s="1"/>
  <c r="S4852" i="31"/>
  <c r="N4852" i="31"/>
  <c r="I4852" i="31"/>
  <c r="H4852" i="31"/>
  <c r="D4852" i="31"/>
  <c r="E4851" i="31"/>
  <c r="F4851" i="31" s="1"/>
  <c r="B4854" i="31"/>
  <c r="R4853" i="31" l="1"/>
  <c r="M4853" i="31"/>
  <c r="J4852" i="31"/>
  <c r="K4852" i="31" s="1"/>
  <c r="O4852" i="31"/>
  <c r="P4852" i="31" s="1"/>
  <c r="T4852" i="31"/>
  <c r="U4852" i="31" s="1"/>
  <c r="E4852" i="31"/>
  <c r="F4852" i="31" s="1"/>
  <c r="S4853" i="31"/>
  <c r="N4853" i="31"/>
  <c r="I4853" i="31"/>
  <c r="H4853" i="31"/>
  <c r="D4853" i="31"/>
  <c r="B4855" i="31"/>
  <c r="J4853" i="31" l="1"/>
  <c r="K4853" i="31" s="1"/>
  <c r="R4854" i="31"/>
  <c r="M4854" i="31"/>
  <c r="O4853" i="31"/>
  <c r="P4853" i="31" s="1"/>
  <c r="T4853" i="31"/>
  <c r="U4853" i="31" s="1"/>
  <c r="E4853" i="31"/>
  <c r="F4853" i="31" s="1"/>
  <c r="S4854" i="31"/>
  <c r="N4854" i="31"/>
  <c r="I4854" i="31"/>
  <c r="H4854" i="31"/>
  <c r="D4854" i="31"/>
  <c r="B4856" i="31"/>
  <c r="R4855" i="31" l="1"/>
  <c r="M4855" i="31"/>
  <c r="O4854" i="31"/>
  <c r="P4854" i="31" s="1"/>
  <c r="J4854" i="31"/>
  <c r="K4854" i="31" s="1"/>
  <c r="T4854" i="31"/>
  <c r="U4854" i="31" s="1"/>
  <c r="E4854" i="31"/>
  <c r="F4854" i="31" s="1"/>
  <c r="S4855" i="31"/>
  <c r="N4855" i="31"/>
  <c r="I4855" i="31"/>
  <c r="H4855" i="31"/>
  <c r="D4855" i="31"/>
  <c r="B4857" i="31"/>
  <c r="J4855" i="31" l="1"/>
  <c r="K4855" i="31" s="1"/>
  <c r="R4856" i="31"/>
  <c r="M4856" i="31"/>
  <c r="O4855" i="31"/>
  <c r="P4855" i="31" s="1"/>
  <c r="T4855" i="31"/>
  <c r="U4855" i="31" s="1"/>
  <c r="E4855" i="31"/>
  <c r="F4855" i="31" s="1"/>
  <c r="S4856" i="31"/>
  <c r="N4856" i="31"/>
  <c r="I4856" i="31"/>
  <c r="H4856" i="31"/>
  <c r="D4856" i="31"/>
  <c r="B4858" i="31"/>
  <c r="R4857" i="31" l="1"/>
  <c r="M4857" i="31"/>
  <c r="O4856" i="31"/>
  <c r="P4856" i="31" s="1"/>
  <c r="J4856" i="31"/>
  <c r="K4856" i="31" s="1"/>
  <c r="T4856" i="31"/>
  <c r="U4856" i="31" s="1"/>
  <c r="E4856" i="31"/>
  <c r="F4856" i="31" s="1"/>
  <c r="S4857" i="31"/>
  <c r="N4857" i="31"/>
  <c r="I4857" i="31"/>
  <c r="H4857" i="31"/>
  <c r="J4857" i="31" s="1"/>
  <c r="K4857" i="31" s="1"/>
  <c r="D4857" i="31"/>
  <c r="B4859" i="31"/>
  <c r="R4858" i="31" l="1"/>
  <c r="M4858" i="31"/>
  <c r="O4857" i="31"/>
  <c r="P4857" i="31" s="1"/>
  <c r="T4857" i="31"/>
  <c r="U4857" i="31" s="1"/>
  <c r="E4857" i="31"/>
  <c r="F4857" i="31" s="1"/>
  <c r="S4858" i="31"/>
  <c r="N4858" i="31"/>
  <c r="I4858" i="31"/>
  <c r="H4858" i="31"/>
  <c r="D4858" i="31"/>
  <c r="B4860" i="31"/>
  <c r="R4859" i="31" l="1"/>
  <c r="M4859" i="31"/>
  <c r="O4858" i="31"/>
  <c r="P4858" i="31" s="1"/>
  <c r="J4858" i="31"/>
  <c r="K4858" i="31" s="1"/>
  <c r="T4858" i="31"/>
  <c r="U4858" i="31" s="1"/>
  <c r="E4858" i="31"/>
  <c r="F4858" i="31" s="1"/>
  <c r="S4859" i="31"/>
  <c r="N4859" i="31"/>
  <c r="I4859" i="31"/>
  <c r="H4859" i="31"/>
  <c r="D4859" i="31"/>
  <c r="B4861" i="31"/>
  <c r="J4859" i="31" l="1"/>
  <c r="K4859" i="31" s="1"/>
  <c r="R4860" i="31"/>
  <c r="M4860" i="31"/>
  <c r="O4859" i="31"/>
  <c r="P4859" i="31" s="1"/>
  <c r="T4859" i="31"/>
  <c r="U4859" i="31" s="1"/>
  <c r="E4859" i="31"/>
  <c r="F4859" i="31" s="1"/>
  <c r="S4860" i="31"/>
  <c r="N4860" i="31"/>
  <c r="I4860" i="31"/>
  <c r="H4860" i="31"/>
  <c r="D4860" i="31"/>
  <c r="B4862" i="31"/>
  <c r="J4860" i="31" l="1"/>
  <c r="K4860" i="31" s="1"/>
  <c r="O4860" i="31"/>
  <c r="P4860" i="31" s="1"/>
  <c r="R4861" i="31"/>
  <c r="M4861" i="31"/>
  <c r="T4860" i="31"/>
  <c r="U4860" i="31" s="1"/>
  <c r="E4860" i="31"/>
  <c r="F4860" i="31" s="1"/>
  <c r="S4861" i="31"/>
  <c r="N4861" i="31"/>
  <c r="I4861" i="31"/>
  <c r="H4861" i="31"/>
  <c r="D4861" i="31"/>
  <c r="B4863" i="31"/>
  <c r="J4861" i="31" l="1"/>
  <c r="K4861" i="31" s="1"/>
  <c r="O4861" i="31"/>
  <c r="P4861" i="31" s="1"/>
  <c r="R4862" i="31"/>
  <c r="M4862" i="31"/>
  <c r="T4861" i="31"/>
  <c r="U4861" i="31" s="1"/>
  <c r="E4861" i="31"/>
  <c r="F4861" i="31" s="1"/>
  <c r="S4862" i="31"/>
  <c r="N4862" i="31"/>
  <c r="I4862" i="31"/>
  <c r="H4862" i="31"/>
  <c r="D4862" i="31"/>
  <c r="B4864" i="31"/>
  <c r="O4862" i="31" l="1"/>
  <c r="P4862" i="31" s="1"/>
  <c r="T4862" i="31"/>
  <c r="U4862" i="31" s="1"/>
  <c r="M4863" i="31"/>
  <c r="R4863" i="31"/>
  <c r="J4862" i="31"/>
  <c r="K4862" i="31" s="1"/>
  <c r="E4862" i="31"/>
  <c r="F4862" i="31" s="1"/>
  <c r="S4863" i="31"/>
  <c r="N4863" i="31"/>
  <c r="I4863" i="31"/>
  <c r="H4863" i="31"/>
  <c r="D4863" i="31"/>
  <c r="B4865" i="31"/>
  <c r="J4863" i="31" l="1"/>
  <c r="K4863" i="31" s="1"/>
  <c r="T4863" i="31"/>
  <c r="U4863" i="31" s="1"/>
  <c r="O4863" i="31"/>
  <c r="P4863" i="31" s="1"/>
  <c r="R4864" i="31"/>
  <c r="M4864" i="31"/>
  <c r="E4863" i="31"/>
  <c r="F4863" i="31" s="1"/>
  <c r="S4864" i="31"/>
  <c r="N4864" i="31"/>
  <c r="I4864" i="31"/>
  <c r="H4864" i="31"/>
  <c r="D4864" i="31"/>
  <c r="B4866" i="31"/>
  <c r="O4864" i="31" l="1"/>
  <c r="P4864" i="31" s="1"/>
  <c r="T4864" i="31"/>
  <c r="U4864" i="31" s="1"/>
  <c r="M4865" i="31"/>
  <c r="R4865" i="31"/>
  <c r="J4864" i="31"/>
  <c r="K4864" i="31" s="1"/>
  <c r="E4864" i="31"/>
  <c r="F4864" i="31" s="1"/>
  <c r="S4865" i="31"/>
  <c r="N4865" i="31"/>
  <c r="I4865" i="31"/>
  <c r="H4865" i="31"/>
  <c r="D4865" i="31"/>
  <c r="B4867" i="31"/>
  <c r="J4865" i="31" l="1"/>
  <c r="K4865" i="31" s="1"/>
  <c r="T4865" i="31"/>
  <c r="U4865" i="31" s="1"/>
  <c r="O4865" i="31"/>
  <c r="P4865" i="31" s="1"/>
  <c r="R4866" i="31"/>
  <c r="M4866" i="31"/>
  <c r="E4865" i="31"/>
  <c r="F4865" i="31" s="1"/>
  <c r="S4866" i="31"/>
  <c r="N4866" i="31"/>
  <c r="I4866" i="31"/>
  <c r="H4866" i="31"/>
  <c r="D4866" i="31"/>
  <c r="B4868" i="31"/>
  <c r="O4866" i="31" l="1"/>
  <c r="P4866" i="31" s="1"/>
  <c r="T4866" i="31"/>
  <c r="U4866" i="31" s="1"/>
  <c r="R4867" i="31"/>
  <c r="M4867" i="31"/>
  <c r="J4866" i="31"/>
  <c r="K4866" i="31" s="1"/>
  <c r="E4866" i="31"/>
  <c r="F4866" i="31" s="1"/>
  <c r="S4867" i="31"/>
  <c r="N4867" i="31"/>
  <c r="I4867" i="31"/>
  <c r="H4867" i="31"/>
  <c r="J4867" i="31" s="1"/>
  <c r="K4867" i="31" s="1"/>
  <c r="D4867" i="31"/>
  <c r="B4869" i="31"/>
  <c r="O4867" i="31" l="1"/>
  <c r="P4867" i="31" s="1"/>
  <c r="R4868" i="31"/>
  <c r="M4868" i="31"/>
  <c r="T4867" i="31"/>
  <c r="U4867" i="31" s="1"/>
  <c r="E4867" i="31"/>
  <c r="F4867" i="31" s="1"/>
  <c r="S4868" i="31"/>
  <c r="N4868" i="31"/>
  <c r="I4868" i="31"/>
  <c r="H4868" i="31"/>
  <c r="D4868" i="31"/>
  <c r="B4870" i="31"/>
  <c r="R4869" i="31" l="1"/>
  <c r="M4869" i="31"/>
  <c r="O4868" i="31"/>
  <c r="P4868" i="31" s="1"/>
  <c r="T4868" i="31"/>
  <c r="U4868" i="31" s="1"/>
  <c r="J4868" i="31"/>
  <c r="K4868" i="31" s="1"/>
  <c r="E4868" i="31"/>
  <c r="F4868" i="31" s="1"/>
  <c r="S4869" i="31"/>
  <c r="N4869" i="31"/>
  <c r="I4869" i="31"/>
  <c r="H4869" i="31"/>
  <c r="D4869" i="31"/>
  <c r="B4871" i="31"/>
  <c r="J4869" i="31" l="1"/>
  <c r="K4869" i="31" s="1"/>
  <c r="R4870" i="31"/>
  <c r="M4870" i="31"/>
  <c r="O4869" i="31"/>
  <c r="P4869" i="31" s="1"/>
  <c r="T4869" i="31"/>
  <c r="U4869" i="31" s="1"/>
  <c r="E4869" i="31"/>
  <c r="F4869" i="31" s="1"/>
  <c r="S4870" i="31"/>
  <c r="N4870" i="31"/>
  <c r="I4870" i="31"/>
  <c r="H4870" i="31"/>
  <c r="D4870" i="31"/>
  <c r="B4872" i="31"/>
  <c r="J4870" i="31" l="1"/>
  <c r="K4870" i="31" s="1"/>
  <c r="R4871" i="31"/>
  <c r="M4871" i="31"/>
  <c r="O4870" i="31"/>
  <c r="P4870" i="31" s="1"/>
  <c r="T4870" i="31"/>
  <c r="U4870" i="31" s="1"/>
  <c r="E4870" i="31"/>
  <c r="F4870" i="31" s="1"/>
  <c r="S4871" i="31"/>
  <c r="N4871" i="31"/>
  <c r="I4871" i="31"/>
  <c r="H4871" i="31"/>
  <c r="J4871" i="31" s="1"/>
  <c r="K4871" i="31" s="1"/>
  <c r="D4871" i="31"/>
  <c r="B4873" i="31"/>
  <c r="R4872" i="31" l="1"/>
  <c r="M4872" i="31"/>
  <c r="O4871" i="31"/>
  <c r="P4871" i="31" s="1"/>
  <c r="T4871" i="31"/>
  <c r="U4871" i="31" s="1"/>
  <c r="E4871" i="31"/>
  <c r="F4871" i="31" s="1"/>
  <c r="S4872" i="31"/>
  <c r="N4872" i="31"/>
  <c r="I4872" i="31"/>
  <c r="H4872" i="31"/>
  <c r="D4872" i="31"/>
  <c r="B4874" i="31"/>
  <c r="R4873" i="31" l="1"/>
  <c r="M4873" i="31"/>
  <c r="J4872" i="31"/>
  <c r="K4872" i="31" s="1"/>
  <c r="O4872" i="31"/>
  <c r="P4872" i="31" s="1"/>
  <c r="T4872" i="31"/>
  <c r="U4872" i="31" s="1"/>
  <c r="E4872" i="31"/>
  <c r="F4872" i="31" s="1"/>
  <c r="S4873" i="31"/>
  <c r="N4873" i="31"/>
  <c r="I4873" i="31"/>
  <c r="H4873" i="31"/>
  <c r="D4873" i="31"/>
  <c r="B4875" i="31"/>
  <c r="J4873" i="31" l="1"/>
  <c r="K4873" i="31" s="1"/>
  <c r="R4874" i="31"/>
  <c r="M4874" i="31"/>
  <c r="O4873" i="31"/>
  <c r="P4873" i="31" s="1"/>
  <c r="T4873" i="31"/>
  <c r="U4873" i="31" s="1"/>
  <c r="E4873" i="31"/>
  <c r="F4873" i="31" s="1"/>
  <c r="S4874" i="31"/>
  <c r="N4874" i="31"/>
  <c r="I4874" i="31"/>
  <c r="H4874" i="31"/>
  <c r="D4874" i="31"/>
  <c r="B4876" i="31"/>
  <c r="O4874" i="31" l="1"/>
  <c r="P4874" i="31" s="1"/>
  <c r="R4875" i="31"/>
  <c r="M4875" i="31"/>
  <c r="J4874" i="31"/>
  <c r="K4874" i="31" s="1"/>
  <c r="T4874" i="31"/>
  <c r="U4874" i="31" s="1"/>
  <c r="E4874" i="31"/>
  <c r="F4874" i="31" s="1"/>
  <c r="S4875" i="31"/>
  <c r="N4875" i="31"/>
  <c r="I4875" i="31"/>
  <c r="H4875" i="31"/>
  <c r="J4875" i="31" s="1"/>
  <c r="K4875" i="31" s="1"/>
  <c r="D4875" i="31"/>
  <c r="B4877" i="31"/>
  <c r="R4876" i="31" l="1"/>
  <c r="M4876" i="31"/>
  <c r="O4875" i="31"/>
  <c r="P4875" i="31" s="1"/>
  <c r="T4875" i="31"/>
  <c r="U4875" i="31" s="1"/>
  <c r="E4875" i="31"/>
  <c r="F4875" i="31" s="1"/>
  <c r="S4876" i="31"/>
  <c r="N4876" i="31"/>
  <c r="I4876" i="31"/>
  <c r="H4876" i="31"/>
  <c r="D4876" i="31"/>
  <c r="B4878" i="31"/>
  <c r="O4876" i="31" l="1"/>
  <c r="P4876" i="31" s="1"/>
  <c r="R4877" i="31"/>
  <c r="M4877" i="31"/>
  <c r="J4876" i="31"/>
  <c r="K4876" i="31" s="1"/>
  <c r="T4876" i="31"/>
  <c r="U4876" i="31" s="1"/>
  <c r="E4876" i="31"/>
  <c r="F4876" i="31" s="1"/>
  <c r="S4877" i="31"/>
  <c r="N4877" i="31"/>
  <c r="I4877" i="31"/>
  <c r="H4877" i="31"/>
  <c r="J4877" i="31" s="1"/>
  <c r="K4877" i="31" s="1"/>
  <c r="D4877" i="31"/>
  <c r="B4879" i="31"/>
  <c r="O4877" i="31" l="1"/>
  <c r="P4877" i="31" s="1"/>
  <c r="T4877" i="31"/>
  <c r="U4877" i="31" s="1"/>
  <c r="R4878" i="31"/>
  <c r="M4878" i="31"/>
  <c r="E4877" i="31"/>
  <c r="F4877" i="31" s="1"/>
  <c r="S4878" i="31"/>
  <c r="N4878" i="31"/>
  <c r="I4878" i="31"/>
  <c r="H4878" i="31"/>
  <c r="D4878" i="31"/>
  <c r="B4880" i="31"/>
  <c r="R4879" i="31" l="1"/>
  <c r="M4879" i="31"/>
  <c r="O4878" i="31"/>
  <c r="P4878" i="31" s="1"/>
  <c r="T4878" i="31"/>
  <c r="U4878" i="31" s="1"/>
  <c r="J4878" i="31"/>
  <c r="K4878" i="31" s="1"/>
  <c r="E4878" i="31"/>
  <c r="F4878" i="31" s="1"/>
  <c r="S4879" i="31"/>
  <c r="N4879" i="31"/>
  <c r="I4879" i="31"/>
  <c r="H4879" i="31"/>
  <c r="J4879" i="31" s="1"/>
  <c r="K4879" i="31" s="1"/>
  <c r="D4879" i="31"/>
  <c r="B4881" i="31"/>
  <c r="R4880" i="31" l="1"/>
  <c r="M4880" i="31"/>
  <c r="O4879" i="31"/>
  <c r="P4879" i="31" s="1"/>
  <c r="T4879" i="31"/>
  <c r="U4879" i="31" s="1"/>
  <c r="E4879" i="31"/>
  <c r="F4879" i="31" s="1"/>
  <c r="S4880" i="31"/>
  <c r="N4880" i="31"/>
  <c r="I4880" i="31"/>
  <c r="H4880" i="31"/>
  <c r="D4880" i="31"/>
  <c r="B4882" i="31"/>
  <c r="R4881" i="31" l="1"/>
  <c r="M4881" i="31"/>
  <c r="O4880" i="31"/>
  <c r="P4880" i="31" s="1"/>
  <c r="J4880" i="31"/>
  <c r="K4880" i="31" s="1"/>
  <c r="T4880" i="31"/>
  <c r="U4880" i="31" s="1"/>
  <c r="E4880" i="31"/>
  <c r="F4880" i="31" s="1"/>
  <c r="S4881" i="31"/>
  <c r="N4881" i="31"/>
  <c r="I4881" i="31"/>
  <c r="H4881" i="31"/>
  <c r="D4881" i="31"/>
  <c r="B4883" i="31"/>
  <c r="J4881" i="31" l="1"/>
  <c r="K4881" i="31" s="1"/>
  <c r="R4882" i="31"/>
  <c r="M4882" i="31"/>
  <c r="O4881" i="31"/>
  <c r="P4881" i="31" s="1"/>
  <c r="T4881" i="31"/>
  <c r="U4881" i="31" s="1"/>
  <c r="E4881" i="31"/>
  <c r="F4881" i="31" s="1"/>
  <c r="S4882" i="31"/>
  <c r="N4882" i="31"/>
  <c r="I4882" i="31"/>
  <c r="H4882" i="31"/>
  <c r="D4882" i="31"/>
  <c r="B4884" i="31"/>
  <c r="R4883" i="31" l="1"/>
  <c r="M4883" i="31"/>
  <c r="O4882" i="31"/>
  <c r="P4882" i="31" s="1"/>
  <c r="J4882" i="31"/>
  <c r="K4882" i="31" s="1"/>
  <c r="T4882" i="31"/>
  <c r="U4882" i="31" s="1"/>
  <c r="E4882" i="31"/>
  <c r="F4882" i="31" s="1"/>
  <c r="S4883" i="31"/>
  <c r="N4883" i="31"/>
  <c r="I4883" i="31"/>
  <c r="H4883" i="31"/>
  <c r="J4883" i="31" s="1"/>
  <c r="K4883" i="31" s="1"/>
  <c r="D4883" i="31"/>
  <c r="B4885" i="31"/>
  <c r="R4884" i="31" l="1"/>
  <c r="M4884" i="31"/>
  <c r="O4883" i="31"/>
  <c r="P4883" i="31" s="1"/>
  <c r="T4883" i="31"/>
  <c r="U4883" i="31" s="1"/>
  <c r="E4883" i="31"/>
  <c r="F4883" i="31" s="1"/>
  <c r="S4884" i="31"/>
  <c r="N4884" i="31"/>
  <c r="I4884" i="31"/>
  <c r="H4884" i="31"/>
  <c r="D4884" i="31"/>
  <c r="B4886" i="31"/>
  <c r="J4884" i="31" l="1"/>
  <c r="K4884" i="31" s="1"/>
  <c r="O4884" i="31"/>
  <c r="P4884" i="31" s="1"/>
  <c r="R4885" i="31"/>
  <c r="M4885" i="31"/>
  <c r="T4884" i="31"/>
  <c r="U4884" i="31" s="1"/>
  <c r="E4884" i="31"/>
  <c r="F4884" i="31" s="1"/>
  <c r="S4885" i="31"/>
  <c r="N4885" i="31"/>
  <c r="I4885" i="31"/>
  <c r="H4885" i="31"/>
  <c r="D4885" i="31"/>
  <c r="B4887" i="31"/>
  <c r="J4885" i="31" l="1"/>
  <c r="K4885" i="31" s="1"/>
  <c r="R4886" i="31"/>
  <c r="M4886" i="31"/>
  <c r="O4885" i="31"/>
  <c r="P4885" i="31" s="1"/>
  <c r="T4885" i="31"/>
  <c r="U4885" i="31" s="1"/>
  <c r="E4885" i="31"/>
  <c r="F4885" i="31" s="1"/>
  <c r="S4886" i="31"/>
  <c r="N4886" i="31"/>
  <c r="I4886" i="31"/>
  <c r="H4886" i="31"/>
  <c r="D4886" i="31"/>
  <c r="B4888" i="31"/>
  <c r="R4887" i="31" l="1"/>
  <c r="M4887" i="31"/>
  <c r="O4886" i="31"/>
  <c r="P4886" i="31" s="1"/>
  <c r="J4886" i="31"/>
  <c r="K4886" i="31" s="1"/>
  <c r="T4886" i="31"/>
  <c r="U4886" i="31" s="1"/>
  <c r="E4886" i="31"/>
  <c r="F4886" i="31" s="1"/>
  <c r="S4887" i="31"/>
  <c r="N4887" i="31"/>
  <c r="I4887" i="31"/>
  <c r="H4887" i="31"/>
  <c r="D4887" i="31"/>
  <c r="B4889" i="31"/>
  <c r="J4887" i="31" l="1"/>
  <c r="K4887" i="31" s="1"/>
  <c r="R4888" i="31"/>
  <c r="M4888" i="31"/>
  <c r="O4887" i="31"/>
  <c r="P4887" i="31" s="1"/>
  <c r="T4887" i="31"/>
  <c r="U4887" i="31" s="1"/>
  <c r="E4887" i="31"/>
  <c r="F4887" i="31" s="1"/>
  <c r="S4888" i="31"/>
  <c r="N4888" i="31"/>
  <c r="I4888" i="31"/>
  <c r="H4888" i="31"/>
  <c r="D4888" i="31"/>
  <c r="B4890" i="31"/>
  <c r="R4889" i="31" l="1"/>
  <c r="M4889" i="31"/>
  <c r="O4888" i="31"/>
  <c r="P4888" i="31" s="1"/>
  <c r="J4888" i="31"/>
  <c r="K4888" i="31" s="1"/>
  <c r="T4888" i="31"/>
  <c r="U4888" i="31" s="1"/>
  <c r="E4888" i="31"/>
  <c r="F4888" i="31" s="1"/>
  <c r="S4889" i="31"/>
  <c r="N4889" i="31"/>
  <c r="I4889" i="31"/>
  <c r="H4889" i="31"/>
  <c r="D4889" i="31"/>
  <c r="B4891" i="31"/>
  <c r="J4889" i="31" l="1"/>
  <c r="K4889" i="31" s="1"/>
  <c r="R4890" i="31"/>
  <c r="M4890" i="31"/>
  <c r="O4889" i="31"/>
  <c r="P4889" i="31" s="1"/>
  <c r="T4889" i="31"/>
  <c r="U4889" i="31" s="1"/>
  <c r="E4889" i="31"/>
  <c r="F4889" i="31" s="1"/>
  <c r="S4890" i="31"/>
  <c r="N4890" i="31"/>
  <c r="I4890" i="31"/>
  <c r="H4890" i="31"/>
  <c r="D4890" i="31"/>
  <c r="B4892" i="31"/>
  <c r="R4891" i="31" l="1"/>
  <c r="M4891" i="31"/>
  <c r="O4890" i="31"/>
  <c r="P4890" i="31" s="1"/>
  <c r="J4890" i="31"/>
  <c r="K4890" i="31" s="1"/>
  <c r="T4890" i="31"/>
  <c r="U4890" i="31" s="1"/>
  <c r="E4890" i="31"/>
  <c r="F4890" i="31" s="1"/>
  <c r="S4891" i="31"/>
  <c r="N4891" i="31"/>
  <c r="I4891" i="31"/>
  <c r="H4891" i="31"/>
  <c r="D4891" i="31"/>
  <c r="B4893" i="31"/>
  <c r="J4891" i="31" l="1"/>
  <c r="K4891" i="31" s="1"/>
  <c r="R4892" i="31"/>
  <c r="M4892" i="31"/>
  <c r="O4891" i="31"/>
  <c r="P4891" i="31" s="1"/>
  <c r="T4891" i="31"/>
  <c r="U4891" i="31" s="1"/>
  <c r="E4891" i="31"/>
  <c r="F4891" i="31" s="1"/>
  <c r="S4892" i="31"/>
  <c r="N4892" i="31"/>
  <c r="I4892" i="31"/>
  <c r="H4892" i="31"/>
  <c r="D4892" i="31"/>
  <c r="B4894" i="31"/>
  <c r="R4893" i="31" l="1"/>
  <c r="M4893" i="31"/>
  <c r="O4892" i="31"/>
  <c r="P4892" i="31" s="1"/>
  <c r="J4892" i="31"/>
  <c r="K4892" i="31" s="1"/>
  <c r="T4892" i="31"/>
  <c r="U4892" i="31" s="1"/>
  <c r="E4892" i="31"/>
  <c r="F4892" i="31" s="1"/>
  <c r="S4893" i="31"/>
  <c r="N4893" i="31"/>
  <c r="I4893" i="31"/>
  <c r="H4893" i="31"/>
  <c r="J4893" i="31" s="1"/>
  <c r="K4893" i="31" s="1"/>
  <c r="D4893" i="31"/>
  <c r="B4895" i="31"/>
  <c r="R4894" i="31" l="1"/>
  <c r="M4894" i="31"/>
  <c r="O4893" i="31"/>
  <c r="P4893" i="31" s="1"/>
  <c r="T4893" i="31"/>
  <c r="U4893" i="31" s="1"/>
  <c r="E4893" i="31"/>
  <c r="F4893" i="31" s="1"/>
  <c r="S4894" i="31"/>
  <c r="N4894" i="31"/>
  <c r="I4894" i="31"/>
  <c r="H4894" i="31"/>
  <c r="D4894" i="31"/>
  <c r="B4896" i="31"/>
  <c r="O4894" i="31" l="1"/>
  <c r="P4894" i="31" s="1"/>
  <c r="R4895" i="31"/>
  <c r="M4895" i="31"/>
  <c r="J4894" i="31"/>
  <c r="K4894" i="31" s="1"/>
  <c r="T4894" i="31"/>
  <c r="U4894" i="31" s="1"/>
  <c r="E4894" i="31"/>
  <c r="F4894" i="31" s="1"/>
  <c r="S4895" i="31"/>
  <c r="N4895" i="31"/>
  <c r="I4895" i="31"/>
  <c r="H4895" i="31"/>
  <c r="D4895" i="31"/>
  <c r="B4897" i="31"/>
  <c r="J4895" i="31" l="1"/>
  <c r="K4895" i="31" s="1"/>
  <c r="O4895" i="31"/>
  <c r="P4895" i="31" s="1"/>
  <c r="R4896" i="31"/>
  <c r="M4896" i="31"/>
  <c r="T4895" i="31"/>
  <c r="U4895" i="31" s="1"/>
  <c r="E4895" i="31"/>
  <c r="F4895" i="31" s="1"/>
  <c r="S4896" i="31"/>
  <c r="N4896" i="31"/>
  <c r="I4896" i="31"/>
  <c r="H4896" i="31"/>
  <c r="D4896" i="31"/>
  <c r="B4898" i="31"/>
  <c r="J4896" i="31" l="1"/>
  <c r="K4896" i="31" s="1"/>
  <c r="O4896" i="31"/>
  <c r="P4896" i="31" s="1"/>
  <c r="M4897" i="31"/>
  <c r="R4897" i="31"/>
  <c r="T4896" i="31"/>
  <c r="U4896" i="31" s="1"/>
  <c r="E4896" i="31"/>
  <c r="F4896" i="31" s="1"/>
  <c r="S4897" i="31"/>
  <c r="N4897" i="31"/>
  <c r="I4897" i="31"/>
  <c r="H4897" i="31"/>
  <c r="D4897" i="31"/>
  <c r="B4899" i="31"/>
  <c r="J4897" i="31" l="1"/>
  <c r="K4897" i="31" s="1"/>
  <c r="T4897" i="31"/>
  <c r="U4897" i="31" s="1"/>
  <c r="O4897" i="31"/>
  <c r="P4897" i="31" s="1"/>
  <c r="M4898" i="31"/>
  <c r="R4898" i="31"/>
  <c r="E4897" i="31"/>
  <c r="F4897" i="31" s="1"/>
  <c r="S4898" i="31"/>
  <c r="N4898" i="31"/>
  <c r="I4898" i="31"/>
  <c r="H4898" i="31"/>
  <c r="D4898" i="31"/>
  <c r="B4900" i="31"/>
  <c r="T4898" i="31" l="1"/>
  <c r="U4898" i="31" s="1"/>
  <c r="R4899" i="31"/>
  <c r="M4899" i="31"/>
  <c r="O4898" i="31"/>
  <c r="P4898" i="31" s="1"/>
  <c r="J4898" i="31"/>
  <c r="K4898" i="31" s="1"/>
  <c r="E4898" i="31"/>
  <c r="F4898" i="31" s="1"/>
  <c r="S4899" i="31"/>
  <c r="N4899" i="31"/>
  <c r="I4899" i="31"/>
  <c r="H4899" i="31"/>
  <c r="D4899" i="31"/>
  <c r="B4901" i="31"/>
  <c r="J4899" i="31" l="1"/>
  <c r="K4899" i="31" s="1"/>
  <c r="R4900" i="31"/>
  <c r="M4900" i="31"/>
  <c r="O4899" i="31"/>
  <c r="P4899" i="31" s="1"/>
  <c r="T4899" i="31"/>
  <c r="U4899" i="31" s="1"/>
  <c r="E4899" i="31"/>
  <c r="F4899" i="31" s="1"/>
  <c r="S4900" i="31"/>
  <c r="N4900" i="31"/>
  <c r="I4900" i="31"/>
  <c r="H4900" i="31"/>
  <c r="D4900" i="31"/>
  <c r="B4902" i="31"/>
  <c r="O4900" i="31" l="1"/>
  <c r="P4900" i="31" s="1"/>
  <c r="R4901" i="31"/>
  <c r="M4901" i="31"/>
  <c r="J4900" i="31"/>
  <c r="K4900" i="31" s="1"/>
  <c r="T4900" i="31"/>
  <c r="U4900" i="31" s="1"/>
  <c r="E4900" i="31"/>
  <c r="F4900" i="31" s="1"/>
  <c r="S4901" i="31"/>
  <c r="N4901" i="31"/>
  <c r="I4901" i="31"/>
  <c r="H4901" i="31"/>
  <c r="J4901" i="31" s="1"/>
  <c r="K4901" i="31" s="1"/>
  <c r="D4901" i="31"/>
  <c r="B4903" i="31"/>
  <c r="R4902" i="31" l="1"/>
  <c r="M4902" i="31"/>
  <c r="O4901" i="31"/>
  <c r="P4901" i="31" s="1"/>
  <c r="T4901" i="31"/>
  <c r="U4901" i="31" s="1"/>
  <c r="E4901" i="31"/>
  <c r="F4901" i="31" s="1"/>
  <c r="S4902" i="31"/>
  <c r="N4902" i="31"/>
  <c r="I4902" i="31"/>
  <c r="H4902" i="31"/>
  <c r="D4902" i="31"/>
  <c r="B4904" i="31"/>
  <c r="R4903" i="31" l="1"/>
  <c r="M4903" i="31"/>
  <c r="O4902" i="31"/>
  <c r="P4902" i="31" s="1"/>
  <c r="J4902" i="31"/>
  <c r="K4902" i="31" s="1"/>
  <c r="T4902" i="31"/>
  <c r="U4902" i="31" s="1"/>
  <c r="E4902" i="31"/>
  <c r="F4902" i="31" s="1"/>
  <c r="S4903" i="31"/>
  <c r="N4903" i="31"/>
  <c r="I4903" i="31"/>
  <c r="H4903" i="31"/>
  <c r="D4903" i="31"/>
  <c r="B4905" i="31"/>
  <c r="J4903" i="31" l="1"/>
  <c r="K4903" i="31" s="1"/>
  <c r="R4904" i="31"/>
  <c r="M4904" i="31"/>
  <c r="O4903" i="31"/>
  <c r="P4903" i="31" s="1"/>
  <c r="T4903" i="31"/>
  <c r="U4903" i="31" s="1"/>
  <c r="E4903" i="31"/>
  <c r="F4903" i="31" s="1"/>
  <c r="S4904" i="31"/>
  <c r="N4904" i="31"/>
  <c r="I4904" i="31"/>
  <c r="H4904" i="31"/>
  <c r="D4904" i="31"/>
  <c r="B4906" i="31"/>
  <c r="J4904" i="31" l="1"/>
  <c r="K4904" i="31" s="1"/>
  <c r="O4904" i="31"/>
  <c r="P4904" i="31" s="1"/>
  <c r="R4905" i="31"/>
  <c r="M4905" i="31"/>
  <c r="T4904" i="31"/>
  <c r="U4904" i="31" s="1"/>
  <c r="E4904" i="31"/>
  <c r="F4904" i="31" s="1"/>
  <c r="S4905" i="31"/>
  <c r="N4905" i="31"/>
  <c r="I4905" i="31"/>
  <c r="H4905" i="31"/>
  <c r="J4905" i="31" s="1"/>
  <c r="K4905" i="31" s="1"/>
  <c r="D4905" i="31"/>
  <c r="B4907" i="31"/>
  <c r="O4905" i="31" l="1"/>
  <c r="P4905" i="31" s="1"/>
  <c r="T4905" i="31"/>
  <c r="U4905" i="31" s="1"/>
  <c r="R4906" i="31"/>
  <c r="M4906" i="31"/>
  <c r="E4905" i="31"/>
  <c r="F4905" i="31" s="1"/>
  <c r="S4906" i="31"/>
  <c r="N4906" i="31"/>
  <c r="I4906" i="31"/>
  <c r="H4906" i="31"/>
  <c r="D4906" i="31"/>
  <c r="B4908" i="31"/>
  <c r="O4906" i="31" l="1"/>
  <c r="P4906" i="31" s="1"/>
  <c r="T4906" i="31"/>
  <c r="U4906" i="31" s="1"/>
  <c r="R4907" i="31"/>
  <c r="M4907" i="31"/>
  <c r="J4906" i="31"/>
  <c r="K4906" i="31" s="1"/>
  <c r="E4906" i="31"/>
  <c r="F4906" i="31" s="1"/>
  <c r="S4907" i="31"/>
  <c r="N4907" i="31"/>
  <c r="I4907" i="31"/>
  <c r="H4907" i="31"/>
  <c r="J4907" i="31" s="1"/>
  <c r="K4907" i="31" s="1"/>
  <c r="D4907" i="31"/>
  <c r="B4909" i="31"/>
  <c r="O4907" i="31" l="1"/>
  <c r="P4907" i="31" s="1"/>
  <c r="T4907" i="31"/>
  <c r="U4907" i="31" s="1"/>
  <c r="R4908" i="31"/>
  <c r="M4908" i="31"/>
  <c r="E4907" i="31"/>
  <c r="F4907" i="31" s="1"/>
  <c r="S4908" i="31"/>
  <c r="N4908" i="31"/>
  <c r="I4908" i="31"/>
  <c r="H4908" i="31"/>
  <c r="D4908" i="31"/>
  <c r="B4910" i="31"/>
  <c r="O4908" i="31" l="1"/>
  <c r="P4908" i="31" s="1"/>
  <c r="T4908" i="31"/>
  <c r="U4908" i="31" s="1"/>
  <c r="R4909" i="31"/>
  <c r="M4909" i="31"/>
  <c r="J4908" i="31"/>
  <c r="K4908" i="31" s="1"/>
  <c r="E4908" i="31"/>
  <c r="F4908" i="31" s="1"/>
  <c r="S4909" i="31"/>
  <c r="N4909" i="31"/>
  <c r="I4909" i="31"/>
  <c r="H4909" i="31"/>
  <c r="J4909" i="31" s="1"/>
  <c r="K4909" i="31" s="1"/>
  <c r="D4909" i="31"/>
  <c r="B4911" i="31"/>
  <c r="R4910" i="31" l="1"/>
  <c r="M4910" i="31"/>
  <c r="O4909" i="31"/>
  <c r="P4909" i="31" s="1"/>
  <c r="T4909" i="31"/>
  <c r="U4909" i="31" s="1"/>
  <c r="E4909" i="31"/>
  <c r="F4909" i="31" s="1"/>
  <c r="S4910" i="31"/>
  <c r="N4910" i="31"/>
  <c r="I4910" i="31"/>
  <c r="H4910" i="31"/>
  <c r="D4910" i="31"/>
  <c r="B4912" i="31"/>
  <c r="R4911" i="31" l="1"/>
  <c r="M4911" i="31"/>
  <c r="J4910" i="31"/>
  <c r="K4910" i="31" s="1"/>
  <c r="O4910" i="31"/>
  <c r="P4910" i="31" s="1"/>
  <c r="T4910" i="31"/>
  <c r="U4910" i="31" s="1"/>
  <c r="E4910" i="31"/>
  <c r="F4910" i="31" s="1"/>
  <c r="S4911" i="31"/>
  <c r="N4911" i="31"/>
  <c r="I4911" i="31"/>
  <c r="H4911" i="31"/>
  <c r="D4911" i="31"/>
  <c r="B4913" i="31"/>
  <c r="J4911" i="31" l="1"/>
  <c r="K4911" i="31" s="1"/>
  <c r="R4912" i="31"/>
  <c r="M4912" i="31"/>
  <c r="O4911" i="31"/>
  <c r="P4911" i="31" s="1"/>
  <c r="T4911" i="31"/>
  <c r="U4911" i="31" s="1"/>
  <c r="E4911" i="31"/>
  <c r="F4911" i="31" s="1"/>
  <c r="S4912" i="31"/>
  <c r="N4912" i="31"/>
  <c r="I4912" i="31"/>
  <c r="H4912" i="31"/>
  <c r="D4912" i="31"/>
  <c r="B4914" i="31"/>
  <c r="J4912" i="31" l="1"/>
  <c r="K4912" i="31" s="1"/>
  <c r="O4912" i="31"/>
  <c r="P4912" i="31" s="1"/>
  <c r="R4913" i="31"/>
  <c r="M4913" i="31"/>
  <c r="T4912" i="31"/>
  <c r="U4912" i="31" s="1"/>
  <c r="E4912" i="31"/>
  <c r="F4912" i="31" s="1"/>
  <c r="S4913" i="31"/>
  <c r="N4913" i="31"/>
  <c r="I4913" i="31"/>
  <c r="H4913" i="31"/>
  <c r="J4913" i="31" s="1"/>
  <c r="K4913" i="31" s="1"/>
  <c r="D4913" i="31"/>
  <c r="B4915" i="31"/>
  <c r="R4914" i="31" l="1"/>
  <c r="M4914" i="31"/>
  <c r="O4913" i="31"/>
  <c r="P4913" i="31" s="1"/>
  <c r="T4913" i="31"/>
  <c r="U4913" i="31" s="1"/>
  <c r="E4913" i="31"/>
  <c r="F4913" i="31" s="1"/>
  <c r="S4914" i="31"/>
  <c r="N4914" i="31"/>
  <c r="I4914" i="31"/>
  <c r="H4914" i="31"/>
  <c r="D4914" i="31"/>
  <c r="B4916" i="31"/>
  <c r="R4915" i="31" l="1"/>
  <c r="M4915" i="31"/>
  <c r="O4914" i="31"/>
  <c r="P4914" i="31" s="1"/>
  <c r="J4914" i="31"/>
  <c r="K4914" i="31" s="1"/>
  <c r="T4914" i="31"/>
  <c r="U4914" i="31" s="1"/>
  <c r="E4914" i="31"/>
  <c r="F4914" i="31" s="1"/>
  <c r="S4915" i="31"/>
  <c r="N4915" i="31"/>
  <c r="I4915" i="31"/>
  <c r="H4915" i="31"/>
  <c r="J4915" i="31" s="1"/>
  <c r="K4915" i="31" s="1"/>
  <c r="D4915" i="31"/>
  <c r="B4917" i="31"/>
  <c r="R4916" i="31" l="1"/>
  <c r="M4916" i="31"/>
  <c r="O4915" i="31"/>
  <c r="P4915" i="31" s="1"/>
  <c r="T4915" i="31"/>
  <c r="U4915" i="31" s="1"/>
  <c r="E4915" i="31"/>
  <c r="F4915" i="31" s="1"/>
  <c r="S4916" i="31"/>
  <c r="N4916" i="31"/>
  <c r="I4916" i="31"/>
  <c r="H4916" i="31"/>
  <c r="D4916" i="31"/>
  <c r="B4918" i="31"/>
  <c r="J4916" i="31" l="1"/>
  <c r="K4916" i="31" s="1"/>
  <c r="O4916" i="31"/>
  <c r="P4916" i="31" s="1"/>
  <c r="R4917" i="31"/>
  <c r="M4917" i="31"/>
  <c r="T4916" i="31"/>
  <c r="U4916" i="31" s="1"/>
  <c r="E4916" i="31"/>
  <c r="F4916" i="31" s="1"/>
  <c r="S4917" i="31"/>
  <c r="N4917" i="31"/>
  <c r="I4917" i="31"/>
  <c r="H4917" i="31"/>
  <c r="J4917" i="31" s="1"/>
  <c r="K4917" i="31" s="1"/>
  <c r="D4917" i="31"/>
  <c r="B4919" i="31"/>
  <c r="O4917" i="31" l="1"/>
  <c r="P4917" i="31" s="1"/>
  <c r="T4917" i="31"/>
  <c r="U4917" i="31" s="1"/>
  <c r="R4918" i="31"/>
  <c r="M4918" i="31"/>
  <c r="E4917" i="31"/>
  <c r="F4917" i="31" s="1"/>
  <c r="S4918" i="31"/>
  <c r="N4918" i="31"/>
  <c r="I4918" i="31"/>
  <c r="H4918" i="31"/>
  <c r="D4918" i="31"/>
  <c r="B4920" i="31"/>
  <c r="O4918" i="31" l="1"/>
  <c r="P4918" i="31" s="1"/>
  <c r="T4918" i="31"/>
  <c r="U4918" i="31" s="1"/>
  <c r="R4919" i="31"/>
  <c r="M4919" i="31"/>
  <c r="J4918" i="31"/>
  <c r="K4918" i="31" s="1"/>
  <c r="E4918" i="31"/>
  <c r="F4918" i="31" s="1"/>
  <c r="S4919" i="31"/>
  <c r="N4919" i="31"/>
  <c r="I4919" i="31"/>
  <c r="H4919" i="31"/>
  <c r="J4919" i="31" s="1"/>
  <c r="K4919" i="31" s="1"/>
  <c r="D4919" i="31"/>
  <c r="B4921" i="31"/>
  <c r="O4919" i="31" l="1"/>
  <c r="P4919" i="31" s="1"/>
  <c r="T4919" i="31"/>
  <c r="U4919" i="31" s="1"/>
  <c r="R4920" i="31"/>
  <c r="M4920" i="31"/>
  <c r="E4919" i="31"/>
  <c r="F4919" i="31" s="1"/>
  <c r="S4920" i="31"/>
  <c r="N4920" i="31"/>
  <c r="I4920" i="31"/>
  <c r="H4920" i="31"/>
  <c r="D4920" i="31"/>
  <c r="B4922" i="31"/>
  <c r="O4920" i="31" l="1"/>
  <c r="P4920" i="31" s="1"/>
  <c r="T4920" i="31"/>
  <c r="U4920" i="31" s="1"/>
  <c r="M4921" i="31"/>
  <c r="R4921" i="31"/>
  <c r="J4920" i="31"/>
  <c r="K4920" i="31" s="1"/>
  <c r="S4921" i="31"/>
  <c r="N4921" i="31"/>
  <c r="I4921" i="31"/>
  <c r="H4921" i="31"/>
  <c r="D4921" i="31"/>
  <c r="E4920" i="31"/>
  <c r="F4920" i="31" s="1"/>
  <c r="B4923" i="31"/>
  <c r="T4921" i="31" l="1"/>
  <c r="U4921" i="31" s="1"/>
  <c r="O4921" i="31"/>
  <c r="P4921" i="31" s="1"/>
  <c r="R4922" i="31"/>
  <c r="M4922" i="31"/>
  <c r="J4921" i="31"/>
  <c r="K4921" i="31" s="1"/>
  <c r="E4921" i="31"/>
  <c r="F4921" i="31" s="1"/>
  <c r="S4922" i="31"/>
  <c r="N4922" i="31"/>
  <c r="I4922" i="31"/>
  <c r="H4922" i="31"/>
  <c r="D4922" i="31"/>
  <c r="B4924" i="31"/>
  <c r="O4922" i="31" l="1"/>
  <c r="P4922" i="31" s="1"/>
  <c r="J4922" i="31"/>
  <c r="K4922" i="31" s="1"/>
  <c r="T4922" i="31"/>
  <c r="U4922" i="31" s="1"/>
  <c r="R4923" i="31"/>
  <c r="M4923" i="31"/>
  <c r="E4922" i="31"/>
  <c r="F4922" i="31" s="1"/>
  <c r="S4923" i="31"/>
  <c r="N4923" i="31"/>
  <c r="I4923" i="31"/>
  <c r="H4923" i="31"/>
  <c r="D4923" i="31"/>
  <c r="B4925" i="31"/>
  <c r="O4923" i="31" l="1"/>
  <c r="P4923" i="31" s="1"/>
  <c r="R4924" i="31"/>
  <c r="M4924" i="31"/>
  <c r="T4923" i="31"/>
  <c r="U4923" i="31" s="1"/>
  <c r="J4923" i="31"/>
  <c r="K4923" i="31" s="1"/>
  <c r="E4923" i="31"/>
  <c r="F4923" i="31" s="1"/>
  <c r="S4924" i="31"/>
  <c r="N4924" i="31"/>
  <c r="I4924" i="31"/>
  <c r="H4924" i="31"/>
  <c r="J4924" i="31" s="1"/>
  <c r="K4924" i="31" s="1"/>
  <c r="D4924" i="31"/>
  <c r="B4926" i="31"/>
  <c r="R4925" i="31" l="1"/>
  <c r="M4925" i="31"/>
  <c r="O4924" i="31"/>
  <c r="P4924" i="31" s="1"/>
  <c r="T4924" i="31"/>
  <c r="U4924" i="31" s="1"/>
  <c r="E4924" i="31"/>
  <c r="F4924" i="31" s="1"/>
  <c r="S4925" i="31"/>
  <c r="N4925" i="31"/>
  <c r="I4925" i="31"/>
  <c r="H4925" i="31"/>
  <c r="D4925" i="31"/>
  <c r="B4927" i="31"/>
  <c r="R4926" i="31" l="1"/>
  <c r="M4926" i="31"/>
  <c r="J4925" i="31"/>
  <c r="K4925" i="31" s="1"/>
  <c r="O4925" i="31"/>
  <c r="P4925" i="31" s="1"/>
  <c r="T4925" i="31"/>
  <c r="U4925" i="31" s="1"/>
  <c r="E4925" i="31"/>
  <c r="F4925" i="31" s="1"/>
  <c r="S4926" i="31"/>
  <c r="N4926" i="31"/>
  <c r="I4926" i="31"/>
  <c r="H4926" i="31"/>
  <c r="J4926" i="31" s="1"/>
  <c r="K4926" i="31" s="1"/>
  <c r="D4926" i="31"/>
  <c r="B4928" i="31"/>
  <c r="R4927" i="31" l="1"/>
  <c r="M4927" i="31"/>
  <c r="O4926" i="31"/>
  <c r="P4926" i="31" s="1"/>
  <c r="T4926" i="31"/>
  <c r="U4926" i="31" s="1"/>
  <c r="E4926" i="31"/>
  <c r="F4926" i="31" s="1"/>
  <c r="S4927" i="31"/>
  <c r="N4927" i="31"/>
  <c r="I4927" i="31"/>
  <c r="H4927" i="31"/>
  <c r="D4927" i="31"/>
  <c r="B4929" i="31"/>
  <c r="O4927" i="31" l="1"/>
  <c r="P4927" i="31" s="1"/>
  <c r="R4928" i="31"/>
  <c r="M4928" i="31"/>
  <c r="J4927" i="31"/>
  <c r="K4927" i="31" s="1"/>
  <c r="T4927" i="31"/>
  <c r="U4927" i="31" s="1"/>
  <c r="E4927" i="31"/>
  <c r="F4927" i="31" s="1"/>
  <c r="S4928" i="31"/>
  <c r="N4928" i="31"/>
  <c r="I4928" i="31"/>
  <c r="H4928" i="31"/>
  <c r="J4928" i="31" s="1"/>
  <c r="K4928" i="31" s="1"/>
  <c r="D4928" i="31"/>
  <c r="B4930" i="31"/>
  <c r="R4929" i="31" l="1"/>
  <c r="M4929" i="31"/>
  <c r="O4928" i="31"/>
  <c r="P4928" i="31" s="1"/>
  <c r="T4928" i="31"/>
  <c r="U4928" i="31" s="1"/>
  <c r="E4928" i="31"/>
  <c r="F4928" i="31" s="1"/>
  <c r="S4929" i="31"/>
  <c r="N4929" i="31"/>
  <c r="I4929" i="31"/>
  <c r="H4929" i="31"/>
  <c r="D4929" i="31"/>
  <c r="B4931" i="31"/>
  <c r="R4930" i="31" l="1"/>
  <c r="M4930" i="31"/>
  <c r="O4929" i="31"/>
  <c r="P4929" i="31" s="1"/>
  <c r="J4929" i="31"/>
  <c r="K4929" i="31" s="1"/>
  <c r="T4929" i="31"/>
  <c r="U4929" i="31" s="1"/>
  <c r="E4929" i="31"/>
  <c r="F4929" i="31" s="1"/>
  <c r="S4930" i="31"/>
  <c r="N4930" i="31"/>
  <c r="I4930" i="31"/>
  <c r="H4930" i="31"/>
  <c r="D4930" i="31"/>
  <c r="B4932" i="31"/>
  <c r="J4930" i="31" l="1"/>
  <c r="K4930" i="31" s="1"/>
  <c r="R4931" i="31"/>
  <c r="M4931" i="31"/>
  <c r="O4930" i="31"/>
  <c r="P4930" i="31" s="1"/>
  <c r="T4930" i="31"/>
  <c r="U4930" i="31" s="1"/>
  <c r="E4930" i="31"/>
  <c r="F4930" i="31" s="1"/>
  <c r="S4931" i="31"/>
  <c r="N4931" i="31"/>
  <c r="I4931" i="31"/>
  <c r="H4931" i="31"/>
  <c r="D4931" i="31"/>
  <c r="B4933" i="31"/>
  <c r="R4932" i="31" l="1"/>
  <c r="M4932" i="31"/>
  <c r="J4931" i="31"/>
  <c r="K4931" i="31" s="1"/>
  <c r="O4931" i="31"/>
  <c r="P4931" i="31" s="1"/>
  <c r="T4931" i="31"/>
  <c r="U4931" i="31" s="1"/>
  <c r="E4931" i="31"/>
  <c r="F4931" i="31" s="1"/>
  <c r="S4932" i="31"/>
  <c r="N4932" i="31"/>
  <c r="I4932" i="31"/>
  <c r="H4932" i="31"/>
  <c r="J4932" i="31" s="1"/>
  <c r="K4932" i="31" s="1"/>
  <c r="D4932" i="31"/>
  <c r="B4934" i="31"/>
  <c r="R4933" i="31" l="1"/>
  <c r="M4933" i="31"/>
  <c r="O4932" i="31"/>
  <c r="P4932" i="31" s="1"/>
  <c r="T4932" i="31"/>
  <c r="U4932" i="31" s="1"/>
  <c r="E4932" i="31"/>
  <c r="F4932" i="31" s="1"/>
  <c r="S4933" i="31"/>
  <c r="N4933" i="31"/>
  <c r="I4933" i="31"/>
  <c r="H4933" i="31"/>
  <c r="D4933" i="31"/>
  <c r="B4935" i="31"/>
  <c r="R4934" i="31" l="1"/>
  <c r="M4934" i="31"/>
  <c r="O4933" i="31"/>
  <c r="P4933" i="31" s="1"/>
  <c r="J4933" i="31"/>
  <c r="K4933" i="31" s="1"/>
  <c r="T4933" i="31"/>
  <c r="U4933" i="31" s="1"/>
  <c r="E4933" i="31"/>
  <c r="F4933" i="31" s="1"/>
  <c r="S4934" i="31"/>
  <c r="N4934" i="31"/>
  <c r="I4934" i="31"/>
  <c r="H4934" i="31"/>
  <c r="J4934" i="31" s="1"/>
  <c r="K4934" i="31" s="1"/>
  <c r="D4934" i="31"/>
  <c r="B4936" i="31"/>
  <c r="R4935" i="31" l="1"/>
  <c r="M4935" i="31"/>
  <c r="O4934" i="31"/>
  <c r="P4934" i="31" s="1"/>
  <c r="T4934" i="31"/>
  <c r="U4934" i="31" s="1"/>
  <c r="E4934" i="31"/>
  <c r="F4934" i="31" s="1"/>
  <c r="S4935" i="31"/>
  <c r="N4935" i="31"/>
  <c r="I4935" i="31"/>
  <c r="H4935" i="31"/>
  <c r="D4935" i="31"/>
  <c r="B4937" i="31"/>
  <c r="R4936" i="31" l="1"/>
  <c r="M4936" i="31"/>
  <c r="J4935" i="31"/>
  <c r="K4935" i="31" s="1"/>
  <c r="O4935" i="31"/>
  <c r="P4935" i="31" s="1"/>
  <c r="T4935" i="31"/>
  <c r="U4935" i="31" s="1"/>
  <c r="E4935" i="31"/>
  <c r="F4935" i="31" s="1"/>
  <c r="S4936" i="31"/>
  <c r="N4936" i="31"/>
  <c r="I4936" i="31"/>
  <c r="H4936" i="31"/>
  <c r="D4936" i="31"/>
  <c r="B4938" i="31"/>
  <c r="J4936" i="31" l="1"/>
  <c r="K4936" i="31" s="1"/>
  <c r="R4937" i="31"/>
  <c r="M4937" i="31"/>
  <c r="O4936" i="31"/>
  <c r="P4936" i="31" s="1"/>
  <c r="T4936" i="31"/>
  <c r="U4936" i="31" s="1"/>
  <c r="E4936" i="31"/>
  <c r="F4936" i="31" s="1"/>
  <c r="S4937" i="31"/>
  <c r="N4937" i="31"/>
  <c r="I4937" i="31"/>
  <c r="H4937" i="31"/>
  <c r="D4937" i="31"/>
  <c r="B4939" i="31"/>
  <c r="R4938" i="31" l="1"/>
  <c r="M4938" i="31"/>
  <c r="O4937" i="31"/>
  <c r="P4937" i="31" s="1"/>
  <c r="J4937" i="31"/>
  <c r="K4937" i="31" s="1"/>
  <c r="T4937" i="31"/>
  <c r="U4937" i="31" s="1"/>
  <c r="E4937" i="31"/>
  <c r="F4937" i="31" s="1"/>
  <c r="S4938" i="31"/>
  <c r="N4938" i="31"/>
  <c r="I4938" i="31"/>
  <c r="H4938" i="31"/>
  <c r="J4938" i="31" s="1"/>
  <c r="K4938" i="31" s="1"/>
  <c r="D4938" i="31"/>
  <c r="B4940" i="31"/>
  <c r="R4939" i="31" l="1"/>
  <c r="M4939" i="31"/>
  <c r="O4938" i="31"/>
  <c r="P4938" i="31" s="1"/>
  <c r="T4938" i="31"/>
  <c r="U4938" i="31" s="1"/>
  <c r="E4938" i="31"/>
  <c r="F4938" i="31" s="1"/>
  <c r="S4939" i="31"/>
  <c r="N4939" i="31"/>
  <c r="I4939" i="31"/>
  <c r="H4939" i="31"/>
  <c r="D4939" i="31"/>
  <c r="B4941" i="31"/>
  <c r="R4940" i="31" l="1"/>
  <c r="M4940" i="31"/>
  <c r="O4939" i="31"/>
  <c r="P4939" i="31" s="1"/>
  <c r="J4939" i="31"/>
  <c r="K4939" i="31" s="1"/>
  <c r="T4939" i="31"/>
  <c r="U4939" i="31" s="1"/>
  <c r="E4939" i="31"/>
  <c r="F4939" i="31" s="1"/>
  <c r="S4940" i="31"/>
  <c r="N4940" i="31"/>
  <c r="I4940" i="31"/>
  <c r="D4940" i="31"/>
  <c r="H4940" i="31"/>
  <c r="J4940" i="31" s="1"/>
  <c r="K4940" i="31" s="1"/>
  <c r="B4942" i="31"/>
  <c r="R4941" i="31" l="1"/>
  <c r="M4941" i="31"/>
  <c r="O4940" i="31"/>
  <c r="P4940" i="31" s="1"/>
  <c r="T4940" i="31"/>
  <c r="U4940" i="31" s="1"/>
  <c r="E4940" i="31"/>
  <c r="F4940" i="31" s="1"/>
  <c r="S4941" i="31"/>
  <c r="N4941" i="31"/>
  <c r="I4941" i="31"/>
  <c r="H4941" i="31"/>
  <c r="D4941" i="31"/>
  <c r="B4943" i="31"/>
  <c r="R4942" i="31" l="1"/>
  <c r="M4942" i="31"/>
  <c r="O4941" i="31"/>
  <c r="P4941" i="31" s="1"/>
  <c r="J4941" i="31"/>
  <c r="K4941" i="31" s="1"/>
  <c r="T4941" i="31"/>
  <c r="U4941" i="31" s="1"/>
  <c r="E4941" i="31"/>
  <c r="F4941" i="31" s="1"/>
  <c r="S4942" i="31"/>
  <c r="N4942" i="31"/>
  <c r="I4942" i="31"/>
  <c r="H4942" i="31"/>
  <c r="D4942" i="31"/>
  <c r="B4944" i="31"/>
  <c r="J4942" i="31" l="1"/>
  <c r="K4942" i="31" s="1"/>
  <c r="R4943" i="31"/>
  <c r="M4943" i="31"/>
  <c r="O4942" i="31"/>
  <c r="P4942" i="31" s="1"/>
  <c r="T4942" i="31"/>
  <c r="U4942" i="31" s="1"/>
  <c r="E4942" i="31"/>
  <c r="F4942" i="31" s="1"/>
  <c r="S4943" i="31"/>
  <c r="N4943" i="31"/>
  <c r="I4943" i="31"/>
  <c r="H4943" i="31"/>
  <c r="D4943" i="31"/>
  <c r="B4945" i="31"/>
  <c r="J4943" i="31" l="1"/>
  <c r="K4943" i="31" s="1"/>
  <c r="O4943" i="31"/>
  <c r="P4943" i="31" s="1"/>
  <c r="R4944" i="31"/>
  <c r="M4944" i="31"/>
  <c r="T4943" i="31"/>
  <c r="U4943" i="31" s="1"/>
  <c r="E4943" i="31"/>
  <c r="F4943" i="31" s="1"/>
  <c r="S4944" i="31"/>
  <c r="N4944" i="31"/>
  <c r="I4944" i="31"/>
  <c r="H4944" i="31"/>
  <c r="D4944" i="31"/>
  <c r="B4946" i="31"/>
  <c r="J4944" i="31" l="1"/>
  <c r="K4944" i="31" s="1"/>
  <c r="O4944" i="31"/>
  <c r="P4944" i="31" s="1"/>
  <c r="R4945" i="31"/>
  <c r="M4945" i="31"/>
  <c r="T4944" i="31"/>
  <c r="U4944" i="31" s="1"/>
  <c r="E4944" i="31"/>
  <c r="F4944" i="31" s="1"/>
  <c r="S4945" i="31"/>
  <c r="N4945" i="31"/>
  <c r="I4945" i="31"/>
  <c r="H4945" i="31"/>
  <c r="D4945" i="31"/>
  <c r="B4947" i="31"/>
  <c r="O4945" i="31" l="1"/>
  <c r="P4945" i="31" s="1"/>
  <c r="M4946" i="31"/>
  <c r="R4946" i="31"/>
  <c r="T4945" i="31"/>
  <c r="U4945" i="31" s="1"/>
  <c r="J4945" i="31"/>
  <c r="K4945" i="31" s="1"/>
  <c r="E4945" i="31"/>
  <c r="F4945" i="31" s="1"/>
  <c r="S4946" i="31"/>
  <c r="N4946" i="31"/>
  <c r="I4946" i="31"/>
  <c r="H4946" i="31"/>
  <c r="J4946" i="31" s="1"/>
  <c r="K4946" i="31" s="1"/>
  <c r="D4946" i="31"/>
  <c r="B4948" i="31"/>
  <c r="R4947" i="31" l="1"/>
  <c r="M4947" i="31"/>
  <c r="T4946" i="31"/>
  <c r="U4946" i="31" s="1"/>
  <c r="O4946" i="31"/>
  <c r="P4946" i="31" s="1"/>
  <c r="E4946" i="31"/>
  <c r="F4946" i="31" s="1"/>
  <c r="S4947" i="31"/>
  <c r="N4947" i="31"/>
  <c r="I4947" i="31"/>
  <c r="H4947" i="31"/>
  <c r="D4947" i="31"/>
  <c r="B4949" i="31"/>
  <c r="R4948" i="31" l="1"/>
  <c r="M4948" i="31"/>
  <c r="O4947" i="31"/>
  <c r="P4947" i="31" s="1"/>
  <c r="J4947" i="31"/>
  <c r="K4947" i="31" s="1"/>
  <c r="T4947" i="31"/>
  <c r="U4947" i="31" s="1"/>
  <c r="E4947" i="31"/>
  <c r="F4947" i="31" s="1"/>
  <c r="S4948" i="31"/>
  <c r="N4948" i="31"/>
  <c r="I4948" i="31"/>
  <c r="H4948" i="31"/>
  <c r="D4948" i="31"/>
  <c r="B4950" i="31"/>
  <c r="J4948" i="31" l="1"/>
  <c r="K4948" i="31" s="1"/>
  <c r="R4949" i="31"/>
  <c r="M4949" i="31"/>
  <c r="O4948" i="31"/>
  <c r="P4948" i="31" s="1"/>
  <c r="T4948" i="31"/>
  <c r="U4948" i="31" s="1"/>
  <c r="E4948" i="31"/>
  <c r="F4948" i="31" s="1"/>
  <c r="S4949" i="31"/>
  <c r="N4949" i="31"/>
  <c r="I4949" i="31"/>
  <c r="H4949" i="31"/>
  <c r="D4949" i="31"/>
  <c r="B4951" i="31"/>
  <c r="J4949" i="31" l="1"/>
  <c r="K4949" i="31" s="1"/>
  <c r="O4949" i="31"/>
  <c r="P4949" i="31" s="1"/>
  <c r="R4950" i="31"/>
  <c r="M4950" i="31"/>
  <c r="T4949" i="31"/>
  <c r="U4949" i="31" s="1"/>
  <c r="E4949" i="31"/>
  <c r="F4949" i="31" s="1"/>
  <c r="S4950" i="31"/>
  <c r="N4950" i="31"/>
  <c r="I4950" i="31"/>
  <c r="H4950" i="31"/>
  <c r="J4950" i="31" s="1"/>
  <c r="K4950" i="31" s="1"/>
  <c r="D4950" i="31"/>
  <c r="B4952" i="31"/>
  <c r="O4950" i="31" l="1"/>
  <c r="P4950" i="31" s="1"/>
  <c r="R4951" i="31"/>
  <c r="M4951" i="31"/>
  <c r="T4950" i="31"/>
  <c r="U4950" i="31" s="1"/>
  <c r="E4950" i="31"/>
  <c r="F4950" i="31" s="1"/>
  <c r="S4951" i="31"/>
  <c r="N4951" i="31"/>
  <c r="I4951" i="31"/>
  <c r="H4951" i="31"/>
  <c r="D4951" i="31"/>
  <c r="B4953" i="31"/>
  <c r="O4951" i="31" l="1"/>
  <c r="P4951" i="31" s="1"/>
  <c r="T4951" i="31"/>
  <c r="U4951" i="31" s="1"/>
  <c r="R4952" i="31"/>
  <c r="M4952" i="31"/>
  <c r="J4951" i="31"/>
  <c r="K4951" i="31" s="1"/>
  <c r="E4951" i="31"/>
  <c r="F4951" i="31" s="1"/>
  <c r="S4952" i="31"/>
  <c r="N4952" i="31"/>
  <c r="I4952" i="31"/>
  <c r="H4952" i="31"/>
  <c r="D4952" i="31"/>
  <c r="B4954" i="31"/>
  <c r="J4952" i="31" l="1"/>
  <c r="K4952" i="31" s="1"/>
  <c r="O4952" i="31"/>
  <c r="P4952" i="31" s="1"/>
  <c r="R4953" i="31"/>
  <c r="M4953" i="31"/>
  <c r="T4952" i="31"/>
  <c r="U4952" i="31" s="1"/>
  <c r="E4952" i="31"/>
  <c r="F4952" i="31" s="1"/>
  <c r="S4953" i="31"/>
  <c r="N4953" i="31"/>
  <c r="I4953" i="31"/>
  <c r="H4953" i="31"/>
  <c r="D4953" i="31"/>
  <c r="B4955" i="31"/>
  <c r="R4954" i="31" l="1"/>
  <c r="M4954" i="31"/>
  <c r="O4953" i="31"/>
  <c r="P4953" i="31" s="1"/>
  <c r="T4953" i="31"/>
  <c r="U4953" i="31" s="1"/>
  <c r="J4953" i="31"/>
  <c r="K4953" i="31" s="1"/>
  <c r="E4953" i="31"/>
  <c r="F4953" i="31" s="1"/>
  <c r="S4954" i="31"/>
  <c r="N4954" i="31"/>
  <c r="I4954" i="31"/>
  <c r="H4954" i="31"/>
  <c r="D4954" i="31"/>
  <c r="B4956" i="31"/>
  <c r="J4954" i="31" l="1"/>
  <c r="K4954" i="31" s="1"/>
  <c r="R4955" i="31"/>
  <c r="M4955" i="31"/>
  <c r="O4954" i="31"/>
  <c r="P4954" i="31" s="1"/>
  <c r="T4954" i="31"/>
  <c r="U4954" i="31" s="1"/>
  <c r="E4954" i="31"/>
  <c r="F4954" i="31" s="1"/>
  <c r="S4955" i="31"/>
  <c r="N4955" i="31"/>
  <c r="I4955" i="31"/>
  <c r="H4955" i="31"/>
  <c r="D4955" i="31"/>
  <c r="B4957" i="31"/>
  <c r="R4956" i="31" l="1"/>
  <c r="M4956" i="31"/>
  <c r="J4955" i="31"/>
  <c r="K4955" i="31" s="1"/>
  <c r="O4955" i="31"/>
  <c r="P4955" i="31" s="1"/>
  <c r="T4955" i="31"/>
  <c r="U4955" i="31" s="1"/>
  <c r="E4955" i="31"/>
  <c r="F4955" i="31" s="1"/>
  <c r="S4956" i="31"/>
  <c r="N4956" i="31"/>
  <c r="I4956" i="31"/>
  <c r="H4956" i="31"/>
  <c r="D4956" i="31"/>
  <c r="B4958" i="31"/>
  <c r="J4956" i="31" l="1"/>
  <c r="K4956" i="31" s="1"/>
  <c r="R4957" i="31"/>
  <c r="M4957" i="31"/>
  <c r="O4956" i="31"/>
  <c r="P4956" i="31" s="1"/>
  <c r="T4956" i="31"/>
  <c r="U4956" i="31" s="1"/>
  <c r="E4956" i="31"/>
  <c r="F4956" i="31" s="1"/>
  <c r="S4957" i="31"/>
  <c r="N4957" i="31"/>
  <c r="I4957" i="31"/>
  <c r="H4957" i="31"/>
  <c r="D4957" i="31"/>
  <c r="B4959" i="31"/>
  <c r="R4958" i="31" l="1"/>
  <c r="M4958" i="31"/>
  <c r="O4957" i="31"/>
  <c r="P4957" i="31" s="1"/>
  <c r="J4957" i="31"/>
  <c r="K4957" i="31" s="1"/>
  <c r="T4957" i="31"/>
  <c r="U4957" i="31" s="1"/>
  <c r="E4957" i="31"/>
  <c r="F4957" i="31" s="1"/>
  <c r="S4958" i="31"/>
  <c r="N4958" i="31"/>
  <c r="I4958" i="31"/>
  <c r="H4958" i="31"/>
  <c r="J4958" i="31" s="1"/>
  <c r="K4958" i="31" s="1"/>
  <c r="D4958" i="31"/>
  <c r="B4960" i="31"/>
  <c r="R4959" i="31" l="1"/>
  <c r="M4959" i="31"/>
  <c r="O4958" i="31"/>
  <c r="P4958" i="31" s="1"/>
  <c r="T4958" i="31"/>
  <c r="U4958" i="31" s="1"/>
  <c r="E4958" i="31"/>
  <c r="F4958" i="31" s="1"/>
  <c r="S4959" i="31"/>
  <c r="N4959" i="31"/>
  <c r="I4959" i="31"/>
  <c r="H4959" i="31"/>
  <c r="D4959" i="31"/>
  <c r="B4961" i="31"/>
  <c r="J4959" i="31" l="1"/>
  <c r="K4959" i="31" s="1"/>
  <c r="O4959" i="31"/>
  <c r="P4959" i="31" s="1"/>
  <c r="R4960" i="31"/>
  <c r="M4960" i="31"/>
  <c r="T4959" i="31"/>
  <c r="U4959" i="31" s="1"/>
  <c r="E4959" i="31"/>
  <c r="F4959" i="31" s="1"/>
  <c r="S4960" i="31"/>
  <c r="N4960" i="31"/>
  <c r="I4960" i="31"/>
  <c r="H4960" i="31"/>
  <c r="J4960" i="31" s="1"/>
  <c r="K4960" i="31" s="1"/>
  <c r="D4960" i="31"/>
  <c r="B4962" i="31"/>
  <c r="O4960" i="31" l="1"/>
  <c r="P4960" i="31" s="1"/>
  <c r="T4960" i="31"/>
  <c r="U4960" i="31" s="1"/>
  <c r="R4961" i="31"/>
  <c r="M4961" i="31"/>
  <c r="E4960" i="31"/>
  <c r="F4960" i="31" s="1"/>
  <c r="S4961" i="31"/>
  <c r="N4961" i="31"/>
  <c r="I4961" i="31"/>
  <c r="H4961" i="31"/>
  <c r="D4961" i="31"/>
  <c r="B4963" i="31"/>
  <c r="O4961" i="31" l="1"/>
  <c r="P4961" i="31" s="1"/>
  <c r="T4961" i="31"/>
  <c r="U4961" i="31" s="1"/>
  <c r="R4962" i="31"/>
  <c r="M4962" i="31"/>
  <c r="J4961" i="31"/>
  <c r="K4961" i="31" s="1"/>
  <c r="E4961" i="31"/>
  <c r="F4961" i="31" s="1"/>
  <c r="S4962" i="31"/>
  <c r="N4962" i="31"/>
  <c r="I4962" i="31"/>
  <c r="H4962" i="31"/>
  <c r="D4962" i="31"/>
  <c r="B4964" i="31"/>
  <c r="J4962" i="31" l="1"/>
  <c r="K4962" i="31" s="1"/>
  <c r="O4962" i="31"/>
  <c r="P4962" i="31" s="1"/>
  <c r="T4962" i="31"/>
  <c r="U4962" i="31" s="1"/>
  <c r="R4963" i="31"/>
  <c r="M4963" i="31"/>
  <c r="E4962" i="31"/>
  <c r="F4962" i="31" s="1"/>
  <c r="S4963" i="31"/>
  <c r="N4963" i="31"/>
  <c r="I4963" i="31"/>
  <c r="H4963" i="31"/>
  <c r="D4963" i="31"/>
  <c r="B4965" i="31"/>
  <c r="O4963" i="31" l="1"/>
  <c r="P4963" i="31" s="1"/>
  <c r="T4963" i="31"/>
  <c r="U4963" i="31" s="1"/>
  <c r="R4964" i="31"/>
  <c r="M4964" i="31"/>
  <c r="J4963" i="31"/>
  <c r="K4963" i="31" s="1"/>
  <c r="E4963" i="31"/>
  <c r="F4963" i="31" s="1"/>
  <c r="S4964" i="31"/>
  <c r="N4964" i="31"/>
  <c r="I4964" i="31"/>
  <c r="H4964" i="31"/>
  <c r="D4964" i="31"/>
  <c r="B4966" i="31"/>
  <c r="J4964" i="31" l="1"/>
  <c r="K4964" i="31" s="1"/>
  <c r="R4965" i="31"/>
  <c r="M4965" i="31"/>
  <c r="T4964" i="31"/>
  <c r="U4964" i="31" s="1"/>
  <c r="O4964" i="31"/>
  <c r="P4964" i="31" s="1"/>
  <c r="E4964" i="31"/>
  <c r="F4964" i="31" s="1"/>
  <c r="S4965" i="31"/>
  <c r="N4965" i="31"/>
  <c r="I4965" i="31"/>
  <c r="H4965" i="31"/>
  <c r="D4965" i="31"/>
  <c r="B4967" i="31"/>
  <c r="R4966" i="31" l="1"/>
  <c r="M4966" i="31"/>
  <c r="O4965" i="31"/>
  <c r="P4965" i="31" s="1"/>
  <c r="J4965" i="31"/>
  <c r="K4965" i="31" s="1"/>
  <c r="T4965" i="31"/>
  <c r="U4965" i="31" s="1"/>
  <c r="E4965" i="31"/>
  <c r="F4965" i="31" s="1"/>
  <c r="S4966" i="31"/>
  <c r="N4966" i="31"/>
  <c r="I4966" i="31"/>
  <c r="H4966" i="31"/>
  <c r="D4966" i="31"/>
  <c r="B4968" i="31"/>
  <c r="J4966" i="31" l="1"/>
  <c r="K4966" i="31" s="1"/>
  <c r="R4967" i="31"/>
  <c r="M4967" i="31"/>
  <c r="O4966" i="31"/>
  <c r="P4966" i="31" s="1"/>
  <c r="T4966" i="31"/>
  <c r="U4966" i="31" s="1"/>
  <c r="E4966" i="31"/>
  <c r="F4966" i="31" s="1"/>
  <c r="S4967" i="31"/>
  <c r="N4967" i="31"/>
  <c r="I4967" i="31"/>
  <c r="H4967" i="31"/>
  <c r="D4967" i="31"/>
  <c r="B4969" i="31"/>
  <c r="R4968" i="31" l="1"/>
  <c r="M4968" i="31"/>
  <c r="O4967" i="31"/>
  <c r="P4967" i="31" s="1"/>
  <c r="J4967" i="31"/>
  <c r="K4967" i="31" s="1"/>
  <c r="T4967" i="31"/>
  <c r="U4967" i="31" s="1"/>
  <c r="E4967" i="31"/>
  <c r="F4967" i="31" s="1"/>
  <c r="S4968" i="31"/>
  <c r="N4968" i="31"/>
  <c r="I4968" i="31"/>
  <c r="H4968" i="31"/>
  <c r="D4968" i="31"/>
  <c r="B4970" i="31"/>
  <c r="J4968" i="31" l="1"/>
  <c r="K4968" i="31" s="1"/>
  <c r="R4969" i="31"/>
  <c r="M4969" i="31"/>
  <c r="O4968" i="31"/>
  <c r="P4968" i="31" s="1"/>
  <c r="T4968" i="31"/>
  <c r="U4968" i="31" s="1"/>
  <c r="E4968" i="31"/>
  <c r="F4968" i="31" s="1"/>
  <c r="S4969" i="31"/>
  <c r="N4969" i="31"/>
  <c r="I4969" i="31"/>
  <c r="H4969" i="31"/>
  <c r="D4969" i="31"/>
  <c r="B4971" i="31"/>
  <c r="J4969" i="31" l="1"/>
  <c r="K4969" i="31" s="1"/>
  <c r="O4969" i="31"/>
  <c r="P4969" i="31" s="1"/>
  <c r="R4970" i="31"/>
  <c r="M4970" i="31"/>
  <c r="T4969" i="31"/>
  <c r="U4969" i="31" s="1"/>
  <c r="E4969" i="31"/>
  <c r="F4969" i="31" s="1"/>
  <c r="S4970" i="31"/>
  <c r="N4970" i="31"/>
  <c r="I4970" i="31"/>
  <c r="H4970" i="31"/>
  <c r="D4970" i="31"/>
  <c r="B4972" i="31"/>
  <c r="J4970" i="31" l="1"/>
  <c r="K4970" i="31" s="1"/>
  <c r="R4971" i="31"/>
  <c r="M4971" i="31"/>
  <c r="O4970" i="31"/>
  <c r="P4970" i="31" s="1"/>
  <c r="T4970" i="31"/>
  <c r="U4970" i="31" s="1"/>
  <c r="E4970" i="31"/>
  <c r="F4970" i="31" s="1"/>
  <c r="S4971" i="31"/>
  <c r="N4971" i="31"/>
  <c r="I4971" i="31"/>
  <c r="H4971" i="31"/>
  <c r="D4971" i="31"/>
  <c r="B4973" i="31"/>
  <c r="O4971" i="31" l="1"/>
  <c r="P4971" i="31" s="1"/>
  <c r="M4972" i="31"/>
  <c r="R4972" i="31"/>
  <c r="J4971" i="31"/>
  <c r="K4971" i="31" s="1"/>
  <c r="T4971" i="31"/>
  <c r="U4971" i="31" s="1"/>
  <c r="E4971" i="31"/>
  <c r="F4971" i="31" s="1"/>
  <c r="S4972" i="31"/>
  <c r="N4972" i="31"/>
  <c r="I4972" i="31"/>
  <c r="H4972" i="31"/>
  <c r="D4972" i="31"/>
  <c r="B4974" i="31"/>
  <c r="J4972" i="31" l="1"/>
  <c r="K4972" i="31" s="1"/>
  <c r="R4973" i="31"/>
  <c r="M4973" i="31"/>
  <c r="T4972" i="31"/>
  <c r="U4972" i="31" s="1"/>
  <c r="O4972" i="31"/>
  <c r="P4972" i="31" s="1"/>
  <c r="E4972" i="31"/>
  <c r="F4972" i="31" s="1"/>
  <c r="S4973" i="31"/>
  <c r="N4973" i="31"/>
  <c r="I4973" i="31"/>
  <c r="H4973" i="31"/>
  <c r="D4973" i="31"/>
  <c r="B4975" i="31"/>
  <c r="R4974" i="31" l="1"/>
  <c r="M4974" i="31"/>
  <c r="O4973" i="31"/>
  <c r="P4973" i="31" s="1"/>
  <c r="J4973" i="31"/>
  <c r="K4973" i="31" s="1"/>
  <c r="T4973" i="31"/>
  <c r="U4973" i="31" s="1"/>
  <c r="E4973" i="31"/>
  <c r="F4973" i="31" s="1"/>
  <c r="S4974" i="31"/>
  <c r="N4974" i="31"/>
  <c r="I4974" i="31"/>
  <c r="H4974" i="31"/>
  <c r="D4974" i="31"/>
  <c r="B4976" i="31"/>
  <c r="J4974" i="31" l="1"/>
  <c r="K4974" i="31" s="1"/>
  <c r="R4975" i="31"/>
  <c r="M4975" i="31"/>
  <c r="O4974" i="31"/>
  <c r="P4974" i="31" s="1"/>
  <c r="T4974" i="31"/>
  <c r="U4974" i="31" s="1"/>
  <c r="E4974" i="31"/>
  <c r="F4974" i="31" s="1"/>
  <c r="S4975" i="31"/>
  <c r="N4975" i="31"/>
  <c r="I4975" i="31"/>
  <c r="H4975" i="31"/>
  <c r="D4975" i="31"/>
  <c r="J4975" i="31" l="1"/>
  <c r="K4975" i="31" s="1"/>
  <c r="O4975" i="31"/>
  <c r="P4975" i="31" s="1"/>
  <c r="T4975" i="31"/>
  <c r="U4975" i="31" s="1"/>
  <c r="D63" i="31"/>
  <c r="L22" i="31" s="1"/>
  <c r="D62" i="31"/>
  <c r="L19" i="31" s="1"/>
  <c r="D64" i="31"/>
  <c r="L20" i="31" s="1"/>
  <c r="D61" i="31"/>
  <c r="F62" i="31"/>
  <c r="F63" i="31"/>
  <c r="L50" i="31" s="1"/>
  <c r="L51" i="31" s="1"/>
  <c r="F64" i="31"/>
  <c r="L48" i="31" s="1"/>
  <c r="F61" i="31"/>
  <c r="E4975" i="31"/>
  <c r="F4975" i="31" s="1"/>
  <c r="C62" i="31"/>
  <c r="L11" i="31" s="1"/>
  <c r="C61" i="31"/>
  <c r="C64" i="31"/>
  <c r="L12" i="31" s="1"/>
  <c r="C63" i="31" l="1" a="1"/>
  <c r="C63" i="31" s="1"/>
  <c r="L14" i="31" s="1"/>
  <c r="L15" i="31" s="1"/>
  <c r="L13" i="31"/>
  <c r="L21" i="31"/>
  <c r="L41" i="31"/>
  <c r="L44" i="31" s="1"/>
  <c r="L27" i="31"/>
  <c r="L42" i="31"/>
  <c r="L28" i="31"/>
  <c r="L49" i="31"/>
  <c r="L23" i="31"/>
  <c r="L30" i="31" l="1"/>
  <c r="L31" i="31" s="1"/>
  <c r="L43" i="31"/>
  <c r="L29" i="31"/>
  <c r="L45" i="31"/>
  <c r="P72" i="31"/>
  <c r="L57" i="31" l="1"/>
  <c r="E64" i="31"/>
  <c r="L34" i="31" s="1"/>
  <c r="E61" i="31"/>
  <c r="E63" i="31"/>
  <c r="L36" i="31" s="1"/>
  <c r="E62" i="31"/>
  <c r="H25" i="15" l="1"/>
  <c r="L35" i="31"/>
  <c r="L37" i="31"/>
  <c r="L58" i="31" s="1"/>
  <c r="D12" i="29" l="1"/>
  <c r="L59" i="31"/>
  <c r="L60" i="31" s="1"/>
  <c r="H26" i="15"/>
  <c r="H28" i="15" s="1"/>
  <c r="D13" i="29" l="1"/>
  <c r="H27" i="15" l="1"/>
  <c r="D11" i="29"/>
</calcChain>
</file>

<file path=xl/comments1.xml><?xml version="1.0" encoding="utf-8"?>
<comments xmlns="http://schemas.openxmlformats.org/spreadsheetml/2006/main">
  <authors>
    <author>tc={5CD61011-BC4C-4874-ADF1-1746BA7D846C}</author>
    <author>tc={417C2048-1176-48D5-9335-FB721ADB781A}</author>
  </authors>
  <commentList>
    <comment ref="G24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Estimeret værdi</t>
        </r>
      </text>
    </comment>
    <comment ref="G40" authorId="1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Estimeret værdi</t>
        </r>
      </text>
    </comment>
  </commentList>
</comments>
</file>

<file path=xl/comments2.xml><?xml version="1.0" encoding="utf-8"?>
<comments xmlns="http://schemas.openxmlformats.org/spreadsheetml/2006/main">
  <authors>
    <author>tc={62309AE8-56E4-4F2D-8F56-0B34CDD0EC84}</author>
    <author>tc={1BA38CA0-0A83-46BA-80CB-4873825B9407}</author>
    <author>tc={01B132BF-5C5F-491A-96DD-00E15468766F}</author>
  </authors>
  <commentList>
    <comment ref="F4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Gælder KUN for varmtvandskedler. Man kan argumenterer for at hedtvands- damp og hedtoliekedler er specialkedler og er typisk store. Derfor bør de med rette ikke betragtes som en standardværdiberegning.</t>
        </r>
      </text>
    </comment>
    <comment ref="G22" authorId="1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Estimeret værdi</t>
        </r>
      </text>
    </comment>
    <comment ref="G37" authorId="2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Estimeret værdi</t>
        </r>
      </text>
    </comment>
  </commentList>
</comments>
</file>

<file path=xl/comments3.xml><?xml version="1.0" encoding="utf-8"?>
<comments xmlns="http://schemas.openxmlformats.org/spreadsheetml/2006/main">
  <authors>
    <author>tc={1C8D16A0-EEEA-4D62-B87E-4E2E0EEF183D}</author>
  </authors>
  <commentList>
    <comment ref="B21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denne værdi passer til tabellen for specifikt forbrug i beboelse nedenunder</t>
        </r>
      </text>
    </comment>
  </commentList>
</comments>
</file>

<file path=xl/comments4.xml><?xml version="1.0" encoding="utf-8"?>
<comments xmlns="http://schemas.openxmlformats.org/spreadsheetml/2006/main">
  <authors>
    <author>Julie Elizabeth Sjøqvist</author>
    <author>Christian Nørr Yde Jacobsen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 xml:space="preserve">Tilsvarer "celle D8, ansøgning om tilsagn del 1" i 
Ansøgningsskema til erhvervspuljen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</rPr>
          <t>Tilsvarer "celle K27, ansøgning om tilsagn del 2" samt  i "celle K13, anmodning om udbetaling"
Ansøgningsskema til erhvervspuljen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Tilsvarer "celle L27, ansøgning om tilsagn del 2" samt  i "celle L13, anmodning om udbetaling"
Ansøgningsskema til erhvervspuljen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<sst xmlns="http://schemas.openxmlformats.org/spreadsheetml/2006/main" count="1402" uniqueCount="589">
  <si>
    <t>Forside</t>
  </si>
  <si>
    <t>Introduktion</t>
  </si>
  <si>
    <t>Energisparetiltag</t>
  </si>
  <si>
    <t>Ansøgningsskema</t>
  </si>
  <si>
    <t>Tilskud til energibesparelser og energieffektiviseringer</t>
  </si>
  <si>
    <t xml:space="preserve"> i erhvervsvirksomheder</t>
  </si>
  <si>
    <t>Klik på det relevante tiltag for at fortsætte til beregner</t>
  </si>
  <si>
    <t>Afgrænsning af standardløsning</t>
  </si>
  <si>
    <t>Ja</t>
  </si>
  <si>
    <t>Nej</t>
  </si>
  <si>
    <t>Input</t>
  </si>
  <si>
    <t>Opvarmningsform</t>
  </si>
  <si>
    <t>Fjernvarme</t>
  </si>
  <si>
    <t>Resultat</t>
  </si>
  <si>
    <t>Besparelse pr. år</t>
  </si>
  <si>
    <t>kWh</t>
  </si>
  <si>
    <t>år</t>
  </si>
  <si>
    <t>Besparelse levetid</t>
  </si>
  <si>
    <t>Retur</t>
  </si>
  <si>
    <t>Bruger input</t>
  </si>
  <si>
    <t>Indlejrede forudsætninger</t>
  </si>
  <si>
    <t>Energistyrelsens forudsætninger</t>
  </si>
  <si>
    <t>Kontor</t>
  </si>
  <si>
    <t>Butikker</t>
  </si>
  <si>
    <t>Anvendelsesområde</t>
  </si>
  <si>
    <t>[kWh]</t>
  </si>
  <si>
    <t>Prioriteringsfaktor</t>
  </si>
  <si>
    <t>Levetid</t>
  </si>
  <si>
    <t>[år]</t>
  </si>
  <si>
    <t>•</t>
  </si>
  <si>
    <t>Energisparetiltag: Udskiftning af termostater</t>
  </si>
  <si>
    <t>Enhed</t>
  </si>
  <si>
    <t>Værdi</t>
  </si>
  <si>
    <t>Baggrundsberegning - Røggas/Economizer</t>
  </si>
  <si>
    <t>Baggrundsberegning - Udskiftning af producerende enhed til anden med højere effektivitet</t>
  </si>
  <si>
    <t>Baggrundsberegning - Udskiftning af radiatorventiler</t>
  </si>
  <si>
    <t>[-]</t>
  </si>
  <si>
    <t>Gas</t>
  </si>
  <si>
    <t>Olie</t>
  </si>
  <si>
    <t>Naturgas</t>
  </si>
  <si>
    <t>Baggrundsberegning - Udskiftning af elvarme til luft/luft varmepumpe</t>
  </si>
  <si>
    <t>[kW]</t>
  </si>
  <si>
    <t>COP-værdier</t>
  </si>
  <si>
    <t>kW</t>
  </si>
  <si>
    <t>ENS teknologikatalog</t>
  </si>
  <si>
    <t>Videncenter for Energibesparelser</t>
  </si>
  <si>
    <t>Besparelse</t>
  </si>
  <si>
    <t>Gamle radiatorventiler, type</t>
  </si>
  <si>
    <t>Varmepumpe</t>
  </si>
  <si>
    <t>Biomasse</t>
  </si>
  <si>
    <t>Specifik energibesparelse pr. ventil</t>
  </si>
  <si>
    <t>Specifik energibesparelse samlet</t>
  </si>
  <si>
    <t>[kWh/år/ventil]</t>
  </si>
  <si>
    <t>Er de nye radiatorventiler af typen, elektroniske radiatorventiler?</t>
  </si>
  <si>
    <t xml:space="preserve"> Radiatorventil UDEN forindstilling</t>
  </si>
  <si>
    <t xml:space="preserve"> Radiatorventil MED termostat og forindstilling</t>
  </si>
  <si>
    <t>Lagerhaller, produktionshaller mv. anvender ikke disse termostater</t>
  </si>
  <si>
    <t>Kedeltype</t>
  </si>
  <si>
    <t>Varmtvand</t>
  </si>
  <si>
    <t>Virkningsgrader</t>
  </si>
  <si>
    <t>Ny kedeltype</t>
  </si>
  <si>
    <t>Eksisterende kedeltype (gælder kun for varmtvandskedler)</t>
  </si>
  <si>
    <t>Kondenserende gaskedel</t>
  </si>
  <si>
    <t>Kondenserende oliekedel</t>
  </si>
  <si>
    <t>Energibesparelse</t>
  </si>
  <si>
    <t>Samlet besparelse pr. år</t>
  </si>
  <si>
    <t>Samlet besparelse i levetid</t>
  </si>
  <si>
    <t>ENS Standardværdikatalog</t>
  </si>
  <si>
    <t>Kilde:</t>
  </si>
  <si>
    <t>https://www.byggeriogenergi.dk/media/1379/den_lille_blaa_om_varme_low.pdf</t>
  </si>
  <si>
    <t>Byggeår</t>
  </si>
  <si>
    <t>Periode-start</t>
  </si>
  <si>
    <t>Periode-slut</t>
  </si>
  <si>
    <t>&lt; 80 m2</t>
  </si>
  <si>
    <t>&gt; 150 m2</t>
  </si>
  <si>
    <t>80 m2 - 150 m2</t>
  </si>
  <si>
    <t>Varmeforbrug inkl. varmt brugsvand fra "Den lille blå om varme" side 29</t>
  </si>
  <si>
    <t>Bygningens byggeår</t>
  </si>
  <si>
    <t>-</t>
  </si>
  <si>
    <t>Indikator for bygningsalder</t>
  </si>
  <si>
    <t>Beregninger</t>
  </si>
  <si>
    <t>kWh/m2/år</t>
  </si>
  <si>
    <t>Specifikt forbrug</t>
  </si>
  <si>
    <t>kWh/år</t>
  </si>
  <si>
    <t>Virkningsgrad, elradiator</t>
  </si>
  <si>
    <t>Levetider</t>
  </si>
  <si>
    <t>https://www.retsinformation.dk/eli/lta/2020/1414</t>
  </si>
  <si>
    <t>Udskiftning af forsyningsanlæg</t>
  </si>
  <si>
    <t>Besparelse i levetiden</t>
  </si>
  <si>
    <t>Maksimale fuldlasttimer</t>
  </si>
  <si>
    <t>h</t>
  </si>
  <si>
    <t>Øvre grænse for besparelse</t>
  </si>
  <si>
    <t>Lagerhaller</t>
  </si>
  <si>
    <t>Øvrigt erhverv</t>
  </si>
  <si>
    <t>Flis</t>
  </si>
  <si>
    <t>Træpiller</t>
  </si>
  <si>
    <t>Halm</t>
  </si>
  <si>
    <t>kWh/kg</t>
  </si>
  <si>
    <t>kWh/l</t>
  </si>
  <si>
    <t>https://ens.dk/sites/ens.dk/files/CO2/standardfaktorer_for_2019.pdf</t>
  </si>
  <si>
    <t>kWh/NM3</t>
  </si>
  <si>
    <t>https://evu.dk/wp-content/uploads/2019/06/Varmeproducerende-enheder.pdf</t>
  </si>
  <si>
    <t>Energihåndbogen 2019</t>
  </si>
  <si>
    <t>Oliekedler</t>
  </si>
  <si>
    <t>Olieforbrug i liter pr. år</t>
  </si>
  <si>
    <t>Oliekedel fra før 1977</t>
  </si>
  <si>
    <t>Oliekedel fra efter 1977</t>
  </si>
  <si>
    <t>Oliekedel fra efter 1991</t>
  </si>
  <si>
    <t>Kondenserende oliefyret kedel</t>
  </si>
  <si>
    <t>Træpillekedler</t>
  </si>
  <si>
    <t>Ydelse, nominel og lavlast [kW]</t>
  </si>
  <si>
    <t>Lister</t>
  </si>
  <si>
    <t>Gasforbrug i m3 pr år</t>
  </si>
  <si>
    <t>Gasblæsebrænder monteret på kedel fra før 1977</t>
  </si>
  <si>
    <t>Gasblæsebrænder monteret på kedel efter 1977</t>
  </si>
  <si>
    <t>Gaskedel, åben afbrænding med trækafbryder</t>
  </si>
  <si>
    <t>Gasforbrug i kWh pr år</t>
  </si>
  <si>
    <t>For gaskedler ml. 200-1.000 kW</t>
  </si>
  <si>
    <t>Virkningsgrad_Gas_FØR</t>
  </si>
  <si>
    <t>Virkningsgrad_Olie_FØR</t>
  </si>
  <si>
    <t>Virkningsgrad_Flis_FØR</t>
  </si>
  <si>
    <t>Virkningsgrad_Træpiller_FØR</t>
  </si>
  <si>
    <t>Virkningsgrad_Halm_FØR</t>
  </si>
  <si>
    <t>Gaskedel, lukket forbrænding med balanceret eller splitaftræk</t>
  </si>
  <si>
    <t>Gaskedler</t>
  </si>
  <si>
    <t>Fliskedler</t>
  </si>
  <si>
    <t>[åååå]</t>
  </si>
  <si>
    <t>Brændværdier</t>
  </si>
  <si>
    <t>[%]</t>
  </si>
  <si>
    <t>Virkningsgrad_Gas_EFTER</t>
  </si>
  <si>
    <t>Virkningsgrad_Olie_EFTER</t>
  </si>
  <si>
    <t>Virkningsgrad_Flis_EFTER</t>
  </si>
  <si>
    <t>Virkningsgrad_Træpiller_EFTER</t>
  </si>
  <si>
    <t>Virkningsgrad_Halm_EFTER</t>
  </si>
  <si>
    <t>Årlig brændselsreduktion_Naturgas</t>
  </si>
  <si>
    <t>Årlig brændselsreduktion_Olie</t>
  </si>
  <si>
    <t>Årlig brændselsreduktion_Flis</t>
  </si>
  <si>
    <t>Årlig brændselsreduktion_Træpiller</t>
  </si>
  <si>
    <t>Årlig brændselsreduktion_Halm</t>
  </si>
  <si>
    <t>Indtastninger</t>
  </si>
  <si>
    <t>Drop down</t>
  </si>
  <si>
    <t>Brændselstyper</t>
  </si>
  <si>
    <t>Fyringsolie</t>
  </si>
  <si>
    <t>Nm3/år</t>
  </si>
  <si>
    <t>liter/år</t>
  </si>
  <si>
    <t>ton/år</t>
  </si>
  <si>
    <t>°C</t>
  </si>
  <si>
    <t>Pinch point</t>
  </si>
  <si>
    <t>C</t>
  </si>
  <si>
    <t>Ny røggastemperatur</t>
  </si>
  <si>
    <t>Lufttemperatur</t>
  </si>
  <si>
    <t>Ombygning/optimering af forsyningsanlæg</t>
  </si>
  <si>
    <t>https://ens.dk/sites/ens.dk/files/Energibesparelser/ens_-_notat_vedr._vg_beregner_2018-10-31-1.pdf</t>
  </si>
  <si>
    <t>Halmkedler</t>
  </si>
  <si>
    <t>Nye kedler</t>
  </si>
  <si>
    <t>Årstal</t>
  </si>
  <si>
    <t>Produktionsloft</t>
  </si>
  <si>
    <t>Tjek af brændselsindtastning</t>
  </si>
  <si>
    <t>Olieforbrug i kWh pr. år</t>
  </si>
  <si>
    <t>Til produktionsberegning</t>
  </si>
  <si>
    <t>Varmeproduktion_Gas</t>
  </si>
  <si>
    <t>Varmeproduktion_Olie</t>
  </si>
  <si>
    <t>Varmeproduktion_Flis</t>
  </si>
  <si>
    <t>Varmeproduktion_Træpiller</t>
  </si>
  <si>
    <t>Varmeproduktion_Halm</t>
  </si>
  <si>
    <t>Olieforbrug i liter pr. år - Middelværdi</t>
  </si>
  <si>
    <t>Gasforbrug i m3 pr år - Middelværdi</t>
  </si>
  <si>
    <t>Primær</t>
  </si>
  <si>
    <t>Supplerende</t>
  </si>
  <si>
    <t>https://hbemo.dk/haandbog-for-energikonsulenter-hb2016-2018/vejledende-tekniske-anvisninger-i-tabelform/generelt/guf-vaerdier</t>
  </si>
  <si>
    <t>m2</t>
  </si>
  <si>
    <t>GUF-andel</t>
  </si>
  <si>
    <t>%</t>
  </si>
  <si>
    <t>Varmeforbrug</t>
  </si>
  <si>
    <t>Energisparetiltag: Konvertering af Elradiatorer til luft/luft varmepumpe</t>
  </si>
  <si>
    <t xml:space="preserve"> - </t>
  </si>
  <si>
    <t>Elforbrug til opvarmning, før</t>
  </si>
  <si>
    <t>Elforbrug til opvarmning, efter</t>
  </si>
  <si>
    <t>GUF værdi af beboelse</t>
  </si>
  <si>
    <t>GAF-andel</t>
  </si>
  <si>
    <t>Konverteres anlægget i forbindelse med ny-opførsel af bygning?</t>
  </si>
  <si>
    <t>Konverteres anlægget i forbindelse med almen vedligehold eller ved defekt?</t>
  </si>
  <si>
    <t>Årgang af eksisterende kedel (åååå)</t>
  </si>
  <si>
    <t>SCOP-værdi</t>
  </si>
  <si>
    <t>Elforbrug af varmepumpe</t>
  </si>
  <si>
    <t>Max varmeydelse på ny varmepumpe</t>
  </si>
  <si>
    <t>Beregninger, røggasligninger</t>
  </si>
  <si>
    <t>Molandel, CO2</t>
  </si>
  <si>
    <t>Molandel, H2O</t>
  </si>
  <si>
    <t>Molandel, O2</t>
  </si>
  <si>
    <t>Molandel, N2</t>
  </si>
  <si>
    <t>Molar varmekapacitet, CO2</t>
  </si>
  <si>
    <t>Molar varmekapacitet, O2</t>
  </si>
  <si>
    <t>Molar varmekapacitet, N2</t>
  </si>
  <si>
    <t>kJ/mol</t>
  </si>
  <si>
    <t>Pa</t>
  </si>
  <si>
    <t>Tryk</t>
  </si>
  <si>
    <t>Molandel efter røggaskøler, H2O-damp</t>
  </si>
  <si>
    <t>Molandel efter røggaskøler, H2O-vand</t>
  </si>
  <si>
    <t>Metan</t>
  </si>
  <si>
    <t>Kedeleffekt</t>
  </si>
  <si>
    <t>kJ/kg</t>
  </si>
  <si>
    <t>kg/s</t>
  </si>
  <si>
    <t>kg/mol</t>
  </si>
  <si>
    <t>mol/s</t>
  </si>
  <si>
    <t>Reaktionsligning</t>
  </si>
  <si>
    <t>C i brændsel (a)</t>
  </si>
  <si>
    <t>H i brændsel (b)</t>
  </si>
  <si>
    <t>O i brændsel [c]</t>
  </si>
  <si>
    <t>Luft mol-N2/mol-O2</t>
  </si>
  <si>
    <t>Luft-overskudstal, lambda</t>
  </si>
  <si>
    <t>CO2 i gasser</t>
  </si>
  <si>
    <t>H2O i gasser (fra omsat brændsel)</t>
  </si>
  <si>
    <t>O2 i gasser</t>
  </si>
  <si>
    <t>N2 i gasser</t>
  </si>
  <si>
    <t>Molflows</t>
  </si>
  <si>
    <t>Molflow, CO2</t>
  </si>
  <si>
    <t>Molflow, H2O</t>
  </si>
  <si>
    <t>Molflow, O2</t>
  </si>
  <si>
    <t>Molfow, N2</t>
  </si>
  <si>
    <t>Molflow, H2O fra fugt i brændsel</t>
  </si>
  <si>
    <t>Samlet molflow af H2O</t>
  </si>
  <si>
    <t>Samlet molflow af gasser</t>
  </si>
  <si>
    <t>Molandele</t>
  </si>
  <si>
    <t>Molar latentvarme, H2O</t>
  </si>
  <si>
    <t>Afkøling af CO2</t>
  </si>
  <si>
    <t>kJ/Kmol</t>
  </si>
  <si>
    <t>Molar varmekapacitet, H2O-damp</t>
  </si>
  <si>
    <t>Molar varmekapacitet, H2O-vand</t>
  </si>
  <si>
    <t>Afkøling af O2</t>
  </si>
  <si>
    <t>Afkøling af N2</t>
  </si>
  <si>
    <t>Kondenseringstemperatur</t>
  </si>
  <si>
    <t>Afkøling af H2O-damp</t>
  </si>
  <si>
    <t>Kondensering af vand-damp</t>
  </si>
  <si>
    <t>Afkøling af H2O-vand</t>
  </si>
  <si>
    <t>Samlet afkøling</t>
  </si>
  <si>
    <t>Andel af samlet</t>
  </si>
  <si>
    <t>[kWh/år]</t>
  </si>
  <si>
    <t>Baggrundsberegning - Konvertering til varmepumpe i centralvarmesystem</t>
  </si>
  <si>
    <t>Energisparetiltag: Konvertering til varmepumpe i centralvarmesystem</t>
  </si>
  <si>
    <t>Er denne ansøgning begrænset til kun én varmepumpe? (Ved flere varmepumper, ansøges adskilt)</t>
  </si>
  <si>
    <t>Brændselsforbrug_Gas</t>
  </si>
  <si>
    <t>Brændselsforbrug_Olie</t>
  </si>
  <si>
    <t>Brændselsforbrug_Flis</t>
  </si>
  <si>
    <t>Brændselsforbrug_Træpiller</t>
  </si>
  <si>
    <t>Brændselsforbrug_Halm</t>
  </si>
  <si>
    <t>Varmeproduktion af varmepumpe</t>
  </si>
  <si>
    <t>Baggrundsberegninger</t>
  </si>
  <si>
    <t>Ethan</t>
  </si>
  <si>
    <t>Propan</t>
  </si>
  <si>
    <t>Butan</t>
  </si>
  <si>
    <t>Nedre brændværdi, naturgas</t>
  </si>
  <si>
    <t>Masseflow naturgas</t>
  </si>
  <si>
    <t>Pentan</t>
  </si>
  <si>
    <t>Molvægt, naturgas</t>
  </si>
  <si>
    <t>Molflow, naturgas</t>
  </si>
  <si>
    <t>MJ/Nm3</t>
  </si>
  <si>
    <t>Densitet, naturgas</t>
  </si>
  <si>
    <t>kg/Nm3</t>
  </si>
  <si>
    <t>Kilder</t>
  </si>
  <si>
    <t>https://www.dgc.dk/sites/default/files/filer/publikationer/N1903_Gasfakta_gassens_egenskaber.pdf</t>
  </si>
  <si>
    <t>Andel, metan i brændsel</t>
  </si>
  <si>
    <t>mol/mol</t>
  </si>
  <si>
    <t>Andel, ethan i brændsel</t>
  </si>
  <si>
    <t>Andel, propan i brændsel</t>
  </si>
  <si>
    <t>Andel, butan i brændsel</t>
  </si>
  <si>
    <t>Andel pentan i brændsel</t>
  </si>
  <si>
    <t>Molflow af brændselskomponent</t>
  </si>
  <si>
    <t>Andel hexan i brændsel</t>
  </si>
  <si>
    <t>Hexan</t>
  </si>
  <si>
    <t>Naturgas, røggasser</t>
  </si>
  <si>
    <t>H2O</t>
  </si>
  <si>
    <t>CO2</t>
  </si>
  <si>
    <t>O2</t>
  </si>
  <si>
    <t>N2</t>
  </si>
  <si>
    <t>Total</t>
  </si>
  <si>
    <t>Denne løses så O2 i røggasser passer</t>
  </si>
  <si>
    <t>Forbrugsenheder for valgt brændsel</t>
  </si>
  <si>
    <t>Molflow af CO2</t>
  </si>
  <si>
    <t>Molflow af CO2, mol/s</t>
  </si>
  <si>
    <t>Molflow af H2O, mol/s</t>
  </si>
  <si>
    <t>Molflow af O2, mol/s</t>
  </si>
  <si>
    <t>Molflow af N2, mol/s</t>
  </si>
  <si>
    <t>Molandel af CO2, mol/mol</t>
  </si>
  <si>
    <t>Molandel af H2O, mol/mol</t>
  </si>
  <si>
    <t>Molandel af O2, mol/mol</t>
  </si>
  <si>
    <t>Molandel af N2, mol/mol</t>
  </si>
  <si>
    <t>Molflow af H2O</t>
  </si>
  <si>
    <t>Molflow af O2</t>
  </si>
  <si>
    <t>Molflow af N2</t>
  </si>
  <si>
    <t>Molandel af CO2</t>
  </si>
  <si>
    <t>Molandel af H2O</t>
  </si>
  <si>
    <t>Molandel af O2</t>
  </si>
  <si>
    <t>Molandel af N2</t>
  </si>
  <si>
    <t>Indhent røggassammensætninger</t>
  </si>
  <si>
    <t>Vurdering om der kondenseres vand</t>
  </si>
  <si>
    <t>Stofegenskaber</t>
  </si>
  <si>
    <t>Energibesparelse pr. år</t>
  </si>
  <si>
    <t>MJ/kg</t>
  </si>
  <si>
    <t>Nedre brændværdi, brændsel + vand</t>
  </si>
  <si>
    <t>Masseflow brændsel + vand</t>
  </si>
  <si>
    <t>Vandindhold i brændsel</t>
  </si>
  <si>
    <t>kg/kg</t>
  </si>
  <si>
    <t>Massflow af vand</t>
  </si>
  <si>
    <t>Molvægt, vand</t>
  </si>
  <si>
    <t>Molflow vand</t>
  </si>
  <si>
    <t>Side 192: https://ens.dk/sites/ens.dk/files/Analyser/technology_data_for_renewable_fuels.pdf</t>
  </si>
  <si>
    <t>https://ens.dk/sites/ens.dk/files/Analyser/samfundsoekonomiske_beregningsforudsaetninger_for_energipriser_og_emissioner_2019.pdf</t>
  </si>
  <si>
    <t>Biomasser og olie</t>
  </si>
  <si>
    <t>Molvægt, brændsel (træ antaget som glykose: C6H12O6)</t>
  </si>
  <si>
    <t>Molflow, brændsel</t>
  </si>
  <si>
    <t>Masseflow af brændsel</t>
  </si>
  <si>
    <t>Brændværdier enheder</t>
  </si>
  <si>
    <t>Brændværdier værdier</t>
  </si>
  <si>
    <t>MJ/liter</t>
  </si>
  <si>
    <t>Energiforbrug</t>
  </si>
  <si>
    <t>Brændværdi</t>
  </si>
  <si>
    <t>Brændselsforbrug</t>
  </si>
  <si>
    <t>MJ/år</t>
  </si>
  <si>
    <t>MJ/ton</t>
  </si>
  <si>
    <t>Nuværende brændselsforbrug på kedlen</t>
  </si>
  <si>
    <t>Indløbstemperatur af vand/luft der opvarmes i ny røggasveksler</t>
  </si>
  <si>
    <t>Er det vand eller luft der opvarmes</t>
  </si>
  <si>
    <t>Vand</t>
  </si>
  <si>
    <t>Luft</t>
  </si>
  <si>
    <t>Flow (årsmiddel) af vand/luft der opvarmes</t>
  </si>
  <si>
    <t>Varmeudnyttelse ved maksimal afkøling af røggasser</t>
  </si>
  <si>
    <t>Besparelse, røggasberegning</t>
  </si>
  <si>
    <t>Energiforbrug efter, røggasberegning</t>
  </si>
  <si>
    <t>Energiforbrug, før, røggasberegning</t>
  </si>
  <si>
    <t>m3/h</t>
  </si>
  <si>
    <t>Varmeudnyttelse ved maksimal opvarmning af vand/luft</t>
  </si>
  <si>
    <t>Flow</t>
  </si>
  <si>
    <t>Varmekapacitet</t>
  </si>
  <si>
    <t>kJ/kgK</t>
  </si>
  <si>
    <t>Maksimum temperatur efter opvarmning</t>
  </si>
  <si>
    <t>Besparelse, væske/luft beregning</t>
  </si>
  <si>
    <t>Densitet</t>
  </si>
  <si>
    <t>kg/m3</t>
  </si>
  <si>
    <t>Masseflow</t>
  </si>
  <si>
    <t>Endelig beregning af besparelse</t>
  </si>
  <si>
    <t>Energiforbrug, efter</t>
  </si>
  <si>
    <t>Energibesparelse i levetiden</t>
  </si>
  <si>
    <t>Damptryk (mætningstryk)</t>
  </si>
  <si>
    <t>Partialtryk af vand i røggas</t>
  </si>
  <si>
    <t>mm</t>
  </si>
  <si>
    <t>m</t>
  </si>
  <si>
    <t>W/(m2*C)</t>
  </si>
  <si>
    <t>W/(m*C)</t>
  </si>
  <si>
    <t>Medietemperatur, Tm</t>
  </si>
  <si>
    <t>Lufttemperatur,Ta</t>
  </si>
  <si>
    <t>Rørlængde, L</t>
  </si>
  <si>
    <t>Den ydre diameter af rør/komponenter</t>
  </si>
  <si>
    <t>Antal ventiler der isoleres</t>
  </si>
  <si>
    <t>Meter rør der isoleres</t>
  </si>
  <si>
    <t>Antal pumper der isoleres</t>
  </si>
  <si>
    <t>stk.</t>
  </si>
  <si>
    <t>Pipe dimensions</t>
  </si>
  <si>
    <t>DN35</t>
  </si>
  <si>
    <t>DN40</t>
  </si>
  <si>
    <t>DN50</t>
  </si>
  <si>
    <t>DN80</t>
  </si>
  <si>
    <t>DN100</t>
  </si>
  <si>
    <t>DN115</t>
  </si>
  <si>
    <t>DN125</t>
  </si>
  <si>
    <t>Dn150</t>
  </si>
  <si>
    <t>DN175</t>
  </si>
  <si>
    <t>DN200</t>
  </si>
  <si>
    <t>DN250</t>
  </si>
  <si>
    <t>DN300</t>
  </si>
  <si>
    <t>DN350</t>
  </si>
  <si>
    <t>Temperatur af arbejdsmedie</t>
  </si>
  <si>
    <t>1. Konvektion - ny Tw</t>
  </si>
  <si>
    <t>W</t>
  </si>
  <si>
    <t>Molandele, tør basis</t>
  </si>
  <si>
    <t>Molflow uden vand</t>
  </si>
  <si>
    <t>Molandele tør basis</t>
  </si>
  <si>
    <t>W/mK</t>
  </si>
  <si>
    <t>Overfladetemperatur,Tw</t>
  </si>
  <si>
    <t>Varmeoverførselskofficient, hu</t>
  </si>
  <si>
    <t>Varmeoverførsel,Q</t>
  </si>
  <si>
    <t xml:space="preserve">Tør flis (H2O, 25 %-vægt) </t>
  </si>
  <si>
    <t>https://ens.dk/sites/ens.dk/files/Analyser/samfundsoekonomiske_beregningsforudsaetninger_for_energipriser_og_emissioner_2019.pdf
og
https://naturstyrelsen.dk/media/nst/89816/Skov-info%20nr.%2018%20Tr%C3%A6%20til%20energi.pdf</t>
  </si>
  <si>
    <t>Driftstimer</t>
  </si>
  <si>
    <t>h/år</t>
  </si>
  <si>
    <t>Mætningstryk [Pa]</t>
  </si>
  <si>
    <t>Mætningstemperatur [C]</t>
  </si>
  <si>
    <t>Konverteres der til en luft/vand - eller væske/vand varmepumpe til et centralvarmesystem?</t>
  </si>
  <si>
    <t>Maksimal varmeeffekt af ny varmepumpe</t>
  </si>
  <si>
    <t>SCOP-værdi for ny varmepumpe</t>
  </si>
  <si>
    <t>Latent varme [kj/mol]</t>
  </si>
  <si>
    <t>Konvektion,Q1</t>
  </si>
  <si>
    <t>Varmeledning, Q2</t>
  </si>
  <si>
    <t>Energiforbrug, før</t>
  </si>
  <si>
    <t>Meter pipes corresponding to 1 unit</t>
  </si>
  <si>
    <t>Pipes</t>
  </si>
  <si>
    <t>Pumps</t>
  </si>
  <si>
    <t>Valves</t>
  </si>
  <si>
    <t>Antal ventiler</t>
  </si>
  <si>
    <t>Antal pumper</t>
  </si>
  <si>
    <t>Ventiler</t>
  </si>
  <si>
    <t>kr</t>
  </si>
  <si>
    <t>Tykkelse af eksisterende isolering</t>
  </si>
  <si>
    <t>Samlet isoleringstykkelse (inkl. ny isolering)</t>
  </si>
  <si>
    <t>Radius før, r1</t>
  </si>
  <si>
    <t>Radius efter, r2</t>
  </si>
  <si>
    <t>Overfladeareal rør -  før</t>
  </si>
  <si>
    <t>Overfladeareal rør - efter</t>
  </si>
  <si>
    <t>Overfladeareal ventil - efter</t>
  </si>
  <si>
    <t>Overfladeareal pumpe - efter</t>
  </si>
  <si>
    <t xml:space="preserve">Før situation - Ventiler </t>
  </si>
  <si>
    <t xml:space="preserve">Før situation - Rør </t>
  </si>
  <si>
    <t>Efter situation - Rør</t>
  </si>
  <si>
    <t>Efter situation - Ventiler</t>
  </si>
  <si>
    <t xml:space="preserve">Før situation - Pumper </t>
  </si>
  <si>
    <t xml:space="preserve">Efter situation - pumper </t>
  </si>
  <si>
    <t>Samlet molflow</t>
  </si>
  <si>
    <t xml:space="preserve">Våd flis (H2O, 45 %-vægt) </t>
  </si>
  <si>
    <t>FØR</t>
  </si>
  <si>
    <t>EFTER</t>
  </si>
  <si>
    <t>Varmeydelse på kedel  jf. mærkeplade</t>
  </si>
  <si>
    <t>Gaskedel m. kondensering</t>
  </si>
  <si>
    <t>Gaskedel u. kondensering</t>
  </si>
  <si>
    <t>Oliekedel m. kondensering</t>
  </si>
  <si>
    <t>Oliekedel u. kondensering</t>
  </si>
  <si>
    <t>Fliskedel m. kondensering</t>
  </si>
  <si>
    <t>Fliskedel u. kondensering</t>
  </si>
  <si>
    <t>Træpillekedel m. kondensering</t>
  </si>
  <si>
    <t>Træpillekedel u. kondensering</t>
  </si>
  <si>
    <t>Halmkedel m. kondensering</t>
  </si>
  <si>
    <t>Halmkedel u. kondensering</t>
  </si>
  <si>
    <t>Fliskedel uden kondensering</t>
  </si>
  <si>
    <t>Træpillekedel uden kondensering</t>
  </si>
  <si>
    <t>Halmkedel uden kondensering</t>
  </si>
  <si>
    <t>Brændselstype</t>
  </si>
  <si>
    <t>SCOP af ny varmepumpe</t>
  </si>
  <si>
    <t xml:space="preserve"> -</t>
  </si>
  <si>
    <t>Fliskedel</t>
  </si>
  <si>
    <t>Træpillekedel</t>
  </si>
  <si>
    <t>Halmkedel</t>
  </si>
  <si>
    <t>Opslag af kedeltype</t>
  </si>
  <si>
    <t>Virkningsgrad/nyttevirkning på ny kedel</t>
  </si>
  <si>
    <t>Gaskedel</t>
  </si>
  <si>
    <t>[kr.]</t>
  </si>
  <si>
    <t>Samlet tilskud</t>
  </si>
  <si>
    <t>[kr/kWh]</t>
  </si>
  <si>
    <t>ENS tilskud</t>
  </si>
  <si>
    <t>Opslag af gammel kedel</t>
  </si>
  <si>
    <t>Træpillerfyr</t>
  </si>
  <si>
    <t>Oliekedel</t>
  </si>
  <si>
    <t>årgang</t>
  </si>
  <si>
    <t>Er den nye varmepumpes maksimale varmeydelse mindre eller magen til den eksisterende kedel?</t>
  </si>
  <si>
    <t>Kontrol af kedelstørrelse</t>
  </si>
  <si>
    <t>10.001-25.000</t>
  </si>
  <si>
    <t>1.000-1.250</t>
  </si>
  <si>
    <t>1.251-1.750</t>
  </si>
  <si>
    <t>1.751-2.250</t>
  </si>
  <si>
    <t>2.251-2.750</t>
  </si>
  <si>
    <t>2.751-3.500</t>
  </si>
  <si>
    <t>3.501-10.000</t>
  </si>
  <si>
    <t>25.001-50.000</t>
  </si>
  <si>
    <t>50.001-100.000</t>
  </si>
  <si>
    <t>100.001-125.000</t>
  </si>
  <si>
    <t>125.001-150.000</t>
  </si>
  <si>
    <t>Standardløsningskatalog for varmeforsyning</t>
  </si>
  <si>
    <t>Til ansøgning</t>
  </si>
  <si>
    <t>Ansøgt energibesparelse første år [MWh]</t>
  </si>
  <si>
    <r>
      <t xml:space="preserve">Årligt energiforbrug </t>
    </r>
    <r>
      <rPr>
        <b/>
        <sz val="11"/>
        <color theme="1"/>
        <rFont val="Calibri"/>
        <family val="2"/>
        <scheme val="minor"/>
      </rPr>
      <t>før</t>
    </r>
    <r>
      <rPr>
        <sz val="11"/>
        <color theme="1"/>
        <rFont val="Calibri"/>
        <family val="2"/>
        <scheme val="minor"/>
      </rPr>
      <t xml:space="preserve"> [MWh/år]</t>
    </r>
  </si>
  <si>
    <r>
      <t xml:space="preserve">Årligt energiforbrug </t>
    </r>
    <r>
      <rPr>
        <b/>
        <sz val="11"/>
        <color theme="1"/>
        <rFont val="Calibri"/>
        <family val="2"/>
        <scheme val="minor"/>
      </rPr>
      <t>efter</t>
    </r>
    <r>
      <rPr>
        <sz val="11"/>
        <color theme="1"/>
        <rFont val="Calibri"/>
        <family val="2"/>
        <scheme val="minor"/>
      </rPr>
      <t xml:space="preserve"> [MWh/år]</t>
    </r>
  </si>
  <si>
    <t>Energiforbrug nuværende</t>
  </si>
  <si>
    <t>Energiforbrug efterfølgende</t>
  </si>
  <si>
    <t>Procentvis besparelse</t>
  </si>
  <si>
    <t>Konverteres der til varmepumpe?</t>
  </si>
  <si>
    <t xml:space="preserve">Dette dokument indeholder nøgletal til brug ved udfyldelse af ansøgningen til Energistyrelsen erhvervspulje </t>
  </si>
  <si>
    <t>Øvre grænse for brændselsforbrug</t>
  </si>
  <si>
    <t>nej</t>
  </si>
  <si>
    <t>Maksimal besparelse</t>
  </si>
  <si>
    <t>Maksimalt forbrug for valgt brændsel</t>
  </si>
  <si>
    <t>Antal udskiftede ventiler (maks. 75 stk)</t>
  </si>
  <si>
    <t>Er den eksisterende og nye kedel varmtvandskedler? (ikke damp- eller hedtoliekedler)</t>
  </si>
  <si>
    <t>Er den eksisterende kedel defekt?</t>
  </si>
  <si>
    <t>Gasblæsebrænder monteret på kedel efter 1991</t>
  </si>
  <si>
    <t>Energisparetiltag: Efterisolering af rør og komponenter</t>
  </si>
  <si>
    <t>Maksimalt forbrug</t>
  </si>
  <si>
    <t>Samlet areal der opvarmes</t>
  </si>
  <si>
    <t>Er den eksisterende varmekilde fjernvarme?</t>
  </si>
  <si>
    <t>Er den eksisterende varmeforsyning udelukkende el-varme?</t>
  </si>
  <si>
    <t>Etableres anlægget i forbindelse med ny-opførsel af bygning?</t>
  </si>
  <si>
    <t>MWh/år</t>
  </si>
  <si>
    <t>MWh</t>
  </si>
  <si>
    <t>[MWh/år]</t>
  </si>
  <si>
    <t>[MWh]</t>
  </si>
  <si>
    <t>Sker isolering i forbindelse med ombygning eller almindeligt vedligehold</t>
  </si>
  <si>
    <t>Pseudotal</t>
  </si>
  <si>
    <t>Rør - før</t>
  </si>
  <si>
    <t>Radius uisoleret, ru</t>
  </si>
  <si>
    <t>Overfladeareal rør -  uisoleret</t>
  </si>
  <si>
    <t>Overfladeareal ventil -  uisoleret</t>
  </si>
  <si>
    <t>Overfladeareal pumpe -  uisoleret</t>
  </si>
  <si>
    <t>Sker isolering i forbindelse med opførelsen af nye rør, ventiler og pumper</t>
  </si>
  <si>
    <t xml:space="preserve">Besparelsesloft pr. år. 
</t>
  </si>
  <si>
    <t>Kul- og kokskedel</t>
  </si>
  <si>
    <t>Opgjort/målt årligt forbrug af brændsel</t>
  </si>
  <si>
    <t xml:space="preserve">Gns. brændselsforbrug til virkningsgrad </t>
  </si>
  <si>
    <t>Interval</t>
  </si>
  <si>
    <t>Gns.</t>
  </si>
  <si>
    <t>Kul og koks</t>
  </si>
  <si>
    <t>Kul og kokskedel uden kondensering</t>
  </si>
  <si>
    <t>Virkningsgrad_Kul og koks_FØR</t>
  </si>
  <si>
    <t>Varmeproduktion_Kul og koks</t>
  </si>
  <si>
    <t>Virkningsgrad_Kul og koks_EFTER</t>
  </si>
  <si>
    <t>Årlig brændselsreduktion_Kul og koks</t>
  </si>
  <si>
    <t>Kul/koks-forbrug i kWh pr. år</t>
  </si>
  <si>
    <t>Kul/koks-forbrug i kg pr. år - Middelværdi</t>
  </si>
  <si>
    <t>Kul/koks-forbrug i kg pr. år</t>
  </si>
  <si>
    <t>Kul/koks-kedler</t>
  </si>
  <si>
    <t>Dokumentationskrav indeholder blandt andet:</t>
  </si>
  <si>
    <t>Virkningsgrad_kulkoks_FØR</t>
  </si>
  <si>
    <t>Kul og kokskedel</t>
  </si>
  <si>
    <t>Varmeproduktion_kulogkoks</t>
  </si>
  <si>
    <t>Brændselsforbrug_kulogkoks</t>
  </si>
  <si>
    <t>Kul- og kokskedel fra før 1977</t>
  </si>
  <si>
    <t>Kul- og kokskedel fra efter 1977</t>
  </si>
  <si>
    <t>Kul- og kokskedel fra efter 1991</t>
  </si>
  <si>
    <r>
      <t xml:space="preserve">Energisparetiltag: </t>
    </r>
    <r>
      <rPr>
        <b/>
        <sz val="10.5"/>
        <color theme="4" tint="-0.249977111117893"/>
        <rFont val="Verdana"/>
        <family val="2"/>
      </rPr>
      <t>Udskiftning af producerende enhed til anden med højere effektivitet</t>
    </r>
  </si>
  <si>
    <t>Maksimal virkningsgrad</t>
  </si>
  <si>
    <t>Kondenserende gasfyr</t>
  </si>
  <si>
    <t>Kondenserende oliefyr</t>
  </si>
  <si>
    <t>Kul- og Kokskedel</t>
  </si>
  <si>
    <t>ENS Tekn.</t>
  </si>
  <si>
    <t>Teknologisk</t>
  </si>
  <si>
    <t>Kilde</t>
  </si>
  <si>
    <t>Est.</t>
  </si>
  <si>
    <t>Isoleres der maksimalt 5000 m rør eller 50 stk pumper eller 50 stk ventiler?</t>
  </si>
  <si>
    <t>Termisk ledningsevne af ny isolering</t>
  </si>
  <si>
    <t>KedelProduktionsloft</t>
  </si>
  <si>
    <t>Overflade temperaturgæt</t>
  </si>
  <si>
    <t>Ledningsoverførsel [W]</t>
  </si>
  <si>
    <t>Konvektion - ny h</t>
  </si>
  <si>
    <t>Residual, Tw</t>
  </si>
  <si>
    <t>Residual</t>
  </si>
  <si>
    <t>Tw</t>
  </si>
  <si>
    <t>Q</t>
  </si>
  <si>
    <t>rør før</t>
  </si>
  <si>
    <t>rør efter</t>
  </si>
  <si>
    <t>Pumper</t>
  </si>
  <si>
    <t>Iteration</t>
  </si>
  <si>
    <t>Overfladeareal ventil -  før</t>
  </si>
  <si>
    <t>Overfladeareal pumpe -  før</t>
  </si>
  <si>
    <t>Input tjek</t>
  </si>
  <si>
    <t>Damptabeller (fra Coolprop)</t>
  </si>
  <si>
    <t>Bruges ikke</t>
  </si>
  <si>
    <t>Isoleringsledningsevne(k) - før</t>
  </si>
  <si>
    <t>Isoleringsledningsevne(k) - efter</t>
  </si>
  <si>
    <t>Sammenlagt ledningsevne - efter</t>
  </si>
  <si>
    <t>Sammenlagt ledningsevne - før</t>
  </si>
  <si>
    <t>Ledningsevne rør uden isolering (vand)</t>
  </si>
  <si>
    <t>Isoleringsledningsevne eksisterende isolering ( udgangspunkt er rockwool)</t>
  </si>
  <si>
    <t>1.</t>
  </si>
  <si>
    <t>2.</t>
  </si>
  <si>
    <t>3.</t>
  </si>
  <si>
    <t>4.</t>
  </si>
  <si>
    <t>5.</t>
  </si>
  <si>
    <t>6.</t>
  </si>
  <si>
    <t>7.</t>
  </si>
  <si>
    <t>8.</t>
  </si>
  <si>
    <t>Sådan kommer du i gang</t>
  </si>
  <si>
    <t>Det kan du</t>
  </si>
  <si>
    <t>Er kedlen der optimeres over 1.000 kW?</t>
  </si>
  <si>
    <t>Overstiger røggastemperaturen i før-situationen 300 °C?</t>
  </si>
  <si>
    <t>Energiforbrug i før-situationen</t>
  </si>
  <si>
    <t>Energiforbrug i efter-situationen</t>
  </si>
  <si>
    <t>Energisparetiltag i standardløsningen for varmeforsyning</t>
  </si>
  <si>
    <t>Etableres tiltaget på eksisterende kedel?</t>
  </si>
  <si>
    <t>Forbedres afkølingen af røggasserne fra kedlen ved etablering af tiltaget?</t>
  </si>
  <si>
    <t>Giver energibesparelsen en reduktion af energiforbruget på eksisterende kedel?</t>
  </si>
  <si>
    <t>Røggastemperatur i før-situationen</t>
  </si>
  <si>
    <t>Etablering af røggaskøling/economizer</t>
  </si>
  <si>
    <t>Version 1, 01-03-2021</t>
  </si>
  <si>
    <t xml:space="preserve">1. Se hvilke projekter der er indbefattet standardløsningen </t>
  </si>
  <si>
    <t>2. Læs om de aktuelle energisparetiltag på fanen "Energisparetiltag"</t>
  </si>
  <si>
    <t xml:space="preserve">2. Se dokumentationskrav der er gældende for standardløsningen </t>
  </si>
  <si>
    <t>3. Udfyld standardløsningen</t>
  </si>
  <si>
    <t xml:space="preserve">4. Vedlæg den udfyldte standardløsning i fase 2 ansøgningsskemaet </t>
  </si>
  <si>
    <t>1. Læs "Vejledning til standardløsning for varmeforsyning</t>
  </si>
  <si>
    <r>
      <t xml:space="preserve">Tiltaget omfatter etablering af en ny varmeveksler (economizer/røggaskøler) som muliggør en bedre udnyttelse af røggasser med en maks. temperatur på 300 °C. Ét eksempel kan være en dampkedel med en røggastemperatur på 200 </t>
    </r>
    <r>
      <rPr>
        <sz val="11"/>
        <color theme="1"/>
        <rFont val="Verdana"/>
        <family val="2"/>
      </rPr>
      <t>°</t>
    </r>
    <r>
      <rPr>
        <i/>
        <sz val="11"/>
        <color theme="1"/>
        <rFont val="Calibri"/>
        <family val="2"/>
        <scheme val="minor"/>
      </rPr>
      <t xml:space="preserve">C, som leverer damp til proces og til opvarmning af centralvarmesystem. Ved etablering af en ny varmeveksler (economizer/røggaskøler) kan varmen i røggasserne udnyttes til at levere opvarmning, hvilket vil reducere brændselsforbruget på kedlen. Et andet eksempel kan være etablering af varmeveksler til forvarmning af forbrændingsluft ved udnyttelse af varme i røggasser. 
Det er en forudsætning for tiltaget, at reduktionen i brændselsforbruget sker på den samme kedel/brænder, som tiltaget etableres på.  
Brændselsforbruget på kedlen i før-situationen må ikke overstige den definerede grænse i "Øvre grænse for brændselsforbrug". Såfremt afgrænsningerne ikke overholdes, skal projektet opgøres specifikt og der henvises til ”Vejledning til ansøgning om Tilskud til energibesparelser og energieffektiviseringer i erhvervsvirksomheder”.
For yderligere vejledning til udfyldelse og beskrivelse af standardløsningen henvises til "Vejledning til standardløsning for varmeforsyning".  </t>
    </r>
  </si>
  <si>
    <t>Er det vand eller luft der opvarmes ved afkøling af røggasserne?</t>
  </si>
  <si>
    <t xml:space="preserve">Energibesparelse </t>
  </si>
  <si>
    <t>Energisparetiltag: Etablering af røggaskøling/economizer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</si>
</sst>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0.0%"/>
    <numFmt numFmtId="167" formatCode="#,##0.0"/>
    <numFmt numFmtId="168" formatCode="0.000"/>
    <numFmt numFmtId="169" formatCode="0.00000000"/>
    <numFmt numFmtId="170" formatCode="_-* #,##0.000_-;\-* #,##0.000_-;_-* &quot;-&quot;??_-;_-@_-"/>
    <numFmt numFmtId="171" formatCode="0.0000"/>
    <numFmt numFmtId="172" formatCode="#,##0.000"/>
    <numFmt numFmtId="173" formatCode="_-* #,##0.000\ _k_r_._-;\-* #,##0.000\ _k_r_._-;_-* &quot;-&quot;???\ _k_r_._-;_-@_-"/>
    <numFmt numFmtId="174" formatCode="_-\ #,##0_-;\-\ #,##0_-;_-\ &quot;-&quot;??_-;_-@_-"/>
    <numFmt numFmtId="175" formatCode="_-* #,##0.0_-;\-* #,##0.0_-;_-* &quot;-&quot;??_-;_-@_-"/>
    <numFmt numFmtId="176" formatCode="_-* #,##0.0000_-;\-* #,##0.0000_-;_-* &quot;-&quot;??_-;_-@_-"/>
  </numFmts>
  <fonts count="5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 tint="-0.499984740745262"/>
      <name val="Verdana"/>
      <family val="2"/>
    </font>
    <font>
      <sz val="9"/>
      <color theme="0" tint="-0.499984740745262"/>
      <name val="Calibri"/>
      <family val="2"/>
      <scheme val="minor"/>
    </font>
    <font>
      <sz val="14"/>
      <color theme="9" tint="-0.499984740745262"/>
      <name val="Verdana"/>
      <family val="2"/>
    </font>
    <font>
      <sz val="9"/>
      <color rgb="FF009999"/>
      <name val="Verdana"/>
      <family val="2"/>
    </font>
    <font>
      <sz val="11"/>
      <color rgb="FF009999"/>
      <name val="Calibri"/>
      <family val="2"/>
      <scheme val="minor"/>
    </font>
    <font>
      <sz val="14"/>
      <color theme="4" tint="-0.249977111117893"/>
      <name val="Verdana"/>
      <family val="2"/>
    </font>
    <font>
      <sz val="11"/>
      <color theme="4" tint="-0.249977111117893"/>
      <name val="Calibri"/>
      <family val="2"/>
      <scheme val="minor"/>
    </font>
    <font>
      <sz val="9"/>
      <color theme="4" tint="-0.249977111117893"/>
      <name val="Verdana"/>
      <family val="2"/>
    </font>
    <font>
      <sz val="9"/>
      <color theme="0"/>
      <name val="Verdana"/>
      <family val="2"/>
    </font>
    <font>
      <i/>
      <sz val="10"/>
      <color theme="4" tint="-0.249977111117893"/>
      <name val="Verdana"/>
      <family val="2"/>
    </font>
    <font>
      <i/>
      <sz val="10"/>
      <color theme="4" tint="-0.249977111117893"/>
      <name val="Calibri"/>
      <family val="2"/>
      <scheme val="minor"/>
    </font>
    <font>
      <i/>
      <sz val="10"/>
      <color theme="1"/>
      <name val="Verdana"/>
      <family val="2"/>
    </font>
    <font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9" tint="-0.499984740745262"/>
      <name val="Verdana"/>
      <family val="2"/>
    </font>
    <font>
      <sz val="18"/>
      <color theme="9" tint="0.79998168889431442"/>
      <name val="Verdana"/>
      <family val="2"/>
    </font>
    <font>
      <sz val="9"/>
      <color theme="9" tint="0.59999389629810485"/>
      <name val="Verdana"/>
      <family val="2"/>
    </font>
    <font>
      <i/>
      <sz val="11"/>
      <name val="Calibri"/>
      <family val="2"/>
      <scheme val="minor"/>
    </font>
    <font>
      <sz val="9"/>
      <name val="Verdana"/>
      <family val="2"/>
    </font>
    <font>
      <b/>
      <sz val="9"/>
      <color theme="1"/>
      <name val="Verdana"/>
      <family val="2"/>
    </font>
    <font>
      <sz val="11"/>
      <color theme="4" tint="-0.249977111117893"/>
      <name val="Verdana"/>
      <family val="2"/>
    </font>
    <font>
      <i/>
      <sz val="9"/>
      <color theme="1"/>
      <name val="Verdana"/>
      <family val="2"/>
    </font>
    <font>
      <b/>
      <sz val="12"/>
      <color theme="1"/>
      <name val="Verdana"/>
      <family val="2"/>
    </font>
    <font>
      <sz val="8"/>
      <name val="Calibri"/>
      <family val="2"/>
      <scheme val="minor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u/>
      <sz val="9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81"/>
      <name val="Tahoma"/>
      <family val="2"/>
    </font>
    <font>
      <sz val="9"/>
      <color rgb="FFFF0000"/>
      <name val="Verdana"/>
      <family val="2"/>
    </font>
    <font>
      <sz val="9"/>
      <color rgb="FF0A0101"/>
      <name val="Verdana"/>
      <family val="2"/>
    </font>
    <font>
      <sz val="9"/>
      <name val="Calibri"/>
      <family val="2"/>
      <scheme val="minor"/>
    </font>
    <font>
      <b/>
      <sz val="10.5"/>
      <color theme="4" tint="-0.249977111117893"/>
      <name val="Verdana"/>
      <family val="2"/>
    </font>
    <font>
      <sz val="10.5"/>
      <color theme="4" tint="-0.249977111117893"/>
      <name val="Verdana"/>
      <family val="2"/>
    </font>
    <font>
      <sz val="8"/>
      <color theme="1"/>
      <name val="Verdana"/>
      <family val="2"/>
    </font>
    <font>
      <i/>
      <sz val="9"/>
      <color rgb="FFFF0000"/>
      <name val="Verdana"/>
      <family val="2"/>
    </font>
    <font>
      <b/>
      <sz val="9"/>
      <color rgb="FFFF0000"/>
      <name val="Verdana"/>
      <family val="2"/>
    </font>
    <font>
      <sz val="9"/>
      <color theme="0" tint="-0.34998626667073579"/>
      <name val="Verdana"/>
      <family val="2"/>
    </font>
    <font>
      <sz val="16"/>
      <color theme="1"/>
      <name val="Verdana"/>
      <family val="2"/>
    </font>
    <font>
      <i/>
      <sz val="11"/>
      <color theme="1"/>
      <name val="Calibri"/>
      <family val="2"/>
      <scheme val="minor"/>
    </font>
    <font>
      <sz val="11"/>
      <color theme="1"/>
      <name val="Verdana"/>
      <family val="2"/>
    </font>
    <font>
      <b/>
      <sz val="12"/>
      <color theme="1"/>
      <name val="Calibri"/>
      <family val="2"/>
      <scheme val="minor"/>
    </font>
    <font>
      <u/>
      <sz val="14"/>
      <color rgb="FF00999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indexed="64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indexed="64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indexed="64"/>
      </top>
      <bottom style="thin">
        <color theme="4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05">
    <xf numFmtId="0" fontId="0" fillId="0" borderId="0" xfId="0"/>
    <xf numFmtId="0" fontId="2" fillId="0" borderId="0" xfId="1" applyFont="1"/>
    <xf numFmtId="0" fontId="2" fillId="0" borderId="0" xfId="1" applyFont="1" applyAlignment="1">
      <alignment wrapText="1"/>
    </xf>
    <xf numFmtId="0" fontId="2" fillId="2" borderId="0" xfId="1" applyFont="1" applyFill="1"/>
    <xf numFmtId="9" fontId="2" fillId="0" borderId="0" xfId="4" applyFont="1"/>
    <xf numFmtId="2" fontId="2" fillId="0" borderId="0" xfId="1" applyNumberFormat="1" applyFont="1"/>
    <xf numFmtId="164" fontId="2" fillId="0" borderId="0" xfId="1" applyNumberFormat="1" applyFont="1"/>
    <xf numFmtId="0" fontId="2" fillId="0" borderId="0" xfId="1" applyFont="1" applyFill="1"/>
    <xf numFmtId="1" fontId="2" fillId="0" borderId="0" xfId="1" applyNumberFormat="1" applyFont="1"/>
    <xf numFmtId="0" fontId="2" fillId="3" borderId="0" xfId="1" applyFont="1" applyFill="1"/>
    <xf numFmtId="0" fontId="2" fillId="4" borderId="0" xfId="1" applyFont="1" applyFill="1"/>
    <xf numFmtId="0" fontId="2" fillId="5" borderId="0" xfId="1" applyFont="1" applyFill="1"/>
    <xf numFmtId="0" fontId="2" fillId="6" borderId="0" xfId="1" applyFont="1" applyFill="1"/>
    <xf numFmtId="0" fontId="6" fillId="5" borderId="0" xfId="1" applyFont="1" applyFill="1"/>
    <xf numFmtId="0" fontId="7" fillId="5" borderId="0" xfId="0" applyFont="1" applyFill="1" applyAlignment="1">
      <alignment horizontal="right"/>
    </xf>
    <xf numFmtId="0" fontId="8" fillId="5" borderId="0" xfId="1" applyFont="1" applyFill="1"/>
    <xf numFmtId="0" fontId="7" fillId="5" borderId="0" xfId="0" applyFont="1" applyFill="1" applyAlignment="1">
      <alignment vertical="top" wrapText="1"/>
    </xf>
    <xf numFmtId="0" fontId="7" fillId="5" borderId="0" xfId="0" applyFont="1" applyFill="1" applyAlignment="1">
      <alignment horizontal="right" vertical="top"/>
    </xf>
    <xf numFmtId="0" fontId="9" fillId="5" borderId="0" xfId="1" applyFont="1" applyFill="1"/>
    <xf numFmtId="0" fontId="11" fillId="5" borderId="0" xfId="1" applyFont="1" applyFill="1"/>
    <xf numFmtId="0" fontId="2" fillId="7" borderId="0" xfId="1" applyFont="1" applyFill="1"/>
    <xf numFmtId="0" fontId="0" fillId="6" borderId="0" xfId="0" applyFill="1"/>
    <xf numFmtId="0" fontId="0" fillId="5" borderId="0" xfId="0" applyFill="1"/>
    <xf numFmtId="0" fontId="19" fillId="5" borderId="0" xfId="0" applyFont="1" applyFill="1"/>
    <xf numFmtId="0" fontId="1" fillId="5" borderId="0" xfId="0" applyFont="1" applyFill="1"/>
    <xf numFmtId="0" fontId="2" fillId="5" borderId="0" xfId="1" quotePrefix="1" applyFont="1" applyFill="1"/>
    <xf numFmtId="0" fontId="20" fillId="5" borderId="0" xfId="1" applyFont="1" applyFill="1"/>
    <xf numFmtId="0" fontId="21" fillId="5" borderId="0" xfId="1" applyFont="1" applyFill="1"/>
    <xf numFmtId="0" fontId="2" fillId="8" borderId="0" xfId="1" applyFont="1" applyFill="1"/>
    <xf numFmtId="0" fontId="22" fillId="5" borderId="0" xfId="1" applyFont="1" applyFill="1"/>
    <xf numFmtId="165" fontId="2" fillId="8" borderId="0" xfId="3" applyNumberFormat="1" applyFont="1" applyFill="1" applyBorder="1"/>
    <xf numFmtId="0" fontId="24" fillId="5" borderId="0" xfId="1" applyFont="1" applyFill="1"/>
    <xf numFmtId="0" fontId="2" fillId="8" borderId="0" xfId="1" applyFont="1" applyFill="1" applyAlignment="1">
      <alignment horizontal="left"/>
    </xf>
    <xf numFmtId="0" fontId="2" fillId="2" borderId="1" xfId="1" applyFont="1" applyFill="1" applyBorder="1" applyAlignment="1">
      <alignment horizontal="center" vertical="center"/>
    </xf>
    <xf numFmtId="0" fontId="11" fillId="5" borderId="0" xfId="1" applyFont="1" applyFill="1" applyAlignment="1"/>
    <xf numFmtId="0" fontId="11" fillId="0" borderId="0" xfId="1" applyFont="1" applyFill="1" applyAlignment="1"/>
    <xf numFmtId="0" fontId="11" fillId="5" borderId="0" xfId="1" applyFont="1" applyFill="1" applyAlignment="1">
      <alignment vertical="center"/>
    </xf>
    <xf numFmtId="0" fontId="2" fillId="5" borderId="0" xfId="1" applyFont="1" applyFill="1" applyAlignment="1">
      <alignment vertical="center"/>
    </xf>
    <xf numFmtId="0" fontId="11" fillId="5" borderId="0" xfId="1" applyFont="1" applyFill="1" applyAlignment="1">
      <alignment horizontal="left" vertical="center"/>
    </xf>
    <xf numFmtId="0" fontId="2" fillId="8" borderId="0" xfId="1" applyFont="1" applyFill="1" applyAlignment="1">
      <alignment vertical="center"/>
    </xf>
    <xf numFmtId="0" fontId="10" fillId="5" borderId="0" xfId="2" applyFont="1" applyFill="1" applyBorder="1" applyAlignment="1">
      <alignment horizontal="center" vertical="center"/>
    </xf>
    <xf numFmtId="165" fontId="2" fillId="8" borderId="0" xfId="3" applyNumberFormat="1" applyFont="1" applyFill="1" applyBorder="1" applyAlignment="1">
      <alignment vertical="center"/>
    </xf>
    <xf numFmtId="0" fontId="20" fillId="5" borderId="0" xfId="1" applyFont="1" applyFill="1" applyAlignment="1">
      <alignment vertical="center"/>
    </xf>
    <xf numFmtId="0" fontId="2" fillId="8" borderId="0" xfId="1" applyFont="1" applyFill="1" applyAlignment="1">
      <alignment horizontal="center" vertical="center"/>
    </xf>
    <xf numFmtId="0" fontId="2" fillId="8" borderId="0" xfId="1" applyFont="1" applyFill="1" applyBorder="1" applyAlignment="1">
      <alignment horizontal="center" vertical="center"/>
    </xf>
    <xf numFmtId="3" fontId="2" fillId="0" borderId="0" xfId="1" applyNumberFormat="1" applyFont="1"/>
    <xf numFmtId="0" fontId="2" fillId="8" borderId="0" xfId="1" applyFont="1" applyFill="1" applyAlignment="1">
      <alignment horizontal="left" vertical="center"/>
    </xf>
    <xf numFmtId="0" fontId="10" fillId="5" borderId="0" xfId="2" applyFont="1" applyFill="1" applyBorder="1" applyAlignment="1">
      <alignment horizontal="center" vertical="center"/>
    </xf>
    <xf numFmtId="0" fontId="2" fillId="8" borderId="0" xfId="1" applyFont="1" applyFill="1" applyAlignment="1">
      <alignment horizontal="center" vertical="center"/>
    </xf>
    <xf numFmtId="0" fontId="11" fillId="5" borderId="0" xfId="1" applyFont="1" applyFill="1" applyAlignment="1">
      <alignment horizontal="left" vertical="center"/>
    </xf>
    <xf numFmtId="0" fontId="2" fillId="8" borderId="0" xfId="1" applyFont="1" applyFill="1" applyBorder="1" applyAlignment="1">
      <alignment horizontal="left" vertical="center"/>
    </xf>
    <xf numFmtId="0" fontId="2" fillId="8" borderId="2" xfId="1" applyFont="1" applyFill="1" applyBorder="1" applyAlignment="1">
      <alignment horizontal="left" vertical="center"/>
    </xf>
    <xf numFmtId="0" fontId="2" fillId="5" borderId="0" xfId="1" applyFont="1" applyFill="1" applyBorder="1"/>
    <xf numFmtId="0" fontId="2" fillId="5" borderId="0" xfId="1" applyFont="1" applyFill="1" applyBorder="1" applyAlignment="1">
      <alignment vertical="center"/>
    </xf>
    <xf numFmtId="0" fontId="24" fillId="5" borderId="0" xfId="1" applyFont="1" applyFill="1" applyBorder="1"/>
    <xf numFmtId="0" fontId="24" fillId="5" borderId="0" xfId="1" applyFont="1" applyFill="1" applyBorder="1" applyAlignment="1">
      <alignment horizontal="center" vertical="center"/>
    </xf>
    <xf numFmtId="0" fontId="22" fillId="5" borderId="0" xfId="1" applyNumberFormat="1" applyFont="1" applyFill="1" applyBorder="1" applyAlignment="1">
      <alignment horizontal="center" vertical="center"/>
    </xf>
    <xf numFmtId="0" fontId="20" fillId="5" borderId="0" xfId="1" applyFont="1" applyFill="1" applyBorder="1"/>
    <xf numFmtId="0" fontId="21" fillId="5" borderId="0" xfId="1" applyFont="1" applyFill="1" applyBorder="1"/>
    <xf numFmtId="0" fontId="11" fillId="5" borderId="0" xfId="1" applyFont="1" applyFill="1" applyBorder="1" applyAlignment="1"/>
    <xf numFmtId="0" fontId="2" fillId="5" borderId="0" xfId="1" applyFont="1" applyFill="1" applyBorder="1" applyAlignment="1">
      <alignment horizontal="left"/>
    </xf>
    <xf numFmtId="0" fontId="19" fillId="5" borderId="0" xfId="0" applyFont="1" applyFill="1" applyAlignment="1"/>
    <xf numFmtId="0" fontId="1" fillId="5" borderId="0" xfId="0" applyFont="1" applyFill="1" applyAlignment="1">
      <alignment horizontal="center" vertical="top" wrapText="1"/>
    </xf>
    <xf numFmtId="0" fontId="2" fillId="0" borderId="0" xfId="1" applyFont="1" applyAlignment="1">
      <alignment horizontal="center"/>
    </xf>
    <xf numFmtId="0" fontId="25" fillId="0" borderId="0" xfId="1" applyFont="1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horizontal="center" vertical="center"/>
    </xf>
    <xf numFmtId="165" fontId="2" fillId="0" borderId="0" xfId="3" applyNumberFormat="1" applyFont="1"/>
    <xf numFmtId="0" fontId="2" fillId="8" borderId="0" xfId="1" applyFont="1" applyFill="1" applyBorder="1" applyAlignment="1">
      <alignment horizontal="left" vertical="center"/>
    </xf>
    <xf numFmtId="0" fontId="2" fillId="8" borderId="2" xfId="1" applyFont="1" applyFill="1" applyBorder="1" applyAlignment="1">
      <alignment horizontal="left" vertical="center"/>
    </xf>
    <xf numFmtId="0" fontId="2" fillId="2" borderId="0" xfId="1" applyFont="1" applyFill="1" applyAlignment="1">
      <alignment horizontal="center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left" vertical="center"/>
    </xf>
    <xf numFmtId="0" fontId="2" fillId="0" borderId="0" xfId="1" applyFont="1" applyAlignment="1">
      <alignment vertical="center"/>
    </xf>
    <xf numFmtId="165" fontId="2" fillId="0" borderId="0" xfId="1" applyNumberFormat="1" applyFont="1"/>
    <xf numFmtId="0" fontId="27" fillId="0" borderId="0" xfId="1" applyFont="1" applyAlignment="1">
      <alignment vertical="center"/>
    </xf>
    <xf numFmtId="0" fontId="2" fillId="0" borderId="1" xfId="1" applyFont="1" applyFill="1" applyBorder="1" applyAlignment="1">
      <alignment vertical="center"/>
    </xf>
    <xf numFmtId="0" fontId="2" fillId="0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0" fontId="2" fillId="0" borderId="1" xfId="1" applyFont="1" applyBorder="1"/>
    <xf numFmtId="0" fontId="2" fillId="0" borderId="1" xfId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4" borderId="1" xfId="1" applyFont="1" applyFill="1" applyBorder="1" applyAlignment="1">
      <alignment horizontal="center"/>
    </xf>
    <xf numFmtId="165" fontId="2" fillId="0" borderId="1" xfId="3" applyNumberFormat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3" fillId="0" borderId="0" xfId="2"/>
    <xf numFmtId="0" fontId="2" fillId="0" borderId="2" xfId="1" applyFont="1" applyBorder="1"/>
    <xf numFmtId="0" fontId="2" fillId="0" borderId="10" xfId="1" applyFont="1" applyBorder="1"/>
    <xf numFmtId="0" fontId="2" fillId="0" borderId="11" xfId="1" applyFont="1" applyBorder="1"/>
    <xf numFmtId="0" fontId="2" fillId="0" borderId="0" xfId="1" applyFont="1" applyBorder="1"/>
    <xf numFmtId="3" fontId="25" fillId="0" borderId="0" xfId="1" applyNumberFormat="1" applyFont="1"/>
    <xf numFmtId="0" fontId="25" fillId="0" borderId="0" xfId="1" applyFont="1" applyAlignment="1">
      <alignment horizontal="center"/>
    </xf>
    <xf numFmtId="0" fontId="2" fillId="3" borderId="0" xfId="1" applyFont="1" applyFill="1" applyAlignment="1">
      <alignment horizontal="center"/>
    </xf>
    <xf numFmtId="0" fontId="2" fillId="4" borderId="0" xfId="1" applyFont="1" applyFill="1" applyAlignment="1">
      <alignment horizontal="center"/>
    </xf>
    <xf numFmtId="10" fontId="2" fillId="0" borderId="0" xfId="1" applyNumberFormat="1" applyFont="1" applyFill="1"/>
    <xf numFmtId="0" fontId="25" fillId="0" borderId="0" xfId="1" applyFont="1" applyFill="1"/>
    <xf numFmtId="0" fontId="2" fillId="0" borderId="0" xfId="1" applyFont="1" applyFill="1" applyAlignment="1">
      <alignment horizontal="center"/>
    </xf>
    <xf numFmtId="166" fontId="2" fillId="0" borderId="0" xfId="4" applyNumberFormat="1" applyFont="1" applyFill="1"/>
    <xf numFmtId="0" fontId="2" fillId="0" borderId="0" xfId="1" applyFont="1" applyAlignment="1">
      <alignment horizontal="center" vertical="center" wrapText="1"/>
    </xf>
    <xf numFmtId="10" fontId="30" fillId="0" borderId="0" xfId="1" applyNumberFormat="1" applyFont="1"/>
    <xf numFmtId="0" fontId="31" fillId="0" borderId="0" xfId="1" applyFont="1"/>
    <xf numFmtId="0" fontId="30" fillId="4" borderId="0" xfId="1" applyFont="1" applyFill="1"/>
    <xf numFmtId="3" fontId="30" fillId="0" borderId="0" xfId="1" applyNumberFormat="1" applyFont="1"/>
    <xf numFmtId="3" fontId="31" fillId="0" borderId="0" xfId="1" applyNumberFormat="1" applyFont="1"/>
    <xf numFmtId="166" fontId="2" fillId="3" borderId="0" xfId="1" applyNumberFormat="1" applyFont="1" applyFill="1" applyAlignment="1">
      <alignment horizontal="center"/>
    </xf>
    <xf numFmtId="166" fontId="2" fillId="3" borderId="0" xfId="4" applyNumberFormat="1" applyFont="1" applyFill="1" applyAlignment="1">
      <alignment horizontal="center" vertical="center"/>
    </xf>
    <xf numFmtId="1" fontId="2" fillId="0" borderId="0" xfId="1" applyNumberFormat="1" applyFont="1" applyFill="1" applyAlignment="1">
      <alignment horizontal="center"/>
    </xf>
    <xf numFmtId="9" fontId="2" fillId="3" borderId="0" xfId="4" applyFont="1" applyFill="1" applyAlignment="1">
      <alignment horizontal="center" vertical="center"/>
    </xf>
    <xf numFmtId="0" fontId="25" fillId="0" borderId="12" xfId="1" applyFont="1" applyBorder="1"/>
    <xf numFmtId="0" fontId="2" fillId="0" borderId="13" xfId="1" applyFont="1" applyBorder="1"/>
    <xf numFmtId="0" fontId="2" fillId="0" borderId="14" xfId="1" applyFont="1" applyBorder="1"/>
    <xf numFmtId="0" fontId="25" fillId="0" borderId="2" xfId="1" applyFont="1" applyBorder="1" applyAlignment="1">
      <alignment horizontal="center"/>
    </xf>
    <xf numFmtId="0" fontId="2" fillId="0" borderId="15" xfId="1" applyFont="1" applyBorder="1"/>
    <xf numFmtId="0" fontId="2" fillId="9" borderId="2" xfId="1" applyFont="1" applyFill="1" applyBorder="1"/>
    <xf numFmtId="0" fontId="2" fillId="0" borderId="16" xfId="1" applyFont="1" applyBorder="1"/>
    <xf numFmtId="0" fontId="2" fillId="9" borderId="11" xfId="1" applyFont="1" applyFill="1" applyBorder="1"/>
    <xf numFmtId="0" fontId="28" fillId="0" borderId="12" xfId="1" applyFont="1" applyBorder="1"/>
    <xf numFmtId="0" fontId="25" fillId="0" borderId="15" xfId="1" applyFont="1" applyBorder="1"/>
    <xf numFmtId="0" fontId="25" fillId="0" borderId="0" xfId="1" applyFont="1" applyBorder="1"/>
    <xf numFmtId="0" fontId="25" fillId="0" borderId="2" xfId="1" applyFont="1" applyBorder="1"/>
    <xf numFmtId="2" fontId="2" fillId="0" borderId="0" xfId="1" applyNumberFormat="1" applyFont="1" applyBorder="1"/>
    <xf numFmtId="2" fontId="2" fillId="0" borderId="10" xfId="1" applyNumberFormat="1" applyFont="1" applyBorder="1"/>
    <xf numFmtId="0" fontId="25" fillId="0" borderId="13" xfId="1" applyFont="1" applyFill="1" applyBorder="1"/>
    <xf numFmtId="1" fontId="25" fillId="0" borderId="0" xfId="1" applyNumberFormat="1" applyFont="1" applyBorder="1" applyAlignment="1">
      <alignment horizontal="center"/>
    </xf>
    <xf numFmtId="9" fontId="2" fillId="0" borderId="0" xfId="4" applyFont="1" applyBorder="1" applyAlignment="1">
      <alignment horizontal="center" vertical="center"/>
    </xf>
    <xf numFmtId="9" fontId="2" fillId="0" borderId="2" xfId="4" applyFont="1" applyBorder="1" applyAlignment="1">
      <alignment horizontal="center" vertical="center"/>
    </xf>
    <xf numFmtId="9" fontId="2" fillId="0" borderId="0" xfId="4" quotePrefix="1" applyFont="1" applyBorder="1" applyAlignment="1">
      <alignment horizontal="center" vertical="center"/>
    </xf>
    <xf numFmtId="9" fontId="2" fillId="0" borderId="0" xfId="4" applyFont="1" applyBorder="1" applyAlignment="1">
      <alignment horizontal="center"/>
    </xf>
    <xf numFmtId="9" fontId="2" fillId="0" borderId="2" xfId="4" applyFont="1" applyBorder="1" applyAlignment="1">
      <alignment horizontal="center"/>
    </xf>
    <xf numFmtId="0" fontId="25" fillId="0" borderId="13" xfId="1" applyFont="1" applyBorder="1"/>
    <xf numFmtId="0" fontId="3" fillId="0" borderId="13" xfId="2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66" fontId="2" fillId="0" borderId="0" xfId="4" applyNumberFormat="1" applyFont="1" applyBorder="1"/>
    <xf numFmtId="166" fontId="2" fillId="0" borderId="0" xfId="4" applyNumberFormat="1" applyFont="1" applyBorder="1" applyAlignment="1">
      <alignment horizontal="center" vertical="center" wrapText="1"/>
    </xf>
    <xf numFmtId="0" fontId="2" fillId="0" borderId="0" xfId="1" applyFont="1" applyBorder="1" applyAlignment="1">
      <alignment horizontal="left" vertical="center"/>
    </xf>
    <xf numFmtId="0" fontId="2" fillId="0" borderId="10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left" vertical="center"/>
    </xf>
    <xf numFmtId="9" fontId="2" fillId="0" borderId="10" xfId="4" applyFont="1" applyBorder="1" applyAlignment="1">
      <alignment horizontal="center"/>
    </xf>
    <xf numFmtId="9" fontId="2" fillId="0" borderId="11" xfId="4" applyFont="1" applyBorder="1" applyAlignment="1">
      <alignment horizontal="center"/>
    </xf>
    <xf numFmtId="0" fontId="2" fillId="8" borderId="0" xfId="1" applyFont="1" applyFill="1" applyAlignment="1">
      <alignment vertical="center" wrapText="1"/>
    </xf>
    <xf numFmtId="0" fontId="2" fillId="2" borderId="0" xfId="1" applyFont="1" applyFill="1" applyAlignment="1">
      <alignment horizontal="right"/>
    </xf>
    <xf numFmtId="0" fontId="11" fillId="5" borderId="0" xfId="1" applyFont="1" applyFill="1" applyAlignment="1">
      <alignment horizontal="left" vertical="center"/>
    </xf>
    <xf numFmtId="0" fontId="2" fillId="8" borderId="0" xfId="1" applyFont="1" applyFill="1" applyAlignment="1">
      <alignment horizontal="left" vertical="center"/>
    </xf>
    <xf numFmtId="0" fontId="2" fillId="8" borderId="0" xfId="1" applyFont="1" applyFill="1" applyAlignment="1">
      <alignment horizontal="center" vertical="center"/>
    </xf>
    <xf numFmtId="0" fontId="2" fillId="8" borderId="0" xfId="1" quotePrefix="1" applyFont="1" applyFill="1" applyAlignment="1">
      <alignment horizontal="left" vertical="center"/>
    </xf>
    <xf numFmtId="0" fontId="32" fillId="0" borderId="0" xfId="1" applyFont="1"/>
    <xf numFmtId="0" fontId="2" fillId="8" borderId="0" xfId="1" applyFont="1" applyFill="1" applyBorder="1" applyAlignment="1">
      <alignment horizontal="left" vertical="center"/>
    </xf>
    <xf numFmtId="168" fontId="2" fillId="0" borderId="0" xfId="1" applyNumberFormat="1" applyFont="1"/>
    <xf numFmtId="11" fontId="2" fillId="0" borderId="0" xfId="1" applyNumberFormat="1" applyFont="1"/>
    <xf numFmtId="0" fontId="0" fillId="2" borderId="0" xfId="0" applyFill="1"/>
    <xf numFmtId="165" fontId="2" fillId="4" borderId="0" xfId="3" applyNumberFormat="1" applyFont="1" applyFill="1" applyAlignment="1">
      <alignment horizontal="center"/>
    </xf>
    <xf numFmtId="0" fontId="0" fillId="0" borderId="0" xfId="0" applyFill="1"/>
    <xf numFmtId="0" fontId="34" fillId="0" borderId="0" xfId="1" applyFont="1"/>
    <xf numFmtId="0" fontId="33" fillId="0" borderId="0" xfId="0" applyFont="1"/>
    <xf numFmtId="3" fontId="0" fillId="0" borderId="0" xfId="0" applyNumberFormat="1" applyFill="1"/>
    <xf numFmtId="0" fontId="35" fillId="0" borderId="0" xfId="1" applyFont="1"/>
    <xf numFmtId="0" fontId="2" fillId="5" borderId="0" xfId="1" applyFont="1" applyFill="1" applyAlignment="1">
      <alignment horizontal="center" vertical="center"/>
    </xf>
    <xf numFmtId="169" fontId="2" fillId="0" borderId="0" xfId="1" applyNumberFormat="1" applyFont="1"/>
    <xf numFmtId="167" fontId="2" fillId="0" borderId="0" xfId="1" applyNumberFormat="1" applyFont="1"/>
    <xf numFmtId="0" fontId="2" fillId="8" borderId="0" xfId="1" applyFont="1" applyFill="1" applyAlignment="1">
      <alignment horizontal="left" vertical="center"/>
    </xf>
    <xf numFmtId="170" fontId="30" fillId="0" borderId="0" xfId="3" applyNumberFormat="1" applyFont="1"/>
    <xf numFmtId="0" fontId="2" fillId="0" borderId="0" xfId="0" applyFont="1"/>
    <xf numFmtId="172" fontId="0" fillId="0" borderId="0" xfId="0" applyNumberFormat="1"/>
    <xf numFmtId="172" fontId="0" fillId="2" borderId="0" xfId="0" applyNumberFormat="1" applyFill="1"/>
    <xf numFmtId="172" fontId="2" fillId="2" borderId="0" xfId="1" applyNumberFormat="1" applyFont="1" applyFill="1"/>
    <xf numFmtId="172" fontId="2" fillId="0" borderId="0" xfId="1" applyNumberFormat="1" applyFont="1"/>
    <xf numFmtId="171" fontId="0" fillId="0" borderId="0" xfId="0" applyNumberFormat="1"/>
    <xf numFmtId="171" fontId="0" fillId="0" borderId="0" xfId="0" applyNumberFormat="1" applyFill="1"/>
    <xf numFmtId="2" fontId="2" fillId="2" borderId="0" xfId="1" applyNumberFormat="1" applyFont="1" applyFill="1"/>
    <xf numFmtId="0" fontId="3" fillId="0" borderId="0" xfId="2" applyAlignment="1">
      <alignment wrapText="1"/>
    </xf>
    <xf numFmtId="165" fontId="2" fillId="0" borderId="2" xfId="3" applyNumberFormat="1" applyFont="1" applyBorder="1"/>
    <xf numFmtId="43" fontId="2" fillId="0" borderId="2" xfId="3" applyNumberFormat="1" applyFont="1" applyBorder="1"/>
    <xf numFmtId="165" fontId="25" fillId="0" borderId="0" xfId="3" applyNumberFormat="1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0" fillId="0" borderId="1" xfId="0" applyBorder="1"/>
    <xf numFmtId="0" fontId="2" fillId="0" borderId="12" xfId="1" applyFont="1" applyBorder="1"/>
    <xf numFmtId="43" fontId="2" fillId="0" borderId="2" xfId="1" applyNumberFormat="1" applyFont="1" applyBorder="1"/>
    <xf numFmtId="165" fontId="2" fillId="0" borderId="11" xfId="3" applyNumberFormat="1" applyFont="1" applyBorder="1"/>
    <xf numFmtId="0" fontId="2" fillId="8" borderId="0" xfId="1" applyFont="1" applyFill="1" applyAlignment="1">
      <alignment horizontal="left" vertical="center"/>
    </xf>
    <xf numFmtId="165" fontId="2" fillId="0" borderId="0" xfId="3" applyNumberFormat="1" applyFont="1" applyBorder="1"/>
    <xf numFmtId="173" fontId="2" fillId="0" borderId="0" xfId="1" applyNumberFormat="1" applyFont="1"/>
    <xf numFmtId="43" fontId="2" fillId="0" borderId="0" xfId="3" applyNumberFormat="1" applyFont="1"/>
    <xf numFmtId="3" fontId="0" fillId="0" borderId="0" xfId="0" applyNumberFormat="1"/>
    <xf numFmtId="0" fontId="11" fillId="8" borderId="0" xfId="1" applyFont="1" applyFill="1" applyAlignment="1">
      <alignment horizontal="left" vertical="center"/>
    </xf>
    <xf numFmtId="0" fontId="36" fillId="8" borderId="0" xfId="1" applyFont="1" applyFill="1" applyAlignment="1">
      <alignment horizontal="left" vertical="center"/>
    </xf>
    <xf numFmtId="0" fontId="25" fillId="8" borderId="0" xfId="1" applyFont="1" applyFill="1"/>
    <xf numFmtId="0" fontId="2" fillId="0" borderId="0" xfId="1" quotePrefix="1" applyFont="1"/>
    <xf numFmtId="0" fontId="2" fillId="8" borderId="0" xfId="1" applyFont="1" applyFill="1" applyAlignment="1">
      <alignment horizontal="center" vertical="center"/>
    </xf>
    <xf numFmtId="0" fontId="2" fillId="8" borderId="0" xfId="1" applyFont="1" applyFill="1" applyAlignment="1">
      <alignment horizontal="left" vertical="center"/>
    </xf>
    <xf numFmtId="0" fontId="11" fillId="5" borderId="0" xfId="1" applyFont="1" applyFill="1" applyAlignment="1">
      <alignment horizontal="left" vertical="center"/>
    </xf>
    <xf numFmtId="0" fontId="25" fillId="0" borderId="13" xfId="1" applyFont="1" applyBorder="1" applyAlignment="1">
      <alignment horizontal="center"/>
    </xf>
    <xf numFmtId="0" fontId="2" fillId="8" borderId="0" xfId="1" quotePrefix="1" applyFont="1" applyFill="1" applyAlignment="1">
      <alignment horizontal="left" vertical="center"/>
    </xf>
    <xf numFmtId="0" fontId="2" fillId="8" borderId="5" xfId="1" quotePrefix="1" applyFont="1" applyFill="1" applyBorder="1" applyAlignment="1">
      <alignment horizontal="left" vertical="center"/>
    </xf>
    <xf numFmtId="0" fontId="22" fillId="8" borderId="0" xfId="1" applyFont="1" applyFill="1" applyAlignment="1">
      <alignment horizontal="center" vertical="center"/>
    </xf>
    <xf numFmtId="10" fontId="2" fillId="0" borderId="0" xfId="1" applyNumberFormat="1" applyFont="1"/>
    <xf numFmtId="166" fontId="2" fillId="0" borderId="0" xfId="4" applyNumberFormat="1" applyFont="1"/>
    <xf numFmtId="166" fontId="2" fillId="0" borderId="0" xfId="4" applyNumberFormat="1" applyFont="1" applyAlignment="1">
      <alignment horizontal="center" vertical="center" wrapText="1"/>
    </xf>
    <xf numFmtId="0" fontId="2" fillId="0" borderId="13" xfId="1" applyFont="1" applyBorder="1" applyAlignment="1">
      <alignment horizontal="center"/>
    </xf>
    <xf numFmtId="9" fontId="2" fillId="2" borderId="0" xfId="4" applyFont="1" applyFill="1" applyAlignment="1">
      <alignment horizontal="center"/>
    </xf>
    <xf numFmtId="0" fontId="25" fillId="0" borderId="0" xfId="1" applyFont="1" applyAlignment="1">
      <alignment horizontal="center"/>
    </xf>
    <xf numFmtId="0" fontId="25" fillId="0" borderId="14" xfId="1" applyFont="1" applyBorder="1"/>
    <xf numFmtId="0" fontId="25" fillId="0" borderId="0" xfId="1" applyFont="1" applyAlignment="1">
      <alignment horizontal="center"/>
    </xf>
    <xf numFmtId="0" fontId="25" fillId="0" borderId="0" xfId="1" applyFont="1" applyBorder="1" applyAlignment="1">
      <alignment horizontal="center"/>
    </xf>
    <xf numFmtId="0" fontId="25" fillId="5" borderId="0" xfId="1" applyFont="1" applyFill="1" applyBorder="1" applyAlignment="1">
      <alignment horizontal="left" vertical="center"/>
    </xf>
    <xf numFmtId="0" fontId="2" fillId="5" borderId="0" xfId="1" applyFont="1" applyFill="1" applyBorder="1" applyAlignment="1">
      <alignment horizontal="center" vertical="center"/>
    </xf>
    <xf numFmtId="0" fontId="2" fillId="5" borderId="0" xfId="1" applyFont="1" applyFill="1" applyBorder="1" applyAlignment="1">
      <alignment horizontal="left" vertical="center" wrapText="1"/>
    </xf>
    <xf numFmtId="0" fontId="11" fillId="5" borderId="0" xfId="1" applyFont="1" applyFill="1" applyAlignment="1">
      <alignment horizontal="left" vertical="center"/>
    </xf>
    <xf numFmtId="0" fontId="2" fillId="8" borderId="0" xfId="1" applyFont="1" applyFill="1" applyAlignment="1">
      <alignment horizontal="center" vertical="center"/>
    </xf>
    <xf numFmtId="0" fontId="2" fillId="5" borderId="0" xfId="1" applyFont="1" applyFill="1" applyAlignment="1">
      <alignment horizontal="left" vertical="center"/>
    </xf>
    <xf numFmtId="165" fontId="25" fillId="0" borderId="2" xfId="3" applyNumberFormat="1" applyFont="1" applyBorder="1" applyAlignment="1">
      <alignment horizontal="center"/>
    </xf>
    <xf numFmtId="165" fontId="2" fillId="0" borderId="0" xfId="3" applyNumberFormat="1" applyFont="1" applyAlignment="1">
      <alignment horizontal="center"/>
    </xf>
    <xf numFmtId="174" fontId="2" fillId="0" borderId="0" xfId="3" applyNumberFormat="1" applyFont="1" applyAlignment="1">
      <alignment horizontal="center" vertical="center"/>
    </xf>
    <xf numFmtId="174" fontId="2" fillId="0" borderId="0" xfId="3" applyNumberFormat="1" applyFont="1" applyAlignment="1">
      <alignment horizontal="center"/>
    </xf>
    <xf numFmtId="174" fontId="25" fillId="0" borderId="0" xfId="3" applyNumberFormat="1" applyFont="1"/>
    <xf numFmtId="0" fontId="2" fillId="0" borderId="0" xfId="1" applyFont="1" applyAlignment="1">
      <alignment horizontal="left" vertical="center" wrapText="1"/>
    </xf>
    <xf numFmtId="174" fontId="2" fillId="2" borderId="0" xfId="3" applyNumberFormat="1" applyFont="1" applyFill="1" applyAlignment="1">
      <alignment horizontal="center" vertical="center"/>
    </xf>
    <xf numFmtId="49" fontId="0" fillId="5" borderId="0" xfId="0" applyNumberFormat="1" applyFill="1"/>
    <xf numFmtId="49" fontId="3" fillId="5" borderId="0" xfId="2" applyNumberFormat="1" applyFill="1"/>
    <xf numFmtId="43" fontId="0" fillId="5" borderId="1" xfId="3" applyFont="1" applyFill="1" applyBorder="1" applyAlignment="1">
      <alignment horizontal="center" vertical="center"/>
    </xf>
    <xf numFmtId="0" fontId="1" fillId="5" borderId="0" xfId="0" applyFont="1" applyFill="1" applyAlignment="1">
      <alignment vertical="top" wrapText="1"/>
    </xf>
    <xf numFmtId="43" fontId="0" fillId="5" borderId="1" xfId="3" applyFont="1" applyFill="1" applyBorder="1" applyAlignment="1">
      <alignment horizontal="center" vertical="center" wrapText="1"/>
    </xf>
    <xf numFmtId="0" fontId="7" fillId="5" borderId="0" xfId="0" applyFont="1" applyFill="1" applyAlignment="1"/>
    <xf numFmtId="0" fontId="7" fillId="5" borderId="0" xfId="0" applyFont="1" applyFill="1" applyAlignment="1">
      <alignment vertical="top"/>
    </xf>
    <xf numFmtId="165" fontId="2" fillId="8" borderId="0" xfId="1" applyNumberFormat="1" applyFont="1" applyFill="1"/>
    <xf numFmtId="0" fontId="2" fillId="8" borderId="0" xfId="1" applyNumberFormat="1" applyFont="1" applyFill="1"/>
    <xf numFmtId="0" fontId="38" fillId="8" borderId="0" xfId="1" applyFont="1" applyFill="1" applyAlignment="1">
      <alignment horizontal="center" vertical="center"/>
    </xf>
    <xf numFmtId="0" fontId="38" fillId="8" borderId="0" xfId="1" applyFont="1" applyFill="1"/>
    <xf numFmtId="0" fontId="2" fillId="5" borderId="0" xfId="1" quotePrefix="1" applyFont="1" applyFill="1" applyAlignment="1">
      <alignment horizontal="left" vertical="center" wrapText="1"/>
    </xf>
    <xf numFmtId="0" fontId="2" fillId="5" borderId="0" xfId="1" quotePrefix="1" applyFont="1" applyFill="1" applyAlignment="1">
      <alignment horizontal="left" wrapText="1"/>
    </xf>
    <xf numFmtId="0" fontId="2" fillId="5" borderId="0" xfId="1" applyFont="1" applyFill="1" applyAlignment="1">
      <alignment horizontal="left" vertical="center" wrapText="1"/>
    </xf>
    <xf numFmtId="0" fontId="2" fillId="5" borderId="0" xfId="1" applyFont="1" applyFill="1" applyAlignment="1">
      <alignment vertical="center" wrapText="1"/>
    </xf>
    <xf numFmtId="0" fontId="25" fillId="8" borderId="20" xfId="1" applyFont="1" applyFill="1" applyBorder="1" applyAlignment="1">
      <alignment horizontal="left" vertical="center"/>
    </xf>
    <xf numFmtId="0" fontId="2" fillId="8" borderId="0" xfId="1" applyFont="1" applyFill="1" applyAlignment="1">
      <alignment horizontal="center" vertical="center"/>
    </xf>
    <xf numFmtId="165" fontId="24" fillId="8" borderId="0" xfId="3" applyNumberFormat="1" applyFont="1" applyFill="1"/>
    <xf numFmtId="175" fontId="2" fillId="5" borderId="0" xfId="1" applyNumberFormat="1" applyFont="1" applyFill="1"/>
    <xf numFmtId="164" fontId="2" fillId="8" borderId="0" xfId="3" applyNumberFormat="1" applyFont="1" applyFill="1" applyBorder="1"/>
    <xf numFmtId="0" fontId="2" fillId="8" borderId="0" xfId="1" applyFont="1" applyFill="1" applyBorder="1" applyAlignment="1">
      <alignment horizontal="left" vertical="center"/>
    </xf>
    <xf numFmtId="0" fontId="2" fillId="8" borderId="2" xfId="1" applyFont="1" applyFill="1" applyBorder="1" applyAlignment="1">
      <alignment horizontal="left" vertical="center"/>
    </xf>
    <xf numFmtId="0" fontId="2" fillId="5" borderId="0" xfId="1" applyFont="1" applyFill="1" applyAlignment="1">
      <alignment horizontal="center" vertical="center"/>
    </xf>
    <xf numFmtId="165" fontId="2" fillId="5" borderId="0" xfId="1" applyNumberFormat="1" applyFont="1" applyFill="1" applyAlignment="1">
      <alignment horizontal="center" vertical="center"/>
    </xf>
    <xf numFmtId="170" fontId="2" fillId="0" borderId="0" xfId="3" applyNumberFormat="1" applyFont="1"/>
    <xf numFmtId="43" fontId="2" fillId="0" borderId="2" xfId="3" applyFont="1" applyBorder="1"/>
    <xf numFmtId="2" fontId="2" fillId="0" borderId="2" xfId="1" applyNumberFormat="1" applyFont="1" applyBorder="1"/>
    <xf numFmtId="0" fontId="2" fillId="5" borderId="0" xfId="1" applyFont="1" applyFill="1" applyAlignment="1">
      <alignment horizontal="left" vertical="center"/>
    </xf>
    <xf numFmtId="0" fontId="2" fillId="5" borderId="0" xfId="1" applyFont="1" applyFill="1" applyAlignment="1">
      <alignment horizontal="center" vertical="center"/>
    </xf>
    <xf numFmtId="0" fontId="2" fillId="5" borderId="0" xfId="1" quotePrefix="1" applyFont="1" applyFill="1" applyAlignment="1">
      <alignment horizontal="left" vertical="center" wrapText="1"/>
    </xf>
    <xf numFmtId="0" fontId="25" fillId="0" borderId="14" xfId="1" applyFont="1" applyBorder="1" applyAlignment="1">
      <alignment horizontal="center"/>
    </xf>
    <xf numFmtId="0" fontId="28" fillId="0" borderId="0" xfId="1" applyFont="1" applyBorder="1"/>
    <xf numFmtId="0" fontId="0" fillId="0" borderId="15" xfId="0" applyBorder="1"/>
    <xf numFmtId="0" fontId="0" fillId="0" borderId="0" xfId="0" applyBorder="1"/>
    <xf numFmtId="1" fontId="2" fillId="0" borderId="2" xfId="3" applyNumberFormat="1" applyFont="1" applyBorder="1" applyAlignment="1">
      <alignment horizontal="center"/>
    </xf>
    <xf numFmtId="0" fontId="0" fillId="0" borderId="16" xfId="0" applyBorder="1"/>
    <xf numFmtId="0" fontId="0" fillId="0" borderId="10" xfId="0" applyBorder="1"/>
    <xf numFmtId="1" fontId="2" fillId="0" borderId="11" xfId="3" applyNumberFormat="1" applyFont="1" applyBorder="1" applyAlignment="1">
      <alignment horizontal="center"/>
    </xf>
    <xf numFmtId="0" fontId="25" fillId="0" borderId="16" xfId="1" applyFont="1" applyBorder="1"/>
    <xf numFmtId="0" fontId="24" fillId="0" borderId="0" xfId="1" applyFont="1" applyAlignment="1"/>
    <xf numFmtId="9" fontId="2" fillId="2" borderId="0" xfId="4" applyFont="1" applyFill="1" applyAlignment="1">
      <alignment horizontal="center" vertical="center"/>
    </xf>
    <xf numFmtId="174" fontId="2" fillId="2" borderId="0" xfId="3" applyNumberFormat="1" applyFont="1" applyFill="1" applyAlignment="1">
      <alignment horizontal="center"/>
    </xf>
    <xf numFmtId="174" fontId="2" fillId="4" borderId="0" xfId="3" applyNumberFormat="1" applyFont="1" applyFill="1" applyAlignment="1">
      <alignment horizontal="center" vertical="center"/>
    </xf>
    <xf numFmtId="165" fontId="25" fillId="0" borderId="0" xfId="3" applyNumberFormat="1" applyFont="1" applyBorder="1" applyAlignment="1">
      <alignment horizontal="center"/>
    </xf>
    <xf numFmtId="165" fontId="2" fillId="0" borderId="0" xfId="3" applyNumberFormat="1" applyFont="1" applyBorder="1" applyAlignment="1">
      <alignment horizontal="center"/>
    </xf>
    <xf numFmtId="165" fontId="2" fillId="0" borderId="2" xfId="3" applyNumberFormat="1" applyFont="1" applyBorder="1" applyAlignment="1">
      <alignment horizontal="center"/>
    </xf>
    <xf numFmtId="1" fontId="25" fillId="0" borderId="0" xfId="1" quotePrefix="1" applyNumberFormat="1" applyFont="1" applyBorder="1" applyAlignment="1">
      <alignment horizontal="center"/>
    </xf>
    <xf numFmtId="9" fontId="2" fillId="0" borderId="0" xfId="1" applyNumberFormat="1" applyFont="1" applyBorder="1" applyAlignment="1">
      <alignment horizontal="center"/>
    </xf>
    <xf numFmtId="9" fontId="2" fillId="0" borderId="2" xfId="1" applyNumberFormat="1" applyFont="1" applyBorder="1" applyAlignment="1">
      <alignment horizontal="center"/>
    </xf>
    <xf numFmtId="0" fontId="2" fillId="0" borderId="0" xfId="1" quotePrefix="1" applyFont="1" applyBorder="1" applyAlignment="1">
      <alignment horizontal="center"/>
    </xf>
    <xf numFmtId="9" fontId="2" fillId="0" borderId="0" xfId="4" quotePrefix="1" applyFont="1" applyBorder="1" applyAlignment="1">
      <alignment horizontal="center"/>
    </xf>
    <xf numFmtId="0" fontId="2" fillId="3" borderId="0" xfId="1" applyFont="1" applyFill="1" applyAlignment="1">
      <alignment horizontal="center" vertical="center" wrapText="1"/>
    </xf>
    <xf numFmtId="174" fontId="39" fillId="0" borderId="0" xfId="0" applyNumberFormat="1" applyFont="1" applyFill="1" applyAlignment="1">
      <alignment horizontal="center" vertical="center"/>
    </xf>
    <xf numFmtId="0" fontId="2" fillId="5" borderId="0" xfId="1" applyFont="1" applyFill="1" applyAlignment="1">
      <alignment horizontal="center" vertical="center"/>
    </xf>
    <xf numFmtId="0" fontId="2" fillId="8" borderId="0" xfId="1" quotePrefix="1" applyFont="1" applyFill="1" applyAlignment="1">
      <alignment horizontal="left" vertical="center"/>
    </xf>
    <xf numFmtId="0" fontId="25" fillId="0" borderId="14" xfId="1" applyFont="1" applyBorder="1" applyAlignment="1">
      <alignment horizontal="center"/>
    </xf>
    <xf numFmtId="0" fontId="40" fillId="5" borderId="0" xfId="0" applyFont="1" applyFill="1" applyAlignment="1">
      <alignment horizontal="right"/>
    </xf>
    <xf numFmtId="0" fontId="26" fillId="5" borderId="0" xfId="1" applyFont="1" applyFill="1"/>
    <xf numFmtId="0" fontId="25" fillId="8" borderId="20" xfId="1" applyFont="1" applyFill="1" applyBorder="1" applyAlignment="1">
      <alignment vertical="center"/>
    </xf>
    <xf numFmtId="0" fontId="25" fillId="8" borderId="21" xfId="1" applyFont="1" applyFill="1" applyBorder="1" applyAlignment="1">
      <alignment vertical="center"/>
    </xf>
    <xf numFmtId="165" fontId="25" fillId="8" borderId="21" xfId="3" applyNumberFormat="1" applyFont="1" applyFill="1" applyBorder="1" applyAlignment="1">
      <alignment vertical="center"/>
    </xf>
    <xf numFmtId="0" fontId="25" fillId="8" borderId="22" xfId="1" applyFont="1" applyFill="1" applyBorder="1" applyAlignment="1">
      <alignment vertical="center"/>
    </xf>
    <xf numFmtId="0" fontId="25" fillId="8" borderId="21" xfId="1" applyFont="1" applyFill="1" applyBorder="1" applyAlignment="1">
      <alignment horizontal="left" vertical="center"/>
    </xf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17" xfId="1" applyFont="1" applyFill="1" applyBorder="1" applyAlignment="1" applyProtection="1">
      <alignment horizontal="right" vertical="center"/>
      <protection locked="0"/>
    </xf>
    <xf numFmtId="0" fontId="2" fillId="11" borderId="0" xfId="1" applyFont="1" applyFill="1" applyAlignment="1">
      <alignment horizontal="center"/>
    </xf>
    <xf numFmtId="166" fontId="2" fillId="0" borderId="0" xfId="4" applyNumberFormat="1" applyFont="1" applyFill="1" applyBorder="1"/>
    <xf numFmtId="175" fontId="24" fillId="8" borderId="0" xfId="3" applyNumberFormat="1" applyFont="1" applyFill="1"/>
    <xf numFmtId="0" fontId="10" fillId="5" borderId="0" xfId="2" applyFont="1" applyFill="1" applyBorder="1" applyAlignment="1">
      <alignment vertical="center"/>
    </xf>
    <xf numFmtId="0" fontId="2" fillId="8" borderId="0" xfId="1" quotePrefix="1" applyFont="1" applyFill="1" applyBorder="1" applyAlignment="1">
      <alignment horizontal="left" vertical="center"/>
    </xf>
    <xf numFmtId="1" fontId="21" fillId="5" borderId="0" xfId="1" applyNumberFormat="1" applyFont="1" applyFill="1" applyAlignment="1">
      <alignment horizontal="right" vertical="center" indent="2"/>
    </xf>
    <xf numFmtId="175" fontId="25" fillId="8" borderId="21" xfId="3" applyNumberFormat="1" applyFont="1" applyFill="1" applyBorder="1" applyAlignment="1" applyProtection="1">
      <alignment horizontal="right" vertical="center"/>
    </xf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5" borderId="0" xfId="1" quotePrefix="1" applyFont="1" applyFill="1" applyBorder="1" applyAlignment="1">
      <alignment horizontal="left" vertical="center"/>
    </xf>
    <xf numFmtId="0" fontId="10" fillId="5" borderId="0" xfId="2" applyFont="1" applyFill="1" applyBorder="1" applyAlignment="1">
      <alignment horizontal="center" vertical="center"/>
    </xf>
    <xf numFmtId="0" fontId="10" fillId="5" borderId="0" xfId="2" applyFont="1" applyFill="1" applyAlignment="1">
      <alignment horizontal="center" vertical="center"/>
    </xf>
    <xf numFmtId="0" fontId="11" fillId="5" borderId="0" xfId="1" applyFont="1" applyFill="1" applyBorder="1" applyAlignment="1">
      <alignment horizontal="left"/>
    </xf>
    <xf numFmtId="0" fontId="2" fillId="5" borderId="0" xfId="1" applyFont="1" applyFill="1" applyBorder="1" applyAlignment="1">
      <alignment horizontal="left" vertical="center"/>
    </xf>
    <xf numFmtId="0" fontId="11" fillId="5" borderId="0" xfId="1" applyFont="1" applyFill="1" applyBorder="1" applyAlignment="1">
      <alignment horizontal="left" vertical="center"/>
    </xf>
    <xf numFmtId="0" fontId="2" fillId="5" borderId="0" xfId="1" applyFont="1" applyFill="1" applyBorder="1" applyAlignment="1">
      <alignment horizontal="center" vertical="center"/>
    </xf>
    <xf numFmtId="0" fontId="25" fillId="5" borderId="0" xfId="1" applyFont="1" applyFill="1" applyBorder="1" applyAlignment="1">
      <alignment horizontal="left" vertical="center"/>
    </xf>
    <xf numFmtId="165" fontId="25" fillId="5" borderId="0" xfId="3" applyNumberFormat="1" applyFont="1" applyFill="1" applyBorder="1" applyAlignment="1">
      <alignment horizontal="center" vertical="center"/>
    </xf>
    <xf numFmtId="0" fontId="2" fillId="5" borderId="0" xfId="1" applyFont="1" applyFill="1" applyAlignment="1">
      <alignment horizontal="left" vertical="center"/>
    </xf>
    <xf numFmtId="0" fontId="2" fillId="8" borderId="0" xfId="1" applyFont="1" applyFill="1" applyAlignment="1">
      <alignment horizontal="left" vertical="center"/>
    </xf>
    <xf numFmtId="0" fontId="2" fillId="5" borderId="0" xfId="1" applyFont="1" applyFill="1" applyAlignment="1">
      <alignment horizontal="center" vertical="center"/>
    </xf>
    <xf numFmtId="0" fontId="2" fillId="5" borderId="0" xfId="1" applyFont="1" applyFill="1" applyAlignment="1">
      <alignment horizontal="left" vertical="center" wrapText="1"/>
    </xf>
    <xf numFmtId="0" fontId="2" fillId="5" borderId="0" xfId="1" quotePrefix="1" applyFont="1" applyFill="1" applyAlignment="1">
      <alignment horizontal="left" vertical="center" wrapText="1"/>
    </xf>
    <xf numFmtId="0" fontId="10" fillId="5" borderId="0" xfId="2" applyFont="1" applyFill="1" applyAlignment="1">
      <alignment horizontal="left" vertical="center"/>
    </xf>
    <xf numFmtId="0" fontId="2" fillId="0" borderId="15" xfId="1" applyFont="1" applyFill="1" applyBorder="1"/>
    <xf numFmtId="9" fontId="2" fillId="0" borderId="0" xfId="4" applyFont="1" applyFill="1" applyBorder="1"/>
    <xf numFmtId="0" fontId="2" fillId="0" borderId="16" xfId="1" applyFont="1" applyFill="1" applyBorder="1"/>
    <xf numFmtId="9" fontId="2" fillId="0" borderId="10" xfId="4" applyFont="1" applyFill="1" applyBorder="1"/>
    <xf numFmtId="9" fontId="2" fillId="3" borderId="0" xfId="4" applyFont="1" applyFill="1" applyAlignment="1">
      <alignment horizontal="center"/>
    </xf>
    <xf numFmtId="0" fontId="9" fillId="5" borderId="0" xfId="1" applyFont="1" applyFill="1" applyAlignment="1">
      <alignment horizontal="left" vertical="center"/>
    </xf>
    <xf numFmtId="0" fontId="25" fillId="5" borderId="0" xfId="1" applyFont="1" applyFill="1" applyBorder="1" applyAlignment="1">
      <alignment vertical="center"/>
    </xf>
    <xf numFmtId="165" fontId="25" fillId="5" borderId="0" xfId="3" applyNumberFormat="1" applyFont="1" applyFill="1" applyBorder="1" applyAlignment="1">
      <alignment vertical="center"/>
    </xf>
    <xf numFmtId="0" fontId="20" fillId="5" borderId="0" xfId="1" applyFont="1" applyFill="1" applyAlignment="1"/>
    <xf numFmtId="0" fontId="26" fillId="5" borderId="0" xfId="1" applyFont="1" applyFill="1" applyAlignment="1"/>
    <xf numFmtId="1" fontId="21" fillId="5" borderId="0" xfId="1" applyNumberFormat="1" applyFont="1" applyFill="1" applyAlignment="1">
      <alignment horizontal="right" indent="2"/>
    </xf>
    <xf numFmtId="0" fontId="10" fillId="5" borderId="0" xfId="2" applyFont="1" applyFill="1" applyAlignment="1">
      <alignment horizontal="center" vertical="top"/>
    </xf>
    <xf numFmtId="170" fontId="2" fillId="8" borderId="0" xfId="3" applyNumberFormat="1" applyFont="1" applyFill="1" applyBorder="1" applyAlignment="1" applyProtection="1">
      <alignment horizontal="right" vertical="center"/>
      <protection locked="0"/>
    </xf>
    <xf numFmtId="0" fontId="2" fillId="8" borderId="0" xfId="1" applyFont="1" applyFill="1" applyBorder="1" applyAlignment="1" applyProtection="1">
      <alignment horizontal="center" vertical="center"/>
      <protection locked="0"/>
    </xf>
    <xf numFmtId="0" fontId="42" fillId="5" borderId="0" xfId="1" applyFont="1" applyFill="1" applyAlignment="1"/>
    <xf numFmtId="49" fontId="0" fillId="8" borderId="24" xfId="0" applyNumberFormat="1" applyFill="1" applyBorder="1" applyAlignment="1">
      <alignment horizontal="center" vertical="center" wrapText="1"/>
    </xf>
    <xf numFmtId="0" fontId="0" fillId="8" borderId="25" xfId="0" applyNumberFormat="1" applyFill="1" applyBorder="1" applyAlignment="1">
      <alignment horizontal="center" vertical="center" wrapText="1"/>
    </xf>
    <xf numFmtId="49" fontId="0" fillId="8" borderId="25" xfId="0" applyNumberFormat="1" applyFill="1" applyBorder="1" applyAlignment="1">
      <alignment horizontal="center" vertical="center" wrapText="1"/>
    </xf>
    <xf numFmtId="0" fontId="0" fillId="8" borderId="26" xfId="0" applyNumberFormat="1" applyFill="1" applyBorder="1" applyAlignment="1">
      <alignment horizontal="center" vertical="center" wrapText="1"/>
    </xf>
    <xf numFmtId="49" fontId="0" fillId="8" borderId="27" xfId="0" applyNumberFormat="1" applyFill="1" applyBorder="1" applyAlignment="1">
      <alignment horizontal="left" vertical="center" wrapText="1"/>
    </xf>
    <xf numFmtId="43" fontId="0" fillId="5" borderId="28" xfId="3" applyFont="1" applyFill="1" applyBorder="1" applyAlignment="1">
      <alignment horizontal="center" vertical="center"/>
    </xf>
    <xf numFmtId="175" fontId="24" fillId="8" borderId="0" xfId="1" applyNumberFormat="1" applyFont="1" applyFill="1"/>
    <xf numFmtId="9" fontId="2" fillId="0" borderId="0" xfId="4" applyFont="1" applyFill="1"/>
    <xf numFmtId="0" fontId="45" fillId="0" borderId="0" xfId="1" applyFont="1" applyAlignment="1">
      <alignment horizontal="center"/>
    </xf>
    <xf numFmtId="0" fontId="44" fillId="5" borderId="0" xfId="1" applyFont="1" applyFill="1" applyAlignment="1">
      <alignment vertical="center"/>
    </xf>
    <xf numFmtId="0" fontId="27" fillId="0" borderId="0" xfId="1" applyFont="1"/>
    <xf numFmtId="0" fontId="44" fillId="5" borderId="0" xfId="1" applyFont="1" applyFill="1"/>
    <xf numFmtId="9" fontId="2" fillId="0" borderId="0" xfId="1" applyNumberFormat="1" applyFont="1" applyFill="1"/>
    <xf numFmtId="0" fontId="2" fillId="12" borderId="0" xfId="1" applyFont="1" applyFill="1"/>
    <xf numFmtId="0" fontId="47" fillId="0" borderId="0" xfId="1" applyFont="1"/>
    <xf numFmtId="0" fontId="2" fillId="13" borderId="15" xfId="1" applyFont="1" applyFill="1" applyBorder="1"/>
    <xf numFmtId="0" fontId="2" fillId="13" borderId="0" xfId="1" applyFont="1" applyFill="1"/>
    <xf numFmtId="0" fontId="2" fillId="14" borderId="15" xfId="1" applyFont="1" applyFill="1" applyBorder="1"/>
    <xf numFmtId="0" fontId="2" fillId="14" borderId="0" xfId="1" applyFont="1" applyFill="1"/>
    <xf numFmtId="0" fontId="2" fillId="0" borderId="0" xfId="1" applyNumberFormat="1" applyFont="1"/>
    <xf numFmtId="0" fontId="2" fillId="3" borderId="15" xfId="1" applyFont="1" applyFill="1" applyBorder="1"/>
    <xf numFmtId="0" fontId="2" fillId="12" borderId="15" xfId="1" applyFont="1" applyFill="1" applyBorder="1"/>
    <xf numFmtId="176" fontId="2" fillId="0" borderId="0" xfId="3" applyNumberFormat="1" applyFont="1"/>
    <xf numFmtId="0" fontId="25" fillId="12" borderId="0" xfId="1" applyFont="1" applyFill="1"/>
    <xf numFmtId="9" fontId="2" fillId="3" borderId="0" xfId="4" applyNumberFormat="1" applyFont="1" applyFill="1" applyAlignment="1">
      <alignment horizontal="center" vertical="center"/>
    </xf>
    <xf numFmtId="171" fontId="2" fillId="0" borderId="0" xfId="1" applyNumberFormat="1" applyFont="1"/>
    <xf numFmtId="0" fontId="25" fillId="8" borderId="0" xfId="1" applyFont="1" applyFill="1" applyAlignment="1" applyProtection="1">
      <alignment horizontal="center" vertical="center"/>
    </xf>
    <xf numFmtId="0" fontId="25" fillId="8" borderId="0" xfId="1" applyFont="1" applyFill="1" applyAlignment="1">
      <alignment horizontal="center" vertical="center"/>
    </xf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5" borderId="0" xfId="1" applyFont="1" applyFill="1" applyAlignment="1">
      <alignment horizontal="center" vertical="center"/>
    </xf>
    <xf numFmtId="0" fontId="2" fillId="8" borderId="0" xfId="1" applyFont="1" applyFill="1" applyAlignment="1">
      <alignment horizontal="left" vertical="center"/>
    </xf>
    <xf numFmtId="0" fontId="11" fillId="5" borderId="0" xfId="1" applyFont="1" applyFill="1" applyAlignment="1">
      <alignment horizontal="left" vertical="center"/>
    </xf>
    <xf numFmtId="0" fontId="2" fillId="8" borderId="0" xfId="1" applyFont="1" applyFill="1" applyBorder="1" applyAlignment="1">
      <alignment horizontal="left" vertical="center"/>
    </xf>
    <xf numFmtId="0" fontId="2" fillId="8" borderId="2" xfId="1" quotePrefix="1" applyFont="1" applyFill="1" applyBorder="1" applyAlignment="1">
      <alignment horizontal="left" vertical="center"/>
    </xf>
    <xf numFmtId="0" fontId="2" fillId="8" borderId="0" xfId="1" quotePrefix="1" applyFont="1" applyFill="1" applyBorder="1" applyAlignment="1">
      <alignment horizontal="left" vertical="center"/>
    </xf>
    <xf numFmtId="0" fontId="22" fillId="8" borderId="0" xfId="1" applyFont="1" applyFill="1" applyAlignment="1" applyProtection="1">
      <alignment horizontal="center" vertical="center"/>
      <protection hidden="1"/>
    </xf>
    <xf numFmtId="0" fontId="20" fillId="5" borderId="0" xfId="1" applyFont="1" applyFill="1" applyProtection="1">
      <protection locked="0"/>
    </xf>
    <xf numFmtId="0" fontId="2" fillId="5" borderId="0" xfId="1" applyFont="1" applyFill="1" applyProtection="1">
      <protection locked="0"/>
    </xf>
    <xf numFmtId="0" fontId="21" fillId="5" borderId="0" xfId="1" applyFont="1" applyFill="1" applyProtection="1">
      <protection locked="0"/>
    </xf>
    <xf numFmtId="0" fontId="11" fillId="5" borderId="0" xfId="1" applyFont="1" applyFill="1" applyAlignment="1" applyProtection="1">
      <protection locked="0"/>
    </xf>
    <xf numFmtId="0" fontId="2" fillId="5" borderId="0" xfId="1" applyFont="1" applyFill="1" applyProtection="1"/>
    <xf numFmtId="0" fontId="20" fillId="5" borderId="0" xfId="1" applyFont="1" applyFill="1" applyAlignment="1" applyProtection="1">
      <alignment vertical="center"/>
    </xf>
    <xf numFmtId="0" fontId="2" fillId="5" borderId="0" xfId="1" applyFont="1" applyFill="1" applyAlignment="1" applyProtection="1">
      <alignment vertical="center"/>
    </xf>
    <xf numFmtId="1" fontId="21" fillId="5" borderId="0" xfId="1" applyNumberFormat="1" applyFont="1" applyFill="1" applyAlignment="1" applyProtection="1">
      <alignment horizontal="right" vertical="center" indent="2"/>
    </xf>
    <xf numFmtId="0" fontId="26" fillId="5" borderId="0" xfId="1" applyFont="1" applyFill="1" applyAlignment="1" applyProtection="1"/>
    <xf numFmtId="165" fontId="2" fillId="8" borderId="0" xfId="3" applyNumberFormat="1" applyFont="1" applyFill="1" applyBorder="1" applyProtection="1">
      <protection hidden="1"/>
    </xf>
    <xf numFmtId="165" fontId="2" fillId="8" borderId="0" xfId="3" applyNumberFormat="1" applyFont="1" applyFill="1" applyBorder="1" applyAlignment="1" applyProtection="1">
      <alignment vertical="center"/>
      <protection hidden="1"/>
    </xf>
    <xf numFmtId="0" fontId="2" fillId="6" borderId="0" xfId="1" applyFont="1" applyFill="1" applyProtection="1"/>
    <xf numFmtId="0" fontId="17" fillId="6" borderId="0" xfId="1" applyFont="1" applyFill="1" applyProtection="1"/>
    <xf numFmtId="0" fontId="2" fillId="0" borderId="0" xfId="1" applyFont="1" applyFill="1" applyProtection="1"/>
    <xf numFmtId="0" fontId="1" fillId="5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top" wrapText="1"/>
    </xf>
    <xf numFmtId="0" fontId="25" fillId="5" borderId="0" xfId="1" applyFont="1" applyFill="1" applyBorder="1" applyAlignment="1">
      <alignment horizontal="left" vertical="center"/>
    </xf>
    <xf numFmtId="165" fontId="25" fillId="5" borderId="0" xfId="3" applyNumberFormat="1" applyFont="1" applyFill="1" applyBorder="1" applyAlignment="1">
      <alignment horizontal="center" vertical="center"/>
    </xf>
    <xf numFmtId="0" fontId="2" fillId="5" borderId="0" xfId="1" applyFont="1" applyFill="1" applyBorder="1" applyAlignment="1">
      <alignment horizontal="center" vertical="center"/>
    </xf>
    <xf numFmtId="0" fontId="2" fillId="5" borderId="0" xfId="1" applyFont="1" applyFill="1" applyBorder="1" applyAlignment="1">
      <alignment horizontal="left" vertical="center" wrapText="1"/>
    </xf>
    <xf numFmtId="0" fontId="1" fillId="5" borderId="0" xfId="0" applyFont="1" applyFill="1" applyAlignment="1">
      <alignment horizontal="left" vertical="center"/>
    </xf>
    <xf numFmtId="0" fontId="2" fillId="5" borderId="0" xfId="1" applyFont="1" applyFill="1" applyBorder="1" applyAlignment="1">
      <alignment horizontal="left" vertical="center"/>
    </xf>
    <xf numFmtId="0" fontId="2" fillId="5" borderId="0" xfId="1" quotePrefix="1" applyFont="1" applyFill="1" applyBorder="1" applyAlignment="1">
      <alignment horizontal="left" vertical="center" wrapText="1"/>
    </xf>
    <xf numFmtId="165" fontId="2" fillId="5" borderId="0" xfId="3" applyNumberFormat="1" applyFont="1" applyFill="1" applyBorder="1" applyAlignment="1">
      <alignment horizontal="center" vertical="center"/>
    </xf>
    <xf numFmtId="0" fontId="2" fillId="5" borderId="0" xfId="1" quotePrefix="1" applyFont="1" applyFill="1" applyBorder="1" applyAlignment="1">
      <alignment horizontal="left" wrapText="1"/>
    </xf>
    <xf numFmtId="0" fontId="2" fillId="5" borderId="0" xfId="1" quotePrefix="1" applyFont="1" applyFill="1" applyBorder="1" applyAlignment="1">
      <alignment horizontal="left" vertical="center"/>
    </xf>
    <xf numFmtId="0" fontId="11" fillId="5" borderId="0" xfId="1" applyFont="1" applyFill="1" applyBorder="1" applyAlignment="1">
      <alignment horizontal="left" vertical="center"/>
    </xf>
    <xf numFmtId="0" fontId="10" fillId="5" borderId="0" xfId="2" applyFont="1" applyFill="1" applyBorder="1" applyAlignment="1">
      <alignment horizontal="left" vertical="center"/>
    </xf>
    <xf numFmtId="0" fontId="10" fillId="5" borderId="0" xfId="2" applyFont="1" applyFill="1" applyBorder="1" applyAlignment="1">
      <alignment horizontal="center" vertical="center"/>
    </xf>
    <xf numFmtId="0" fontId="10" fillId="5" borderId="0" xfId="2" applyFont="1" applyFill="1" applyAlignment="1">
      <alignment horizontal="center" vertical="center"/>
    </xf>
    <xf numFmtId="0" fontId="11" fillId="5" borderId="0" xfId="1" applyFont="1" applyFill="1" applyBorder="1" applyAlignment="1">
      <alignment horizontal="left"/>
    </xf>
    <xf numFmtId="0" fontId="2" fillId="5" borderId="0" xfId="1" applyFont="1" applyFill="1" applyAlignment="1">
      <alignment horizontal="left" vertical="center"/>
    </xf>
    <xf numFmtId="0" fontId="2" fillId="8" borderId="0" xfId="1" applyFont="1" applyFill="1" applyAlignment="1">
      <alignment horizontal="left" vertical="center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8" borderId="0" xfId="1" applyFont="1" applyFill="1" applyAlignment="1">
      <alignment horizontal="left" vertical="center" wrapText="1"/>
    </xf>
    <xf numFmtId="0" fontId="38" fillId="8" borderId="0" xfId="1" applyFont="1" applyFill="1" applyAlignment="1">
      <alignment horizontal="left" vertical="center"/>
    </xf>
    <xf numFmtId="0" fontId="38" fillId="8" borderId="0" xfId="1" applyFont="1" applyFill="1" applyBorder="1" applyAlignment="1">
      <alignment horizontal="left" vertical="center"/>
    </xf>
    <xf numFmtId="0" fontId="11" fillId="5" borderId="0" xfId="1" applyFont="1" applyFill="1" applyAlignment="1">
      <alignment horizontal="left" vertical="center"/>
    </xf>
    <xf numFmtId="165" fontId="2" fillId="2" borderId="1" xfId="3" applyNumberFormat="1" applyFont="1" applyFill="1" applyBorder="1" applyAlignment="1" applyProtection="1">
      <alignment horizontal="center" vertical="center"/>
      <protection locked="0"/>
    </xf>
    <xf numFmtId="0" fontId="11" fillId="5" borderId="0" xfId="1" applyFont="1" applyFill="1" applyAlignment="1">
      <alignment horizontal="left"/>
    </xf>
    <xf numFmtId="0" fontId="2" fillId="5" borderId="0" xfId="1" applyFont="1" applyFill="1" applyAlignment="1">
      <alignment horizontal="center" vertical="center"/>
    </xf>
    <xf numFmtId="0" fontId="2" fillId="5" borderId="0" xfId="1" applyFont="1" applyFill="1" applyAlignment="1">
      <alignment horizontal="left" vertical="center" wrapText="1"/>
    </xf>
    <xf numFmtId="0" fontId="10" fillId="5" borderId="0" xfId="2" applyFont="1" applyFill="1" applyBorder="1" applyAlignment="1">
      <alignment horizontal="right" vertical="center"/>
    </xf>
    <xf numFmtId="165" fontId="2" fillId="2" borderId="3" xfId="3" applyNumberFormat="1" applyFont="1" applyFill="1" applyBorder="1" applyAlignment="1" applyProtection="1">
      <alignment horizontal="right" vertical="center"/>
      <protection locked="0"/>
    </xf>
    <xf numFmtId="165" fontId="2" fillId="2" borderId="4" xfId="3" applyNumberFormat="1" applyFont="1" applyFill="1" applyBorder="1" applyAlignment="1" applyProtection="1">
      <alignment horizontal="right" vertical="center"/>
      <protection locked="0"/>
    </xf>
    <xf numFmtId="0" fontId="2" fillId="8" borderId="0" xfId="1" applyFont="1" applyFill="1" applyBorder="1" applyAlignment="1">
      <alignment horizontal="left" vertical="center"/>
    </xf>
    <xf numFmtId="0" fontId="2" fillId="8" borderId="2" xfId="1" applyFont="1" applyFill="1" applyBorder="1" applyAlignment="1">
      <alignment horizontal="left" vertical="center"/>
    </xf>
    <xf numFmtId="170" fontId="2" fillId="2" borderId="3" xfId="3" applyNumberFormat="1" applyFont="1" applyFill="1" applyBorder="1" applyAlignment="1" applyProtection="1">
      <alignment horizontal="right" vertical="center"/>
      <protection locked="0"/>
    </xf>
    <xf numFmtId="170" fontId="2" fillId="2" borderId="4" xfId="3" applyNumberFormat="1" applyFont="1" applyFill="1" applyBorder="1" applyAlignment="1" applyProtection="1">
      <alignment horizontal="right" vertical="center"/>
      <protection locked="0"/>
    </xf>
    <xf numFmtId="0" fontId="2" fillId="5" borderId="0" xfId="1" quotePrefix="1" applyFont="1" applyFill="1" applyAlignment="1">
      <alignment horizontal="left" vertical="center" wrapText="1"/>
    </xf>
    <xf numFmtId="165" fontId="2" fillId="5" borderId="0" xfId="3" applyNumberFormat="1" applyFont="1" applyFill="1" applyAlignment="1">
      <alignment horizontal="left" vertical="center" wrapText="1"/>
    </xf>
    <xf numFmtId="0" fontId="10" fillId="5" borderId="0" xfId="2" applyFont="1" applyFill="1" applyAlignment="1">
      <alignment horizontal="left" vertical="center"/>
    </xf>
    <xf numFmtId="0" fontId="2" fillId="2" borderId="3" xfId="1" applyFont="1" applyFill="1" applyBorder="1" applyAlignment="1" applyProtection="1">
      <alignment horizontal="right" vertical="center"/>
      <protection locked="0"/>
    </xf>
    <xf numFmtId="0" fontId="2" fillId="2" borderId="4" xfId="1" applyFont="1" applyFill="1" applyBorder="1" applyAlignment="1" applyProtection="1">
      <alignment horizontal="right" vertical="center"/>
      <protection locked="0"/>
    </xf>
    <xf numFmtId="0" fontId="2" fillId="2" borderId="18" xfId="3" applyNumberFormat="1" applyFont="1" applyFill="1" applyBorder="1" applyAlignment="1" applyProtection="1">
      <alignment horizontal="center" vertical="center"/>
      <protection locked="0"/>
    </xf>
    <xf numFmtId="0" fontId="2" fillId="2" borderId="19" xfId="3" applyNumberFormat="1" applyFont="1" applyFill="1" applyBorder="1" applyAlignment="1" applyProtection="1">
      <alignment horizontal="center" vertical="center"/>
      <protection locked="0"/>
    </xf>
    <xf numFmtId="0" fontId="43" fillId="8" borderId="0" xfId="1" applyFont="1" applyFill="1" applyAlignment="1">
      <alignment horizontal="left" vertical="center" wrapText="1"/>
    </xf>
    <xf numFmtId="174" fontId="2" fillId="2" borderId="6" xfId="3" applyNumberFormat="1" applyFont="1" applyFill="1" applyBorder="1" applyAlignment="1" applyProtection="1">
      <alignment horizontal="center" vertical="center"/>
      <protection locked="0"/>
    </xf>
    <xf numFmtId="174" fontId="2" fillId="2" borderId="7" xfId="3" applyNumberFormat="1" applyFont="1" applyFill="1" applyBorder="1" applyAlignment="1" applyProtection="1">
      <alignment horizontal="center" vertical="center"/>
      <protection locked="0"/>
    </xf>
    <xf numFmtId="0" fontId="44" fillId="8" borderId="0" xfId="1" applyFont="1" applyFill="1" applyAlignment="1">
      <alignment horizontal="left" vertical="center"/>
    </xf>
    <xf numFmtId="9" fontId="2" fillId="2" borderId="1" xfId="4" applyFont="1" applyFill="1" applyBorder="1" applyAlignment="1" applyProtection="1">
      <alignment horizontal="center" vertical="center"/>
      <protection locked="0"/>
    </xf>
    <xf numFmtId="0" fontId="2" fillId="8" borderId="2" xfId="1" applyFont="1" applyFill="1" applyBorder="1" applyAlignment="1">
      <alignment horizontal="left" vertical="center" wrapText="1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7" xfId="1" applyFont="1" applyFill="1" applyBorder="1" applyAlignment="1" applyProtection="1">
      <alignment horizontal="center" vertical="center"/>
      <protection locked="0"/>
    </xf>
    <xf numFmtId="0" fontId="43" fillId="8" borderId="5" xfId="1" applyFont="1" applyFill="1" applyBorder="1" applyAlignment="1">
      <alignment horizontal="left" vertical="center" wrapText="1"/>
    </xf>
    <xf numFmtId="0" fontId="2" fillId="8" borderId="0" xfId="1" quotePrefix="1" applyFont="1" applyFill="1" applyAlignment="1">
      <alignment horizontal="left" vertical="center"/>
    </xf>
    <xf numFmtId="0" fontId="2" fillId="8" borderId="2" xfId="1" quotePrefix="1" applyFont="1" applyFill="1" applyBorder="1" applyAlignment="1">
      <alignment horizontal="left" vertical="center"/>
    </xf>
    <xf numFmtId="0" fontId="24" fillId="2" borderId="6" xfId="1" applyFont="1" applyFill="1" applyBorder="1" applyAlignment="1" applyProtection="1">
      <alignment horizontal="center" vertical="center"/>
      <protection locked="0"/>
    </xf>
    <xf numFmtId="0" fontId="24" fillId="2" borderId="7" xfId="1" applyFont="1" applyFill="1" applyBorder="1" applyAlignment="1" applyProtection="1">
      <alignment horizontal="center" vertical="center"/>
      <protection locked="0"/>
    </xf>
    <xf numFmtId="0" fontId="2" fillId="2" borderId="8" xfId="1" applyFont="1" applyFill="1" applyBorder="1" applyAlignment="1" applyProtection="1">
      <alignment horizontal="center" vertical="center"/>
      <protection locked="0"/>
    </xf>
    <xf numFmtId="0" fontId="2" fillId="2" borderId="9" xfId="1" applyFont="1" applyFill="1" applyBorder="1" applyAlignment="1" applyProtection="1">
      <alignment horizontal="center" vertical="center"/>
      <protection locked="0"/>
    </xf>
    <xf numFmtId="0" fontId="24" fillId="8" borderId="0" xfId="1" applyFont="1" applyFill="1" applyAlignment="1">
      <alignment horizontal="left" vertical="center"/>
    </xf>
    <xf numFmtId="0" fontId="24" fillId="8" borderId="2" xfId="1" applyFont="1" applyFill="1" applyBorder="1" applyAlignment="1">
      <alignment horizontal="left" vertical="center"/>
    </xf>
    <xf numFmtId="0" fontId="25" fillId="0" borderId="15" xfId="1" applyFont="1" applyBorder="1" applyAlignment="1">
      <alignment horizontal="center"/>
    </xf>
    <xf numFmtId="0" fontId="25" fillId="0" borderId="0" xfId="1" applyFont="1" applyBorder="1" applyAlignment="1">
      <alignment horizontal="center"/>
    </xf>
    <xf numFmtId="0" fontId="25" fillId="0" borderId="12" xfId="1" applyFont="1" applyBorder="1" applyAlignment="1">
      <alignment horizontal="center"/>
    </xf>
    <xf numFmtId="0" fontId="25" fillId="0" borderId="13" xfId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38" fillId="0" borderId="0" xfId="1" quotePrefix="1" applyFont="1" applyAlignment="1">
      <alignment horizontal="center" vertical="center"/>
    </xf>
    <xf numFmtId="0" fontId="38" fillId="0" borderId="0" xfId="1" applyFont="1" applyAlignment="1">
      <alignment horizontal="center" vertical="center"/>
    </xf>
    <xf numFmtId="0" fontId="2" fillId="2" borderId="1" xfId="1" applyNumberFormat="1" applyFont="1" applyFill="1" applyBorder="1" applyAlignment="1" applyProtection="1">
      <alignment horizontal="center" vertical="center"/>
      <protection locked="0"/>
    </xf>
    <xf numFmtId="0" fontId="2" fillId="8" borderId="0" xfId="1" quotePrefix="1" applyFont="1" applyFill="1" applyBorder="1" applyAlignment="1">
      <alignment horizontal="left" vertical="center"/>
    </xf>
    <xf numFmtId="3" fontId="2" fillId="2" borderId="1" xfId="1" applyNumberFormat="1" applyFont="1" applyFill="1" applyBorder="1" applyAlignment="1" applyProtection="1">
      <alignment horizontal="center" vertical="center"/>
      <protection locked="0"/>
    </xf>
    <xf numFmtId="0" fontId="2" fillId="8" borderId="0" xfId="1" applyFont="1" applyFill="1" applyBorder="1" applyAlignment="1">
      <alignment horizontal="left" vertical="center" wrapText="1"/>
    </xf>
    <xf numFmtId="3" fontId="2" fillId="10" borderId="1" xfId="1" applyNumberFormat="1" applyFont="1" applyFill="1" applyBorder="1" applyAlignment="1" applyProtection="1">
      <alignment horizontal="center" vertical="center"/>
      <protection hidden="1"/>
    </xf>
    <xf numFmtId="0" fontId="11" fillId="5" borderId="0" xfId="1" applyFont="1" applyFill="1" applyAlignment="1" applyProtection="1">
      <alignment horizontal="left" vertical="center"/>
    </xf>
    <xf numFmtId="0" fontId="2" fillId="2" borderId="23" xfId="1" applyFont="1" applyFill="1" applyBorder="1" applyAlignment="1" applyProtection="1">
      <alignment horizontal="center" vertical="center"/>
      <protection locked="0"/>
    </xf>
    <xf numFmtId="0" fontId="2" fillId="8" borderId="5" xfId="1" applyFont="1" applyFill="1" applyBorder="1" applyAlignment="1">
      <alignment horizontal="left" vertical="center" wrapText="1"/>
    </xf>
    <xf numFmtId="0" fontId="40" fillId="5" borderId="0" xfId="0" applyFont="1" applyFill="1" applyAlignment="1">
      <alignment horizontal="center"/>
    </xf>
    <xf numFmtId="0" fontId="9" fillId="5" borderId="0" xfId="1" applyFont="1" applyFill="1" applyProtection="1">
      <protection hidden="1"/>
    </xf>
    <xf numFmtId="0" fontId="10" fillId="5" borderId="0" xfId="2" applyFont="1" applyFill="1" applyBorder="1" applyAlignment="1" applyProtection="1">
      <alignment horizontal="left" vertical="center"/>
      <protection hidden="1"/>
    </xf>
    <xf numFmtId="0" fontId="10" fillId="5" borderId="0" xfId="2" applyFont="1" applyFill="1" applyBorder="1" applyAlignment="1" applyProtection="1">
      <alignment horizontal="center" vertical="center"/>
      <protection hidden="1"/>
    </xf>
    <xf numFmtId="0" fontId="10" fillId="5" borderId="0" xfId="2" applyFont="1" applyFill="1" applyAlignment="1" applyProtection="1">
      <alignment horizontal="center" vertical="center"/>
      <protection hidden="1"/>
    </xf>
    <xf numFmtId="0" fontId="2" fillId="5" borderId="0" xfId="1" applyFont="1" applyFill="1" applyProtection="1">
      <protection hidden="1"/>
    </xf>
    <xf numFmtId="0" fontId="7" fillId="5" borderId="0" xfId="0" applyFont="1" applyFill="1" applyAlignment="1" applyProtection="1">
      <alignment horizontal="right"/>
      <protection hidden="1"/>
    </xf>
    <xf numFmtId="0" fontId="6" fillId="5" borderId="0" xfId="1" applyFont="1" applyFill="1" applyProtection="1">
      <protection hidden="1"/>
    </xf>
    <xf numFmtId="0" fontId="7" fillId="5" borderId="0" xfId="0" applyFont="1" applyFill="1" applyAlignment="1" applyProtection="1">
      <alignment vertical="top" wrapText="1"/>
      <protection hidden="1"/>
    </xf>
    <xf numFmtId="0" fontId="7" fillId="5" borderId="0" xfId="0" applyFont="1" applyFill="1" applyAlignment="1" applyProtection="1">
      <alignment horizontal="right" vertical="top"/>
      <protection hidden="1"/>
    </xf>
    <xf numFmtId="0" fontId="11" fillId="5" borderId="0" xfId="1" applyFont="1" applyFill="1" applyProtection="1">
      <protection hidden="1"/>
    </xf>
    <xf numFmtId="0" fontId="11" fillId="5" borderId="0" xfId="1" applyFont="1" applyFill="1" applyAlignment="1" applyProtection="1">
      <alignment vertical="center"/>
      <protection hidden="1"/>
    </xf>
    <xf numFmtId="0" fontId="8" fillId="5" borderId="0" xfId="1" applyFont="1" applyFill="1" applyProtection="1">
      <protection hidden="1"/>
    </xf>
    <xf numFmtId="0" fontId="40" fillId="5" borderId="0" xfId="0" applyFont="1" applyFill="1" applyAlignment="1" applyProtection="1">
      <alignment horizontal="right"/>
      <protection hidden="1"/>
    </xf>
    <xf numFmtId="0" fontId="2" fillId="7" borderId="0" xfId="1" applyFont="1" applyFill="1" applyProtection="1">
      <protection hidden="1"/>
    </xf>
    <xf numFmtId="0" fontId="2" fillId="5" borderId="0" xfId="1" quotePrefix="1" applyFont="1" applyFill="1" applyProtection="1">
      <protection hidden="1"/>
    </xf>
    <xf numFmtId="0" fontId="2" fillId="5" borderId="0" xfId="1" applyFont="1" applyFill="1" applyBorder="1" applyProtection="1">
      <protection hidden="1"/>
    </xf>
    <xf numFmtId="0" fontId="2" fillId="5" borderId="0" xfId="1" applyFont="1" applyFill="1" applyBorder="1" applyAlignment="1" applyProtection="1">
      <alignment horizontal="center" vertical="center"/>
      <protection hidden="1"/>
    </xf>
    <xf numFmtId="0" fontId="2" fillId="5" borderId="0" xfId="1" applyFont="1" applyFill="1" applyBorder="1" applyAlignment="1" applyProtection="1">
      <alignment horizontal="left" vertical="center"/>
      <protection hidden="1"/>
    </xf>
    <xf numFmtId="0" fontId="20" fillId="5" borderId="0" xfId="1" applyFont="1" applyFill="1" applyBorder="1" applyProtection="1">
      <protection hidden="1"/>
    </xf>
    <xf numFmtId="0" fontId="21" fillId="5" borderId="0" xfId="1" applyFont="1" applyFill="1" applyBorder="1" applyProtection="1">
      <protection hidden="1"/>
    </xf>
    <xf numFmtId="0" fontId="11" fillId="5" borderId="0" xfId="1" applyFont="1" applyFill="1" applyBorder="1" applyAlignment="1" applyProtection="1">
      <alignment horizontal="left" vertical="center"/>
      <protection hidden="1"/>
    </xf>
    <xf numFmtId="165" fontId="2" fillId="5" borderId="0" xfId="3" applyNumberFormat="1" applyFont="1" applyFill="1" applyBorder="1" applyAlignment="1" applyProtection="1">
      <alignment horizontal="center" vertical="center"/>
      <protection hidden="1"/>
    </xf>
    <xf numFmtId="0" fontId="2" fillId="5" borderId="0" xfId="1" applyFont="1" applyFill="1" applyBorder="1" applyAlignment="1" applyProtection="1">
      <alignment vertical="center"/>
      <protection hidden="1"/>
    </xf>
    <xf numFmtId="0" fontId="2" fillId="5" borderId="0" xfId="1" quotePrefix="1" applyFont="1" applyFill="1" applyBorder="1" applyAlignment="1" applyProtection="1">
      <alignment horizontal="left" vertical="center"/>
      <protection hidden="1"/>
    </xf>
    <xf numFmtId="0" fontId="19" fillId="5" borderId="0" xfId="0" applyFont="1" applyFill="1" applyProtection="1">
      <protection hidden="1"/>
    </xf>
    <xf numFmtId="0" fontId="1" fillId="5" borderId="0" xfId="0" applyFont="1" applyFill="1" applyProtection="1">
      <protection hidden="1"/>
    </xf>
    <xf numFmtId="0" fontId="19" fillId="5" borderId="0" xfId="0" applyFont="1" applyFill="1" applyAlignment="1" applyProtection="1">
      <protection hidden="1"/>
    </xf>
    <xf numFmtId="0" fontId="50" fillId="5" borderId="0" xfId="0" applyFont="1" applyFill="1" applyProtection="1">
      <protection hidden="1"/>
    </xf>
    <xf numFmtId="0" fontId="1" fillId="5" borderId="0" xfId="0" applyFont="1" applyFill="1" applyAlignment="1" applyProtection="1">
      <alignment horizontal="left" vertical="center"/>
      <protection hidden="1"/>
    </xf>
    <xf numFmtId="0" fontId="50" fillId="5" borderId="0" xfId="0" applyFont="1" applyFill="1" applyAlignment="1" applyProtection="1">
      <alignment horizontal="left"/>
      <protection hidden="1"/>
    </xf>
    <xf numFmtId="0" fontId="19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left" vertical="center" wrapText="1"/>
      <protection hidden="1"/>
    </xf>
    <xf numFmtId="0" fontId="1" fillId="5" borderId="0" xfId="0" applyFont="1" applyFill="1" applyAlignment="1" applyProtection="1">
      <alignment horizontal="left" vertical="top" wrapText="1"/>
      <protection hidden="1"/>
    </xf>
    <xf numFmtId="0" fontId="1" fillId="5" borderId="0" xfId="0" applyFont="1" applyFill="1" applyAlignment="1" applyProtection="1">
      <alignment horizontal="left" vertical="top" wrapText="1"/>
      <protection hidden="1"/>
    </xf>
    <xf numFmtId="0" fontId="1" fillId="5" borderId="0" xfId="0" applyFont="1" applyFill="1" applyAlignment="1" applyProtection="1">
      <alignment horizontal="center" vertical="top" wrapText="1"/>
      <protection hidden="1"/>
    </xf>
    <xf numFmtId="0" fontId="1" fillId="5" borderId="0" xfId="0" applyFont="1" applyFill="1" applyAlignment="1" applyProtection="1">
      <alignment horizontal="left" vertical="center" wrapText="1"/>
      <protection hidden="1"/>
    </xf>
    <xf numFmtId="0" fontId="1" fillId="5" borderId="0" xfId="0" applyFont="1" applyFill="1" applyAlignment="1" applyProtection="1">
      <alignment vertical="center" wrapText="1"/>
      <protection hidden="1"/>
    </xf>
    <xf numFmtId="0" fontId="1" fillId="5" borderId="0" xfId="0" applyFont="1" applyFill="1" applyAlignment="1" applyProtection="1">
      <alignment vertical="top" wrapText="1"/>
      <protection hidden="1"/>
    </xf>
    <xf numFmtId="0" fontId="2" fillId="5" borderId="0" xfId="1" applyFont="1" applyFill="1" applyBorder="1" applyAlignment="1" applyProtection="1">
      <alignment horizontal="left"/>
      <protection hidden="1"/>
    </xf>
    <xf numFmtId="0" fontId="25" fillId="5" borderId="0" xfId="1" applyFont="1" applyFill="1" applyBorder="1" applyAlignment="1" applyProtection="1">
      <alignment horizontal="left" vertical="center"/>
      <protection hidden="1"/>
    </xf>
    <xf numFmtId="0" fontId="25" fillId="5" borderId="0" xfId="1" applyFont="1" applyFill="1" applyBorder="1" applyAlignment="1" applyProtection="1">
      <alignment horizontal="left" vertical="center"/>
      <protection hidden="1"/>
    </xf>
    <xf numFmtId="165" fontId="25" fillId="5" borderId="0" xfId="3" applyNumberFormat="1" applyFont="1" applyFill="1" applyBorder="1" applyAlignment="1" applyProtection="1">
      <alignment horizontal="center" vertical="center"/>
      <protection hidden="1"/>
    </xf>
    <xf numFmtId="0" fontId="2" fillId="5" borderId="0" xfId="1" applyFont="1" applyFill="1" applyBorder="1" applyAlignment="1" applyProtection="1">
      <alignment horizontal="center" vertical="center"/>
      <protection hidden="1"/>
    </xf>
    <xf numFmtId="0" fontId="2" fillId="5" borderId="0" xfId="1" applyFont="1" applyFill="1" applyBorder="1" applyAlignment="1" applyProtection="1">
      <alignment horizontal="left" vertical="center" wrapText="1"/>
      <protection hidden="1"/>
    </xf>
    <xf numFmtId="0" fontId="10" fillId="5" borderId="0" xfId="2" applyFont="1" applyFill="1" applyBorder="1" applyAlignment="1" applyProtection="1">
      <alignment horizontal="center" vertical="center"/>
      <protection hidden="1"/>
    </xf>
    <xf numFmtId="0" fontId="15" fillId="5" borderId="0" xfId="1" applyFont="1" applyFill="1" applyProtection="1">
      <protection hidden="1"/>
    </xf>
    <xf numFmtId="0" fontId="16" fillId="5" borderId="0" xfId="2" applyFont="1" applyFill="1" applyProtection="1">
      <protection hidden="1"/>
    </xf>
    <xf numFmtId="0" fontId="17" fillId="5" borderId="0" xfId="1" applyFont="1" applyFill="1" applyProtection="1">
      <protection hidden="1"/>
    </xf>
    <xf numFmtId="0" fontId="18" fillId="5" borderId="0" xfId="0" applyFont="1" applyFill="1" applyAlignment="1" applyProtection="1">
      <alignment horizontal="right"/>
      <protection hidden="1"/>
    </xf>
    <xf numFmtId="0" fontId="13" fillId="5" borderId="0" xfId="1" applyFont="1" applyFill="1" applyProtection="1">
      <protection hidden="1"/>
    </xf>
    <xf numFmtId="0" fontId="14" fillId="5" borderId="0" xfId="1" applyFont="1" applyFill="1" applyAlignment="1" applyProtection="1">
      <alignment horizontal="center"/>
      <protection hidden="1"/>
    </xf>
    <xf numFmtId="0" fontId="12" fillId="5" borderId="0" xfId="2" applyFont="1" applyFill="1" applyProtection="1">
      <protection hidden="1"/>
    </xf>
    <xf numFmtId="0" fontId="5" fillId="7" borderId="0" xfId="2" applyFont="1" applyFill="1" applyAlignment="1" applyProtection="1">
      <alignment horizontal="center"/>
      <protection hidden="1"/>
    </xf>
    <xf numFmtId="0" fontId="51" fillId="5" borderId="0" xfId="2" applyFont="1" applyFill="1" applyProtection="1">
      <protection hidden="1"/>
    </xf>
    <xf numFmtId="0" fontId="23" fillId="5" borderId="0" xfId="2" applyFont="1" applyFill="1" applyAlignment="1" applyProtection="1">
      <alignment horizontal="left" vertical="top"/>
      <protection hidden="1"/>
    </xf>
    <xf numFmtId="0" fontId="46" fillId="5" borderId="0" xfId="1" applyFont="1" applyFill="1" applyProtection="1">
      <protection hidden="1"/>
    </xf>
    <xf numFmtId="0" fontId="48" fillId="8" borderId="0" xfId="2" applyFont="1" applyFill="1" applyAlignment="1" applyProtection="1">
      <alignment horizontal="left" vertical="top" wrapText="1"/>
      <protection hidden="1"/>
    </xf>
    <xf numFmtId="0" fontId="23" fillId="8" borderId="0" xfId="2" applyFont="1" applyFill="1" applyAlignment="1" applyProtection="1">
      <alignment horizontal="left" vertical="top"/>
      <protection hidden="1"/>
    </xf>
    <xf numFmtId="0" fontId="5" fillId="5" borderId="0" xfId="2" applyFont="1" applyFill="1" applyAlignment="1" applyProtection="1">
      <alignment horizontal="center"/>
      <protection hidden="1"/>
    </xf>
  </cellXfs>
  <cellStyles count="5">
    <cellStyle name="Komma" xfId="3" builtinId="3"/>
    <cellStyle name="Link" xfId="2" builtinId="8"/>
    <cellStyle name="Normal" xfId="0" builtinId="0"/>
    <cellStyle name="Normal 2" xfId="1"/>
    <cellStyle name="Procent" xfId="4" builtinId="5"/>
  </cellStyles>
  <dxfs count="5"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Relationship Id="rId27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'1._'!$AI$4</c:f>
              <c:strCache>
                <c:ptCount val="1"/>
                <c:pt idx="0">
                  <c:v>Mætningstemperatur [C]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'1._'!$AH$5:$AH$46</c:f>
              <c:numCache>
                <c:formatCode>General</c:formatCode>
                <c:ptCount val="42"/>
                <c:pt idx="0">
                  <c:v>42000</c:v>
                </c:pt>
                <c:pt idx="1">
                  <c:v>41000</c:v>
                </c:pt>
                <c:pt idx="2">
                  <c:v>40000</c:v>
                </c:pt>
                <c:pt idx="3">
                  <c:v>39000</c:v>
                </c:pt>
                <c:pt idx="4">
                  <c:v>38000</c:v>
                </c:pt>
                <c:pt idx="5">
                  <c:v>37000</c:v>
                </c:pt>
                <c:pt idx="6">
                  <c:v>36000</c:v>
                </c:pt>
                <c:pt idx="7">
                  <c:v>35000</c:v>
                </c:pt>
                <c:pt idx="8">
                  <c:v>34000</c:v>
                </c:pt>
                <c:pt idx="9">
                  <c:v>33000</c:v>
                </c:pt>
                <c:pt idx="10">
                  <c:v>32000</c:v>
                </c:pt>
                <c:pt idx="11">
                  <c:v>31000</c:v>
                </c:pt>
                <c:pt idx="12">
                  <c:v>30000</c:v>
                </c:pt>
                <c:pt idx="13">
                  <c:v>29000</c:v>
                </c:pt>
                <c:pt idx="14">
                  <c:v>28000</c:v>
                </c:pt>
                <c:pt idx="15">
                  <c:v>27000</c:v>
                </c:pt>
                <c:pt idx="16">
                  <c:v>26000</c:v>
                </c:pt>
                <c:pt idx="17">
                  <c:v>25000</c:v>
                </c:pt>
                <c:pt idx="18">
                  <c:v>24000</c:v>
                </c:pt>
                <c:pt idx="19">
                  <c:v>23000</c:v>
                </c:pt>
                <c:pt idx="20">
                  <c:v>22000</c:v>
                </c:pt>
                <c:pt idx="21">
                  <c:v>21000</c:v>
                </c:pt>
                <c:pt idx="22">
                  <c:v>20000</c:v>
                </c:pt>
                <c:pt idx="23">
                  <c:v>19000</c:v>
                </c:pt>
                <c:pt idx="24">
                  <c:v>18000</c:v>
                </c:pt>
                <c:pt idx="25">
                  <c:v>17000</c:v>
                </c:pt>
                <c:pt idx="26">
                  <c:v>16000</c:v>
                </c:pt>
                <c:pt idx="27">
                  <c:v>15000</c:v>
                </c:pt>
                <c:pt idx="28">
                  <c:v>14000</c:v>
                </c:pt>
                <c:pt idx="29">
                  <c:v>13000</c:v>
                </c:pt>
                <c:pt idx="30">
                  <c:v>12000</c:v>
                </c:pt>
                <c:pt idx="31">
                  <c:v>11000</c:v>
                </c:pt>
                <c:pt idx="32">
                  <c:v>10000</c:v>
                </c:pt>
                <c:pt idx="33">
                  <c:v>9000</c:v>
                </c:pt>
                <c:pt idx="34">
                  <c:v>8000</c:v>
                </c:pt>
                <c:pt idx="35">
                  <c:v>7000</c:v>
                </c:pt>
                <c:pt idx="36">
                  <c:v>6000</c:v>
                </c:pt>
                <c:pt idx="37">
                  <c:v>5000</c:v>
                </c:pt>
                <c:pt idx="38">
                  <c:v>4000</c:v>
                </c:pt>
                <c:pt idx="39">
                  <c:v>3000</c:v>
                </c:pt>
                <c:pt idx="40">
                  <c:v>2000</c:v>
                </c:pt>
                <c:pt idx="41">
                  <c:v>1000</c:v>
                </c:pt>
              </c:numCache>
            </c:numRef>
          </c:xVal>
          <c:yVal>
            <c:numRef>
              <c:f>'1._'!$AI$5:$AI$46</c:f>
              <c:numCache>
                <c:formatCode>General</c:formatCode>
                <c:ptCount val="42"/>
                <c:pt idx="0">
                  <c:v>77.034151544184738</c:v>
                </c:pt>
                <c:pt idx="1">
                  <c:v>76.451534077372457</c:v>
                </c:pt>
                <c:pt idx="2">
                  <c:v>75.856830376446567</c:v>
                </c:pt>
                <c:pt idx="3">
                  <c:v>75.249472601615139</c:v>
                </c:pt>
                <c:pt idx="4">
                  <c:v>74.628850717623095</c:v>
                </c:pt>
                <c:pt idx="5">
                  <c:v>73.994308146471951</c:v>
                </c:pt>
                <c:pt idx="6">
                  <c:v>73.345136840680993</c:v>
                </c:pt>
                <c:pt idx="7">
                  <c:v>72.680571681341405</c:v>
                </c:pt>
                <c:pt idx="8">
                  <c:v>71.999784086151408</c:v>
                </c:pt>
                <c:pt idx="9">
                  <c:v>71.301874689070019</c:v>
                </c:pt>
                <c:pt idx="10">
                  <c:v>70.585864924032023</c:v>
                </c:pt>
                <c:pt idx="11">
                  <c:v>69.850687308583417</c:v>
                </c:pt>
                <c:pt idx="12">
                  <c:v>69.095174177368165</c:v>
                </c:pt>
                <c:pt idx="13">
                  <c:v>68.318044557173209</c:v>
                </c:pt>
                <c:pt idx="14">
                  <c:v>67.517888800929256</c:v>
                </c:pt>
                <c:pt idx="15">
                  <c:v>66.693150502525327</c:v>
                </c:pt>
                <c:pt idx="16">
                  <c:v>65.842105090372058</c:v>
                </c:pt>
                <c:pt idx="17">
                  <c:v>64.962834335466084</c:v>
                </c:pt>
                <c:pt idx="18">
                  <c:v>64.053195795449483</c:v>
                </c:pt>
                <c:pt idx="19">
                  <c:v>63.11078593016714</c:v>
                </c:pt>
                <c:pt idx="20">
                  <c:v>62.132895238137053</c:v>
                </c:pt>
                <c:pt idx="21">
                  <c:v>61.116453235993845</c:v>
                </c:pt>
                <c:pt idx="22">
                  <c:v>60.057960373082608</c:v>
                </c:pt>
                <c:pt idx="23">
                  <c:v>58.953402948898599</c:v>
                </c:pt>
                <c:pt idx="24">
                  <c:v>57.798145640634857</c:v>
                </c:pt>
                <c:pt idx="25">
                  <c:v>56.586794130626117</c:v>
                </c:pt>
                <c:pt idx="26">
                  <c:v>55.313017195640327</c:v>
                </c:pt>
                <c:pt idx="27">
                  <c:v>53.969312902895069</c:v>
                </c:pt>
                <c:pt idx="28">
                  <c:v>52.546696278548779</c:v>
                </c:pt>
                <c:pt idx="29">
                  <c:v>51.034274287527296</c:v>
                </c:pt>
                <c:pt idx="30">
                  <c:v>49.418655170391901</c:v>
                </c:pt>
                <c:pt idx="31">
                  <c:v>47.683107508362923</c:v>
                </c:pt>
                <c:pt idx="32">
                  <c:v>45.806328923937826</c:v>
                </c:pt>
                <c:pt idx="33">
                  <c:v>43.760582792848027</c:v>
                </c:pt>
                <c:pt idx="34">
                  <c:v>41.508765479638271</c:v>
                </c:pt>
                <c:pt idx="35">
                  <c:v>38.999564264863807</c:v>
                </c:pt>
                <c:pt idx="36">
                  <c:v>36.158973519027995</c:v>
                </c:pt>
                <c:pt idx="37">
                  <c:v>32.87425509123176</c:v>
                </c:pt>
                <c:pt idx="38">
                  <c:v>28.960379028855868</c:v>
                </c:pt>
                <c:pt idx="39">
                  <c:v>24.079018367428887</c:v>
                </c:pt>
                <c:pt idx="40">
                  <c:v>17.49468108787454</c:v>
                </c:pt>
                <c:pt idx="41">
                  <c:v>6.9695702246742144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7-49CE-918A-C8337E33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40224"/>
        <c:axId val="786653024"/>
      </c:scatterChart>
      <c:valAx>
        <c:axId val="786640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86653024"/>
        <c:crosses val="autoZero"/>
        <c:crossBetween val="midCat"/>
      </c:valAx>
      <c:valAx>
        <c:axId val="7866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86640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83516</xdr:colOff>
      <xdr:row>0</xdr:row>
      <xdr:rowOff>0</xdr:rowOff>
    </xdr:from>
    <xdr:to>
      <xdr:col>17</xdr:col>
      <xdr:colOff>276815</xdr:colOff>
      <xdr:row>2</xdr:row>
      <xdr:rowOff>269494</xdr:rowOff>
    </xdr:to>
    <xdr:pic>
      <xdr:nvPicPr>
        <xdr:cNvPr id="2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7D6896F7-9DDE-421D-92A9-F68E23C7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966" y="0"/>
          <a:ext cx="1088649" cy="59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49974</xdr:colOff>
      <xdr:row>7</xdr:row>
      <xdr:rowOff>142875</xdr:rowOff>
    </xdr:from>
    <xdr:to>
      <xdr:col>12</xdr:col>
      <xdr:colOff>511231</xdr:colOff>
      <xdr:row>12</xdr:row>
      <xdr:rowOff>44726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F89147-4FF1-4463-BC94-DCAB69884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0349" y="2781300"/>
          <a:ext cx="689857" cy="701951"/>
        </a:xfrm>
        <a:prstGeom prst="rect">
          <a:avLst/>
        </a:prstGeom>
      </xdr:spPr>
    </xdr:pic>
    <xdr:clientData/>
  </xdr:twoCellAnchor>
  <xdr:twoCellAnchor editAs="oneCell">
    <xdr:from>
      <xdr:col>4</xdr:col>
      <xdr:colOff>340553</xdr:colOff>
      <xdr:row>7</xdr:row>
      <xdr:rowOff>142876</xdr:rowOff>
    </xdr:from>
    <xdr:to>
      <xdr:col>6</xdr:col>
      <xdr:colOff>51866</xdr:colOff>
      <xdr:row>12</xdr:row>
      <xdr:rowOff>44728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C53929-EC4B-4BC2-BC1E-7E3ACD7E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53" y="2781301"/>
          <a:ext cx="682863" cy="7019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62349</xdr:colOff>
      <xdr:row>0</xdr:row>
      <xdr:rowOff>0</xdr:rowOff>
    </xdr:from>
    <xdr:to>
      <xdr:col>15</xdr:col>
      <xdr:colOff>412281</xdr:colOff>
      <xdr:row>2</xdr:row>
      <xdr:rowOff>274786</xdr:rowOff>
    </xdr:to>
    <xdr:pic>
      <xdr:nvPicPr>
        <xdr:cNvPr id="3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99A98994-4FAE-4463-A103-97378760F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874" y="0"/>
          <a:ext cx="1102407" cy="59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85724</xdr:colOff>
      <xdr:row>15</xdr:row>
      <xdr:rowOff>38099</xdr:rowOff>
    </xdr:from>
    <xdr:to>
      <xdr:col>16</xdr:col>
      <xdr:colOff>609599</xdr:colOff>
      <xdr:row>43</xdr:row>
      <xdr:rowOff>152400</xdr:rowOff>
    </xdr:to>
    <xdr:sp macro="" textlink="">
      <xdr:nvSpPr>
        <xdr:cNvPr id="15" name="TextBox 2">
          <a:extLst>
            <a:ext uri="{FF2B5EF4-FFF2-40B4-BE49-F238E27FC236}">
              <a16:creationId xmlns:a16="http://schemas.microsoft.com/office/drawing/2014/main" id="{EF0089B2-FD2A-413B-BFF0-9832D1880721}"/>
            </a:ext>
          </a:extLst>
        </xdr:cNvPr>
        <xdr:cNvSpPr txBox="1"/>
      </xdr:nvSpPr>
      <xdr:spPr>
        <a:xfrm>
          <a:off x="5762624" y="2838449"/>
          <a:ext cx="4486275" cy="5619751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Før-situationen:</a:t>
          </a: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Billeder af den eksisterende kedel, hertil</a:t>
          </a:r>
          <a:r>
            <a:rPr lang="da-D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skal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der også fremsendes billede af dertilhørende mærkeplade, der muliggøre identifikation af varmeydelse, total effekt, samt årgang for kedlen i før-situationen.</a:t>
          </a:r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da-DK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Opgørelse, måling eller anden form for dokumentation af kedlens brændselsforbrug før etableringen af røggaskøler/economizer.    </a:t>
          </a:r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da-DK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a-DK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Såfremt ”Standardforudsætninger” benyttes</a:t>
          </a:r>
          <a:r>
            <a:rPr lang="da-DK" sz="1100" u="none" strike="sng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da-DK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, skal disse dokumenteres og vedhæftes.</a:t>
          </a:r>
        </a:p>
        <a:p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</a:t>
          </a:r>
          <a:r>
            <a:rPr lang="da-DK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a-DK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Dokumentation for røggastemperaturen i før-situationen</a:t>
          </a:r>
          <a:br>
            <a:rPr lang="da-DK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Efter-situationen: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skal i forbindelse med ansøgningsfase 2 foreligge dokumentation for om det er vand eller luft, der opvarmes af røggassen.</a:t>
          </a:r>
          <a:b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</a:t>
          </a:r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skal i forbindelse med ansøgningsfase 2 foreligge dokumentation for indløbstemperaturen af enten vand eller luft</a:t>
          </a:r>
          <a:b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skal i forbindelse med ansøgningsfase 2 foreligge dokumentation for flowet af vand eller luft der opvarmes.</a:t>
          </a:r>
        </a:p>
        <a:p>
          <a:pPr lvl="0"/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Uddybelse</a:t>
          </a:r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af dokumentationskrav kan findes i "</a:t>
          </a:r>
          <a:r>
            <a:rPr lang="da-DK" sz="11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Vejledning for varmeforsyning</a:t>
          </a:r>
          <a: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br>
            <a:rPr lang="da-D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b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gøres opmærksom på, at de generelle dokumentationskrav for ansøgningen også skal være opfyldt. Disse findes i ”</a:t>
          </a:r>
          <a:r>
            <a:rPr lang="da-DK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Vejledning til ansøgning om tilskud til energieffektivisering i erhverv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”.</a:t>
          </a:r>
          <a:endParaRPr lang="da-DK">
            <a:effectLst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Standardløsningen i Excel-format samt de pågældende dokumentationskrav skal vedhæftes i fase 2 ansøgningen</a:t>
          </a:r>
          <a:endParaRPr lang="da-DK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637011</xdr:colOff>
      <xdr:row>6</xdr:row>
      <xdr:rowOff>154498</xdr:rowOff>
    </xdr:from>
    <xdr:to>
      <xdr:col>43</xdr:col>
      <xdr:colOff>355071</xdr:colOff>
      <xdr:row>23</xdr:row>
      <xdr:rowOff>114220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E8D787-FF99-41C5-A3B3-AE66DEA1A7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89866</xdr:colOff>
      <xdr:row>0</xdr:row>
      <xdr:rowOff>28575</xdr:rowOff>
    </xdr:from>
    <xdr:to>
      <xdr:col>15</xdr:col>
      <xdr:colOff>273640</xdr:colOff>
      <xdr:row>2</xdr:row>
      <xdr:rowOff>298069</xdr:rowOff>
    </xdr:to>
    <xdr:pic>
      <xdr:nvPicPr>
        <xdr:cNvPr id="2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DDD50A8C-30FC-4E2E-A3BB-4716357F6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9466" y="28575"/>
          <a:ext cx="1079124" cy="59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14</xdr:col>
      <xdr:colOff>952500</xdr:colOff>
      <xdr:row>31</xdr:row>
      <xdr:rowOff>9525</xdr:rowOff>
    </xdr:to>
    <xdr:sp macro="" textlink="">
      <xdr:nvSpPr>
        <xdr:cNvPr id="6" name="TextBox 2">
          <a:extLst>
            <a:ext uri="{FF2B5EF4-FFF2-40B4-BE49-F238E27FC236}">
              <a16:creationId xmlns:a16="http://schemas.microsoft.com/office/drawing/2014/main" id="{BAF9E2AF-7BDC-4BF1-A3FE-0A51BD1A7A99}"/>
            </a:ext>
          </a:extLst>
        </xdr:cNvPr>
        <xdr:cNvSpPr txBox="1"/>
      </xdr:nvSpPr>
      <xdr:spPr>
        <a:xfrm>
          <a:off x="6124575" y="3162300"/>
          <a:ext cx="3543300" cy="27622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BBR-oplysninger for bygningen hvor varmepumpen placeres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SCOP-værdi for varmepumpen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Dokumentation af eksisterende kedels årgang, maksimal ydelse, brændselstype og  årligt brændselsforbrug fra seneste opgørelse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Dokumentation af etableret gulvvarmeanlæg, hvis valgt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Faktura for gennemførsel</a:t>
          </a:r>
          <a:r>
            <a:rPr lang="da-DK" sz="11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af energisparetiltag 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Erhvervspuljens vejledning for eventuelle yderligere dokumentationskrav.</a:t>
          </a:r>
          <a:endParaRPr lang="da-DK" sz="1100">
            <a:effectLst/>
          </a:endParaRPr>
        </a:p>
        <a:p>
          <a:pPr marL="228600" indent="-228600">
            <a:buFont typeface="+mj-lt"/>
            <a:buAutoNum type="arabicPeriod"/>
          </a:pPr>
          <a:endParaRPr lang="da-DK" sz="110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93041</xdr:colOff>
      <xdr:row>0</xdr:row>
      <xdr:rowOff>0</xdr:rowOff>
    </xdr:from>
    <xdr:to>
      <xdr:col>15</xdr:col>
      <xdr:colOff>368890</xdr:colOff>
      <xdr:row>2</xdr:row>
      <xdr:rowOff>279019</xdr:rowOff>
    </xdr:to>
    <xdr:pic>
      <xdr:nvPicPr>
        <xdr:cNvPr id="4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45F64A9E-CF1F-4E0B-8C8F-B459F9AD3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9366" y="0"/>
          <a:ext cx="1155324" cy="59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14</xdr:col>
      <xdr:colOff>952500</xdr:colOff>
      <xdr:row>27</xdr:row>
      <xdr:rowOff>9525</xdr:rowOff>
    </xdr:to>
    <xdr:sp macro="" textlink="">
      <xdr:nvSpPr>
        <xdr:cNvPr id="10" name="TextBox 2">
          <a:extLst>
            <a:ext uri="{FF2B5EF4-FFF2-40B4-BE49-F238E27FC236}">
              <a16:creationId xmlns:a16="http://schemas.microsoft.com/office/drawing/2014/main" id="{03895C31-393C-442B-A1CF-EFDFBFD707FD}"/>
            </a:ext>
          </a:extLst>
        </xdr:cNvPr>
        <xdr:cNvSpPr txBox="1"/>
      </xdr:nvSpPr>
      <xdr:spPr>
        <a:xfrm>
          <a:off x="6086475" y="2705100"/>
          <a:ext cx="3543300" cy="25717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BBR-oplysninger for bygningen hvor varmepumpen placeres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SCOP-værdi for varmepumpen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Billede af rummet hvor varmepumpen placeres inkl. billeder af eksisterende varmekilde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Dokumentation af varmepumpen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Faktura for gennemførsel</a:t>
          </a:r>
          <a:r>
            <a:rPr lang="da-DK" sz="11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af energisparetiltag 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Erhvervspuljens vejledning for eventuelle yderligere dokumentationskrav.</a:t>
          </a:r>
          <a:endParaRPr lang="da-DK" sz="1100">
            <a:effectLst/>
          </a:endParaRPr>
        </a:p>
        <a:p>
          <a:pPr marL="228600" indent="-228600">
            <a:buFont typeface="+mj-lt"/>
            <a:buAutoNum type="arabicPeriod"/>
          </a:pPr>
          <a:endParaRPr lang="da-DK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115266</xdr:colOff>
      <xdr:row>0</xdr:row>
      <xdr:rowOff>9525</xdr:rowOff>
    </xdr:from>
    <xdr:to>
      <xdr:col>8</xdr:col>
      <xdr:colOff>358775</xdr:colOff>
      <xdr:row>4</xdr:row>
      <xdr:rowOff>1270</xdr:rowOff>
    </xdr:to>
    <xdr:pic>
      <xdr:nvPicPr>
        <xdr:cNvPr id="6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27A50BD8-6BFA-452E-AC14-3F931F623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8191" y="9525"/>
          <a:ext cx="1148384" cy="70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83516</xdr:colOff>
      <xdr:row>0</xdr:row>
      <xdr:rowOff>0</xdr:rowOff>
    </xdr:from>
    <xdr:to>
      <xdr:col>17</xdr:col>
      <xdr:colOff>276815</xdr:colOff>
      <xdr:row>2</xdr:row>
      <xdr:rowOff>269494</xdr:rowOff>
    </xdr:to>
    <xdr:pic>
      <xdr:nvPicPr>
        <xdr:cNvPr id="2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F0CB540B-87CB-4028-ABE2-BFA3C1D8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841" y="0"/>
          <a:ext cx="1155324" cy="59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523875</xdr:colOff>
      <xdr:row>7</xdr:row>
      <xdr:rowOff>0</xdr:rowOff>
    </xdr:from>
    <xdr:to>
      <xdr:col>16</xdr:col>
      <xdr:colOff>952500</xdr:colOff>
      <xdr:row>30</xdr:row>
      <xdr:rowOff>95251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EECA4D1-B12C-4AF5-A0F7-14A9E5404D04}"/>
            </a:ext>
          </a:extLst>
        </xdr:cNvPr>
        <xdr:cNvSpPr txBox="1"/>
      </xdr:nvSpPr>
      <xdr:spPr>
        <a:xfrm>
          <a:off x="523875" y="1257300"/>
          <a:ext cx="9124950" cy="4629151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Dette beregningsark kan bruges til beregning af energibesparelser opnået ved implementering af standardløsninger for varmeforsyningsprojekter.</a:t>
          </a:r>
        </a:p>
        <a:p>
          <a:endParaRPr lang="da-DK" sz="1100" baseline="0"/>
        </a:p>
        <a:p>
          <a:r>
            <a:rPr lang="da-DK" sz="1100" b="1" u="sng" baseline="0"/>
            <a:t>Sådan gør du:</a:t>
          </a:r>
        </a:p>
        <a:p>
          <a:endParaRPr lang="da-DK" sz="1100" baseline="0"/>
        </a:p>
        <a:p>
          <a:r>
            <a:rPr lang="da-DK" sz="1100" baseline="0"/>
            <a:t>1) Gå til fanebladet '</a:t>
          </a:r>
          <a:r>
            <a:rPr lang="da-DK" sz="1100" u="none" baseline="0">
              <a:solidFill>
                <a:sysClr val="windowText" lastClr="000000"/>
              </a:solidFill>
            </a:rPr>
            <a:t>Energisparetiltag'</a:t>
          </a:r>
        </a:p>
        <a:p>
          <a:endParaRPr lang="da-DK" sz="1100" baseline="0"/>
        </a:p>
        <a:p>
          <a:r>
            <a:rPr lang="da-DK" sz="1100" baseline="0"/>
            <a:t>2) Vælg de aktuelle energisparetiltag</a:t>
          </a:r>
        </a:p>
        <a:p>
          <a:endParaRPr lang="da-DK" sz="1100" baseline="0"/>
        </a:p>
        <a:p>
          <a:r>
            <a:rPr lang="da-DK" sz="1100" baseline="0"/>
            <a:t>3) Udfyld projektdata ved at indtaste/vælge data i celler markeret med gul </a:t>
          </a:r>
        </a:p>
        <a:p>
          <a:endParaRPr lang="da-DK" sz="1100" baseline="0"/>
        </a:p>
        <a:p>
          <a:r>
            <a:rPr lang="da-DK" sz="1100" baseline="0"/>
            <a:t>- Celler markeret med rød trekant indeholder hjælpetekst ved spørgsmål til til udfyldning af cellen</a:t>
          </a:r>
        </a:p>
        <a:p>
          <a:endParaRPr lang="da-DK" sz="1100" baseline="0"/>
        </a:p>
        <a:p>
          <a:r>
            <a:rPr lang="da-DK" sz="1100" baseline="0"/>
            <a:t>- Afhængigt af input vil projektet være omfattet af standardløsningen eller kræve en individuel beregning af energibesparelsen</a:t>
          </a:r>
        </a:p>
        <a:p>
          <a:endParaRPr lang="da-DK" sz="1100" baseline="0"/>
        </a:p>
        <a:p>
          <a:r>
            <a:rPr lang="da-DK" sz="1100" baseline="0"/>
            <a:t>4) Fanebladet 'Til ansøgning' indeholder de relevante informationer, der skal bruges til udfyldelse af Energistyrelsens </a:t>
          </a:r>
        </a:p>
        <a:p>
          <a:r>
            <a:rPr lang="da-DK" sz="1100" baseline="0"/>
            <a:t>    'Ansøgningsskema til Erhvervspuljen'</a:t>
          </a:r>
        </a:p>
        <a:p>
          <a:endParaRPr lang="da-DK" sz="1100" baseline="0"/>
        </a:p>
        <a:p>
          <a:r>
            <a:rPr lang="da-DK" sz="1100" baseline="0"/>
            <a:t>5) Udfyld stamdata for virksomheden i fanebladet 'Virksomhedsbeskrivelse' </a:t>
          </a:r>
        </a:p>
        <a:p>
          <a:endParaRPr lang="da-DK" sz="1100" baseline="0"/>
        </a:p>
        <a:p>
          <a:endParaRPr lang="da-DK" sz="1100" baseline="0">
            <a:solidFill>
              <a:srgbClr val="FF0000"/>
            </a:solidFill>
          </a:endParaRPr>
        </a:p>
        <a:p>
          <a:endParaRPr lang="da-DK" sz="1100"/>
        </a:p>
      </xdr:txBody>
    </xdr:sp>
    <xdr:clientData/>
  </xdr:twoCellAnchor>
  <xdr:twoCellAnchor>
    <xdr:from>
      <xdr:col>9</xdr:col>
      <xdr:colOff>104775</xdr:colOff>
      <xdr:row>15</xdr:row>
      <xdr:rowOff>66675</xdr:rowOff>
    </xdr:from>
    <xdr:to>
      <xdr:col>10</xdr:col>
      <xdr:colOff>114300</xdr:colOff>
      <xdr:row>16</xdr:row>
      <xdr:rowOff>107950</xdr:rowOff>
    </xdr:to>
    <xdr:sp macro="" textlink="">
      <xdr:nvSpPr>
        <xdr:cNvPr id="10" name="Rectangle 4">
          <a:extLst>
            <a:ext uri="{FF2B5EF4-FFF2-40B4-BE49-F238E27FC236}">
              <a16:creationId xmlns:a16="http://schemas.microsoft.com/office/drawing/2014/main" id="{53F89A83-7866-4841-B359-5FC7AB9F3F65}"/>
            </a:ext>
          </a:extLst>
        </xdr:cNvPr>
        <xdr:cNvSpPr/>
      </xdr:nvSpPr>
      <xdr:spPr>
        <a:xfrm>
          <a:off x="5343525" y="2647950"/>
          <a:ext cx="466725" cy="203200"/>
        </a:xfrm>
        <a:prstGeom prst="rect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 editAs="oneCell">
    <xdr:from>
      <xdr:col>12</xdr:col>
      <xdr:colOff>352425</xdr:colOff>
      <xdr:row>17</xdr:row>
      <xdr:rowOff>104775</xdr:rowOff>
    </xdr:from>
    <xdr:to>
      <xdr:col>13</xdr:col>
      <xdr:colOff>444425</xdr:colOff>
      <xdr:row>18</xdr:row>
      <xdr:rowOff>117452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FE650479-55DD-4A74-8D0D-B0752E4E3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9875" y="3009900"/>
          <a:ext cx="653975" cy="17460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237647</xdr:colOff>
      <xdr:row>0</xdr:row>
      <xdr:rowOff>0</xdr:rowOff>
    </xdr:from>
    <xdr:to>
      <xdr:col>14</xdr:col>
      <xdr:colOff>706125</xdr:colOff>
      <xdr:row>2</xdr:row>
      <xdr:rowOff>249249</xdr:rowOff>
    </xdr:to>
    <xdr:pic>
      <xdr:nvPicPr>
        <xdr:cNvPr id="7" name="Picture 2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8E71FF64-CD73-4125-99C6-48E0ABC8F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9672" y="0"/>
          <a:ext cx="1198093" cy="576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150191</xdr:colOff>
      <xdr:row>0</xdr:row>
      <xdr:rowOff>0</xdr:rowOff>
    </xdr:from>
    <xdr:to>
      <xdr:col>15</xdr:col>
      <xdr:colOff>553040</xdr:colOff>
      <xdr:row>2</xdr:row>
      <xdr:rowOff>275844</xdr:rowOff>
    </xdr:to>
    <xdr:pic>
      <xdr:nvPicPr>
        <xdr:cNvPr id="4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3C4555F1-8D16-4130-95C3-4B88B72D8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7466" y="0"/>
          <a:ext cx="1155324" cy="599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28575</xdr:colOff>
      <xdr:row>14</xdr:row>
      <xdr:rowOff>28576</xdr:rowOff>
    </xdr:from>
    <xdr:to>
      <xdr:col>15</xdr:col>
      <xdr:colOff>19050</xdr:colOff>
      <xdr:row>25</xdr:row>
      <xdr:rowOff>28575</xdr:rowOff>
    </xdr:to>
    <xdr:sp macro="" textlink="">
      <xdr:nvSpPr>
        <xdr:cNvPr id="8" name="TextBox 2">
          <a:extLst>
            <a:ext uri="{FF2B5EF4-FFF2-40B4-BE49-F238E27FC236}">
              <a16:creationId xmlns:a16="http://schemas.microsoft.com/office/drawing/2014/main" id="{D67D1B07-36F8-487A-860E-5F587AC5946C}"/>
            </a:ext>
          </a:extLst>
        </xdr:cNvPr>
        <xdr:cNvSpPr txBox="1"/>
      </xdr:nvSpPr>
      <xdr:spPr>
        <a:xfrm>
          <a:off x="6362700" y="2581276"/>
          <a:ext cx="3114675" cy="2505074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Enkelte fotos af eksisterende radiatorventiler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Enkelte fotos af nye radiatorventiler installeret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Faktura for gennemførsel</a:t>
          </a:r>
          <a:r>
            <a:rPr lang="da-DK" sz="11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af energisparetiltag 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Erhvervspuljens vejledning for eventuelle yderligere dokumentationskrav.</a:t>
          </a:r>
          <a:endParaRPr lang="da-DK" sz="1100">
            <a:effectLst/>
          </a:endParaRPr>
        </a:p>
        <a:p>
          <a:pPr marL="228600" indent="-228600">
            <a:buFont typeface="+mj-lt"/>
            <a:buAutoNum type="arabicPeriod"/>
          </a:pPr>
          <a:endParaRPr lang="da-DK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676274</xdr:colOff>
      <xdr:row>15</xdr:row>
      <xdr:rowOff>152399</xdr:rowOff>
    </xdr:from>
    <xdr:to>
      <xdr:col>13</xdr:col>
      <xdr:colOff>628650</xdr:colOff>
      <xdr:row>60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47D12-6920-46B2-8AE8-D1ED98EAD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19" t="17873" r="35148" b="11933"/>
        <a:stretch/>
      </xdr:blipFill>
      <xdr:spPr>
        <a:xfrm>
          <a:off x="10144124" y="4057649"/>
          <a:ext cx="5619751" cy="7219951"/>
        </a:xfrm>
        <a:prstGeom prst="rect">
          <a:avLst/>
        </a:prstGeom>
      </xdr:spPr>
    </xdr:pic>
    <xdr:clientData/>
  </xdr:twoCellAnchor>
  <xdr:twoCellAnchor editAs="oneCell">
    <xdr:from>
      <xdr:col>14</xdr:col>
      <xdr:colOff>38099</xdr:colOff>
      <xdr:row>16</xdr:row>
      <xdr:rowOff>0</xdr:rowOff>
    </xdr:from>
    <xdr:to>
      <xdr:col>21</xdr:col>
      <xdr:colOff>28575</xdr:colOff>
      <xdr:row>69</xdr:row>
      <xdr:rowOff>95251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3BC39B-366B-4CF6-8CB8-829292F84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327" t="11946" r="35982" b="3692"/>
        <a:stretch/>
      </xdr:blipFill>
      <xdr:spPr>
        <a:xfrm>
          <a:off x="16154399" y="4067175"/>
          <a:ext cx="5429251" cy="8677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220041</xdr:colOff>
      <xdr:row>0</xdr:row>
      <xdr:rowOff>0</xdr:rowOff>
    </xdr:from>
    <xdr:to>
      <xdr:col>15</xdr:col>
      <xdr:colOff>474935</xdr:colOff>
      <xdr:row>2</xdr:row>
      <xdr:rowOff>283464</xdr:rowOff>
    </xdr:to>
    <xdr:pic>
      <xdr:nvPicPr>
        <xdr:cNvPr id="3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59B846BD-6631-4257-B597-529F40FDA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1116" y="0"/>
          <a:ext cx="1169294" cy="599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13</xdr:row>
      <xdr:rowOff>0</xdr:rowOff>
    </xdr:from>
    <xdr:to>
      <xdr:col>15</xdr:col>
      <xdr:colOff>0</xdr:colOff>
      <xdr:row>28</xdr:row>
      <xdr:rowOff>28575</xdr:rowOff>
    </xdr:to>
    <xdr:sp macro="" textlink="">
      <xdr:nvSpPr>
        <xdr:cNvPr id="6" name="TextBox 2">
          <a:extLst>
            <a:ext uri="{FF2B5EF4-FFF2-40B4-BE49-F238E27FC236}">
              <a16:creationId xmlns:a16="http://schemas.microsoft.com/office/drawing/2014/main" id="{5C59E650-14ED-4EE6-B8DB-6577D291752E}"/>
            </a:ext>
          </a:extLst>
        </xdr:cNvPr>
        <xdr:cNvSpPr txBox="1"/>
      </xdr:nvSpPr>
      <xdr:spPr>
        <a:xfrm>
          <a:off x="6276975" y="2619375"/>
          <a:ext cx="3257550" cy="34671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Billededokumentation</a:t>
          </a:r>
          <a:r>
            <a:rPr lang="da-DK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før og efter af isolerede komponenter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endParaRPr lang="da-DK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Dokumentation</a:t>
          </a:r>
          <a:r>
            <a:rPr lang="da-DK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af ny isoleringstykkelse og termisk ledningsevne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endParaRPr lang="da-DK" sz="110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Faktura for gennemførsel</a:t>
          </a:r>
          <a:r>
            <a:rPr lang="da-DK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af energisparetiltag med tilhørende angivelse af rørlængde og antal kompontenter der isoleres 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endParaRPr lang="da-DK" sz="1100">
            <a:solidFill>
              <a:sysClr val="windowText" lastClr="000000"/>
            </a:solidFill>
            <a:effectLst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Billededokumentation</a:t>
          </a:r>
          <a:r>
            <a:rPr lang="da-D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af gammel isoleringstykkelse 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endParaRPr lang="da-DK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Erhvervspuljens vejledning for eventuelle yderligere dokumentationskrav.</a:t>
          </a:r>
          <a:endParaRPr lang="da-DK" sz="1100">
            <a:effectLst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endParaRPr lang="da-DK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</xdr:colOff>
      <xdr:row>0</xdr:row>
      <xdr:rowOff>138112</xdr:rowOff>
    </xdr:from>
    <xdr:to>
      <xdr:col>24</xdr:col>
      <xdr:colOff>37519</xdr:colOff>
      <xdr:row>26</xdr:row>
      <xdr:rowOff>2781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F64145-5608-43DF-BED6-F7D42E82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33218" y="138112"/>
          <a:ext cx="5907301" cy="407471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30</xdr:row>
      <xdr:rowOff>114300</xdr:rowOff>
    </xdr:from>
    <xdr:to>
      <xdr:col>21</xdr:col>
      <xdr:colOff>304800</xdr:colOff>
      <xdr:row>45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5053BC-D683-4DB1-9186-E079B976A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3775" y="4972050"/>
          <a:ext cx="2647950" cy="24574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83516</xdr:colOff>
      <xdr:row>0</xdr:row>
      <xdr:rowOff>0</xdr:rowOff>
    </xdr:from>
    <xdr:ext cx="1155324" cy="593344"/>
    <xdr:pic>
      <xdr:nvPicPr>
        <xdr:cNvPr id="4" name="Picture 1" descr="Energistyrelsen søger en Kontorchef til energiadministrativt kraftcenter i  Esbjerg - Altinget - Alt om politik">
          <a:extLst>
            <a:ext uri="{FF2B5EF4-FFF2-40B4-BE49-F238E27FC236}">
              <a16:creationId xmlns:a16="http://schemas.microsoft.com/office/drawing/2014/main" id="{38308480-2C0F-4E0A-B08D-00D83986F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3166" y="0"/>
          <a:ext cx="1155324" cy="59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0</xdr:colOff>
      <xdr:row>13</xdr:row>
      <xdr:rowOff>0</xdr:rowOff>
    </xdr:from>
    <xdr:to>
      <xdr:col>16</xdr:col>
      <xdr:colOff>9526</xdr:colOff>
      <xdr:row>28</xdr:row>
      <xdr:rowOff>19050</xdr:rowOff>
    </xdr:to>
    <xdr:sp macro="" textlink="">
      <xdr:nvSpPr>
        <xdr:cNvPr id="17" name="TextBox 2">
          <a:extLst>
            <a:ext uri="{FF2B5EF4-FFF2-40B4-BE49-F238E27FC236}">
              <a16:creationId xmlns:a16="http://schemas.microsoft.com/office/drawing/2014/main" id="{F92CCB9D-08D2-41A2-BCA8-92A0CB08EBBD}"/>
            </a:ext>
          </a:extLst>
        </xdr:cNvPr>
        <xdr:cNvSpPr txBox="1"/>
      </xdr:nvSpPr>
      <xdr:spPr>
        <a:xfrm>
          <a:off x="6038850" y="2867025"/>
          <a:ext cx="3552826" cy="31242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Billede af kedel og mærkeplade for eksisterende kedel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Billede af kedel og mærkeplade eller datablad for ny kedel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Opgørelse, måling eller anden form for dokumentation af brændselsforbrug før udskiftning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Dokumentation af virkningsgrad/nyttevirkning for ny kedel. F.eks. datablad, målinger eller andet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28600" indent="-228600">
            <a:buFont typeface="+mj-lt"/>
            <a:buAutoNum type="arabicPeriod"/>
          </a:pPr>
          <a:r>
            <a:rPr lang="da-DK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Faktura for gennemførsel</a:t>
          </a:r>
          <a:r>
            <a:rPr lang="da-DK" sz="11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af energisparetiltag </a:t>
          </a:r>
        </a:p>
        <a:p>
          <a:pPr marL="228600" indent="-228600">
            <a:buFont typeface="+mj-lt"/>
            <a:buAutoNum type="arabicPeriod"/>
          </a:pPr>
          <a:endParaRPr lang="da-DK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da-D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Erhvervspuljens vejledning for eventuelle yderligere dokumentationskrav.</a:t>
          </a:r>
          <a:endParaRPr lang="da-DK" sz="1100">
            <a:effectLst/>
          </a:endParaRPr>
        </a:p>
        <a:p>
          <a:pPr marL="228600" indent="-228600">
            <a:buFont typeface="+mj-lt"/>
            <a:buAutoNum type="arabicPeriod"/>
          </a:pPr>
          <a:endParaRPr lang="da-DK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39222</xdr:colOff>
      <xdr:row>45</xdr:row>
      <xdr:rowOff>15127</xdr:rowOff>
    </xdr:from>
    <xdr:ext cx="7193990" cy="2630209"/>
    <xdr:pic>
      <xdr:nvPicPr>
        <xdr:cNvPr id="14" name="Picture 1">
          <a:extLst>
            <a:ext uri="{FF2B5EF4-FFF2-40B4-BE49-F238E27FC236}">
              <a16:creationId xmlns:a16="http://schemas.microsoft.com/office/drawing/2014/main" id="{67FFA67F-ABBF-4F41-8FC8-6D45E5885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63" t="42875" r="31866" b="31010"/>
        <a:stretch/>
      </xdr:blipFill>
      <xdr:spPr>
        <a:xfrm>
          <a:off x="9078447" y="8587627"/>
          <a:ext cx="7193990" cy="2630209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62</xdr:row>
      <xdr:rowOff>80684</xdr:rowOff>
    </xdr:from>
    <xdr:ext cx="7527926" cy="2352675"/>
    <xdr:pic>
      <xdr:nvPicPr>
        <xdr:cNvPr id="13" name="Picture 2">
          <a:extLst>
            <a:ext uri="{FF2B5EF4-FFF2-40B4-BE49-F238E27FC236}">
              <a16:creationId xmlns:a16="http://schemas.microsoft.com/office/drawing/2014/main" id="{4B458907-4537-4BC7-B849-2E6B6F0EC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962" t="62786" r="30043" b="13878"/>
        <a:stretch/>
      </xdr:blipFill>
      <xdr:spPr>
        <a:xfrm>
          <a:off x="9086850" y="11891684"/>
          <a:ext cx="7527926" cy="2352675"/>
        </a:xfrm>
        <a:prstGeom prst="rect">
          <a:avLst/>
        </a:prstGeom>
      </xdr:spPr>
    </xdr:pic>
    <xdr:clientData/>
  </xdr:oneCellAnchor>
  <xdr:oneCellAnchor>
    <xdr:from>
      <xdr:col>18</xdr:col>
      <xdr:colOff>571872</xdr:colOff>
      <xdr:row>11</xdr:row>
      <xdr:rowOff>30257</xdr:rowOff>
    </xdr:from>
    <xdr:ext cx="6651626" cy="2950882"/>
    <xdr:pic>
      <xdr:nvPicPr>
        <xdr:cNvPr id="12" name="Picture 3">
          <a:extLst>
            <a:ext uri="{FF2B5EF4-FFF2-40B4-BE49-F238E27FC236}">
              <a16:creationId xmlns:a16="http://schemas.microsoft.com/office/drawing/2014/main" id="{8E681D24-6978-4DBD-9E14-AE5B831A3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410" t="42783" r="32387" b="27954"/>
        <a:stretch/>
      </xdr:blipFill>
      <xdr:spPr>
        <a:xfrm>
          <a:off x="22341789" y="1776507"/>
          <a:ext cx="6651626" cy="2950882"/>
        </a:xfrm>
        <a:prstGeom prst="rect">
          <a:avLst/>
        </a:prstGeom>
      </xdr:spPr>
    </xdr:pic>
    <xdr:clientData/>
  </xdr:oneCellAnchor>
  <xdr:oneCellAnchor>
    <xdr:from>
      <xdr:col>18</xdr:col>
      <xdr:colOff>514909</xdr:colOff>
      <xdr:row>29</xdr:row>
      <xdr:rowOff>44263</xdr:rowOff>
    </xdr:from>
    <xdr:ext cx="6671236" cy="2390775"/>
    <xdr:pic>
      <xdr:nvPicPr>
        <xdr:cNvPr id="11" name="Picture 4">
          <a:extLst>
            <a:ext uri="{FF2B5EF4-FFF2-40B4-BE49-F238E27FC236}">
              <a16:creationId xmlns:a16="http://schemas.microsoft.com/office/drawing/2014/main" id="{A3A99C31-B74B-47CB-BB5F-CB9C3F4E4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150" t="53895" r="32543" b="22398"/>
        <a:stretch/>
      </xdr:blipFill>
      <xdr:spPr>
        <a:xfrm>
          <a:off x="9554134" y="5568763"/>
          <a:ext cx="6671236" cy="2390775"/>
        </a:xfrm>
        <a:prstGeom prst="rect">
          <a:avLst/>
        </a:prstGeom>
      </xdr:spPr>
    </xdr:pic>
    <xdr:clientData/>
  </xdr:oneCellAnchor>
  <xdr:oneCellAnchor>
    <xdr:from>
      <xdr:col>28</xdr:col>
      <xdr:colOff>9525</xdr:colOff>
      <xdr:row>63</xdr:row>
      <xdr:rowOff>114299</xdr:rowOff>
    </xdr:from>
    <xdr:ext cx="6743699" cy="5099052"/>
    <xdr:pic>
      <xdr:nvPicPr>
        <xdr:cNvPr id="6" name="Picture 5">
          <a:extLst>
            <a:ext uri="{FF2B5EF4-FFF2-40B4-BE49-F238E27FC236}">
              <a16:creationId xmlns:a16="http://schemas.microsoft.com/office/drawing/2014/main" id="{9CCA8D33-9DED-4187-80D4-C929B8781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046" t="30652" r="32231" b="18786"/>
        <a:stretch/>
      </xdr:blipFill>
      <xdr:spPr>
        <a:xfrm>
          <a:off x="16002000" y="12115799"/>
          <a:ext cx="6743699" cy="5099052"/>
        </a:xfrm>
        <a:prstGeom prst="rect">
          <a:avLst/>
        </a:prstGeom>
      </xdr:spPr>
    </xdr:pic>
    <xdr:clientData/>
  </xdr:oneCellAnchor>
  <xdr:oneCellAnchor>
    <xdr:from>
      <xdr:col>5</xdr:col>
      <xdr:colOff>812987</xdr:colOff>
      <xdr:row>59</xdr:row>
      <xdr:rowOff>54160</xdr:rowOff>
    </xdr:from>
    <xdr:ext cx="5225800" cy="1865481"/>
    <xdr:pic>
      <xdr:nvPicPr>
        <xdr:cNvPr id="7" name="Picture 6">
          <a:extLst>
            <a:ext uri="{FF2B5EF4-FFF2-40B4-BE49-F238E27FC236}">
              <a16:creationId xmlns:a16="http://schemas.microsoft.com/office/drawing/2014/main" id="{C86FE360-DDD9-4453-9190-82CBA4306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3277" t="27890" r="37430" b="54025"/>
        <a:stretch/>
      </xdr:blipFill>
      <xdr:spPr>
        <a:xfrm>
          <a:off x="7490012" y="9903010"/>
          <a:ext cx="5225800" cy="1865481"/>
        </a:xfrm>
        <a:prstGeom prst="rect">
          <a:avLst/>
        </a:prstGeom>
      </xdr:spPr>
    </xdr:pic>
    <xdr:clientData/>
  </xdr:oneCellAnchor>
  <xdr:oneCellAnchor>
    <xdr:from>
      <xdr:col>5</xdr:col>
      <xdr:colOff>888128</xdr:colOff>
      <xdr:row>71</xdr:row>
      <xdr:rowOff>127808</xdr:rowOff>
    </xdr:from>
    <xdr:ext cx="5180977" cy="3622041"/>
    <xdr:pic>
      <xdr:nvPicPr>
        <xdr:cNvPr id="8" name="Picture 7">
          <a:extLst>
            <a:ext uri="{FF2B5EF4-FFF2-40B4-BE49-F238E27FC236}">
              <a16:creationId xmlns:a16="http://schemas.microsoft.com/office/drawing/2014/main" id="{71BD4F8F-7C2F-4124-889A-67BEF8403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092" t="26801" r="37860" b="38119"/>
        <a:stretch/>
      </xdr:blipFill>
      <xdr:spPr>
        <a:xfrm>
          <a:off x="7565153" y="11948333"/>
          <a:ext cx="5180977" cy="3622041"/>
        </a:xfrm>
        <a:prstGeom prst="rect">
          <a:avLst/>
        </a:prstGeom>
      </xdr:spPr>
    </xdr:pic>
    <xdr:clientData/>
  </xdr:oneCellAnchor>
  <xdr:oneCellAnchor>
    <xdr:from>
      <xdr:col>8</xdr:col>
      <xdr:colOff>696632</xdr:colOff>
      <xdr:row>59</xdr:row>
      <xdr:rowOff>78627</xdr:rowOff>
    </xdr:from>
    <xdr:ext cx="5401037" cy="2407024"/>
    <xdr:pic>
      <xdr:nvPicPr>
        <xdr:cNvPr id="9" name="Picture 8">
          <a:extLst>
            <a:ext uri="{FF2B5EF4-FFF2-40B4-BE49-F238E27FC236}">
              <a16:creationId xmlns:a16="http://schemas.microsoft.com/office/drawing/2014/main" id="{8F02B606-428B-4A4B-A04F-2A36CD20F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3153" t="42707" r="36512" b="33978"/>
        <a:stretch/>
      </xdr:blipFill>
      <xdr:spPr>
        <a:xfrm>
          <a:off x="12831482" y="9927477"/>
          <a:ext cx="5401037" cy="2407024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hristian Nørr Yde Jacobsen (CNJA)" id="{51D6FDDE-B85D-42C0-B8F5-D5C01CA5AA30}" userId="S::CNJA@NIRAS.DK::20773fac-636e-46ea-84c0-7dd3ec3ab233" providerId="AD"/>
  <person displayName="Morten Blach Renneberg (MOBR)" id="{FAECCB0E-2C93-4885-8095-670A3000D608}" userId="S::MOBR@NIRAS.DK::56d45bfc-dded-469c-b592-27fa6833d68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4" dT="2020-11-26T14:19:28.16" personId="{51D6FDDE-B85D-42C0-B8F5-D5C01CA5AA30}" id="{5CD61011-BC4C-4874-ADF1-1746BA7D846C}">
    <text>Estimeret værdi</text>
  </threadedComment>
  <threadedComment ref="G40" dT="2020-11-26T14:19:17.99" personId="{51D6FDDE-B85D-42C0-B8F5-D5C01CA5AA30}" id="{417C2048-1176-48D5-9335-FB721ADB781A}">
    <text>Estimeret værdi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4" dT="2020-10-07T09:17:25.32" personId="{51D6FDDE-B85D-42C0-B8F5-D5C01CA5AA30}" id="{62309AE8-56E4-4F2D-8F56-0B34CDD0EC84}">
    <text>Gælder KUN for varmtvandskedler. Man kan argumenterer for at hedtvands- damp og hedtoliekedler er specialkedler og er typisk store. Derfor bør de med rette ikke betragtes som en standardværdiberegning.</text>
  </threadedComment>
  <threadedComment ref="G22" dT="2020-11-26T14:19:28.16" personId="{51D6FDDE-B85D-42C0-B8F5-D5C01CA5AA30}" id="{1BA38CA0-0A83-46BA-80CB-4873825B9407}">
    <text>Estimeret værdi</text>
  </threadedComment>
  <threadedComment ref="G37" dT="2020-11-26T14:19:17.99" personId="{51D6FDDE-B85D-42C0-B8F5-D5C01CA5AA30}" id="{01B132BF-5C5F-491A-96DD-00E15468766F}">
    <text>Estimeret værdi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21" dT="2020-10-09T11:07:36.46" personId="{FAECCB0E-2C93-4885-8095-670A3000D608}" id="{1C8D16A0-EEEA-4D62-B87E-4E2E0EEF183D}">
    <text>denne værdi passer til tabellen for specifikt forbrug i beboelse nedenunder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gc.dk/sites/default/files/filer/publikationer/N1903_Gasfakta_gassens_egenskaber.pdf" TargetMode="External"/><Relationship Id="rId13" Type="http://schemas.openxmlformats.org/officeDocument/2006/relationships/printerSettings" Target="../printerSettings/printerSettings11.bin"/><Relationship Id="rId3" Type="http://schemas.openxmlformats.org/officeDocument/2006/relationships/hyperlink" Target="https://www.dgc.dk/sites/default/files/filer/publikationer/N1903_Gasfakta_gassens_egenskaber.pdf" TargetMode="External"/><Relationship Id="rId7" Type="http://schemas.openxmlformats.org/officeDocument/2006/relationships/hyperlink" Target="https://www.dgc.dk/sites/default/files/filer/publikationer/N1903_Gasfakta_gassens_egenskaber.pdf" TargetMode="External"/><Relationship Id="rId12" Type="http://schemas.openxmlformats.org/officeDocument/2006/relationships/hyperlink" Target="https://ens.dk/sites/ens.dk/files/Analyser/samfundsoekonomiske_beregningsforudsaetninger_for_energipriser_og_emissioner_2019.pdf" TargetMode="External"/><Relationship Id="rId2" Type="http://schemas.openxmlformats.org/officeDocument/2006/relationships/hyperlink" Target="https://www.dgc.dk/sites/default/files/filer/publikationer/N1903_Gasfakta_gassens_egenskaber.pdf" TargetMode="External"/><Relationship Id="rId1" Type="http://schemas.openxmlformats.org/officeDocument/2006/relationships/hyperlink" Target="https://www.retsinformation.dk/eli/lta/2020/1414" TargetMode="External"/><Relationship Id="rId6" Type="http://schemas.openxmlformats.org/officeDocument/2006/relationships/hyperlink" Target="https://www.dgc.dk/sites/default/files/filer/publikationer/N1903_Gasfakta_gassens_egenskaber.pdf" TargetMode="External"/><Relationship Id="rId11" Type="http://schemas.openxmlformats.org/officeDocument/2006/relationships/hyperlink" Target="https://ens.dk/sites/ens.dk/files/Analyser/samfundsoekonomiske_beregningsforudsaetninger_for_energipriser_og_emissioner_2019.pdf" TargetMode="External"/><Relationship Id="rId5" Type="http://schemas.openxmlformats.org/officeDocument/2006/relationships/hyperlink" Target="https://www.dgc.dk/sites/default/files/filer/publikationer/N1903_Gasfakta_gassens_egenskaber.pdf" TargetMode="External"/><Relationship Id="rId15" Type="http://schemas.openxmlformats.org/officeDocument/2006/relationships/vmlDrawing" Target="../drawings/vmlDrawing12.vml"/><Relationship Id="rId10" Type="http://schemas.openxmlformats.org/officeDocument/2006/relationships/hyperlink" Target="https://www.dgc.dk/sites/default/files/filer/publikationer/N1903_Gasfakta_gassens_egenskaber.pdf" TargetMode="External"/><Relationship Id="rId4" Type="http://schemas.openxmlformats.org/officeDocument/2006/relationships/hyperlink" Target="https://www.dgc.dk/sites/default/files/filer/publikationer/N1903_Gasfakta_gassens_egenskaber.pdf" TargetMode="External"/><Relationship Id="rId9" Type="http://schemas.openxmlformats.org/officeDocument/2006/relationships/hyperlink" Target="https://www.dgc.dk/sites/default/files/filer/publikationer/N1903_Gasfakta_gassens_egenskaber.pdf" TargetMode="External"/><Relationship Id="rId1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evu.dk/wp-content/uploads/2019/06/Varmeproducerende-enheder.pdf" TargetMode="External"/><Relationship Id="rId7" Type="http://schemas.openxmlformats.org/officeDocument/2006/relationships/vmlDrawing" Target="../drawings/vmlDrawing15.vml"/><Relationship Id="rId2" Type="http://schemas.openxmlformats.org/officeDocument/2006/relationships/hyperlink" Target="https://ens.dk/sites/ens.dk/files/CO2/standardfaktorer_for_2019.pdf" TargetMode="External"/><Relationship Id="rId1" Type="http://schemas.openxmlformats.org/officeDocument/2006/relationships/hyperlink" Target="https://ens.dk/sites/ens.dk/files/CO2/standardfaktorer_for_2019.pdf" TargetMode="External"/><Relationship Id="rId6" Type="http://schemas.openxmlformats.org/officeDocument/2006/relationships/vmlDrawing" Target="../drawings/vmlDrawing14.v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ens.dk/sites/ens.dk/files/Energibesparelser/ens_-_notat_vedr._vg_beregner_2018-10-31-1.pdf" TargetMode="External"/><Relationship Id="rId9" Type="http://schemas.microsoft.com/office/2017/10/relationships/threadedComment" Target="../threadedComments/threadedComment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3.xml"/><Relationship Id="rId3" Type="http://schemas.openxmlformats.org/officeDocument/2006/relationships/hyperlink" Target="https://hbemo.dk/haandbog-for-energikonsulenter-hb2016-2018/vejledende-tekniske-anvisninger-i-tabelform/generelt/guf-vaerdier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www.retsinformation.dk/eli/lta/2020/1414" TargetMode="External"/><Relationship Id="rId1" Type="http://schemas.openxmlformats.org/officeDocument/2006/relationships/hyperlink" Target="https://www.byggeriogenergi.dk/media/1379/den_lille_blaa_om_varme_low.pdf" TargetMode="External"/><Relationship Id="rId6" Type="http://schemas.openxmlformats.org/officeDocument/2006/relationships/vmlDrawing" Target="../drawings/vmlDrawing18.vml"/><Relationship Id="rId5" Type="http://schemas.openxmlformats.org/officeDocument/2006/relationships/vmlDrawing" Target="../drawings/vmlDrawing17.v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2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retsinformation.dk/eli/lta/2020/1414" TargetMode="Externa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hyperlink" Target="https://evu.dk/wp-content/uploads/2019/06/Varmeproducerende-enheder.pdf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https://ens.dk/sites/ens.dk/files/CO2/standardfaktorer_for_2019.pdf" TargetMode="External"/><Relationship Id="rId1" Type="http://schemas.openxmlformats.org/officeDocument/2006/relationships/hyperlink" Target="https://ens.dk/sites/ens.dk/files/CO2/standardfaktorer_for_2019.pdf" TargetMode="External"/><Relationship Id="rId6" Type="http://schemas.openxmlformats.org/officeDocument/2006/relationships/printerSettings" Target="../printerSettings/printerSettings9.bin"/><Relationship Id="rId11" Type="http://schemas.microsoft.com/office/2017/10/relationships/threadedComment" Target="../threadedComments/threadedComment1.xml"/><Relationship Id="rId5" Type="http://schemas.openxmlformats.org/officeDocument/2006/relationships/hyperlink" Target="https://ens.dk/sites/ens.dk/files/CO2/standardfaktorer_for_2019.pdf" TargetMode="External"/><Relationship Id="rId10" Type="http://schemas.openxmlformats.org/officeDocument/2006/relationships/comments" Target="../comments1.xml"/><Relationship Id="rId4" Type="http://schemas.openxmlformats.org/officeDocument/2006/relationships/hyperlink" Target="https://ens.dk/sites/ens.dk/files/Energibesparelser/ens_-_notat_vedr._vg_beregner_2018-10-31-1.pdf" TargetMode="External"/><Relationship Id="rId9" Type="http://schemas.openxmlformats.org/officeDocument/2006/relationships/vmlDrawing" Target="../drawings/vmlDrawing10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workbookViewId="0">
      <selection activeCell="E15" sqref="E15:H15"/>
    </sheetView>
  </sheetViews>
  <sheetFormatPr defaultColWidth="10.42578125" defaultRowHeight="12.75" customHeight="1" x14ac:dyDescent="0.15"/>
  <cols>
    <col min="1" max="1" width="7.42578125" style="367" customWidth="1"/>
    <col min="2" max="2" width="4.140625" style="367" customWidth="1"/>
    <col min="3" max="3" width="5.42578125" style="367" customWidth="1"/>
    <col min="4" max="4" width="21.85546875" style="367" customWidth="1"/>
    <col min="5" max="5" width="7.140625" style="367" customWidth="1"/>
    <col min="6" max="7" width="7.42578125" style="367" customWidth="1"/>
    <col min="8" max="8" width="14.28515625" style="367" customWidth="1"/>
    <col min="9" max="9" width="16" style="367" customWidth="1"/>
    <col min="10" max="10" width="6.42578125" style="367" customWidth="1"/>
    <col min="11" max="11" width="4.5703125" style="367" customWidth="1"/>
    <col min="12" max="12" width="3.42578125" style="367" customWidth="1"/>
    <col min="13" max="13" width="7.85546875" style="367" customWidth="1"/>
    <col min="14" max="14" width="13.140625" style="367" customWidth="1"/>
    <col min="15" max="15" width="7.85546875" style="367" customWidth="1"/>
    <col min="16" max="16" width="10.42578125" style="367"/>
    <col min="17" max="17" width="13.42578125" style="367" customWidth="1"/>
    <col min="18" max="18" width="7.42578125" style="367" customWidth="1"/>
    <col min="19" max="16384" width="10.42578125" style="367"/>
  </cols>
  <sheetData>
    <row r="1" spans="1:31" ht="12.75" customHeight="1" x14ac:dyDescent="0.2">
      <c r="A1" s="446"/>
      <c r="B1" s="447"/>
      <c r="C1" s="447"/>
      <c r="D1" s="448"/>
      <c r="E1" s="448"/>
      <c r="F1" s="448"/>
      <c r="G1" s="448"/>
      <c r="H1" s="448"/>
      <c r="I1" s="449"/>
      <c r="J1" s="450"/>
      <c r="K1" s="450"/>
      <c r="L1" s="450"/>
      <c r="M1" s="451"/>
      <c r="N1" s="451"/>
      <c r="O1" s="451"/>
      <c r="P1" s="451" t="s">
        <v>464</v>
      </c>
      <c r="Q1" s="452"/>
      <c r="R1" s="451"/>
      <c r="AC1" s="369"/>
      <c r="AD1" s="369"/>
      <c r="AE1" s="369"/>
    </row>
    <row r="2" spans="1:31" ht="12.75" customHeight="1" x14ac:dyDescent="0.15">
      <c r="A2" s="450"/>
      <c r="B2" s="447"/>
      <c r="C2" s="447"/>
      <c r="D2" s="448"/>
      <c r="E2" s="448"/>
      <c r="F2" s="448"/>
      <c r="G2" s="448"/>
      <c r="H2" s="448"/>
      <c r="I2" s="449"/>
      <c r="J2" s="450"/>
      <c r="K2" s="450"/>
      <c r="L2" s="450"/>
      <c r="M2" s="453"/>
      <c r="N2" s="453"/>
      <c r="O2" s="453"/>
      <c r="P2" s="454" t="s">
        <v>4</v>
      </c>
      <c r="Q2" s="453"/>
      <c r="R2" s="453"/>
      <c r="AC2" s="369"/>
      <c r="AD2" s="369"/>
      <c r="AE2" s="369"/>
    </row>
    <row r="3" spans="1:31" ht="28.5" customHeight="1" x14ac:dyDescent="0.25">
      <c r="A3" s="455"/>
      <c r="B3" s="456" t="s">
        <v>464</v>
      </c>
      <c r="C3" s="457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4" t="s">
        <v>5</v>
      </c>
      <c r="Q3" s="453"/>
      <c r="R3" s="458" t="s">
        <v>578</v>
      </c>
      <c r="AC3" s="369"/>
      <c r="AD3" s="369"/>
      <c r="AE3" s="369"/>
    </row>
    <row r="4" spans="1:31" ht="12.75" customHeight="1" x14ac:dyDescent="0.15">
      <c r="A4" s="459"/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AC4" s="369"/>
      <c r="AD4" s="369"/>
      <c r="AE4" s="369"/>
    </row>
    <row r="5" spans="1:31" ht="6.75" customHeight="1" x14ac:dyDescent="0.15">
      <c r="A5" s="450"/>
      <c r="B5" s="46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AC5" s="369"/>
      <c r="AD5" s="369"/>
      <c r="AE5" s="369"/>
    </row>
    <row r="6" spans="1:31" ht="9.75" customHeight="1" x14ac:dyDescent="0.15">
      <c r="A6" s="461"/>
      <c r="B6" s="461"/>
      <c r="C6" s="461"/>
      <c r="D6" s="461"/>
      <c r="E6" s="462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AC6" s="369"/>
      <c r="AD6" s="369"/>
      <c r="AE6" s="369"/>
    </row>
    <row r="7" spans="1:31" ht="22.5" x14ac:dyDescent="0.3">
      <c r="A7" s="461"/>
      <c r="B7" s="461"/>
      <c r="C7" s="461"/>
      <c r="D7" s="461"/>
      <c r="E7" s="464"/>
      <c r="F7" s="461"/>
      <c r="G7" s="461"/>
      <c r="H7" s="461"/>
      <c r="I7" s="461"/>
      <c r="J7" s="461"/>
      <c r="K7" s="461"/>
      <c r="L7" s="461"/>
      <c r="M7" s="461"/>
      <c r="N7" s="465"/>
      <c r="O7" s="465"/>
      <c r="P7" s="461"/>
      <c r="Q7" s="461"/>
      <c r="R7" s="461"/>
      <c r="AC7" s="369"/>
      <c r="AD7" s="369"/>
      <c r="AE7" s="369"/>
    </row>
    <row r="8" spans="1:31" ht="12.75" customHeight="1" x14ac:dyDescent="0.3">
      <c r="A8" s="461"/>
      <c r="B8" s="461"/>
      <c r="C8" s="461"/>
      <c r="D8" s="461"/>
      <c r="E8" s="466"/>
      <c r="F8" s="466"/>
      <c r="G8" s="466"/>
      <c r="H8" s="466"/>
      <c r="I8" s="466"/>
      <c r="J8" s="466"/>
      <c r="K8" s="466"/>
      <c r="L8" s="466"/>
      <c r="M8" s="466"/>
      <c r="N8" s="465"/>
      <c r="O8" s="465"/>
      <c r="P8" s="461"/>
      <c r="Q8" s="461"/>
      <c r="R8" s="461"/>
      <c r="AC8" s="369"/>
      <c r="AD8" s="369"/>
      <c r="AE8" s="369"/>
    </row>
    <row r="9" spans="1:31" ht="12.75" customHeight="1" x14ac:dyDescent="0.3">
      <c r="A9" s="461"/>
      <c r="B9" s="461"/>
      <c r="C9" s="461"/>
      <c r="D9" s="461"/>
      <c r="E9" s="462"/>
      <c r="F9" s="463"/>
      <c r="G9" s="463"/>
      <c r="H9" s="463"/>
      <c r="I9" s="463"/>
      <c r="J9" s="463"/>
      <c r="K9" s="467"/>
      <c r="L9" s="467"/>
      <c r="M9" s="468"/>
      <c r="N9" s="465"/>
      <c r="O9" s="465"/>
      <c r="P9" s="461"/>
      <c r="Q9" s="461"/>
      <c r="R9" s="461"/>
      <c r="AC9" s="369"/>
      <c r="AD9" s="369"/>
      <c r="AE9" s="369"/>
    </row>
    <row r="10" spans="1:31" ht="12.75" customHeight="1" x14ac:dyDescent="0.3">
      <c r="A10" s="461"/>
      <c r="B10" s="461"/>
      <c r="C10" s="461"/>
      <c r="D10" s="461"/>
      <c r="E10" s="462"/>
      <c r="F10" s="469"/>
      <c r="G10" s="469"/>
      <c r="H10" s="469"/>
      <c r="I10" s="469"/>
      <c r="J10" s="469"/>
      <c r="K10" s="462"/>
      <c r="L10" s="462"/>
      <c r="M10" s="468"/>
      <c r="N10" s="465"/>
      <c r="O10" s="465"/>
      <c r="P10" s="461"/>
      <c r="Q10" s="461"/>
      <c r="R10" s="461"/>
      <c r="AC10" s="369"/>
      <c r="AD10" s="369"/>
      <c r="AE10" s="369"/>
    </row>
    <row r="11" spans="1:31" ht="12.75" customHeight="1" x14ac:dyDescent="0.3">
      <c r="A11" s="461"/>
      <c r="B11" s="461"/>
      <c r="C11" s="461"/>
      <c r="D11" s="461"/>
      <c r="E11" s="462"/>
      <c r="F11" s="463"/>
      <c r="G11" s="463"/>
      <c r="H11" s="463"/>
      <c r="I11" s="463"/>
      <c r="J11" s="463"/>
      <c r="K11" s="462"/>
      <c r="L11" s="462"/>
      <c r="M11" s="468"/>
      <c r="N11" s="465"/>
      <c r="O11" s="465"/>
      <c r="P11" s="461"/>
      <c r="Q11" s="461"/>
      <c r="R11" s="461"/>
      <c r="AC11" s="369"/>
      <c r="AD11" s="369"/>
      <c r="AE11" s="369"/>
    </row>
    <row r="12" spans="1:31" ht="12" customHeight="1" x14ac:dyDescent="0.3">
      <c r="A12" s="461"/>
      <c r="B12" s="461"/>
      <c r="C12" s="461"/>
      <c r="D12" s="461"/>
      <c r="E12" s="462"/>
      <c r="F12" s="463"/>
      <c r="G12" s="463"/>
      <c r="H12" s="463"/>
      <c r="I12" s="463"/>
      <c r="J12" s="463"/>
      <c r="K12" s="462"/>
      <c r="L12" s="462"/>
      <c r="M12" s="468"/>
      <c r="N12" s="465"/>
      <c r="O12" s="465"/>
      <c r="P12" s="461"/>
      <c r="Q12" s="461"/>
      <c r="R12" s="461"/>
      <c r="AC12" s="369"/>
      <c r="AD12" s="369"/>
      <c r="AE12" s="369"/>
    </row>
    <row r="13" spans="1:31" ht="26.25" customHeight="1" x14ac:dyDescent="0.3">
      <c r="A13" s="461"/>
      <c r="B13" s="461"/>
      <c r="C13" s="461"/>
      <c r="D13" s="461"/>
      <c r="E13" s="470"/>
      <c r="F13" s="468"/>
      <c r="G13" s="450"/>
      <c r="H13" s="470"/>
      <c r="I13" s="471"/>
      <c r="J13" s="471"/>
      <c r="K13" s="450"/>
      <c r="L13" s="472"/>
      <c r="M13" s="471"/>
      <c r="N13" s="465"/>
      <c r="O13" s="465"/>
      <c r="P13" s="461"/>
      <c r="Q13" s="461"/>
      <c r="R13" s="461"/>
      <c r="AC13" s="369"/>
      <c r="AD13" s="369"/>
      <c r="AE13" s="369"/>
    </row>
    <row r="14" spans="1:31" ht="26.25" customHeight="1" x14ac:dyDescent="0.3">
      <c r="A14" s="461"/>
      <c r="B14" s="461"/>
      <c r="C14" s="461"/>
      <c r="D14" s="461"/>
      <c r="E14" s="473" t="s">
        <v>566</v>
      </c>
      <c r="F14" s="471"/>
      <c r="G14" s="471"/>
      <c r="H14" s="474"/>
      <c r="I14" s="474"/>
      <c r="J14" s="474"/>
      <c r="K14" s="475" t="s">
        <v>567</v>
      </c>
      <c r="L14" s="476"/>
      <c r="M14" s="476"/>
      <c r="N14" s="465"/>
      <c r="O14" s="465"/>
      <c r="P14" s="461"/>
      <c r="Q14" s="461"/>
      <c r="R14" s="461"/>
      <c r="AC14" s="369"/>
      <c r="AD14" s="369"/>
      <c r="AE14" s="369"/>
    </row>
    <row r="15" spans="1:31" ht="27.75" customHeight="1" x14ac:dyDescent="0.15">
      <c r="A15" s="461"/>
      <c r="B15" s="461"/>
      <c r="C15" s="461"/>
      <c r="D15" s="461"/>
      <c r="E15" s="477" t="s">
        <v>584</v>
      </c>
      <c r="F15" s="477"/>
      <c r="G15" s="477"/>
      <c r="H15" s="477"/>
      <c r="I15" s="474"/>
      <c r="J15" s="478" t="s">
        <v>579</v>
      </c>
      <c r="K15" s="478"/>
      <c r="L15" s="478"/>
      <c r="M15" s="478"/>
      <c r="N15" s="478"/>
      <c r="O15" s="478"/>
      <c r="P15" s="461"/>
      <c r="Q15" s="461"/>
      <c r="R15" s="461"/>
      <c r="AC15" s="369"/>
      <c r="AD15" s="369"/>
      <c r="AE15" s="369"/>
    </row>
    <row r="16" spans="1:31" ht="27.6" customHeight="1" x14ac:dyDescent="0.15">
      <c r="A16" s="461"/>
      <c r="B16" s="461"/>
      <c r="C16" s="461"/>
      <c r="D16" s="461"/>
      <c r="E16" s="477" t="s">
        <v>580</v>
      </c>
      <c r="F16" s="477"/>
      <c r="G16" s="477"/>
      <c r="H16" s="477"/>
      <c r="I16" s="474"/>
      <c r="J16" s="478" t="s">
        <v>581</v>
      </c>
      <c r="K16" s="478"/>
      <c r="L16" s="478"/>
      <c r="M16" s="478"/>
      <c r="N16" s="478"/>
      <c r="O16" s="478"/>
      <c r="P16" s="479"/>
      <c r="Q16" s="480"/>
      <c r="R16" s="481"/>
      <c r="AC16" s="369"/>
      <c r="AD16" s="369"/>
      <c r="AE16" s="369"/>
    </row>
    <row r="17" spans="1:31" ht="24" customHeight="1" x14ac:dyDescent="0.15">
      <c r="A17" s="461"/>
      <c r="B17" s="461"/>
      <c r="C17" s="461"/>
      <c r="D17" s="461"/>
      <c r="E17" s="477" t="s">
        <v>582</v>
      </c>
      <c r="F17" s="477"/>
      <c r="G17" s="477"/>
      <c r="H17" s="477"/>
      <c r="I17" s="478"/>
      <c r="J17" s="478"/>
      <c r="K17" s="478"/>
      <c r="L17" s="478"/>
      <c r="M17" s="478"/>
      <c r="N17" s="482"/>
      <c r="O17" s="483"/>
      <c r="P17" s="483"/>
      <c r="Q17" s="480"/>
      <c r="R17" s="480"/>
      <c r="AC17" s="369"/>
      <c r="AD17" s="369"/>
      <c r="AE17" s="369"/>
    </row>
    <row r="18" spans="1:31" ht="24.75" customHeight="1" x14ac:dyDescent="0.15">
      <c r="A18" s="461"/>
      <c r="B18" s="461"/>
      <c r="C18" s="461"/>
      <c r="D18" s="461"/>
      <c r="E18" s="477" t="s">
        <v>583</v>
      </c>
      <c r="F18" s="477"/>
      <c r="G18" s="477"/>
      <c r="H18" s="477"/>
      <c r="I18" s="468"/>
      <c r="J18" s="468"/>
      <c r="K18" s="468"/>
      <c r="L18" s="468"/>
      <c r="M18" s="468"/>
      <c r="N18" s="483"/>
      <c r="O18" s="468"/>
      <c r="P18" s="468"/>
      <c r="Q18" s="468"/>
      <c r="R18" s="468"/>
      <c r="AC18" s="369"/>
      <c r="AD18" s="369"/>
      <c r="AE18" s="369"/>
    </row>
    <row r="19" spans="1:31" ht="12.75" customHeight="1" x14ac:dyDescent="0.15">
      <c r="A19" s="461"/>
      <c r="B19" s="461"/>
      <c r="C19" s="461"/>
      <c r="D19" s="461"/>
      <c r="E19" s="466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AC19" s="369"/>
      <c r="AD19" s="369"/>
      <c r="AE19" s="369"/>
    </row>
    <row r="20" spans="1:31" ht="12.75" customHeight="1" x14ac:dyDescent="0.15">
      <c r="A20" s="461"/>
      <c r="B20" s="484"/>
      <c r="C20" s="468"/>
      <c r="D20" s="461"/>
      <c r="E20" s="484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AC20" s="369"/>
      <c r="AD20" s="369"/>
      <c r="AE20" s="369"/>
    </row>
    <row r="21" spans="1:31" ht="15" customHeight="1" x14ac:dyDescent="0.15">
      <c r="A21" s="461"/>
      <c r="B21" s="463"/>
      <c r="C21" s="468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1"/>
      <c r="AC21" s="369"/>
      <c r="AD21" s="369"/>
      <c r="AE21" s="369"/>
    </row>
    <row r="22" spans="1:31" ht="12.75" customHeight="1" x14ac:dyDescent="0.15">
      <c r="A22" s="461"/>
      <c r="B22" s="485"/>
      <c r="C22" s="485"/>
      <c r="D22" s="485"/>
      <c r="E22" s="485"/>
      <c r="F22" s="485"/>
      <c r="G22" s="486"/>
      <c r="H22" s="486"/>
      <c r="I22" s="487"/>
      <c r="J22" s="485"/>
      <c r="K22" s="461"/>
      <c r="L22" s="488"/>
      <c r="M22" s="489"/>
      <c r="N22" s="489"/>
      <c r="O22" s="489"/>
      <c r="P22" s="489"/>
      <c r="Q22" s="489"/>
      <c r="R22" s="461"/>
      <c r="AC22" s="369"/>
      <c r="AD22" s="369"/>
      <c r="AE22" s="369"/>
    </row>
    <row r="23" spans="1:31" ht="15" customHeight="1" x14ac:dyDescent="0.15">
      <c r="A23" s="461"/>
      <c r="B23" s="485"/>
      <c r="C23" s="485"/>
      <c r="D23" s="485"/>
      <c r="E23" s="485"/>
      <c r="F23" s="485"/>
      <c r="G23" s="486"/>
      <c r="H23" s="486"/>
      <c r="I23" s="487"/>
      <c r="J23" s="485"/>
      <c r="K23" s="461"/>
      <c r="L23" s="488"/>
      <c r="M23" s="489"/>
      <c r="N23" s="489"/>
      <c r="O23" s="489"/>
      <c r="P23" s="489"/>
      <c r="Q23" s="489"/>
      <c r="R23" s="461"/>
      <c r="AC23" s="369"/>
      <c r="AD23" s="369"/>
      <c r="AE23" s="369"/>
    </row>
    <row r="24" spans="1:31" ht="18.75" customHeight="1" x14ac:dyDescent="0.15">
      <c r="A24" s="461"/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1"/>
      <c r="O24" s="461"/>
      <c r="P24" s="461"/>
      <c r="Q24" s="461"/>
      <c r="R24" s="490"/>
      <c r="AC24" s="369"/>
      <c r="AD24" s="369"/>
      <c r="AE24" s="369"/>
    </row>
    <row r="25" spans="1:31" ht="12.75" customHeight="1" x14ac:dyDescent="0.15">
      <c r="A25" s="461"/>
      <c r="B25" s="450"/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  <c r="AC25" s="369"/>
      <c r="AD25" s="369"/>
      <c r="AE25" s="369"/>
    </row>
  </sheetData>
  <sheetProtection algorithmName="SHA-512" hashValue="tSZqsCWEhpbKmkBsqe+wO8DTPF7DB7Msh0pgmWQoVYj+Fr2Xj7wqLrOCAaq/C6dIApyTQhOzrL+nq8kbKHCulA==" saltValue="QrBkHz8wXHEhDhnjdR8quw==" spinCount="100000" sheet="1" objects="1" scenarios="1"/>
  <mergeCells count="16">
    <mergeCell ref="E18:H18"/>
    <mergeCell ref="E17:H17"/>
    <mergeCell ref="E16:H16"/>
    <mergeCell ref="M22:Q23"/>
    <mergeCell ref="B22:F23"/>
    <mergeCell ref="I22:I23"/>
    <mergeCell ref="J22:J23"/>
    <mergeCell ref="L22:L23"/>
    <mergeCell ref="J15:O15"/>
    <mergeCell ref="J16:O16"/>
    <mergeCell ref="I17:M17"/>
    <mergeCell ref="B1:C2"/>
    <mergeCell ref="D1:E2"/>
    <mergeCell ref="F1:H2"/>
    <mergeCell ref="I1:I2"/>
    <mergeCell ref="E15:H15"/>
  </mergeCells>
  <conditionalFormatting sqref="N7:O14">
    <cfRule type="iconSet" priority="2">
      <iconSet iconSet="3Symbols2">
        <cfvo type="percent" val="0"/>
        <cfvo type="percent" val="33"/>
        <cfvo type="percent" val="67"/>
      </iconSet>
    </cfRule>
  </conditionalFormatting>
  <dataValidations count="2">
    <dataValidation type="list" allowBlank="1" showInputMessage="1" showErrorMessage="1" sqref="K12">
      <formula1>#REF!</formula1>
    </dataValidation>
    <dataValidation type="list" allowBlank="1" showInputMessage="1" showErrorMessage="1" sqref="K10:K11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&amp;C&amp;"Verdana,normal"&amp;8&amp;P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8"/>
  <sheetViews>
    <sheetView tabSelected="1" workbookViewId="0">
      <selection activeCell="V20" sqref="V20"/>
    </sheetView>
  </sheetViews>
  <sheetFormatPr defaultColWidth="10.42578125" defaultRowHeight="12.75" customHeight="1" x14ac:dyDescent="0.15"/>
  <cols>
    <col min="1" max="1" width="7.42578125" style="12" customWidth="1"/>
    <col min="2" max="2" width="4.140625" style="12" customWidth="1"/>
    <col min="3" max="3" width="5.42578125" style="12" customWidth="1"/>
    <col min="4" max="4" width="11.140625" style="12" customWidth="1"/>
    <col min="5" max="5" width="7.140625" style="12" customWidth="1"/>
    <col min="6" max="6" width="15.5703125" style="12" customWidth="1"/>
    <col min="7" max="8" width="12.7109375" style="12" customWidth="1"/>
    <col min="9" max="9" width="8.85546875" style="12" customWidth="1"/>
    <col min="10" max="10" width="6" style="12" customWidth="1"/>
    <col min="11" max="11" width="4" style="12" customWidth="1"/>
    <col min="12" max="12" width="7.85546875" style="12" customWidth="1"/>
    <col min="13" max="13" width="13.85546875" style="12" customWidth="1"/>
    <col min="14" max="14" width="9" style="12" customWidth="1"/>
    <col min="15" max="15" width="11.28515625" style="12" customWidth="1"/>
    <col min="16" max="16" width="7.42578125" style="12" customWidth="1"/>
    <col min="17" max="16384" width="10.42578125" style="12"/>
  </cols>
  <sheetData>
    <row r="1" spans="1:55" ht="12.75" customHeight="1" x14ac:dyDescent="0.2">
      <c r="A1" s="18"/>
      <c r="B1" s="383"/>
      <c r="C1" s="383"/>
      <c r="D1" s="384"/>
      <c r="E1" s="384"/>
      <c r="F1" s="408"/>
      <c r="G1" s="408"/>
      <c r="H1" s="408"/>
      <c r="I1" s="408"/>
      <c r="J1" s="11"/>
      <c r="K1" s="11"/>
      <c r="L1" s="14"/>
      <c r="M1" s="13"/>
      <c r="N1" s="14" t="s">
        <v>464</v>
      </c>
      <c r="O1" s="13"/>
      <c r="P1" s="14"/>
      <c r="Q1" s="11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</row>
    <row r="2" spans="1:55" ht="12.75" customHeight="1" x14ac:dyDescent="0.15">
      <c r="A2" s="11"/>
      <c r="B2" s="383"/>
      <c r="C2" s="383"/>
      <c r="D2" s="384"/>
      <c r="E2" s="384"/>
      <c r="F2" s="408"/>
      <c r="G2" s="408"/>
      <c r="H2" s="408"/>
      <c r="I2" s="408"/>
      <c r="J2" s="11"/>
      <c r="K2" s="11"/>
      <c r="L2" s="16"/>
      <c r="M2" s="16"/>
      <c r="N2" s="17" t="s">
        <v>4</v>
      </c>
      <c r="O2" s="16"/>
      <c r="P2" s="16"/>
      <c r="Q2" s="11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</row>
    <row r="3" spans="1:55" ht="28.5" customHeight="1" x14ac:dyDescent="0.25">
      <c r="A3" s="19"/>
      <c r="B3" s="36" t="s">
        <v>588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6"/>
      <c r="N3" s="17" t="s">
        <v>5</v>
      </c>
      <c r="O3" s="16"/>
      <c r="P3" s="273" t="str">
        <f>Forside!R3</f>
        <v>Version 1, 01-03-2021</v>
      </c>
      <c r="Q3" s="1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</row>
    <row r="4" spans="1:55" ht="12.75" customHeight="1" x14ac:dyDescent="0.1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</row>
    <row r="5" spans="1:55" ht="6.75" customHeight="1" x14ac:dyDescent="0.15">
      <c r="A5" s="11"/>
      <c r="B5" s="2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</row>
    <row r="6" spans="1:55" ht="12.75" customHeight="1" x14ac:dyDescent="0.15">
      <c r="A6" s="11"/>
      <c r="B6" s="396" t="s">
        <v>7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11"/>
      <c r="N6" s="11"/>
      <c r="O6" s="11"/>
      <c r="P6" s="11"/>
      <c r="Q6" s="11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</row>
    <row r="7" spans="1:55" ht="12.75" customHeight="1" x14ac:dyDescent="0.15">
      <c r="A7" s="11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29"/>
      <c r="N7" s="31"/>
      <c r="O7" s="31"/>
      <c r="P7" s="11"/>
      <c r="Q7" s="11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</row>
    <row r="8" spans="1:55" ht="15" customHeight="1" x14ac:dyDescent="0.15">
      <c r="A8" s="11"/>
      <c r="B8" s="233" t="s">
        <v>29</v>
      </c>
      <c r="C8" s="438" t="s">
        <v>573</v>
      </c>
      <c r="D8" s="438"/>
      <c r="E8" s="438"/>
      <c r="F8" s="438"/>
      <c r="G8" s="438"/>
      <c r="H8" s="438"/>
      <c r="I8" s="438"/>
      <c r="J8" s="438"/>
      <c r="K8" s="438"/>
      <c r="L8" s="423"/>
      <c r="M8" s="280"/>
      <c r="N8" s="355" t="s">
        <v>8</v>
      </c>
      <c r="O8" s="355">
        <f>IF(M8="",0,IF(M8=N8,1,-1))</f>
        <v>0</v>
      </c>
      <c r="P8" s="11"/>
      <c r="Q8" s="11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</row>
    <row r="9" spans="1:55" ht="15" customHeight="1" x14ac:dyDescent="0.15">
      <c r="A9" s="11"/>
      <c r="B9" s="233" t="s">
        <v>29</v>
      </c>
      <c r="C9" s="438" t="s">
        <v>574</v>
      </c>
      <c r="D9" s="438"/>
      <c r="E9" s="438"/>
      <c r="F9" s="438"/>
      <c r="G9" s="438"/>
      <c r="H9" s="438"/>
      <c r="I9" s="438"/>
      <c r="J9" s="438"/>
      <c r="K9" s="438"/>
      <c r="L9" s="423"/>
      <c r="M9" s="280"/>
      <c r="N9" s="355" t="s">
        <v>8</v>
      </c>
      <c r="O9" s="355">
        <f t="shared" ref="O9:O11" si="0">IF(M9="",0,IF(M9=N9,1,-1))</f>
        <v>0</v>
      </c>
      <c r="P9" s="11"/>
      <c r="Q9" s="11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</row>
    <row r="10" spans="1:55" ht="15" customHeight="1" x14ac:dyDescent="0.15">
      <c r="A10" s="11"/>
      <c r="B10" s="233" t="s">
        <v>29</v>
      </c>
      <c r="C10" s="438" t="s">
        <v>575</v>
      </c>
      <c r="D10" s="438"/>
      <c r="E10" s="438"/>
      <c r="F10" s="438"/>
      <c r="G10" s="438"/>
      <c r="H10" s="438"/>
      <c r="I10" s="438"/>
      <c r="J10" s="438"/>
      <c r="K10" s="438"/>
      <c r="L10" s="423"/>
      <c r="M10" s="280"/>
      <c r="N10" s="355" t="s">
        <v>8</v>
      </c>
      <c r="O10" s="355">
        <f t="shared" si="0"/>
        <v>0</v>
      </c>
      <c r="P10" s="11"/>
      <c r="Q10" s="11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</row>
    <row r="11" spans="1:55" ht="15" customHeight="1" x14ac:dyDescent="0.15">
      <c r="A11" s="11"/>
      <c r="B11" s="233" t="s">
        <v>29</v>
      </c>
      <c r="C11" s="438" t="s">
        <v>586</v>
      </c>
      <c r="D11" s="438"/>
      <c r="E11" s="438"/>
      <c r="F11" s="438"/>
      <c r="G11" s="438"/>
      <c r="H11" s="438"/>
      <c r="I11" s="438"/>
      <c r="J11" s="438"/>
      <c r="K11" s="438"/>
      <c r="L11" s="423"/>
      <c r="M11" s="280"/>
      <c r="N11" s="355" t="s">
        <v>8</v>
      </c>
      <c r="O11" s="355">
        <f t="shared" si="0"/>
        <v>0</v>
      </c>
      <c r="P11" s="11"/>
      <c r="Q11" s="11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</row>
    <row r="12" spans="1:55" ht="15" customHeight="1" x14ac:dyDescent="0.15">
      <c r="A12" s="11"/>
      <c r="B12" s="233" t="s">
        <v>29</v>
      </c>
      <c r="C12" s="354" t="s">
        <v>568</v>
      </c>
      <c r="D12" s="354"/>
      <c r="E12" s="354"/>
      <c r="F12" s="354"/>
      <c r="G12" s="354"/>
      <c r="H12" s="354"/>
      <c r="I12" s="354"/>
      <c r="J12" s="354"/>
      <c r="K12" s="354"/>
      <c r="L12" s="353"/>
      <c r="M12" s="348"/>
      <c r="N12" s="355" t="s">
        <v>9</v>
      </c>
      <c r="O12" s="355">
        <f>IF(M12="",0,IF(M12=N12,1,-1))</f>
        <v>0</v>
      </c>
      <c r="P12" s="11"/>
      <c r="Q12" s="11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</row>
    <row r="13" spans="1:55" ht="15" customHeight="1" x14ac:dyDescent="0.15">
      <c r="A13" s="11"/>
      <c r="B13" s="233" t="s">
        <v>29</v>
      </c>
      <c r="C13" s="354" t="s">
        <v>569</v>
      </c>
      <c r="D13" s="354"/>
      <c r="E13" s="354"/>
      <c r="F13" s="354"/>
      <c r="G13" s="354"/>
      <c r="H13" s="354"/>
      <c r="I13" s="354"/>
      <c r="J13" s="354"/>
      <c r="K13" s="354"/>
      <c r="L13" s="353"/>
      <c r="M13" s="348"/>
      <c r="N13" s="355" t="s">
        <v>9</v>
      </c>
      <c r="O13" s="355">
        <f>IF(M13="",0,IF(M13=N13,1,-1))</f>
        <v>0</v>
      </c>
      <c r="P13" s="11"/>
      <c r="Q13" s="11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</row>
    <row r="14" spans="1:55" ht="12.75" customHeight="1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</row>
    <row r="15" spans="1:55" ht="18.75" customHeight="1" x14ac:dyDescent="0.2">
      <c r="A15" s="360"/>
      <c r="B15" s="361" t="str">
        <f>IF(I15=0,"Spørgsmål om afgrænsning er ikke besvaret",IF(I15=1,"Projektet er omfattet af standardløsningen","Projektet er IKKE omfattet af standardløsningen"))</f>
        <v>Spørgsmål om afgrænsning er ikke besvaret</v>
      </c>
      <c r="C15" s="362"/>
      <c r="D15" s="362"/>
      <c r="E15" s="362"/>
      <c r="F15" s="362"/>
      <c r="G15" s="362"/>
      <c r="H15" s="362"/>
      <c r="I15" s="363">
        <f>MIN(O8:O13)</f>
        <v>0</v>
      </c>
      <c r="J15" s="360"/>
      <c r="K15" s="364" t="s">
        <v>516</v>
      </c>
      <c r="L15" s="360"/>
      <c r="M15" s="360"/>
      <c r="N15" s="360"/>
      <c r="O15" s="360"/>
      <c r="P15" s="360"/>
      <c r="Q15" s="360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</row>
    <row r="16" spans="1:55" ht="12.75" customHeight="1" x14ac:dyDescent="0.3">
      <c r="A16" s="357"/>
      <c r="B16" s="356"/>
      <c r="C16" s="357"/>
      <c r="D16" s="357"/>
      <c r="E16" s="357"/>
      <c r="F16" s="357"/>
      <c r="G16" s="357"/>
      <c r="H16" s="357"/>
      <c r="I16" s="357"/>
      <c r="J16" s="358"/>
      <c r="K16" s="358"/>
      <c r="L16" s="357"/>
      <c r="M16" s="357"/>
      <c r="N16" s="357"/>
      <c r="O16" s="357"/>
      <c r="P16" s="357"/>
      <c r="Q16" s="11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</row>
    <row r="17" spans="1:55" ht="16.5" customHeight="1" x14ac:dyDescent="0.25">
      <c r="A17" s="11"/>
      <c r="B17" s="442" t="s">
        <v>10</v>
      </c>
      <c r="C17" s="442"/>
      <c r="D17" s="442"/>
      <c r="E17" s="442"/>
      <c r="F17" s="442"/>
      <c r="G17" s="442"/>
      <c r="H17" s="442"/>
      <c r="I17" s="442"/>
      <c r="J17" s="357"/>
      <c r="K17" s="357"/>
      <c r="L17" s="357"/>
      <c r="M17" s="359"/>
      <c r="N17" s="359"/>
      <c r="O17" s="359"/>
      <c r="P17" s="357"/>
      <c r="Q17" s="11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</row>
    <row r="18" spans="1:55" ht="16.5" customHeight="1" x14ac:dyDescent="0.25">
      <c r="A18" s="11"/>
      <c r="B18" s="233" t="s">
        <v>29</v>
      </c>
      <c r="C18" s="388" t="s">
        <v>434</v>
      </c>
      <c r="D18" s="388"/>
      <c r="E18" s="388"/>
      <c r="F18" s="402"/>
      <c r="G18" s="395"/>
      <c r="H18" s="395"/>
      <c r="I18" s="39"/>
      <c r="J18" s="11"/>
      <c r="K18" s="156"/>
      <c r="L18" s="229"/>
      <c r="M18" s="229"/>
      <c r="N18" s="229"/>
      <c r="O18" s="229"/>
      <c r="P18" s="34"/>
      <c r="Q18" s="11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</row>
    <row r="19" spans="1:55" ht="16.5" customHeight="1" x14ac:dyDescent="0.15">
      <c r="A19" s="11"/>
      <c r="B19" s="233" t="s">
        <v>29</v>
      </c>
      <c r="C19" s="422" t="s">
        <v>320</v>
      </c>
      <c r="D19" s="422"/>
      <c r="E19" s="422"/>
      <c r="F19" s="438"/>
      <c r="G19" s="439"/>
      <c r="H19" s="439"/>
      <c r="I19" s="39" t="str">
        <f>IFERROR('1._'!H27,"")</f>
        <v/>
      </c>
      <c r="J19" s="11"/>
      <c r="K19" s="156"/>
      <c r="L19" s="229"/>
      <c r="M19" s="229"/>
      <c r="N19" s="229"/>
      <c r="O19" s="229"/>
      <c r="P19" s="11"/>
      <c r="Q19" s="11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</row>
    <row r="20" spans="1:55" ht="16.5" customHeight="1" x14ac:dyDescent="0.15">
      <c r="A20" s="11"/>
      <c r="B20" s="233" t="s">
        <v>29</v>
      </c>
      <c r="C20" s="422" t="s">
        <v>474</v>
      </c>
      <c r="D20" s="422"/>
      <c r="E20" s="422"/>
      <c r="F20" s="438"/>
      <c r="G20" s="441" t="str">
        <f>IFERROR('1._'!I26,"")</f>
        <v/>
      </c>
      <c r="H20" s="441"/>
      <c r="I20" s="39" t="str">
        <f>IFERROR('1._'!H26,"")</f>
        <v/>
      </c>
      <c r="J20" s="11"/>
      <c r="K20" s="156"/>
      <c r="L20" s="228"/>
      <c r="M20" s="228"/>
      <c r="N20" s="228"/>
      <c r="O20" s="228"/>
      <c r="P20" s="11"/>
      <c r="Q20" s="11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</row>
    <row r="21" spans="1:55" ht="16.5" customHeight="1" x14ac:dyDescent="0.15">
      <c r="A21" s="11"/>
      <c r="B21" s="233" t="s">
        <v>29</v>
      </c>
      <c r="C21" s="388" t="s">
        <v>576</v>
      </c>
      <c r="D21" s="388"/>
      <c r="E21" s="388"/>
      <c r="F21" s="402"/>
      <c r="G21" s="390"/>
      <c r="H21" s="390"/>
      <c r="I21" s="39" t="s">
        <v>146</v>
      </c>
      <c r="J21" s="11"/>
      <c r="K21" s="156"/>
      <c r="L21" s="228"/>
      <c r="M21" s="228"/>
      <c r="N21" s="228"/>
      <c r="O21" s="228"/>
      <c r="P21" s="11"/>
      <c r="Q21" s="11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</row>
    <row r="22" spans="1:55" ht="17.25" customHeight="1" x14ac:dyDescent="0.15">
      <c r="A22" s="11"/>
      <c r="B22" s="233" t="s">
        <v>29</v>
      </c>
      <c r="C22" s="350" t="s">
        <v>322</v>
      </c>
      <c r="D22" s="350"/>
      <c r="E22" s="350"/>
      <c r="F22" s="352"/>
      <c r="G22" s="390"/>
      <c r="H22" s="390"/>
      <c r="I22" s="39"/>
      <c r="J22" s="11"/>
      <c r="K22" s="156"/>
      <c r="L22" s="228"/>
      <c r="M22" s="228"/>
      <c r="N22" s="228"/>
      <c r="O22" s="228"/>
      <c r="P22" s="11"/>
      <c r="Q22" s="11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</row>
    <row r="23" spans="1:55" ht="24" customHeight="1" x14ac:dyDescent="0.15">
      <c r="A23" s="11"/>
      <c r="B23" s="233" t="s">
        <v>29</v>
      </c>
      <c r="C23" s="391" t="s">
        <v>321</v>
      </c>
      <c r="D23" s="391"/>
      <c r="E23" s="391"/>
      <c r="F23" s="440"/>
      <c r="G23" s="390"/>
      <c r="H23" s="390"/>
      <c r="I23" s="39" t="s">
        <v>146</v>
      </c>
      <c r="J23" s="11"/>
      <c r="K23" s="156"/>
      <c r="L23" s="228"/>
      <c r="M23" s="228"/>
      <c r="N23" s="228"/>
      <c r="O23" s="228"/>
      <c r="P23" s="11"/>
      <c r="Q23" s="11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</row>
    <row r="24" spans="1:55" ht="16.5" customHeight="1" x14ac:dyDescent="0.15">
      <c r="A24" s="11"/>
      <c r="B24" s="233" t="s">
        <v>29</v>
      </c>
      <c r="C24" s="388" t="s">
        <v>325</v>
      </c>
      <c r="D24" s="388"/>
      <c r="E24" s="388"/>
      <c r="F24" s="402"/>
      <c r="G24" s="437"/>
      <c r="H24" s="437"/>
      <c r="I24" s="39" t="s">
        <v>330</v>
      </c>
      <c r="J24" s="11"/>
      <c r="K24" s="156"/>
      <c r="L24" s="228"/>
      <c r="M24" s="228"/>
      <c r="N24" s="228"/>
      <c r="O24" s="228"/>
      <c r="P24" s="11"/>
      <c r="Q24" s="11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</row>
    <row r="25" spans="1:55" ht="11.25" customHeight="1" x14ac:dyDescent="0.15">
      <c r="A25" s="11"/>
      <c r="B25" s="48"/>
      <c r="C25" s="402"/>
      <c r="D25" s="402"/>
      <c r="E25" s="402"/>
      <c r="F25" s="402"/>
      <c r="G25" s="388"/>
      <c r="H25" s="388"/>
      <c r="I25" s="39"/>
      <c r="J25" s="11"/>
      <c r="K25" s="156"/>
      <c r="L25" s="228"/>
      <c r="M25" s="228"/>
      <c r="N25" s="228"/>
      <c r="O25" s="228"/>
      <c r="P25" s="11"/>
      <c r="Q25" s="11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</row>
    <row r="26" spans="1:55" s="7" customFormat="1" ht="12.75" customHeight="1" x14ac:dyDescent="0.15">
      <c r="A26" s="11"/>
      <c r="B26" s="301"/>
      <c r="C26" s="294"/>
      <c r="D26" s="294"/>
      <c r="E26" s="294"/>
      <c r="F26" s="294"/>
      <c r="G26" s="299"/>
      <c r="H26" s="299"/>
      <c r="I26" s="37"/>
      <c r="J26" s="11"/>
      <c r="K26" s="301"/>
      <c r="L26" s="303"/>
      <c r="M26" s="303"/>
      <c r="N26" s="303"/>
      <c r="O26" s="303"/>
      <c r="P26" s="11"/>
      <c r="Q26" s="11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55" ht="16.5" customHeight="1" x14ac:dyDescent="0.15">
      <c r="A27" s="11"/>
      <c r="B27" s="351" t="s">
        <v>13</v>
      </c>
      <c r="C27" s="351"/>
      <c r="D27" s="351"/>
      <c r="E27" s="351"/>
      <c r="F27" s="351"/>
      <c r="G27" s="351"/>
      <c r="H27" s="351"/>
      <c r="I27" s="351"/>
      <c r="J27" s="11"/>
      <c r="K27" s="156"/>
      <c r="L27" s="228"/>
      <c r="M27" s="228"/>
      <c r="N27" s="228"/>
      <c r="O27" s="228"/>
      <c r="P27" s="11"/>
      <c r="Q27" s="11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</row>
    <row r="28" spans="1:55" ht="16.5" customHeight="1" x14ac:dyDescent="0.15">
      <c r="A28" s="11"/>
      <c r="B28" s="39" t="s">
        <v>570</v>
      </c>
      <c r="C28" s="32"/>
      <c r="D28" s="32"/>
      <c r="E28" s="32"/>
      <c r="F28" s="28"/>
      <c r="G28" s="28"/>
      <c r="H28" s="365" t="str">
        <f>IFERROR('1._'!I78,"")</f>
        <v/>
      </c>
      <c r="I28" s="28" t="s">
        <v>488</v>
      </c>
      <c r="J28" s="11"/>
      <c r="K28" s="156"/>
      <c r="L28" s="228"/>
      <c r="M28" s="228"/>
      <c r="N28" s="228"/>
      <c r="O28" s="228"/>
      <c r="P28" s="11"/>
      <c r="Q28" s="11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</row>
    <row r="29" spans="1:55" ht="16.5" customHeight="1" x14ac:dyDescent="0.15">
      <c r="A29" s="11"/>
      <c r="B29" s="350" t="s">
        <v>571</v>
      </c>
      <c r="C29" s="32"/>
      <c r="D29" s="32"/>
      <c r="E29" s="32"/>
      <c r="F29" s="28"/>
      <c r="G29" s="28"/>
      <c r="H29" s="365" t="str">
        <f>IFERROR('1._'!I79,"")</f>
        <v/>
      </c>
      <c r="I29" s="28" t="s">
        <v>488</v>
      </c>
      <c r="J29" s="11"/>
      <c r="K29" s="156"/>
      <c r="L29" s="228"/>
      <c r="M29" s="228"/>
      <c r="N29" s="228"/>
      <c r="O29" s="228"/>
      <c r="P29" s="11"/>
      <c r="Q29" s="11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</row>
    <row r="30" spans="1:55" ht="15.75" customHeight="1" thickBot="1" x14ac:dyDescent="0.2">
      <c r="A30" s="11"/>
      <c r="B30" s="39" t="s">
        <v>471</v>
      </c>
      <c r="C30" s="350"/>
      <c r="D30" s="350"/>
      <c r="E30" s="350"/>
      <c r="F30" s="39"/>
      <c r="G30" s="39"/>
      <c r="H30" s="366" t="str">
        <f>IFERROR(H31/H28*100,"")</f>
        <v/>
      </c>
      <c r="I30" s="28" t="s">
        <v>172</v>
      </c>
      <c r="J30" s="11"/>
      <c r="K30" s="240"/>
      <c r="L30" s="228"/>
      <c r="M30" s="228"/>
      <c r="N30" s="228"/>
      <c r="O30" s="228"/>
      <c r="P30" s="11"/>
      <c r="Q30" s="11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</row>
    <row r="31" spans="1:55" ht="16.5" customHeight="1" thickBot="1" x14ac:dyDescent="0.2">
      <c r="A31" s="11"/>
      <c r="B31" s="275" t="s">
        <v>587</v>
      </c>
      <c r="C31" s="276"/>
      <c r="D31" s="276"/>
      <c r="E31" s="276"/>
      <c r="F31" s="276"/>
      <c r="G31" s="276"/>
      <c r="H31" s="288">
        <f>IFERROR(IF(I15=1,H28-H29,0),"Input mangler / Ugyldig kombination!")</f>
        <v>0</v>
      </c>
      <c r="I31" s="278" t="s">
        <v>488</v>
      </c>
      <c r="J31" s="11"/>
      <c r="K31" s="156"/>
      <c r="L31" s="230"/>
      <c r="M31" s="230"/>
      <c r="N31" s="230"/>
      <c r="O31" s="230"/>
      <c r="P31" s="11"/>
      <c r="Q31" s="11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</row>
    <row r="32" spans="1:55" ht="12.75" customHeight="1" x14ac:dyDescent="0.15">
      <c r="A32" s="11"/>
      <c r="B32" s="11"/>
      <c r="C32" s="11"/>
      <c r="D32" s="11"/>
      <c r="E32" s="11"/>
      <c r="F32" s="11"/>
      <c r="G32" s="11"/>
      <c r="H32" s="11"/>
      <c r="I32" s="11"/>
      <c r="J32" s="270"/>
      <c r="K32" s="156"/>
      <c r="L32" s="230"/>
      <c r="M32" s="230"/>
      <c r="N32" s="230"/>
      <c r="O32" s="230"/>
      <c r="P32" s="11"/>
      <c r="Q32" s="11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</row>
    <row r="33" spans="1:55" ht="28.5" customHeight="1" x14ac:dyDescent="0.15">
      <c r="A33" s="156"/>
      <c r="B33" s="156"/>
      <c r="C33" s="156"/>
      <c r="D33" s="156"/>
      <c r="E33" s="156"/>
      <c r="F33" s="156"/>
      <c r="G33" s="156"/>
      <c r="H33" s="156"/>
      <c r="I33" s="156"/>
      <c r="J33" s="11"/>
      <c r="K33" s="11"/>
      <c r="L33" s="11"/>
      <c r="M33" s="11"/>
      <c r="N33" s="11"/>
      <c r="O33" s="11"/>
      <c r="P33" s="11"/>
      <c r="Q33" s="11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</row>
    <row r="34" spans="1:55" ht="18.75" customHeight="1" x14ac:dyDescent="0.15">
      <c r="A34" s="349"/>
      <c r="B34" s="349"/>
      <c r="C34" s="349"/>
      <c r="D34" s="349"/>
      <c r="E34" s="349"/>
      <c r="F34" s="349"/>
      <c r="G34" s="349"/>
      <c r="H34" s="349"/>
      <c r="I34" s="349"/>
      <c r="J34" s="11"/>
      <c r="K34" s="11"/>
      <c r="L34" s="11"/>
      <c r="M34" s="11"/>
      <c r="N34" s="11"/>
      <c r="O34" s="11"/>
      <c r="P34" s="11"/>
      <c r="Q34" s="11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</row>
    <row r="35" spans="1:55" ht="12.75" customHeight="1" x14ac:dyDescent="0.15">
      <c r="A35" s="349"/>
      <c r="B35" s="349"/>
      <c r="C35" s="349"/>
      <c r="D35" s="349"/>
      <c r="E35" s="349"/>
      <c r="F35" s="349"/>
      <c r="G35" s="349"/>
      <c r="H35" s="349"/>
      <c r="I35" s="349"/>
      <c r="J35" s="11"/>
      <c r="K35" s="11"/>
      <c r="L35" s="11"/>
      <c r="M35" s="11"/>
      <c r="N35" s="11"/>
      <c r="O35" s="11"/>
      <c r="P35" s="11"/>
      <c r="Q35" s="11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</row>
    <row r="36" spans="1:55" ht="12.75" customHeight="1" x14ac:dyDescent="0.15">
      <c r="A36" s="349"/>
      <c r="B36" s="349"/>
      <c r="C36" s="349"/>
      <c r="D36" s="349"/>
      <c r="E36" s="349"/>
      <c r="F36" s="349"/>
      <c r="G36" s="349"/>
      <c r="H36" s="349"/>
      <c r="I36" s="349"/>
      <c r="J36" s="11"/>
      <c r="K36" s="11"/>
      <c r="L36" s="11"/>
      <c r="M36" s="11"/>
      <c r="N36" s="11"/>
      <c r="O36" s="11"/>
      <c r="P36" s="11"/>
      <c r="Q36" s="11"/>
    </row>
    <row r="37" spans="1:55" ht="12.75" customHeight="1" x14ac:dyDescent="0.15">
      <c r="A37" s="349"/>
      <c r="B37" s="349"/>
      <c r="C37" s="349"/>
      <c r="D37" s="349"/>
      <c r="E37" s="349"/>
      <c r="F37" s="349"/>
      <c r="G37" s="349"/>
      <c r="H37" s="349"/>
      <c r="I37" s="349"/>
      <c r="J37" s="11"/>
      <c r="K37" s="11"/>
      <c r="L37" s="11"/>
      <c r="M37" s="11"/>
      <c r="N37" s="11"/>
      <c r="O37" s="11"/>
      <c r="P37" s="11"/>
      <c r="Q37" s="11"/>
    </row>
    <row r="38" spans="1:55" ht="12.75" customHeight="1" x14ac:dyDescent="0.15">
      <c r="A38" s="349"/>
      <c r="B38" s="349"/>
      <c r="C38" s="349"/>
      <c r="D38" s="349"/>
      <c r="E38" s="349"/>
      <c r="F38" s="349"/>
      <c r="G38" s="349"/>
      <c r="H38" s="349"/>
      <c r="I38" s="349"/>
      <c r="J38" s="11"/>
      <c r="K38" s="11"/>
      <c r="L38" s="11"/>
      <c r="M38" s="11"/>
      <c r="N38" s="11"/>
      <c r="O38" s="11"/>
      <c r="P38" s="11"/>
      <c r="Q38" s="11"/>
    </row>
    <row r="39" spans="1:55" ht="12.75" customHeight="1" x14ac:dyDescent="0.15">
      <c r="A39" s="349"/>
      <c r="B39" s="349"/>
      <c r="C39" s="349"/>
      <c r="D39" s="349"/>
      <c r="E39" s="349"/>
      <c r="F39" s="349"/>
      <c r="G39" s="349"/>
      <c r="H39" s="349"/>
      <c r="I39" s="349"/>
      <c r="J39" s="11"/>
      <c r="K39" s="11"/>
      <c r="L39" s="11"/>
      <c r="M39" s="11"/>
      <c r="N39" s="11"/>
      <c r="O39" s="11"/>
      <c r="P39" s="11"/>
      <c r="Q39" s="11"/>
    </row>
    <row r="40" spans="1:55" ht="12.75" customHeight="1" x14ac:dyDescent="0.15">
      <c r="A40" s="349"/>
      <c r="B40" s="349"/>
      <c r="C40" s="349"/>
      <c r="D40" s="349"/>
      <c r="E40" s="349"/>
      <c r="F40" s="349"/>
      <c r="G40" s="349"/>
      <c r="H40" s="349"/>
      <c r="I40" s="349"/>
      <c r="J40" s="11"/>
      <c r="K40" s="11"/>
      <c r="L40" s="11"/>
      <c r="M40" s="11"/>
      <c r="N40" s="11"/>
      <c r="O40" s="11"/>
      <c r="P40" s="11"/>
      <c r="Q40" s="11"/>
    </row>
    <row r="41" spans="1:55" ht="12.75" customHeight="1" x14ac:dyDescent="0.15">
      <c r="A41" s="349"/>
      <c r="B41" s="349"/>
      <c r="C41" s="349"/>
      <c r="D41" s="349"/>
      <c r="E41" s="349"/>
      <c r="F41" s="349"/>
      <c r="G41" s="349"/>
      <c r="H41" s="349"/>
      <c r="I41" s="349"/>
      <c r="J41" s="11"/>
      <c r="K41" s="11"/>
      <c r="L41" s="11"/>
      <c r="M41" s="11"/>
      <c r="N41" s="11"/>
      <c r="O41" s="11"/>
      <c r="P41" s="11"/>
      <c r="Q41" s="11"/>
    </row>
    <row r="42" spans="1:55" ht="12.75" customHeight="1" x14ac:dyDescent="0.15">
      <c r="A42" s="349"/>
      <c r="B42" s="349"/>
      <c r="C42" s="349"/>
      <c r="D42" s="349"/>
      <c r="E42" s="349"/>
      <c r="F42" s="349"/>
      <c r="G42" s="349"/>
      <c r="H42" s="349"/>
      <c r="I42" s="349"/>
      <c r="J42" s="11"/>
      <c r="K42" s="11"/>
      <c r="L42" s="11"/>
      <c r="M42" s="11"/>
      <c r="N42" s="11"/>
      <c r="O42" s="11"/>
      <c r="P42" s="11"/>
      <c r="Q42" s="11"/>
    </row>
    <row r="43" spans="1:55" ht="12.75" customHeight="1" x14ac:dyDescent="0.15">
      <c r="A43" s="349"/>
      <c r="B43" s="349"/>
      <c r="C43" s="349"/>
      <c r="D43" s="349"/>
      <c r="E43" s="349"/>
      <c r="F43" s="349"/>
      <c r="G43" s="349"/>
      <c r="H43" s="349"/>
      <c r="I43" s="349"/>
      <c r="J43" s="11"/>
      <c r="K43" s="11"/>
      <c r="L43" s="11"/>
      <c r="M43" s="11"/>
      <c r="N43" s="11"/>
      <c r="O43" s="11"/>
      <c r="P43" s="11"/>
      <c r="Q43" s="11"/>
    </row>
    <row r="44" spans="1:55" ht="12.75" customHeight="1" x14ac:dyDescent="0.15">
      <c r="A44" s="349"/>
      <c r="B44" s="349"/>
      <c r="C44" s="349"/>
      <c r="D44" s="349"/>
      <c r="E44" s="349"/>
      <c r="F44" s="349"/>
      <c r="G44" s="349"/>
      <c r="H44" s="349"/>
      <c r="I44" s="349"/>
      <c r="J44" s="11"/>
      <c r="K44" s="11"/>
      <c r="L44" s="11"/>
      <c r="M44" s="11"/>
      <c r="N44" s="11"/>
      <c r="O44" s="11"/>
      <c r="P44" s="11"/>
      <c r="Q44" s="11"/>
    </row>
    <row r="45" spans="1:55" ht="12.75" customHeight="1" x14ac:dyDescent="0.15">
      <c r="A45" s="349"/>
      <c r="B45" s="349"/>
      <c r="C45" s="349"/>
      <c r="D45" s="349"/>
      <c r="E45" s="349"/>
      <c r="F45" s="349"/>
      <c r="G45" s="349"/>
      <c r="H45" s="349"/>
      <c r="I45" s="349"/>
      <c r="J45" s="11"/>
      <c r="K45" s="11"/>
      <c r="L45" s="11"/>
      <c r="M45" s="11"/>
      <c r="N45" s="11"/>
      <c r="O45" s="11"/>
      <c r="P45" s="11"/>
      <c r="Q45" s="11"/>
    </row>
    <row r="46" spans="1:55" ht="12.75" customHeight="1" x14ac:dyDescent="0.15">
      <c r="A46" s="349"/>
      <c r="B46" s="349"/>
      <c r="C46" s="349"/>
      <c r="D46" s="349"/>
      <c r="E46" s="349"/>
      <c r="F46" s="349"/>
      <c r="G46" s="349"/>
      <c r="H46" s="349"/>
      <c r="I46" s="349"/>
      <c r="J46" s="11"/>
      <c r="K46" s="11"/>
      <c r="L46" s="11"/>
      <c r="M46" s="11"/>
      <c r="N46" s="11"/>
      <c r="O46" s="11"/>
      <c r="P46" s="11"/>
      <c r="Q46" s="11"/>
    </row>
    <row r="47" spans="1:55" ht="12.75" customHeight="1" x14ac:dyDescent="0.15">
      <c r="A47" s="349"/>
      <c r="B47" s="349"/>
      <c r="C47" s="349"/>
      <c r="D47" s="349"/>
      <c r="E47" s="349"/>
      <c r="F47" s="349"/>
      <c r="G47" s="349"/>
      <c r="H47" s="349"/>
      <c r="I47" s="349"/>
      <c r="J47" s="11"/>
      <c r="K47" s="11"/>
      <c r="L47" s="11"/>
      <c r="M47" s="11"/>
      <c r="N47" s="11"/>
      <c r="O47" s="11"/>
      <c r="P47" s="11"/>
      <c r="Q47" s="47"/>
    </row>
    <row r="48" spans="1:55" ht="12.75" customHeight="1" x14ac:dyDescent="0.15">
      <c r="A48" s="349"/>
      <c r="B48" s="349"/>
      <c r="C48" s="349"/>
      <c r="D48" s="349"/>
      <c r="E48" s="349"/>
      <c r="F48" s="349"/>
      <c r="G48" s="349"/>
      <c r="H48" s="349"/>
      <c r="I48" s="349"/>
      <c r="J48" s="11"/>
      <c r="K48" s="11"/>
      <c r="L48" s="11"/>
      <c r="M48" s="11"/>
      <c r="N48" s="11"/>
      <c r="O48" s="11"/>
      <c r="P48" s="11"/>
      <c r="Q48" s="11"/>
    </row>
  </sheetData>
  <sheetProtection algorithmName="SHA-512" hashValue="FE2ZuXXZ01P01qtweMBFkRonl+1xZauC6/3WDeXVNfAYVULtHJy5dh+wr2R9ZL4/yETdAtjjWnA6ZU3j0ceQ3w==" saltValue="4jFHEsr7zRyqW4+G46ZlpA==" spinCount="100000" sheet="1" objects="1" scenarios="1"/>
  <mergeCells count="25">
    <mergeCell ref="B17:I17"/>
    <mergeCell ref="C18:F18"/>
    <mergeCell ref="G18:H18"/>
    <mergeCell ref="C8:L8"/>
    <mergeCell ref="C9:L9"/>
    <mergeCell ref="C10:L10"/>
    <mergeCell ref="C11:L11"/>
    <mergeCell ref="B1:C2"/>
    <mergeCell ref="D1:E2"/>
    <mergeCell ref="B6:L7"/>
    <mergeCell ref="H1:I2"/>
    <mergeCell ref="F1:G2"/>
    <mergeCell ref="C25:F25"/>
    <mergeCell ref="G25:H25"/>
    <mergeCell ref="C24:F24"/>
    <mergeCell ref="G24:H24"/>
    <mergeCell ref="C19:F19"/>
    <mergeCell ref="G19:H19"/>
    <mergeCell ref="C21:F21"/>
    <mergeCell ref="G21:H21"/>
    <mergeCell ref="C23:F23"/>
    <mergeCell ref="G23:H23"/>
    <mergeCell ref="G22:H22"/>
    <mergeCell ref="G20:H20"/>
    <mergeCell ref="C20:F20"/>
  </mergeCells>
  <conditionalFormatting sqref="J16:K16">
    <cfRule type="iconSet" priority="4">
      <iconSet iconSet="3Symbols2">
        <cfvo type="percent" val="0"/>
        <cfvo type="percent" val="33"/>
        <cfvo type="percent" val="67"/>
      </iconSet>
    </cfRule>
  </conditionalFormatting>
  <dataValidations xWindow="609" yWindow="645" count="4">
    <dataValidation type="decimal" allowBlank="1" showInputMessage="1" showErrorMessage="1" error="Brændselsforbruget skal være større end nul og mindre end den øvre grænse vist i cellen nedenfor. Indtast kun hele tal." prompt="Her indtastes det årlige brændselsforbrug på kedlen, eller et årsgennemsnit baseret på 3 år. Brændselsforbruget må ikke overstige den øvre grænse set i cellen nendenfor. Indtast kun hele tal." sqref="G19:H19">
      <formula1>0</formula1>
      <formula2>G20+1</formula2>
    </dataValidation>
    <dataValidation type="decimal" allowBlank="1" showInputMessage="1" showErrorMessage="1" error="Røggastemperaturen før tiltaget etableres skal være mellem 30 C og 300 C. " prompt="Den nuværende røggastemperatur før der installeres economizer. Kan typisk findes i indreguleringsrapporter. " sqref="G21:H21">
      <formula1>30</formula1>
      <formula2>300</formula2>
    </dataValidation>
    <dataValidation allowBlank="1" showInputMessage="1" showErrorMessage="1" prompt="Et årsgennemsnit for flowet af mediet (vand/luft) der opvarmes. " sqref="G24:H24"/>
    <dataValidation allowBlank="1" showInputMessage="1" showErrorMessage="1" prompt="Dette er øvre grænse for &quot;Nuværende brændselsforbrug på kedlen&quot;_x000a_Denne skal ikke udfyldes" sqref="G20:H20"/>
  </dataValidation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
&amp;R&amp;18 </oddHeader>
    <oddFooter>&amp;C&amp;"Verdana,normal"&amp;8&amp;P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7EF756-8EBC-4830-AC3E-658163B5D27A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I15</xm:sqref>
        </x14:conditionalFormatting>
        <x14:conditionalFormatting xmlns:xm="http://schemas.microsoft.com/office/excel/2006/main">
          <x14:cfRule type="iconSet" priority="10" id="{71D9C8D3-4355-4A41-9B1C-1D7335FAC0C4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O8:O13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609" yWindow="645" count="4">
        <x14:dataValidation type="list" allowBlank="1" showInputMessage="1" showErrorMessage="1" prompt="Vand: Varmen afsættes til et centralvarmesystem eller direkte til brugsvand _x000a__x000a_Luft: Varmen afsættes direkte til brugsstedet via et ventilation og kanalsystem">
          <x14:formula1>
            <xm:f>'1._'!$H$8:$H$9</xm:f>
          </x14:formula1>
          <xm:sqref>G22:H22</xm:sqref>
        </x14:dataValidation>
        <x14:dataValidation type="list" allowBlank="1" showInputMessage="1" showErrorMessage="1">
          <x14:formula1>
            <xm:f>'1._'!$G$8:$G$9</xm:f>
          </x14:formula1>
          <xm:sqref>M8:M13</xm:sqref>
        </x14:dataValidation>
        <x14:dataValidation type="list" allowBlank="1" showInputMessage="1" showErrorMessage="1" prompt="Brændselstype for eksisterende kedel, der ønskes at optimeres._x000a_Evt. se bilag 1 i &quot;Vejledningen for varmeforsyning&quot;, hvis den faktiske brændselstype ikke findes i rullemenuen.">
          <x14:formula1>
            <xm:f>'1._'!$H$11:$L$11</xm:f>
          </x14:formula1>
          <xm:sqref>G18:H18</xm:sqref>
        </x14:dataValidation>
        <x14:dataValidation type="decimal" allowBlank="1" showInputMessage="1" showErrorMessage="1" error="Temperaturen skal være større end nul og mindre end røggastemperaturen." prompt="Indløbstemperatur for det medie (vand/luft) der opvarmes i economizeren. Hvis temperaturen varierer over året benyttes et årsgennemsnit.">
          <x14:formula1>
            <xm:f>0</xm:f>
          </x14:formula1>
          <x14:formula2>
            <xm:f>'1._'!I72</xm:f>
          </x14:formula2>
          <xm:sqref>G23:H23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Q79"/>
  <sheetViews>
    <sheetView workbookViewId="0">
      <selection activeCell="I26" sqref="I26"/>
    </sheetView>
  </sheetViews>
  <sheetFormatPr defaultColWidth="10.42578125" defaultRowHeight="12.75" customHeight="1" x14ac:dyDescent="0.15"/>
  <cols>
    <col min="1" max="1" width="10.42578125" style="1"/>
    <col min="2" max="2" width="38.140625" style="1" customWidth="1"/>
    <col min="3" max="3" width="10.42578125" style="1"/>
    <col min="4" max="4" width="31" style="1" bestFit="1" customWidth="1"/>
    <col min="5" max="6" width="10.42578125" style="1"/>
    <col min="7" max="7" width="35.42578125" style="1" bestFit="1" customWidth="1"/>
    <col min="8" max="8" width="15.42578125" style="1" bestFit="1" customWidth="1"/>
    <col min="9" max="9" width="16.42578125" style="1" bestFit="1" customWidth="1"/>
    <col min="10" max="10" width="17.5703125" style="1" customWidth="1"/>
    <col min="11" max="11" width="10.42578125" style="1"/>
    <col min="12" max="12" width="20.140625" style="1" bestFit="1" customWidth="1"/>
    <col min="13" max="13" width="14.5703125" style="1" bestFit="1" customWidth="1"/>
    <col min="14" max="14" width="27.85546875" style="1" bestFit="1" customWidth="1"/>
    <col min="15" max="15" width="33" style="1" bestFit="1" customWidth="1"/>
    <col min="16" max="16" width="10.42578125" style="1"/>
    <col min="17" max="17" width="10.42578125" style="1" bestFit="1" customWidth="1"/>
    <col min="18" max="18" width="16.5703125" style="1" bestFit="1" customWidth="1"/>
    <col min="19" max="20" width="10.42578125" style="1"/>
    <col min="21" max="22" width="13.42578125" style="1" bestFit="1" customWidth="1"/>
    <col min="23" max="24" width="10.42578125" style="1"/>
    <col min="25" max="25" width="35.5703125" style="1" bestFit="1" customWidth="1"/>
    <col min="26" max="26" width="10.42578125" style="1"/>
    <col min="27" max="27" width="10.140625" style="1" bestFit="1" customWidth="1"/>
    <col min="28" max="29" width="21.42578125" style="1" customWidth="1"/>
    <col min="30" max="30" width="9.5703125" style="1" bestFit="1" customWidth="1"/>
    <col min="31" max="31" width="10.5703125" style="1" bestFit="1" customWidth="1"/>
    <col min="32" max="33" width="10.42578125" style="1"/>
    <col min="34" max="34" width="17.5703125" style="1" bestFit="1" customWidth="1"/>
    <col min="35" max="35" width="23.42578125" style="1" bestFit="1" customWidth="1"/>
    <col min="36" max="16384" width="10.42578125" style="1"/>
  </cols>
  <sheetData>
    <row r="2" spans="2:37" ht="18" x14ac:dyDescent="0.25">
      <c r="B2" s="1" t="s">
        <v>33</v>
      </c>
      <c r="O2" s="152" t="s">
        <v>247</v>
      </c>
    </row>
    <row r="3" spans="2:37" ht="12.75" customHeight="1" x14ac:dyDescent="0.15">
      <c r="G3" s="100" t="s">
        <v>85</v>
      </c>
      <c r="O3" s="64" t="s">
        <v>39</v>
      </c>
      <c r="Y3" s="64" t="s">
        <v>308</v>
      </c>
      <c r="AB3" s="1" t="s">
        <v>381</v>
      </c>
      <c r="AE3" s="1" t="s">
        <v>417</v>
      </c>
      <c r="AH3" s="64" t="s">
        <v>550</v>
      </c>
    </row>
    <row r="4" spans="2:37" ht="12.75" customHeight="1" x14ac:dyDescent="0.25">
      <c r="B4" s="3" t="s">
        <v>19</v>
      </c>
      <c r="G4" s="1" t="s">
        <v>151</v>
      </c>
      <c r="H4" s="1" t="s">
        <v>16</v>
      </c>
      <c r="I4" s="101">
        <v>8</v>
      </c>
      <c r="J4" s="85" t="s">
        <v>86</v>
      </c>
      <c r="K4" s="85"/>
      <c r="O4"/>
      <c r="P4"/>
      <c r="Q4" s="1" t="s">
        <v>39</v>
      </c>
      <c r="W4" s="1" t="s">
        <v>259</v>
      </c>
      <c r="Y4"/>
      <c r="Z4"/>
      <c r="AA4" s="1" t="s">
        <v>95</v>
      </c>
      <c r="AB4" s="1" t="s">
        <v>94</v>
      </c>
      <c r="AC4" s="1" t="s">
        <v>96</v>
      </c>
      <c r="AD4" s="1" t="s">
        <v>142</v>
      </c>
      <c r="AE4" s="1" t="s">
        <v>417</v>
      </c>
      <c r="AF4" s="1" t="s">
        <v>259</v>
      </c>
      <c r="AH4" s="1" t="s">
        <v>385</v>
      </c>
      <c r="AI4" s="1" t="s">
        <v>386</v>
      </c>
      <c r="AJ4" s="1" t="s">
        <v>390</v>
      </c>
    </row>
    <row r="5" spans="2:37" ht="12.75" customHeight="1" x14ac:dyDescent="0.25">
      <c r="B5" s="9" t="s">
        <v>20</v>
      </c>
      <c r="O5" t="s">
        <v>200</v>
      </c>
      <c r="P5" t="s">
        <v>43</v>
      </c>
      <c r="Q5" s="154">
        <f>D21</f>
        <v>1000</v>
      </c>
      <c r="Y5" t="s">
        <v>200</v>
      </c>
      <c r="Z5" t="s">
        <v>43</v>
      </c>
      <c r="AA5" s="183">
        <f>$D$21</f>
        <v>1000</v>
      </c>
      <c r="AB5" s="183">
        <f>$D$21</f>
        <v>1000</v>
      </c>
      <c r="AC5" s="183">
        <f>$D$21</f>
        <v>1000</v>
      </c>
      <c r="AD5" s="183">
        <f>$D$21</f>
        <v>1000</v>
      </c>
      <c r="AE5" s="183">
        <f>$D$21</f>
        <v>1000</v>
      </c>
      <c r="AH5" s="1">
        <v>42000</v>
      </c>
      <c r="AI5" s="1">
        <v>77.034151544184738</v>
      </c>
      <c r="AJ5" s="1">
        <v>41.71386985257481</v>
      </c>
      <c r="AK5" s="187"/>
    </row>
    <row r="6" spans="2:37" ht="12.75" customHeight="1" x14ac:dyDescent="0.25">
      <c r="B6" s="10" t="s">
        <v>21</v>
      </c>
      <c r="O6" t="s">
        <v>251</v>
      </c>
      <c r="P6" t="s">
        <v>256</v>
      </c>
      <c r="Q6" s="149">
        <v>39.700000000000003</v>
      </c>
      <c r="W6" s="85" t="s">
        <v>260</v>
      </c>
      <c r="Y6" t="s">
        <v>299</v>
      </c>
      <c r="Z6" t="s">
        <v>298</v>
      </c>
      <c r="AA6" s="163">
        <v>17.5</v>
      </c>
      <c r="AB6" s="163">
        <v>13.5</v>
      </c>
      <c r="AC6" s="163">
        <v>14.5</v>
      </c>
      <c r="AD6" s="163">
        <v>40.65</v>
      </c>
      <c r="AE6" s="163">
        <v>9.3000000000000007</v>
      </c>
      <c r="AF6" s="169" t="s">
        <v>382</v>
      </c>
      <c r="AH6" s="1">
        <v>41000</v>
      </c>
      <c r="AI6" s="1">
        <v>76.451534077372457</v>
      </c>
      <c r="AJ6" s="1">
        <v>41.74021777458433</v>
      </c>
    </row>
    <row r="7" spans="2:37" ht="12.75" customHeight="1" x14ac:dyDescent="0.25">
      <c r="G7" s="64" t="s">
        <v>140</v>
      </c>
      <c r="O7" s="1" t="s">
        <v>257</v>
      </c>
      <c r="P7" s="1" t="s">
        <v>258</v>
      </c>
      <c r="Q7" s="3">
        <v>0.83</v>
      </c>
      <c r="W7" s="85" t="s">
        <v>260</v>
      </c>
      <c r="Y7" t="s">
        <v>300</v>
      </c>
      <c r="Z7" t="s">
        <v>202</v>
      </c>
      <c r="AA7" s="162">
        <f>AA5/(AA6*1000)</f>
        <v>5.7142857142857141E-2</v>
      </c>
      <c r="AB7" s="162">
        <f t="shared" ref="AB7" si="0">AB5/(AB6*1000)</f>
        <v>7.407407407407407E-2</v>
      </c>
      <c r="AC7" s="162">
        <f>AC5/(AC6*1000)</f>
        <v>6.8965517241379309E-2</v>
      </c>
      <c r="AD7" s="162">
        <f>AD5/(AD6*1000)</f>
        <v>2.4600246002460024E-2</v>
      </c>
      <c r="AE7" s="162">
        <f>AE5/(AE6*1000)</f>
        <v>0.10752688172043011</v>
      </c>
      <c r="AH7" s="1">
        <v>40000</v>
      </c>
      <c r="AI7" s="1">
        <v>75.856830376446567</v>
      </c>
      <c r="AJ7" s="1">
        <v>41.767083583919337</v>
      </c>
    </row>
    <row r="8" spans="2:37" ht="12.75" customHeight="1" x14ac:dyDescent="0.25">
      <c r="B8" s="64" t="s">
        <v>139</v>
      </c>
      <c r="G8" s="1" t="s">
        <v>8</v>
      </c>
      <c r="H8" s="1" t="s">
        <v>323</v>
      </c>
      <c r="O8" t="s">
        <v>251</v>
      </c>
      <c r="P8" t="s">
        <v>201</v>
      </c>
      <c r="Q8" s="151">
        <f>Q6/Q7*1000</f>
        <v>47831.32530120483</v>
      </c>
      <c r="W8" s="85"/>
      <c r="Y8" s="1" t="s">
        <v>301</v>
      </c>
      <c r="Z8" s="1" t="s">
        <v>302</v>
      </c>
      <c r="AA8" s="164">
        <v>7.0000000000000007E-2</v>
      </c>
      <c r="AB8" s="164">
        <v>0.25</v>
      </c>
      <c r="AC8" s="164">
        <v>0.15</v>
      </c>
      <c r="AD8" s="164">
        <v>0</v>
      </c>
      <c r="AE8" s="164">
        <v>0.45</v>
      </c>
      <c r="AF8" s="85" t="s">
        <v>307</v>
      </c>
      <c r="AH8" s="1">
        <v>39000</v>
      </c>
      <c r="AI8" s="1">
        <v>75.249472601615139</v>
      </c>
      <c r="AJ8" s="1">
        <v>41.794491442870388</v>
      </c>
    </row>
    <row r="9" spans="2:37" ht="12.75" customHeight="1" x14ac:dyDescent="0.25">
      <c r="B9" s="1" t="str">
        <f>'1'!C18</f>
        <v>Brændselstype</v>
      </c>
      <c r="C9" s="1">
        <f>'1'!I18</f>
        <v>0</v>
      </c>
      <c r="D9" s="1">
        <f>'1'!G18</f>
        <v>0</v>
      </c>
      <c r="G9" s="1" t="s">
        <v>9</v>
      </c>
      <c r="H9" s="1" t="s">
        <v>324</v>
      </c>
      <c r="O9" t="s">
        <v>252</v>
      </c>
      <c r="P9" t="s">
        <v>202</v>
      </c>
      <c r="Q9">
        <f>Q5/Q8</f>
        <v>2.090680100755667E-2</v>
      </c>
      <c r="Y9" s="1" t="s">
        <v>311</v>
      </c>
      <c r="Z9" s="1" t="s">
        <v>202</v>
      </c>
      <c r="AA9" s="165">
        <f>AA7*(1-AA8)</f>
        <v>5.3142857142857138E-2</v>
      </c>
      <c r="AB9" s="165">
        <f t="shared" ref="AB9" si="1">AB7*(1-AB8)</f>
        <v>5.5555555555555552E-2</v>
      </c>
      <c r="AC9" s="165">
        <f>AC7*(1-AC8)</f>
        <v>5.8620689655172413E-2</v>
      </c>
      <c r="AD9" s="165">
        <f>AD7*(1-AD8)</f>
        <v>2.4600246002460024E-2</v>
      </c>
      <c r="AE9" s="165">
        <f>AE7*(1-AE8)</f>
        <v>5.9139784946236562E-2</v>
      </c>
      <c r="AH9" s="1">
        <v>38000</v>
      </c>
      <c r="AI9" s="1">
        <v>74.628850717623095</v>
      </c>
      <c r="AJ9" s="1">
        <v>41.822467303485162</v>
      </c>
    </row>
    <row r="10" spans="2:37" ht="12.75" customHeight="1" x14ac:dyDescent="0.25">
      <c r="B10" s="1" t="str">
        <f>'1'!C19</f>
        <v>Nuværende brændselsforbrug på kedlen</v>
      </c>
      <c r="C10" s="1" t="str">
        <f>'1'!I19</f>
        <v/>
      </c>
      <c r="D10" s="1">
        <f>'1'!G19</f>
        <v>0</v>
      </c>
      <c r="O10" t="s">
        <v>254</v>
      </c>
      <c r="P10" t="s">
        <v>203</v>
      </c>
      <c r="Q10">
        <f>18.5/1000</f>
        <v>1.8499999999999999E-2</v>
      </c>
      <c r="W10" s="85" t="s">
        <v>260</v>
      </c>
      <c r="Y10" s="1" t="s">
        <v>303</v>
      </c>
      <c r="Z10" s="1" t="s">
        <v>202</v>
      </c>
      <c r="AA10" s="165">
        <f>AA7*AA8</f>
        <v>4.0000000000000001E-3</v>
      </c>
      <c r="AB10" s="165">
        <f t="shared" ref="AB10" si="2">AB7*AB8</f>
        <v>1.8518518518518517E-2</v>
      </c>
      <c r="AC10" s="165">
        <f>AC7*AC8</f>
        <v>1.0344827586206896E-2</v>
      </c>
      <c r="AD10" s="165">
        <f t="shared" ref="AD10" si="3">AD7*AD8</f>
        <v>0</v>
      </c>
      <c r="AE10" s="165">
        <f>AE7*AE8</f>
        <v>4.8387096774193547E-2</v>
      </c>
      <c r="AH10" s="1">
        <v>37000</v>
      </c>
      <c r="AI10" s="1">
        <v>73.994308146471951</v>
      </c>
      <c r="AJ10" s="1">
        <v>41.851039091630767</v>
      </c>
    </row>
    <row r="11" spans="2:37" ht="12.75" customHeight="1" x14ac:dyDescent="0.15">
      <c r="B11" s="1" t="str">
        <f>'1'!C21</f>
        <v>Røggastemperatur i før-situationen</v>
      </c>
      <c r="C11" s="1" t="str">
        <f>'1'!I21</f>
        <v>°C</v>
      </c>
      <c r="D11" s="1">
        <f>'1'!G21</f>
        <v>0</v>
      </c>
      <c r="G11" s="64" t="s">
        <v>141</v>
      </c>
      <c r="H11" s="1" t="s">
        <v>39</v>
      </c>
      <c r="I11" s="1" t="str">
        <f>AA4</f>
        <v>Træpiller</v>
      </c>
      <c r="J11" s="1" t="str">
        <f>AB4</f>
        <v>Flis</v>
      </c>
      <c r="K11" s="1" t="str">
        <f>AC4</f>
        <v>Halm</v>
      </c>
      <c r="L11" s="1" t="str">
        <f>AD4</f>
        <v>Fyringsolie</v>
      </c>
      <c r="M11" s="1" t="str">
        <f>AE4</f>
        <v xml:space="preserve">Våd flis (H2O, 45 %-vægt) </v>
      </c>
      <c r="O11" s="1" t="s">
        <v>255</v>
      </c>
      <c r="P11" s="1" t="s">
        <v>204</v>
      </c>
      <c r="Q11" s="1">
        <f>Q9/Q10</f>
        <v>1.1300973517598201</v>
      </c>
      <c r="Y11" s="1" t="s">
        <v>309</v>
      </c>
      <c r="Z11" s="1" t="s">
        <v>203</v>
      </c>
      <c r="AA11" s="165">
        <f>180.156/1000</f>
        <v>0.18015600000000001</v>
      </c>
      <c r="AB11" s="165">
        <f t="shared" ref="AB11:AC11" si="4">180.156/1000</f>
        <v>0.18015600000000001</v>
      </c>
      <c r="AC11" s="165">
        <f t="shared" si="4"/>
        <v>0.18015600000000001</v>
      </c>
      <c r="AD11" s="165">
        <f>(12*AD16+1*AD17)/1000</f>
        <v>0.16800000000000001</v>
      </c>
      <c r="AE11" s="165">
        <f>180.156/1000</f>
        <v>0.18015600000000001</v>
      </c>
      <c r="AH11" s="1">
        <v>36000</v>
      </c>
      <c r="AI11" s="1">
        <v>73.345136840680993</v>
      </c>
      <c r="AJ11" s="1">
        <v>41.880236915556708</v>
      </c>
    </row>
    <row r="12" spans="2:37" ht="12.75" customHeight="1" x14ac:dyDescent="0.25">
      <c r="B12" s="1" t="str">
        <f>'1'!C22</f>
        <v>Er det vand eller luft der opvarmes</v>
      </c>
      <c r="C12" s="1">
        <f>'1'!I22</f>
        <v>0</v>
      </c>
      <c r="D12" s="1">
        <f>'1'!G22</f>
        <v>0</v>
      </c>
      <c r="G12" s="1" t="s">
        <v>277</v>
      </c>
      <c r="H12" s="1" t="s">
        <v>143</v>
      </c>
      <c r="I12" s="1" t="s">
        <v>145</v>
      </c>
      <c r="J12" s="1" t="s">
        <v>145</v>
      </c>
      <c r="K12" s="1" t="s">
        <v>145</v>
      </c>
      <c r="L12" s="1" t="s">
        <v>144</v>
      </c>
      <c r="M12" s="1" t="s">
        <v>145</v>
      </c>
      <c r="O12" s="1" t="s">
        <v>261</v>
      </c>
      <c r="P12" s="1" t="s">
        <v>262</v>
      </c>
      <c r="Q12" s="1">
        <v>0.89139999999999997</v>
      </c>
      <c r="W12" s="85" t="s">
        <v>260</v>
      </c>
      <c r="Y12" s="1" t="s">
        <v>304</v>
      </c>
      <c r="Z12" s="1" t="s">
        <v>203</v>
      </c>
      <c r="AA12" s="165">
        <v>1.8015268000000001E-2</v>
      </c>
      <c r="AB12" s="165">
        <v>1.8015268000000001E-2</v>
      </c>
      <c r="AC12" s="165">
        <v>1.8015268000000001E-2</v>
      </c>
      <c r="AD12" s="165">
        <v>1.8015268000000001E-2</v>
      </c>
      <c r="AE12" s="165">
        <v>1.8015268000000001E-2</v>
      </c>
      <c r="AH12" s="1">
        <v>35000</v>
      </c>
      <c r="AI12" s="1">
        <v>72.680571681341405</v>
      </c>
      <c r="AJ12" s="1">
        <v>41.910093303013554</v>
      </c>
    </row>
    <row r="13" spans="2:37" ht="12.75" customHeight="1" x14ac:dyDescent="0.25">
      <c r="B13" s="1" t="str">
        <f>'1'!C23</f>
        <v>Indløbstemperatur af vand/luft der opvarmes i ny røggasveksler</v>
      </c>
      <c r="C13" s="1" t="str">
        <f>'1'!I23</f>
        <v>°C</v>
      </c>
      <c r="D13" s="1">
        <f>'1'!G23</f>
        <v>0</v>
      </c>
      <c r="G13" s="1" t="s">
        <v>279</v>
      </c>
      <c r="H13" s="1">
        <f>Q54</f>
        <v>1.2863898155082032</v>
      </c>
      <c r="I13" s="165">
        <f>AA27</f>
        <v>1.7698946627208796</v>
      </c>
      <c r="J13" s="165">
        <f>AB27</f>
        <v>1.8502483033223056</v>
      </c>
      <c r="K13" s="1">
        <f>AC27</f>
        <v>1.9523309683331918</v>
      </c>
      <c r="L13" s="1">
        <f>AD27</f>
        <v>1.7571604287471445</v>
      </c>
      <c r="M13" s="165">
        <f>AE27</f>
        <v>1.9696191616011642</v>
      </c>
      <c r="O13" s="1" t="s">
        <v>263</v>
      </c>
      <c r="P13" s="1" t="s">
        <v>262</v>
      </c>
      <c r="Q13" s="1">
        <v>5.8599999999999999E-2</v>
      </c>
      <c r="W13" s="85" t="s">
        <v>260</v>
      </c>
      <c r="Y13" s="1" t="s">
        <v>310</v>
      </c>
      <c r="Z13" s="1" t="s">
        <v>204</v>
      </c>
      <c r="AA13" s="165">
        <f t="shared" ref="AA13:AE14" si="5">AA9/AA11</f>
        <v>0.29498244378681326</v>
      </c>
      <c r="AB13" s="165">
        <f t="shared" si="5"/>
        <v>0.30837471722038429</v>
      </c>
      <c r="AC13" s="165">
        <f t="shared" si="5"/>
        <v>0.32538849472219861</v>
      </c>
      <c r="AD13" s="165">
        <f t="shared" si="5"/>
        <v>0.14643003572892871</v>
      </c>
      <c r="AE13" s="165">
        <f t="shared" si="5"/>
        <v>0.32826986026686072</v>
      </c>
      <c r="AH13" s="1">
        <v>34000</v>
      </c>
      <c r="AI13" s="1">
        <v>71.999784086151408</v>
      </c>
      <c r="AJ13" s="1">
        <v>41.940643471776028</v>
      </c>
    </row>
    <row r="14" spans="2:37" ht="12.75" customHeight="1" x14ac:dyDescent="0.25">
      <c r="B14" s="1" t="str">
        <f>'1'!C24</f>
        <v>Flow (årsmiddel) af vand/luft der opvarmes</v>
      </c>
      <c r="C14" s="1" t="str">
        <f>'1'!I24</f>
        <v>m3/h</v>
      </c>
      <c r="D14" s="1">
        <f>'1'!G24</f>
        <v>0</v>
      </c>
      <c r="G14" s="1" t="s">
        <v>280</v>
      </c>
      <c r="H14" s="1">
        <f>Q55</f>
        <v>2.4023609503710257</v>
      </c>
      <c r="I14" s="1">
        <f>AA32</f>
        <v>1.9919285508650915</v>
      </c>
      <c r="J14" s="1">
        <f t="shared" ref="J14" si="6">AB32</f>
        <v>2.8781829706566198</v>
      </c>
      <c r="K14" s="1">
        <f>AC32</f>
        <v>2.5265565411199464</v>
      </c>
      <c r="L14" s="1">
        <f>AD32</f>
        <v>1.7571604287471445</v>
      </c>
      <c r="M14" s="1">
        <f>AE32</f>
        <v>4.6555129697972752</v>
      </c>
      <c r="O14" s="1" t="s">
        <v>264</v>
      </c>
      <c r="P14" s="1" t="s">
        <v>262</v>
      </c>
      <c r="Q14" s="1">
        <v>2.41E-2</v>
      </c>
      <c r="W14" s="85" t="s">
        <v>260</v>
      </c>
      <c r="Y14" s="1" t="s">
        <v>305</v>
      </c>
      <c r="Z14" s="1" t="s">
        <v>204</v>
      </c>
      <c r="AA14" s="165">
        <f t="shared" si="5"/>
        <v>0.22203388814421191</v>
      </c>
      <c r="AB14" s="165">
        <f t="shared" si="5"/>
        <v>1.0279346673343142</v>
      </c>
      <c r="AC14" s="165">
        <f t="shared" si="5"/>
        <v>0.5742255727867549</v>
      </c>
      <c r="AD14" s="165">
        <f t="shared" si="5"/>
        <v>0</v>
      </c>
      <c r="AE14" s="165">
        <f t="shared" si="5"/>
        <v>2.6858938081961115</v>
      </c>
      <c r="AH14" s="1">
        <v>33000</v>
      </c>
      <c r="AI14" s="1">
        <v>71.301874689070019</v>
      </c>
      <c r="AJ14" s="1">
        <v>41.971925639414437</v>
      </c>
    </row>
    <row r="15" spans="2:37" ht="12.75" customHeight="1" x14ac:dyDescent="0.25">
      <c r="G15" s="1" t="s">
        <v>281</v>
      </c>
      <c r="H15" s="1">
        <f>Q56</f>
        <v>0.37255359582836489</v>
      </c>
      <c r="I15" s="1">
        <f>AA29</f>
        <v>0.55309146983252555</v>
      </c>
      <c r="J15" s="1">
        <f t="shared" ref="J15" si="7">AB29</f>
        <v>0.92512428113268419</v>
      </c>
      <c r="K15" s="1">
        <f t="shared" ref="K15:M16" si="8">AC29</f>
        <v>0.9761659680834025</v>
      </c>
      <c r="L15" s="1">
        <f t="shared" si="8"/>
        <v>0.76601128950146291</v>
      </c>
      <c r="M15" s="1">
        <f t="shared" si="8"/>
        <v>0.98480966349530186</v>
      </c>
      <c r="O15" s="1" t="s">
        <v>265</v>
      </c>
      <c r="P15" s="1" t="s">
        <v>262</v>
      </c>
      <c r="Q15" s="1">
        <f>0.004+0.0062</f>
        <v>1.0200000000000001E-2</v>
      </c>
      <c r="W15" s="85" t="s">
        <v>260</v>
      </c>
      <c r="Y15" s="153" t="s">
        <v>205</v>
      </c>
      <c r="Z15"/>
      <c r="AA15" s="162"/>
      <c r="AB15" s="162"/>
      <c r="AC15" s="162"/>
      <c r="AD15" s="162"/>
      <c r="AE15" s="162"/>
      <c r="AH15" s="1">
        <v>32000</v>
      </c>
      <c r="AI15" s="1">
        <v>70.585864924032023</v>
      </c>
      <c r="AJ15" s="1">
        <v>42.003981379401118</v>
      </c>
    </row>
    <row r="16" spans="2:37" ht="12.75" customHeight="1" x14ac:dyDescent="0.25">
      <c r="G16" s="1" t="s">
        <v>282</v>
      </c>
      <c r="H16" s="1">
        <f>Q57</f>
        <v>10.759513668344971</v>
      </c>
      <c r="I16" s="1">
        <f>AA30</f>
        <v>8.7388525938913801</v>
      </c>
      <c r="J16" s="1">
        <f t="shared" ref="J16" si="9">AB30</f>
        <v>10.440687341521153</v>
      </c>
      <c r="K16" s="1">
        <f t="shared" si="8"/>
        <v>11.016726570329091</v>
      </c>
      <c r="L16" s="1">
        <f t="shared" si="8"/>
        <v>12.797066794150103</v>
      </c>
      <c r="M16" s="1">
        <f t="shared" si="8"/>
        <v>11.114279865839086</v>
      </c>
      <c r="O16" s="1" t="s">
        <v>266</v>
      </c>
      <c r="P16" s="1" t="s">
        <v>262</v>
      </c>
      <c r="Q16" s="1">
        <f>0.0015+0.0011</f>
        <v>2.5999999999999999E-3</v>
      </c>
      <c r="W16" s="85" t="s">
        <v>260</v>
      </c>
      <c r="Y16" t="s">
        <v>206</v>
      </c>
      <c r="Z16" t="s">
        <v>78</v>
      </c>
      <c r="AA16" s="163">
        <v>6</v>
      </c>
      <c r="AB16" s="163">
        <v>6</v>
      </c>
      <c r="AC16" s="163">
        <v>6</v>
      </c>
      <c r="AD16" s="163">
        <v>12</v>
      </c>
      <c r="AE16" s="163">
        <v>6</v>
      </c>
      <c r="AF16" s="1" t="s">
        <v>306</v>
      </c>
      <c r="AH16" s="1">
        <v>31000</v>
      </c>
      <c r="AI16" s="1">
        <v>69.850687308583417</v>
      </c>
      <c r="AJ16" s="1">
        <v>42.036856032169474</v>
      </c>
    </row>
    <row r="17" spans="2:485" ht="12.75" customHeight="1" x14ac:dyDescent="0.25">
      <c r="B17" s="64" t="s">
        <v>20</v>
      </c>
      <c r="D17" s="102"/>
      <c r="G17" s="1" t="s">
        <v>283</v>
      </c>
      <c r="H17" s="1">
        <f>Q60</f>
        <v>8.6796141272347901E-2</v>
      </c>
      <c r="I17" s="1">
        <f>AA36</f>
        <v>0.13558497138196413</v>
      </c>
      <c r="J17" s="1">
        <f t="shared" ref="J17:J20" si="10">AB36</f>
        <v>0.11496336393117407</v>
      </c>
      <c r="K17" s="1">
        <f t="shared" ref="K17:M20" si="11">AC36</f>
        <v>0.11852580368726875</v>
      </c>
      <c r="L17" s="1">
        <f t="shared" si="11"/>
        <v>0.10289391462967387</v>
      </c>
      <c r="M17" s="1">
        <f t="shared" si="11"/>
        <v>0.10519097654839862</v>
      </c>
      <c r="O17" s="1" t="s">
        <v>268</v>
      </c>
      <c r="P17" s="1" t="s">
        <v>262</v>
      </c>
      <c r="Q17" s="1">
        <v>5.9999999999999995E-4</v>
      </c>
      <c r="W17" s="85" t="s">
        <v>260</v>
      </c>
      <c r="Y17" t="s">
        <v>207</v>
      </c>
      <c r="Z17" t="s">
        <v>78</v>
      </c>
      <c r="AA17" s="163">
        <v>12</v>
      </c>
      <c r="AB17" s="163">
        <v>12</v>
      </c>
      <c r="AC17" s="163">
        <v>12</v>
      </c>
      <c r="AD17" s="163">
        <v>24</v>
      </c>
      <c r="AE17" s="163">
        <v>12</v>
      </c>
      <c r="AF17" s="1" t="s">
        <v>306</v>
      </c>
      <c r="AH17" s="1">
        <v>30000</v>
      </c>
      <c r="AI17" s="1">
        <v>69.095174177368165</v>
      </c>
      <c r="AJ17" s="1">
        <v>42.070599181694341</v>
      </c>
    </row>
    <row r="18" spans="2:485" ht="12.75" customHeight="1" x14ac:dyDescent="0.25">
      <c r="B18" s="1" t="s">
        <v>147</v>
      </c>
      <c r="C18" s="1" t="s">
        <v>148</v>
      </c>
      <c r="D18" s="102">
        <v>20</v>
      </c>
      <c r="G18" s="1" t="s">
        <v>284</v>
      </c>
      <c r="H18" s="1">
        <f>Q61</f>
        <v>0.16209368103027072</v>
      </c>
      <c r="I18" s="1">
        <f t="shared" ref="I18:I20" si="12">AA37</f>
        <v>0.15259415221286129</v>
      </c>
      <c r="J18" s="1">
        <f t="shared" si="10"/>
        <v>0.17883307646977248</v>
      </c>
      <c r="K18" s="1">
        <f t="shared" si="11"/>
        <v>0.15338697662171194</v>
      </c>
      <c r="L18" s="1">
        <f t="shared" si="11"/>
        <v>0.10289391462967387</v>
      </c>
      <c r="M18" s="1">
        <f t="shared" si="11"/>
        <v>0.2486358607664052</v>
      </c>
      <c r="Y18" t="s">
        <v>208</v>
      </c>
      <c r="Z18" t="s">
        <v>78</v>
      </c>
      <c r="AA18" s="163">
        <v>6</v>
      </c>
      <c r="AB18" s="163">
        <v>6</v>
      </c>
      <c r="AC18" s="163">
        <v>6</v>
      </c>
      <c r="AD18" s="163">
        <v>0</v>
      </c>
      <c r="AE18" s="163">
        <v>6</v>
      </c>
      <c r="AF18" s="1" t="s">
        <v>306</v>
      </c>
      <c r="AH18" s="1">
        <v>29000</v>
      </c>
      <c r="AI18" s="1">
        <v>68.318044557173209</v>
      </c>
      <c r="AJ18" s="1">
        <v>42.105265210619521</v>
      </c>
    </row>
    <row r="19" spans="2:485" ht="12.75" customHeight="1" x14ac:dyDescent="0.25">
      <c r="B19" s="1" t="s">
        <v>150</v>
      </c>
      <c r="C19" s="1" t="s">
        <v>148</v>
      </c>
      <c r="D19" s="102">
        <v>25</v>
      </c>
      <c r="G19" s="1" t="s">
        <v>285</v>
      </c>
      <c r="H19" s="1">
        <f>Q62</f>
        <v>2.5137181704338325E-2</v>
      </c>
      <c r="I19" s="1">
        <f t="shared" si="12"/>
        <v>4.2370256653334999E-2</v>
      </c>
      <c r="J19" s="1">
        <f t="shared" si="10"/>
        <v>5.7481690010173676E-2</v>
      </c>
      <c r="K19" s="1">
        <f t="shared" si="11"/>
        <v>5.92629312221718E-2</v>
      </c>
      <c r="L19" s="1">
        <f t="shared" si="11"/>
        <v>4.4855267019373458E-2</v>
      </c>
      <c r="M19" s="1">
        <f t="shared" si="11"/>
        <v>5.2595492690656304E-2</v>
      </c>
      <c r="Q19" t="s">
        <v>199</v>
      </c>
      <c r="R19" s="1" t="s">
        <v>248</v>
      </c>
      <c r="S19" s="1" t="s">
        <v>249</v>
      </c>
      <c r="T19" s="1" t="s">
        <v>250</v>
      </c>
      <c r="U19" s="1" t="s">
        <v>253</v>
      </c>
      <c r="V19" s="1" t="s">
        <v>269</v>
      </c>
      <c r="Y19" t="s">
        <v>209</v>
      </c>
      <c r="Z19" t="s">
        <v>78</v>
      </c>
      <c r="AA19" s="162">
        <f>79/21</f>
        <v>3.7619047619047619</v>
      </c>
      <c r="AB19" s="162">
        <f t="shared" ref="AB19:AD19" si="13">79/21</f>
        <v>3.7619047619047619</v>
      </c>
      <c r="AC19" s="162">
        <f t="shared" si="13"/>
        <v>3.7619047619047619</v>
      </c>
      <c r="AD19" s="162">
        <f t="shared" si="13"/>
        <v>3.7619047619047619</v>
      </c>
      <c r="AE19" s="162">
        <f>79/21</f>
        <v>3.7619047619047619</v>
      </c>
      <c r="AH19" s="1">
        <v>28000</v>
      </c>
      <c r="AI19" s="1">
        <v>67.517888800929256</v>
      </c>
      <c r="AJ19" s="1">
        <v>42.140913950090003</v>
      </c>
    </row>
    <row r="20" spans="2:485" ht="12.75" customHeight="1" x14ac:dyDescent="0.25">
      <c r="B20" s="1" t="s">
        <v>196</v>
      </c>
      <c r="C20" s="1" t="s">
        <v>195</v>
      </c>
      <c r="D20" s="148">
        <v>101325</v>
      </c>
      <c r="G20" s="1" t="s">
        <v>286</v>
      </c>
      <c r="H20" s="1">
        <f>Q63</f>
        <v>0.7259729959930431</v>
      </c>
      <c r="I20" s="1">
        <f t="shared" si="12"/>
        <v>0.6694506197518395</v>
      </c>
      <c r="J20" s="1">
        <f t="shared" si="10"/>
        <v>0.64872186958887967</v>
      </c>
      <c r="K20" s="1">
        <f t="shared" si="11"/>
        <v>0.66882428846884767</v>
      </c>
      <c r="L20" s="1">
        <f t="shared" si="11"/>
        <v>0.74935690372127883</v>
      </c>
      <c r="M20" s="1">
        <f t="shared" si="11"/>
        <v>0.59357766999453987</v>
      </c>
      <c r="N20" s="157"/>
      <c r="O20" s="1" t="s">
        <v>267</v>
      </c>
      <c r="P20" s="7" t="s">
        <v>204</v>
      </c>
      <c r="Q20" s="1">
        <f>Q11*Q12</f>
        <v>1.0073687793587036</v>
      </c>
      <c r="R20" s="1">
        <f>Q11*Q13</f>
        <v>6.622370481312545E-2</v>
      </c>
      <c r="S20" s="1">
        <f>Q11*Q14</f>
        <v>2.7235346177411662E-2</v>
      </c>
      <c r="T20" s="1">
        <f>Q11*Q15</f>
        <v>1.1526992987950166E-2</v>
      </c>
      <c r="U20" s="1">
        <f>Q11*Q16</f>
        <v>2.9382531145755318E-3</v>
      </c>
      <c r="V20" s="1">
        <f>Q11*Q17</f>
        <v>6.7805841105589195E-4</v>
      </c>
      <c r="Y20" t="s">
        <v>210</v>
      </c>
      <c r="Z20" t="s">
        <v>78</v>
      </c>
      <c r="AA20" s="162">
        <v>1.3124996540654299</v>
      </c>
      <c r="AB20" s="162">
        <v>1.5000000699752196</v>
      </c>
      <c r="AC20" s="162">
        <v>1.5000002478661736</v>
      </c>
      <c r="AD20" s="162">
        <v>1.2906246832368551</v>
      </c>
      <c r="AE20" s="162">
        <v>1.5000000419851316</v>
      </c>
      <c r="AF20" s="1" t="s">
        <v>276</v>
      </c>
      <c r="AH20" s="1">
        <v>27000</v>
      </c>
      <c r="AI20" s="1">
        <v>66.693150502525327</v>
      </c>
      <c r="AJ20" s="1">
        <v>42.177611444490701</v>
      </c>
    </row>
    <row r="21" spans="2:485" ht="12.75" customHeight="1" x14ac:dyDescent="0.25">
      <c r="B21" s="1" t="s">
        <v>200</v>
      </c>
      <c r="C21" s="1" t="s">
        <v>43</v>
      </c>
      <c r="D21" s="1">
        <v>1000</v>
      </c>
      <c r="E21" s="1" t="s">
        <v>493</v>
      </c>
      <c r="G21" s="1" t="s">
        <v>312</v>
      </c>
      <c r="H21" s="1" t="str">
        <f>P6</f>
        <v>MJ/Nm3</v>
      </c>
      <c r="I21" s="1" t="s">
        <v>319</v>
      </c>
      <c r="J21" s="1" t="s">
        <v>319</v>
      </c>
      <c r="K21" s="1" t="s">
        <v>319</v>
      </c>
      <c r="L21" s="1" t="s">
        <v>314</v>
      </c>
      <c r="M21" s="1" t="s">
        <v>319</v>
      </c>
      <c r="O21" s="153" t="s">
        <v>205</v>
      </c>
      <c r="P21"/>
      <c r="Q21"/>
      <c r="Y21" t="s">
        <v>211</v>
      </c>
      <c r="Z21" t="s">
        <v>78</v>
      </c>
      <c r="AA21" s="162">
        <f>AA16</f>
        <v>6</v>
      </c>
      <c r="AB21" s="162">
        <f t="shared" ref="AB21" si="14">AB16</f>
        <v>6</v>
      </c>
      <c r="AC21" s="162">
        <f>AC16</f>
        <v>6</v>
      </c>
      <c r="AD21" s="162">
        <f t="shared" ref="AD21" si="15">AD16</f>
        <v>12</v>
      </c>
      <c r="AE21" s="162">
        <f>AE16</f>
        <v>6</v>
      </c>
      <c r="AH21" s="1">
        <v>26000</v>
      </c>
      <c r="AI21" s="1">
        <v>65.842105090372058</v>
      </c>
      <c r="AJ21" s="1">
        <v>42.215430856521003</v>
      </c>
    </row>
    <row r="22" spans="2:485" ht="12.75" customHeight="1" x14ac:dyDescent="0.25">
      <c r="B22" s="1" t="s">
        <v>476</v>
      </c>
      <c r="C22" s="1" t="s">
        <v>15</v>
      </c>
      <c r="D22" s="8">
        <f>D25/0.07/I4/0.2</f>
        <v>5216000</v>
      </c>
      <c r="G22" s="1" t="s">
        <v>313</v>
      </c>
      <c r="H22" s="1">
        <v>37.908000000000001</v>
      </c>
      <c r="I22" s="1">
        <f>AA6*1000</f>
        <v>17500</v>
      </c>
      <c r="J22" s="1">
        <v>9300</v>
      </c>
      <c r="K22" s="1">
        <f>AC6*1000</f>
        <v>14500</v>
      </c>
      <c r="L22" s="1">
        <v>39.204000000000001</v>
      </c>
      <c r="M22" s="1">
        <f>AE6*1000</f>
        <v>9300</v>
      </c>
      <c r="O22" t="s">
        <v>206</v>
      </c>
      <c r="P22" t="s">
        <v>78</v>
      </c>
      <c r="Q22" s="149">
        <v>1</v>
      </c>
      <c r="R22" s="3">
        <v>2</v>
      </c>
      <c r="S22" s="149">
        <v>3</v>
      </c>
      <c r="T22" s="3">
        <v>4</v>
      </c>
      <c r="U22" s="149">
        <v>5</v>
      </c>
      <c r="V22" s="3">
        <v>6</v>
      </c>
      <c r="Y22" t="s">
        <v>212</v>
      </c>
      <c r="Z22" t="s">
        <v>78</v>
      </c>
      <c r="AA22" s="162">
        <f>AA17/2</f>
        <v>6</v>
      </c>
      <c r="AB22" s="162">
        <f t="shared" ref="AB22" si="16">AB17/2</f>
        <v>6</v>
      </c>
      <c r="AC22" s="162">
        <f>AC17/2</f>
        <v>6</v>
      </c>
      <c r="AD22" s="162">
        <f t="shared" ref="AD22" si="17">AD17/2</f>
        <v>12</v>
      </c>
      <c r="AE22" s="162">
        <f>AE17/2</f>
        <v>6</v>
      </c>
      <c r="AH22" s="1">
        <v>25000</v>
      </c>
      <c r="AI22" s="1">
        <v>64.962834335466084</v>
      </c>
      <c r="AJ22" s="1">
        <v>42.254453544888619</v>
      </c>
    </row>
    <row r="23" spans="2:485" ht="12.75" customHeight="1" x14ac:dyDescent="0.25">
      <c r="B23" s="64"/>
      <c r="G23" s="1" t="s">
        <v>483</v>
      </c>
      <c r="H23" s="8">
        <f>$D$22*3600/1000/H22</f>
        <v>495346.62867996201</v>
      </c>
      <c r="I23" s="8">
        <f t="shared" ref="I23:M23" si="18">$D$22*3600/1000/I22</f>
        <v>1073.0057142857142</v>
      </c>
      <c r="J23" s="8">
        <f t="shared" si="18"/>
        <v>2019.0967741935483</v>
      </c>
      <c r="K23" s="8">
        <f>$D$22*3600/1000/K22</f>
        <v>1295.0068965517241</v>
      </c>
      <c r="L23" s="8">
        <f>$D$22*3600/1000/L22</f>
        <v>478971.53351698804</v>
      </c>
      <c r="M23" s="8">
        <f t="shared" si="18"/>
        <v>2019.0967741935483</v>
      </c>
      <c r="O23" t="s">
        <v>207</v>
      </c>
      <c r="P23" t="s">
        <v>78</v>
      </c>
      <c r="Q23" s="149">
        <v>4</v>
      </c>
      <c r="R23" s="3">
        <v>6</v>
      </c>
      <c r="S23" s="3">
        <v>8</v>
      </c>
      <c r="T23" s="3">
        <v>10</v>
      </c>
      <c r="U23" s="3">
        <v>12</v>
      </c>
      <c r="V23" s="3">
        <v>14</v>
      </c>
      <c r="Y23" t="s">
        <v>213</v>
      </c>
      <c r="Z23" t="s">
        <v>78</v>
      </c>
      <c r="AA23" s="162">
        <f>(AA20-1)*(AA16+AA17/4-AA18/2)</f>
        <v>1.8749979243925794</v>
      </c>
      <c r="AB23" s="162">
        <f t="shared" ref="AB23" si="19">(AB20-1)*(AB16+AB17/4-AB18/2)</f>
        <v>3.0000004198513177</v>
      </c>
      <c r="AC23" s="162">
        <f>(AC20-1)*(AC16+AC17/4-AC18/2)</f>
        <v>3.0000014871970415</v>
      </c>
      <c r="AD23" s="162">
        <f>(AD20-1)*(AD16+AD17/4-AD18/2)</f>
        <v>5.2312442982633911</v>
      </c>
      <c r="AE23" s="162">
        <f>(AE20-1)*(AE16+AE17/4-AE18/2)</f>
        <v>3.0000002519107896</v>
      </c>
      <c r="AH23" s="1">
        <v>24000</v>
      </c>
      <c r="AI23" s="1">
        <v>64.053195795449483</v>
      </c>
      <c r="AJ23" s="1">
        <v>42.294770355946973</v>
      </c>
    </row>
    <row r="24" spans="2:485" ht="12.75" customHeight="1" x14ac:dyDescent="0.25">
      <c r="C24" s="1" t="s">
        <v>15</v>
      </c>
      <c r="D24" s="102">
        <v>5216</v>
      </c>
      <c r="O24" t="s">
        <v>208</v>
      </c>
      <c r="P24" t="s">
        <v>78</v>
      </c>
      <c r="Q24" s="149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Y24" t="s">
        <v>214</v>
      </c>
      <c r="Z24" t="s">
        <v>78</v>
      </c>
      <c r="AA24" s="162">
        <f>(AA20)*(AA16+AA17/4-AA18/2)*AA19</f>
        <v>29.624992191762558</v>
      </c>
      <c r="AB24" s="162">
        <f>(AB20)*(AB16+AB17/4-AB18/2)*AB19</f>
        <v>33.857144436583532</v>
      </c>
      <c r="AC24" s="162">
        <f>(AC20)*(AC16+AC17/4-AC18/2)*AC19</f>
        <v>33.857148451836487</v>
      </c>
      <c r="AD24" s="162">
        <f>(AD20)*(AD16+AD17/4-AD18/2)*AD19</f>
        <v>87.393728550609893</v>
      </c>
      <c r="AE24" s="162">
        <f>(AE20)*(AE16+AE17/4-AE18/2)*AE19</f>
        <v>33.857143804807251</v>
      </c>
      <c r="AH24" s="1">
        <v>23000</v>
      </c>
      <c r="AI24" s="1">
        <v>63.11078593016714</v>
      </c>
      <c r="AJ24" s="1">
        <v>42.336483182692582</v>
      </c>
    </row>
    <row r="25" spans="2:485" ht="12.75" customHeight="1" x14ac:dyDescent="0.25">
      <c r="D25" s="102">
        <f>D24*1000*0.07*0.2*I4</f>
        <v>584192.00000000012</v>
      </c>
      <c r="G25" s="64" t="s">
        <v>186</v>
      </c>
      <c r="H25" s="2"/>
      <c r="I25" s="102"/>
      <c r="O25" t="s">
        <v>209</v>
      </c>
      <c r="P25" t="s">
        <v>78</v>
      </c>
      <c r="Q25">
        <f>79/21</f>
        <v>3.7619047619047619</v>
      </c>
      <c r="R25">
        <f t="shared" ref="R25:V25" si="20">79/21</f>
        <v>3.7619047619047619</v>
      </c>
      <c r="S25">
        <f t="shared" si="20"/>
        <v>3.7619047619047619</v>
      </c>
      <c r="T25">
        <f t="shared" si="20"/>
        <v>3.7619047619047619</v>
      </c>
      <c r="U25">
        <f t="shared" si="20"/>
        <v>3.7619047619047619</v>
      </c>
      <c r="V25">
        <f t="shared" si="20"/>
        <v>3.7619047619047619</v>
      </c>
      <c r="Y25"/>
      <c r="Z25"/>
      <c r="AA25" s="162"/>
      <c r="AB25" s="162"/>
      <c r="AC25" s="162"/>
      <c r="AD25" s="162"/>
      <c r="AE25" s="162"/>
      <c r="AH25" s="1">
        <v>22000</v>
      </c>
      <c r="AI25" s="1">
        <v>62.132895238137053</v>
      </c>
      <c r="AJ25" s="1">
        <v>42.379706860836471</v>
      </c>
    </row>
    <row r="26" spans="2:485" ht="12.75" customHeight="1" x14ac:dyDescent="0.25">
      <c r="D26" s="99"/>
      <c r="G26" s="1" t="s">
        <v>477</v>
      </c>
      <c r="H26" s="2" t="e">
        <f>INDEX($H12:$M12,MATCH($D$9,$H$11:$M$11,0))</f>
        <v>#N/A</v>
      </c>
      <c r="I26" s="102" t="e">
        <f>INDEX($H23:$M23,MATCH($D$9,$H$11:$M$11,0))</f>
        <v>#N/A</v>
      </c>
      <c r="O26" t="s">
        <v>210</v>
      </c>
      <c r="P26" t="s">
        <v>78</v>
      </c>
      <c r="Q26">
        <v>1.1491665272775411</v>
      </c>
      <c r="R26">
        <v>1.1516667456697869</v>
      </c>
      <c r="S26">
        <v>1.1526675452326298</v>
      </c>
      <c r="T26">
        <v>1.1532051949970274</v>
      </c>
      <c r="U26">
        <v>1.1535417301779685</v>
      </c>
      <c r="V26">
        <v>1.1537719910336552</v>
      </c>
      <c r="W26" s="1" t="s">
        <v>276</v>
      </c>
      <c r="Y26" s="153" t="s">
        <v>215</v>
      </c>
      <c r="Z26"/>
      <c r="AA26" s="162"/>
      <c r="AB26" s="162"/>
      <c r="AC26" s="162"/>
      <c r="AD26" s="162"/>
      <c r="AE26" s="162"/>
      <c r="AH26" s="1">
        <v>21000</v>
      </c>
      <c r="AI26" s="1">
        <v>61.116453235993845</v>
      </c>
      <c r="AJ26" s="1">
        <v>42.424571493940157</v>
      </c>
      <c r="QQ26" s="1">
        <v>0</v>
      </c>
      <c r="RQ26" s="1">
        <v>0</v>
      </c>
    </row>
    <row r="27" spans="2:485" ht="12.75" customHeight="1" x14ac:dyDescent="0.25">
      <c r="D27" s="102"/>
      <c r="G27" s="1" t="s">
        <v>317</v>
      </c>
      <c r="H27" s="1" t="e">
        <f>INDEX($H12:$M12,MATCH($D$9,$H$11:$M$11,0))</f>
        <v>#N/A</v>
      </c>
      <c r="I27" s="45" t="e">
        <f>MIN(D10,I26)</f>
        <v>#N/A</v>
      </c>
      <c r="O27" t="s">
        <v>211</v>
      </c>
      <c r="P27" t="s">
        <v>78</v>
      </c>
      <c r="Q27">
        <f t="shared" ref="Q27:V27" si="21">Q22</f>
        <v>1</v>
      </c>
      <c r="R27">
        <f t="shared" si="21"/>
        <v>2</v>
      </c>
      <c r="S27">
        <f t="shared" si="21"/>
        <v>3</v>
      </c>
      <c r="T27">
        <f t="shared" si="21"/>
        <v>4</v>
      </c>
      <c r="U27">
        <f t="shared" si="21"/>
        <v>5</v>
      </c>
      <c r="V27">
        <f t="shared" si="21"/>
        <v>6</v>
      </c>
      <c r="Y27" t="s">
        <v>216</v>
      </c>
      <c r="Z27" t="s">
        <v>204</v>
      </c>
      <c r="AA27" s="162">
        <f>AA21*AA13</f>
        <v>1.7698946627208796</v>
      </c>
      <c r="AB27" s="162">
        <f>AB21*AB13</f>
        <v>1.8502483033223056</v>
      </c>
      <c r="AC27" s="162">
        <f>AC21*AC13</f>
        <v>1.9523309683331918</v>
      </c>
      <c r="AD27" s="162">
        <f>AD21*AD13</f>
        <v>1.7571604287471445</v>
      </c>
      <c r="AE27" s="162">
        <f>AE21*AE13</f>
        <v>1.9696191616011642</v>
      </c>
      <c r="AH27" s="1">
        <v>20000</v>
      </c>
      <c r="AI27" s="1">
        <v>60.057960373082608</v>
      </c>
      <c r="AJ27" s="1">
        <v>42.471225330434386</v>
      </c>
    </row>
    <row r="28" spans="2:485" ht="12.75" customHeight="1" x14ac:dyDescent="0.25">
      <c r="D28" s="102"/>
      <c r="G28" s="1" t="s">
        <v>316</v>
      </c>
      <c r="H28" s="1" t="e">
        <f>INDEX($H21:$M21,MATCH($D$9,$H$11:$M$11,0))</f>
        <v>#N/A</v>
      </c>
      <c r="I28" s="1" t="e">
        <f>INDEX($H22:$M22,MATCH($D$9,$H$11:$M$11,0))</f>
        <v>#N/A</v>
      </c>
      <c r="O28" t="s">
        <v>212</v>
      </c>
      <c r="P28" t="s">
        <v>78</v>
      </c>
      <c r="Q28">
        <f t="shared" ref="Q28:V28" si="22">Q23/2</f>
        <v>2</v>
      </c>
      <c r="R28">
        <f t="shared" si="22"/>
        <v>3</v>
      </c>
      <c r="S28">
        <f t="shared" si="22"/>
        <v>4</v>
      </c>
      <c r="T28">
        <f t="shared" si="22"/>
        <v>5</v>
      </c>
      <c r="U28">
        <f t="shared" si="22"/>
        <v>6</v>
      </c>
      <c r="V28">
        <f t="shared" si="22"/>
        <v>7</v>
      </c>
      <c r="Y28" t="s">
        <v>217</v>
      </c>
      <c r="Z28" t="s">
        <v>204</v>
      </c>
      <c r="AA28" s="162">
        <f>AA22*AA13</f>
        <v>1.7698946627208796</v>
      </c>
      <c r="AB28" s="162">
        <f>AB22*AB13</f>
        <v>1.8502483033223056</v>
      </c>
      <c r="AC28" s="162">
        <f>AC22*AC13</f>
        <v>1.9523309683331918</v>
      </c>
      <c r="AD28" s="162">
        <f>AD22*AD13</f>
        <v>1.7571604287471445</v>
      </c>
      <c r="AE28" s="162">
        <f>AE22*AE13</f>
        <v>1.9696191616011642</v>
      </c>
      <c r="AH28" s="1">
        <v>19000</v>
      </c>
      <c r="AI28" s="1">
        <v>58.953402948898599</v>
      </c>
      <c r="AJ28" s="1">
        <v>42.519838358635994</v>
      </c>
    </row>
    <row r="29" spans="2:485" ht="12.75" customHeight="1" x14ac:dyDescent="0.25">
      <c r="D29" s="99"/>
      <c r="G29" s="1" t="s">
        <v>315</v>
      </c>
      <c r="H29" s="1" t="s">
        <v>318</v>
      </c>
      <c r="I29" s="1" t="e">
        <f>I27*I28</f>
        <v>#N/A</v>
      </c>
      <c r="O29" t="s">
        <v>213</v>
      </c>
      <c r="P29" t="s">
        <v>78</v>
      </c>
      <c r="Q29">
        <f t="shared" ref="Q29:V29" si="23">(Q26-1)*(Q22+Q23/4-Q24/2)</f>
        <v>0.29833305455508219</v>
      </c>
      <c r="R29">
        <f t="shared" si="23"/>
        <v>0.5308336098442541</v>
      </c>
      <c r="S29">
        <f t="shared" si="23"/>
        <v>0.7633377261631491</v>
      </c>
      <c r="T29">
        <f t="shared" si="23"/>
        <v>0.99583376748067842</v>
      </c>
      <c r="U29">
        <f t="shared" si="23"/>
        <v>1.2283338414237477</v>
      </c>
      <c r="V29">
        <f t="shared" si="23"/>
        <v>1.4608339148197249</v>
      </c>
      <c r="Y29" t="s">
        <v>218</v>
      </c>
      <c r="Z29" t="s">
        <v>204</v>
      </c>
      <c r="AA29" s="162">
        <f>AA23*AA13</f>
        <v>0.55309146983252555</v>
      </c>
      <c r="AB29" s="162">
        <f>AB23*AB13</f>
        <v>0.92512428113268419</v>
      </c>
      <c r="AC29" s="162">
        <f>AC23*AC13</f>
        <v>0.9761659680834025</v>
      </c>
      <c r="AD29" s="162">
        <f>AD23*AD13</f>
        <v>0.76601128950146291</v>
      </c>
      <c r="AE29" s="162">
        <f>AE23*AE13</f>
        <v>0.98480966349530186</v>
      </c>
      <c r="AH29" s="1">
        <v>18000</v>
      </c>
      <c r="AI29" s="1">
        <v>57.798145640634857</v>
      </c>
      <c r="AJ29" s="1">
        <v>42.570606847554856</v>
      </c>
    </row>
    <row r="30" spans="2:485" ht="12.75" customHeight="1" x14ac:dyDescent="0.25">
      <c r="D30" s="102"/>
      <c r="G30" s="1" t="s">
        <v>315</v>
      </c>
      <c r="H30" s="1" t="s">
        <v>83</v>
      </c>
      <c r="I30" s="1" t="e">
        <f>I29/3.6</f>
        <v>#N/A</v>
      </c>
      <c r="O30" t="s">
        <v>214</v>
      </c>
      <c r="P30" t="s">
        <v>78</v>
      </c>
      <c r="Q30">
        <f t="shared" ref="Q30:V30" si="24">(Q26)*(Q22+Q23/4-Q24/2)*Q25</f>
        <v>8.6461100623738805</v>
      </c>
      <c r="R30">
        <f t="shared" si="24"/>
        <v>15.163612151318862</v>
      </c>
      <c r="S30">
        <f t="shared" si="24"/>
        <v>21.681127636518514</v>
      </c>
      <c r="T30">
        <f t="shared" si="24"/>
        <v>28.198612744332074</v>
      </c>
      <c r="U30">
        <f t="shared" si="24"/>
        <v>34.71611302249886</v>
      </c>
      <c r="V30">
        <f t="shared" si="24"/>
        <v>41.233613298607537</v>
      </c>
      <c r="Y30" t="s">
        <v>219</v>
      </c>
      <c r="Z30" t="s">
        <v>204</v>
      </c>
      <c r="AA30" s="162">
        <f>AA24*AA13</f>
        <v>8.7388525938913801</v>
      </c>
      <c r="AB30" s="162">
        <f>AB24*AB13</f>
        <v>10.440687341521153</v>
      </c>
      <c r="AC30" s="162">
        <f>AC24*AC13</f>
        <v>11.016726570329091</v>
      </c>
      <c r="AD30" s="162">
        <f>AD24*AD13</f>
        <v>12.797066794150103</v>
      </c>
      <c r="AE30" s="162">
        <f>AE24*AE13</f>
        <v>11.114279865839086</v>
      </c>
      <c r="AH30" s="1">
        <v>17000</v>
      </c>
      <c r="AI30" s="1">
        <v>56.586794130626117</v>
      </c>
      <c r="AJ30" s="1">
        <v>42.62375915077115</v>
      </c>
    </row>
    <row r="31" spans="2:485" ht="12.75" customHeight="1" x14ac:dyDescent="0.25">
      <c r="B31" s="64"/>
      <c r="C31" s="64"/>
      <c r="D31" s="103"/>
      <c r="G31" s="1" t="s">
        <v>149</v>
      </c>
      <c r="H31" s="1" t="s">
        <v>148</v>
      </c>
      <c r="I31" s="45">
        <f>D13+D18</f>
        <v>20</v>
      </c>
      <c r="O31"/>
      <c r="P31"/>
      <c r="Q31"/>
      <c r="R31"/>
      <c r="S31"/>
      <c r="T31"/>
      <c r="U31"/>
      <c r="V31"/>
      <c r="Y31" t="s">
        <v>220</v>
      </c>
      <c r="Z31" t="s">
        <v>204</v>
      </c>
      <c r="AA31" s="162">
        <f>AA14</f>
        <v>0.22203388814421191</v>
      </c>
      <c r="AB31" s="162">
        <f>AB14</f>
        <v>1.0279346673343142</v>
      </c>
      <c r="AC31" s="162">
        <f>AC14</f>
        <v>0.5742255727867549</v>
      </c>
      <c r="AD31" s="162">
        <f>AD14</f>
        <v>0</v>
      </c>
      <c r="AE31" s="162">
        <f>AE14</f>
        <v>2.6858938081961115</v>
      </c>
      <c r="AH31" s="1">
        <v>16000</v>
      </c>
      <c r="AI31" s="1">
        <v>55.313017195640327</v>
      </c>
      <c r="AJ31" s="1">
        <v>42.679563222864005</v>
      </c>
    </row>
    <row r="32" spans="2:485" ht="12.75" customHeight="1" x14ac:dyDescent="0.25">
      <c r="B32" s="64"/>
      <c r="C32" s="64"/>
      <c r="D32" s="103"/>
      <c r="G32" s="64" t="s">
        <v>294</v>
      </c>
      <c r="O32" t="s">
        <v>215</v>
      </c>
      <c r="P32"/>
      <c r="Q32"/>
      <c r="R32"/>
      <c r="S32"/>
      <c r="T32"/>
      <c r="U32"/>
      <c r="V32"/>
      <c r="Y32" t="s">
        <v>221</v>
      </c>
      <c r="Z32" t="s">
        <v>204</v>
      </c>
      <c r="AA32" s="162">
        <f>AA28+AA31</f>
        <v>1.9919285508650915</v>
      </c>
      <c r="AB32" s="162">
        <f t="shared" ref="AB32" si="25">AB28+AB31</f>
        <v>2.8781829706566198</v>
      </c>
      <c r="AC32" s="162">
        <f>AC28+AC31</f>
        <v>2.5265565411199464</v>
      </c>
      <c r="AD32" s="162">
        <f>AD28+AD31</f>
        <v>1.7571604287471445</v>
      </c>
      <c r="AE32" s="162">
        <f>AE28+AE31</f>
        <v>4.6555129697972752</v>
      </c>
      <c r="AH32" s="1">
        <v>15000</v>
      </c>
      <c r="AI32" s="1">
        <v>53.969312902895069</v>
      </c>
      <c r="AJ32" s="1">
        <v>42.738336497209609</v>
      </c>
    </row>
    <row r="33" spans="7:36" ht="12.75" customHeight="1" x14ac:dyDescent="0.25">
      <c r="G33" s="1" t="s">
        <v>278</v>
      </c>
      <c r="H33" s="1" t="s">
        <v>204</v>
      </c>
      <c r="I33" s="1" t="e">
        <f>INDEX($H13:$M13,MATCH($D$9,$H$11:$M$11,0))</f>
        <v>#N/A</v>
      </c>
      <c r="O33" t="s">
        <v>216</v>
      </c>
      <c r="P33" t="s">
        <v>204</v>
      </c>
      <c r="Q33">
        <f t="shared" ref="Q33:V36" si="26">Q27*Q$20</f>
        <v>1.0073687793587036</v>
      </c>
      <c r="R33">
        <f t="shared" si="26"/>
        <v>0.1324474096262509</v>
      </c>
      <c r="S33">
        <f t="shared" si="26"/>
        <v>8.1706038532234987E-2</v>
      </c>
      <c r="T33">
        <f t="shared" si="26"/>
        <v>4.6107971951800664E-2</v>
      </c>
      <c r="U33">
        <f t="shared" si="26"/>
        <v>1.4691265572877659E-2</v>
      </c>
      <c r="V33">
        <f t="shared" si="26"/>
        <v>4.0683504663353515E-3</v>
      </c>
      <c r="Y33" t="s">
        <v>222</v>
      </c>
      <c r="Z33" t="s">
        <v>204</v>
      </c>
      <c r="AA33" s="162">
        <f>AA27+AA29+AA30+AA32</f>
        <v>13.053767277309877</v>
      </c>
      <c r="AB33" s="162">
        <f t="shared" ref="AB33" si="27">AB27+AB29+AB30+AB32</f>
        <v>16.094242896632764</v>
      </c>
      <c r="AC33" s="162">
        <f>AC27+AC29+AC30+AC32</f>
        <v>16.471780047865629</v>
      </c>
      <c r="AD33" s="162">
        <f>AD27+AD29+AD30+AD32</f>
        <v>17.077398941145855</v>
      </c>
      <c r="AE33" s="162">
        <f>AE27+AE29+AE30+AE32</f>
        <v>18.724221660732827</v>
      </c>
      <c r="AH33" s="1">
        <v>14000</v>
      </c>
      <c r="AI33" s="1">
        <v>52.546696278548779</v>
      </c>
      <c r="AJ33" s="1">
        <v>42.800459081786407</v>
      </c>
    </row>
    <row r="34" spans="7:36" ht="12.75" customHeight="1" x14ac:dyDescent="0.25">
      <c r="G34" s="1" t="s">
        <v>287</v>
      </c>
      <c r="H34" s="1" t="s">
        <v>204</v>
      </c>
      <c r="I34" s="1" t="e">
        <f>INDEX($H14:$M14,MATCH($D$9,$H$11:$M$11,0))</f>
        <v>#N/A</v>
      </c>
      <c r="O34" t="s">
        <v>217</v>
      </c>
      <c r="P34" t="s">
        <v>204</v>
      </c>
      <c r="Q34">
        <f t="shared" si="26"/>
        <v>2.0147375587174072</v>
      </c>
      <c r="R34">
        <f t="shared" si="26"/>
        <v>0.19867111443937635</v>
      </c>
      <c r="S34">
        <f t="shared" si="26"/>
        <v>0.10894138470964665</v>
      </c>
      <c r="T34">
        <f t="shared" si="26"/>
        <v>5.763496493975083E-2</v>
      </c>
      <c r="U34">
        <f t="shared" si="26"/>
        <v>1.7629518687453192E-2</v>
      </c>
      <c r="V34">
        <f t="shared" si="26"/>
        <v>4.7464088773912436E-3</v>
      </c>
      <c r="Y34"/>
      <c r="Z34"/>
      <c r="AA34"/>
      <c r="AB34"/>
      <c r="AC34"/>
      <c r="AD34"/>
      <c r="AE34"/>
      <c r="AH34" s="1">
        <v>13000</v>
      </c>
      <c r="AI34" s="1">
        <v>51.034274287527296</v>
      </c>
      <c r="AJ34" s="1">
        <v>42.866391717038354</v>
      </c>
    </row>
    <row r="35" spans="7:36" ht="12.75" customHeight="1" x14ac:dyDescent="0.25">
      <c r="G35" s="1" t="s">
        <v>288</v>
      </c>
      <c r="H35" s="1" t="s">
        <v>204</v>
      </c>
      <c r="I35" s="1" t="e">
        <f>INDEX($H15:$M15,MATCH($D$9,$H$11:$M$11,0))</f>
        <v>#N/A</v>
      </c>
      <c r="O35" t="s">
        <v>218</v>
      </c>
      <c r="P35" t="s">
        <v>204</v>
      </c>
      <c r="Q35">
        <f t="shared" si="26"/>
        <v>0.3005314050095067</v>
      </c>
      <c r="R35">
        <f t="shared" si="26"/>
        <v>3.5153768283211685E-2</v>
      </c>
      <c r="S35">
        <f t="shared" si="26"/>
        <v>2.0789767222331633E-2</v>
      </c>
      <c r="T35">
        <f t="shared" si="26"/>
        <v>1.1478968854913776E-2</v>
      </c>
      <c r="U35">
        <f t="shared" si="26"/>
        <v>3.6091557353018539E-3</v>
      </c>
      <c r="V35">
        <f t="shared" si="26"/>
        <v>9.9053072309922079E-4</v>
      </c>
      <c r="Y35" s="153" t="s">
        <v>223</v>
      </c>
      <c r="Z35"/>
      <c r="AA35"/>
      <c r="AB35"/>
      <c r="AC35"/>
      <c r="AD35"/>
      <c r="AE35"/>
      <c r="AH35" s="1">
        <v>12000</v>
      </c>
      <c r="AI35" s="1">
        <v>49.418655170391901</v>
      </c>
      <c r="AJ35" s="1">
        <v>42.936700734905592</v>
      </c>
    </row>
    <row r="36" spans="7:36" ht="12.75" customHeight="1" x14ac:dyDescent="0.25">
      <c r="G36" s="1" t="s">
        <v>289</v>
      </c>
      <c r="H36" s="1" t="s">
        <v>204</v>
      </c>
      <c r="I36" s="1" t="e">
        <f>INDEX($H16:$M16,MATCH($D$9,$H$11:$M$11,0))</f>
        <v>#N/A</v>
      </c>
      <c r="O36" t="s">
        <v>219</v>
      </c>
      <c r="P36" t="s">
        <v>204</v>
      </c>
      <c r="Q36">
        <f t="shared" si="26"/>
        <v>8.7098213397345816</v>
      </c>
      <c r="R36">
        <f t="shared" si="26"/>
        <v>1.0041905750096625</v>
      </c>
      <c r="S36">
        <f t="shared" si="26"/>
        <v>0.59049301669722887</v>
      </c>
      <c r="T36">
        <f t="shared" si="26"/>
        <v>0.32504521137383802</v>
      </c>
      <c r="U36">
        <f t="shared" si="26"/>
        <v>0.10200472721431346</v>
      </c>
      <c r="V36">
        <f t="shared" si="26"/>
        <v>2.7958798315346922E-2</v>
      </c>
      <c r="Y36" t="s">
        <v>187</v>
      </c>
      <c r="Z36" t="s">
        <v>78</v>
      </c>
      <c r="AA36" s="166">
        <f>AA27/AA33</f>
        <v>0.13558497138196413</v>
      </c>
      <c r="AB36" s="166">
        <f t="shared" ref="AB36" si="28">AB27/AB33</f>
        <v>0.11496336393117407</v>
      </c>
      <c r="AC36" s="166">
        <f>AC27/AC33</f>
        <v>0.11852580368726875</v>
      </c>
      <c r="AD36" s="166">
        <f t="shared" ref="AD36" si="29">AD27/AD33</f>
        <v>0.10289391462967387</v>
      </c>
      <c r="AE36" s="166">
        <f>AE27/AE33</f>
        <v>0.10519097654839862</v>
      </c>
      <c r="AH36" s="1">
        <v>11000</v>
      </c>
      <c r="AI36" s="1">
        <v>47.683107508362923</v>
      </c>
      <c r="AJ36" s="1">
        <v>43.012093598619074</v>
      </c>
    </row>
    <row r="37" spans="7:36" ht="12.75" customHeight="1" x14ac:dyDescent="0.25">
      <c r="G37" s="1" t="s">
        <v>416</v>
      </c>
      <c r="H37" s="1" t="s">
        <v>204</v>
      </c>
      <c r="I37" s="1" t="e">
        <f>SUM(I33:I36)</f>
        <v>#N/A</v>
      </c>
      <c r="O37" t="s">
        <v>220</v>
      </c>
      <c r="P37" t="s">
        <v>204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Y37" t="s">
        <v>188</v>
      </c>
      <c r="Z37" t="s">
        <v>78</v>
      </c>
      <c r="AA37" s="166">
        <f>AA32/AA33</f>
        <v>0.15259415221286129</v>
      </c>
      <c r="AB37" s="166">
        <f t="shared" ref="AB37" si="30">AB32/AB33</f>
        <v>0.17883307646977248</v>
      </c>
      <c r="AC37" s="166">
        <f>AC32/AC33</f>
        <v>0.15338697662171194</v>
      </c>
      <c r="AD37" s="166">
        <f t="shared" ref="AD37" si="31">AD32/AD33</f>
        <v>0.10289391462967387</v>
      </c>
      <c r="AE37" s="166">
        <f>AE32/AE33</f>
        <v>0.2486358607664052</v>
      </c>
      <c r="AH37" s="1">
        <v>10000</v>
      </c>
      <c r="AI37" s="1">
        <v>45.806328923937826</v>
      </c>
      <c r="AJ37" s="1">
        <v>43.093470951218229</v>
      </c>
    </row>
    <row r="38" spans="7:36" ht="12.75" customHeight="1" x14ac:dyDescent="0.25">
      <c r="G38" s="1" t="s">
        <v>290</v>
      </c>
      <c r="H38" s="1" t="s">
        <v>262</v>
      </c>
      <c r="I38" s="1" t="e">
        <f>INDEX($H17:$M17,MATCH($D$9,$H$11:$M$11,0))</f>
        <v>#N/A</v>
      </c>
      <c r="O38" t="s">
        <v>221</v>
      </c>
      <c r="P38" t="s">
        <v>204</v>
      </c>
      <c r="Q38">
        <f>Q34+Q37</f>
        <v>2.0147375587174072</v>
      </c>
      <c r="R38">
        <f t="shared" ref="R38:V38" si="32">R34+R37</f>
        <v>0.19867111443937635</v>
      </c>
      <c r="S38">
        <f t="shared" si="32"/>
        <v>0.10894138470964665</v>
      </c>
      <c r="T38">
        <f t="shared" si="32"/>
        <v>5.763496493975083E-2</v>
      </c>
      <c r="U38">
        <f t="shared" si="32"/>
        <v>1.7629518687453192E-2</v>
      </c>
      <c r="V38">
        <f t="shared" si="32"/>
        <v>4.7464088773912436E-3</v>
      </c>
      <c r="Y38" t="s">
        <v>189</v>
      </c>
      <c r="Z38" t="s">
        <v>78</v>
      </c>
      <c r="AA38" s="167">
        <f>AA29/AA33</f>
        <v>4.2370256653334999E-2</v>
      </c>
      <c r="AB38" s="167">
        <f t="shared" ref="AB38" si="33">AB29/AB33</f>
        <v>5.7481690010173676E-2</v>
      </c>
      <c r="AC38" s="167">
        <f>AC29/AC33</f>
        <v>5.92629312221718E-2</v>
      </c>
      <c r="AD38" s="167">
        <f t="shared" ref="AD38" si="34">AD29/AD33</f>
        <v>4.4855267019373458E-2</v>
      </c>
      <c r="AE38" s="166">
        <f>AE29/AE33</f>
        <v>5.2595492690656304E-2</v>
      </c>
      <c r="AH38" s="1">
        <v>9000</v>
      </c>
      <c r="AI38" s="1">
        <v>43.760582792848027</v>
      </c>
      <c r="AJ38" s="1">
        <v>43.182005402257893</v>
      </c>
    </row>
    <row r="39" spans="7:36" ht="12.75" customHeight="1" x14ac:dyDescent="0.25">
      <c r="G39" s="1" t="s">
        <v>291</v>
      </c>
      <c r="H39" s="1" t="s">
        <v>262</v>
      </c>
      <c r="I39" s="1" t="e">
        <f>INDEX($H18:$M18,MATCH($D$9,$H$11:$M$11,0))</f>
        <v>#N/A</v>
      </c>
      <c r="O39" t="s">
        <v>222</v>
      </c>
      <c r="P39" t="s">
        <v>204</v>
      </c>
      <c r="Q39">
        <f>Q33+Q35+Q36+Q38</f>
        <v>12.032459082820198</v>
      </c>
      <c r="R39">
        <f t="shared" ref="R39:V39" si="35">R33+R35+R36+R38</f>
        <v>1.3704628673585013</v>
      </c>
      <c r="S39">
        <f t="shared" si="35"/>
        <v>0.80193020716144214</v>
      </c>
      <c r="T39">
        <f t="shared" si="35"/>
        <v>0.44026711712030331</v>
      </c>
      <c r="U39">
        <f t="shared" si="35"/>
        <v>0.13793466720994615</v>
      </c>
      <c r="V39">
        <f t="shared" si="35"/>
        <v>3.7764088382172739E-2</v>
      </c>
      <c r="Y39" t="s">
        <v>190</v>
      </c>
      <c r="Z39" t="s">
        <v>78</v>
      </c>
      <c r="AA39" s="166">
        <f>AA30/AA33</f>
        <v>0.6694506197518395</v>
      </c>
      <c r="AB39" s="166">
        <f t="shared" ref="AB39" si="36">AB30/AB33</f>
        <v>0.64872186958887967</v>
      </c>
      <c r="AC39" s="166">
        <f>AC30/AC33</f>
        <v>0.66882428846884767</v>
      </c>
      <c r="AD39" s="166">
        <f t="shared" ref="AD39" si="37">AD30/AD33</f>
        <v>0.74935690372127883</v>
      </c>
      <c r="AE39" s="166">
        <f>AE30/AE33</f>
        <v>0.59357766999453987</v>
      </c>
      <c r="AH39" s="1">
        <v>8000</v>
      </c>
      <c r="AI39" s="1">
        <v>41.508765479638271</v>
      </c>
      <c r="AJ39" s="1">
        <v>43.279265586117397</v>
      </c>
    </row>
    <row r="40" spans="7:36" ht="12.75" customHeight="1" x14ac:dyDescent="0.25">
      <c r="G40" s="1" t="s">
        <v>292</v>
      </c>
      <c r="H40" s="1" t="s">
        <v>262</v>
      </c>
      <c r="I40" s="1" t="e">
        <f>INDEX($H19:$M19,MATCH($D$9,$H$11:$M$11,0))</f>
        <v>#N/A</v>
      </c>
      <c r="O40"/>
      <c r="P40"/>
      <c r="Q40"/>
      <c r="R40"/>
      <c r="S40"/>
      <c r="T40"/>
      <c r="U40"/>
      <c r="V40"/>
      <c r="AH40" s="1">
        <v>7000</v>
      </c>
      <c r="AI40" s="1">
        <v>38.999564264863807</v>
      </c>
      <c r="AJ40" s="1">
        <v>43.387421098692109</v>
      </c>
    </row>
    <row r="41" spans="7:36" ht="12.75" customHeight="1" x14ac:dyDescent="0.25">
      <c r="G41" s="1" t="s">
        <v>293</v>
      </c>
      <c r="H41" s="1" t="s">
        <v>262</v>
      </c>
      <c r="I41" s="1" t="e">
        <f>INDEX($H20:$M20,MATCH($D$9,$H$11:$M$11,0))</f>
        <v>#N/A</v>
      </c>
      <c r="O41" t="s">
        <v>223</v>
      </c>
      <c r="P41"/>
      <c r="Q41"/>
      <c r="R41"/>
      <c r="S41"/>
      <c r="T41"/>
      <c r="U41"/>
      <c r="V41"/>
      <c r="Y41" s="155" t="s">
        <v>374</v>
      </c>
      <c r="AH41" s="1">
        <v>6000</v>
      </c>
      <c r="AI41" s="1">
        <v>36.158973519027995</v>
      </c>
      <c r="AJ41" s="1">
        <v>43.50960184081076</v>
      </c>
    </row>
    <row r="42" spans="7:36" ht="12.75" customHeight="1" x14ac:dyDescent="0.25">
      <c r="G42" s="64" t="s">
        <v>295</v>
      </c>
      <c r="O42" t="s">
        <v>187</v>
      </c>
      <c r="P42" t="s">
        <v>78</v>
      </c>
      <c r="Q42">
        <f>Q33/Q39</f>
        <v>8.3720939537372932E-2</v>
      </c>
      <c r="R42">
        <f>R33/R39</f>
        <v>9.6644289152858748E-2</v>
      </c>
      <c r="S42">
        <f t="shared" ref="S42:V42" si="38">S33/S39</f>
        <v>0.10188672006937653</v>
      </c>
      <c r="T42">
        <f t="shared" si="38"/>
        <v>0.10472726705865164</v>
      </c>
      <c r="U42">
        <f t="shared" si="38"/>
        <v>0.10650887025026516</v>
      </c>
      <c r="V42">
        <f t="shared" si="38"/>
        <v>0.10773066796061981</v>
      </c>
      <c r="Y42" s="1" t="s">
        <v>375</v>
      </c>
      <c r="Z42" s="1" t="s">
        <v>204</v>
      </c>
      <c r="AA42" s="5">
        <f>AA27+AA29+AA30</f>
        <v>11.061838726444785</v>
      </c>
      <c r="AB42" s="5">
        <f>AB27+AB29+AB30</f>
        <v>13.216059925976143</v>
      </c>
      <c r="AC42" s="5">
        <f>AC27+AC29+AC30</f>
        <v>13.945223506745684</v>
      </c>
      <c r="AD42" s="5">
        <f>AD27+AD29+AD30</f>
        <v>15.32023851239871</v>
      </c>
      <c r="AE42" s="5">
        <f>AE27+AE29+AE30</f>
        <v>14.068708690935551</v>
      </c>
      <c r="AH42" s="1">
        <v>5000</v>
      </c>
      <c r="AI42" s="1">
        <v>32.87425509123176</v>
      </c>
      <c r="AJ42" s="1">
        <v>43.650578117271571</v>
      </c>
    </row>
    <row r="43" spans="7:36" ht="12.75" customHeight="1" x14ac:dyDescent="0.25">
      <c r="G43" s="1" t="s">
        <v>343</v>
      </c>
      <c r="H43" s="1" t="s">
        <v>195</v>
      </c>
      <c r="I43" s="1">
        <f>0.61094*EXP(17.625*(I31)/(I31+243.04))*1000</f>
        <v>2333.4406230993577</v>
      </c>
      <c r="J43" s="7"/>
      <c r="K43" s="7"/>
      <c r="O43" t="s">
        <v>188</v>
      </c>
      <c r="P43" t="s">
        <v>78</v>
      </c>
      <c r="Q43">
        <f>Q38/Q39</f>
        <v>0.16744187907474586</v>
      </c>
      <c r="R43">
        <f t="shared" ref="R43:V43" si="39">R38/R39</f>
        <v>0.14496643372928811</v>
      </c>
      <c r="S43">
        <f t="shared" si="39"/>
        <v>0.13584896009250205</v>
      </c>
      <c r="T43">
        <f t="shared" si="39"/>
        <v>0.13090908382331454</v>
      </c>
      <c r="U43">
        <f t="shared" si="39"/>
        <v>0.12781064430031819</v>
      </c>
      <c r="V43">
        <f t="shared" si="39"/>
        <v>0.12568577928738978</v>
      </c>
      <c r="Y43" t="s">
        <v>187</v>
      </c>
      <c r="Z43" s="1" t="s">
        <v>78</v>
      </c>
      <c r="AA43" s="5">
        <f>AA27/AA42</f>
        <v>0.16000004217108255</v>
      </c>
      <c r="AB43" s="5">
        <f>AB27/AB42</f>
        <v>0.13999999346897979</v>
      </c>
      <c r="AC43" s="5">
        <f>AC27/AC42</f>
        <v>0.13999997686582766</v>
      </c>
      <c r="AD43" s="5">
        <f>AD27/AD42</f>
        <v>0.11469537026627033</v>
      </c>
      <c r="AE43" s="5">
        <f>AE27/AE42</f>
        <v>0.13999999608138783</v>
      </c>
      <c r="AH43" s="1">
        <v>4000</v>
      </c>
      <c r="AI43" s="1">
        <v>28.960379028855868</v>
      </c>
      <c r="AJ43" s="1">
        <v>43.818185765351977</v>
      </c>
    </row>
    <row r="44" spans="7:36" ht="12.75" customHeight="1" x14ac:dyDescent="0.25">
      <c r="G44" s="1" t="s">
        <v>344</v>
      </c>
      <c r="H44" s="1" t="s">
        <v>195</v>
      </c>
      <c r="I44" s="148" t="e">
        <f>I39*D20</f>
        <v>#N/A</v>
      </c>
      <c r="O44" t="s">
        <v>189</v>
      </c>
      <c r="P44" t="s">
        <v>78</v>
      </c>
      <c r="Q44" s="151">
        <f>Q35/Q39</f>
        <v>2.4976723622405821E-2</v>
      </c>
      <c r="R44" s="151">
        <f t="shared" ref="R44:V44" si="40">R35/R39</f>
        <v>2.5651018440921946E-2</v>
      </c>
      <c r="S44" s="151">
        <f t="shared" si="40"/>
        <v>2.5924659074659722E-2</v>
      </c>
      <c r="T44" s="151">
        <f t="shared" si="40"/>
        <v>2.6072737228243052E-2</v>
      </c>
      <c r="U44" s="151">
        <f t="shared" si="40"/>
        <v>2.6165689948042341E-2</v>
      </c>
      <c r="V44" s="151">
        <f t="shared" si="40"/>
        <v>2.6229435570509357E-2</v>
      </c>
      <c r="Y44" t="s">
        <v>189</v>
      </c>
      <c r="Z44" s="1" t="s">
        <v>78</v>
      </c>
      <c r="AA44" s="168">
        <f>AA29/AA42</f>
        <v>4.9999957828917488E-2</v>
      </c>
      <c r="AB44" s="168">
        <f>AB29/AB42</f>
        <v>7.000000653102019E-2</v>
      </c>
      <c r="AC44" s="168">
        <f>AC29/AC42</f>
        <v>7.000002313417239E-2</v>
      </c>
      <c r="AD44" s="168">
        <f>AD29/AD42</f>
        <v>4.9999958478552924E-2</v>
      </c>
      <c r="AE44" s="168">
        <f>AE29/AE42</f>
        <v>7.0000003918612178E-2</v>
      </c>
      <c r="AH44" s="1">
        <v>3000</v>
      </c>
      <c r="AI44" s="1">
        <v>24.079018367428887</v>
      </c>
      <c r="AJ44" s="1">
        <v>44.026774100289551</v>
      </c>
    </row>
    <row r="45" spans="7:36" ht="12.75" customHeight="1" x14ac:dyDescent="0.25">
      <c r="G45" s="1" t="s">
        <v>231</v>
      </c>
      <c r="H45" s="1" t="s">
        <v>148</v>
      </c>
      <c r="I45" s="7" t="e">
        <f ca="1">FORECAST(I44,OFFSET($AI$5:$AI$46,MATCH(I44,$AH$5:$AH$46,-1)-1,0,2),OFFSET($AH$5:$AH$46,MATCH(I44,$AH$5:$AH$46,-1)-1,0,2))</f>
        <v>#N/A</v>
      </c>
      <c r="O45" t="s">
        <v>190</v>
      </c>
      <c r="P45" t="s">
        <v>78</v>
      </c>
      <c r="Q45">
        <f>Q36/Q39</f>
        <v>0.72386045776547547</v>
      </c>
      <c r="R45">
        <f t="shared" ref="R45:V45" si="41">R36/R39</f>
        <v>0.73273825867693121</v>
      </c>
      <c r="S45">
        <f t="shared" si="41"/>
        <v>0.73633966076346169</v>
      </c>
      <c r="T45">
        <f t="shared" si="41"/>
        <v>0.73829091188979068</v>
      </c>
      <c r="U45">
        <f t="shared" si="41"/>
        <v>0.73951479550137433</v>
      </c>
      <c r="V45">
        <f t="shared" si="41"/>
        <v>0.74035411718148103</v>
      </c>
      <c r="Y45" t="s">
        <v>190</v>
      </c>
      <c r="Z45" s="1" t="s">
        <v>78</v>
      </c>
      <c r="AA45" s="5">
        <f>AA30/AA42</f>
        <v>0.79</v>
      </c>
      <c r="AB45" s="5">
        <f>AB30/AB42</f>
        <v>0.79</v>
      </c>
      <c r="AC45" s="5">
        <f>AC30/AC42</f>
        <v>0.79</v>
      </c>
      <c r="AD45" s="5">
        <f>AD30/AD42</f>
        <v>0.83530467125517682</v>
      </c>
      <c r="AE45" s="5">
        <f>AE30/AE42</f>
        <v>0.79</v>
      </c>
      <c r="AH45" s="1">
        <v>2000</v>
      </c>
      <c r="AI45" s="1">
        <v>17.49468108787454</v>
      </c>
      <c r="AJ45" s="1">
        <v>44.307626283183865</v>
      </c>
    </row>
    <row r="46" spans="7:36" ht="12.75" customHeight="1" x14ac:dyDescent="0.15">
      <c r="G46" s="1" t="s">
        <v>197</v>
      </c>
      <c r="H46" s="1" t="s">
        <v>78</v>
      </c>
      <c r="I46" s="1" t="e">
        <f>IF(I44&gt;I43,I43/D20,I39)</f>
        <v>#N/A</v>
      </c>
      <c r="AH46" s="1">
        <v>1000</v>
      </c>
      <c r="AI46" s="1">
        <v>6.9695702246742144</v>
      </c>
      <c r="AJ46" s="1">
        <v>44.756565596176031</v>
      </c>
    </row>
    <row r="47" spans="7:36" ht="12.75" customHeight="1" x14ac:dyDescent="0.15">
      <c r="G47" s="1" t="s">
        <v>198</v>
      </c>
      <c r="H47" s="1" t="s">
        <v>78</v>
      </c>
      <c r="I47" s="147" t="e">
        <f>MAX(0,I39-I46)</f>
        <v>#N/A</v>
      </c>
      <c r="O47" s="64" t="s">
        <v>376</v>
      </c>
      <c r="Y47" s="155"/>
    </row>
    <row r="48" spans="7:36" ht="12.75" customHeight="1" x14ac:dyDescent="0.15">
      <c r="G48" s="64" t="s">
        <v>296</v>
      </c>
      <c r="O48" s="1" t="s">
        <v>375</v>
      </c>
      <c r="P48" s="1" t="s">
        <v>204</v>
      </c>
      <c r="Q48" s="1">
        <f t="shared" ref="Q48:V48" si="42">Q33+Q35+Q36</f>
        <v>10.017721524102791</v>
      </c>
      <c r="R48" s="1">
        <f t="shared" si="42"/>
        <v>1.1717917529191251</v>
      </c>
      <c r="S48" s="1">
        <f t="shared" si="42"/>
        <v>0.69298882245179549</v>
      </c>
      <c r="T48" s="1">
        <f t="shared" si="42"/>
        <v>0.38263215218055247</v>
      </c>
      <c r="U48" s="1">
        <f t="shared" si="42"/>
        <v>0.12030514852249297</v>
      </c>
      <c r="V48" s="1">
        <f t="shared" si="42"/>
        <v>3.3017679504781496E-2</v>
      </c>
    </row>
    <row r="49" spans="7:25" ht="12.75" customHeight="1" x14ac:dyDescent="0.15">
      <c r="G49" s="1" t="s">
        <v>191</v>
      </c>
      <c r="H49" s="1" t="s">
        <v>226</v>
      </c>
      <c r="I49" s="1">
        <v>4.04588084603607E-2</v>
      </c>
      <c r="O49" s="1" t="s">
        <v>187</v>
      </c>
      <c r="P49" s="1" t="s">
        <v>262</v>
      </c>
      <c r="Q49" s="1">
        <f t="shared" ref="Q49:V49" si="43">Q33/Q48</f>
        <v>0.10055867264177377</v>
      </c>
      <c r="R49" s="1">
        <f t="shared" si="43"/>
        <v>0.1130298189045133</v>
      </c>
      <c r="S49" s="1">
        <f t="shared" si="43"/>
        <v>0.11790383320059752</v>
      </c>
      <c r="T49" s="1">
        <f t="shared" si="43"/>
        <v>0.12050208454527291</v>
      </c>
      <c r="U49" s="1">
        <f t="shared" si="43"/>
        <v>0.12211668206478206</v>
      </c>
      <c r="V49" s="1">
        <f t="shared" si="43"/>
        <v>0.12321733469325694</v>
      </c>
    </row>
    <row r="50" spans="7:25" ht="12.75" customHeight="1" x14ac:dyDescent="0.15">
      <c r="G50" s="1" t="s">
        <v>227</v>
      </c>
      <c r="H50" s="1" t="s">
        <v>226</v>
      </c>
      <c r="I50" s="1">
        <v>3.7410794612900797E-2</v>
      </c>
      <c r="O50" s="1" t="s">
        <v>189</v>
      </c>
      <c r="P50" s="1" t="s">
        <v>262</v>
      </c>
      <c r="Q50" s="3">
        <f t="shared" ref="Q50:V50" si="44">Q35/Q48</f>
        <v>2.9999975971224949E-2</v>
      </c>
      <c r="R50" s="3">
        <f t="shared" si="44"/>
        <v>3.0000013394562552E-2</v>
      </c>
      <c r="S50" s="3">
        <f t="shared" si="44"/>
        <v>3.0000147980421107E-2</v>
      </c>
      <c r="T50" s="3">
        <f t="shared" si="44"/>
        <v>3.0000011210498587E-2</v>
      </c>
      <c r="U50" s="3">
        <f t="shared" si="44"/>
        <v>3.0000010636511244E-2</v>
      </c>
      <c r="V50" s="3">
        <f t="shared" si="44"/>
        <v>3.0000010235600474E-2</v>
      </c>
    </row>
    <row r="51" spans="7:25" ht="12.75" customHeight="1" x14ac:dyDescent="0.15">
      <c r="G51" s="1" t="s">
        <v>192</v>
      </c>
      <c r="H51" s="1" t="s">
        <v>226</v>
      </c>
      <c r="I51" s="1">
        <v>2.99039010577219E-2</v>
      </c>
      <c r="O51" s="1" t="s">
        <v>190</v>
      </c>
      <c r="P51" s="1" t="s">
        <v>262</v>
      </c>
      <c r="Q51" s="1">
        <f t="shared" ref="Q51:V51" si="45">Q36/Q48</f>
        <v>0.86944135138700129</v>
      </c>
      <c r="R51" s="1">
        <f t="shared" si="45"/>
        <v>0.85697016770092416</v>
      </c>
      <c r="S51" s="1">
        <f t="shared" si="45"/>
        <v>0.85209601881898134</v>
      </c>
      <c r="T51" s="1">
        <f t="shared" si="45"/>
        <v>0.84949790424422844</v>
      </c>
      <c r="U51" s="1">
        <f t="shared" si="45"/>
        <v>0.84788330729870676</v>
      </c>
      <c r="V51" s="1">
        <f t="shared" si="45"/>
        <v>0.84678265507114259</v>
      </c>
    </row>
    <row r="52" spans="7:25" ht="12.75" customHeight="1" x14ac:dyDescent="0.15">
      <c r="G52" s="1" t="s">
        <v>193</v>
      </c>
      <c r="H52" s="1" t="s">
        <v>226</v>
      </c>
      <c r="I52" s="1">
        <v>2.9225833259939542E-2</v>
      </c>
    </row>
    <row r="53" spans="7:25" ht="12.75" customHeight="1" x14ac:dyDescent="0.15">
      <c r="G53" s="1" t="s">
        <v>224</v>
      </c>
      <c r="H53" s="1" t="s">
        <v>194</v>
      </c>
      <c r="I53" s="1" t="e">
        <f ca="1">FORECAST(MIN(I44,I43),OFFSET($AJ$5:$AJ$46,MATCH(MIN(I44,I43),$AH$5:$AH$46,-1)-1,0,2),OFFSET($AH$5:$AH$46,MATCH(MIN(I44,I43),$AH$5:$AH$46,-1)-1,0,2))</f>
        <v>#N/A</v>
      </c>
      <c r="O53" s="64" t="s">
        <v>270</v>
      </c>
      <c r="Q53" s="1" t="s">
        <v>39</v>
      </c>
    </row>
    <row r="54" spans="7:25" ht="12.75" customHeight="1" x14ac:dyDescent="0.15">
      <c r="G54" s="1" t="s">
        <v>228</v>
      </c>
      <c r="H54" s="1" t="s">
        <v>226</v>
      </c>
      <c r="I54" s="1">
        <v>7.5328057298181803E-2</v>
      </c>
      <c r="O54" s="1" t="s">
        <v>272</v>
      </c>
      <c r="P54" s="1" t="s">
        <v>204</v>
      </c>
      <c r="Q54" s="1">
        <f>SUM(Q33:V33)</f>
        <v>1.2863898155082032</v>
      </c>
    </row>
    <row r="55" spans="7:25" ht="12.75" customHeight="1" x14ac:dyDescent="0.15">
      <c r="G55" s="64" t="s">
        <v>326</v>
      </c>
      <c r="O55" s="1" t="s">
        <v>271</v>
      </c>
      <c r="P55" s="1" t="s">
        <v>204</v>
      </c>
      <c r="Q55" s="1">
        <f>SUM(Q34:V34)</f>
        <v>2.4023609503710257</v>
      </c>
    </row>
    <row r="56" spans="7:25" ht="12.75" customHeight="1" x14ac:dyDescent="0.15">
      <c r="G56" s="1" t="s">
        <v>225</v>
      </c>
      <c r="H56" s="1" t="s">
        <v>43</v>
      </c>
      <c r="I56" s="1" t="e">
        <f>I49*I33*(D11-I31)</f>
        <v>#N/A</v>
      </c>
      <c r="O56" s="1" t="s">
        <v>273</v>
      </c>
      <c r="P56" s="1" t="s">
        <v>204</v>
      </c>
      <c r="Q56" s="1">
        <f>SUM(Q35:V35)</f>
        <v>0.37255359582836489</v>
      </c>
    </row>
    <row r="57" spans="7:25" ht="12.75" customHeight="1" x14ac:dyDescent="0.15">
      <c r="G57" s="1" t="s">
        <v>229</v>
      </c>
      <c r="H57" s="1" t="s">
        <v>43</v>
      </c>
      <c r="I57" s="1" t="e">
        <f>I51*I35*(D11-I31)</f>
        <v>#N/A</v>
      </c>
      <c r="O57" s="1" t="s">
        <v>274</v>
      </c>
      <c r="P57" s="1" t="s">
        <v>204</v>
      </c>
      <c r="Q57" s="1">
        <f>SUM(Q36:V36)</f>
        <v>10.759513668344971</v>
      </c>
    </row>
    <row r="58" spans="7:25" ht="12.75" customHeight="1" x14ac:dyDescent="0.15">
      <c r="G58" s="1" t="s">
        <v>230</v>
      </c>
      <c r="H58" s="1" t="s">
        <v>43</v>
      </c>
      <c r="I58" s="1" t="e">
        <f>I52*I36*(D11-I31)</f>
        <v>#N/A</v>
      </c>
      <c r="O58" s="1" t="s">
        <v>275</v>
      </c>
      <c r="P58" s="1" t="s">
        <v>204</v>
      </c>
      <c r="Q58" s="1">
        <f>SUM(Q54:Q57)</f>
        <v>14.820818030052564</v>
      </c>
    </row>
    <row r="59" spans="7:25" ht="12.75" customHeight="1" x14ac:dyDescent="0.25">
      <c r="G59" s="1" t="s">
        <v>232</v>
      </c>
      <c r="H59" s="1" t="s">
        <v>43</v>
      </c>
      <c r="I59" s="1" t="e">
        <f ca="1">I50*I34*(D11-MAX(I31,I45))</f>
        <v>#N/A</v>
      </c>
      <c r="O59" s="64" t="s">
        <v>223</v>
      </c>
      <c r="Y59"/>
    </row>
    <row r="60" spans="7:25" ht="12.75" customHeight="1" x14ac:dyDescent="0.15">
      <c r="G60" s="1" t="s">
        <v>233</v>
      </c>
      <c r="H60" s="1" t="s">
        <v>43</v>
      </c>
      <c r="I60" s="1" t="e">
        <f ca="1">I53*I47*I37</f>
        <v>#N/A</v>
      </c>
      <c r="O60" s="1" t="s">
        <v>272</v>
      </c>
      <c r="P60" s="1" t="s">
        <v>262</v>
      </c>
      <c r="Q60" s="1">
        <f>Q54/$Q$58</f>
        <v>8.6796141272347901E-2</v>
      </c>
    </row>
    <row r="61" spans="7:25" ht="12.75" customHeight="1" x14ac:dyDescent="0.15">
      <c r="G61" s="1" t="s">
        <v>234</v>
      </c>
      <c r="H61" s="1" t="s">
        <v>43</v>
      </c>
      <c r="I61" s="1" t="e">
        <f ca="1">I54*I47*I37*(I45-I31)</f>
        <v>#N/A</v>
      </c>
      <c r="O61" s="1" t="s">
        <v>271</v>
      </c>
      <c r="P61" s="1" t="s">
        <v>262</v>
      </c>
      <c r="Q61" s="1">
        <v>0.16209368103027072</v>
      </c>
    </row>
    <row r="62" spans="7:25" ht="12.75" customHeight="1" x14ac:dyDescent="0.15">
      <c r="G62" s="1" t="s">
        <v>235</v>
      </c>
      <c r="H62" s="1" t="s">
        <v>43</v>
      </c>
      <c r="I62" s="1" t="e">
        <f>SUM(I56:I61)</f>
        <v>#N/A</v>
      </c>
      <c r="O62" s="1" t="s">
        <v>273</v>
      </c>
      <c r="P62" s="1" t="s">
        <v>262</v>
      </c>
      <c r="Q62" s="1">
        <f>Q56/$Q$58</f>
        <v>2.5137181704338325E-2</v>
      </c>
    </row>
    <row r="63" spans="7:25" ht="12.75" customHeight="1" x14ac:dyDescent="0.15">
      <c r="G63" s="1" t="s">
        <v>236</v>
      </c>
      <c r="H63" s="1" t="s">
        <v>78</v>
      </c>
      <c r="I63" s="1" t="e">
        <f>I62/D21</f>
        <v>#N/A</v>
      </c>
      <c r="O63" s="1" t="s">
        <v>274</v>
      </c>
      <c r="P63" s="1" t="s">
        <v>262</v>
      </c>
      <c r="Q63" s="1">
        <f>Q57/$Q$58</f>
        <v>0.7259729959930431</v>
      </c>
    </row>
    <row r="64" spans="7:25" ht="12.75" customHeight="1" x14ac:dyDescent="0.15">
      <c r="G64" s="1" t="s">
        <v>329</v>
      </c>
      <c r="H64" s="1" t="s">
        <v>15</v>
      </c>
      <c r="I64" s="1" t="e">
        <f>I30</f>
        <v>#N/A</v>
      </c>
    </row>
    <row r="65" spans="7:9" ht="12.75" customHeight="1" x14ac:dyDescent="0.15">
      <c r="G65" s="1" t="s">
        <v>328</v>
      </c>
      <c r="H65" s="1" t="s">
        <v>15</v>
      </c>
      <c r="I65" s="1" t="e">
        <f>I30-I30*I63</f>
        <v>#N/A</v>
      </c>
    </row>
    <row r="66" spans="7:9" ht="12.75" customHeight="1" x14ac:dyDescent="0.15">
      <c r="G66" s="1" t="s">
        <v>327</v>
      </c>
      <c r="H66" s="1" t="s">
        <v>15</v>
      </c>
      <c r="I66" s="45" t="e">
        <f>I64-I65</f>
        <v>#N/A</v>
      </c>
    </row>
    <row r="67" spans="7:9" ht="12.75" customHeight="1" x14ac:dyDescent="0.15">
      <c r="G67" s="64" t="s">
        <v>331</v>
      </c>
    </row>
    <row r="68" spans="7:9" ht="12.75" customHeight="1" x14ac:dyDescent="0.15">
      <c r="G68" s="1" t="s">
        <v>332</v>
      </c>
      <c r="H68" s="1" t="s">
        <v>330</v>
      </c>
      <c r="I68" s="45">
        <f>D14</f>
        <v>0</v>
      </c>
    </row>
    <row r="69" spans="7:9" ht="12.75" customHeight="1" x14ac:dyDescent="0.15">
      <c r="G69" s="1" t="s">
        <v>337</v>
      </c>
      <c r="H69" s="1" t="s">
        <v>338</v>
      </c>
      <c r="I69" s="45" t="e">
        <f>INDEX({1000;1},MATCH(D12,H8:H9,0))</f>
        <v>#N/A</v>
      </c>
    </row>
    <row r="70" spans="7:9" ht="12.75" customHeight="1" x14ac:dyDescent="0.15">
      <c r="G70" s="1" t="s">
        <v>339</v>
      </c>
      <c r="H70" s="1" t="s">
        <v>202</v>
      </c>
      <c r="I70" s="158" t="e">
        <f>I68*I69/3600</f>
        <v>#N/A</v>
      </c>
    </row>
    <row r="71" spans="7:9" ht="12.75" customHeight="1" x14ac:dyDescent="0.15">
      <c r="G71" s="1" t="s">
        <v>333</v>
      </c>
      <c r="H71" s="1" t="s">
        <v>334</v>
      </c>
      <c r="I71" s="158" t="e">
        <f>INDEX({4.2;1},MATCH(D12,H8:H9,0))</f>
        <v>#N/A</v>
      </c>
    </row>
    <row r="72" spans="7:9" ht="12.75" customHeight="1" x14ac:dyDescent="0.15">
      <c r="G72" s="1" t="s">
        <v>335</v>
      </c>
      <c r="H72" s="1" t="s">
        <v>148</v>
      </c>
      <c r="I72" s="45">
        <f>D11-D18</f>
        <v>-20</v>
      </c>
    </row>
    <row r="73" spans="7:9" ht="12.75" customHeight="1" x14ac:dyDescent="0.15">
      <c r="G73" s="1" t="s">
        <v>336</v>
      </c>
      <c r="H73" s="1" t="s">
        <v>15</v>
      </c>
      <c r="I73" s="45" t="e">
        <f>I70*I71*(I72-D13)*8760</f>
        <v>#N/A</v>
      </c>
    </row>
    <row r="74" spans="7:9" ht="12.75" customHeight="1" x14ac:dyDescent="0.15">
      <c r="I74" s="45"/>
    </row>
    <row r="75" spans="7:9" ht="12.75" customHeight="1" x14ac:dyDescent="0.15">
      <c r="G75" s="64" t="s">
        <v>340</v>
      </c>
      <c r="I75" s="45"/>
    </row>
    <row r="76" spans="7:9" ht="12.75" customHeight="1" x14ac:dyDescent="0.15">
      <c r="G76" s="1" t="s">
        <v>64</v>
      </c>
      <c r="H76" s="1" t="s">
        <v>488</v>
      </c>
      <c r="I76" s="45" t="e">
        <f>MAX(MIN(I73,I66),0)/1000</f>
        <v>#N/A</v>
      </c>
    </row>
    <row r="77" spans="7:9" ht="12.75" customHeight="1" x14ac:dyDescent="0.15">
      <c r="G77" s="1" t="s">
        <v>342</v>
      </c>
      <c r="H77" s="1" t="s">
        <v>489</v>
      </c>
      <c r="I77" s="45" t="e">
        <f>I76*I4</f>
        <v>#N/A</v>
      </c>
    </row>
    <row r="78" spans="7:9" ht="12.75" customHeight="1" x14ac:dyDescent="0.15">
      <c r="G78" s="1" t="s">
        <v>393</v>
      </c>
      <c r="H78" s="1" t="s">
        <v>488</v>
      </c>
      <c r="I78" s="45" t="e">
        <f>I30/1000</f>
        <v>#N/A</v>
      </c>
    </row>
    <row r="79" spans="7:9" ht="12.75" customHeight="1" x14ac:dyDescent="0.15">
      <c r="G79" s="1" t="s">
        <v>341</v>
      </c>
      <c r="H79" s="1" t="s">
        <v>488</v>
      </c>
      <c r="I79" s="45" t="e">
        <f>I78-I76</f>
        <v>#N/A</v>
      </c>
    </row>
  </sheetData>
  <hyperlinks>
    <hyperlink ref="J4" r:id="rId1"/>
    <hyperlink ref="W6" r:id="rId2"/>
    <hyperlink ref="W7" r:id="rId3"/>
    <hyperlink ref="W10" r:id="rId4"/>
    <hyperlink ref="W12" r:id="rId5"/>
    <hyperlink ref="W13" r:id="rId6"/>
    <hyperlink ref="W14" r:id="rId7"/>
    <hyperlink ref="W15" r:id="rId8"/>
    <hyperlink ref="W16" r:id="rId9"/>
    <hyperlink ref="W17" r:id="rId10"/>
    <hyperlink ref="AF6" r:id="rId11" display="https://ens.dk/sites/ens.dk/files/Analyser/samfundsoekonomiske_beregningsforudsaetninger_for_energipriser_og_emissioner_2019.pdf"/>
    <hyperlink ref="AF8" r:id="rId12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3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14"/>
  <legacyDrawingHF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workbookViewId="0">
      <selection activeCell="G20" sqref="G20:H20"/>
    </sheetView>
  </sheetViews>
  <sheetFormatPr defaultColWidth="10.42578125" defaultRowHeight="12.75" customHeight="1" x14ac:dyDescent="0.15"/>
  <cols>
    <col min="1" max="1" width="7.42578125" style="12" customWidth="1"/>
    <col min="2" max="2" width="4.140625" style="12" customWidth="1"/>
    <col min="3" max="3" width="5.42578125" style="12" customWidth="1"/>
    <col min="4" max="4" width="11.140625" style="12" customWidth="1"/>
    <col min="5" max="5" width="7.140625" style="12" customWidth="1"/>
    <col min="6" max="6" width="10.5703125" style="12" customWidth="1"/>
    <col min="7" max="7" width="11.5703125" style="12" customWidth="1"/>
    <col min="8" max="8" width="16.42578125" style="12" customWidth="1"/>
    <col min="9" max="9" width="7.42578125" style="12" customWidth="1"/>
    <col min="10" max="10" width="6" style="12" customWidth="1"/>
    <col min="11" max="11" width="3.42578125" style="12" customWidth="1"/>
    <col min="12" max="12" width="10.7109375" style="12" customWidth="1"/>
    <col min="13" max="13" width="12" style="12" customWidth="1"/>
    <col min="14" max="14" width="10.42578125" style="12"/>
    <col min="15" max="15" width="13.42578125" style="12" customWidth="1"/>
    <col min="16" max="16" width="5.42578125" style="12" customWidth="1"/>
    <col min="17" max="16384" width="10.42578125" style="12"/>
  </cols>
  <sheetData>
    <row r="1" spans="1:16" ht="12.75" customHeight="1" x14ac:dyDescent="0.2">
      <c r="A1" s="18"/>
      <c r="B1" s="383" t="s">
        <v>0</v>
      </c>
      <c r="C1" s="383"/>
      <c r="D1" s="384" t="s">
        <v>1</v>
      </c>
      <c r="E1" s="384"/>
      <c r="F1" s="384" t="s">
        <v>2</v>
      </c>
      <c r="G1" s="384"/>
      <c r="H1" s="385" t="s">
        <v>3</v>
      </c>
      <c r="I1" s="11"/>
      <c r="J1" s="11"/>
      <c r="K1" s="11"/>
      <c r="L1" s="14"/>
      <c r="M1" s="13"/>
      <c r="N1" s="14" t="s">
        <v>464</v>
      </c>
      <c r="O1" s="13"/>
      <c r="P1" s="14"/>
    </row>
    <row r="2" spans="1:16" ht="12.75" customHeight="1" x14ac:dyDescent="0.15">
      <c r="A2" s="11"/>
      <c r="B2" s="383"/>
      <c r="C2" s="383"/>
      <c r="D2" s="384"/>
      <c r="E2" s="384"/>
      <c r="F2" s="384"/>
      <c r="G2" s="384"/>
      <c r="H2" s="385"/>
      <c r="I2" s="11"/>
      <c r="J2" s="11"/>
      <c r="K2" s="11"/>
      <c r="L2" s="16"/>
      <c r="M2" s="16"/>
      <c r="N2" s="17" t="s">
        <v>4</v>
      </c>
      <c r="O2" s="16"/>
      <c r="P2" s="16"/>
    </row>
    <row r="3" spans="1:16" ht="28.5" customHeight="1" x14ac:dyDescent="0.25">
      <c r="A3" s="19"/>
      <c r="B3" s="36" t="s">
        <v>239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6"/>
      <c r="N3" s="17" t="s">
        <v>5</v>
      </c>
      <c r="O3" s="16"/>
      <c r="P3" s="273" t="str">
        <f>Forside!R3</f>
        <v>Version 1, 01-03-2021</v>
      </c>
    </row>
    <row r="4" spans="1:16" ht="12.75" customHeight="1" x14ac:dyDescent="0.1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ht="6.75" customHeight="1" x14ac:dyDescent="0.15">
      <c r="A5" s="11"/>
      <c r="B5" s="2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6" ht="12.75" customHeight="1" x14ac:dyDescent="0.15">
      <c r="A6" s="11"/>
      <c r="B6" s="396" t="s">
        <v>7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11"/>
      <c r="N6" s="11"/>
      <c r="O6" s="11"/>
      <c r="P6" s="11"/>
    </row>
    <row r="7" spans="1:16" ht="12.75" customHeight="1" x14ac:dyDescent="0.15">
      <c r="A7" s="11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29"/>
      <c r="N7" s="31"/>
      <c r="O7" s="31"/>
      <c r="P7" s="11"/>
    </row>
    <row r="8" spans="1:16" ht="16.5" customHeight="1" x14ac:dyDescent="0.15">
      <c r="A8" s="11"/>
      <c r="B8" s="43" t="s">
        <v>29</v>
      </c>
      <c r="C8" s="402" t="s">
        <v>387</v>
      </c>
      <c r="D8" s="402"/>
      <c r="E8" s="402"/>
      <c r="F8" s="402"/>
      <c r="G8" s="402"/>
      <c r="H8" s="402"/>
      <c r="I8" s="402"/>
      <c r="J8" s="402"/>
      <c r="K8" s="402"/>
      <c r="L8" s="402"/>
      <c r="M8" s="280"/>
      <c r="N8" s="194" t="s">
        <v>8</v>
      </c>
      <c r="O8" s="194">
        <f>IF(M8="",0,IF(M8=N8,1,-1))</f>
        <v>0</v>
      </c>
      <c r="P8" s="11"/>
    </row>
    <row r="9" spans="1:16" ht="16.5" customHeight="1" x14ac:dyDescent="0.15">
      <c r="A9" s="11"/>
      <c r="B9" s="43" t="s">
        <v>29</v>
      </c>
      <c r="C9" s="402" t="s">
        <v>180</v>
      </c>
      <c r="D9" s="402"/>
      <c r="E9" s="402"/>
      <c r="F9" s="402"/>
      <c r="G9" s="402"/>
      <c r="H9" s="402"/>
      <c r="I9" s="402"/>
      <c r="J9" s="402"/>
      <c r="K9" s="402"/>
      <c r="L9" s="402"/>
      <c r="M9" s="289"/>
      <c r="N9" s="194" t="s">
        <v>9</v>
      </c>
      <c r="O9" s="194">
        <f t="shared" ref="O9:O13" si="0">IF(M9="",0,IF(M9=N9,1,-1))</f>
        <v>0</v>
      </c>
      <c r="P9" s="11"/>
    </row>
    <row r="10" spans="1:16" ht="16.5" customHeight="1" x14ac:dyDescent="0.15">
      <c r="A10" s="11"/>
      <c r="B10" s="43" t="s">
        <v>29</v>
      </c>
      <c r="C10" s="402" t="s">
        <v>181</v>
      </c>
      <c r="D10" s="402"/>
      <c r="E10" s="402"/>
      <c r="F10" s="402"/>
      <c r="G10" s="402"/>
      <c r="H10" s="402"/>
      <c r="I10" s="402"/>
      <c r="J10" s="402"/>
      <c r="K10" s="402"/>
      <c r="L10" s="402"/>
      <c r="M10" s="289"/>
      <c r="N10" s="194" t="s">
        <v>9</v>
      </c>
      <c r="O10" s="194">
        <f t="shared" si="0"/>
        <v>0</v>
      </c>
      <c r="P10" s="11"/>
    </row>
    <row r="11" spans="1:16" ht="16.5" customHeight="1" x14ac:dyDescent="0.15">
      <c r="A11" s="11"/>
      <c r="B11" s="43" t="s">
        <v>29</v>
      </c>
      <c r="C11" s="146" t="s">
        <v>240</v>
      </c>
      <c r="D11" s="50"/>
      <c r="E11" s="50"/>
      <c r="F11" s="50"/>
      <c r="G11" s="50"/>
      <c r="H11" s="50"/>
      <c r="I11" s="50"/>
      <c r="J11" s="50"/>
      <c r="K11" s="50"/>
      <c r="L11" s="51"/>
      <c r="M11" s="289"/>
      <c r="N11" s="194" t="s">
        <v>8</v>
      </c>
      <c r="O11" s="194">
        <f>IF(M11="",0,IF(M11=N11,1,-1))</f>
        <v>0</v>
      </c>
      <c r="P11" s="11"/>
    </row>
    <row r="12" spans="1:16" ht="16.5" customHeight="1" x14ac:dyDescent="0.15">
      <c r="A12" s="11"/>
      <c r="B12" s="43" t="s">
        <v>29</v>
      </c>
      <c r="C12" s="50" t="s">
        <v>451</v>
      </c>
      <c r="D12" s="50"/>
      <c r="E12" s="50"/>
      <c r="F12" s="50"/>
      <c r="G12" s="50"/>
      <c r="H12" s="50"/>
      <c r="I12" s="50"/>
      <c r="J12" s="50"/>
      <c r="K12" s="50"/>
      <c r="L12" s="51"/>
      <c r="M12" s="289"/>
      <c r="N12" s="194" t="s">
        <v>8</v>
      </c>
      <c r="O12" s="194">
        <f t="shared" si="0"/>
        <v>0</v>
      </c>
      <c r="P12" s="11"/>
    </row>
    <row r="13" spans="1:16" ht="16.5" customHeight="1" x14ac:dyDescent="0.15">
      <c r="A13" s="11"/>
      <c r="B13" s="208" t="s">
        <v>29</v>
      </c>
      <c r="C13" s="428" t="s">
        <v>485</v>
      </c>
      <c r="D13" s="428"/>
      <c r="E13" s="428"/>
      <c r="F13" s="428"/>
      <c r="G13" s="428"/>
      <c r="H13" s="428"/>
      <c r="I13" s="428"/>
      <c r="J13" s="428"/>
      <c r="K13" s="428"/>
      <c r="L13" s="429"/>
      <c r="M13" s="289"/>
      <c r="N13" s="194" t="s">
        <v>475</v>
      </c>
      <c r="O13" s="194">
        <f t="shared" si="0"/>
        <v>0</v>
      </c>
      <c r="P13" s="11"/>
    </row>
    <row r="14" spans="1:16" ht="12.75" hidden="1" customHeight="1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16" ht="23.25" customHeight="1" x14ac:dyDescent="0.3">
      <c r="A15" s="11"/>
      <c r="B15" s="313" t="str">
        <f>IF(I15=0,"Spørgsmål om afgrænsning er ikke besvaret",IF(I15=1,"Projektet er omfattet af standardløsningen","Projektet er IKKE omfattet af standardløsningen"))</f>
        <v>Spørgsmål om afgrænsning er ikke besvaret</v>
      </c>
      <c r="C15" s="37"/>
      <c r="D15" s="37"/>
      <c r="E15" s="37"/>
      <c r="F15" s="37"/>
      <c r="G15" s="37"/>
      <c r="H15" s="37"/>
      <c r="I15" s="315">
        <f>MIN(O8:O13)</f>
        <v>0</v>
      </c>
      <c r="J15" s="11"/>
      <c r="K15" s="11"/>
      <c r="L15" s="11"/>
      <c r="M15" s="11"/>
      <c r="N15" s="11"/>
      <c r="O15" s="11"/>
      <c r="P15" s="11"/>
    </row>
    <row r="16" spans="1:16" ht="9.75" hidden="1" customHeight="1" x14ac:dyDescent="0.3">
      <c r="A16" s="11"/>
      <c r="B16" s="26"/>
      <c r="C16" s="11"/>
      <c r="D16" s="11"/>
      <c r="E16" s="11"/>
      <c r="F16" s="11"/>
      <c r="G16" s="11"/>
      <c r="H16" s="11"/>
      <c r="I16" s="11"/>
      <c r="J16" s="27"/>
      <c r="K16" s="27"/>
      <c r="L16" s="11"/>
      <c r="M16" s="11"/>
      <c r="N16" s="11"/>
      <c r="O16" s="11"/>
      <c r="P16" s="11"/>
    </row>
    <row r="17" spans="1:16" ht="9.75" customHeight="1" x14ac:dyDescent="0.3">
      <c r="A17" s="11"/>
      <c r="B17" s="26"/>
      <c r="C17" s="11"/>
      <c r="D17" s="11"/>
      <c r="E17" s="11"/>
      <c r="F17" s="11"/>
      <c r="G17" s="11"/>
      <c r="H17" s="11"/>
      <c r="I17" s="11"/>
      <c r="J17" s="27"/>
      <c r="K17" s="27"/>
      <c r="L17" s="11"/>
      <c r="M17" s="11"/>
      <c r="N17" s="11"/>
      <c r="O17" s="11"/>
      <c r="P17" s="11"/>
    </row>
    <row r="18" spans="1:16" ht="18" x14ac:dyDescent="0.25">
      <c r="A18" s="11"/>
      <c r="B18" s="394" t="s">
        <v>10</v>
      </c>
      <c r="C18" s="394"/>
      <c r="D18" s="394"/>
      <c r="E18" s="394"/>
      <c r="F18" s="394"/>
      <c r="G18" s="394"/>
      <c r="H18" s="394"/>
      <c r="I18" s="394"/>
      <c r="J18" s="11"/>
      <c r="K18" s="314" t="s">
        <v>516</v>
      </c>
      <c r="L18" s="11"/>
      <c r="M18" s="34"/>
      <c r="N18" s="34"/>
      <c r="O18" s="34"/>
      <c r="P18" s="34"/>
    </row>
    <row r="19" spans="1:16" ht="16.5" customHeight="1" x14ac:dyDescent="0.15">
      <c r="A19" s="11"/>
      <c r="B19" s="43" t="s">
        <v>29</v>
      </c>
      <c r="C19" s="271" t="s">
        <v>434</v>
      </c>
      <c r="D19" s="144"/>
      <c r="E19" s="144"/>
      <c r="F19" s="286"/>
      <c r="G19" s="419"/>
      <c r="H19" s="443"/>
      <c r="I19" s="39"/>
      <c r="J19" s="11"/>
      <c r="K19" s="37"/>
      <c r="L19" s="228"/>
      <c r="M19" s="228"/>
      <c r="N19" s="228"/>
      <c r="O19" s="228"/>
      <c r="P19" s="11"/>
    </row>
    <row r="20" spans="1:16" ht="16.5" customHeight="1" x14ac:dyDescent="0.15">
      <c r="A20" s="11"/>
      <c r="B20" s="43" t="s">
        <v>29</v>
      </c>
      <c r="C20" s="428" t="s">
        <v>182</v>
      </c>
      <c r="D20" s="428"/>
      <c r="E20" s="428"/>
      <c r="F20" s="428"/>
      <c r="G20" s="411"/>
      <c r="H20" s="412"/>
      <c r="I20" s="39" t="s">
        <v>450</v>
      </c>
      <c r="J20" s="11"/>
      <c r="K20" s="37"/>
      <c r="L20" s="228"/>
      <c r="M20" s="228"/>
      <c r="N20" s="228"/>
      <c r="O20" s="228"/>
      <c r="P20" s="11"/>
    </row>
    <row r="21" spans="1:16" ht="23.25" customHeight="1" x14ac:dyDescent="0.15">
      <c r="A21" s="11"/>
      <c r="B21" s="43" t="s">
        <v>29</v>
      </c>
      <c r="C21" s="391" t="s">
        <v>502</v>
      </c>
      <c r="D21" s="391"/>
      <c r="E21" s="391"/>
      <c r="F21" s="391"/>
      <c r="G21" s="414"/>
      <c r="H21" s="415"/>
      <c r="I21" s="39" t="str">
        <f>IF(G19="Naturgas","NM3/år",IF(G19="Olie","l/år","kg/år"))</f>
        <v>kg/år</v>
      </c>
      <c r="J21" s="11"/>
      <c r="K21" s="37"/>
      <c r="L21" s="230"/>
      <c r="M21" s="230"/>
      <c r="N21" s="230"/>
      <c r="O21" s="230"/>
      <c r="P21" s="11"/>
    </row>
    <row r="22" spans="1:16" ht="21" customHeight="1" x14ac:dyDescent="0.15">
      <c r="A22" s="11"/>
      <c r="B22" s="43" t="s">
        <v>29</v>
      </c>
      <c r="C22" s="391" t="s">
        <v>420</v>
      </c>
      <c r="D22" s="391"/>
      <c r="E22" s="391"/>
      <c r="F22" s="444"/>
      <c r="G22" s="411"/>
      <c r="H22" s="412"/>
      <c r="I22" s="39" t="s">
        <v>43</v>
      </c>
      <c r="J22" s="11"/>
      <c r="K22" s="37"/>
      <c r="L22" s="228"/>
      <c r="M22" s="230"/>
      <c r="N22" s="230"/>
      <c r="O22" s="230"/>
      <c r="P22" s="11"/>
    </row>
    <row r="23" spans="1:16" ht="16.5" customHeight="1" x14ac:dyDescent="0.15">
      <c r="A23" s="11"/>
      <c r="B23" s="143" t="s">
        <v>29</v>
      </c>
      <c r="C23" s="391" t="s">
        <v>185</v>
      </c>
      <c r="D23" s="391"/>
      <c r="E23" s="391"/>
      <c r="F23" s="391"/>
      <c r="G23" s="411"/>
      <c r="H23" s="412"/>
      <c r="I23" s="39" t="s">
        <v>43</v>
      </c>
      <c r="J23" s="11"/>
      <c r="K23" s="156"/>
      <c r="L23" s="228"/>
      <c r="M23" s="230"/>
      <c r="N23" s="230"/>
      <c r="O23" s="230"/>
      <c r="P23" s="11"/>
    </row>
    <row r="24" spans="1:16" ht="16.5" customHeight="1" x14ac:dyDescent="0.15">
      <c r="A24" s="11"/>
      <c r="B24" s="43" t="s">
        <v>29</v>
      </c>
      <c r="C24" s="388" t="s">
        <v>435</v>
      </c>
      <c r="D24" s="388"/>
      <c r="E24" s="388"/>
      <c r="F24" s="388"/>
      <c r="G24" s="419"/>
      <c r="H24" s="390"/>
      <c r="I24" s="39"/>
      <c r="J24" s="11"/>
      <c r="K24" s="156"/>
      <c r="L24" s="228"/>
      <c r="M24" s="228"/>
      <c r="N24" s="228"/>
      <c r="O24" s="228"/>
      <c r="P24" s="11"/>
    </row>
    <row r="25" spans="1:16" ht="11.25" customHeight="1" x14ac:dyDescent="0.15">
      <c r="A25" s="11"/>
      <c r="B25" s="44"/>
      <c r="C25" s="227" t="str">
        <f>IF('5_'!D18="Fejl","Det indtastede brændsforbrug er større end kedlens årlige kapacitet","")</f>
        <v/>
      </c>
      <c r="D25" s="28"/>
      <c r="E25" s="28"/>
      <c r="F25" s="28"/>
      <c r="G25" s="28"/>
      <c r="H25" s="28"/>
      <c r="I25" s="39"/>
      <c r="J25" s="11"/>
      <c r="K25" s="37"/>
      <c r="L25" s="231"/>
      <c r="M25" s="231"/>
      <c r="N25" s="231"/>
      <c r="O25" s="231"/>
      <c r="P25" s="11"/>
    </row>
    <row r="26" spans="1:16" ht="16.5" customHeight="1" x14ac:dyDescent="0.15">
      <c r="A26" s="11"/>
      <c r="B26" s="296"/>
      <c r="C26" s="11"/>
      <c r="D26" s="11"/>
      <c r="E26" s="11"/>
      <c r="F26" s="11"/>
      <c r="G26" s="11"/>
      <c r="H26" s="11"/>
      <c r="I26" s="37"/>
      <c r="J26" s="11"/>
      <c r="K26" s="37"/>
      <c r="L26" s="231"/>
      <c r="M26" s="231"/>
      <c r="N26" s="231"/>
      <c r="O26" s="231"/>
      <c r="P26" s="11"/>
    </row>
    <row r="27" spans="1:16" ht="18.75" customHeight="1" x14ac:dyDescent="0.15">
      <c r="A27" s="11"/>
      <c r="B27" s="38" t="s">
        <v>13</v>
      </c>
      <c r="C27" s="11"/>
      <c r="D27" s="11"/>
      <c r="E27" s="11"/>
      <c r="F27" s="11"/>
      <c r="G27" s="11"/>
      <c r="H27" s="11"/>
      <c r="I27" s="11"/>
      <c r="J27" s="11"/>
      <c r="K27" s="156"/>
      <c r="L27" s="228"/>
      <c r="M27" s="228"/>
      <c r="N27" s="228"/>
      <c r="O27" s="228"/>
      <c r="P27" s="11"/>
    </row>
    <row r="28" spans="1:16" ht="16.5" customHeight="1" x14ac:dyDescent="0.15">
      <c r="A28" s="11"/>
      <c r="B28" s="39" t="s">
        <v>469</v>
      </c>
      <c r="C28" s="184"/>
      <c r="D28" s="184"/>
      <c r="E28" s="184"/>
      <c r="F28" s="184"/>
      <c r="G28" s="184"/>
      <c r="H28" s="234">
        <f>+IFERROR('5_'!D48,"")</f>
        <v>0</v>
      </c>
      <c r="I28" s="28" t="s">
        <v>488</v>
      </c>
      <c r="J28" s="11"/>
      <c r="K28" s="156"/>
      <c r="L28" s="228"/>
      <c r="M28" s="228"/>
      <c r="N28" s="228"/>
      <c r="O28" s="228"/>
      <c r="P28" s="11"/>
    </row>
    <row r="29" spans="1:16" ht="16.5" customHeight="1" x14ac:dyDescent="0.15">
      <c r="A29" s="11"/>
      <c r="B29" s="300" t="s">
        <v>470</v>
      </c>
      <c r="C29" s="32"/>
      <c r="D29" s="32"/>
      <c r="E29" s="32"/>
      <c r="F29" s="28"/>
      <c r="G29" s="28"/>
      <c r="H29" s="234" t="str">
        <f ca="1">+IFERROR('5_'!D49,"")</f>
        <v/>
      </c>
      <c r="I29" s="28" t="s">
        <v>488</v>
      </c>
      <c r="J29" s="11"/>
      <c r="K29" s="156"/>
      <c r="L29" s="230"/>
      <c r="M29" s="230"/>
      <c r="N29" s="230"/>
      <c r="O29" s="230"/>
      <c r="P29" s="11"/>
    </row>
    <row r="30" spans="1:16" ht="16.5" customHeight="1" thickBot="1" x14ac:dyDescent="0.2">
      <c r="A30" s="11"/>
      <c r="B30" s="39" t="s">
        <v>471</v>
      </c>
      <c r="C30" s="32"/>
      <c r="D30" s="32"/>
      <c r="E30" s="32"/>
      <c r="F30" s="28"/>
      <c r="G30" s="28"/>
      <c r="H30" s="236" t="str">
        <f>IFERROR(H31/H28*100,"")</f>
        <v/>
      </c>
      <c r="I30" s="28" t="s">
        <v>172</v>
      </c>
      <c r="J30" s="11"/>
      <c r="K30" s="156"/>
      <c r="L30" s="230"/>
      <c r="M30" s="230"/>
      <c r="N30" s="230"/>
      <c r="O30" s="230"/>
      <c r="P30" s="11"/>
    </row>
    <row r="31" spans="1:16" ht="30.75" customHeight="1" thickBot="1" x14ac:dyDescent="0.2">
      <c r="A31" s="11"/>
      <c r="B31" s="232" t="s">
        <v>297</v>
      </c>
      <c r="C31" s="276"/>
      <c r="D31" s="276"/>
      <c r="E31" s="276"/>
      <c r="F31" s="276"/>
      <c r="G31" s="276"/>
      <c r="H31" s="288">
        <f>IFERROR(IF(I15=1,H28-H29,0),"Input mangler / Ugyldig kombination!")</f>
        <v>0</v>
      </c>
      <c r="I31" s="278" t="s">
        <v>489</v>
      </c>
      <c r="J31" s="11"/>
      <c r="K31" s="156"/>
      <c r="L31" s="230"/>
      <c r="M31" s="230"/>
      <c r="N31" s="230"/>
      <c r="O31" s="230"/>
      <c r="P31" s="11"/>
    </row>
    <row r="32" spans="1:16" ht="28.5" customHeight="1" x14ac:dyDescent="0.15">
      <c r="A32" s="52"/>
      <c r="B32" s="204"/>
      <c r="C32" s="52"/>
      <c r="D32" s="204"/>
      <c r="E32" s="204"/>
      <c r="F32" s="204"/>
      <c r="G32" s="204"/>
      <c r="H32" s="298"/>
      <c r="I32" s="297"/>
      <c r="J32" s="52"/>
      <c r="K32" s="205"/>
      <c r="L32" s="206"/>
      <c r="M32" s="206"/>
      <c r="N32" s="206"/>
      <c r="O32" s="206"/>
      <c r="P32" s="40" t="s">
        <v>18</v>
      </c>
    </row>
  </sheetData>
  <mergeCells count="21">
    <mergeCell ref="B18:I18"/>
    <mergeCell ref="C24:F24"/>
    <mergeCell ref="G21:H21"/>
    <mergeCell ref="G19:H19"/>
    <mergeCell ref="G22:H22"/>
    <mergeCell ref="C22:F22"/>
    <mergeCell ref="G23:H23"/>
    <mergeCell ref="G24:H24"/>
    <mergeCell ref="C20:F20"/>
    <mergeCell ref="G20:H20"/>
    <mergeCell ref="C21:F21"/>
    <mergeCell ref="C23:F23"/>
    <mergeCell ref="F1:G2"/>
    <mergeCell ref="D1:E2"/>
    <mergeCell ref="C10:L10"/>
    <mergeCell ref="C13:L13"/>
    <mergeCell ref="C8:L8"/>
    <mergeCell ref="C9:L9"/>
    <mergeCell ref="B6:L7"/>
    <mergeCell ref="B1:C2"/>
    <mergeCell ref="H1:H2"/>
  </mergeCells>
  <conditionalFormatting sqref="J16:K17">
    <cfRule type="iconSet" priority="6">
      <iconSet iconSet="3Symbols2">
        <cfvo type="percent" val="0"/>
        <cfvo type="percent" val="33"/>
        <cfvo type="percent" val="67"/>
      </iconSet>
    </cfRule>
  </conditionalFormatting>
  <dataValidations count="4">
    <dataValidation type="decimal" allowBlank="1" showInputMessage="1" showErrorMessage="1" error="SCOP værdien kan ikke overstige 6" sqref="G24:H24">
      <formula1>0</formula1>
      <formula2>6</formula2>
    </dataValidation>
    <dataValidation type="decimal" allowBlank="1" showInputMessage="1" showErrorMessage="1" error="Den indtastede effekt skal være mindre eller magen til effekten af den eksisterende kedels " prompt="Den indtastede effekt skal være mindre eller magen til effekten af den eksisterende kedels " sqref="G23:H23">
      <formula1>0</formula1>
      <formula2>G22</formula2>
    </dataValidation>
    <dataValidation type="whole" allowBlank="1" showInputMessage="1" showErrorMessage="1" error="Den indtastede værdi må ikke overstige 1000 kW" prompt="NB! Hvis den indtastede varmeydelse ikke afspejler en kapacitet der modsvarer det årlige brændselsforbrug, vil beregningen ikke give et resultat.  " sqref="G22:H22">
      <formula1>1</formula1>
      <formula2>1000</formula2>
    </dataValidation>
    <dataValidation type="whole" allowBlank="1" showInputMessage="1" showErrorMessage="1" sqref="G21:H21">
      <formula1>0</formula1>
      <formula2>10000000</formula2>
    </dataValidation>
  </dataValidations>
  <hyperlinks>
    <hyperlink ref="B1" location="Forside!A1" display="Forside"/>
    <hyperlink ref="D1" location="Introduktion!A1" display="Introduktion"/>
    <hyperlink ref="P32" location="Energisparetiltag!A1" display="Energisparetiltag"/>
    <hyperlink ref="F1" location="Energisparetiltag!A1" display="Energisparetiltag"/>
    <hyperlink ref="H1" location="'Til ansøgning'!A1" display="Ansøgningsskema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A0BAE420-829A-4C6F-BB1A-A83A1183CD08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O8:O13</xm:sqref>
        </x14:conditionalFormatting>
        <x14:conditionalFormatting xmlns:xm="http://schemas.microsoft.com/office/excel/2006/main">
          <x14:cfRule type="iconSet" priority="1" id="{09AFB188-CFB3-4ACD-A8B6-8672221FE394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I15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Hvilken type brændsel bruges på det eksisterende anlæg">
          <x14:formula1>
            <xm:f>'5_'!$H$4:$H$9</xm:f>
          </x14:formula1>
          <xm:sqref>G19:H19</xm:sqref>
        </x14:dataValidation>
        <x14:dataValidation type="list" allowBlank="1" showInputMessage="1" showErrorMessage="1">
          <x14:formula1>
            <xm:f>'5_'!$F$6:$F$7</xm:f>
          </x14:formula1>
          <xm:sqref>M8:M13</xm:sqref>
        </x14:dataValidation>
        <x14:dataValidation type="whole" allowBlank="1" showInputMessage="1" showErrorMessage="1" error="Kedel kan ikke være fra før 1950 eller senere end forrige år">
          <x14:formula1>
            <xm:f>1950</xm:f>
          </x14:formula1>
          <x14:formula2>
            <xm:f>'5_'!G45-1</xm:f>
          </x14:formula2>
          <xm:sqref>G20:H20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97"/>
  <sheetViews>
    <sheetView topLeftCell="A5" workbookViewId="0">
      <selection activeCell="D19" sqref="D19"/>
    </sheetView>
  </sheetViews>
  <sheetFormatPr defaultColWidth="10.42578125" defaultRowHeight="12.75" customHeight="1" x14ac:dyDescent="0.15"/>
  <cols>
    <col min="1" max="1" width="10.42578125" style="1"/>
    <col min="2" max="2" width="40.5703125" style="1" customWidth="1"/>
    <col min="3" max="3" width="10.42578125" style="1"/>
    <col min="4" max="4" width="31" style="1" bestFit="1" customWidth="1"/>
    <col min="5" max="5" width="10.42578125" style="1"/>
    <col min="6" max="6" width="53" style="1" customWidth="1"/>
    <col min="7" max="8" width="13.140625" style="1" bestFit="1" customWidth="1"/>
    <col min="9" max="9" width="31.85546875" style="1" customWidth="1"/>
    <col min="10" max="10" width="15.85546875" style="1" customWidth="1"/>
    <col min="11" max="11" width="20.5703125" style="1" bestFit="1" customWidth="1"/>
    <col min="12" max="14" width="20.42578125" style="1" customWidth="1"/>
    <col min="15" max="15" width="15.42578125" style="1" bestFit="1" customWidth="1"/>
    <col min="16" max="18" width="10.42578125" style="1"/>
    <col min="19" max="19" width="30" style="1" customWidth="1"/>
    <col min="20" max="20" width="18.140625" style="1" bestFit="1" customWidth="1"/>
    <col min="21" max="21" width="16.140625" style="1" customWidth="1"/>
    <col min="22" max="22" width="16.42578125" style="1" customWidth="1"/>
    <col min="23" max="23" width="18" style="1" customWidth="1"/>
    <col min="24" max="16384" width="10.42578125" style="1"/>
  </cols>
  <sheetData>
    <row r="1" spans="2:23" ht="12.75" customHeight="1" x14ac:dyDescent="0.25">
      <c r="S1"/>
    </row>
    <row r="2" spans="2:23" ht="12.75" customHeight="1" x14ac:dyDescent="0.25">
      <c r="B2" s="64" t="s">
        <v>238</v>
      </c>
      <c r="F2" s="116" t="s">
        <v>111</v>
      </c>
      <c r="G2" s="109"/>
      <c r="H2" s="109"/>
      <c r="I2" s="110"/>
      <c r="J2" s="64"/>
      <c r="K2" s="432" t="s">
        <v>127</v>
      </c>
      <c r="L2" s="433"/>
      <c r="M2" s="433"/>
      <c r="N2" s="433"/>
      <c r="O2" s="433"/>
      <c r="P2" s="434"/>
      <c r="S2"/>
    </row>
    <row r="3" spans="2:23" ht="12.75" customHeight="1" x14ac:dyDescent="0.25">
      <c r="F3" s="117" t="s">
        <v>57</v>
      </c>
      <c r="G3" s="89"/>
      <c r="H3" s="118" t="s">
        <v>11</v>
      </c>
      <c r="I3" s="119" t="s">
        <v>60</v>
      </c>
      <c r="K3" s="89" t="s">
        <v>39</v>
      </c>
      <c r="L3" s="89"/>
      <c r="M3" s="89"/>
      <c r="N3" s="89"/>
      <c r="O3" s="120">
        <f>(39.6*1000)/3600</f>
        <v>11</v>
      </c>
      <c r="P3" s="86" t="s">
        <v>100</v>
      </c>
      <c r="Q3" s="85" t="s">
        <v>99</v>
      </c>
      <c r="R3" s="6"/>
      <c r="S3"/>
    </row>
    <row r="4" spans="2:23" ht="12.75" customHeight="1" x14ac:dyDescent="0.25">
      <c r="D4" s="3" t="s">
        <v>19</v>
      </c>
      <c r="F4" s="112" t="s">
        <v>58</v>
      </c>
      <c r="G4" s="89"/>
      <c r="H4" s="89" t="s">
        <v>39</v>
      </c>
      <c r="I4" s="113" t="s">
        <v>62</v>
      </c>
      <c r="K4" s="89" t="s">
        <v>38</v>
      </c>
      <c r="L4" s="89"/>
      <c r="M4" s="89"/>
      <c r="N4" s="89"/>
      <c r="O4" s="120">
        <f>(40.65*0.84)/3.6</f>
        <v>9.4849999999999994</v>
      </c>
      <c r="P4" s="86" t="s">
        <v>98</v>
      </c>
      <c r="Q4" s="85" t="s">
        <v>99</v>
      </c>
      <c r="S4"/>
    </row>
    <row r="5" spans="2:23" ht="12.75" customHeight="1" x14ac:dyDescent="0.25">
      <c r="D5" s="9" t="s">
        <v>20</v>
      </c>
      <c r="F5" s="112"/>
      <c r="G5" s="89"/>
      <c r="H5" s="89" t="s">
        <v>38</v>
      </c>
      <c r="I5" s="113" t="s">
        <v>63</v>
      </c>
      <c r="K5" s="89" t="s">
        <v>94</v>
      </c>
      <c r="L5" s="89"/>
      <c r="M5" s="89"/>
      <c r="N5" s="89"/>
      <c r="O5" s="120">
        <f>9.3*1000/3600</f>
        <v>2.5833333333333335</v>
      </c>
      <c r="P5" s="86" t="s">
        <v>97</v>
      </c>
      <c r="Q5" s="85" t="s">
        <v>99</v>
      </c>
      <c r="S5"/>
    </row>
    <row r="6" spans="2:23" ht="12.75" customHeight="1" x14ac:dyDescent="0.25">
      <c r="D6" s="10" t="s">
        <v>21</v>
      </c>
      <c r="F6" s="112" t="s">
        <v>8</v>
      </c>
      <c r="G6" s="89"/>
      <c r="H6" s="89" t="s">
        <v>94</v>
      </c>
      <c r="I6" s="113"/>
      <c r="K6" s="89" t="s">
        <v>95</v>
      </c>
      <c r="L6" s="89"/>
      <c r="M6" s="89"/>
      <c r="N6" s="89"/>
      <c r="O6" s="120">
        <f>17.5*1000/3600</f>
        <v>4.8611111111111107</v>
      </c>
      <c r="P6" s="86" t="s">
        <v>97</v>
      </c>
      <c r="Q6" s="85" t="s">
        <v>99</v>
      </c>
      <c r="S6"/>
    </row>
    <row r="7" spans="2:23" ht="12.75" customHeight="1" x14ac:dyDescent="0.25">
      <c r="F7" s="112" t="s">
        <v>9</v>
      </c>
      <c r="G7" s="89"/>
      <c r="H7" s="89" t="s">
        <v>95</v>
      </c>
      <c r="I7" s="113"/>
      <c r="K7" s="87" t="s">
        <v>96</v>
      </c>
      <c r="L7" s="87"/>
      <c r="M7" s="87"/>
      <c r="N7" s="87"/>
      <c r="O7" s="121">
        <f>14.5*1000/3600</f>
        <v>4.0277777777777777</v>
      </c>
      <c r="P7" s="88" t="s">
        <v>97</v>
      </c>
      <c r="Q7" s="85" t="s">
        <v>99</v>
      </c>
      <c r="S7"/>
    </row>
    <row r="8" spans="2:23" ht="12.75" customHeight="1" x14ac:dyDescent="0.25">
      <c r="B8" s="64" t="s">
        <v>10</v>
      </c>
      <c r="C8" s="91" t="s">
        <v>31</v>
      </c>
      <c r="D8" s="91" t="s">
        <v>32</v>
      </c>
      <c r="F8" s="114"/>
      <c r="G8" s="87"/>
      <c r="H8" s="87" t="s">
        <v>96</v>
      </c>
      <c r="I8" s="115"/>
      <c r="K8" s="114" t="s">
        <v>506</v>
      </c>
      <c r="L8" s="87"/>
      <c r="M8" s="87"/>
      <c r="N8" s="87"/>
      <c r="O8" s="121">
        <v>7.75</v>
      </c>
      <c r="P8" s="88" t="s">
        <v>97</v>
      </c>
      <c r="S8"/>
    </row>
    <row r="9" spans="2:23" ht="12.75" customHeight="1" x14ac:dyDescent="0.25">
      <c r="B9" s="1" t="str">
        <f>+'5'!C19</f>
        <v>Brændselstype</v>
      </c>
      <c r="C9" s="63">
        <f>+'5'!I19</f>
        <v>0</v>
      </c>
      <c r="D9" s="70">
        <f>'5'!G19</f>
        <v>0</v>
      </c>
      <c r="H9" s="114" t="s">
        <v>506</v>
      </c>
      <c r="S9"/>
    </row>
    <row r="10" spans="2:23" ht="12.75" customHeight="1" x14ac:dyDescent="0.25">
      <c r="B10" s="1" t="str">
        <f>+'5'!C20</f>
        <v>Årgang af eksisterende kedel (åååå)</v>
      </c>
      <c r="C10" s="63" t="str">
        <f>+'5'!I20</f>
        <v>årgang</v>
      </c>
      <c r="D10" s="70">
        <f>'5'!G20</f>
        <v>0</v>
      </c>
      <c r="R10" s="1" t="s">
        <v>102</v>
      </c>
      <c r="S10"/>
    </row>
    <row r="11" spans="2:23" ht="12.75" customHeight="1" x14ac:dyDescent="0.25">
      <c r="B11" s="1" t="str">
        <f>+'5'!C21</f>
        <v>Opgjort/målt årligt forbrug af brændsel</v>
      </c>
      <c r="C11" s="63" t="str">
        <f>+'5'!I21</f>
        <v>kg/år</v>
      </c>
      <c r="D11" s="70">
        <f>'5'!G21</f>
        <v>0</v>
      </c>
      <c r="R11" s="85" t="s">
        <v>101</v>
      </c>
      <c r="S11"/>
    </row>
    <row r="12" spans="2:23" ht="22.5" customHeight="1" x14ac:dyDescent="0.25">
      <c r="B12" s="1" t="s">
        <v>503</v>
      </c>
      <c r="C12" s="63" t="str">
        <f>+'5'!I21</f>
        <v>kg/år</v>
      </c>
      <c r="D12" s="282" t="e">
        <f>VLOOKUP($D$11,U17:W27,3,TRUE)</f>
        <v>#N/A</v>
      </c>
      <c r="S12"/>
    </row>
    <row r="13" spans="2:23" ht="12.75" customHeight="1" x14ac:dyDescent="0.15">
      <c r="B13" s="1" t="str">
        <f>+'5'!C22</f>
        <v>Varmeydelse på kedel  jf. mærkeplade</v>
      </c>
      <c r="C13" s="63" t="str">
        <f>+'5'!I22</f>
        <v>kW</v>
      </c>
      <c r="D13" s="70">
        <f>'5'!G22</f>
        <v>0</v>
      </c>
    </row>
    <row r="14" spans="2:23" ht="22.5" customHeight="1" x14ac:dyDescent="0.15">
      <c r="B14" s="1" t="str">
        <f>+'5'!C23</f>
        <v>Max varmeydelse på ny varmepumpe</v>
      </c>
      <c r="C14" s="63" t="str">
        <f>+'5'!I23</f>
        <v>kW</v>
      </c>
      <c r="D14" s="70">
        <f>'5'!G23</f>
        <v>0</v>
      </c>
    </row>
    <row r="15" spans="2:23" ht="24.75" customHeight="1" x14ac:dyDescent="0.15">
      <c r="B15" s="1" t="str">
        <f>+'5'!C24</f>
        <v>SCOP af ny varmepumpe</v>
      </c>
      <c r="C15" s="63" t="s">
        <v>436</v>
      </c>
      <c r="D15" s="70">
        <f>'5'!G24</f>
        <v>0</v>
      </c>
    </row>
    <row r="16" spans="2:23" ht="25.5" customHeight="1" x14ac:dyDescent="0.15">
      <c r="C16" s="63"/>
      <c r="D16" s="63"/>
      <c r="U16" s="432" t="s">
        <v>504</v>
      </c>
      <c r="V16" s="433"/>
      <c r="W16" s="272" t="s">
        <v>505</v>
      </c>
    </row>
    <row r="17" spans="2:23" ht="12.75" customHeight="1" x14ac:dyDescent="0.25">
      <c r="B17" s="1" t="s">
        <v>535</v>
      </c>
      <c r="C17" s="63" t="s">
        <v>237</v>
      </c>
      <c r="D17" s="211">
        <f>D13*8760</f>
        <v>0</v>
      </c>
      <c r="U17" s="249">
        <v>1000</v>
      </c>
      <c r="V17" s="250">
        <v>1250</v>
      </c>
      <c r="W17" s="251">
        <f>(1000+1250)/2</f>
        <v>1125</v>
      </c>
    </row>
    <row r="18" spans="2:23" ht="12.75" customHeight="1" x14ac:dyDescent="0.25">
      <c r="B18" s="1" t="s">
        <v>157</v>
      </c>
      <c r="D18" s="63" t="str">
        <f>+IF(D13&gt;0,IF(D11&gt;0,IF(D17&gt;SUM(D30:D35),"OK","Fejl"),""),"")</f>
        <v/>
      </c>
      <c r="F18" s="108" t="s">
        <v>59</v>
      </c>
      <c r="G18" s="129" t="s">
        <v>124</v>
      </c>
      <c r="H18" s="198"/>
      <c r="I18" s="109"/>
      <c r="J18" s="109"/>
      <c r="K18" s="109"/>
      <c r="L18" s="109"/>
      <c r="M18" s="109"/>
      <c r="N18" s="109"/>
      <c r="O18" s="109"/>
      <c r="P18" s="109"/>
      <c r="Q18" s="110"/>
      <c r="S18" s="1" t="s">
        <v>43</v>
      </c>
      <c r="U18" s="249">
        <v>1251</v>
      </c>
      <c r="V18" s="250">
        <v>1750</v>
      </c>
      <c r="W18" s="251">
        <v>1500</v>
      </c>
    </row>
    <row r="19" spans="2:23" ht="12.75" customHeight="1" x14ac:dyDescent="0.25">
      <c r="B19" s="1" t="s">
        <v>440</v>
      </c>
      <c r="D19" s="63" t="e">
        <f>+INDEX(H51:J56,MATCH(D9,G51:G56,0),MATCH(D10,H50:J50,1))</f>
        <v>#N/A</v>
      </c>
      <c r="F19" s="117" t="s">
        <v>116</v>
      </c>
      <c r="G19" s="260">
        <f>G20*$O$3</f>
        <v>12375</v>
      </c>
      <c r="H19" s="260">
        <f t="shared" ref="H19:Q19" si="0">H20*$O$3</f>
        <v>16500</v>
      </c>
      <c r="I19" s="260">
        <f t="shared" si="0"/>
        <v>22000</v>
      </c>
      <c r="J19" s="260">
        <f t="shared" si="0"/>
        <v>27500</v>
      </c>
      <c r="K19" s="260">
        <f t="shared" si="0"/>
        <v>34375</v>
      </c>
      <c r="L19" s="260">
        <f t="shared" si="0"/>
        <v>72050</v>
      </c>
      <c r="M19" s="260">
        <f t="shared" si="0"/>
        <v>192500</v>
      </c>
      <c r="N19" s="260">
        <f t="shared" si="0"/>
        <v>412500</v>
      </c>
      <c r="O19" s="260">
        <f t="shared" si="0"/>
        <v>825000</v>
      </c>
      <c r="P19" s="260">
        <f t="shared" si="0"/>
        <v>1237500</v>
      </c>
      <c r="Q19" s="260">
        <f t="shared" si="0"/>
        <v>1512500</v>
      </c>
      <c r="S19" s="1">
        <v>1</v>
      </c>
      <c r="U19" s="249">
        <v>1751</v>
      </c>
      <c r="V19" s="250">
        <v>2250</v>
      </c>
      <c r="W19" s="251">
        <v>2000</v>
      </c>
    </row>
    <row r="20" spans="2:23" ht="12.75" customHeight="1" x14ac:dyDescent="0.25">
      <c r="B20" s="1" t="s">
        <v>452</v>
      </c>
      <c r="D20" s="63" t="str">
        <f>+IF(D13&gt;0,IF(D11&gt;0,IF(D17&gt;SUM(D30:D35),"OK","Fejl"),""),"")</f>
        <v/>
      </c>
      <c r="F20" s="117" t="s">
        <v>166</v>
      </c>
      <c r="G20" s="261">
        <f>(1000+1250)/2</f>
        <v>1125</v>
      </c>
      <c r="H20" s="261">
        <v>1500</v>
      </c>
      <c r="I20" s="261">
        <v>2000</v>
      </c>
      <c r="J20" s="261">
        <v>2500</v>
      </c>
      <c r="K20" s="261">
        <f>(2750+3500)/2</f>
        <v>3125</v>
      </c>
      <c r="L20" s="261">
        <f>(3100+10000)/2</f>
        <v>6550</v>
      </c>
      <c r="M20" s="261">
        <f>(10000+25000)/2</f>
        <v>17500</v>
      </c>
      <c r="N20" s="261">
        <f>(50000+25000)/2</f>
        <v>37500</v>
      </c>
      <c r="O20" s="261">
        <f>(50000+100000)/2</f>
        <v>75000</v>
      </c>
      <c r="P20" s="261">
        <f>(100000+125000)/2</f>
        <v>112500</v>
      </c>
      <c r="Q20" s="262">
        <f>(125000+150000)/2</f>
        <v>137500</v>
      </c>
      <c r="S20" s="1">
        <v>2</v>
      </c>
      <c r="U20" s="249">
        <v>2251</v>
      </c>
      <c r="V20" s="250">
        <v>2750</v>
      </c>
      <c r="W20" s="251">
        <v>2500</v>
      </c>
    </row>
    <row r="21" spans="2:23" ht="12.75" customHeight="1" x14ac:dyDescent="0.25">
      <c r="F21" s="117" t="s">
        <v>112</v>
      </c>
      <c r="G21" s="263" t="s">
        <v>454</v>
      </c>
      <c r="H21" s="263" t="s">
        <v>455</v>
      </c>
      <c r="I21" s="123" t="s">
        <v>456</v>
      </c>
      <c r="J21" s="123" t="s">
        <v>457</v>
      </c>
      <c r="K21" s="123" t="s">
        <v>458</v>
      </c>
      <c r="L21" s="123" t="s">
        <v>459</v>
      </c>
      <c r="M21" s="123" t="s">
        <v>453</v>
      </c>
      <c r="N21" s="123" t="s">
        <v>460</v>
      </c>
      <c r="O21" s="123" t="s">
        <v>461</v>
      </c>
      <c r="P21" s="123" t="s">
        <v>462</v>
      </c>
      <c r="Q21" s="210" t="s">
        <v>463</v>
      </c>
      <c r="S21" s="1">
        <v>3</v>
      </c>
      <c r="U21" s="249">
        <v>2751</v>
      </c>
      <c r="V21" s="250">
        <v>3500</v>
      </c>
      <c r="W21" s="251">
        <f>(2750+3500)/2</f>
        <v>3125</v>
      </c>
    </row>
    <row r="22" spans="2:23" ht="12.75" customHeight="1" x14ac:dyDescent="0.25">
      <c r="B22" s="1" t="s">
        <v>118</v>
      </c>
      <c r="C22" s="63" t="s">
        <v>128</v>
      </c>
      <c r="D22" s="107" t="e">
        <f>INDEX(G22:Q25,MATCH(D19,F22:F25,0),MATCH(D12,G20:Q20,0))</f>
        <v>#N/A</v>
      </c>
      <c r="F22" s="112" t="s">
        <v>113</v>
      </c>
      <c r="G22" s="126">
        <v>0.5</v>
      </c>
      <c r="H22" s="124">
        <v>0.53</v>
      </c>
      <c r="I22" s="124">
        <v>0.64</v>
      </c>
      <c r="J22" s="124">
        <v>0.7</v>
      </c>
      <c r="K22" s="124">
        <v>0.76</v>
      </c>
      <c r="L22" s="124">
        <v>0.8</v>
      </c>
      <c r="M22" s="124">
        <v>0.8</v>
      </c>
      <c r="N22" s="124">
        <v>0.8</v>
      </c>
      <c r="O22" s="124">
        <v>0.8</v>
      </c>
      <c r="P22" s="124">
        <v>0.8</v>
      </c>
      <c r="Q22" s="125">
        <v>0.8</v>
      </c>
      <c r="S22" s="1">
        <v>4</v>
      </c>
      <c r="U22" s="249">
        <v>3501</v>
      </c>
      <c r="V22" s="250">
        <v>10000</v>
      </c>
      <c r="W22" s="251">
        <f>(3100+10000)/2</f>
        <v>6550</v>
      </c>
    </row>
    <row r="23" spans="2:23" ht="12.75" customHeight="1" x14ac:dyDescent="0.25">
      <c r="B23" s="1" t="s">
        <v>119</v>
      </c>
      <c r="C23" s="63" t="s">
        <v>128</v>
      </c>
      <c r="D23" s="107" t="e">
        <f>+INDEX(G37:Q40,MATCH(D19,F37:F40,0),MATCH(D12,G35:Q35,0))</f>
        <v>#N/A</v>
      </c>
      <c r="F23" s="112" t="s">
        <v>114</v>
      </c>
      <c r="G23" s="124">
        <v>0.74</v>
      </c>
      <c r="H23" s="124">
        <v>0.83</v>
      </c>
      <c r="I23" s="124">
        <v>0.88</v>
      </c>
      <c r="J23" s="124">
        <v>0.89</v>
      </c>
      <c r="K23" s="124">
        <v>0.9</v>
      </c>
      <c r="L23" s="124">
        <v>0.91</v>
      </c>
      <c r="M23" s="124">
        <v>0.91</v>
      </c>
      <c r="N23" s="124">
        <v>0.91</v>
      </c>
      <c r="O23" s="124">
        <v>0.91</v>
      </c>
      <c r="P23" s="124">
        <v>0.91</v>
      </c>
      <c r="Q23" s="125">
        <v>0.91</v>
      </c>
      <c r="S23" s="1">
        <v>5</v>
      </c>
      <c r="U23" s="249">
        <v>10001</v>
      </c>
      <c r="V23" s="250">
        <v>25000</v>
      </c>
      <c r="W23" s="251">
        <f>(10000+25000)/2</f>
        <v>17500</v>
      </c>
    </row>
    <row r="24" spans="2:23" ht="12.75" customHeight="1" x14ac:dyDescent="0.25">
      <c r="B24" s="1" t="s">
        <v>120</v>
      </c>
      <c r="C24" s="63" t="s">
        <v>128</v>
      </c>
      <c r="D24" s="104" t="e">
        <f ca="1">(-0.066*(LN(G45-D10))+G44)*(0.0043*LN(D13)+G44)</f>
        <v>#NUM!</v>
      </c>
      <c r="F24" s="112" t="s">
        <v>481</v>
      </c>
      <c r="G24" s="264">
        <f>G23+0.01</f>
        <v>0.75</v>
      </c>
      <c r="H24" s="264">
        <f t="shared" ref="H24:Q24" si="1">H23+0.01</f>
        <v>0.84</v>
      </c>
      <c r="I24" s="264">
        <f t="shared" si="1"/>
        <v>0.89</v>
      </c>
      <c r="J24" s="264">
        <f t="shared" si="1"/>
        <v>0.9</v>
      </c>
      <c r="K24" s="264">
        <f t="shared" si="1"/>
        <v>0.91</v>
      </c>
      <c r="L24" s="264">
        <f t="shared" si="1"/>
        <v>0.92</v>
      </c>
      <c r="M24" s="264">
        <f t="shared" si="1"/>
        <v>0.92</v>
      </c>
      <c r="N24" s="264">
        <f t="shared" si="1"/>
        <v>0.92</v>
      </c>
      <c r="O24" s="264">
        <f t="shared" si="1"/>
        <v>0.92</v>
      </c>
      <c r="P24" s="264">
        <f t="shared" si="1"/>
        <v>0.92</v>
      </c>
      <c r="Q24" s="265">
        <f t="shared" si="1"/>
        <v>0.92</v>
      </c>
      <c r="S24" s="1">
        <v>6</v>
      </c>
      <c r="U24" s="249">
        <v>25001</v>
      </c>
      <c r="V24" s="250">
        <v>50000</v>
      </c>
      <c r="W24" s="251">
        <f>(50000+25000)/2</f>
        <v>37500</v>
      </c>
    </row>
    <row r="25" spans="2:23" ht="12.75" customHeight="1" x14ac:dyDescent="0.25">
      <c r="B25" s="1" t="s">
        <v>121</v>
      </c>
      <c r="C25" s="63" t="s">
        <v>128</v>
      </c>
      <c r="D25" s="105" t="e">
        <f ca="1">(-0.062*(LN(G45-D10))+H44)*(0.0043*LN(D13)+H44)</f>
        <v>#NUM!</v>
      </c>
      <c r="F25" s="112" t="s">
        <v>115</v>
      </c>
      <c r="G25" s="126" t="s">
        <v>78</v>
      </c>
      <c r="H25" s="124">
        <v>0.51</v>
      </c>
      <c r="I25" s="124">
        <v>0.62</v>
      </c>
      <c r="J25" s="124">
        <v>0.69</v>
      </c>
      <c r="K25" s="124">
        <v>0.73</v>
      </c>
      <c r="L25" s="124">
        <v>0.78</v>
      </c>
      <c r="M25" s="124">
        <v>0.78</v>
      </c>
      <c r="N25" s="124">
        <v>0.78</v>
      </c>
      <c r="O25" s="124">
        <v>0.78</v>
      </c>
      <c r="P25" s="124">
        <v>0.78</v>
      </c>
      <c r="Q25" s="125">
        <v>0.78</v>
      </c>
      <c r="S25" s="1">
        <v>7</v>
      </c>
      <c r="U25" s="249">
        <v>50001</v>
      </c>
      <c r="V25" s="250">
        <v>100000</v>
      </c>
      <c r="W25" s="251">
        <f>(50000+100000)/2</f>
        <v>75000</v>
      </c>
    </row>
    <row r="26" spans="2:23" ht="12.75" customHeight="1" x14ac:dyDescent="0.25">
      <c r="B26" s="1" t="s">
        <v>122</v>
      </c>
      <c r="C26" s="63" t="s">
        <v>128</v>
      </c>
      <c r="D26" s="105" t="e">
        <f ca="1">(-0.074*(LN(G45-D10))+I44)*(0.0043*LN(D13)+I44)</f>
        <v>#NUM!</v>
      </c>
      <c r="F26" s="112" t="s">
        <v>123</v>
      </c>
      <c r="G26" s="124">
        <v>0.61</v>
      </c>
      <c r="H26" s="124">
        <v>0.75</v>
      </c>
      <c r="I26" s="124">
        <v>0.81</v>
      </c>
      <c r="J26" s="124">
        <v>0.85</v>
      </c>
      <c r="K26" s="124">
        <v>0.86</v>
      </c>
      <c r="L26" s="124">
        <v>0.88</v>
      </c>
      <c r="M26" s="124">
        <v>0.88</v>
      </c>
      <c r="N26" s="124">
        <v>0.88</v>
      </c>
      <c r="O26" s="124">
        <v>0.88</v>
      </c>
      <c r="P26" s="124">
        <v>0.88</v>
      </c>
      <c r="Q26" s="125">
        <v>0.88</v>
      </c>
      <c r="S26" s="1">
        <v>8</v>
      </c>
      <c r="U26" s="249">
        <v>100001</v>
      </c>
      <c r="V26" s="250">
        <v>125000</v>
      </c>
      <c r="W26" s="251">
        <f>(100000+125000)/2</f>
        <v>112500</v>
      </c>
    </row>
    <row r="27" spans="2:23" ht="12.75" customHeight="1" x14ac:dyDescent="0.25">
      <c r="B27" s="1" t="s">
        <v>517</v>
      </c>
      <c r="C27" s="63" t="s">
        <v>128</v>
      </c>
      <c r="D27" s="105">
        <f>+G47</f>
        <v>0.75</v>
      </c>
      <c r="F27" s="112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6"/>
      <c r="S27" s="1">
        <v>9</v>
      </c>
      <c r="U27" s="252">
        <v>125001</v>
      </c>
      <c r="V27" s="253">
        <v>1000000</v>
      </c>
      <c r="W27" s="254">
        <f>(125000+150000)/2</f>
        <v>137500</v>
      </c>
    </row>
    <row r="28" spans="2:23" ht="12.75" customHeight="1" x14ac:dyDescent="0.15">
      <c r="C28" s="63"/>
      <c r="D28" s="63"/>
      <c r="F28" s="117" t="s">
        <v>117</v>
      </c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6"/>
      <c r="S28" s="1">
        <v>10</v>
      </c>
    </row>
    <row r="29" spans="2:23" ht="12.75" customHeight="1" x14ac:dyDescent="0.15">
      <c r="F29" s="112" t="s">
        <v>113</v>
      </c>
      <c r="G29" s="127">
        <v>0.88</v>
      </c>
      <c r="H29" s="266"/>
      <c r="I29" s="89"/>
      <c r="J29" s="89"/>
      <c r="K29" s="89"/>
      <c r="L29" s="89"/>
      <c r="M29" s="89"/>
      <c r="N29" s="89"/>
      <c r="O29" s="89"/>
      <c r="P29" s="89"/>
      <c r="Q29" s="86"/>
      <c r="S29" s="1">
        <v>11</v>
      </c>
    </row>
    <row r="30" spans="2:23" ht="12.75" customHeight="1" x14ac:dyDescent="0.15">
      <c r="B30" s="1" t="s">
        <v>241</v>
      </c>
      <c r="C30" s="63" t="s">
        <v>237</v>
      </c>
      <c r="D30" s="106">
        <f>IF($D$9="Naturgas",((D11*O3)),0)</f>
        <v>0</v>
      </c>
      <c r="F30" s="112" t="s">
        <v>114</v>
      </c>
      <c r="G30" s="127">
        <v>0.9</v>
      </c>
      <c r="H30" s="89"/>
      <c r="I30" s="89"/>
      <c r="J30" s="89"/>
      <c r="K30" s="89"/>
      <c r="L30" s="89"/>
      <c r="M30" s="89"/>
      <c r="N30" s="89"/>
      <c r="O30" s="89"/>
      <c r="P30" s="89"/>
      <c r="Q30" s="86"/>
      <c r="S30" s="1">
        <v>12</v>
      </c>
    </row>
    <row r="31" spans="2:23" ht="12.75" customHeight="1" x14ac:dyDescent="0.15">
      <c r="B31" s="1" t="s">
        <v>242</v>
      </c>
      <c r="C31" s="63" t="s">
        <v>237</v>
      </c>
      <c r="D31" s="106">
        <f>IF($D$9="Olie",((D11*O4)),0)</f>
        <v>0</v>
      </c>
      <c r="F31" s="112" t="s">
        <v>481</v>
      </c>
      <c r="G31" s="127">
        <v>0.92</v>
      </c>
      <c r="H31" s="89"/>
      <c r="I31" s="89"/>
      <c r="J31" s="89"/>
      <c r="K31" s="89"/>
      <c r="L31" s="89"/>
      <c r="M31" s="89"/>
      <c r="N31" s="89"/>
      <c r="O31" s="89"/>
      <c r="P31" s="89"/>
      <c r="Q31" s="86"/>
      <c r="S31" s="1">
        <v>13</v>
      </c>
    </row>
    <row r="32" spans="2:23" ht="12.75" customHeight="1" x14ac:dyDescent="0.15">
      <c r="B32" s="1" t="s">
        <v>243</v>
      </c>
      <c r="C32" s="63" t="s">
        <v>237</v>
      </c>
      <c r="D32" s="106">
        <f>IF($D$9="Flis",((D11*O5)),0)</f>
        <v>0</v>
      </c>
      <c r="F32" s="114"/>
      <c r="G32" s="137"/>
      <c r="H32" s="87"/>
      <c r="I32" s="87"/>
      <c r="J32" s="87"/>
      <c r="K32" s="87"/>
      <c r="L32" s="87"/>
      <c r="M32" s="87"/>
      <c r="N32" s="87"/>
      <c r="O32" s="87"/>
      <c r="P32" s="87"/>
      <c r="Q32" s="88"/>
      <c r="S32" s="1">
        <v>14</v>
      </c>
    </row>
    <row r="33" spans="2:21" ht="12.75" customHeight="1" x14ac:dyDescent="0.15">
      <c r="B33" s="1" t="s">
        <v>244</v>
      </c>
      <c r="C33" s="63" t="s">
        <v>237</v>
      </c>
      <c r="D33" s="106">
        <f>IF($D$9="Træpiller",((D11*O6)),0)</f>
        <v>0</v>
      </c>
      <c r="F33" s="108" t="s">
        <v>59</v>
      </c>
      <c r="G33" s="129" t="s">
        <v>103</v>
      </c>
      <c r="H33" s="198"/>
      <c r="I33" s="109"/>
      <c r="J33" s="109"/>
      <c r="K33" s="109"/>
      <c r="L33" s="109"/>
      <c r="M33" s="109"/>
      <c r="N33" s="109"/>
      <c r="O33" s="109"/>
      <c r="P33" s="109"/>
      <c r="Q33" s="110"/>
      <c r="S33" s="1">
        <v>15</v>
      </c>
    </row>
    <row r="34" spans="2:21" ht="12.75" customHeight="1" x14ac:dyDescent="0.15">
      <c r="B34" s="1" t="s">
        <v>245</v>
      </c>
      <c r="C34" s="63" t="s">
        <v>237</v>
      </c>
      <c r="D34" s="106">
        <f>IF($D$9="Halm",((D11*O7)),0)</f>
        <v>0</v>
      </c>
      <c r="F34" s="117" t="s">
        <v>158</v>
      </c>
      <c r="G34" s="260">
        <f>G35*$O$4</f>
        <v>10670.625</v>
      </c>
      <c r="H34" s="260">
        <f t="shared" ref="H34:Q34" si="2">H35*$O$4</f>
        <v>14227.5</v>
      </c>
      <c r="I34" s="260">
        <f t="shared" si="2"/>
        <v>18970</v>
      </c>
      <c r="J34" s="260">
        <f t="shared" si="2"/>
        <v>23712.5</v>
      </c>
      <c r="K34" s="260">
        <f t="shared" si="2"/>
        <v>29640.625</v>
      </c>
      <c r="L34" s="260">
        <f t="shared" si="2"/>
        <v>62126.749999999993</v>
      </c>
      <c r="M34" s="260">
        <f t="shared" si="2"/>
        <v>165987.5</v>
      </c>
      <c r="N34" s="260">
        <f t="shared" si="2"/>
        <v>355687.5</v>
      </c>
      <c r="O34" s="260">
        <f t="shared" si="2"/>
        <v>711375</v>
      </c>
      <c r="P34" s="260">
        <f t="shared" si="2"/>
        <v>1067062.5</v>
      </c>
      <c r="Q34" s="260">
        <f t="shared" si="2"/>
        <v>1304187.5</v>
      </c>
      <c r="S34" s="1">
        <v>16</v>
      </c>
    </row>
    <row r="35" spans="2:21" ht="12.75" customHeight="1" x14ac:dyDescent="0.15">
      <c r="B35" s="1" t="s">
        <v>520</v>
      </c>
      <c r="C35" s="63" t="s">
        <v>237</v>
      </c>
      <c r="D35" s="106">
        <f>IF($D$9="Kul og koks",((D11*O8)),0)</f>
        <v>0</v>
      </c>
      <c r="F35" s="117" t="s">
        <v>165</v>
      </c>
      <c r="G35" s="261">
        <f>(1000+1250)/2</f>
        <v>1125</v>
      </c>
      <c r="H35" s="261">
        <v>1500</v>
      </c>
      <c r="I35" s="261">
        <v>2000</v>
      </c>
      <c r="J35" s="261">
        <v>2500</v>
      </c>
      <c r="K35" s="261">
        <f>(2750+3500)/2</f>
        <v>3125</v>
      </c>
      <c r="L35" s="261">
        <f>(3100+10000)/2</f>
        <v>6550</v>
      </c>
      <c r="M35" s="261">
        <f>(10000+25000)/2</f>
        <v>17500</v>
      </c>
      <c r="N35" s="261">
        <f>(50000+25000)/2</f>
        <v>37500</v>
      </c>
      <c r="O35" s="261">
        <f>(50000+100000)/2</f>
        <v>75000</v>
      </c>
      <c r="P35" s="261">
        <f>(100000+125000)/2</f>
        <v>112500</v>
      </c>
      <c r="Q35" s="262">
        <f>(125000+150000)/2</f>
        <v>137500</v>
      </c>
      <c r="S35" s="1">
        <v>17</v>
      </c>
    </row>
    <row r="36" spans="2:21" ht="12.75" customHeight="1" x14ac:dyDescent="0.15">
      <c r="F36" s="117" t="s">
        <v>104</v>
      </c>
      <c r="G36" s="263" t="s">
        <v>454</v>
      </c>
      <c r="H36" s="263" t="s">
        <v>455</v>
      </c>
      <c r="I36" s="123" t="s">
        <v>456</v>
      </c>
      <c r="J36" s="123" t="s">
        <v>457</v>
      </c>
      <c r="K36" s="123" t="s">
        <v>458</v>
      </c>
      <c r="L36" s="123" t="s">
        <v>459</v>
      </c>
      <c r="M36" s="123" t="s">
        <v>453</v>
      </c>
      <c r="N36" s="123" t="s">
        <v>460</v>
      </c>
      <c r="O36" s="123" t="s">
        <v>461</v>
      </c>
      <c r="P36" s="123" t="s">
        <v>462</v>
      </c>
      <c r="Q36" s="210" t="s">
        <v>463</v>
      </c>
      <c r="S36" s="1">
        <v>18</v>
      </c>
    </row>
    <row r="37" spans="2:21" ht="12.75" customHeight="1" x14ac:dyDescent="0.15">
      <c r="B37" s="1" t="s">
        <v>160</v>
      </c>
      <c r="C37" s="63" t="s">
        <v>237</v>
      </c>
      <c r="D37" s="106">
        <f t="shared" ref="D37:D42" si="3">IFERROR(+D30*D22,0)</f>
        <v>0</v>
      </c>
      <c r="F37" s="112" t="s">
        <v>105</v>
      </c>
      <c r="G37" s="267">
        <v>0.5</v>
      </c>
      <c r="H37" s="127">
        <v>0.56999999999999995</v>
      </c>
      <c r="I37" s="127">
        <v>0.67</v>
      </c>
      <c r="J37" s="127">
        <v>0.73</v>
      </c>
      <c r="K37" s="127">
        <v>0.77</v>
      </c>
      <c r="L37" s="127">
        <v>0.82</v>
      </c>
      <c r="M37" s="127">
        <v>0.82</v>
      </c>
      <c r="N37" s="127">
        <v>0.82</v>
      </c>
      <c r="O37" s="127">
        <v>0.82</v>
      </c>
      <c r="P37" s="127">
        <v>0.82</v>
      </c>
      <c r="Q37" s="128">
        <v>0.82</v>
      </c>
      <c r="S37" s="1">
        <v>19</v>
      </c>
    </row>
    <row r="38" spans="2:21" ht="12.75" customHeight="1" x14ac:dyDescent="0.15">
      <c r="B38" s="1" t="s">
        <v>161</v>
      </c>
      <c r="C38" s="63" t="s">
        <v>237</v>
      </c>
      <c r="D38" s="106">
        <f t="shared" si="3"/>
        <v>0</v>
      </c>
      <c r="F38" s="112" t="s">
        <v>106</v>
      </c>
      <c r="G38" s="127">
        <v>0.76</v>
      </c>
      <c r="H38" s="127">
        <v>0.85</v>
      </c>
      <c r="I38" s="127">
        <v>0.88</v>
      </c>
      <c r="J38" s="127">
        <v>0.89</v>
      </c>
      <c r="K38" s="127">
        <v>0.91</v>
      </c>
      <c r="L38" s="127">
        <v>0.92</v>
      </c>
      <c r="M38" s="127">
        <v>0.92</v>
      </c>
      <c r="N38" s="127">
        <v>0.92</v>
      </c>
      <c r="O38" s="127">
        <v>0.92</v>
      </c>
      <c r="P38" s="127">
        <v>0.92</v>
      </c>
      <c r="Q38" s="128">
        <v>0.92</v>
      </c>
      <c r="S38" s="1">
        <v>20</v>
      </c>
    </row>
    <row r="39" spans="2:21" ht="12.75" customHeight="1" x14ac:dyDescent="0.15">
      <c r="B39" s="1" t="s">
        <v>162</v>
      </c>
      <c r="C39" s="63" t="s">
        <v>237</v>
      </c>
      <c r="D39" s="106">
        <f t="shared" ca="1" si="3"/>
        <v>0</v>
      </c>
      <c r="F39" s="112" t="s">
        <v>107</v>
      </c>
      <c r="G39" s="127">
        <v>0.83</v>
      </c>
      <c r="H39" s="127">
        <v>0.87</v>
      </c>
      <c r="I39" s="127">
        <v>0.92</v>
      </c>
      <c r="J39" s="127">
        <v>0.92</v>
      </c>
      <c r="K39" s="127">
        <v>0.93</v>
      </c>
      <c r="L39" s="127">
        <v>0.93</v>
      </c>
      <c r="M39" s="127">
        <v>0.93</v>
      </c>
      <c r="N39" s="127">
        <v>0.93</v>
      </c>
      <c r="O39" s="127">
        <v>0.93</v>
      </c>
      <c r="P39" s="127">
        <v>0.93</v>
      </c>
      <c r="Q39" s="128">
        <v>0.93</v>
      </c>
      <c r="S39" s="1">
        <v>21</v>
      </c>
    </row>
    <row r="40" spans="2:21" ht="12.75" customHeight="1" x14ac:dyDescent="0.15">
      <c r="B40" s="1" t="s">
        <v>163</v>
      </c>
      <c r="C40" s="63" t="s">
        <v>237</v>
      </c>
      <c r="D40" s="106">
        <f t="shared" ca="1" si="3"/>
        <v>0</v>
      </c>
      <c r="F40" s="114" t="s">
        <v>108</v>
      </c>
      <c r="G40" s="137">
        <v>1</v>
      </c>
      <c r="H40" s="137">
        <v>1</v>
      </c>
      <c r="I40" s="137">
        <v>1</v>
      </c>
      <c r="J40" s="137">
        <v>1</v>
      </c>
      <c r="K40" s="137">
        <v>1</v>
      </c>
      <c r="L40" s="137">
        <v>1</v>
      </c>
      <c r="M40" s="137">
        <v>1</v>
      </c>
      <c r="N40" s="137">
        <v>1</v>
      </c>
      <c r="O40" s="137">
        <v>1</v>
      </c>
      <c r="P40" s="137">
        <v>1</v>
      </c>
      <c r="Q40" s="138">
        <v>1</v>
      </c>
      <c r="S40" s="1">
        <v>22</v>
      </c>
    </row>
    <row r="41" spans="2:21" ht="12.75" customHeight="1" x14ac:dyDescent="0.15">
      <c r="B41" s="1" t="s">
        <v>164</v>
      </c>
      <c r="C41" s="63" t="s">
        <v>237</v>
      </c>
      <c r="D41" s="106">
        <f t="shared" ca="1" si="3"/>
        <v>0</v>
      </c>
      <c r="F41" s="64"/>
      <c r="S41" s="1">
        <v>23</v>
      </c>
    </row>
    <row r="42" spans="2:21" ht="12.75" customHeight="1" x14ac:dyDescent="0.15">
      <c r="B42" s="1" t="s">
        <v>519</v>
      </c>
      <c r="C42" s="63" t="s">
        <v>237</v>
      </c>
      <c r="D42" s="106">
        <f t="shared" si="3"/>
        <v>0</v>
      </c>
      <c r="F42" s="108" t="s">
        <v>59</v>
      </c>
      <c r="G42" s="129" t="s">
        <v>125</v>
      </c>
      <c r="H42" s="122" t="s">
        <v>109</v>
      </c>
      <c r="I42" s="129" t="s">
        <v>153</v>
      </c>
      <c r="J42" s="130" t="s">
        <v>152</v>
      </c>
      <c r="K42" s="131"/>
      <c r="L42" s="131"/>
      <c r="M42" s="131"/>
      <c r="N42" s="131"/>
      <c r="O42" s="110"/>
      <c r="P42" s="89"/>
      <c r="Q42" s="89"/>
      <c r="S42" s="1">
        <v>24</v>
      </c>
    </row>
    <row r="43" spans="2:21" ht="12.75" customHeight="1" x14ac:dyDescent="0.15">
      <c r="F43" s="112" t="s">
        <v>110</v>
      </c>
      <c r="G43" s="89"/>
      <c r="H43" s="89"/>
      <c r="I43" s="89"/>
      <c r="J43" s="89"/>
      <c r="K43" s="89"/>
      <c r="L43" s="89"/>
      <c r="M43" s="89"/>
      <c r="N43" s="89"/>
      <c r="O43" s="86"/>
      <c r="P43" s="89"/>
      <c r="Q43" s="89"/>
      <c r="S43" s="1">
        <v>25</v>
      </c>
    </row>
    <row r="44" spans="2:21" ht="12.75" customHeight="1" x14ac:dyDescent="0.15">
      <c r="B44" s="1" t="s">
        <v>183</v>
      </c>
      <c r="C44" s="63"/>
      <c r="D44" s="1">
        <f>+D15</f>
        <v>0</v>
      </c>
      <c r="F44" s="112" t="s">
        <v>154</v>
      </c>
      <c r="G44" s="283">
        <f>96.55%</f>
        <v>0.96550000000000002</v>
      </c>
      <c r="H44" s="132">
        <v>0.99039999999999995</v>
      </c>
      <c r="I44" s="133">
        <v>0.92679999999999996</v>
      </c>
      <c r="J44" s="134"/>
      <c r="K44" s="134"/>
      <c r="L44" s="134"/>
      <c r="M44" s="134"/>
      <c r="N44" s="134"/>
      <c r="O44" s="86"/>
      <c r="P44" s="89"/>
      <c r="Q44" s="89"/>
      <c r="S44" s="1">
        <v>26</v>
      </c>
    </row>
    <row r="45" spans="2:21" ht="12.75" customHeight="1" x14ac:dyDescent="0.15">
      <c r="B45" s="1" t="s">
        <v>246</v>
      </c>
      <c r="C45" s="63" t="s">
        <v>237</v>
      </c>
      <c r="D45" s="67">
        <f ca="1">+SUM(D37:D42)</f>
        <v>0</v>
      </c>
      <c r="F45" s="114" t="s">
        <v>155</v>
      </c>
      <c r="G45" s="87">
        <f ca="1">YEAR(TODAY())</f>
        <v>2021</v>
      </c>
      <c r="H45" s="87"/>
      <c r="I45" s="135"/>
      <c r="J45" s="136"/>
      <c r="K45" s="87"/>
      <c r="L45" s="87"/>
      <c r="M45" s="87"/>
      <c r="N45" s="87"/>
      <c r="O45" s="88"/>
      <c r="P45" s="89"/>
      <c r="Q45" s="89"/>
      <c r="S45" s="1">
        <v>27</v>
      </c>
    </row>
    <row r="46" spans="2:21" ht="12.75" customHeight="1" x14ac:dyDescent="0.25">
      <c r="B46" s="1" t="s">
        <v>184</v>
      </c>
      <c r="C46" s="63" t="s">
        <v>237</v>
      </c>
      <c r="D46" s="67" t="str">
        <f ca="1">IFERROR(D45/D44,"")</f>
        <v/>
      </c>
      <c r="F46" s="108" t="s">
        <v>59</v>
      </c>
      <c r="G46" s="129" t="s">
        <v>518</v>
      </c>
      <c r="S46" s="1">
        <v>28</v>
      </c>
      <c r="U46"/>
    </row>
    <row r="47" spans="2:21" ht="12.75" customHeight="1" x14ac:dyDescent="0.25">
      <c r="E47" s="74"/>
      <c r="F47" s="1" t="s">
        <v>518</v>
      </c>
      <c r="G47" s="332">
        <v>0.75</v>
      </c>
      <c r="S47" s="1">
        <v>29</v>
      </c>
      <c r="U47"/>
    </row>
    <row r="48" spans="2:21" ht="12.75" customHeight="1" x14ac:dyDescent="0.25">
      <c r="B48" s="1" t="s">
        <v>469</v>
      </c>
      <c r="C48" s="63" t="s">
        <v>490</v>
      </c>
      <c r="D48" s="150">
        <f>IF(AND(D18="ok",D20="OK"),SUM(D30:D35),0)/1000</f>
        <v>0</v>
      </c>
      <c r="S48" s="1">
        <v>30</v>
      </c>
      <c r="U48"/>
    </row>
    <row r="49" spans="2:19" ht="12.75" customHeight="1" x14ac:dyDescent="0.25">
      <c r="B49" s="1" t="s">
        <v>470</v>
      </c>
      <c r="C49" s="63" t="s">
        <v>490</v>
      </c>
      <c r="D49" s="150" t="e">
        <f ca="1">+D46/1000</f>
        <v>#VALUE!</v>
      </c>
      <c r="S49"/>
    </row>
    <row r="50" spans="2:19" ht="12.75" customHeight="1" x14ac:dyDescent="0.25">
      <c r="B50" s="1" t="s">
        <v>64</v>
      </c>
      <c r="C50" s="63" t="s">
        <v>490</v>
      </c>
      <c r="D50" s="150">
        <f>IF(AND(D18="ok",D20="OK"),SUM(D30:D35)-D46,0)/1000</f>
        <v>0</v>
      </c>
      <c r="G50" s="176"/>
      <c r="H50" s="109">
        <v>1950</v>
      </c>
      <c r="I50" s="109">
        <v>1977</v>
      </c>
      <c r="J50" s="110">
        <v>1991</v>
      </c>
      <c r="S50"/>
    </row>
    <row r="51" spans="2:19" ht="12.75" customHeight="1" x14ac:dyDescent="0.25">
      <c r="G51" s="89" t="s">
        <v>39</v>
      </c>
      <c r="H51" s="1" t="s">
        <v>113</v>
      </c>
      <c r="I51" s="1" t="s">
        <v>114</v>
      </c>
      <c r="J51" s="86" t="s">
        <v>481</v>
      </c>
      <c r="S51"/>
    </row>
    <row r="52" spans="2:19" ht="12.75" customHeight="1" x14ac:dyDescent="0.25">
      <c r="B52" s="1" t="s">
        <v>27</v>
      </c>
      <c r="C52" s="63" t="s">
        <v>28</v>
      </c>
      <c r="D52" s="92">
        <v>20</v>
      </c>
      <c r="G52" s="89" t="s">
        <v>38</v>
      </c>
      <c r="H52" s="112" t="s">
        <v>105</v>
      </c>
      <c r="I52" s="112" t="s">
        <v>106</v>
      </c>
      <c r="J52" s="86" t="s">
        <v>107</v>
      </c>
      <c r="S52"/>
    </row>
    <row r="53" spans="2:19" ht="12.75" customHeight="1" x14ac:dyDescent="0.25">
      <c r="G53" s="89" t="s">
        <v>94</v>
      </c>
      <c r="H53" s="1" t="s">
        <v>437</v>
      </c>
      <c r="I53" s="1" t="s">
        <v>437</v>
      </c>
      <c r="J53" s="86" t="s">
        <v>437</v>
      </c>
      <c r="S53"/>
    </row>
    <row r="54" spans="2:19" ht="12.75" customHeight="1" x14ac:dyDescent="0.25">
      <c r="B54" s="1" t="s">
        <v>66</v>
      </c>
      <c r="C54" s="63" t="s">
        <v>491</v>
      </c>
      <c r="D54" s="74">
        <f>D50*D52</f>
        <v>0</v>
      </c>
      <c r="G54" s="89" t="s">
        <v>95</v>
      </c>
      <c r="H54" s="1" t="s">
        <v>438</v>
      </c>
      <c r="I54" s="1" t="s">
        <v>438</v>
      </c>
      <c r="J54" s="86" t="s">
        <v>438</v>
      </c>
      <c r="S54"/>
    </row>
    <row r="55" spans="2:19" ht="12.75" customHeight="1" x14ac:dyDescent="0.25">
      <c r="D55" s="67"/>
      <c r="G55" s="87" t="s">
        <v>96</v>
      </c>
      <c r="H55" s="87" t="s">
        <v>439</v>
      </c>
      <c r="I55" s="87" t="s">
        <v>439</v>
      </c>
      <c r="J55" s="88" t="s">
        <v>439</v>
      </c>
      <c r="S55"/>
    </row>
    <row r="56" spans="2:19" ht="12.75" customHeight="1" x14ac:dyDescent="0.25">
      <c r="G56" s="114" t="s">
        <v>506</v>
      </c>
      <c r="H56" s="114" t="s">
        <v>521</v>
      </c>
      <c r="I56" s="114" t="s">
        <v>522</v>
      </c>
      <c r="J56" s="114" t="s">
        <v>523</v>
      </c>
      <c r="S56"/>
    </row>
    <row r="57" spans="2:19" ht="12.75" customHeight="1" x14ac:dyDescent="0.25">
      <c r="S57"/>
    </row>
    <row r="58" spans="2:19" ht="12.75" customHeight="1" x14ac:dyDescent="0.25">
      <c r="S58"/>
    </row>
    <row r="59" spans="2:19" ht="12.75" customHeight="1" x14ac:dyDescent="0.25">
      <c r="S59"/>
    </row>
    <row r="60" spans="2:19" ht="12.75" customHeight="1" x14ac:dyDescent="0.25">
      <c r="S60"/>
    </row>
    <row r="61" spans="2:19" ht="12.75" customHeight="1" x14ac:dyDescent="0.25">
      <c r="S61"/>
    </row>
    <row r="62" spans="2:19" ht="12.75" customHeight="1" x14ac:dyDescent="0.25">
      <c r="S62"/>
    </row>
    <row r="63" spans="2:19" ht="12.75" customHeight="1" x14ac:dyDescent="0.25">
      <c r="S63"/>
    </row>
    <row r="64" spans="2:19" ht="12.75" customHeight="1" x14ac:dyDescent="0.25">
      <c r="S64"/>
    </row>
    <row r="65" spans="6:19" ht="12.75" customHeight="1" x14ac:dyDescent="0.25">
      <c r="S65"/>
    </row>
    <row r="66" spans="6:19" ht="12.75" customHeight="1" x14ac:dyDescent="0.25">
      <c r="S66"/>
    </row>
    <row r="67" spans="6:19" ht="12.75" customHeight="1" x14ac:dyDescent="0.25">
      <c r="S67"/>
    </row>
    <row r="68" spans="6:19" ht="12.75" customHeight="1" x14ac:dyDescent="0.25">
      <c r="S68"/>
    </row>
    <row r="69" spans="6:19" ht="12.75" customHeight="1" x14ac:dyDescent="0.25">
      <c r="H69" s="65"/>
      <c r="I69" s="65"/>
      <c r="J69" s="65"/>
      <c r="K69" s="65"/>
      <c r="L69" s="65"/>
      <c r="S69"/>
    </row>
    <row r="70" spans="6:19" ht="12.75" customHeight="1" x14ac:dyDescent="0.25">
      <c r="S70"/>
    </row>
    <row r="71" spans="6:19" ht="12.75" customHeight="1" x14ac:dyDescent="0.25">
      <c r="S71"/>
    </row>
    <row r="72" spans="6:19" ht="12.75" customHeight="1" x14ac:dyDescent="0.25">
      <c r="S72"/>
    </row>
    <row r="73" spans="6:19" ht="12.75" customHeight="1" x14ac:dyDescent="0.25">
      <c r="F73" s="64"/>
      <c r="G73" s="64"/>
      <c r="S73"/>
    </row>
    <row r="74" spans="6:19" ht="12.75" customHeight="1" x14ac:dyDescent="0.25">
      <c r="G74" s="63"/>
      <c r="H74" s="63"/>
      <c r="S74"/>
    </row>
    <row r="75" spans="6:19" ht="12.75" customHeight="1" x14ac:dyDescent="0.25">
      <c r="G75" s="94"/>
      <c r="H75" s="7"/>
      <c r="S75"/>
    </row>
    <row r="76" spans="6:19" ht="12.75" customHeight="1" x14ac:dyDescent="0.25">
      <c r="G76" s="7"/>
      <c r="H76" s="7"/>
      <c r="S76"/>
    </row>
    <row r="77" spans="6:19" ht="12.75" customHeight="1" x14ac:dyDescent="0.25">
      <c r="G77" s="7"/>
      <c r="H77" s="7"/>
      <c r="S77"/>
    </row>
    <row r="78" spans="6:19" ht="12.75" customHeight="1" x14ac:dyDescent="0.25">
      <c r="G78" s="7"/>
      <c r="H78" s="7"/>
      <c r="S78"/>
    </row>
    <row r="79" spans="6:19" ht="12.75" customHeight="1" x14ac:dyDescent="0.25">
      <c r="F79" s="64"/>
      <c r="G79" s="95"/>
      <c r="H79" s="7"/>
      <c r="S79"/>
    </row>
    <row r="80" spans="6:19" ht="12.75" customHeight="1" x14ac:dyDescent="0.25">
      <c r="G80" s="96"/>
      <c r="H80" s="96"/>
      <c r="Q80"/>
    </row>
    <row r="81" spans="6:19" ht="12.75" customHeight="1" x14ac:dyDescent="0.25">
      <c r="G81" s="97"/>
      <c r="H81" s="7"/>
      <c r="M81" s="65"/>
      <c r="N81" s="65"/>
      <c r="Q81"/>
    </row>
    <row r="82" spans="6:19" ht="12.75" customHeight="1" x14ac:dyDescent="0.25">
      <c r="G82" s="7"/>
      <c r="H82" s="7"/>
      <c r="Q82"/>
    </row>
    <row r="83" spans="6:19" ht="12.75" customHeight="1" x14ac:dyDescent="0.25">
      <c r="G83" s="7"/>
      <c r="H83" s="7"/>
      <c r="Q83"/>
    </row>
    <row r="84" spans="6:19" ht="12.75" customHeight="1" x14ac:dyDescent="0.25">
      <c r="G84" s="7"/>
      <c r="H84" s="7"/>
      <c r="Q84"/>
      <c r="R84" s="85"/>
    </row>
    <row r="85" spans="6:19" ht="12.75" customHeight="1" x14ac:dyDescent="0.25">
      <c r="F85" s="64"/>
      <c r="G85" s="95"/>
      <c r="H85" s="7"/>
      <c r="Q85"/>
    </row>
    <row r="86" spans="6:19" ht="12.75" customHeight="1" x14ac:dyDescent="0.25">
      <c r="S86"/>
    </row>
    <row r="87" spans="6:19" ht="12.75" customHeight="1" x14ac:dyDescent="0.25">
      <c r="S87"/>
    </row>
    <row r="88" spans="6:19" ht="12.75" customHeight="1" x14ac:dyDescent="0.25">
      <c r="S88"/>
    </row>
    <row r="89" spans="6:19" ht="12.75" customHeight="1" x14ac:dyDescent="0.25">
      <c r="S89"/>
    </row>
    <row r="90" spans="6:19" ht="12.75" customHeight="1" x14ac:dyDescent="0.25">
      <c r="O90" s="85"/>
      <c r="S90"/>
    </row>
    <row r="91" spans="6:19" ht="12.75" customHeight="1" x14ac:dyDescent="0.25">
      <c r="S91"/>
    </row>
    <row r="92" spans="6:19" ht="12.75" customHeight="1" x14ac:dyDescent="0.25">
      <c r="O92" s="85"/>
      <c r="S92"/>
    </row>
    <row r="93" spans="6:19" ht="12.75" customHeight="1" x14ac:dyDescent="0.25">
      <c r="S93"/>
    </row>
    <row r="94" spans="6:19" ht="12.75" customHeight="1" x14ac:dyDescent="0.25">
      <c r="S94"/>
    </row>
    <row r="95" spans="6:19" ht="12.75" customHeight="1" x14ac:dyDescent="0.25">
      <c r="S95"/>
    </row>
    <row r="96" spans="6:19" ht="12.75" customHeight="1" x14ac:dyDescent="0.25">
      <c r="S96"/>
    </row>
    <row r="97" spans="19:19" ht="12.75" customHeight="1" x14ac:dyDescent="0.25">
      <c r="S97"/>
    </row>
  </sheetData>
  <mergeCells count="2">
    <mergeCell ref="K2:P2"/>
    <mergeCell ref="U16:V16"/>
  </mergeCells>
  <conditionalFormatting sqref="D18:D20">
    <cfRule type="cellIs" dxfId="1" priority="1" operator="equal">
      <formula>"FEJL"</formula>
    </cfRule>
    <cfRule type="cellIs" dxfId="0" priority="2" operator="equal">
      <formula>"OK"</formula>
    </cfRule>
  </conditionalFormatting>
  <hyperlinks>
    <hyperlink ref="Q3" r:id="rId1"/>
    <hyperlink ref="Q4:Q7" r:id="rId2" display="https://ens.dk/sites/ens.dk/files/CO2/standardfaktorer_for_2019.pdf"/>
    <hyperlink ref="R11" r:id="rId3"/>
    <hyperlink ref="J42" r:id="rId4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5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legacyDrawing r:id="rId6"/>
  <legacyDrawingHF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selection activeCell="P2" sqref="P2"/>
    </sheetView>
  </sheetViews>
  <sheetFormatPr defaultColWidth="10.42578125" defaultRowHeight="12.75" customHeight="1" x14ac:dyDescent="0.15"/>
  <cols>
    <col min="1" max="1" width="7.42578125" style="12" customWidth="1"/>
    <col min="2" max="2" width="4.140625" style="12" customWidth="1"/>
    <col min="3" max="3" width="5.42578125" style="12" customWidth="1"/>
    <col min="4" max="4" width="11.140625" style="12" customWidth="1"/>
    <col min="5" max="5" width="7.140625" style="12" customWidth="1"/>
    <col min="6" max="6" width="7.42578125" style="12" customWidth="1"/>
    <col min="7" max="7" width="15" style="12" customWidth="1"/>
    <col min="8" max="8" width="16.140625" style="12" customWidth="1"/>
    <col min="9" max="9" width="7" style="12" customWidth="1"/>
    <col min="10" max="10" width="6" style="12" customWidth="1"/>
    <col min="11" max="11" width="3.42578125" style="12" customWidth="1"/>
    <col min="12" max="12" width="7.85546875" style="12" customWidth="1"/>
    <col min="13" max="13" width="14.42578125" style="12" customWidth="1"/>
    <col min="14" max="14" width="10.42578125" style="12"/>
    <col min="15" max="15" width="12.28515625" style="12" customWidth="1"/>
    <col min="16" max="16" width="7.42578125" style="12" customWidth="1"/>
    <col min="17" max="16384" width="10.42578125" style="12"/>
  </cols>
  <sheetData>
    <row r="1" spans="1:16" ht="12.75" customHeight="1" x14ac:dyDescent="0.2">
      <c r="A1" s="18"/>
      <c r="B1" s="383" t="s">
        <v>0</v>
      </c>
      <c r="C1" s="383"/>
      <c r="D1" s="384" t="s">
        <v>1</v>
      </c>
      <c r="E1" s="384"/>
      <c r="F1" s="384" t="s">
        <v>2</v>
      </c>
      <c r="G1" s="384"/>
      <c r="H1" s="385" t="s">
        <v>3</v>
      </c>
      <c r="I1" s="11"/>
      <c r="J1" s="11"/>
      <c r="K1" s="11"/>
      <c r="L1" s="14"/>
      <c r="M1" s="13"/>
      <c r="N1" s="14" t="s">
        <v>464</v>
      </c>
      <c r="O1" s="13"/>
      <c r="P1" s="14"/>
    </row>
    <row r="2" spans="1:16" ht="12.75" customHeight="1" x14ac:dyDescent="0.15">
      <c r="A2" s="11"/>
      <c r="B2" s="383"/>
      <c r="C2" s="383"/>
      <c r="D2" s="384"/>
      <c r="E2" s="384"/>
      <c r="F2" s="384"/>
      <c r="G2" s="384"/>
      <c r="H2" s="385"/>
      <c r="I2" s="11"/>
      <c r="J2" s="11"/>
      <c r="K2" s="11"/>
      <c r="L2" s="16"/>
      <c r="M2" s="16"/>
      <c r="N2" s="17" t="s">
        <v>4</v>
      </c>
      <c r="O2" s="16"/>
      <c r="P2" s="16"/>
    </row>
    <row r="3" spans="1:16" ht="29.25" customHeight="1" x14ac:dyDescent="0.25">
      <c r="A3" s="19"/>
      <c r="B3" s="36" t="s">
        <v>174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6"/>
      <c r="N3" s="17" t="s">
        <v>5</v>
      </c>
      <c r="O3" s="16"/>
      <c r="P3" s="273" t="str">
        <f>Forside!R3</f>
        <v>Version 1, 01-03-2021</v>
      </c>
    </row>
    <row r="4" spans="1:16" ht="12.75" customHeight="1" x14ac:dyDescent="0.1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ht="6.75" customHeight="1" x14ac:dyDescent="0.15">
      <c r="A5" s="11"/>
      <c r="B5" s="2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6" ht="12.75" customHeight="1" x14ac:dyDescent="0.15">
      <c r="A6" s="11"/>
      <c r="B6" s="396" t="s">
        <v>7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11"/>
      <c r="N6" s="11"/>
      <c r="O6" s="11"/>
      <c r="P6" s="11"/>
    </row>
    <row r="7" spans="1:16" ht="12.75" customHeight="1" x14ac:dyDescent="0.15">
      <c r="A7" s="11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29"/>
      <c r="N7" s="31"/>
      <c r="O7" s="31"/>
      <c r="P7" s="11"/>
    </row>
    <row r="8" spans="1:16" ht="16.5" customHeight="1" x14ac:dyDescent="0.15">
      <c r="A8" s="11"/>
      <c r="B8" s="143" t="s">
        <v>29</v>
      </c>
      <c r="C8" s="402" t="s">
        <v>472</v>
      </c>
      <c r="D8" s="402"/>
      <c r="E8" s="402"/>
      <c r="F8" s="402"/>
      <c r="G8" s="402"/>
      <c r="H8" s="402"/>
      <c r="I8" s="402"/>
      <c r="J8" s="402"/>
      <c r="K8" s="402"/>
      <c r="L8" s="403"/>
      <c r="M8" s="280"/>
      <c r="N8" s="194" t="s">
        <v>8</v>
      </c>
      <c r="O8" s="194">
        <f>IF(M8="",0,IF(M8=N8,1,-1))</f>
        <v>0</v>
      </c>
      <c r="P8" s="11"/>
    </row>
    <row r="9" spans="1:16" ht="16.5" customHeight="1" x14ac:dyDescent="0.15">
      <c r="A9" s="11"/>
      <c r="B9" s="143" t="s">
        <v>29</v>
      </c>
      <c r="C9" s="402" t="s">
        <v>487</v>
      </c>
      <c r="D9" s="402"/>
      <c r="E9" s="402"/>
      <c r="F9" s="402"/>
      <c r="G9" s="402"/>
      <c r="H9" s="402"/>
      <c r="I9" s="402"/>
      <c r="J9" s="402"/>
      <c r="K9" s="402"/>
      <c r="L9" s="403"/>
      <c r="M9" s="289"/>
      <c r="N9" s="194" t="s">
        <v>9</v>
      </c>
      <c r="O9" s="194">
        <f t="shared" ref="O9:O10" si="0">IF(M9="",0,IF(M9=N9,1,-1))</f>
        <v>0</v>
      </c>
      <c r="P9" s="11"/>
    </row>
    <row r="10" spans="1:16" ht="16.5" customHeight="1" x14ac:dyDescent="0.15">
      <c r="A10" s="11"/>
      <c r="B10" s="143" t="s">
        <v>29</v>
      </c>
      <c r="C10" s="237" t="s">
        <v>486</v>
      </c>
      <c r="D10" s="237"/>
      <c r="E10" s="237"/>
      <c r="F10" s="237"/>
      <c r="G10" s="237"/>
      <c r="H10" s="237"/>
      <c r="I10" s="237"/>
      <c r="J10" s="237"/>
      <c r="K10" s="237"/>
      <c r="L10" s="238"/>
      <c r="M10" s="289"/>
      <c r="N10" s="194" t="s">
        <v>8</v>
      </c>
      <c r="O10" s="194">
        <f t="shared" si="0"/>
        <v>0</v>
      </c>
      <c r="P10" s="11"/>
    </row>
    <row r="11" spans="1:16" ht="12.75" customHeight="1" x14ac:dyDescent="0.1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1:16" ht="23.25" customHeight="1" x14ac:dyDescent="0.15">
      <c r="A12" s="11"/>
      <c r="B12" s="42" t="str">
        <f>IF(I12=0,"Spørgsmål om afgrænsning er ikke besvaret",IF(I12=1,"Projektet er omfattet af standardløsningen","Projektet er IKKE omfattet af standardløsningen"))</f>
        <v>Spørgsmål om afgrænsning er ikke besvaret</v>
      </c>
      <c r="C12" s="37"/>
      <c r="D12" s="37"/>
      <c r="E12" s="37"/>
      <c r="F12" s="37"/>
      <c r="G12" s="37"/>
      <c r="H12" s="37"/>
      <c r="I12" s="287">
        <f>MIN(O8:O10)</f>
        <v>0</v>
      </c>
      <c r="J12" s="11"/>
      <c r="K12" s="11"/>
      <c r="L12" s="11"/>
      <c r="M12" s="11"/>
      <c r="N12" s="11"/>
      <c r="O12" s="11"/>
      <c r="P12" s="11"/>
    </row>
    <row r="13" spans="1:16" ht="9.75" customHeight="1" x14ac:dyDescent="0.3">
      <c r="A13" s="11"/>
      <c r="B13" s="26"/>
      <c r="C13" s="11"/>
      <c r="D13" s="11"/>
      <c r="E13" s="11"/>
      <c r="F13" s="11"/>
      <c r="G13" s="11"/>
      <c r="H13" s="11"/>
      <c r="I13" s="11"/>
      <c r="J13" s="27"/>
      <c r="K13" s="27"/>
      <c r="L13" s="11"/>
      <c r="M13" s="11"/>
      <c r="N13" s="11"/>
      <c r="O13" s="11"/>
      <c r="P13" s="11"/>
    </row>
    <row r="14" spans="1:16" ht="18" x14ac:dyDescent="0.25">
      <c r="A14" s="11"/>
      <c r="B14" s="394" t="s">
        <v>10</v>
      </c>
      <c r="C14" s="394"/>
      <c r="D14" s="394"/>
      <c r="E14" s="394"/>
      <c r="F14" s="394"/>
      <c r="G14" s="394"/>
      <c r="H14" s="394"/>
      <c r="I14" s="394"/>
      <c r="J14" s="11"/>
      <c r="K14" s="314" t="s">
        <v>516</v>
      </c>
      <c r="L14" s="11"/>
      <c r="M14" s="34"/>
      <c r="N14" s="34"/>
      <c r="O14" s="34"/>
      <c r="P14" s="34"/>
    </row>
    <row r="15" spans="1:16" ht="16.5" customHeight="1" x14ac:dyDescent="0.15">
      <c r="A15" s="11"/>
      <c r="B15" s="143" t="s">
        <v>29</v>
      </c>
      <c r="C15" s="388" t="s">
        <v>77</v>
      </c>
      <c r="D15" s="388"/>
      <c r="E15" s="388"/>
      <c r="F15" s="388"/>
      <c r="G15" s="403"/>
      <c r="H15" s="281"/>
      <c r="I15" s="39" t="s">
        <v>16</v>
      </c>
      <c r="J15" s="11"/>
      <c r="K15" s="156"/>
      <c r="L15" s="228"/>
      <c r="M15" s="228"/>
      <c r="N15" s="228"/>
      <c r="O15" s="228"/>
      <c r="P15" s="11"/>
    </row>
    <row r="16" spans="1:16" ht="16.5" customHeight="1" x14ac:dyDescent="0.15">
      <c r="A16" s="11"/>
      <c r="B16" s="143" t="s">
        <v>29</v>
      </c>
      <c r="C16" s="388" t="s">
        <v>484</v>
      </c>
      <c r="D16" s="388"/>
      <c r="E16" s="388"/>
      <c r="F16" s="388"/>
      <c r="G16" s="403"/>
      <c r="H16" s="281"/>
      <c r="I16" s="39" t="s">
        <v>170</v>
      </c>
      <c r="J16" s="11"/>
      <c r="K16" s="156"/>
      <c r="L16" s="230"/>
      <c r="M16" s="230"/>
      <c r="N16" s="230"/>
      <c r="O16" s="230"/>
      <c r="P16" s="11"/>
    </row>
    <row r="17" spans="1:16" ht="16.5" customHeight="1" x14ac:dyDescent="0.15">
      <c r="A17" s="11"/>
      <c r="B17" s="143" t="s">
        <v>29</v>
      </c>
      <c r="C17" s="388" t="s">
        <v>388</v>
      </c>
      <c r="D17" s="388"/>
      <c r="E17" s="388"/>
      <c r="F17" s="388"/>
      <c r="G17" s="403"/>
      <c r="H17" s="281"/>
      <c r="I17" s="39" t="s">
        <v>43</v>
      </c>
      <c r="J17" s="11"/>
      <c r="K17" s="156"/>
      <c r="L17" s="230"/>
      <c r="M17" s="230"/>
      <c r="N17" s="230"/>
      <c r="O17" s="230"/>
      <c r="P17" s="11"/>
    </row>
    <row r="18" spans="1:16" ht="16.5" customHeight="1" x14ac:dyDescent="0.15">
      <c r="A18" s="11"/>
      <c r="B18" s="143" t="s">
        <v>29</v>
      </c>
      <c r="C18" s="388" t="s">
        <v>389</v>
      </c>
      <c r="D18" s="388"/>
      <c r="E18" s="388"/>
      <c r="F18" s="388"/>
      <c r="G18" s="403"/>
      <c r="H18" s="281"/>
      <c r="I18" s="28" t="s">
        <v>175</v>
      </c>
      <c r="J18" s="11"/>
      <c r="K18" s="156"/>
      <c r="L18" s="230"/>
      <c r="M18" s="230"/>
      <c r="N18" s="230"/>
      <c r="O18" s="230"/>
      <c r="P18" s="11"/>
    </row>
    <row r="19" spans="1:16" ht="12.75" customHeight="1" x14ac:dyDescent="0.15">
      <c r="A19" s="11"/>
      <c r="B19" s="28"/>
      <c r="C19" s="28"/>
      <c r="D19" s="28"/>
      <c r="E19" s="28"/>
      <c r="F19" s="28"/>
      <c r="G19" s="28"/>
      <c r="H19" s="28"/>
      <c r="I19" s="28"/>
      <c r="J19" s="11"/>
      <c r="K19" s="156"/>
      <c r="L19" s="230"/>
      <c r="M19" s="230"/>
      <c r="N19" s="230"/>
      <c r="O19" s="230"/>
      <c r="P19" s="11"/>
    </row>
    <row r="20" spans="1:16" ht="12.75" customHeight="1" x14ac:dyDescent="0.1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301"/>
      <c r="L20" s="302"/>
      <c r="M20" s="302"/>
      <c r="N20" s="302"/>
      <c r="O20" s="302"/>
      <c r="P20" s="11"/>
    </row>
    <row r="21" spans="1:16" ht="12.75" customHeight="1" x14ac:dyDescent="0.1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301"/>
      <c r="L21" s="302"/>
      <c r="M21" s="302"/>
      <c r="N21" s="302"/>
      <c r="O21" s="302"/>
      <c r="P21" s="11"/>
    </row>
    <row r="22" spans="1:16" ht="12.75" customHeight="1" x14ac:dyDescent="0.1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301"/>
      <c r="L22" s="302"/>
      <c r="M22" s="302"/>
      <c r="N22" s="302"/>
      <c r="O22" s="302"/>
      <c r="P22" s="11"/>
    </row>
    <row r="23" spans="1:16" ht="18.75" customHeight="1" x14ac:dyDescent="0.15">
      <c r="A23" s="11"/>
      <c r="B23" s="141" t="s">
        <v>13</v>
      </c>
      <c r="C23" s="141"/>
      <c r="D23" s="141"/>
      <c r="E23" s="141"/>
      <c r="F23" s="141"/>
      <c r="G23" s="141"/>
      <c r="H23" s="141"/>
      <c r="I23" s="141"/>
      <c r="J23" s="11"/>
      <c r="K23" s="156"/>
      <c r="L23" s="228"/>
      <c r="M23" s="228"/>
      <c r="N23" s="228"/>
      <c r="O23" s="228"/>
      <c r="P23" s="11"/>
    </row>
    <row r="24" spans="1:16" ht="16.5" customHeight="1" x14ac:dyDescent="0.15">
      <c r="A24" s="11"/>
      <c r="B24" s="28" t="s">
        <v>469</v>
      </c>
      <c r="C24" s="32"/>
      <c r="D24" s="32"/>
      <c r="E24" s="32"/>
      <c r="F24" s="28"/>
      <c r="G24" s="28"/>
      <c r="H24" s="30" t="str">
        <f>IFERROR('6_'!K38/1000,"")</f>
        <v/>
      </c>
      <c r="I24" s="28" t="s">
        <v>488</v>
      </c>
      <c r="J24" s="11"/>
      <c r="K24" s="156"/>
      <c r="L24" s="228"/>
      <c r="M24" s="228"/>
      <c r="N24" s="228"/>
      <c r="O24" s="228"/>
      <c r="P24" s="11"/>
    </row>
    <row r="25" spans="1:16" ht="16.5" customHeight="1" x14ac:dyDescent="0.15">
      <c r="A25" s="11"/>
      <c r="B25" s="32" t="s">
        <v>470</v>
      </c>
      <c r="C25" s="32"/>
      <c r="D25" s="32"/>
      <c r="E25" s="32"/>
      <c r="F25" s="28"/>
      <c r="G25" s="28"/>
      <c r="H25" s="30" t="str">
        <f>IFERROR('6_'!K39/1000,"")</f>
        <v/>
      </c>
      <c r="I25" s="28" t="s">
        <v>488</v>
      </c>
      <c r="J25" s="11"/>
      <c r="K25" s="156"/>
      <c r="L25" s="230"/>
      <c r="M25" s="230"/>
      <c r="N25" s="230"/>
      <c r="O25" s="230"/>
      <c r="P25" s="11"/>
    </row>
    <row r="26" spans="1:16" ht="16.5" customHeight="1" thickBot="1" x14ac:dyDescent="0.2">
      <c r="A26" s="11"/>
      <c r="B26" s="28" t="s">
        <v>471</v>
      </c>
      <c r="C26" s="142"/>
      <c r="D26" s="142"/>
      <c r="E26" s="142"/>
      <c r="F26" s="39"/>
      <c r="G26" s="39"/>
      <c r="H26" s="41" t="str">
        <f>IFERROR(H27/H24*100,"")</f>
        <v/>
      </c>
      <c r="I26" s="28" t="s">
        <v>172</v>
      </c>
      <c r="J26" s="11"/>
      <c r="K26" s="156"/>
      <c r="L26" s="230"/>
      <c r="M26" s="230"/>
      <c r="N26" s="230"/>
      <c r="O26" s="230"/>
      <c r="P26" s="11"/>
    </row>
    <row r="27" spans="1:16" ht="16.5" customHeight="1" thickBot="1" x14ac:dyDescent="0.2">
      <c r="A27" s="11"/>
      <c r="B27" s="275" t="s">
        <v>14</v>
      </c>
      <c r="C27" s="276"/>
      <c r="D27" s="276"/>
      <c r="E27" s="276"/>
      <c r="F27" s="276"/>
      <c r="G27" s="276"/>
      <c r="H27" s="288">
        <f>IFERROR(IF(I12=1,H24-H25,0),"Input mangler / Ugyldig kombination!")</f>
        <v>0</v>
      </c>
      <c r="I27" s="278" t="s">
        <v>489</v>
      </c>
      <c r="J27" s="11"/>
      <c r="K27" s="156"/>
      <c r="L27" s="230"/>
      <c r="M27" s="230"/>
      <c r="N27" s="230"/>
      <c r="O27" s="230"/>
      <c r="P27" s="11"/>
    </row>
    <row r="28" spans="1:16" ht="15" customHeight="1" x14ac:dyDescent="0.1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56"/>
      <c r="L28" s="230"/>
      <c r="M28" s="230"/>
      <c r="N28" s="230"/>
      <c r="O28" s="230"/>
      <c r="P28" s="11"/>
    </row>
    <row r="29" spans="1:16" ht="18.75" customHeight="1" x14ac:dyDescent="0.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35"/>
      <c r="O29" s="11"/>
      <c r="P29" s="11"/>
    </row>
    <row r="30" spans="1:16" ht="12.75" customHeight="1" x14ac:dyDescent="0.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16" ht="12.75" customHeight="1" x14ac:dyDescent="0.1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ht="12.75" customHeight="1" x14ac:dyDescent="0.1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291" t="s">
        <v>18</v>
      </c>
    </row>
    <row r="33" spans="1:16" ht="12.75" customHeight="1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</sheetData>
  <mergeCells count="12">
    <mergeCell ref="C17:G17"/>
    <mergeCell ref="C18:G18"/>
    <mergeCell ref="B1:C2"/>
    <mergeCell ref="D1:E2"/>
    <mergeCell ref="F1:G2"/>
    <mergeCell ref="H1:H2"/>
    <mergeCell ref="B6:L7"/>
    <mergeCell ref="C16:G16"/>
    <mergeCell ref="C8:L8"/>
    <mergeCell ref="C9:L9"/>
    <mergeCell ref="B14:I14"/>
    <mergeCell ref="C15:G15"/>
  </mergeCells>
  <dataValidations count="5">
    <dataValidation allowBlank="1" showInputMessage="1" showErrorMessage="1" prompt="Ved etablering af flere varmepumper i flere rum, indtastes det totale areal for alle rum lagt sammen" sqref="B14:G18 I14:I18 H14"/>
    <dataValidation allowBlank="1" showInputMessage="1" showErrorMessage="1" prompt="Ved etablering af mere end én varmepumpe, skrives totalen af de maksimale effekter lagt sammen " sqref="H17"/>
    <dataValidation type="whole" allowBlank="1" showInputMessage="1" showErrorMessage="1" error="Den instastede værdi skal være mellem 0 og 6" prompt="Ved etabliering af flere varmepumper vælges gennemsnittet af SCOP-vædierne fra specifikationerne_x000a_" sqref="H18">
      <formula1>1</formula1>
      <formula2>6</formula2>
    </dataValidation>
    <dataValidation type="whole" allowBlank="1" showInputMessage="1" showErrorMessage="1" error="Tjek den indtastede værdi" prompt="Årstallet på den bygning varmepumpen opvarmer" sqref="H15">
      <formula1>1800</formula1>
      <formula2>2050</formula2>
    </dataValidation>
    <dataValidation type="whole" allowBlank="1" showInputMessage="1" showErrorMessage="1" error="De instastede m2 skal gives i heltal" prompt="Ved etablering af mere flere varmepumper i flere rum, indtastes det totale areal for alle rum lagt sammen" sqref="H16">
      <formula1>0</formula1>
      <formula2>1000</formula2>
    </dataValidation>
  </dataValidations>
  <hyperlinks>
    <hyperlink ref="B1" location="Forside!A1" display="Forside"/>
    <hyperlink ref="D1" location="Introduktion!A1" display="Introduktion"/>
    <hyperlink ref="P32" location="Energisparetiltag!A1" display="Energisparetiltag"/>
    <hyperlink ref="F1" location="Energisparetiltag!A1" display="Energisparetiltag"/>
    <hyperlink ref="H1" location="'Til ansøgning'!A1" display="Ansøgningsskema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91B8CF66-B3F8-436A-B7EC-7B6D19D455E0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O8:O10</xm:sqref>
        </x14:conditionalFormatting>
        <x14:conditionalFormatting xmlns:xm="http://schemas.microsoft.com/office/excel/2006/main">
          <x14:cfRule type="iconSet" priority="1" id="{13581DC6-D1A5-4854-BA9B-F97A4676C959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I12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'6_'!$L$26:$L$27</xm:f>
          </x14:formula1>
          <xm:sqref>M8:M10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59"/>
  <sheetViews>
    <sheetView workbookViewId="0">
      <selection activeCell="P2" sqref="P2"/>
    </sheetView>
  </sheetViews>
  <sheetFormatPr defaultColWidth="10.42578125" defaultRowHeight="12.75" customHeight="1" x14ac:dyDescent="0.15"/>
  <cols>
    <col min="1" max="1" width="10.42578125" style="1"/>
    <col min="2" max="2" width="40.5703125" style="1" customWidth="1"/>
    <col min="3" max="3" width="10.42578125" style="1"/>
    <col min="4" max="4" width="31" style="1" bestFit="1" customWidth="1"/>
    <col min="5" max="8" width="10.42578125" style="1"/>
    <col min="9" max="9" width="31.85546875" style="1" customWidth="1"/>
    <col min="10" max="10" width="15.85546875" style="1" customWidth="1"/>
    <col min="11" max="11" width="20.42578125" style="1" bestFit="1" customWidth="1"/>
    <col min="12" max="12" width="15.42578125" style="1" bestFit="1" customWidth="1"/>
    <col min="13" max="16384" width="10.42578125" style="1"/>
  </cols>
  <sheetData>
    <row r="2" spans="2:12" ht="12.75" customHeight="1" x14ac:dyDescent="0.15">
      <c r="B2" s="1" t="s">
        <v>40</v>
      </c>
    </row>
    <row r="3" spans="2:12" ht="12.75" customHeight="1" x14ac:dyDescent="0.15">
      <c r="I3" s="10" t="s">
        <v>85</v>
      </c>
      <c r="J3" s="10"/>
      <c r="K3" s="10"/>
      <c r="L3" s="10"/>
    </row>
    <row r="4" spans="2:12" ht="12.75" customHeight="1" x14ac:dyDescent="0.15">
      <c r="D4" s="3" t="s">
        <v>19</v>
      </c>
      <c r="I4" s="10" t="s">
        <v>87</v>
      </c>
      <c r="J4" s="10" t="s">
        <v>16</v>
      </c>
      <c r="K4" s="10">
        <v>10</v>
      </c>
      <c r="L4" s="10" t="s">
        <v>86</v>
      </c>
    </row>
    <row r="5" spans="2:12" ht="12.75" customHeight="1" x14ac:dyDescent="0.25">
      <c r="D5" s="9" t="s">
        <v>20</v>
      </c>
      <c r="L5" s="85" t="s">
        <v>169</v>
      </c>
    </row>
    <row r="6" spans="2:12" ht="12.75" customHeight="1" x14ac:dyDescent="0.15">
      <c r="D6" s="10" t="s">
        <v>21</v>
      </c>
      <c r="I6" s="1" t="s">
        <v>111</v>
      </c>
    </row>
    <row r="7" spans="2:12" ht="12.75" customHeight="1" x14ac:dyDescent="0.15">
      <c r="I7" s="1" t="s">
        <v>167</v>
      </c>
    </row>
    <row r="8" spans="2:12" ht="12.75" customHeight="1" x14ac:dyDescent="0.15">
      <c r="B8" s="1" t="s">
        <v>10</v>
      </c>
      <c r="C8" s="1" t="s">
        <v>31</v>
      </c>
      <c r="D8" s="1" t="s">
        <v>32</v>
      </c>
      <c r="I8" s="1" t="s">
        <v>168</v>
      </c>
    </row>
    <row r="10" spans="2:12" ht="12.75" customHeight="1" x14ac:dyDescent="0.15">
      <c r="B10" s="139" t="str">
        <f>+'6'!C15</f>
        <v>Bygningens byggeår</v>
      </c>
      <c r="C10" s="39" t="str">
        <f>+'6'!I15</f>
        <v>år</v>
      </c>
      <c r="D10" s="140">
        <f>+'6'!H15</f>
        <v>0</v>
      </c>
    </row>
    <row r="11" spans="2:12" ht="12.75" customHeight="1" x14ac:dyDescent="0.15">
      <c r="B11" s="139" t="str">
        <f>+'6'!C16</f>
        <v>Samlet areal der opvarmes</v>
      </c>
      <c r="C11" s="39" t="str">
        <f>+'6'!I16</f>
        <v>m2</v>
      </c>
      <c r="D11" s="140">
        <f>+'6'!H16</f>
        <v>0</v>
      </c>
    </row>
    <row r="12" spans="2:12" ht="22.5" customHeight="1" x14ac:dyDescent="0.15">
      <c r="B12" s="139" t="str">
        <f>+'6'!C17</f>
        <v>Maksimal varmeeffekt af ny varmepumpe</v>
      </c>
      <c r="C12" s="39" t="str">
        <f>+'6'!I17</f>
        <v>kW</v>
      </c>
      <c r="D12" s="140">
        <f>+'6'!H17</f>
        <v>0</v>
      </c>
    </row>
    <row r="13" spans="2:12" ht="12.75" customHeight="1" x14ac:dyDescent="0.15">
      <c r="B13" s="139" t="str">
        <f>+'6'!C18</f>
        <v>SCOP-værdi for ny varmepumpe</v>
      </c>
      <c r="C13" s="39" t="str">
        <f>+'6'!I18</f>
        <v xml:space="preserve"> - </v>
      </c>
      <c r="D13" s="140">
        <f>+'6'!H18</f>
        <v>0</v>
      </c>
    </row>
    <row r="14" spans="2:12" ht="22.5" customHeight="1" x14ac:dyDescent="0.15"/>
    <row r="15" spans="2:12" ht="24.75" customHeight="1" x14ac:dyDescent="0.15"/>
    <row r="16" spans="2:12" ht="25.5" customHeight="1" x14ac:dyDescent="0.15"/>
    <row r="18" spans="2:12" ht="12.75" customHeight="1" x14ac:dyDescent="0.15">
      <c r="B18" s="64" t="s">
        <v>20</v>
      </c>
    </row>
    <row r="19" spans="2:12" ht="12.75" customHeight="1" x14ac:dyDescent="0.15">
      <c r="B19" s="1" t="s">
        <v>84</v>
      </c>
      <c r="C19" s="1" t="s">
        <v>78</v>
      </c>
      <c r="D19" s="9">
        <v>1</v>
      </c>
    </row>
    <row r="20" spans="2:12" ht="12.75" customHeight="1" x14ac:dyDescent="0.15">
      <c r="B20" s="1" t="s">
        <v>89</v>
      </c>
      <c r="C20" s="1" t="s">
        <v>90</v>
      </c>
      <c r="D20" s="9">
        <f>8760/4</f>
        <v>2190</v>
      </c>
    </row>
    <row r="21" spans="2:12" ht="12.75" customHeight="1" x14ac:dyDescent="0.15">
      <c r="B21" s="1" t="s">
        <v>178</v>
      </c>
      <c r="C21" s="1" t="s">
        <v>172</v>
      </c>
      <c r="D21" s="9">
        <v>30</v>
      </c>
    </row>
    <row r="24" spans="2:12" ht="12.75" customHeight="1" x14ac:dyDescent="0.25">
      <c r="C24" s="1" t="s">
        <v>76</v>
      </c>
      <c r="D24" s="85" t="s">
        <v>69</v>
      </c>
    </row>
    <row r="25" spans="2:12" ht="12.75" customHeight="1" x14ac:dyDescent="0.15">
      <c r="C25" s="1" t="s">
        <v>70</v>
      </c>
      <c r="E25" s="1" t="s">
        <v>81</v>
      </c>
    </row>
    <row r="26" spans="2:12" ht="12.75" customHeight="1" x14ac:dyDescent="0.15">
      <c r="B26" s="87" t="s">
        <v>79</v>
      </c>
      <c r="C26" s="87" t="s">
        <v>71</v>
      </c>
      <c r="D26" s="88" t="s">
        <v>72</v>
      </c>
      <c r="E26" s="87" t="s">
        <v>73</v>
      </c>
      <c r="F26" s="87" t="s">
        <v>75</v>
      </c>
      <c r="G26" s="87" t="s">
        <v>74</v>
      </c>
      <c r="H26" s="89"/>
      <c r="L26" s="1" t="s">
        <v>8</v>
      </c>
    </row>
    <row r="27" spans="2:12" ht="12.75" customHeight="1" x14ac:dyDescent="0.15">
      <c r="B27" s="1">
        <f>IF($D$10&lt;C27,0,IF($D$10&gt;D27,0,1))</f>
        <v>0</v>
      </c>
      <c r="C27" s="1">
        <v>1900</v>
      </c>
      <c r="D27" s="86">
        <v>1909</v>
      </c>
      <c r="E27" s="1">
        <v>320</v>
      </c>
      <c r="F27" s="1">
        <v>290</v>
      </c>
      <c r="G27" s="9">
        <v>190</v>
      </c>
      <c r="L27" s="1" t="s">
        <v>9</v>
      </c>
    </row>
    <row r="28" spans="2:12" ht="12.75" customHeight="1" x14ac:dyDescent="0.15">
      <c r="B28" s="1">
        <f t="shared" ref="B28:B37" si="0">IF($D$10&lt;C28,0,IF($D$10&gt;D28,0,1))</f>
        <v>0</v>
      </c>
      <c r="C28" s="1">
        <v>1910</v>
      </c>
      <c r="D28" s="86">
        <v>1919</v>
      </c>
      <c r="E28" s="1">
        <v>315</v>
      </c>
      <c r="F28" s="1">
        <v>300</v>
      </c>
      <c r="G28" s="9">
        <v>210</v>
      </c>
      <c r="I28" s="5"/>
      <c r="K28" s="45"/>
    </row>
    <row r="29" spans="2:12" ht="12.75" customHeight="1" x14ac:dyDescent="0.15">
      <c r="B29" s="1">
        <f t="shared" si="0"/>
        <v>0</v>
      </c>
      <c r="C29" s="1">
        <v>1920</v>
      </c>
      <c r="D29" s="86">
        <v>1929</v>
      </c>
      <c r="E29" s="1">
        <v>330</v>
      </c>
      <c r="F29" s="1">
        <v>295</v>
      </c>
      <c r="G29" s="9">
        <v>205</v>
      </c>
      <c r="I29" s="5"/>
      <c r="K29" s="45"/>
    </row>
    <row r="30" spans="2:12" ht="12.75" customHeight="1" x14ac:dyDescent="0.15">
      <c r="B30" s="1">
        <f t="shared" si="0"/>
        <v>0</v>
      </c>
      <c r="C30" s="1">
        <v>1930</v>
      </c>
      <c r="D30" s="86">
        <v>1939</v>
      </c>
      <c r="E30" s="1">
        <v>305</v>
      </c>
      <c r="F30" s="1">
        <v>290</v>
      </c>
      <c r="G30" s="9">
        <v>165</v>
      </c>
      <c r="I30" s="5"/>
      <c r="K30" s="45"/>
    </row>
    <row r="31" spans="2:12" ht="12.75" customHeight="1" x14ac:dyDescent="0.15">
      <c r="B31" s="1">
        <f t="shared" si="0"/>
        <v>0</v>
      </c>
      <c r="C31" s="1">
        <v>1940</v>
      </c>
      <c r="D31" s="86">
        <v>1949</v>
      </c>
      <c r="E31" s="1">
        <v>310</v>
      </c>
      <c r="F31" s="1">
        <v>280</v>
      </c>
      <c r="G31" s="9">
        <v>160</v>
      </c>
      <c r="I31" s="5"/>
    </row>
    <row r="32" spans="2:12" ht="12.75" customHeight="1" x14ac:dyDescent="0.15">
      <c r="B32" s="1">
        <f t="shared" si="0"/>
        <v>0</v>
      </c>
      <c r="C32" s="1">
        <v>1950</v>
      </c>
      <c r="D32" s="86">
        <v>1959</v>
      </c>
      <c r="E32" s="1">
        <v>315</v>
      </c>
      <c r="F32" s="1">
        <v>255</v>
      </c>
      <c r="G32" s="9">
        <v>175</v>
      </c>
      <c r="I32" s="64" t="s">
        <v>80</v>
      </c>
    </row>
    <row r="33" spans="2:11" ht="12.75" customHeight="1" x14ac:dyDescent="0.15">
      <c r="B33" s="1">
        <f t="shared" si="0"/>
        <v>0</v>
      </c>
      <c r="C33" s="1">
        <v>1960</v>
      </c>
      <c r="D33" s="86">
        <v>1969</v>
      </c>
      <c r="E33" s="1">
        <v>225</v>
      </c>
      <c r="F33" s="1">
        <v>195</v>
      </c>
      <c r="G33" s="9">
        <v>155</v>
      </c>
      <c r="I33" s="1" t="s">
        <v>91</v>
      </c>
      <c r="J33" s="1" t="s">
        <v>81</v>
      </c>
      <c r="K33" s="45" t="e">
        <f>D20*D12/D11</f>
        <v>#DIV/0!</v>
      </c>
    </row>
    <row r="34" spans="2:11" ht="12.75" customHeight="1" x14ac:dyDescent="0.15">
      <c r="B34" s="1">
        <f t="shared" si="0"/>
        <v>0</v>
      </c>
      <c r="C34" s="1">
        <v>1970</v>
      </c>
      <c r="D34" s="86">
        <v>1979</v>
      </c>
      <c r="E34" s="1">
        <v>160</v>
      </c>
      <c r="F34" s="1">
        <v>155</v>
      </c>
      <c r="G34" s="9">
        <v>140</v>
      </c>
      <c r="I34" s="1" t="s">
        <v>82</v>
      </c>
      <c r="J34" s="1" t="s">
        <v>81</v>
      </c>
      <c r="K34" s="45" t="e">
        <f>INDEX(G27:G37,MATCH(1,B27:B37,0))</f>
        <v>#N/A</v>
      </c>
    </row>
    <row r="35" spans="2:11" ht="12.75" customHeight="1" x14ac:dyDescent="0.15">
      <c r="B35" s="1">
        <f t="shared" si="0"/>
        <v>0</v>
      </c>
      <c r="C35" s="1">
        <v>1980</v>
      </c>
      <c r="D35" s="86">
        <v>1989</v>
      </c>
      <c r="E35" s="1">
        <v>155</v>
      </c>
      <c r="F35" s="1">
        <v>125</v>
      </c>
      <c r="G35" s="9">
        <v>110</v>
      </c>
      <c r="I35" s="1" t="s">
        <v>171</v>
      </c>
      <c r="J35" s="1" t="s">
        <v>81</v>
      </c>
      <c r="K35" s="1" t="e">
        <f>+K34*D21/100</f>
        <v>#N/A</v>
      </c>
    </row>
    <row r="36" spans="2:11" ht="12.75" customHeight="1" x14ac:dyDescent="0.15">
      <c r="B36" s="1">
        <f t="shared" si="0"/>
        <v>0</v>
      </c>
      <c r="C36" s="1">
        <v>1990</v>
      </c>
      <c r="D36" s="86">
        <v>1999</v>
      </c>
      <c r="E36" s="1">
        <v>145</v>
      </c>
      <c r="F36" s="1">
        <v>115</v>
      </c>
      <c r="G36" s="9">
        <v>100</v>
      </c>
      <c r="I36" s="1" t="s">
        <v>179</v>
      </c>
      <c r="J36" s="1" t="s">
        <v>81</v>
      </c>
      <c r="K36" s="45" t="e">
        <f>+K34-K35</f>
        <v>#N/A</v>
      </c>
    </row>
    <row r="37" spans="2:11" ht="12.75" customHeight="1" x14ac:dyDescent="0.15">
      <c r="B37" s="1">
        <f t="shared" si="0"/>
        <v>0</v>
      </c>
      <c r="C37" s="1">
        <v>2000</v>
      </c>
      <c r="D37" s="86">
        <v>2020</v>
      </c>
      <c r="E37" s="1">
        <v>140</v>
      </c>
      <c r="F37" s="1">
        <v>100</v>
      </c>
      <c r="G37" s="9">
        <v>85</v>
      </c>
      <c r="I37" s="1" t="s">
        <v>173</v>
      </c>
      <c r="J37" s="1" t="s">
        <v>83</v>
      </c>
      <c r="K37" s="45" t="e">
        <f>MIN(K36,K33)*D11</f>
        <v>#N/A</v>
      </c>
    </row>
    <row r="38" spans="2:11" ht="12.75" customHeight="1" x14ac:dyDescent="0.15">
      <c r="I38" s="1" t="s">
        <v>176</v>
      </c>
      <c r="J38" s="1" t="s">
        <v>83</v>
      </c>
      <c r="K38" s="45" t="e">
        <f>+K37/D19</f>
        <v>#N/A</v>
      </c>
    </row>
    <row r="39" spans="2:11" ht="12.75" customHeight="1" x14ac:dyDescent="0.15">
      <c r="I39" s="1" t="s">
        <v>177</v>
      </c>
      <c r="J39" s="1" t="s">
        <v>83</v>
      </c>
      <c r="K39" s="45" t="e">
        <f>+K37/D13</f>
        <v>#N/A</v>
      </c>
    </row>
    <row r="40" spans="2:11" ht="12.75" customHeight="1" x14ac:dyDescent="0.15">
      <c r="B40" s="1" t="s">
        <v>44</v>
      </c>
      <c r="D40" s="1" t="s">
        <v>42</v>
      </c>
      <c r="E40" s="1" t="s">
        <v>27</v>
      </c>
    </row>
    <row r="41" spans="2:11" ht="12.75" customHeight="1" x14ac:dyDescent="0.15">
      <c r="B41" s="1">
        <v>4</v>
      </c>
      <c r="C41" s="1" t="s">
        <v>43</v>
      </c>
      <c r="D41" s="1">
        <v>5.0999999999999996</v>
      </c>
      <c r="E41" s="1">
        <v>12</v>
      </c>
      <c r="I41" s="64" t="s">
        <v>46</v>
      </c>
      <c r="J41" s="64" t="s">
        <v>488</v>
      </c>
      <c r="K41" s="90" t="e">
        <f>+(K38-K39)/1000</f>
        <v>#N/A</v>
      </c>
    </row>
    <row r="42" spans="2:11" ht="12.75" customHeight="1" x14ac:dyDescent="0.15">
      <c r="I42" s="64" t="s">
        <v>88</v>
      </c>
      <c r="J42" s="64" t="s">
        <v>489</v>
      </c>
      <c r="K42" s="90" t="e">
        <f>K41*K4</f>
        <v>#N/A</v>
      </c>
    </row>
    <row r="43" spans="2:11" ht="12.75" customHeight="1" x14ac:dyDescent="0.15">
      <c r="B43" s="145"/>
      <c r="I43" s="64" t="s">
        <v>46</v>
      </c>
      <c r="J43" s="1" t="s">
        <v>401</v>
      </c>
      <c r="K43" s="67" t="e">
        <f>+K42*0.07</f>
        <v>#N/A</v>
      </c>
    </row>
    <row r="58" spans="4:4" ht="12.75" customHeight="1" x14ac:dyDescent="0.15">
      <c r="D58" s="5"/>
    </row>
    <row r="59" spans="4:4" ht="12.75" customHeight="1" x14ac:dyDescent="0.15">
      <c r="D59" s="5"/>
    </row>
  </sheetData>
  <phoneticPr fontId="29" type="noConversion"/>
  <hyperlinks>
    <hyperlink ref="D24" r:id="rId1"/>
    <hyperlink ref="L4" r:id="rId2"/>
    <hyperlink ref="L5" r:id="rId3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4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legacyDrawing r:id="rId5"/>
  <legacyDrawingHF r:id="rId6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2" sqref="P2"/>
    </sheetView>
  </sheetViews>
  <sheetFormatPr defaultColWidth="9.140625" defaultRowHeight="15" x14ac:dyDescent="0.25"/>
  <cols>
    <col min="1" max="1" width="4.5703125" style="21" customWidth="1"/>
    <col min="2" max="2" width="32.42578125" style="21" customWidth="1"/>
    <col min="3" max="3" width="15.28515625" style="21" customWidth="1"/>
    <col min="4" max="4" width="16" style="21" customWidth="1"/>
    <col min="5" max="5" width="19.42578125" style="21" customWidth="1"/>
    <col min="6" max="6" width="17.5703125" style="21" customWidth="1"/>
    <col min="7" max="7" width="17.140625" style="21" customWidth="1"/>
    <col min="8" max="8" width="13.5703125" style="21" customWidth="1"/>
    <col min="9" max="9" width="6.28515625" style="21" customWidth="1"/>
    <col min="10" max="16384" width="9.140625" style="21"/>
  </cols>
  <sheetData>
    <row r="1" spans="1:9" ht="12.75" customHeight="1" x14ac:dyDescent="0.25">
      <c r="A1" s="310"/>
      <c r="B1" s="292" t="s">
        <v>0</v>
      </c>
      <c r="C1" s="304" t="s">
        <v>1</v>
      </c>
      <c r="D1" s="304" t="s">
        <v>2</v>
      </c>
      <c r="E1" s="304" t="s">
        <v>3</v>
      </c>
      <c r="F1" s="222"/>
      <c r="G1" s="14" t="s">
        <v>464</v>
      </c>
      <c r="H1" s="14"/>
      <c r="I1" s="22"/>
    </row>
    <row r="2" spans="1:9" ht="12.75" customHeight="1" x14ac:dyDescent="0.25">
      <c r="A2" s="11"/>
      <c r="B2" s="11"/>
      <c r="C2" s="11"/>
      <c r="D2" s="11"/>
      <c r="E2" s="11"/>
      <c r="F2" s="223"/>
      <c r="G2" s="17" t="s">
        <v>4</v>
      </c>
      <c r="H2" s="17"/>
      <c r="I2" s="22"/>
    </row>
    <row r="3" spans="1:9" ht="15" customHeight="1" x14ac:dyDescent="0.25">
      <c r="A3" s="19"/>
      <c r="B3" s="19" t="s">
        <v>465</v>
      </c>
      <c r="C3" s="15"/>
      <c r="D3" s="11"/>
      <c r="E3" s="11"/>
      <c r="F3" s="223"/>
      <c r="G3" s="17" t="s">
        <v>5</v>
      </c>
      <c r="H3" s="273"/>
      <c r="I3" s="22"/>
    </row>
    <row r="4" spans="1:9" ht="17.25" customHeight="1" x14ac:dyDescent="0.25">
      <c r="A4" s="19"/>
      <c r="B4" s="19"/>
      <c r="C4" s="15"/>
      <c r="D4" s="11"/>
      <c r="E4" s="11"/>
      <c r="F4" s="223"/>
      <c r="G4" s="17"/>
      <c r="H4" s="445" t="str">
        <f>Forside!R3</f>
        <v>Version 1, 01-03-2021</v>
      </c>
      <c r="I4" s="445"/>
    </row>
    <row r="5" spans="1:9" ht="12.75" customHeight="1" x14ac:dyDescent="0.25">
      <c r="A5" s="20"/>
      <c r="B5" s="20"/>
      <c r="C5" s="20"/>
      <c r="D5" s="20"/>
      <c r="E5" s="20"/>
      <c r="F5" s="20"/>
      <c r="G5" s="20"/>
      <c r="H5" s="20"/>
      <c r="I5" s="20"/>
    </row>
    <row r="6" spans="1:9" x14ac:dyDescent="0.25">
      <c r="A6" s="22"/>
      <c r="B6" s="22"/>
      <c r="C6" s="22"/>
      <c r="D6" s="22"/>
      <c r="E6" s="22"/>
      <c r="F6" s="22"/>
      <c r="G6" s="22"/>
      <c r="H6" s="22"/>
      <c r="I6" s="22"/>
    </row>
    <row r="7" spans="1:9" x14ac:dyDescent="0.25">
      <c r="A7" s="217"/>
      <c r="B7" s="217" t="s">
        <v>473</v>
      </c>
      <c r="C7" s="217"/>
      <c r="D7" s="217"/>
      <c r="E7" s="217"/>
      <c r="F7" s="217"/>
      <c r="G7" s="217"/>
      <c r="H7" s="217"/>
      <c r="I7" s="22"/>
    </row>
    <row r="8" spans="1:9" x14ac:dyDescent="0.25">
      <c r="A8" s="217"/>
      <c r="B8" s="217"/>
      <c r="C8" s="217"/>
      <c r="D8" s="217"/>
      <c r="E8" s="217"/>
      <c r="F8" s="217"/>
      <c r="G8" s="217"/>
      <c r="H8" s="217"/>
      <c r="I8" s="22"/>
    </row>
    <row r="9" spans="1:9" ht="15.75" thickBot="1" x14ac:dyDescent="0.3">
      <c r="A9" s="218"/>
      <c r="B9" s="218"/>
      <c r="C9" s="218"/>
      <c r="D9" s="218"/>
      <c r="E9" s="218"/>
      <c r="F9" s="218"/>
      <c r="G9" s="218"/>
      <c r="H9" s="218"/>
      <c r="I9" s="22"/>
    </row>
    <row r="10" spans="1:9" ht="103.5" customHeight="1" x14ac:dyDescent="0.25">
      <c r="A10" s="217"/>
      <c r="B10" s="320" t="s">
        <v>2</v>
      </c>
      <c r="C10" s="321" t="e">
        <f>Energisparetiltag!#REF!</f>
        <v>#REF!</v>
      </c>
      <c r="D10" s="321">
        <f>Energisparetiltag!C11</f>
        <v>0</v>
      </c>
      <c r="E10" s="321">
        <f>Energisparetiltag!C17</f>
        <v>0</v>
      </c>
      <c r="F10" s="322" t="str">
        <f>Energisparetiltag!C7</f>
        <v>Etablering af røggaskøling/economizer</v>
      </c>
      <c r="G10" s="321">
        <f>Energisparetiltag!C26</f>
        <v>0</v>
      </c>
      <c r="H10" s="323">
        <f>Energisparetiltag!C31</f>
        <v>0</v>
      </c>
      <c r="I10" s="22"/>
    </row>
    <row r="11" spans="1:9" ht="41.25" customHeight="1" x14ac:dyDescent="0.25">
      <c r="A11" s="217"/>
      <c r="B11" s="324" t="s">
        <v>466</v>
      </c>
      <c r="C11" s="221">
        <f>'8'!H25/1000</f>
        <v>0</v>
      </c>
      <c r="D11" s="221">
        <f>'2'!$H$28</f>
        <v>0</v>
      </c>
      <c r="E11" s="221">
        <f>'3'!$H$28</f>
        <v>0</v>
      </c>
      <c r="F11" s="219">
        <f>'1'!H31</f>
        <v>0</v>
      </c>
      <c r="G11" s="219">
        <f>'5'!H31</f>
        <v>0</v>
      </c>
      <c r="H11" s="325">
        <f>'6'!H27</f>
        <v>0</v>
      </c>
      <c r="I11" s="22"/>
    </row>
    <row r="12" spans="1:9" ht="41.25" customHeight="1" x14ac:dyDescent="0.25">
      <c r="A12" s="217"/>
      <c r="B12" s="324" t="s">
        <v>467</v>
      </c>
      <c r="C12" s="221">
        <f>'8'!H22/1000</f>
        <v>0</v>
      </c>
      <c r="D12" s="221">
        <f>'2'!H25</f>
        <v>0</v>
      </c>
      <c r="E12" s="221">
        <f>'3'!$H$25</f>
        <v>0</v>
      </c>
      <c r="F12" s="219" t="str">
        <f>'1'!H28</f>
        <v/>
      </c>
      <c r="G12" s="219">
        <f>'5'!H28</f>
        <v>0</v>
      </c>
      <c r="H12" s="325" t="str">
        <f>'6'!H24</f>
        <v/>
      </c>
      <c r="I12" s="22"/>
    </row>
    <row r="13" spans="1:9" ht="41.25" customHeight="1" x14ac:dyDescent="0.25">
      <c r="A13" s="217"/>
      <c r="B13" s="324" t="s">
        <v>468</v>
      </c>
      <c r="C13" s="221">
        <f>'8'!H23/1000</f>
        <v>0</v>
      </c>
      <c r="D13" s="221">
        <f>'2'!H26</f>
        <v>0</v>
      </c>
      <c r="E13" s="221">
        <f>'3'!$H$26</f>
        <v>0</v>
      </c>
      <c r="F13" s="219" t="str">
        <f>'1'!H29</f>
        <v/>
      </c>
      <c r="G13" s="219" t="str">
        <f ca="1">'5'!H29</f>
        <v/>
      </c>
      <c r="H13" s="325" t="str">
        <f>'6'!H25</f>
        <v/>
      </c>
      <c r="I13" s="22"/>
    </row>
    <row r="14" spans="1:9" x14ac:dyDescent="0.25">
      <c r="A14" s="217"/>
      <c r="B14" s="217"/>
      <c r="C14" s="217"/>
      <c r="D14" s="217"/>
      <c r="E14" s="217"/>
      <c r="F14" s="217"/>
      <c r="G14" s="217"/>
      <c r="H14" s="217"/>
      <c r="I14" s="22"/>
    </row>
  </sheetData>
  <mergeCells count="1">
    <mergeCell ref="H4:I4"/>
  </mergeCells>
  <hyperlinks>
    <hyperlink ref="B1" location="'Forside v2'!A1" display="Forside"/>
    <hyperlink ref="C1" location="Introduktion!A1" display="Introduktion"/>
    <hyperlink ref="D1" location="Energisparetiltag!A1" display="Energisparetiltag"/>
    <hyperlink ref="E1" location="'Til ansøgning'!A1" display="Ansøgningsskema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"/>
  <sheetViews>
    <sheetView workbookViewId="0">
      <selection activeCell="R3" sqref="R3"/>
    </sheetView>
  </sheetViews>
  <sheetFormatPr defaultColWidth="10.42578125" defaultRowHeight="12.75" customHeight="1" x14ac:dyDescent="0.15"/>
  <cols>
    <col min="1" max="1" width="7.42578125" style="12" customWidth="1"/>
    <col min="2" max="2" width="4.140625" style="12" customWidth="1"/>
    <col min="3" max="3" width="5.42578125" style="12" customWidth="1"/>
    <col min="4" max="4" width="11.140625" style="12" customWidth="1"/>
    <col min="5" max="5" width="7.140625" style="12" customWidth="1"/>
    <col min="6" max="8" width="7.42578125" style="12" customWidth="1"/>
    <col min="9" max="9" width="16" style="12" customWidth="1"/>
    <col min="10" max="10" width="6.42578125" style="12" customWidth="1"/>
    <col min="11" max="11" width="4.5703125" style="12" customWidth="1"/>
    <col min="12" max="12" width="3.42578125" style="12" customWidth="1"/>
    <col min="13" max="15" width="7.85546875" style="12" customWidth="1"/>
    <col min="16" max="16" width="10.42578125" style="12"/>
    <col min="17" max="17" width="13.42578125" style="12" customWidth="1"/>
    <col min="18" max="18" width="7.42578125" style="12" customWidth="1"/>
    <col min="19" max="16384" width="10.42578125" style="12"/>
  </cols>
  <sheetData>
    <row r="1" spans="1:31" ht="12.75" customHeight="1" x14ac:dyDescent="0.2">
      <c r="A1" s="18"/>
      <c r="B1" s="383" t="s">
        <v>0</v>
      </c>
      <c r="C1" s="383"/>
      <c r="D1" s="384" t="s">
        <v>1</v>
      </c>
      <c r="E1" s="384"/>
      <c r="F1" s="384" t="s">
        <v>2</v>
      </c>
      <c r="G1" s="384"/>
      <c r="H1" s="384"/>
      <c r="I1" s="385" t="s">
        <v>3</v>
      </c>
      <c r="J1" s="11"/>
      <c r="K1" s="11"/>
      <c r="L1" s="11"/>
      <c r="M1" s="14"/>
      <c r="N1" s="14"/>
      <c r="O1" s="14"/>
      <c r="P1" s="14" t="s">
        <v>464</v>
      </c>
      <c r="Q1" s="13"/>
      <c r="R1" s="14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2.75" customHeight="1" x14ac:dyDescent="0.15">
      <c r="A2" s="11"/>
      <c r="B2" s="383"/>
      <c r="C2" s="383"/>
      <c r="D2" s="384"/>
      <c r="E2" s="384"/>
      <c r="F2" s="384"/>
      <c r="G2" s="384"/>
      <c r="H2" s="384"/>
      <c r="I2" s="385"/>
      <c r="J2" s="11"/>
      <c r="K2" s="11"/>
      <c r="L2" s="11"/>
      <c r="M2" s="16"/>
      <c r="N2" s="16"/>
      <c r="O2" s="16"/>
      <c r="P2" s="17" t="s">
        <v>4</v>
      </c>
      <c r="Q2" s="16"/>
      <c r="R2" s="1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28.5" customHeight="1" x14ac:dyDescent="0.25">
      <c r="A3" s="19"/>
      <c r="B3" s="36" t="s">
        <v>1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7" t="s">
        <v>5</v>
      </c>
      <c r="Q3" s="16"/>
      <c r="R3" s="273" t="str">
        <f>Forside!R3</f>
        <v>Version 1, 01-03-2021</v>
      </c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2.75" customHeight="1" x14ac:dyDescent="0.1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6.75" customHeight="1" x14ac:dyDescent="0.15">
      <c r="A5" s="11"/>
      <c r="B5" s="2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2.75" customHeight="1" x14ac:dyDescent="0.25">
      <c r="A6" s="52"/>
      <c r="B6" s="386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293"/>
      <c r="O6" s="293"/>
      <c r="P6" s="53"/>
      <c r="Q6" s="52"/>
      <c r="R6" s="11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2.75" customHeight="1" x14ac:dyDescent="0.25">
      <c r="A7" s="52"/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293"/>
      <c r="O7" s="293"/>
      <c r="P7" s="54"/>
      <c r="Q7" s="54"/>
      <c r="R7" s="11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2.75" customHeight="1" x14ac:dyDescent="0.15">
      <c r="A8" s="52"/>
      <c r="B8" s="296"/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290"/>
      <c r="O8" s="290"/>
      <c r="P8" s="55"/>
      <c r="Q8" s="56"/>
      <c r="R8" s="1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2.75" customHeight="1" x14ac:dyDescent="0.15">
      <c r="A9" s="52"/>
      <c r="B9" s="296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290"/>
      <c r="O9" s="290"/>
      <c r="P9" s="55"/>
      <c r="Q9" s="56"/>
      <c r="R9" s="11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2.75" customHeight="1" x14ac:dyDescent="0.15">
      <c r="A10" s="52"/>
      <c r="B10" s="296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290"/>
      <c r="O10" s="290"/>
      <c r="P10" s="55"/>
      <c r="Q10" s="56"/>
      <c r="R10" s="11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2.75" customHeight="1" x14ac:dyDescent="0.15">
      <c r="A11" s="52"/>
      <c r="B11" s="296"/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290"/>
      <c r="O11" s="290"/>
      <c r="P11" s="55"/>
      <c r="Q11" s="56"/>
      <c r="R11" s="11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2.75" customHeight="1" x14ac:dyDescent="0.15">
      <c r="A12" s="52"/>
      <c r="B12" s="296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290"/>
      <c r="O12" s="290"/>
      <c r="P12" s="55"/>
      <c r="Q12" s="56"/>
      <c r="R12" s="11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2.75" customHeight="1" x14ac:dyDescent="0.15">
      <c r="A13" s="52"/>
      <c r="B13" s="296"/>
      <c r="C13" s="377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294"/>
      <c r="O13" s="294"/>
      <c r="P13" s="54"/>
      <c r="Q13" s="56"/>
      <c r="R13" s="11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9.75" customHeight="1" x14ac:dyDescent="0.3">
      <c r="A14" s="52"/>
      <c r="B14" s="57"/>
      <c r="C14" s="52"/>
      <c r="D14" s="52"/>
      <c r="E14" s="52"/>
      <c r="F14" s="52"/>
      <c r="G14" s="52"/>
      <c r="H14" s="52"/>
      <c r="I14" s="52"/>
      <c r="J14" s="52"/>
      <c r="K14" s="58"/>
      <c r="L14" s="58"/>
      <c r="M14" s="52"/>
      <c r="N14" s="52"/>
      <c r="O14" s="52"/>
      <c r="P14" s="52"/>
      <c r="Q14" s="52"/>
      <c r="R14" s="11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" x14ac:dyDescent="0.25">
      <c r="A15" s="52"/>
      <c r="B15" s="382"/>
      <c r="C15" s="382"/>
      <c r="D15" s="382"/>
      <c r="E15" s="382"/>
      <c r="F15" s="382"/>
      <c r="G15" s="382"/>
      <c r="H15" s="382"/>
      <c r="I15" s="382"/>
      <c r="J15" s="382"/>
      <c r="K15" s="52"/>
      <c r="L15" s="59"/>
      <c r="M15" s="52"/>
      <c r="N15" s="52"/>
      <c r="O15" s="52"/>
      <c r="P15" s="59"/>
      <c r="Q15" s="59"/>
      <c r="R15" s="34"/>
      <c r="S15" s="35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2.75" customHeight="1" x14ac:dyDescent="0.15">
      <c r="A16" s="52"/>
      <c r="B16" s="296"/>
      <c r="C16" s="377"/>
      <c r="D16" s="377"/>
      <c r="E16" s="377"/>
      <c r="F16" s="377"/>
      <c r="G16" s="294"/>
      <c r="H16" s="379"/>
      <c r="I16" s="379"/>
      <c r="J16" s="53"/>
      <c r="K16" s="52"/>
      <c r="L16" s="374"/>
      <c r="M16" s="380"/>
      <c r="N16" s="380"/>
      <c r="O16" s="380"/>
      <c r="P16" s="380"/>
      <c r="Q16" s="380"/>
      <c r="R16" s="11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2.75" customHeight="1" x14ac:dyDescent="0.15">
      <c r="A17" s="52"/>
      <c r="B17" s="296"/>
      <c r="C17" s="381"/>
      <c r="D17" s="381"/>
      <c r="E17" s="381"/>
      <c r="F17" s="381"/>
      <c r="G17" s="290"/>
      <c r="H17" s="374"/>
      <c r="I17" s="374"/>
      <c r="J17" s="53"/>
      <c r="K17" s="52"/>
      <c r="L17" s="374"/>
      <c r="M17" s="380"/>
      <c r="N17" s="380"/>
      <c r="O17" s="380"/>
      <c r="P17" s="380"/>
      <c r="Q17" s="380"/>
      <c r="R17" s="11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2.75" customHeight="1" x14ac:dyDescent="0.15">
      <c r="A18" s="52"/>
      <c r="B18" s="296"/>
      <c r="C18" s="377"/>
      <c r="D18" s="377"/>
      <c r="E18" s="377"/>
      <c r="F18" s="377"/>
      <c r="G18" s="294"/>
      <c r="H18" s="374"/>
      <c r="I18" s="374"/>
      <c r="J18" s="53"/>
      <c r="K18" s="52"/>
      <c r="L18" s="374"/>
      <c r="M18" s="378"/>
      <c r="N18" s="378"/>
      <c r="O18" s="378"/>
      <c r="P18" s="378"/>
      <c r="Q18" s="378"/>
      <c r="R18" s="11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2.75" customHeight="1" x14ac:dyDescent="0.15">
      <c r="A19" s="52"/>
      <c r="B19" s="296"/>
      <c r="C19" s="377"/>
      <c r="D19" s="377"/>
      <c r="E19" s="377"/>
      <c r="F19" s="377"/>
      <c r="G19" s="294"/>
      <c r="H19" s="374"/>
      <c r="I19" s="374"/>
      <c r="J19" s="53"/>
      <c r="K19" s="52"/>
      <c r="L19" s="374"/>
      <c r="M19" s="378"/>
      <c r="N19" s="378"/>
      <c r="O19" s="378"/>
      <c r="P19" s="378"/>
      <c r="Q19" s="378"/>
      <c r="R19" s="11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2" customHeight="1" x14ac:dyDescent="0.2">
      <c r="A20" s="52"/>
      <c r="B20" s="23"/>
      <c r="C20" s="53"/>
      <c r="D20" s="11"/>
      <c r="E20" s="23"/>
      <c r="F20" s="24"/>
      <c r="G20" s="24"/>
      <c r="H20" s="11"/>
      <c r="I20" s="61"/>
      <c r="J20" s="24"/>
      <c r="K20" s="24"/>
      <c r="L20" s="11"/>
      <c r="M20" s="24"/>
      <c r="N20" s="24"/>
      <c r="O20" s="61"/>
      <c r="P20" s="53"/>
      <c r="Q20" s="11"/>
      <c r="R20" s="11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26.25" customHeight="1" x14ac:dyDescent="0.15">
      <c r="A21" s="52"/>
      <c r="B21" s="296"/>
      <c r="C21" s="53"/>
      <c r="D21" s="11"/>
      <c r="E21" s="376"/>
      <c r="F21" s="376"/>
      <c r="G21" s="376"/>
      <c r="H21" s="11"/>
      <c r="I21" s="371"/>
      <c r="J21" s="371"/>
      <c r="K21" s="371"/>
      <c r="L21" s="371"/>
      <c r="M21" s="371"/>
      <c r="N21" s="220"/>
      <c r="O21" s="370"/>
      <c r="P21" s="370"/>
      <c r="Q21" s="370"/>
      <c r="R21" s="11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26.25" customHeight="1" x14ac:dyDescent="0.15">
      <c r="A22" s="52"/>
      <c r="B22" s="296"/>
      <c r="C22" s="53"/>
      <c r="D22" s="11"/>
      <c r="E22" s="370"/>
      <c r="F22" s="370"/>
      <c r="G22" s="370"/>
      <c r="H22" s="11"/>
      <c r="I22" s="371"/>
      <c r="J22" s="371"/>
      <c r="K22" s="371"/>
      <c r="L22" s="371"/>
      <c r="M22" s="371"/>
      <c r="N22" s="62"/>
      <c r="O22" s="370"/>
      <c r="P22" s="370"/>
      <c r="Q22" s="370"/>
      <c r="R22" s="11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26.25" customHeight="1" x14ac:dyDescent="0.15">
      <c r="A23" s="52"/>
      <c r="B23" s="296"/>
      <c r="C23" s="53"/>
      <c r="D23" s="11"/>
      <c r="E23" s="370"/>
      <c r="F23" s="370"/>
      <c r="G23" s="370"/>
      <c r="H23" s="11"/>
      <c r="I23" s="371"/>
      <c r="J23" s="371"/>
      <c r="K23" s="371"/>
      <c r="L23" s="371"/>
      <c r="M23" s="371"/>
      <c r="N23" s="62"/>
      <c r="O23" s="370"/>
      <c r="P23" s="370"/>
      <c r="Q23" s="370"/>
      <c r="R23" s="11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26.25" customHeight="1" x14ac:dyDescent="0.15">
      <c r="A24" s="52"/>
      <c r="B24" s="296"/>
      <c r="C24" s="53"/>
      <c r="D24" s="11"/>
      <c r="E24" s="370"/>
      <c r="F24" s="370"/>
      <c r="G24" s="370"/>
      <c r="H24" s="11"/>
      <c r="I24" s="220"/>
      <c r="J24" s="220"/>
      <c r="K24" s="220"/>
      <c r="L24" s="220"/>
      <c r="M24" s="220"/>
      <c r="N24" s="62"/>
      <c r="O24" s="62"/>
      <c r="P24" s="53"/>
      <c r="Q24" s="53"/>
      <c r="R24" s="11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12.75" customHeight="1" x14ac:dyDescent="0.15">
      <c r="A25" s="52"/>
      <c r="B25" s="52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11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18.75" customHeight="1" x14ac:dyDescent="0.15">
      <c r="A26" s="52"/>
      <c r="B26" s="295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11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12.75" customHeight="1" x14ac:dyDescent="0.15">
      <c r="A27" s="52"/>
      <c r="B27" s="60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11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spans="1:31" ht="12.75" customHeight="1" x14ac:dyDescent="0.15">
      <c r="A28" s="52"/>
      <c r="B28" s="60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2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31" ht="15" customHeight="1" x14ac:dyDescent="0.15">
      <c r="A29" s="52"/>
      <c r="B29" s="294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2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1" ht="12.75" customHeight="1" x14ac:dyDescent="0.15">
      <c r="A30" s="52"/>
      <c r="B30" s="372"/>
      <c r="C30" s="372"/>
      <c r="D30" s="372"/>
      <c r="E30" s="372"/>
      <c r="F30" s="372"/>
      <c r="G30" s="297"/>
      <c r="H30" s="297"/>
      <c r="I30" s="373"/>
      <c r="J30" s="372"/>
      <c r="K30" s="52"/>
      <c r="L30" s="374"/>
      <c r="M30" s="375"/>
      <c r="N30" s="375"/>
      <c r="O30" s="375"/>
      <c r="P30" s="375"/>
      <c r="Q30" s="375"/>
      <c r="R30" s="52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</row>
    <row r="31" spans="1:31" ht="15" customHeight="1" x14ac:dyDescent="0.15">
      <c r="A31" s="52"/>
      <c r="B31" s="372"/>
      <c r="C31" s="372"/>
      <c r="D31" s="372"/>
      <c r="E31" s="372"/>
      <c r="F31" s="372"/>
      <c r="G31" s="297"/>
      <c r="H31" s="297"/>
      <c r="I31" s="373"/>
      <c r="J31" s="372"/>
      <c r="K31" s="52"/>
      <c r="L31" s="374"/>
      <c r="M31" s="375"/>
      <c r="N31" s="375"/>
      <c r="O31" s="375"/>
      <c r="P31" s="375"/>
      <c r="Q31" s="375"/>
      <c r="R31" s="52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31" ht="18.75" customHeight="1" x14ac:dyDescent="0.15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291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1" ht="12.75" customHeight="1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</sheetData>
  <mergeCells count="39">
    <mergeCell ref="B15:J15"/>
    <mergeCell ref="B1:C2"/>
    <mergeCell ref="D1:E2"/>
    <mergeCell ref="F1:H2"/>
    <mergeCell ref="I1:I2"/>
    <mergeCell ref="B6:M7"/>
    <mergeCell ref="C8:M8"/>
    <mergeCell ref="C9:M9"/>
    <mergeCell ref="C10:M10"/>
    <mergeCell ref="C11:M11"/>
    <mergeCell ref="C12:M12"/>
    <mergeCell ref="C13:M13"/>
    <mergeCell ref="C16:F16"/>
    <mergeCell ref="H16:I16"/>
    <mergeCell ref="L16:L17"/>
    <mergeCell ref="M16:Q17"/>
    <mergeCell ref="C17:F17"/>
    <mergeCell ref="H17:I17"/>
    <mergeCell ref="C18:F18"/>
    <mergeCell ref="H18:I18"/>
    <mergeCell ref="L18:L19"/>
    <mergeCell ref="M18:Q19"/>
    <mergeCell ref="C19:F19"/>
    <mergeCell ref="H19:I19"/>
    <mergeCell ref="E21:G21"/>
    <mergeCell ref="I21:M21"/>
    <mergeCell ref="O21:Q21"/>
    <mergeCell ref="E22:G22"/>
    <mergeCell ref="I22:M22"/>
    <mergeCell ref="O22:Q22"/>
    <mergeCell ref="E23:G23"/>
    <mergeCell ref="I23:M23"/>
    <mergeCell ref="O23:Q23"/>
    <mergeCell ref="E24:G24"/>
    <mergeCell ref="B30:F31"/>
    <mergeCell ref="I30:I31"/>
    <mergeCell ref="J30:J31"/>
    <mergeCell ref="L30:L31"/>
    <mergeCell ref="M30:Q31"/>
  </mergeCells>
  <conditionalFormatting sqref="K14:L14 Q8:Q13">
    <cfRule type="iconSet" priority="1">
      <iconSet iconSet="3Symbols2">
        <cfvo type="percent" val="0"/>
        <cfvo type="percent" val="33"/>
        <cfvo type="percent" val="67"/>
      </iconSet>
    </cfRule>
  </conditionalFormatting>
  <dataValidations disablePrompts="1" count="2">
    <dataValidation type="list" allowBlank="1" showInputMessage="1" showErrorMessage="1" sqref="H17:H18">
      <formula1>#REF!</formula1>
    </dataValidation>
    <dataValidation type="list" allowBlank="1" showInputMessage="1" showErrorMessage="1" sqref="H19">
      <formula1>#REF!</formula1>
    </dataValidation>
  </dataValidations>
  <hyperlinks>
    <hyperlink ref="B1" location="Forside!A1" display="Forside"/>
    <hyperlink ref="D1" location="Introduktion!A1" display="Introduktion"/>
    <hyperlink ref="F1" location="Energisparetiltag!A1" display="Energisparetiltag"/>
    <hyperlink ref="I1" location="'Til ansøgning'!A1" display="Ansøgningsskema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&amp;C&amp;"Verdana,normal"&amp;8&amp;P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zoomScaleNormal="100" workbookViewId="0">
      <selection activeCell="J12" sqref="J12"/>
    </sheetView>
  </sheetViews>
  <sheetFormatPr defaultColWidth="10.42578125" defaultRowHeight="12.75" customHeight="1" x14ac:dyDescent="0.15"/>
  <cols>
    <col min="1" max="1" width="7.5703125" style="367" customWidth="1"/>
    <col min="2" max="2" width="3.42578125" style="367" customWidth="1"/>
    <col min="3" max="3" width="8.42578125" style="367" customWidth="1"/>
    <col min="4" max="4" width="10.42578125" style="367" customWidth="1"/>
    <col min="5" max="5" width="7.5703125" style="367" customWidth="1"/>
    <col min="6" max="6" width="8.5703125" style="367" customWidth="1"/>
    <col min="7" max="7" width="10.42578125" style="367"/>
    <col min="8" max="8" width="8.85546875" style="367" customWidth="1"/>
    <col min="9" max="9" width="10.42578125" style="367"/>
    <col min="10" max="10" width="13.140625" style="367" customWidth="1"/>
    <col min="11" max="14" width="10.42578125" style="367"/>
    <col min="15" max="15" width="11.85546875" style="367" customWidth="1"/>
    <col min="16" max="16384" width="10.42578125" style="367"/>
  </cols>
  <sheetData>
    <row r="1" spans="1:15" ht="12.75" customHeight="1" x14ac:dyDescent="0.2">
      <c r="A1" s="446"/>
      <c r="B1" s="448"/>
      <c r="C1" s="448"/>
      <c r="D1" s="448"/>
      <c r="E1" s="448"/>
      <c r="F1" s="448"/>
      <c r="G1" s="448"/>
      <c r="H1" s="449"/>
      <c r="I1" s="449"/>
      <c r="J1" s="451"/>
      <c r="K1" s="451"/>
      <c r="L1" s="451"/>
      <c r="M1" s="451" t="s">
        <v>464</v>
      </c>
      <c r="N1" s="452"/>
      <c r="O1" s="451"/>
    </row>
    <row r="2" spans="1:15" ht="12.75" customHeight="1" x14ac:dyDescent="0.15">
      <c r="A2" s="450"/>
      <c r="B2" s="448"/>
      <c r="C2" s="448"/>
      <c r="D2" s="448"/>
      <c r="E2" s="448"/>
      <c r="F2" s="448"/>
      <c r="G2" s="448"/>
      <c r="H2" s="449"/>
      <c r="I2" s="449"/>
      <c r="J2" s="453"/>
      <c r="K2" s="453"/>
      <c r="L2" s="453"/>
      <c r="M2" s="454" t="s">
        <v>4</v>
      </c>
      <c r="N2" s="453"/>
      <c r="O2" s="453"/>
    </row>
    <row r="3" spans="1:15" ht="28.5" customHeight="1" x14ac:dyDescent="0.25">
      <c r="A3" s="455"/>
      <c r="B3" s="456" t="s">
        <v>572</v>
      </c>
      <c r="C3" s="457"/>
      <c r="D3" s="450"/>
      <c r="E3" s="450"/>
      <c r="F3" s="450"/>
      <c r="G3" s="450"/>
      <c r="H3" s="450"/>
      <c r="I3" s="450"/>
      <c r="J3" s="450"/>
      <c r="K3" s="450"/>
      <c r="L3" s="450"/>
      <c r="M3" s="454" t="s">
        <v>5</v>
      </c>
      <c r="N3" s="453"/>
      <c r="O3" s="458" t="str">
        <f>Forside!R3</f>
        <v>Version 1, 01-03-2021</v>
      </c>
    </row>
    <row r="4" spans="1:15" ht="12.75" customHeight="1" x14ac:dyDescent="0.15">
      <c r="A4" s="459"/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</row>
    <row r="5" spans="1:15" s="368" customFormat="1" x14ac:dyDescent="0.2">
      <c r="A5" s="491"/>
      <c r="B5" s="491"/>
      <c r="C5" s="492" t="s">
        <v>6</v>
      </c>
      <c r="D5" s="493"/>
      <c r="E5" s="493"/>
      <c r="F5" s="493"/>
      <c r="G5" s="493"/>
      <c r="H5" s="493"/>
      <c r="I5" s="493"/>
      <c r="J5" s="494"/>
      <c r="K5" s="493"/>
      <c r="L5" s="493"/>
      <c r="M5" s="493"/>
      <c r="N5" s="493"/>
      <c r="O5" s="493"/>
    </row>
    <row r="6" spans="1:15" ht="12.75" customHeight="1" x14ac:dyDescent="0.25">
      <c r="A6" s="495"/>
      <c r="B6" s="496"/>
      <c r="C6" s="497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</row>
    <row r="7" spans="1:15" ht="18.75" x14ac:dyDescent="0.3">
      <c r="A7" s="495"/>
      <c r="B7" s="498">
        <v>1</v>
      </c>
      <c r="C7" s="499" t="s">
        <v>577</v>
      </c>
      <c r="D7" s="500"/>
      <c r="E7" s="500"/>
      <c r="F7" s="500"/>
      <c r="G7" s="500"/>
      <c r="H7" s="500"/>
      <c r="I7" s="500"/>
      <c r="J7" s="496"/>
      <c r="K7" s="497"/>
      <c r="L7" s="450"/>
      <c r="M7" s="450"/>
      <c r="N7" s="450"/>
      <c r="O7" s="450"/>
    </row>
    <row r="8" spans="1:15" ht="199.9" customHeight="1" x14ac:dyDescent="0.25">
      <c r="A8" s="501"/>
      <c r="B8" s="498"/>
      <c r="C8" s="502" t="s">
        <v>585</v>
      </c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0"/>
    </row>
    <row r="9" spans="1:15" ht="12.75" customHeight="1" x14ac:dyDescent="0.25">
      <c r="A9" s="501"/>
      <c r="B9" s="498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0"/>
    </row>
    <row r="10" spans="1:15" ht="12.75" customHeight="1" x14ac:dyDescent="0.25">
      <c r="A10" s="496"/>
      <c r="B10" s="498"/>
      <c r="C10" s="503"/>
      <c r="D10" s="503"/>
      <c r="E10" s="503"/>
      <c r="F10" s="503"/>
      <c r="G10" s="503"/>
      <c r="H10" s="503"/>
      <c r="I10" s="503"/>
      <c r="J10" s="503"/>
      <c r="K10" s="503"/>
      <c r="L10" s="503"/>
      <c r="M10" s="503"/>
      <c r="N10" s="503"/>
      <c r="O10" s="500"/>
    </row>
    <row r="11" spans="1:15" ht="15" x14ac:dyDescent="0.25">
      <c r="A11" s="504"/>
      <c r="B11" s="504"/>
      <c r="C11" s="500"/>
      <c r="D11" s="500"/>
      <c r="E11" s="500"/>
      <c r="F11" s="500"/>
      <c r="G11" s="500"/>
      <c r="H11" s="500"/>
      <c r="I11" s="500"/>
      <c r="J11" s="500"/>
      <c r="K11" s="500"/>
      <c r="L11" s="450"/>
      <c r="M11" s="450"/>
      <c r="N11" s="450"/>
      <c r="O11" s="450"/>
    </row>
    <row r="12" spans="1:15" ht="33.75" customHeight="1" x14ac:dyDescent="0.25">
      <c r="A12" s="504"/>
      <c r="B12" s="496"/>
      <c r="C12" s="497"/>
      <c r="D12" s="450"/>
      <c r="E12" s="450"/>
      <c r="F12" s="450"/>
      <c r="G12" s="450"/>
      <c r="H12" s="450"/>
      <c r="I12" s="450"/>
      <c r="J12" s="450"/>
      <c r="K12" s="450"/>
      <c r="L12" s="500"/>
      <c r="M12" s="500"/>
      <c r="N12" s="500"/>
      <c r="O12" s="500"/>
    </row>
    <row r="13" spans="1:15" ht="57" customHeight="1" x14ac:dyDescent="0.15"/>
    <row r="17" ht="11.25" x14ac:dyDescent="0.15"/>
    <row r="18" ht="156.6" customHeight="1" x14ac:dyDescent="0.15"/>
    <row r="21" ht="11.25" x14ac:dyDescent="0.15"/>
    <row r="23" ht="122.45" customHeight="1" x14ac:dyDescent="0.15"/>
    <row r="26" ht="11.25" x14ac:dyDescent="0.15"/>
    <row r="29" ht="74.25" customHeight="1" x14ac:dyDescent="0.15"/>
    <row r="31" ht="18.75" customHeight="1" x14ac:dyDescent="0.15"/>
    <row r="34" ht="10.5" customHeight="1" x14ac:dyDescent="0.15"/>
  </sheetData>
  <sheetProtection algorithmName="SHA-512" hashValue="01vFL/yRgQciBILP6h3S4e6o6S8apPCCwQWamMiLUbsW7CG8sG7oN5UbnPnKrKDNK/GZSSoSNU2Js6dILDzGUg==" saltValue="EFCa8XTHoDvYxYkrS3X1bg==" spinCount="100000" sheet="1" objects="1" scenarios="1"/>
  <mergeCells count="5">
    <mergeCell ref="C8:N9"/>
    <mergeCell ref="B1:C2"/>
    <mergeCell ref="D1:E2"/>
    <mergeCell ref="F1:G2"/>
    <mergeCell ref="H1:I2"/>
  </mergeCells>
  <hyperlinks>
    <hyperlink ref="C7" location="'1'!A1" display="Etablering af røggaskøling/economizer"/>
    <hyperlink ref="A11:A12" location="'3'!A1" display="'3'!A1"/>
    <hyperlink ref="B11:B12" location="'3'!A1" display="'3'!A1"/>
    <hyperlink ref="B7:B9" location="'1'!A1" display="'1'!A1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rowBreaks count="1" manualBreakCount="1">
    <brk id="15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selection activeCell="P2" sqref="P2"/>
    </sheetView>
  </sheetViews>
  <sheetFormatPr defaultColWidth="10.42578125" defaultRowHeight="12.75" customHeight="1" x14ac:dyDescent="0.15"/>
  <cols>
    <col min="1" max="1" width="7.85546875" style="12" customWidth="1"/>
    <col min="2" max="2" width="4.140625" style="12" customWidth="1"/>
    <col min="3" max="3" width="5.42578125" style="12" customWidth="1"/>
    <col min="4" max="4" width="11.140625" style="12" customWidth="1"/>
    <col min="5" max="5" width="7.140625" style="12" customWidth="1"/>
    <col min="6" max="6" width="10.42578125" style="12" customWidth="1"/>
    <col min="7" max="7" width="15.85546875" style="12" customWidth="1"/>
    <col min="8" max="8" width="16.42578125" style="12" customWidth="1"/>
    <col min="9" max="9" width="6.42578125" style="12" customWidth="1"/>
    <col min="10" max="10" width="6" style="12" customWidth="1"/>
    <col min="11" max="11" width="3.42578125" style="12" customWidth="1"/>
    <col min="12" max="12" width="7.85546875" style="12" customWidth="1"/>
    <col min="13" max="13" width="12.5703125" style="12" customWidth="1"/>
    <col min="14" max="14" width="8.7109375" style="12" customWidth="1"/>
    <col min="15" max="15" width="10.5703125" style="12" customWidth="1"/>
    <col min="16" max="16" width="8.85546875" style="12" customWidth="1"/>
    <col min="17" max="16384" width="10.42578125" style="12"/>
  </cols>
  <sheetData>
    <row r="1" spans="1:16" ht="12.75" customHeight="1" x14ac:dyDescent="0.2">
      <c r="A1" s="18"/>
      <c r="B1" s="383" t="s">
        <v>0</v>
      </c>
      <c r="C1" s="383"/>
      <c r="D1" s="384" t="s">
        <v>1</v>
      </c>
      <c r="E1" s="384"/>
      <c r="F1" s="384" t="s">
        <v>2</v>
      </c>
      <c r="G1" s="384"/>
      <c r="H1" s="385" t="s">
        <v>3</v>
      </c>
      <c r="I1" s="11"/>
      <c r="J1" s="11"/>
      <c r="K1" s="11"/>
      <c r="L1" s="14"/>
      <c r="M1" s="13"/>
      <c r="N1" s="14" t="s">
        <v>464</v>
      </c>
      <c r="O1" s="13"/>
      <c r="P1" s="14"/>
    </row>
    <row r="2" spans="1:16" ht="12.75" customHeight="1" x14ac:dyDescent="0.15">
      <c r="A2" s="11"/>
      <c r="B2" s="383"/>
      <c r="C2" s="383"/>
      <c r="D2" s="384"/>
      <c r="E2" s="384"/>
      <c r="F2" s="384"/>
      <c r="G2" s="384"/>
      <c r="H2" s="385"/>
      <c r="I2" s="11"/>
      <c r="J2" s="11"/>
      <c r="K2" s="11"/>
      <c r="L2" s="16"/>
      <c r="M2" s="16"/>
      <c r="N2" s="17" t="s">
        <v>4</v>
      </c>
      <c r="O2" s="16"/>
      <c r="P2" s="16"/>
    </row>
    <row r="3" spans="1:16" ht="28.5" customHeight="1" x14ac:dyDescent="0.25">
      <c r="A3" s="19"/>
      <c r="B3" s="36" t="s">
        <v>30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6"/>
      <c r="N3" s="17" t="s">
        <v>5</v>
      </c>
      <c r="O3" s="16"/>
      <c r="P3" s="273" t="str">
        <f>Forside!R3</f>
        <v>Version 1, 01-03-2021</v>
      </c>
    </row>
    <row r="4" spans="1:16" ht="12.75" customHeight="1" x14ac:dyDescent="0.1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ht="6.75" customHeight="1" x14ac:dyDescent="0.15">
      <c r="A5" s="11"/>
      <c r="B5" s="2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6" ht="12.75" customHeight="1" x14ac:dyDescent="0.15">
      <c r="A6" s="11"/>
      <c r="B6" s="396" t="s">
        <v>7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11"/>
      <c r="N6" s="11"/>
      <c r="O6" s="11"/>
      <c r="P6" s="11"/>
    </row>
    <row r="7" spans="1:16" ht="12.75" customHeight="1" x14ac:dyDescent="0.15">
      <c r="A7" s="11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29"/>
      <c r="N7" s="31"/>
      <c r="O7" s="31"/>
      <c r="P7" s="11"/>
    </row>
    <row r="8" spans="1:16" ht="12.75" customHeight="1" x14ac:dyDescent="0.15">
      <c r="A8" s="11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11"/>
    </row>
    <row r="9" spans="1:16" ht="12.75" customHeight="1" x14ac:dyDescent="0.15">
      <c r="A9" s="11"/>
      <c r="B9" s="48" t="s">
        <v>29</v>
      </c>
      <c r="C9" s="50" t="s">
        <v>53</v>
      </c>
      <c r="D9" s="50"/>
      <c r="E9" s="50"/>
      <c r="F9" s="50"/>
      <c r="G9" s="50"/>
      <c r="H9" s="50"/>
      <c r="I9" s="68"/>
      <c r="J9" s="68"/>
      <c r="K9" s="68"/>
      <c r="L9" s="69"/>
      <c r="M9" s="280"/>
      <c r="N9" s="194" t="s">
        <v>8</v>
      </c>
      <c r="O9" s="194">
        <f>IF(M9="",0,IF(M9=N9,1,-1))</f>
        <v>0</v>
      </c>
      <c r="P9" s="11"/>
    </row>
    <row r="10" spans="1:16" ht="12.75" customHeight="1" x14ac:dyDescent="0.15">
      <c r="A10" s="11"/>
      <c r="B10" s="208"/>
      <c r="C10" s="392"/>
      <c r="D10" s="392"/>
      <c r="E10" s="392"/>
      <c r="F10" s="392"/>
      <c r="G10" s="392"/>
      <c r="H10" s="392"/>
      <c r="I10" s="392"/>
      <c r="J10" s="392"/>
      <c r="K10" s="392"/>
      <c r="L10" s="393"/>
      <c r="M10" s="44"/>
      <c r="N10" s="226"/>
      <c r="O10" s="194"/>
      <c r="P10" s="11"/>
    </row>
    <row r="11" spans="1:16" ht="12.75" customHeight="1" x14ac:dyDescent="0.1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1:16" ht="23.25" customHeight="1" x14ac:dyDescent="0.15">
      <c r="A12" s="11"/>
      <c r="B12" s="42" t="str">
        <f>IF(I12=0,"Spørgsmål om afgrænsning er ikke besvaret",IF(I12=1,"Projektet er omfattet af standardløsningen","Projektet er IKKE omfattet af standardløsningen"))</f>
        <v>Spørgsmål om afgrænsning er ikke besvaret</v>
      </c>
      <c r="C12" s="37"/>
      <c r="D12" s="37"/>
      <c r="E12" s="37"/>
      <c r="F12" s="37"/>
      <c r="G12" s="37"/>
      <c r="H12" s="37"/>
      <c r="I12" s="287">
        <f>MIN(O9:O10)</f>
        <v>0</v>
      </c>
      <c r="J12" s="11"/>
      <c r="K12" s="11"/>
      <c r="L12" s="11"/>
      <c r="M12" s="11"/>
      <c r="N12" s="11"/>
      <c r="O12" s="11"/>
      <c r="P12" s="11"/>
    </row>
    <row r="13" spans="1:16" ht="9.75" customHeight="1" x14ac:dyDescent="0.3">
      <c r="A13" s="11"/>
      <c r="B13" s="26"/>
      <c r="C13" s="11"/>
      <c r="D13" s="11"/>
      <c r="E13" s="11"/>
      <c r="F13" s="11"/>
      <c r="G13" s="11"/>
      <c r="H13" s="11"/>
      <c r="I13" s="11"/>
      <c r="J13" s="27"/>
      <c r="K13" s="27"/>
      <c r="L13" s="11"/>
      <c r="M13" s="11"/>
      <c r="N13" s="11"/>
      <c r="O13" s="11"/>
      <c r="P13" s="11"/>
    </row>
    <row r="14" spans="1:16" ht="18" x14ac:dyDescent="0.25">
      <c r="A14" s="11"/>
      <c r="B14" s="394" t="s">
        <v>10</v>
      </c>
      <c r="C14" s="394"/>
      <c r="D14" s="394"/>
      <c r="E14" s="394"/>
      <c r="F14" s="394"/>
      <c r="G14" s="394"/>
      <c r="H14" s="394"/>
      <c r="I14" s="394"/>
      <c r="J14" s="11"/>
      <c r="K14" s="319" t="s">
        <v>516</v>
      </c>
      <c r="L14" s="11"/>
      <c r="M14" s="34"/>
      <c r="N14" s="34"/>
      <c r="O14" s="34"/>
      <c r="P14" s="34"/>
    </row>
    <row r="15" spans="1:16" ht="16.5" customHeight="1" x14ac:dyDescent="0.15">
      <c r="A15" s="11"/>
      <c r="B15" s="48" t="s">
        <v>29</v>
      </c>
      <c r="C15" s="388" t="s">
        <v>24</v>
      </c>
      <c r="D15" s="388"/>
      <c r="E15" s="388"/>
      <c r="F15" s="388"/>
      <c r="G15" s="395"/>
      <c r="H15" s="395"/>
      <c r="I15" s="39"/>
      <c r="J15" s="11"/>
      <c r="K15" s="11"/>
      <c r="L15" s="11"/>
      <c r="M15" s="11"/>
      <c r="N15" s="11"/>
      <c r="O15" s="11"/>
      <c r="P15" s="11"/>
    </row>
    <row r="16" spans="1:16" ht="16.5" customHeight="1" x14ac:dyDescent="0.15">
      <c r="A16" s="11"/>
      <c r="B16" s="48" t="s">
        <v>29</v>
      </c>
      <c r="C16" s="388" t="s">
        <v>47</v>
      </c>
      <c r="D16" s="388"/>
      <c r="E16" s="388"/>
      <c r="F16" s="388"/>
      <c r="G16" s="389"/>
      <c r="H16" s="389"/>
      <c r="I16" s="39"/>
      <c r="J16" s="11"/>
      <c r="K16" s="11"/>
      <c r="L16" s="11"/>
      <c r="M16" s="11"/>
      <c r="N16" s="11"/>
      <c r="O16" s="11"/>
      <c r="P16" s="11"/>
    </row>
    <row r="17" spans="1:16" ht="21" customHeight="1" x14ac:dyDescent="0.15">
      <c r="A17" s="11"/>
      <c r="B17" s="48" t="s">
        <v>29</v>
      </c>
      <c r="C17" s="391" t="s">
        <v>478</v>
      </c>
      <c r="D17" s="391"/>
      <c r="E17" s="391"/>
      <c r="F17" s="391"/>
      <c r="G17" s="390"/>
      <c r="H17" s="390"/>
      <c r="I17" s="39" t="s">
        <v>356</v>
      </c>
      <c r="J17" s="11"/>
      <c r="K17" s="11"/>
      <c r="L17" s="11"/>
      <c r="M17" s="11"/>
      <c r="N17" s="11"/>
      <c r="O17" s="11"/>
      <c r="P17" s="11"/>
    </row>
    <row r="18" spans="1:16" ht="16.5" customHeight="1" x14ac:dyDescent="0.15">
      <c r="A18" s="11"/>
      <c r="B18" s="48" t="s">
        <v>29</v>
      </c>
      <c r="C18" s="388" t="s">
        <v>11</v>
      </c>
      <c r="D18" s="388"/>
      <c r="E18" s="388"/>
      <c r="F18" s="388"/>
      <c r="G18" s="390"/>
      <c r="H18" s="390"/>
      <c r="I18" s="39"/>
      <c r="J18" s="11"/>
      <c r="K18" s="11"/>
      <c r="L18" s="11"/>
      <c r="M18" s="11"/>
      <c r="N18" s="11"/>
      <c r="O18" s="11"/>
      <c r="P18" s="11"/>
    </row>
    <row r="19" spans="1:16" ht="16.5" customHeight="1" x14ac:dyDescent="0.15">
      <c r="A19" s="11"/>
      <c r="B19" s="233"/>
      <c r="C19" s="300"/>
      <c r="D19" s="300"/>
      <c r="E19" s="300"/>
      <c r="F19" s="300"/>
      <c r="G19" s="318"/>
      <c r="H19" s="318"/>
      <c r="I19" s="39"/>
      <c r="J19" s="11"/>
      <c r="K19" s="11"/>
      <c r="L19" s="11"/>
      <c r="M19" s="11"/>
      <c r="N19" s="11"/>
      <c r="O19" s="11"/>
      <c r="P19" s="11"/>
    </row>
    <row r="20" spans="1:16" ht="18.75" customHeight="1" x14ac:dyDescent="0.15">
      <c r="A20" s="11"/>
      <c r="B20" s="156"/>
      <c r="C20" s="387"/>
      <c r="D20" s="387"/>
      <c r="E20" s="387"/>
      <c r="F20" s="387"/>
      <c r="G20" s="379"/>
      <c r="H20" s="379"/>
      <c r="I20" s="37"/>
      <c r="J20" s="11"/>
      <c r="K20" s="11"/>
      <c r="L20" s="11"/>
      <c r="M20" s="11"/>
      <c r="N20" s="11"/>
      <c r="O20" s="11"/>
      <c r="P20" s="11"/>
    </row>
    <row r="21" spans="1:16" ht="22.5" customHeight="1" x14ac:dyDescent="0.15">
      <c r="A21" s="11"/>
      <c r="B21" s="207" t="s">
        <v>13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1:16" ht="12.75" customHeight="1" x14ac:dyDescent="0.15">
      <c r="A22" s="11"/>
      <c r="B22" s="28"/>
      <c r="C22" s="28"/>
      <c r="D22" s="28"/>
      <c r="E22" s="28"/>
      <c r="F22" s="28"/>
      <c r="G22" s="28"/>
      <c r="H22" s="227"/>
      <c r="I22" s="28"/>
      <c r="J22" s="11"/>
      <c r="K22" s="11"/>
      <c r="L22" s="11"/>
      <c r="M22" s="11"/>
      <c r="N22" s="11"/>
      <c r="O22" s="11"/>
      <c r="P22" s="11"/>
    </row>
    <row r="23" spans="1:16" ht="12.75" customHeight="1" x14ac:dyDescent="0.15">
      <c r="A23" s="11"/>
      <c r="B23" s="32"/>
      <c r="C23" s="32"/>
      <c r="D23" s="32"/>
      <c r="E23" s="32"/>
      <c r="F23" s="28"/>
      <c r="G23" s="28"/>
      <c r="H23" s="227"/>
      <c r="I23" s="28"/>
      <c r="J23" s="11"/>
      <c r="K23" s="11"/>
      <c r="L23" s="11"/>
      <c r="M23" s="11"/>
      <c r="N23" s="11"/>
      <c r="O23" s="11"/>
      <c r="P23" s="11"/>
    </row>
    <row r="24" spans="1:16" ht="18" customHeight="1" thickBot="1" x14ac:dyDescent="0.2">
      <c r="A24" s="11"/>
      <c r="B24" s="28"/>
      <c r="C24" s="28"/>
      <c r="D24" s="28"/>
      <c r="E24" s="28"/>
      <c r="F24" s="28"/>
      <c r="G24" s="28"/>
      <c r="H24" s="225"/>
      <c r="I24" s="28"/>
      <c r="J24" s="11"/>
      <c r="K24" s="11"/>
      <c r="L24" s="11"/>
      <c r="M24" s="11"/>
      <c r="N24" s="11"/>
      <c r="O24" s="11"/>
      <c r="P24" s="11"/>
    </row>
    <row r="25" spans="1:16" ht="30" customHeight="1" thickBot="1" x14ac:dyDescent="0.2">
      <c r="A25" s="11"/>
      <c r="B25" s="275" t="s">
        <v>297</v>
      </c>
      <c r="C25" s="276"/>
      <c r="D25" s="276"/>
      <c r="E25" s="276"/>
      <c r="F25" s="276"/>
      <c r="G25" s="276"/>
      <c r="H25" s="277">
        <f>IF(I12=0,0,'1_'!$D$22)</f>
        <v>0</v>
      </c>
      <c r="I25" s="278" t="s">
        <v>15</v>
      </c>
      <c r="J25" s="11"/>
      <c r="K25" s="11"/>
      <c r="L25" s="11"/>
      <c r="M25" s="11"/>
      <c r="N25" s="11"/>
      <c r="O25" s="11"/>
      <c r="P25" s="11"/>
    </row>
    <row r="26" spans="1:16" ht="12.75" customHeight="1" x14ac:dyDescent="0.15">
      <c r="A26" s="11"/>
      <c r="B26" s="311"/>
      <c r="C26" s="311"/>
      <c r="D26" s="311"/>
      <c r="E26" s="311"/>
      <c r="F26" s="311"/>
      <c r="G26" s="311"/>
      <c r="H26" s="312"/>
      <c r="I26" s="311"/>
      <c r="J26" s="11"/>
      <c r="K26" s="11"/>
      <c r="L26" s="11"/>
      <c r="M26" s="11"/>
      <c r="N26" s="11"/>
      <c r="O26" s="11"/>
      <c r="P26" s="11"/>
    </row>
    <row r="27" spans="1:16" ht="12" customHeight="1" x14ac:dyDescent="0.15">
      <c r="A27" s="11"/>
      <c r="B27" s="311"/>
      <c r="C27" s="311"/>
      <c r="D27" s="311"/>
      <c r="E27" s="311"/>
      <c r="F27" s="311"/>
      <c r="G27" s="311"/>
      <c r="H27" s="312"/>
      <c r="I27" s="311"/>
      <c r="J27" s="11"/>
      <c r="K27" s="11"/>
      <c r="L27" s="11"/>
      <c r="M27" s="11"/>
      <c r="N27" s="11"/>
      <c r="O27" s="11"/>
      <c r="P27" s="11"/>
    </row>
    <row r="28" spans="1:16" ht="10.5" customHeight="1" x14ac:dyDescent="0.15">
      <c r="A28" s="11"/>
      <c r="B28" s="311"/>
      <c r="C28" s="311"/>
      <c r="D28" s="311"/>
      <c r="E28" s="311"/>
      <c r="F28" s="311"/>
      <c r="G28" s="311"/>
      <c r="H28" s="312"/>
      <c r="I28" s="311"/>
      <c r="J28" s="11"/>
      <c r="K28" s="11"/>
      <c r="L28" s="11"/>
      <c r="M28" s="11"/>
      <c r="N28" s="11"/>
      <c r="O28" s="11"/>
      <c r="P28" s="11"/>
    </row>
    <row r="29" spans="1:16" ht="12" customHeight="1" x14ac:dyDescent="0.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16" ht="18.75" customHeight="1" x14ac:dyDescent="0.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16" ht="11.25" customHeight="1" x14ac:dyDescent="0.1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ht="12.75" customHeight="1" x14ac:dyDescent="0.1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291" t="s">
        <v>18</v>
      </c>
    </row>
    <row r="33" spans="1:16" ht="12.75" customHeight="1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</sheetData>
  <mergeCells count="17">
    <mergeCell ref="C10:L10"/>
    <mergeCell ref="B14:I14"/>
    <mergeCell ref="C15:F15"/>
    <mergeCell ref="G15:H15"/>
    <mergeCell ref="B1:C2"/>
    <mergeCell ref="D1:E2"/>
    <mergeCell ref="F1:G2"/>
    <mergeCell ref="H1:H2"/>
    <mergeCell ref="B6:L7"/>
    <mergeCell ref="C20:F20"/>
    <mergeCell ref="G20:H20"/>
    <mergeCell ref="C16:F16"/>
    <mergeCell ref="G16:H16"/>
    <mergeCell ref="G17:H17"/>
    <mergeCell ref="C18:F18"/>
    <mergeCell ref="G18:H18"/>
    <mergeCell ref="C17:F17"/>
  </mergeCells>
  <conditionalFormatting sqref="J13:K13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O10">
    <cfRule type="iconSet" priority="3">
      <iconSet iconSet="3Symbols2">
        <cfvo type="percent" val="0"/>
        <cfvo type="percent" val="33"/>
        <cfvo type="percent" val="67"/>
      </iconSet>
    </cfRule>
  </conditionalFormatting>
  <dataValidations count="1">
    <dataValidation allowBlank="1" showInputMessage="1" showErrorMessage="1" prompt="Indtast antallet af udskiftede ventiler" sqref="G17:H17"/>
  </dataValidations>
  <hyperlinks>
    <hyperlink ref="B1" location="Forside!A1" display="Forside"/>
    <hyperlink ref="D1" location="Introduktion!A1" display="Introduktion"/>
    <hyperlink ref="P32" location="Energisparetiltag!A1" display="Energisparetiltag"/>
    <hyperlink ref="F1" location="Energisparetiltag!A1" display="Energisparetiltag"/>
    <hyperlink ref="H1" location="'Til ansøgning'!A1" display="Ansøgningsskema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&amp;C&amp;"Verdana,normal"&amp;8&amp;P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179D2E98-6EA3-4193-BC60-46B5EEB7BFAA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O9</xm:sqref>
        </x14:conditionalFormatting>
        <x14:conditionalFormatting xmlns:xm="http://schemas.microsoft.com/office/excel/2006/main">
          <x14:cfRule type="iconSet" priority="1" id="{5F8B467D-5006-48E4-A300-A0EFB4CCDF0D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I12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'1_'!$N$2:$N$3</xm:f>
          </x14:formula1>
          <xm:sqref>M9</xm:sqref>
        </x14:dataValidation>
        <x14:dataValidation type="list" allowBlank="1" showInputMessage="1" showErrorMessage="1">
          <x14:formula1>
            <xm:f>'1_'!$K$12:$K$13</xm:f>
          </x14:formula1>
          <xm:sqref>G16:H16</xm:sqref>
        </x14:dataValidation>
        <x14:dataValidation type="list" allowBlank="1" showInputMessage="1" showErrorMessage="1">
          <x14:formula1>
            <xm:f>'1_'!$M$2:$M$6</xm:f>
          </x14:formula1>
          <xm:sqref>G18:H19</xm:sqref>
        </x14:dataValidation>
        <x14:dataValidation type="list" allowBlank="1" showInputMessage="1" showErrorMessage="1">
          <x14:formula1>
            <xm:f>'1_'!$L$2:$L$5</xm:f>
          </x14:formula1>
          <xm:sqref>G15:H15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4"/>
  <sheetViews>
    <sheetView workbookViewId="0">
      <selection activeCell="P2" sqref="P2"/>
    </sheetView>
  </sheetViews>
  <sheetFormatPr defaultColWidth="10.42578125" defaultRowHeight="12.75" customHeight="1" x14ac:dyDescent="0.15"/>
  <cols>
    <col min="1" max="1" width="10.42578125" style="1"/>
    <col min="2" max="2" width="38" style="1" customWidth="1"/>
    <col min="3" max="3" width="10.42578125" style="1"/>
    <col min="4" max="4" width="31" style="1" bestFit="1" customWidth="1"/>
    <col min="5" max="10" width="10.42578125" style="1"/>
    <col min="11" max="11" width="45.140625" style="1" customWidth="1"/>
    <col min="12" max="16" width="14.5703125" style="1" bestFit="1" customWidth="1"/>
    <col min="17" max="22" width="10.42578125" style="1"/>
    <col min="23" max="23" width="33.85546875" style="1" bestFit="1" customWidth="1"/>
    <col min="24" max="26" width="10.42578125" style="1"/>
    <col min="27" max="27" width="33.85546875" style="1" bestFit="1" customWidth="1"/>
    <col min="28" max="16384" width="10.42578125" style="1"/>
  </cols>
  <sheetData>
    <row r="2" spans="2:24" ht="12.75" customHeight="1" x14ac:dyDescent="0.15">
      <c r="B2" s="64" t="s">
        <v>35</v>
      </c>
      <c r="L2" s="1" t="s">
        <v>23</v>
      </c>
      <c r="M2" s="1" t="s">
        <v>12</v>
      </c>
      <c r="N2" s="1" t="s">
        <v>8</v>
      </c>
    </row>
    <row r="3" spans="2:24" ht="12.75" customHeight="1" x14ac:dyDescent="0.15">
      <c r="L3" s="1" t="s">
        <v>22</v>
      </c>
      <c r="M3" s="1" t="s">
        <v>37</v>
      </c>
      <c r="N3" s="1" t="s">
        <v>9</v>
      </c>
    </row>
    <row r="4" spans="2:24" ht="12.75" customHeight="1" x14ac:dyDescent="0.15">
      <c r="D4" s="3" t="s">
        <v>19</v>
      </c>
      <c r="L4" s="1" t="s">
        <v>92</v>
      </c>
      <c r="M4" s="1" t="s">
        <v>38</v>
      </c>
    </row>
    <row r="5" spans="2:24" ht="12.75" customHeight="1" x14ac:dyDescent="0.15">
      <c r="D5" s="9" t="s">
        <v>20</v>
      </c>
      <c r="L5" s="1" t="s">
        <v>93</v>
      </c>
      <c r="M5" s="1" t="s">
        <v>49</v>
      </c>
    </row>
    <row r="6" spans="2:24" ht="12.75" customHeight="1" x14ac:dyDescent="0.15">
      <c r="D6" s="10" t="s">
        <v>21</v>
      </c>
      <c r="M6" s="1" t="s">
        <v>48</v>
      </c>
    </row>
    <row r="8" spans="2:24" ht="12.75" customHeight="1" x14ac:dyDescent="0.15">
      <c r="B8" s="64" t="s">
        <v>10</v>
      </c>
      <c r="C8" s="64" t="s">
        <v>31</v>
      </c>
      <c r="D8" s="64" t="s">
        <v>32</v>
      </c>
    </row>
    <row r="9" spans="2:24" ht="12.75" customHeight="1" x14ac:dyDescent="0.15">
      <c r="C9" s="63"/>
      <c r="X9" s="67"/>
    </row>
    <row r="10" spans="2:24" ht="26.25" customHeight="1" x14ac:dyDescent="0.15">
      <c r="B10" s="76" t="s">
        <v>24</v>
      </c>
      <c r="C10" s="77" t="s">
        <v>36</v>
      </c>
      <c r="D10" s="33">
        <f>'8'!G15</f>
        <v>0</v>
      </c>
      <c r="E10" s="71" t="s">
        <v>56</v>
      </c>
      <c r="L10" s="66" t="s">
        <v>12</v>
      </c>
      <c r="M10" s="66" t="s">
        <v>37</v>
      </c>
      <c r="N10" s="66" t="s">
        <v>38</v>
      </c>
      <c r="O10" s="66" t="s">
        <v>49</v>
      </c>
      <c r="P10" s="66" t="s">
        <v>48</v>
      </c>
      <c r="R10" s="66" t="s">
        <v>68</v>
      </c>
    </row>
    <row r="11" spans="2:24" ht="26.25" customHeight="1" x14ac:dyDescent="0.15">
      <c r="B11" s="76" t="s">
        <v>47</v>
      </c>
      <c r="C11" s="77" t="s">
        <v>36</v>
      </c>
      <c r="D11" s="78">
        <f>'8'!G16</f>
        <v>0</v>
      </c>
      <c r="E11" s="71"/>
      <c r="L11" s="66" t="s">
        <v>52</v>
      </c>
      <c r="M11" s="66" t="s">
        <v>52</v>
      </c>
      <c r="N11" s="66" t="s">
        <v>52</v>
      </c>
      <c r="O11" s="66" t="s">
        <v>52</v>
      </c>
      <c r="P11" s="66" t="s">
        <v>52</v>
      </c>
    </row>
    <row r="12" spans="2:24" ht="26.25" customHeight="1" x14ac:dyDescent="0.15">
      <c r="B12" s="76" t="s">
        <v>478</v>
      </c>
      <c r="C12" s="77" t="s">
        <v>36</v>
      </c>
      <c r="D12" s="33">
        <f>'8'!G17</f>
        <v>0</v>
      </c>
      <c r="E12" s="72"/>
      <c r="K12" s="73" t="s">
        <v>54</v>
      </c>
      <c r="L12" s="66">
        <v>215</v>
      </c>
      <c r="M12" s="66">
        <v>215</v>
      </c>
      <c r="N12" s="66">
        <v>215</v>
      </c>
      <c r="O12" s="66">
        <v>215</v>
      </c>
      <c r="P12" s="66">
        <v>86</v>
      </c>
      <c r="R12" s="75" t="s">
        <v>67</v>
      </c>
    </row>
    <row r="13" spans="2:24" ht="26.25" customHeight="1" x14ac:dyDescent="0.15">
      <c r="B13" s="76" t="s">
        <v>11</v>
      </c>
      <c r="C13" s="77" t="s">
        <v>36</v>
      </c>
      <c r="D13" s="33">
        <f>'8'!G18</f>
        <v>0</v>
      </c>
      <c r="E13" s="71"/>
      <c r="K13" s="73" t="s">
        <v>55</v>
      </c>
      <c r="L13" s="66">
        <v>135</v>
      </c>
      <c r="M13" s="66">
        <v>135</v>
      </c>
      <c r="N13" s="66">
        <v>135</v>
      </c>
      <c r="O13" s="66">
        <v>135</v>
      </c>
      <c r="P13" s="66">
        <v>54</v>
      </c>
      <c r="R13" s="75" t="s">
        <v>67</v>
      </c>
    </row>
    <row r="14" spans="2:24" ht="12.75" customHeight="1" x14ac:dyDescent="0.15">
      <c r="E14" s="71"/>
    </row>
    <row r="15" spans="2:24" ht="12.75" customHeight="1" x14ac:dyDescent="0.15">
      <c r="B15" s="79" t="s">
        <v>50</v>
      </c>
      <c r="C15" s="80" t="s">
        <v>25</v>
      </c>
      <c r="D15" s="81" t="e">
        <f>IF(D13="Varmepumpe",INDEX(P12:P13, MATCH(D11,K12:K13,0)),INDEX(L12:L13, MATCH(D11,K12:K13,0)))</f>
        <v>#N/A</v>
      </c>
      <c r="K15" s="1" t="s">
        <v>45</v>
      </c>
      <c r="O15" s="1" t="s">
        <v>67</v>
      </c>
    </row>
    <row r="16" spans="2:24" ht="12.75" customHeight="1" x14ac:dyDescent="0.15">
      <c r="B16" s="79" t="s">
        <v>51</v>
      </c>
      <c r="C16" s="80" t="s">
        <v>25</v>
      </c>
      <c r="D16" s="80" t="e">
        <f>D15*D12</f>
        <v>#N/A</v>
      </c>
    </row>
    <row r="18" spans="2:8" ht="12.75" customHeight="1" x14ac:dyDescent="0.15">
      <c r="B18" s="79" t="s">
        <v>26</v>
      </c>
      <c r="C18" s="80"/>
      <c r="D18" s="82">
        <v>1</v>
      </c>
    </row>
    <row r="19" spans="2:8" ht="12.75" customHeight="1" x14ac:dyDescent="0.15">
      <c r="C19" s="63"/>
    </row>
    <row r="20" spans="2:8" ht="12.75" customHeight="1" x14ac:dyDescent="0.15">
      <c r="B20" s="79" t="s">
        <v>27</v>
      </c>
      <c r="C20" s="80" t="s">
        <v>28</v>
      </c>
      <c r="D20" s="84">
        <v>4</v>
      </c>
    </row>
    <row r="22" spans="2:8" ht="12.75" customHeight="1" x14ac:dyDescent="0.15">
      <c r="B22" s="79" t="s">
        <v>14</v>
      </c>
      <c r="C22" s="80" t="s">
        <v>25</v>
      </c>
      <c r="D22" s="83" t="e">
        <f>D16*D18</f>
        <v>#N/A</v>
      </c>
    </row>
    <row r="23" spans="2:8" ht="12.75" customHeight="1" x14ac:dyDescent="0.15">
      <c r="B23" s="79" t="s">
        <v>17</v>
      </c>
      <c r="C23" s="80" t="s">
        <v>25</v>
      </c>
      <c r="D23" s="83" t="e">
        <f>D22*D20</f>
        <v>#N/A</v>
      </c>
    </row>
    <row r="24" spans="2:8" ht="12.75" customHeight="1" x14ac:dyDescent="0.15">
      <c r="H24" s="2"/>
    </row>
  </sheetData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F24" sqref="F24"/>
    </sheetView>
  </sheetViews>
  <sheetFormatPr defaultColWidth="10.42578125" defaultRowHeight="12.75" customHeight="1" x14ac:dyDescent="0.15"/>
  <cols>
    <col min="1" max="1" width="7.42578125" style="12" customWidth="1"/>
    <col min="2" max="2" width="4.140625" style="12" customWidth="1"/>
    <col min="3" max="3" width="5.42578125" style="12" customWidth="1"/>
    <col min="4" max="4" width="11.140625" style="12" customWidth="1"/>
    <col min="5" max="5" width="7.140625" style="12" customWidth="1"/>
    <col min="6" max="6" width="15.85546875" style="12" customWidth="1"/>
    <col min="7" max="7" width="5.85546875" style="12" customWidth="1"/>
    <col min="8" max="8" width="16.5703125" style="12" customWidth="1"/>
    <col min="9" max="9" width="8.5703125" style="12" customWidth="1"/>
    <col min="10" max="10" width="6" style="12" customWidth="1"/>
    <col min="11" max="11" width="4.7109375" style="12" customWidth="1"/>
    <col min="12" max="12" width="6.5703125" style="12" customWidth="1"/>
    <col min="13" max="13" width="14.42578125" style="12" customWidth="1"/>
    <col min="14" max="14" width="7.140625" style="12" customWidth="1"/>
    <col min="15" max="15" width="12.5703125" style="12" customWidth="1"/>
    <col min="16" max="16" width="8.28515625" style="12" customWidth="1"/>
    <col min="17" max="16384" width="10.42578125" style="12"/>
  </cols>
  <sheetData>
    <row r="1" spans="1:16" ht="12.75" customHeight="1" x14ac:dyDescent="0.2">
      <c r="A1" s="18"/>
      <c r="B1" s="383" t="s">
        <v>0</v>
      </c>
      <c r="C1" s="383"/>
      <c r="D1" s="384" t="s">
        <v>1</v>
      </c>
      <c r="E1" s="384"/>
      <c r="F1" s="399" t="s">
        <v>2</v>
      </c>
      <c r="G1" s="285"/>
      <c r="H1" s="408" t="s">
        <v>3</v>
      </c>
      <c r="I1" s="11"/>
      <c r="J1" s="11"/>
      <c r="K1" s="11"/>
      <c r="L1" s="14"/>
      <c r="M1" s="13"/>
      <c r="N1" s="14" t="s">
        <v>464</v>
      </c>
      <c r="O1" s="13"/>
      <c r="P1" s="14"/>
    </row>
    <row r="2" spans="1:16" ht="12.75" customHeight="1" x14ac:dyDescent="0.15">
      <c r="A2" s="11"/>
      <c r="B2" s="383"/>
      <c r="C2" s="383"/>
      <c r="D2" s="384"/>
      <c r="E2" s="384"/>
      <c r="F2" s="399"/>
      <c r="G2" s="285"/>
      <c r="H2" s="408"/>
      <c r="I2" s="11"/>
      <c r="J2" s="11"/>
      <c r="K2" s="11"/>
      <c r="L2" s="16"/>
      <c r="M2" s="16"/>
      <c r="N2" s="17" t="s">
        <v>4</v>
      </c>
      <c r="O2" s="16"/>
      <c r="P2" s="16"/>
    </row>
    <row r="3" spans="1:16" ht="28.5" customHeight="1" x14ac:dyDescent="0.25">
      <c r="A3" s="19"/>
      <c r="B3" s="36" t="s">
        <v>482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6"/>
      <c r="N3" s="17" t="s">
        <v>5</v>
      </c>
      <c r="O3" s="16"/>
      <c r="P3" s="273" t="str">
        <f>Forside!R3</f>
        <v>Version 1, 01-03-2021</v>
      </c>
    </row>
    <row r="4" spans="1:16" ht="12.75" customHeight="1" x14ac:dyDescent="0.1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ht="6.75" customHeight="1" x14ac:dyDescent="0.15">
      <c r="A5" s="11"/>
      <c r="B5" s="2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6" ht="12.75" customHeight="1" x14ac:dyDescent="0.15">
      <c r="A6" s="11"/>
      <c r="B6" s="396" t="s">
        <v>7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11"/>
      <c r="N6" s="11"/>
      <c r="O6" s="11"/>
      <c r="P6" s="11"/>
    </row>
    <row r="7" spans="1:16" ht="12.75" customHeight="1" x14ac:dyDescent="0.15">
      <c r="A7" s="11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29"/>
      <c r="N7" s="31"/>
      <c r="O7" s="31"/>
      <c r="P7" s="11"/>
    </row>
    <row r="8" spans="1:16" ht="18.75" customHeight="1" x14ac:dyDescent="0.15">
      <c r="A8" s="11"/>
      <c r="B8" s="48" t="s">
        <v>29</v>
      </c>
      <c r="C8" s="402" t="s">
        <v>499</v>
      </c>
      <c r="D8" s="402"/>
      <c r="E8" s="402"/>
      <c r="F8" s="402"/>
      <c r="G8" s="402"/>
      <c r="H8" s="402"/>
      <c r="I8" s="402"/>
      <c r="J8" s="402"/>
      <c r="K8" s="402"/>
      <c r="L8" s="403"/>
      <c r="M8" s="280"/>
      <c r="N8" s="194" t="s">
        <v>9</v>
      </c>
      <c r="O8" s="194">
        <f>IF(M8="",0,IF(M8=N8,1,-1))</f>
        <v>0</v>
      </c>
      <c r="P8" s="11"/>
    </row>
    <row r="9" spans="1:16" ht="18.75" customHeight="1" x14ac:dyDescent="0.15">
      <c r="A9" s="11"/>
      <c r="B9" s="48" t="s">
        <v>29</v>
      </c>
      <c r="C9" s="402" t="s">
        <v>492</v>
      </c>
      <c r="D9" s="402"/>
      <c r="E9" s="402"/>
      <c r="F9" s="402"/>
      <c r="G9" s="402"/>
      <c r="H9" s="402"/>
      <c r="I9" s="402"/>
      <c r="J9" s="402"/>
      <c r="K9" s="402"/>
      <c r="L9" s="403"/>
      <c r="M9" s="280"/>
      <c r="N9" s="194" t="s">
        <v>475</v>
      </c>
      <c r="O9" s="194">
        <f t="shared" ref="O9:O10" si="0">IF(M9="",0,IF(M9=N9,1,-1))</f>
        <v>0</v>
      </c>
      <c r="P9" s="11"/>
    </row>
    <row r="10" spans="1:16" ht="18.75" customHeight="1" x14ac:dyDescent="0.15">
      <c r="A10" s="11"/>
      <c r="B10" s="233" t="s">
        <v>29</v>
      </c>
      <c r="C10" s="402" t="s">
        <v>533</v>
      </c>
      <c r="D10" s="402"/>
      <c r="E10" s="402"/>
      <c r="F10" s="402"/>
      <c r="G10" s="402"/>
      <c r="H10" s="402"/>
      <c r="I10" s="402"/>
      <c r="J10" s="402"/>
      <c r="K10" s="402"/>
      <c r="L10" s="403"/>
      <c r="M10" s="280"/>
      <c r="N10" s="194" t="s">
        <v>8</v>
      </c>
      <c r="O10" s="194">
        <f t="shared" si="0"/>
        <v>0</v>
      </c>
      <c r="P10" s="11"/>
    </row>
    <row r="11" spans="1:16" ht="23.25" customHeight="1" x14ac:dyDescent="0.2">
      <c r="A11" s="11"/>
      <c r="B11" s="313" t="str">
        <f>IF(I11=0,"Spørgsmål om afgrænsning er ikke besvaret",IF(I11=1,"Projektet er omfattet af standardløsningen","Projektet er IKKE omfattet af standardløsningen"))</f>
        <v>Spørgsmål om afgrænsning er ikke besvaret</v>
      </c>
      <c r="C11" s="37"/>
      <c r="D11" s="37"/>
      <c r="E11" s="37"/>
      <c r="F11" s="37"/>
      <c r="G11" s="37"/>
      <c r="H11" s="37"/>
      <c r="I11" s="287">
        <f>MIN(O8:O10)</f>
        <v>0</v>
      </c>
      <c r="J11" s="11"/>
      <c r="K11" s="11"/>
      <c r="L11" s="11"/>
      <c r="M11" s="11"/>
      <c r="N11" s="11"/>
      <c r="O11" s="11"/>
      <c r="P11" s="11"/>
    </row>
    <row r="12" spans="1:16" ht="9.75" customHeight="1" x14ac:dyDescent="0.3">
      <c r="A12" s="11"/>
      <c r="B12" s="26"/>
      <c r="C12" s="11"/>
      <c r="D12" s="11"/>
      <c r="E12" s="11"/>
      <c r="F12" s="11"/>
      <c r="G12" s="11"/>
      <c r="H12" s="11"/>
      <c r="I12" s="11"/>
      <c r="J12" s="27"/>
      <c r="K12" s="27"/>
      <c r="L12" s="11"/>
      <c r="M12" s="11"/>
      <c r="N12" s="11"/>
      <c r="O12" s="11"/>
      <c r="P12" s="11"/>
    </row>
    <row r="13" spans="1:16" ht="18" x14ac:dyDescent="0.25">
      <c r="A13" s="11"/>
      <c r="B13" s="394" t="s">
        <v>10</v>
      </c>
      <c r="C13" s="394"/>
      <c r="D13" s="394"/>
      <c r="E13" s="394"/>
      <c r="F13" s="394"/>
      <c r="G13" s="394"/>
      <c r="H13" s="394"/>
      <c r="I13" s="394"/>
      <c r="J13" s="11"/>
      <c r="K13" s="314" t="s">
        <v>516</v>
      </c>
      <c r="L13" s="11"/>
      <c r="M13" s="34"/>
      <c r="N13" s="34"/>
      <c r="O13" s="34"/>
      <c r="P13" s="34"/>
    </row>
    <row r="14" spans="1:16" ht="18.75" customHeight="1" x14ac:dyDescent="0.15">
      <c r="A14" s="11"/>
      <c r="B14" s="346" t="s">
        <v>558</v>
      </c>
      <c r="C14" s="388" t="s">
        <v>354</v>
      </c>
      <c r="D14" s="388"/>
      <c r="E14" s="388"/>
      <c r="F14" s="388"/>
      <c r="G14" s="400"/>
      <c r="H14" s="401"/>
      <c r="I14" s="39" t="s">
        <v>346</v>
      </c>
      <c r="J14" s="11"/>
      <c r="K14" s="397"/>
      <c r="L14" s="406"/>
      <c r="M14" s="406"/>
      <c r="N14" s="406"/>
      <c r="O14" s="406"/>
      <c r="P14" s="11"/>
    </row>
    <row r="15" spans="1:16" ht="18.75" customHeight="1" x14ac:dyDescent="0.15">
      <c r="A15" s="11"/>
      <c r="B15" s="346" t="s">
        <v>559</v>
      </c>
      <c r="C15" s="388" t="s">
        <v>353</v>
      </c>
      <c r="D15" s="388"/>
      <c r="E15" s="388"/>
      <c r="F15" s="388"/>
      <c r="G15" s="400"/>
      <c r="H15" s="401"/>
      <c r="I15" s="39" t="s">
        <v>356</v>
      </c>
      <c r="J15" s="11"/>
      <c r="K15" s="397"/>
      <c r="L15" s="406"/>
      <c r="M15" s="406"/>
      <c r="N15" s="406"/>
      <c r="O15" s="406"/>
      <c r="P15" s="11"/>
    </row>
    <row r="16" spans="1:16" ht="18.75" customHeight="1" x14ac:dyDescent="0.15">
      <c r="A16" s="11"/>
      <c r="B16" s="346" t="s">
        <v>560</v>
      </c>
      <c r="C16" s="388" t="s">
        <v>355</v>
      </c>
      <c r="D16" s="388"/>
      <c r="E16" s="388"/>
      <c r="F16" s="388"/>
      <c r="G16" s="400"/>
      <c r="H16" s="401"/>
      <c r="I16" s="39" t="s">
        <v>356</v>
      </c>
      <c r="J16" s="11"/>
      <c r="K16" s="397"/>
      <c r="L16" s="398"/>
      <c r="M16" s="398"/>
      <c r="N16" s="398"/>
      <c r="O16" s="398"/>
      <c r="P16" s="11"/>
    </row>
    <row r="17" spans="1:16" ht="18.75" customHeight="1" x14ac:dyDescent="0.15">
      <c r="A17" s="11"/>
      <c r="B17" s="346" t="s">
        <v>561</v>
      </c>
      <c r="C17" s="159" t="s">
        <v>352</v>
      </c>
      <c r="D17" s="159"/>
      <c r="E17" s="159"/>
      <c r="F17" s="159"/>
      <c r="G17" s="409"/>
      <c r="H17" s="410"/>
      <c r="I17" s="39" t="s">
        <v>345</v>
      </c>
      <c r="J17" s="11"/>
      <c r="K17" s="397"/>
      <c r="L17" s="398"/>
      <c r="M17" s="398"/>
      <c r="N17" s="398"/>
      <c r="O17" s="398"/>
      <c r="P17" s="11"/>
    </row>
    <row r="18" spans="1:16" ht="18.75" customHeight="1" x14ac:dyDescent="0.15">
      <c r="A18" s="11"/>
      <c r="B18" s="346" t="s">
        <v>562</v>
      </c>
      <c r="C18" s="159" t="s">
        <v>371</v>
      </c>
      <c r="D18" s="159"/>
      <c r="E18" s="159"/>
      <c r="F18" s="159"/>
      <c r="G18" s="400"/>
      <c r="H18" s="401"/>
      <c r="I18" s="28" t="s">
        <v>146</v>
      </c>
      <c r="J18" s="11"/>
      <c r="K18" s="397"/>
      <c r="L18" s="406"/>
      <c r="M18" s="406"/>
      <c r="N18" s="406"/>
      <c r="O18" s="406"/>
      <c r="P18" s="11"/>
    </row>
    <row r="19" spans="1:16" ht="18.75" customHeight="1" x14ac:dyDescent="0.15">
      <c r="A19" s="11"/>
      <c r="B19" s="346" t="s">
        <v>563</v>
      </c>
      <c r="C19" s="179" t="s">
        <v>402</v>
      </c>
      <c r="D19" s="179"/>
      <c r="E19" s="179"/>
      <c r="F19" s="179"/>
      <c r="G19" s="400"/>
      <c r="H19" s="401"/>
      <c r="I19" s="28" t="s">
        <v>345</v>
      </c>
      <c r="J19" s="11"/>
      <c r="K19" s="397"/>
      <c r="L19" s="406"/>
      <c r="M19" s="406"/>
      <c r="N19" s="406"/>
      <c r="O19" s="406"/>
      <c r="P19" s="11"/>
    </row>
    <row r="20" spans="1:16" ht="18.75" customHeight="1" x14ac:dyDescent="0.15">
      <c r="A20" s="11"/>
      <c r="B20" s="346" t="s">
        <v>564</v>
      </c>
      <c r="C20" s="159" t="s">
        <v>403</v>
      </c>
      <c r="D20" s="159"/>
      <c r="E20" s="159"/>
      <c r="F20" s="159"/>
      <c r="G20" s="400"/>
      <c r="H20" s="401"/>
      <c r="I20" s="28" t="s">
        <v>345</v>
      </c>
      <c r="J20" s="11"/>
      <c r="K20" s="239"/>
      <c r="L20" s="398"/>
      <c r="M20" s="398"/>
      <c r="N20" s="398"/>
      <c r="O20" s="398"/>
      <c r="P20" s="11"/>
    </row>
    <row r="21" spans="1:16" ht="18.75" customHeight="1" x14ac:dyDescent="0.15">
      <c r="A21" s="11"/>
      <c r="B21" s="347" t="s">
        <v>565</v>
      </c>
      <c r="C21" s="388" t="s">
        <v>534</v>
      </c>
      <c r="D21" s="388"/>
      <c r="E21" s="388"/>
      <c r="F21" s="388"/>
      <c r="G21" s="404"/>
      <c r="H21" s="405"/>
      <c r="I21" s="28" t="s">
        <v>377</v>
      </c>
      <c r="J21" s="11"/>
      <c r="K21" s="397"/>
      <c r="L21" s="398"/>
      <c r="M21" s="398"/>
      <c r="N21" s="398"/>
      <c r="O21" s="398"/>
      <c r="P21" s="11"/>
    </row>
    <row r="22" spans="1:16" ht="16.5" customHeight="1" x14ac:dyDescent="0.15">
      <c r="A22" s="11"/>
      <c r="B22" s="44"/>
      <c r="C22" s="300"/>
      <c r="D22" s="300"/>
      <c r="E22" s="300"/>
      <c r="F22" s="300"/>
      <c r="G22" s="317"/>
      <c r="H22" s="317"/>
      <c r="I22" s="28"/>
      <c r="J22" s="11"/>
      <c r="K22" s="397"/>
      <c r="L22" s="398"/>
      <c r="M22" s="398"/>
      <c r="N22" s="398"/>
      <c r="O22" s="398"/>
      <c r="P22" s="11"/>
    </row>
    <row r="23" spans="1:16" ht="10.5" customHeight="1" x14ac:dyDescent="0.1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397"/>
      <c r="L23" s="398"/>
      <c r="M23" s="398"/>
      <c r="N23" s="398"/>
      <c r="O23" s="398"/>
      <c r="P23" s="11"/>
    </row>
    <row r="24" spans="1:16" ht="18.75" customHeight="1" x14ac:dyDescent="0.15">
      <c r="A24" s="11"/>
      <c r="B24" s="49" t="s">
        <v>13</v>
      </c>
      <c r="C24" s="49"/>
      <c r="D24" s="49"/>
      <c r="E24" s="49"/>
      <c r="F24" s="49"/>
      <c r="G24" s="49"/>
      <c r="H24" s="49"/>
      <c r="I24" s="49"/>
      <c r="J24" s="11"/>
      <c r="K24" s="397"/>
      <c r="L24" s="406"/>
      <c r="M24" s="406"/>
      <c r="N24" s="406"/>
      <c r="O24" s="406"/>
      <c r="P24" s="11"/>
    </row>
    <row r="25" spans="1:16" ht="18.75" customHeight="1" x14ac:dyDescent="0.15">
      <c r="A25" s="11"/>
      <c r="B25" s="28" t="s">
        <v>469</v>
      </c>
      <c r="C25" s="32"/>
      <c r="D25" s="32"/>
      <c r="E25" s="32"/>
      <c r="F25" s="28"/>
      <c r="G25" s="28"/>
      <c r="H25" s="30">
        <f>+'2_ '!L57</f>
        <v>0</v>
      </c>
      <c r="I25" s="28" t="s">
        <v>488</v>
      </c>
      <c r="J25" s="11"/>
      <c r="K25" s="397"/>
      <c r="L25" s="406"/>
      <c r="M25" s="406"/>
      <c r="N25" s="406"/>
      <c r="O25" s="406"/>
      <c r="P25" s="11"/>
    </row>
    <row r="26" spans="1:16" ht="18.75" customHeight="1" x14ac:dyDescent="0.15">
      <c r="A26" s="11"/>
      <c r="B26" s="32" t="s">
        <v>470</v>
      </c>
      <c r="C26" s="32"/>
      <c r="D26" s="32"/>
      <c r="E26" s="32"/>
      <c r="F26" s="28"/>
      <c r="G26" s="28"/>
      <c r="H26" s="30">
        <f>+'2_ '!L58</f>
        <v>0</v>
      </c>
      <c r="I26" s="28" t="s">
        <v>488</v>
      </c>
      <c r="J26" s="11"/>
      <c r="K26" s="397"/>
      <c r="L26" s="398"/>
      <c r="M26" s="398"/>
      <c r="N26" s="398"/>
      <c r="O26" s="398"/>
      <c r="P26" s="11"/>
    </row>
    <row r="27" spans="1:16" ht="18.75" customHeight="1" thickBot="1" x14ac:dyDescent="0.2">
      <c r="A27" s="11"/>
      <c r="B27" s="28" t="s">
        <v>471</v>
      </c>
      <c r="C27" s="46"/>
      <c r="D27" s="46"/>
      <c r="E27" s="46"/>
      <c r="F27" s="39"/>
      <c r="G27" s="39"/>
      <c r="H27" s="41" t="str">
        <f>IFERROR(H28/H25*100,"")</f>
        <v/>
      </c>
      <c r="I27" s="28" t="s">
        <v>172</v>
      </c>
      <c r="J27" s="11"/>
      <c r="K27" s="397"/>
      <c r="L27" s="398"/>
      <c r="M27" s="398"/>
      <c r="N27" s="398"/>
      <c r="O27" s="398"/>
      <c r="P27" s="11"/>
    </row>
    <row r="28" spans="1:16" ht="18.75" customHeight="1" thickBot="1" x14ac:dyDescent="0.2">
      <c r="A28" s="11"/>
      <c r="B28" s="232" t="s">
        <v>14</v>
      </c>
      <c r="C28" s="279"/>
      <c r="D28" s="279"/>
      <c r="E28" s="279"/>
      <c r="F28" s="279"/>
      <c r="G28" s="279"/>
      <c r="H28" s="288">
        <f>IFERROR(ABS(IF(I11=1,H25-H26,0)),"Input mangler / Ugyldig kombination!")</f>
        <v>0</v>
      </c>
      <c r="I28" s="278" t="s">
        <v>488</v>
      </c>
      <c r="J28" s="11"/>
      <c r="K28" s="270"/>
      <c r="L28" s="407"/>
      <c r="M28" s="407"/>
      <c r="N28" s="407"/>
      <c r="O28" s="407"/>
      <c r="P28" s="11"/>
    </row>
    <row r="29" spans="1:16" ht="12.75" customHeight="1" x14ac:dyDescent="0.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291" t="s">
        <v>18</v>
      </c>
    </row>
    <row r="30" spans="1:16" ht="12.75" customHeight="1" x14ac:dyDescent="0.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</sheetData>
  <mergeCells count="35">
    <mergeCell ref="G17:H17"/>
    <mergeCell ref="C16:F16"/>
    <mergeCell ref="K14:K15"/>
    <mergeCell ref="L14:O15"/>
    <mergeCell ref="C15:F15"/>
    <mergeCell ref="G15:H15"/>
    <mergeCell ref="G16:H16"/>
    <mergeCell ref="L16:O17"/>
    <mergeCell ref="C14:F14"/>
    <mergeCell ref="B1:C2"/>
    <mergeCell ref="D1:E2"/>
    <mergeCell ref="H1:H2"/>
    <mergeCell ref="B6:L7"/>
    <mergeCell ref="C8:L8"/>
    <mergeCell ref="L28:O28"/>
    <mergeCell ref="K26:K27"/>
    <mergeCell ref="L26:O27"/>
    <mergeCell ref="K24:K25"/>
    <mergeCell ref="L24:O25"/>
    <mergeCell ref="K21:K23"/>
    <mergeCell ref="L21:O23"/>
    <mergeCell ref="K16:K17"/>
    <mergeCell ref="F1:F2"/>
    <mergeCell ref="G14:H14"/>
    <mergeCell ref="C10:L10"/>
    <mergeCell ref="C9:L9"/>
    <mergeCell ref="B13:I13"/>
    <mergeCell ref="G19:H19"/>
    <mergeCell ref="G18:H18"/>
    <mergeCell ref="G20:H20"/>
    <mergeCell ref="G21:H21"/>
    <mergeCell ref="K18:K19"/>
    <mergeCell ref="L18:O19"/>
    <mergeCell ref="L20:O20"/>
    <mergeCell ref="C21:F21"/>
  </mergeCells>
  <conditionalFormatting sqref="J12:K12">
    <cfRule type="iconSet" priority="5">
      <iconSet iconSet="3Symbols2">
        <cfvo type="percent" val="0"/>
        <cfvo type="percent" val="33"/>
        <cfvo type="percent" val="67"/>
      </iconSet>
    </cfRule>
  </conditionalFormatting>
  <dataValidations xWindow="461" yWindow="633" count="8">
    <dataValidation type="decimal" allowBlank="1" showInputMessage="1" showErrorMessage="1" error="Den indtastede værdi skal være minimum 0 m og max 5000 m" prompt="Der kan maksimalt søges om tilskud til at isolere 5000m rør i standardløsningen" sqref="G14:H14">
      <formula1>0</formula1>
      <formula2>5000</formula2>
    </dataValidation>
    <dataValidation type="whole" allowBlank="1" showInputMessage="1" showErrorMessage="1" error="Den indtastede værdi skal være min. 0 og max. 50" prompt="Der kan maksimalt søges om tilskud til isolering af 50 stk pumper i standardløsningen" sqref="G16:H16">
      <formula1>0</formula1>
      <formula2>50</formula2>
    </dataValidation>
    <dataValidation type="decimal" allowBlank="1" showInputMessage="1" showErrorMessage="1" error="Den indtastede værdi er ikke inkluderet i standard isoleringsarbejde" prompt="Isoleringens temiske ledningsevne står i specifikationer af den indkøbte isolering" sqref="G22:H22">
      <formula1>0.01</formula1>
      <formula2>0.05</formula2>
    </dataValidation>
    <dataValidation type="whole" allowBlank="1" showInputMessage="1" showErrorMessage="1" error="Den indtastede værdi skal være min. 0 og max. 50" prompt="Der kan maksimalt søges om tilskud til isolering af 50 stk ventiler i standardløsningen" sqref="G15:H15">
      <formula1>0</formula1>
      <formula2>50</formula2>
    </dataValidation>
    <dataValidation type="whole" allowBlank="1" showInputMessage="1" showErrorMessage="1" error="Samlet isoleringstykkelse kan ikke være mindre end den eksisterende eller større end 400 mm" prompt="Indtast den samlede isoleringstykkelse. Hvis der efterisoleres uden på eksisterende isolering, så indtastes den samlede tykkelse" sqref="G20:H20">
      <formula1>G19</formula1>
      <formula2>400</formula2>
    </dataValidation>
    <dataValidation type="whole" allowBlank="1" showInputMessage="1" showErrorMessage="1" error="Den indtastede værdi skal være større end 0, og ikke større end den samlede isoleringstykkelse" prompt="Indtast &quot;0&quot; ved ingen eksisterende isolering, eller hvis den eksisterende isolering bliver helt udskiftet med ny isolering." sqref="G19:H19">
      <formula1>0</formula1>
      <formula2>G20</formula2>
    </dataValidation>
    <dataValidation type="whole" allowBlank="1" showInputMessage="1" showErrorMessage="1" error="Den indtastede værdi skal være mellem 0 og 100" sqref="G18:H18">
      <formula1>0</formula1>
      <formula2>100</formula2>
    </dataValidation>
    <dataValidation type="decimal" allowBlank="1" showInputMessage="1" showErrorMessage="1" error="Den indtastede værdi er ikke inkluderet i standard isoleringsarbejde. Den ligger mellem 0,03 og 0,05_x000a_" prompt="Isoleringens temiske ledningsevne står i specifikationer af den indkøbte isolering og bør ligge mellem 0,03 og 0,05_x000a_" sqref="G21:H21">
      <formula1>0.03</formula1>
      <formula2>0.05</formula2>
    </dataValidation>
  </dataValidations>
  <hyperlinks>
    <hyperlink ref="B1" location="Forside!A1" display="Forside"/>
    <hyperlink ref="D1" location="Introduktion!A1" display="Introduktion"/>
    <hyperlink ref="F1" location="Energisparetiltag!A1" display="Energisparetiltag"/>
    <hyperlink ref="H1" location="'Til ansøgning'!A1" display="Ansøgningsskema"/>
    <hyperlink ref="P29" location="Energisparetiltag!A1" display="Energisparetiltag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37226C85-B73A-4F9A-B17F-22A0B740D645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O8:O10</xm:sqref>
        </x14:conditionalFormatting>
        <x14:conditionalFormatting xmlns:xm="http://schemas.microsoft.com/office/excel/2006/main">
          <x14:cfRule type="iconSet" priority="1" id="{F2BCE4C9-7E30-4328-9ADF-A0C1AB808A07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I11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461" yWindow="633" count="2">
        <x14:dataValidation type="list" allowBlank="1" showInputMessage="1" showErrorMessage="1" error="Drop down-menuen skal benyttes" prompt="Her indtastes den nærmeste værdi af rørets ydrediameter eller af ydrediamteren af rørene som komponenterne sidder på._x000a_Den ydre diameter måles udefra og er esklusiv eksisterende isoleringsmateriale, den kan evt. måles med en skydelære_x000a_">
          <x14:formula1>
            <xm:f>'2_ '!$AI$4:$AI$18</xm:f>
          </x14:formula1>
          <xm:sqref>G17:H17</xm:sqref>
        </x14:dataValidation>
        <x14:dataValidation type="list" allowBlank="1" showInputMessage="1" showErrorMessage="1">
          <x14:formula1>
            <xm:f>'2_ '!$H$3:$H$4</xm:f>
          </x14:formula1>
          <xm:sqref>M8:M10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4976"/>
  <sheetViews>
    <sheetView workbookViewId="0">
      <selection activeCell="U25" sqref="U25"/>
    </sheetView>
  </sheetViews>
  <sheetFormatPr defaultColWidth="10.42578125" defaultRowHeight="12.75" customHeight="1" x14ac:dyDescent="0.15"/>
  <cols>
    <col min="1" max="1" width="10.42578125" style="1"/>
    <col min="2" max="2" width="45.42578125" style="1" bestFit="1" customWidth="1"/>
    <col min="3" max="3" width="22.42578125" style="1" bestFit="1" customWidth="1"/>
    <col min="4" max="4" width="22.42578125" style="1" customWidth="1"/>
    <col min="5" max="5" width="21" style="1" bestFit="1" customWidth="1"/>
    <col min="6" max="6" width="17.85546875" style="1" bestFit="1" customWidth="1"/>
    <col min="7" max="7" width="16.5703125" style="1" bestFit="1" customWidth="1"/>
    <col min="8" max="8" width="22.7109375" style="1" bestFit="1" customWidth="1"/>
    <col min="9" max="9" width="20.7109375" style="1" bestFit="1" customWidth="1"/>
    <col min="10" max="10" width="23.140625" style="1" customWidth="1"/>
    <col min="11" max="11" width="14.5703125" style="1" bestFit="1" customWidth="1"/>
    <col min="12" max="12" width="12.5703125" style="1" bestFit="1" customWidth="1"/>
    <col min="13" max="13" width="24.5703125" style="1" customWidth="1"/>
    <col min="14" max="15" width="10.42578125" style="1"/>
    <col min="16" max="16" width="14.5703125" style="1" bestFit="1" customWidth="1"/>
    <col min="17" max="17" width="10.42578125" style="1"/>
    <col min="18" max="18" width="22.42578125" style="1" bestFit="1" customWidth="1"/>
    <col min="19" max="20" width="10.42578125" style="1"/>
    <col min="21" max="21" width="14.5703125" style="1" bestFit="1" customWidth="1"/>
    <col min="22" max="28" width="10.42578125" style="1"/>
    <col min="29" max="29" width="3.42578125" style="1" customWidth="1"/>
    <col min="30" max="30" width="16.42578125" style="1" customWidth="1"/>
    <col min="31" max="31" width="34" style="1" bestFit="1" customWidth="1"/>
    <col min="32" max="16384" width="10.42578125" style="1"/>
  </cols>
  <sheetData>
    <row r="2" spans="2:35" ht="12.75" customHeight="1" x14ac:dyDescent="0.15">
      <c r="B2" s="3" t="s">
        <v>19</v>
      </c>
      <c r="H2" s="1" t="s">
        <v>111</v>
      </c>
    </row>
    <row r="3" spans="2:35" ht="12.75" customHeight="1" x14ac:dyDescent="0.15">
      <c r="B3" s="9" t="s">
        <v>20</v>
      </c>
      <c r="H3" s="1" t="s">
        <v>8</v>
      </c>
      <c r="J3" s="100" t="s">
        <v>85</v>
      </c>
      <c r="AH3" s="161" t="s">
        <v>357</v>
      </c>
      <c r="AI3" s="161"/>
    </row>
    <row r="4" spans="2:35" ht="12.75" customHeight="1" x14ac:dyDescent="0.25">
      <c r="B4" s="10" t="s">
        <v>21</v>
      </c>
      <c r="H4" s="1" t="s">
        <v>9</v>
      </c>
      <c r="J4" s="1" t="s">
        <v>151</v>
      </c>
      <c r="K4" s="1" t="s">
        <v>16</v>
      </c>
      <c r="L4" s="101">
        <v>8</v>
      </c>
      <c r="M4" s="85" t="s">
        <v>86</v>
      </c>
      <c r="AD4" s="173"/>
      <c r="AE4" s="174" t="s">
        <v>394</v>
      </c>
      <c r="AI4" s="1">
        <v>15</v>
      </c>
    </row>
    <row r="5" spans="2:35" ht="12.75" customHeight="1" x14ac:dyDescent="0.25">
      <c r="AD5" s="175" t="s">
        <v>395</v>
      </c>
      <c r="AE5" s="175">
        <v>1</v>
      </c>
      <c r="AI5" s="1">
        <v>18</v>
      </c>
    </row>
    <row r="6" spans="2:35" ht="12.75" customHeight="1" x14ac:dyDescent="0.25">
      <c r="B6" s="64" t="s">
        <v>139</v>
      </c>
      <c r="H6" s="1">
        <v>0</v>
      </c>
      <c r="AD6" s="175" t="s">
        <v>396</v>
      </c>
      <c r="AE6" s="175">
        <v>2</v>
      </c>
      <c r="AH6" s="161" t="s">
        <v>358</v>
      </c>
      <c r="AI6" s="161">
        <v>42</v>
      </c>
    </row>
    <row r="7" spans="2:35" ht="12.75" customHeight="1" x14ac:dyDescent="0.25">
      <c r="B7" s="3" t="str">
        <f>+'2'!C14</f>
        <v>Meter rør der isoleres</v>
      </c>
      <c r="C7" s="3" t="str">
        <f>+'2'!I14</f>
        <v>m</v>
      </c>
      <c r="D7" s="3">
        <f>+'2'!G14</f>
        <v>0</v>
      </c>
      <c r="E7" s="3"/>
      <c r="H7" s="1">
        <v>10</v>
      </c>
      <c r="J7" s="64"/>
      <c r="AD7" s="175" t="s">
        <v>397</v>
      </c>
      <c r="AE7" s="175">
        <v>1.38</v>
      </c>
      <c r="AH7" s="161" t="s">
        <v>359</v>
      </c>
      <c r="AI7" s="161">
        <v>48</v>
      </c>
    </row>
    <row r="8" spans="2:35" ht="12.75" customHeight="1" x14ac:dyDescent="0.15">
      <c r="B8" s="3" t="str">
        <f>+'2'!C15</f>
        <v>Antal ventiler der isoleres</v>
      </c>
      <c r="C8" s="3" t="str">
        <f>+'2'!I15</f>
        <v>stk.</v>
      </c>
      <c r="D8" s="3">
        <f>+'2'!G15</f>
        <v>0</v>
      </c>
      <c r="E8" s="3"/>
      <c r="H8" s="1">
        <v>20</v>
      </c>
      <c r="J8" s="64"/>
      <c r="AH8" s="161" t="s">
        <v>360</v>
      </c>
      <c r="AI8" s="161">
        <v>60</v>
      </c>
    </row>
    <row r="9" spans="2:35" ht="12.75" customHeight="1" x14ac:dyDescent="0.15">
      <c r="B9" s="3" t="str">
        <f>+'2'!C16</f>
        <v>Antal pumper der isoleres</v>
      </c>
      <c r="C9" s="3" t="str">
        <f>+'2'!I16</f>
        <v>stk.</v>
      </c>
      <c r="D9" s="3">
        <f>+'2'!G16</f>
        <v>0</v>
      </c>
      <c r="E9" s="3"/>
      <c r="H9" s="1">
        <v>30</v>
      </c>
      <c r="J9" s="64" t="s">
        <v>80</v>
      </c>
      <c r="AH9" s="161" t="s">
        <v>361</v>
      </c>
      <c r="AI9" s="161">
        <v>88</v>
      </c>
    </row>
    <row r="10" spans="2:35" ht="12.75" customHeight="1" x14ac:dyDescent="0.15">
      <c r="B10" s="3" t="str">
        <f>+'2'!C17</f>
        <v>Den ydre diameter af rør/komponenter</v>
      </c>
      <c r="C10" s="3" t="str">
        <f>+'2'!I17</f>
        <v>mm</v>
      </c>
      <c r="D10" s="3">
        <f>+'2'!G17</f>
        <v>0</v>
      </c>
      <c r="E10" s="3"/>
      <c r="H10" s="1">
        <v>40</v>
      </c>
      <c r="J10" s="108" t="s">
        <v>411</v>
      </c>
      <c r="K10" s="109"/>
      <c r="L10" s="110"/>
      <c r="AH10" s="161" t="s">
        <v>362</v>
      </c>
      <c r="AI10" s="161">
        <v>113</v>
      </c>
    </row>
    <row r="11" spans="2:35" ht="12.75" customHeight="1" x14ac:dyDescent="0.15">
      <c r="B11" s="3"/>
      <c r="C11" s="3"/>
      <c r="D11" s="3"/>
      <c r="E11" s="3"/>
      <c r="H11" s="1">
        <v>50</v>
      </c>
      <c r="J11" s="112" t="s">
        <v>378</v>
      </c>
      <c r="K11" s="89" t="s">
        <v>148</v>
      </c>
      <c r="L11" s="243" t="e">
        <f>+C62</f>
        <v>#DIV/0!</v>
      </c>
      <c r="AH11" s="161" t="s">
        <v>363</v>
      </c>
      <c r="AI11" s="161">
        <v>125</v>
      </c>
    </row>
    <row r="12" spans="2:35" ht="12.75" customHeight="1" x14ac:dyDescent="0.15">
      <c r="B12" s="3"/>
      <c r="C12" s="3"/>
      <c r="D12" s="3"/>
      <c r="E12" s="3"/>
      <c r="H12" s="1">
        <v>60</v>
      </c>
      <c r="J12" s="112" t="s">
        <v>379</v>
      </c>
      <c r="K12" s="89" t="s">
        <v>347</v>
      </c>
      <c r="L12" s="242" t="e">
        <f>+C64</f>
        <v>#DIV/0!</v>
      </c>
      <c r="AH12" s="161" t="s">
        <v>364</v>
      </c>
      <c r="AI12" s="161">
        <v>140</v>
      </c>
    </row>
    <row r="13" spans="2:35" ht="12.75" customHeight="1" x14ac:dyDescent="0.15">
      <c r="B13" s="3" t="str">
        <f>+'2'!C18</f>
        <v>Temperatur af arbejdsmedie</v>
      </c>
      <c r="C13" s="3" t="str">
        <f>+'2'!I18</f>
        <v>°C</v>
      </c>
      <c r="D13" s="3">
        <f>+'2'!G18</f>
        <v>0</v>
      </c>
      <c r="E13" s="3"/>
      <c r="H13" s="1">
        <v>70</v>
      </c>
      <c r="J13" s="112" t="s">
        <v>391</v>
      </c>
      <c r="K13" s="89" t="s">
        <v>373</v>
      </c>
      <c r="L13" s="170" t="e">
        <f>+L12*D34*(L11-$D$19)</f>
        <v>#DIV/0!</v>
      </c>
      <c r="AH13" s="161" t="s">
        <v>365</v>
      </c>
      <c r="AI13" s="161">
        <v>165</v>
      </c>
    </row>
    <row r="14" spans="2:35" ht="12.75" customHeight="1" x14ac:dyDescent="0.15">
      <c r="B14" s="3" t="str">
        <f>+'2'!C19</f>
        <v>Tykkelse af eksisterende isolering</v>
      </c>
      <c r="C14" s="3" t="str">
        <f>+'2'!I19</f>
        <v>mm</v>
      </c>
      <c r="D14" s="3">
        <f>+'2'!G19</f>
        <v>0</v>
      </c>
      <c r="E14" s="3"/>
      <c r="H14" s="1">
        <v>80</v>
      </c>
      <c r="J14" s="112" t="s">
        <v>392</v>
      </c>
      <c r="K14" s="89" t="s">
        <v>373</v>
      </c>
      <c r="L14" s="170" t="e">
        <f>+C63</f>
        <v>#DIV/0!</v>
      </c>
      <c r="AH14" s="161" t="s">
        <v>366</v>
      </c>
      <c r="AI14" s="161">
        <v>195</v>
      </c>
    </row>
    <row r="15" spans="2:35" ht="12.75" customHeight="1" x14ac:dyDescent="0.15">
      <c r="B15" s="3" t="str">
        <f>+'2'!C20</f>
        <v>Samlet isoleringstykkelse (inkl. ny isolering)</v>
      </c>
      <c r="C15" s="3" t="str">
        <f>+'2'!I20</f>
        <v>mm</v>
      </c>
      <c r="D15" s="3">
        <f>+'2'!G20</f>
        <v>0</v>
      </c>
      <c r="E15" s="3"/>
      <c r="G15" s="181"/>
      <c r="H15" s="1">
        <v>90</v>
      </c>
      <c r="J15" s="112" t="s">
        <v>380</v>
      </c>
      <c r="K15" s="89" t="s">
        <v>373</v>
      </c>
      <c r="L15" s="178">
        <f>IFERROR(L14,0)</f>
        <v>0</v>
      </c>
      <c r="M15" s="170"/>
      <c r="AH15" s="161" t="s">
        <v>367</v>
      </c>
      <c r="AI15" s="161">
        <v>225</v>
      </c>
    </row>
    <row r="16" spans="2:35" ht="12.75" customHeight="1" x14ac:dyDescent="0.15">
      <c r="B16" s="3" t="str">
        <f>+'2'!C21</f>
        <v>Termisk ledningsevne af ny isolering</v>
      </c>
      <c r="C16" s="3" t="str">
        <f>+'2'!I21</f>
        <v>W/mK</v>
      </c>
      <c r="D16" s="3">
        <f>+IF('2'!G21&gt;0,'2'!G21,0.034)</f>
        <v>3.4000000000000002E-2</v>
      </c>
      <c r="E16" s="3"/>
      <c r="H16" s="1">
        <v>100</v>
      </c>
      <c r="J16" s="112"/>
      <c r="K16" s="89"/>
      <c r="L16" s="86"/>
      <c r="AH16" s="161" t="s">
        <v>368</v>
      </c>
      <c r="AI16" s="161">
        <v>280</v>
      </c>
    </row>
    <row r="17" spans="2:35" ht="12.75" customHeight="1" x14ac:dyDescent="0.15">
      <c r="J17" s="112"/>
      <c r="K17" s="89"/>
      <c r="L17" s="86"/>
      <c r="AH17" s="161" t="s">
        <v>369</v>
      </c>
      <c r="AI17" s="161">
        <v>330</v>
      </c>
    </row>
    <row r="18" spans="2:35" ht="12.75" customHeight="1" x14ac:dyDescent="0.15">
      <c r="B18" s="64" t="s">
        <v>20</v>
      </c>
      <c r="J18" s="117" t="s">
        <v>412</v>
      </c>
      <c r="K18" s="89"/>
      <c r="L18" s="86"/>
      <c r="AH18" s="161" t="s">
        <v>370</v>
      </c>
      <c r="AI18" s="161">
        <v>400</v>
      </c>
    </row>
    <row r="19" spans="2:35" ht="12.75" customHeight="1" x14ac:dyDescent="0.15">
      <c r="B19" s="9" t="s">
        <v>350</v>
      </c>
      <c r="C19" s="1" t="s">
        <v>148</v>
      </c>
      <c r="D19" s="1">
        <v>20</v>
      </c>
      <c r="J19" s="112" t="s">
        <v>378</v>
      </c>
      <c r="K19" s="89" t="s">
        <v>148</v>
      </c>
      <c r="L19" s="177" t="e">
        <f>+D62</f>
        <v>#DIV/0!</v>
      </c>
    </row>
    <row r="20" spans="2:35" ht="12.75" customHeight="1" x14ac:dyDescent="0.15">
      <c r="B20" s="9" t="s">
        <v>557</v>
      </c>
      <c r="C20" s="1" t="s">
        <v>348</v>
      </c>
      <c r="D20" s="1">
        <v>3.6999999999999998E-2</v>
      </c>
      <c r="F20" s="182"/>
      <c r="J20" s="112" t="s">
        <v>379</v>
      </c>
      <c r="K20" s="89" t="s">
        <v>347</v>
      </c>
      <c r="L20" s="171" t="e">
        <f>+D64</f>
        <v>#DIV/0!</v>
      </c>
    </row>
    <row r="21" spans="2:35" ht="12.75" customHeight="1" x14ac:dyDescent="0.15">
      <c r="B21" s="9" t="s">
        <v>383</v>
      </c>
      <c r="C21" s="1" t="s">
        <v>384</v>
      </c>
      <c r="D21" s="1">
        <f>8760/2</f>
        <v>4380</v>
      </c>
      <c r="J21" s="112" t="s">
        <v>391</v>
      </c>
      <c r="K21" s="89" t="s">
        <v>373</v>
      </c>
      <c r="L21" s="170" t="e">
        <f>+L20*$D$35*(L19-$D$19)</f>
        <v>#DIV/0!</v>
      </c>
      <c r="P21" s="157"/>
    </row>
    <row r="22" spans="2:35" ht="12.75" customHeight="1" x14ac:dyDescent="0.15">
      <c r="B22" s="9" t="s">
        <v>556</v>
      </c>
      <c r="C22" s="1" t="s">
        <v>348</v>
      </c>
      <c r="D22" s="1">
        <v>0.06</v>
      </c>
      <c r="J22" s="112" t="s">
        <v>392</v>
      </c>
      <c r="K22" s="89" t="s">
        <v>373</v>
      </c>
      <c r="L22" s="170" t="e">
        <f>+D63</f>
        <v>#DIV/0!</v>
      </c>
    </row>
    <row r="23" spans="2:35" ht="12.75" customHeight="1" x14ac:dyDescent="0.15">
      <c r="B23" s="9" t="s">
        <v>554</v>
      </c>
      <c r="C23" s="1" t="s">
        <v>348</v>
      </c>
      <c r="D23" s="345">
        <f>+IF(D14&gt;0,D20*(D14/1000)/D30+D16*((D15-D14)/1000)/D30+D22*(1-((D15/1000)/D30)),D16)</f>
        <v>3.4000000000000002E-2</v>
      </c>
      <c r="J23" s="114" t="s">
        <v>380</v>
      </c>
      <c r="K23" s="87" t="s">
        <v>373</v>
      </c>
      <c r="L23" s="178">
        <f>IFERROR(L22,0)</f>
        <v>0</v>
      </c>
    </row>
    <row r="24" spans="2:35" ht="12.75" customHeight="1" x14ac:dyDescent="0.15">
      <c r="B24" s="9" t="s">
        <v>555</v>
      </c>
      <c r="C24" s="1" t="s">
        <v>348</v>
      </c>
      <c r="D24" s="345">
        <f>+IF(D14&gt;0,D20*(D14/1000)/D29+D22*(1-((D14/1000)/D29)),D22)</f>
        <v>0.06</v>
      </c>
      <c r="J24" s="89"/>
      <c r="K24" s="89"/>
      <c r="L24" s="180"/>
    </row>
    <row r="25" spans="2:35" ht="12.75" customHeight="1" x14ac:dyDescent="0.15">
      <c r="B25" s="64" t="s">
        <v>80</v>
      </c>
      <c r="D25" s="345"/>
      <c r="J25" s="108" t="s">
        <v>410</v>
      </c>
      <c r="K25" s="109"/>
      <c r="L25" s="110"/>
    </row>
    <row r="26" spans="2:35" ht="12.75" customHeight="1" x14ac:dyDescent="0.15">
      <c r="B26" s="1" t="s">
        <v>552</v>
      </c>
      <c r="C26" s="1" t="s">
        <v>348</v>
      </c>
      <c r="D26" s="345">
        <f>+D24</f>
        <v>0.06</v>
      </c>
      <c r="E26" s="181"/>
      <c r="F26" s="181"/>
      <c r="J26" s="112" t="s">
        <v>398</v>
      </c>
      <c r="K26" s="89" t="s">
        <v>356</v>
      </c>
      <c r="L26" s="177">
        <f>+D8</f>
        <v>0</v>
      </c>
    </row>
    <row r="27" spans="2:35" ht="12.75" customHeight="1" x14ac:dyDescent="0.15">
      <c r="B27" s="1" t="s">
        <v>553</v>
      </c>
      <c r="C27" s="1" t="s">
        <v>348</v>
      </c>
      <c r="D27" s="345">
        <f>+D23</f>
        <v>3.4000000000000002E-2</v>
      </c>
      <c r="E27" s="160"/>
      <c r="J27" s="112" t="s">
        <v>378</v>
      </c>
      <c r="K27" s="89" t="s">
        <v>148</v>
      </c>
      <c r="L27" s="243" t="e">
        <f>+L11</f>
        <v>#DIV/0!</v>
      </c>
    </row>
    <row r="28" spans="2:35" ht="12.75" customHeight="1" x14ac:dyDescent="0.15">
      <c r="B28" s="1" t="s">
        <v>495</v>
      </c>
      <c r="C28" s="1" t="s">
        <v>346</v>
      </c>
      <c r="D28" s="241">
        <f>+D10/2/1000</f>
        <v>0</v>
      </c>
      <c r="E28" s="160"/>
      <c r="J28" s="112" t="s">
        <v>379</v>
      </c>
      <c r="K28" s="89" t="s">
        <v>347</v>
      </c>
      <c r="L28" s="171" t="e">
        <f>+L12</f>
        <v>#DIV/0!</v>
      </c>
    </row>
    <row r="29" spans="2:35" ht="12.75" customHeight="1" x14ac:dyDescent="0.15">
      <c r="B29" s="1" t="s">
        <v>404</v>
      </c>
      <c r="C29" s="1" t="s">
        <v>346</v>
      </c>
      <c r="D29" s="160">
        <f>IF(D14&gt;0,D10/2/1000+D14/1000,D10/2/1000+0.01/1000)</f>
        <v>1.0000000000000001E-5</v>
      </c>
      <c r="J29" s="112" t="s">
        <v>391</v>
      </c>
      <c r="K29" s="89" t="s">
        <v>373</v>
      </c>
      <c r="L29" s="170" t="e">
        <f>+L28*$D$37*($L$27-$D$19)</f>
        <v>#DIV/0!</v>
      </c>
    </row>
    <row r="30" spans="2:35" ht="12.75" customHeight="1" x14ac:dyDescent="0.15">
      <c r="B30" s="1" t="s">
        <v>405</v>
      </c>
      <c r="C30" s="1" t="s">
        <v>346</v>
      </c>
      <c r="D30" s="160">
        <f>+D10/2/1000+D15/1000</f>
        <v>0</v>
      </c>
      <c r="J30" s="112" t="s">
        <v>392</v>
      </c>
      <c r="K30" s="89" t="s">
        <v>373</v>
      </c>
      <c r="L30" s="170" t="e">
        <f>(2*PI()*$D$26*$D$8*$AE$7*($D$31-L27))/LN($D$29/$D$28)</f>
        <v>#DIV/0!</v>
      </c>
    </row>
    <row r="31" spans="2:35" ht="12.75" customHeight="1" x14ac:dyDescent="0.15">
      <c r="B31" s="1" t="s">
        <v>349</v>
      </c>
      <c r="C31" s="1" t="s">
        <v>148</v>
      </c>
      <c r="D31" s="1">
        <f>+D13</f>
        <v>0</v>
      </c>
      <c r="J31" s="112" t="s">
        <v>380</v>
      </c>
      <c r="K31" s="89" t="s">
        <v>373</v>
      </c>
      <c r="L31" s="178">
        <f>IFERROR(L30,0)</f>
        <v>0</v>
      </c>
    </row>
    <row r="32" spans="2:35" ht="12.75" customHeight="1" x14ac:dyDescent="0.15">
      <c r="B32" s="1" t="s">
        <v>351</v>
      </c>
      <c r="C32" s="1" t="s">
        <v>346</v>
      </c>
      <c r="D32" s="1">
        <f>IF(D7&gt;0,D7,0.01)</f>
        <v>0.01</v>
      </c>
      <c r="J32" s="112"/>
      <c r="K32" s="89"/>
      <c r="L32" s="86"/>
    </row>
    <row r="33" spans="2:12" ht="12.75" customHeight="1" x14ac:dyDescent="0.15">
      <c r="B33" s="1" t="s">
        <v>496</v>
      </c>
      <c r="C33" s="1" t="s">
        <v>170</v>
      </c>
      <c r="D33" s="1">
        <f>+D28*2*PI()*D32</f>
        <v>0</v>
      </c>
      <c r="J33" s="117" t="s">
        <v>413</v>
      </c>
      <c r="K33" s="89"/>
      <c r="L33" s="86"/>
    </row>
    <row r="34" spans="2:12" ht="12.75" customHeight="1" x14ac:dyDescent="0.15">
      <c r="B34" s="1" t="s">
        <v>406</v>
      </c>
      <c r="C34" s="1" t="s">
        <v>170</v>
      </c>
      <c r="D34" s="1">
        <f>+D29*2*PI()*D32</f>
        <v>6.2831853071795875E-7</v>
      </c>
      <c r="J34" s="112" t="s">
        <v>379</v>
      </c>
      <c r="K34" s="89" t="s">
        <v>347</v>
      </c>
      <c r="L34" s="171" t="e">
        <f>+E64</f>
        <v>#DIV/0!</v>
      </c>
    </row>
    <row r="35" spans="2:12" ht="12.75" customHeight="1" x14ac:dyDescent="0.15">
      <c r="B35" s="1" t="s">
        <v>407</v>
      </c>
      <c r="C35" s="1" t="s">
        <v>170</v>
      </c>
      <c r="D35" s="1">
        <f>+D30*2*PI()*D32</f>
        <v>0</v>
      </c>
      <c r="J35" s="112" t="s">
        <v>391</v>
      </c>
      <c r="K35" s="89" t="s">
        <v>373</v>
      </c>
      <c r="L35" s="170" t="e">
        <f>+L34*$D$38*($E$62-$D$19)</f>
        <v>#DIV/0!</v>
      </c>
    </row>
    <row r="36" spans="2:12" ht="12.75" customHeight="1" x14ac:dyDescent="0.15">
      <c r="B36" s="1" t="s">
        <v>497</v>
      </c>
      <c r="C36" s="1" t="s">
        <v>170</v>
      </c>
      <c r="D36" s="1">
        <f>+D28*2*PI()*D8*AE7</f>
        <v>0</v>
      </c>
      <c r="J36" s="112" t="s">
        <v>392</v>
      </c>
      <c r="K36" s="89" t="s">
        <v>373</v>
      </c>
      <c r="L36" s="170" t="e">
        <f>+E63</f>
        <v>#DIV/0!</v>
      </c>
    </row>
    <row r="37" spans="2:12" ht="12.75" customHeight="1" x14ac:dyDescent="0.15">
      <c r="B37" s="1" t="s">
        <v>547</v>
      </c>
      <c r="D37" s="1">
        <f>+D29*2*PI()*D8*AE7</f>
        <v>0</v>
      </c>
      <c r="J37" s="114" t="s">
        <v>380</v>
      </c>
      <c r="K37" s="87" t="s">
        <v>373</v>
      </c>
      <c r="L37" s="178">
        <f>IFERROR(L36,0)</f>
        <v>0</v>
      </c>
    </row>
    <row r="38" spans="2:12" ht="12.75" customHeight="1" x14ac:dyDescent="0.15">
      <c r="B38" s="1" t="s">
        <v>408</v>
      </c>
      <c r="C38" s="1" t="s">
        <v>170</v>
      </c>
      <c r="D38" s="1">
        <f>+D30*2*PI()*D8*AE7</f>
        <v>0</v>
      </c>
    </row>
    <row r="39" spans="2:12" ht="12.75" customHeight="1" x14ac:dyDescent="0.15">
      <c r="B39" s="1" t="s">
        <v>498</v>
      </c>
      <c r="C39" s="1" t="s">
        <v>170</v>
      </c>
      <c r="D39" s="1">
        <f>+D28*2*PI()*D9*AE6</f>
        <v>0</v>
      </c>
      <c r="J39" s="108" t="s">
        <v>414</v>
      </c>
      <c r="K39" s="109"/>
      <c r="L39" s="110"/>
    </row>
    <row r="40" spans="2:12" ht="12.75" customHeight="1" x14ac:dyDescent="0.15">
      <c r="B40" s="1" t="s">
        <v>548</v>
      </c>
      <c r="C40" s="1" t="s">
        <v>170</v>
      </c>
      <c r="D40" s="1">
        <f>+D29*2*PI()*D9*AE6</f>
        <v>0</v>
      </c>
      <c r="J40" s="112" t="s">
        <v>399</v>
      </c>
      <c r="K40" s="89" t="s">
        <v>356</v>
      </c>
      <c r="L40" s="177">
        <f>+D9</f>
        <v>0</v>
      </c>
    </row>
    <row r="41" spans="2:12" ht="12.75" customHeight="1" x14ac:dyDescent="0.15">
      <c r="B41" s="1" t="s">
        <v>409</v>
      </c>
      <c r="C41" s="1" t="s">
        <v>170</v>
      </c>
      <c r="D41" s="1">
        <f>+D30*2*PI()*D9*AE6</f>
        <v>0</v>
      </c>
      <c r="J41" s="112" t="s">
        <v>378</v>
      </c>
      <c r="K41" s="89" t="s">
        <v>148</v>
      </c>
      <c r="L41" s="243" t="e">
        <f>+L11</f>
        <v>#DIV/0!</v>
      </c>
    </row>
    <row r="42" spans="2:12" ht="12.75" customHeight="1" x14ac:dyDescent="0.15">
      <c r="J42" s="112" t="s">
        <v>379</v>
      </c>
      <c r="K42" s="89" t="s">
        <v>347</v>
      </c>
      <c r="L42" s="171" t="e">
        <f>+L12</f>
        <v>#DIV/0!</v>
      </c>
    </row>
    <row r="43" spans="2:12" ht="12.75" customHeight="1" x14ac:dyDescent="0.15">
      <c r="J43" s="112" t="s">
        <v>391</v>
      </c>
      <c r="K43" s="89" t="s">
        <v>373</v>
      </c>
      <c r="L43" s="170" t="e">
        <f>+L42*$D$40*($L$41-$D$19)</f>
        <v>#DIV/0!</v>
      </c>
    </row>
    <row r="44" spans="2:12" ht="12.75" customHeight="1" x14ac:dyDescent="0.15">
      <c r="J44" s="112" t="s">
        <v>392</v>
      </c>
      <c r="K44" s="89" t="s">
        <v>373</v>
      </c>
      <c r="L44" s="170" t="e">
        <f>(2*PI()*$D$26*$D$9*$AE$6*($D$31-L41))/LN($D$29/$D$28)</f>
        <v>#DIV/0!</v>
      </c>
    </row>
    <row r="45" spans="2:12" ht="12.75" customHeight="1" x14ac:dyDescent="0.15">
      <c r="J45" s="112" t="s">
        <v>380</v>
      </c>
      <c r="K45" s="89" t="s">
        <v>373</v>
      </c>
      <c r="L45" s="178">
        <f>IFERROR(L44,0)</f>
        <v>0</v>
      </c>
    </row>
    <row r="46" spans="2:12" ht="12.75" customHeight="1" x14ac:dyDescent="0.15">
      <c r="J46" s="112"/>
      <c r="K46" s="89"/>
      <c r="L46" s="86"/>
    </row>
    <row r="47" spans="2:12" ht="12.75" customHeight="1" x14ac:dyDescent="0.15">
      <c r="J47" s="117" t="s">
        <v>415</v>
      </c>
      <c r="K47" s="89"/>
      <c r="L47" s="86"/>
    </row>
    <row r="48" spans="2:12" ht="12.75" customHeight="1" x14ac:dyDescent="0.15">
      <c r="J48" s="112" t="s">
        <v>379</v>
      </c>
      <c r="K48" s="89" t="s">
        <v>347</v>
      </c>
      <c r="L48" s="171" t="e">
        <f>+F64</f>
        <v>#DIV/0!</v>
      </c>
    </row>
    <row r="49" spans="2:12" ht="12.75" customHeight="1" x14ac:dyDescent="0.15">
      <c r="J49" s="112" t="s">
        <v>391</v>
      </c>
      <c r="K49" s="89" t="s">
        <v>373</v>
      </c>
      <c r="L49" s="170" t="e">
        <f>+L48*$D$41*(F62-$D$19)</f>
        <v>#DIV/0!</v>
      </c>
    </row>
    <row r="50" spans="2:12" ht="12.75" customHeight="1" x14ac:dyDescent="0.15">
      <c r="J50" s="112" t="s">
        <v>392</v>
      </c>
      <c r="K50" s="89" t="s">
        <v>373</v>
      </c>
      <c r="L50" s="170" t="e">
        <f>+F63</f>
        <v>#DIV/0!</v>
      </c>
    </row>
    <row r="51" spans="2:12" ht="12.75" customHeight="1" x14ac:dyDescent="0.15">
      <c r="J51" s="114" t="s">
        <v>380</v>
      </c>
      <c r="K51" s="87" t="s">
        <v>373</v>
      </c>
      <c r="L51" s="178">
        <f>IFERROR(L50,0)</f>
        <v>0</v>
      </c>
    </row>
    <row r="55" spans="2:12" ht="12.75" customHeight="1" x14ac:dyDescent="0.15">
      <c r="J55" s="343" t="s">
        <v>549</v>
      </c>
      <c r="K55" s="333"/>
      <c r="L55" s="333" t="str">
        <f>+IF(D7+D8+D9=0,"Tomt","OK")</f>
        <v>Tomt</v>
      </c>
    </row>
    <row r="57" spans="2:12" ht="12.75" customHeight="1" x14ac:dyDescent="0.15">
      <c r="J57" s="1" t="s">
        <v>393</v>
      </c>
      <c r="K57" s="1" t="s">
        <v>488</v>
      </c>
      <c r="L57" s="45">
        <f>IF(L55="ok",(L15+L31+L45)*D21/1000000,0)</f>
        <v>0</v>
      </c>
    </row>
    <row r="58" spans="2:12" ht="12.75" customHeight="1" x14ac:dyDescent="0.15">
      <c r="J58" s="1" t="s">
        <v>341</v>
      </c>
      <c r="K58" s="1" t="s">
        <v>488</v>
      </c>
      <c r="L58" s="45">
        <f>+(L23+L37+L51)*D21/1000000</f>
        <v>0</v>
      </c>
    </row>
    <row r="59" spans="2:12" ht="12.75" customHeight="1" x14ac:dyDescent="0.15">
      <c r="C59" s="336" t="s">
        <v>543</v>
      </c>
      <c r="D59" s="337" t="s">
        <v>544</v>
      </c>
      <c r="E59" s="340" t="s">
        <v>400</v>
      </c>
      <c r="F59" s="341" t="s">
        <v>545</v>
      </c>
      <c r="J59" s="64" t="s">
        <v>64</v>
      </c>
      <c r="K59" s="64" t="s">
        <v>488</v>
      </c>
      <c r="L59" s="172">
        <f>+IF(L57-L58&lt;0,0,L57-L58)</f>
        <v>0</v>
      </c>
    </row>
    <row r="60" spans="2:12" ht="12.75" customHeight="1" x14ac:dyDescent="0.15">
      <c r="J60" s="64" t="s">
        <v>342</v>
      </c>
      <c r="K60" s="64" t="s">
        <v>489</v>
      </c>
      <c r="L60" s="90">
        <f>+L59*L4</f>
        <v>0</v>
      </c>
    </row>
    <row r="61" spans="2:12" ht="12.75" customHeight="1" x14ac:dyDescent="0.15">
      <c r="B61" s="64" t="s">
        <v>13</v>
      </c>
      <c r="C61" s="342" t="e">
        <f>INDEX(F71:F4975,MATCH(MIN(F71:F4975),F71:F4975,0))</f>
        <v>#DIV/0!</v>
      </c>
      <c r="D61" s="342" t="e">
        <f>INDEX(K71:K4975,MATCH(MIN(K71:K4975),K71:K4975,0))</f>
        <v>#DIV/0!</v>
      </c>
      <c r="E61" s="342" t="e">
        <f>INDEX(P71:P4975,MATCH(MIN(P71:P4975),P71:P4975,0))</f>
        <v>#DIV/0!</v>
      </c>
      <c r="F61" s="342" t="e">
        <f>INDEX(U71:U4975,MATCH(MIN(U71:U4975),U71:U4975,0))</f>
        <v>#DIV/0!</v>
      </c>
    </row>
    <row r="62" spans="2:12" ht="12.75" customHeight="1" x14ac:dyDescent="0.15">
      <c r="B62" s="1" t="s">
        <v>540</v>
      </c>
      <c r="C62" s="182" t="e">
        <f>INDEX(B72:B4976,MATCH(MIN(F71:F4975),F71:F4975,0))</f>
        <v>#DIV/0!</v>
      </c>
      <c r="D62" s="182" t="e">
        <f>INDEX(B72:B4976,MATCH(MIN(K71:K4975),K71:K4975,0))</f>
        <v>#DIV/0!</v>
      </c>
      <c r="E62" s="182" t="e">
        <f>INDEX(O71:O4975,MATCH(MIN(P71:P4975),P71:P4975,0))</f>
        <v>#DIV/0!</v>
      </c>
      <c r="F62" s="182" t="e">
        <f>INDEX(T71:T4975,MATCH(MIN(U71:U4975),U71:U4975,0))</f>
        <v>#DIV/0!</v>
      </c>
    </row>
    <row r="63" spans="2:12" ht="12.75" customHeight="1" x14ac:dyDescent="0.15">
      <c r="B63" s="1" t="s">
        <v>541</v>
      </c>
      <c r="C63" s="182" t="e" cm="1">
        <f t="array" ref="C63">IF(INDEX(C71:C4975,MATCH(MIN(F71:F4975),F71:F4975,0))&gt;1,INDEX(C71:C4975,MATCH(MIN(F71:F4975),F71:F4975,0)),INDEX(C71:C4975,MATCH(MIN(F71:F4975),F71:F4975,0)-1))</f>
        <v>#DIV/0!</v>
      </c>
      <c r="D63" s="182" t="e">
        <f>INDEX(H71:H4975,MATCH(MIN(K71:K4975),K71:K4975,0))</f>
        <v>#DIV/0!</v>
      </c>
      <c r="E63" s="182" t="e">
        <f>INDEX(M71:M4975,MATCH(MIN(P71:P4975),P71:P4975,0))</f>
        <v>#DIV/0!</v>
      </c>
      <c r="F63" s="182" t="e">
        <f>INDEX(R71:R4975,MATCH(MIN(U71:U4975),U71:U4975,0))</f>
        <v>#DIV/0!</v>
      </c>
    </row>
    <row r="64" spans="2:12" ht="12.75" customHeight="1" x14ac:dyDescent="0.15">
      <c r="B64" s="1" t="s">
        <v>542</v>
      </c>
      <c r="C64" s="182" t="e">
        <f>INDEX(D71:D4975,MATCH(MIN(F71:F4975),F71:F4975,0))</f>
        <v>#DIV/0!</v>
      </c>
      <c r="D64" s="182" t="e">
        <f>INDEX(I71:I4975,MATCH(MIN(K71:K4975),K71:K4975,0))</f>
        <v>#DIV/0!</v>
      </c>
      <c r="E64" s="182" t="e">
        <f>INDEX(N71:N4975,MATCH(MIN(P71:P4975),P71:P4975,0))</f>
        <v>#DIV/0!</v>
      </c>
      <c r="F64" s="182" t="e">
        <f>INDEX(S71:S4975,MATCH(MIN(U71:U4975),U71:U4975,0))</f>
        <v>#DIV/0!</v>
      </c>
      <c r="J64" s="64"/>
      <c r="K64" s="64"/>
      <c r="L64" s="172"/>
    </row>
    <row r="65" spans="2:21" ht="12.75" customHeight="1" x14ac:dyDescent="0.15">
      <c r="B65" s="1" t="s">
        <v>90</v>
      </c>
      <c r="L65" s="45"/>
    </row>
    <row r="66" spans="2:21" ht="12.75" customHeight="1" x14ac:dyDescent="0.15">
      <c r="D66" s="242"/>
    </row>
    <row r="67" spans="2:21" ht="11.25" x14ac:dyDescent="0.15">
      <c r="D67" s="86"/>
    </row>
    <row r="68" spans="2:21" ht="12.75" customHeight="1" x14ac:dyDescent="0.25">
      <c r="B68" s="334" t="s">
        <v>546</v>
      </c>
      <c r="C68" s="1" t="s">
        <v>494</v>
      </c>
      <c r="D68" s="242"/>
    </row>
    <row r="69" spans="2:21" ht="12.75" customHeight="1" x14ac:dyDescent="0.15">
      <c r="C69" s="335" t="s">
        <v>537</v>
      </c>
      <c r="D69" s="335" t="s">
        <v>538</v>
      </c>
      <c r="E69" s="335" t="s">
        <v>372</v>
      </c>
      <c r="F69" s="336" t="s">
        <v>539</v>
      </c>
      <c r="H69" s="337" t="s">
        <v>537</v>
      </c>
      <c r="I69" s="337" t="s">
        <v>538</v>
      </c>
      <c r="J69" s="337" t="s">
        <v>372</v>
      </c>
      <c r="K69" s="338" t="s">
        <v>539</v>
      </c>
      <c r="M69" s="340" t="s">
        <v>537</v>
      </c>
      <c r="N69" s="340" t="s">
        <v>538</v>
      </c>
      <c r="O69" s="340" t="s">
        <v>372</v>
      </c>
      <c r="P69" s="9" t="s">
        <v>539</v>
      </c>
      <c r="R69" s="341" t="s">
        <v>537</v>
      </c>
      <c r="S69" s="341" t="s">
        <v>538</v>
      </c>
      <c r="T69" s="341" t="s">
        <v>372</v>
      </c>
      <c r="U69" s="333" t="s">
        <v>539</v>
      </c>
    </row>
    <row r="70" spans="2:21" ht="12.75" customHeight="1" x14ac:dyDescent="0.15">
      <c r="B70" s="1" t="s">
        <v>536</v>
      </c>
      <c r="C70" s="181" t="e">
        <f>(2*PI()*$D$26*$D$32*($D$31-B71))/LN($D$29/$D$28)</f>
        <v>#DIV/0!</v>
      </c>
      <c r="D70" s="242">
        <f>1.32*(($B71-$D$19)/$D$29)^0.25</f>
        <v>0</v>
      </c>
      <c r="E70" s="181" t="e">
        <f t="shared" ref="E70:E133" si="0">+$D$19+(C70/(D70*$D$34))</f>
        <v>#DIV/0!</v>
      </c>
      <c r="F70" s="181" t="e">
        <f>ABS($B71-E70)</f>
        <v>#DIV/0!</v>
      </c>
      <c r="H70" s="181" t="e">
        <f>(2*PI()*$D$27*$D$32*($D$31-$B71))/LN($D$30/$D$28)</f>
        <v>#DIV/0!</v>
      </c>
      <c r="I70" s="181" t="e">
        <f t="shared" ref="I70:I133" si="1">1.32*(($B71-$D$19)/$D$30)^0.25</f>
        <v>#DIV/0!</v>
      </c>
      <c r="J70" s="339" t="e">
        <f t="shared" ref="J70:J133" si="2">+$D$19+(H70/(I70*$D$35))</f>
        <v>#DIV/0!</v>
      </c>
      <c r="K70" s="181" t="e">
        <f t="shared" ref="K70:K133" si="3">ABS($B71-J70)</f>
        <v>#DIV/0!</v>
      </c>
      <c r="M70" s="181" t="e">
        <f t="shared" ref="M70:M133" si="4">(2*PI()*$D$27*$D$8*$AE$7*($D$31-B71))/LN($D$30/$D$28)</f>
        <v>#DIV/0!</v>
      </c>
      <c r="N70" s="181" t="e">
        <f t="shared" ref="N70:N133" si="5">1.32*(($B71-$D$19)/$D$30)^0.25</f>
        <v>#DIV/0!</v>
      </c>
      <c r="O70" s="339" t="e">
        <f t="shared" ref="O70:O133" si="6">+$D$19+(M70/(N70*$D$38))</f>
        <v>#DIV/0!</v>
      </c>
      <c r="P70" s="181" t="e">
        <f t="shared" ref="P70:P133" si="7">ABS($B71-O70)</f>
        <v>#DIV/0!</v>
      </c>
      <c r="R70" s="181" t="e">
        <f t="shared" ref="R70:R133" si="8">(2*PI()*$D$27*$D$9*$AE$6*($D$31-B71))/LN($D$30/$D$28)</f>
        <v>#DIV/0!</v>
      </c>
      <c r="S70" s="181" t="e">
        <f t="shared" ref="S70:S133" si="9">1.32*(($B71-$D$19)/$D$30)^0.25</f>
        <v>#DIV/0!</v>
      </c>
      <c r="T70" s="339" t="e">
        <f>+$D$19+(R70/(S70*$D$39))</f>
        <v>#DIV/0!</v>
      </c>
      <c r="U70" s="181" t="e">
        <f t="shared" ref="U70:U133" si="10">ABS($B71-T70)</f>
        <v>#DIV/0!</v>
      </c>
    </row>
    <row r="71" spans="2:21" ht="12.75" customHeight="1" x14ac:dyDescent="0.15">
      <c r="B71" s="1">
        <f>$D$19</f>
        <v>20</v>
      </c>
      <c r="C71" s="181" t="e">
        <f t="shared" ref="C71:C134" si="11">(2*PI()*$D$26*$D$32*($D$31-B72))/LN($D$29/$D$28)</f>
        <v>#DIV/0!</v>
      </c>
      <c r="D71" s="242">
        <f t="shared" ref="D71:D134" si="12">1.32*((B72-$D$19)/$D$29)^0.25</f>
        <v>13.200000000000045</v>
      </c>
      <c r="E71" s="181" t="e">
        <f t="shared" si="0"/>
        <v>#DIV/0!</v>
      </c>
      <c r="F71" s="181" t="e">
        <f t="shared" ref="F71:F134" si="13">ABS(B72-E71)</f>
        <v>#DIV/0!</v>
      </c>
      <c r="H71" s="181" t="e">
        <f t="shared" ref="H71:H134" si="14">(2*PI()*$D$27*$D$32*($D$31-B72))/LN($D$30/$D$28)</f>
        <v>#DIV/0!</v>
      </c>
      <c r="I71" s="181" t="e">
        <f t="shared" si="1"/>
        <v>#DIV/0!</v>
      </c>
      <c r="J71" s="339" t="e">
        <f t="shared" si="2"/>
        <v>#DIV/0!</v>
      </c>
      <c r="K71" s="181" t="e">
        <f t="shared" si="3"/>
        <v>#DIV/0!</v>
      </c>
      <c r="M71" s="181" t="e">
        <f t="shared" si="4"/>
        <v>#DIV/0!</v>
      </c>
      <c r="N71" s="181" t="e">
        <f t="shared" si="5"/>
        <v>#DIV/0!</v>
      </c>
      <c r="O71" s="339" t="e">
        <f t="shared" si="6"/>
        <v>#DIV/0!</v>
      </c>
      <c r="P71" s="181" t="e">
        <f t="shared" si="7"/>
        <v>#DIV/0!</v>
      </c>
      <c r="R71" s="181" t="e">
        <f t="shared" si="8"/>
        <v>#DIV/0!</v>
      </c>
      <c r="S71" s="181" t="e">
        <f t="shared" si="9"/>
        <v>#DIV/0!</v>
      </c>
      <c r="T71" s="339" t="e">
        <f t="shared" ref="T71:T134" si="15">+$D$19+(R71/(S71*$D$41))</f>
        <v>#DIV/0!</v>
      </c>
      <c r="U71" s="181" t="e">
        <f t="shared" si="10"/>
        <v>#DIV/0!</v>
      </c>
    </row>
    <row r="72" spans="2:21" ht="12.75" customHeight="1" x14ac:dyDescent="0.15">
      <c r="B72" s="1">
        <f t="shared" ref="B72:B135" si="16">B71+0.1</f>
        <v>20.100000000000001</v>
      </c>
      <c r="C72" s="181" t="e">
        <f t="shared" si="11"/>
        <v>#DIV/0!</v>
      </c>
      <c r="D72" s="242">
        <f t="shared" si="12"/>
        <v>15.697533918035971</v>
      </c>
      <c r="E72" s="181" t="e">
        <f t="shared" si="0"/>
        <v>#DIV/0!</v>
      </c>
      <c r="F72" s="181" t="e">
        <f t="shared" si="13"/>
        <v>#DIV/0!</v>
      </c>
      <c r="H72" s="181" t="e">
        <f t="shared" si="14"/>
        <v>#DIV/0!</v>
      </c>
      <c r="I72" s="181" t="e">
        <f t="shared" si="1"/>
        <v>#DIV/0!</v>
      </c>
      <c r="J72" s="339" t="e">
        <f t="shared" si="2"/>
        <v>#DIV/0!</v>
      </c>
      <c r="K72" s="181" t="e">
        <f t="shared" si="3"/>
        <v>#DIV/0!</v>
      </c>
      <c r="M72" s="181" t="e">
        <f t="shared" si="4"/>
        <v>#DIV/0!</v>
      </c>
      <c r="N72" s="181" t="e">
        <f t="shared" si="5"/>
        <v>#DIV/0!</v>
      </c>
      <c r="O72" s="339" t="e">
        <f t="shared" si="6"/>
        <v>#DIV/0!</v>
      </c>
      <c r="P72" s="181" t="e">
        <f t="shared" si="7"/>
        <v>#DIV/0!</v>
      </c>
      <c r="R72" s="181" t="e">
        <f t="shared" si="8"/>
        <v>#DIV/0!</v>
      </c>
      <c r="S72" s="181" t="e">
        <f t="shared" si="9"/>
        <v>#DIV/0!</v>
      </c>
      <c r="T72" s="339" t="e">
        <f t="shared" si="15"/>
        <v>#DIV/0!</v>
      </c>
      <c r="U72" s="181" t="e">
        <f t="shared" si="10"/>
        <v>#DIV/0!</v>
      </c>
    </row>
    <row r="73" spans="2:21" ht="12.75" customHeight="1" x14ac:dyDescent="0.15">
      <c r="B73" s="1">
        <f t="shared" si="16"/>
        <v>20.200000000000003</v>
      </c>
      <c r="C73" s="181" t="e">
        <f t="shared" si="11"/>
        <v>#DIV/0!</v>
      </c>
      <c r="D73" s="242">
        <f t="shared" si="12"/>
        <v>17.372176970972966</v>
      </c>
      <c r="E73" s="181" t="e">
        <f t="shared" si="0"/>
        <v>#DIV/0!</v>
      </c>
      <c r="F73" s="181" t="e">
        <f t="shared" si="13"/>
        <v>#DIV/0!</v>
      </c>
      <c r="H73" s="181" t="e">
        <f t="shared" si="14"/>
        <v>#DIV/0!</v>
      </c>
      <c r="I73" s="181" t="e">
        <f t="shared" si="1"/>
        <v>#DIV/0!</v>
      </c>
      <c r="J73" s="339" t="e">
        <f t="shared" si="2"/>
        <v>#DIV/0!</v>
      </c>
      <c r="K73" s="181" t="e">
        <f t="shared" si="3"/>
        <v>#DIV/0!</v>
      </c>
      <c r="M73" s="181" t="e">
        <f t="shared" si="4"/>
        <v>#DIV/0!</v>
      </c>
      <c r="N73" s="181" t="e">
        <f t="shared" si="5"/>
        <v>#DIV/0!</v>
      </c>
      <c r="O73" s="339" t="e">
        <f t="shared" si="6"/>
        <v>#DIV/0!</v>
      </c>
      <c r="P73" s="181" t="e">
        <f t="shared" si="7"/>
        <v>#DIV/0!</v>
      </c>
      <c r="R73" s="181" t="e">
        <f t="shared" si="8"/>
        <v>#DIV/0!</v>
      </c>
      <c r="S73" s="181" t="e">
        <f t="shared" si="9"/>
        <v>#DIV/0!</v>
      </c>
      <c r="T73" s="339" t="e">
        <f t="shared" si="15"/>
        <v>#DIV/0!</v>
      </c>
      <c r="U73" s="181" t="e">
        <f t="shared" si="10"/>
        <v>#DIV/0!</v>
      </c>
    </row>
    <row r="74" spans="2:21" ht="12.75" customHeight="1" x14ac:dyDescent="0.15">
      <c r="B74" s="1">
        <f t="shared" si="16"/>
        <v>20.300000000000004</v>
      </c>
      <c r="C74" s="181" t="e">
        <f t="shared" si="11"/>
        <v>#DIV/0!</v>
      </c>
      <c r="D74" s="242">
        <f t="shared" si="12"/>
        <v>18.667619023324921</v>
      </c>
      <c r="E74" s="181" t="e">
        <f t="shared" si="0"/>
        <v>#DIV/0!</v>
      </c>
      <c r="F74" s="181" t="e">
        <f t="shared" si="13"/>
        <v>#DIV/0!</v>
      </c>
      <c r="H74" s="181" t="e">
        <f t="shared" si="14"/>
        <v>#DIV/0!</v>
      </c>
      <c r="I74" s="181" t="e">
        <f t="shared" si="1"/>
        <v>#DIV/0!</v>
      </c>
      <c r="J74" s="339" t="e">
        <f t="shared" si="2"/>
        <v>#DIV/0!</v>
      </c>
      <c r="K74" s="181" t="e">
        <f t="shared" si="3"/>
        <v>#DIV/0!</v>
      </c>
      <c r="M74" s="181" t="e">
        <f t="shared" si="4"/>
        <v>#DIV/0!</v>
      </c>
      <c r="N74" s="181" t="e">
        <f t="shared" si="5"/>
        <v>#DIV/0!</v>
      </c>
      <c r="O74" s="339" t="e">
        <f t="shared" si="6"/>
        <v>#DIV/0!</v>
      </c>
      <c r="P74" s="181" t="e">
        <f t="shared" si="7"/>
        <v>#DIV/0!</v>
      </c>
      <c r="R74" s="181" t="e">
        <f t="shared" si="8"/>
        <v>#DIV/0!</v>
      </c>
      <c r="S74" s="181" t="e">
        <f t="shared" si="9"/>
        <v>#DIV/0!</v>
      </c>
      <c r="T74" s="339" t="e">
        <f t="shared" si="15"/>
        <v>#DIV/0!</v>
      </c>
      <c r="U74" s="181" t="e">
        <f t="shared" si="10"/>
        <v>#DIV/0!</v>
      </c>
    </row>
    <row r="75" spans="2:21" ht="12.75" customHeight="1" x14ac:dyDescent="0.15">
      <c r="B75" s="1">
        <f t="shared" si="16"/>
        <v>20.400000000000006</v>
      </c>
      <c r="C75" s="181" t="e">
        <f t="shared" si="11"/>
        <v>#DIV/0!</v>
      </c>
      <c r="D75" s="242">
        <f t="shared" si="12"/>
        <v>19.738603912120183</v>
      </c>
      <c r="E75" s="181" t="e">
        <f t="shared" si="0"/>
        <v>#DIV/0!</v>
      </c>
      <c r="F75" s="181" t="e">
        <f t="shared" si="13"/>
        <v>#DIV/0!</v>
      </c>
      <c r="H75" s="181" t="e">
        <f t="shared" si="14"/>
        <v>#DIV/0!</v>
      </c>
      <c r="I75" s="181" t="e">
        <f t="shared" si="1"/>
        <v>#DIV/0!</v>
      </c>
      <c r="J75" s="339" t="e">
        <f t="shared" si="2"/>
        <v>#DIV/0!</v>
      </c>
      <c r="K75" s="181" t="e">
        <f t="shared" si="3"/>
        <v>#DIV/0!</v>
      </c>
      <c r="M75" s="181" t="e">
        <f t="shared" si="4"/>
        <v>#DIV/0!</v>
      </c>
      <c r="N75" s="181" t="e">
        <f t="shared" si="5"/>
        <v>#DIV/0!</v>
      </c>
      <c r="O75" s="339" t="e">
        <f t="shared" si="6"/>
        <v>#DIV/0!</v>
      </c>
      <c r="P75" s="181" t="e">
        <f t="shared" si="7"/>
        <v>#DIV/0!</v>
      </c>
      <c r="R75" s="181" t="e">
        <f t="shared" si="8"/>
        <v>#DIV/0!</v>
      </c>
      <c r="S75" s="181" t="e">
        <f t="shared" si="9"/>
        <v>#DIV/0!</v>
      </c>
      <c r="T75" s="339" t="e">
        <f t="shared" si="15"/>
        <v>#DIV/0!</v>
      </c>
      <c r="U75" s="181" t="e">
        <f t="shared" si="10"/>
        <v>#DIV/0!</v>
      </c>
    </row>
    <row r="76" spans="2:21" ht="12.75" customHeight="1" x14ac:dyDescent="0.15">
      <c r="B76" s="1">
        <f t="shared" si="16"/>
        <v>20.500000000000007</v>
      </c>
      <c r="C76" s="181" t="e">
        <f t="shared" si="11"/>
        <v>#DIV/0!</v>
      </c>
      <c r="D76" s="242">
        <f t="shared" si="12"/>
        <v>20.659116456967471</v>
      </c>
      <c r="E76" s="181" t="e">
        <f t="shared" si="0"/>
        <v>#DIV/0!</v>
      </c>
      <c r="F76" s="181" t="e">
        <f t="shared" si="13"/>
        <v>#DIV/0!</v>
      </c>
      <c r="H76" s="181" t="e">
        <f t="shared" si="14"/>
        <v>#DIV/0!</v>
      </c>
      <c r="I76" s="181" t="e">
        <f t="shared" si="1"/>
        <v>#DIV/0!</v>
      </c>
      <c r="J76" s="339" t="e">
        <f t="shared" si="2"/>
        <v>#DIV/0!</v>
      </c>
      <c r="K76" s="181" t="e">
        <f t="shared" si="3"/>
        <v>#DIV/0!</v>
      </c>
      <c r="M76" s="181" t="e">
        <f t="shared" si="4"/>
        <v>#DIV/0!</v>
      </c>
      <c r="N76" s="181" t="e">
        <f t="shared" si="5"/>
        <v>#DIV/0!</v>
      </c>
      <c r="O76" s="339" t="e">
        <f t="shared" si="6"/>
        <v>#DIV/0!</v>
      </c>
      <c r="P76" s="181" t="e">
        <f t="shared" si="7"/>
        <v>#DIV/0!</v>
      </c>
      <c r="R76" s="181" t="e">
        <f t="shared" si="8"/>
        <v>#DIV/0!</v>
      </c>
      <c r="S76" s="181" t="e">
        <f t="shared" si="9"/>
        <v>#DIV/0!</v>
      </c>
      <c r="T76" s="339" t="e">
        <f t="shared" si="15"/>
        <v>#DIV/0!</v>
      </c>
      <c r="U76" s="181" t="e">
        <f t="shared" si="10"/>
        <v>#DIV/0!</v>
      </c>
    </row>
    <row r="77" spans="2:21" ht="12.75" customHeight="1" x14ac:dyDescent="0.15">
      <c r="B77" s="1">
        <f t="shared" si="16"/>
        <v>20.600000000000009</v>
      </c>
      <c r="C77" s="181" t="e">
        <f t="shared" si="11"/>
        <v>#DIV/0!</v>
      </c>
      <c r="D77" s="242">
        <f t="shared" si="12"/>
        <v>21.470810614410844</v>
      </c>
      <c r="E77" s="181" t="e">
        <f t="shared" si="0"/>
        <v>#DIV/0!</v>
      </c>
      <c r="F77" s="181" t="e">
        <f t="shared" si="13"/>
        <v>#DIV/0!</v>
      </c>
      <c r="H77" s="181" t="e">
        <f t="shared" si="14"/>
        <v>#DIV/0!</v>
      </c>
      <c r="I77" s="181" t="e">
        <f t="shared" si="1"/>
        <v>#DIV/0!</v>
      </c>
      <c r="J77" s="339" t="e">
        <f t="shared" si="2"/>
        <v>#DIV/0!</v>
      </c>
      <c r="K77" s="181" t="e">
        <f t="shared" si="3"/>
        <v>#DIV/0!</v>
      </c>
      <c r="M77" s="181" t="e">
        <f t="shared" si="4"/>
        <v>#DIV/0!</v>
      </c>
      <c r="N77" s="181" t="e">
        <f t="shared" si="5"/>
        <v>#DIV/0!</v>
      </c>
      <c r="O77" s="339" t="e">
        <f t="shared" si="6"/>
        <v>#DIV/0!</v>
      </c>
      <c r="P77" s="181" t="e">
        <f t="shared" si="7"/>
        <v>#DIV/0!</v>
      </c>
      <c r="R77" s="181" t="e">
        <f t="shared" si="8"/>
        <v>#DIV/0!</v>
      </c>
      <c r="S77" s="181" t="e">
        <f t="shared" si="9"/>
        <v>#DIV/0!</v>
      </c>
      <c r="T77" s="339" t="e">
        <f t="shared" si="15"/>
        <v>#DIV/0!</v>
      </c>
      <c r="U77" s="181" t="e">
        <f t="shared" si="10"/>
        <v>#DIV/0!</v>
      </c>
    </row>
    <row r="78" spans="2:21" ht="12.75" customHeight="1" x14ac:dyDescent="0.15">
      <c r="B78" s="1">
        <f t="shared" si="16"/>
        <v>20.70000000000001</v>
      </c>
      <c r="C78" s="181" t="e">
        <f t="shared" si="11"/>
        <v>#DIV/0!</v>
      </c>
      <c r="D78" s="242">
        <f t="shared" si="12"/>
        <v>22.199665362698138</v>
      </c>
      <c r="E78" s="181" t="e">
        <f t="shared" si="0"/>
        <v>#DIV/0!</v>
      </c>
      <c r="F78" s="181" t="e">
        <f t="shared" si="13"/>
        <v>#DIV/0!</v>
      </c>
      <c r="H78" s="181" t="e">
        <f t="shared" si="14"/>
        <v>#DIV/0!</v>
      </c>
      <c r="I78" s="181" t="e">
        <f t="shared" si="1"/>
        <v>#DIV/0!</v>
      </c>
      <c r="J78" s="339" t="e">
        <f t="shared" si="2"/>
        <v>#DIV/0!</v>
      </c>
      <c r="K78" s="181" t="e">
        <f t="shared" si="3"/>
        <v>#DIV/0!</v>
      </c>
      <c r="M78" s="181" t="e">
        <f t="shared" si="4"/>
        <v>#DIV/0!</v>
      </c>
      <c r="N78" s="181" t="e">
        <f t="shared" si="5"/>
        <v>#DIV/0!</v>
      </c>
      <c r="O78" s="339" t="e">
        <f t="shared" si="6"/>
        <v>#DIV/0!</v>
      </c>
      <c r="P78" s="181" t="e">
        <f t="shared" si="7"/>
        <v>#DIV/0!</v>
      </c>
      <c r="R78" s="181" t="e">
        <f t="shared" si="8"/>
        <v>#DIV/0!</v>
      </c>
      <c r="S78" s="181" t="e">
        <f t="shared" si="9"/>
        <v>#DIV/0!</v>
      </c>
      <c r="T78" s="339" t="e">
        <f t="shared" si="15"/>
        <v>#DIV/0!</v>
      </c>
      <c r="U78" s="181" t="e">
        <f t="shared" si="10"/>
        <v>#DIV/0!</v>
      </c>
    </row>
    <row r="79" spans="2:21" ht="12.75" customHeight="1" x14ac:dyDescent="0.15">
      <c r="B79" s="1">
        <f t="shared" si="16"/>
        <v>20.800000000000011</v>
      </c>
      <c r="C79" s="181" t="e">
        <f t="shared" si="11"/>
        <v>#DIV/0!</v>
      </c>
      <c r="D79" s="242">
        <f t="shared" si="12"/>
        <v>22.863070659909262</v>
      </c>
      <c r="E79" s="181" t="e">
        <f t="shared" si="0"/>
        <v>#DIV/0!</v>
      </c>
      <c r="F79" s="181" t="e">
        <f t="shared" si="13"/>
        <v>#DIV/0!</v>
      </c>
      <c r="H79" s="181" t="e">
        <f t="shared" si="14"/>
        <v>#DIV/0!</v>
      </c>
      <c r="I79" s="181" t="e">
        <f t="shared" si="1"/>
        <v>#DIV/0!</v>
      </c>
      <c r="J79" s="339" t="e">
        <f t="shared" si="2"/>
        <v>#DIV/0!</v>
      </c>
      <c r="K79" s="181" t="e">
        <f t="shared" si="3"/>
        <v>#DIV/0!</v>
      </c>
      <c r="M79" s="181" t="e">
        <f t="shared" si="4"/>
        <v>#DIV/0!</v>
      </c>
      <c r="N79" s="181" t="e">
        <f t="shared" si="5"/>
        <v>#DIV/0!</v>
      </c>
      <c r="O79" s="339" t="e">
        <f t="shared" si="6"/>
        <v>#DIV/0!</v>
      </c>
      <c r="P79" s="181" t="e">
        <f t="shared" si="7"/>
        <v>#DIV/0!</v>
      </c>
      <c r="R79" s="181" t="e">
        <f t="shared" si="8"/>
        <v>#DIV/0!</v>
      </c>
      <c r="S79" s="181" t="e">
        <f t="shared" si="9"/>
        <v>#DIV/0!</v>
      </c>
      <c r="T79" s="339" t="e">
        <f t="shared" si="15"/>
        <v>#DIV/0!</v>
      </c>
      <c r="U79" s="181" t="e">
        <f t="shared" si="10"/>
        <v>#DIV/0!</v>
      </c>
    </row>
    <row r="80" spans="2:21" ht="12.75" customHeight="1" x14ac:dyDescent="0.15">
      <c r="B80" s="1">
        <f t="shared" si="16"/>
        <v>20.900000000000013</v>
      </c>
      <c r="C80" s="181" t="e">
        <f t="shared" si="11"/>
        <v>#DIV/0!</v>
      </c>
      <c r="D80" s="242">
        <f t="shared" si="12"/>
        <v>23.473288212513868</v>
      </c>
      <c r="E80" s="181" t="e">
        <f t="shared" si="0"/>
        <v>#DIV/0!</v>
      </c>
      <c r="F80" s="181" t="e">
        <f t="shared" si="13"/>
        <v>#DIV/0!</v>
      </c>
      <c r="H80" s="181" t="e">
        <f t="shared" si="14"/>
        <v>#DIV/0!</v>
      </c>
      <c r="I80" s="181" t="e">
        <f t="shared" si="1"/>
        <v>#DIV/0!</v>
      </c>
      <c r="J80" s="339" t="e">
        <f t="shared" si="2"/>
        <v>#DIV/0!</v>
      </c>
      <c r="K80" s="181" t="e">
        <f t="shared" si="3"/>
        <v>#DIV/0!</v>
      </c>
      <c r="M80" s="181" t="e">
        <f t="shared" si="4"/>
        <v>#DIV/0!</v>
      </c>
      <c r="N80" s="181" t="e">
        <f t="shared" si="5"/>
        <v>#DIV/0!</v>
      </c>
      <c r="O80" s="339" t="e">
        <f t="shared" si="6"/>
        <v>#DIV/0!</v>
      </c>
      <c r="P80" s="181" t="e">
        <f t="shared" si="7"/>
        <v>#DIV/0!</v>
      </c>
      <c r="R80" s="181" t="e">
        <f t="shared" si="8"/>
        <v>#DIV/0!</v>
      </c>
      <c r="S80" s="181" t="e">
        <f t="shared" si="9"/>
        <v>#DIV/0!</v>
      </c>
      <c r="T80" s="339" t="e">
        <f t="shared" si="15"/>
        <v>#DIV/0!</v>
      </c>
      <c r="U80" s="181" t="e">
        <f t="shared" si="10"/>
        <v>#DIV/0!</v>
      </c>
    </row>
    <row r="81" spans="2:21" ht="12.75" customHeight="1" x14ac:dyDescent="0.15">
      <c r="B81" s="1">
        <f t="shared" si="16"/>
        <v>21.000000000000014</v>
      </c>
      <c r="C81" s="181" t="e">
        <f t="shared" si="11"/>
        <v>#DIV/0!</v>
      </c>
      <c r="D81" s="242">
        <f t="shared" si="12"/>
        <v>24.039315786259991</v>
      </c>
      <c r="E81" s="181" t="e">
        <f t="shared" si="0"/>
        <v>#DIV/0!</v>
      </c>
      <c r="F81" s="181" t="e">
        <f t="shared" si="13"/>
        <v>#DIV/0!</v>
      </c>
      <c r="H81" s="181" t="e">
        <f t="shared" si="14"/>
        <v>#DIV/0!</v>
      </c>
      <c r="I81" s="181" t="e">
        <f t="shared" si="1"/>
        <v>#DIV/0!</v>
      </c>
      <c r="J81" s="339" t="e">
        <f t="shared" si="2"/>
        <v>#DIV/0!</v>
      </c>
      <c r="K81" s="181" t="e">
        <f t="shared" si="3"/>
        <v>#DIV/0!</v>
      </c>
      <c r="M81" s="181" t="e">
        <f t="shared" si="4"/>
        <v>#DIV/0!</v>
      </c>
      <c r="N81" s="181" t="e">
        <f t="shared" si="5"/>
        <v>#DIV/0!</v>
      </c>
      <c r="O81" s="339" t="e">
        <f t="shared" si="6"/>
        <v>#DIV/0!</v>
      </c>
      <c r="P81" s="181" t="e">
        <f t="shared" si="7"/>
        <v>#DIV/0!</v>
      </c>
      <c r="R81" s="181" t="e">
        <f t="shared" si="8"/>
        <v>#DIV/0!</v>
      </c>
      <c r="S81" s="181" t="e">
        <f t="shared" si="9"/>
        <v>#DIV/0!</v>
      </c>
      <c r="T81" s="339" t="e">
        <f t="shared" si="15"/>
        <v>#DIV/0!</v>
      </c>
      <c r="U81" s="181" t="e">
        <f t="shared" si="10"/>
        <v>#DIV/0!</v>
      </c>
    </row>
    <row r="82" spans="2:21" ht="12.75" customHeight="1" x14ac:dyDescent="0.15">
      <c r="B82" s="1">
        <f t="shared" si="16"/>
        <v>21.100000000000016</v>
      </c>
      <c r="C82" s="181" t="e">
        <f t="shared" si="11"/>
        <v>#DIV/0!</v>
      </c>
      <c r="D82" s="242">
        <f t="shared" si="12"/>
        <v>24.567968280295521</v>
      </c>
      <c r="E82" s="181" t="e">
        <f t="shared" si="0"/>
        <v>#DIV/0!</v>
      </c>
      <c r="F82" s="181" t="e">
        <f t="shared" si="13"/>
        <v>#DIV/0!</v>
      </c>
      <c r="H82" s="181" t="e">
        <f t="shared" si="14"/>
        <v>#DIV/0!</v>
      </c>
      <c r="I82" s="181" t="e">
        <f t="shared" si="1"/>
        <v>#DIV/0!</v>
      </c>
      <c r="J82" s="339" t="e">
        <f t="shared" si="2"/>
        <v>#DIV/0!</v>
      </c>
      <c r="K82" s="181" t="e">
        <f t="shared" si="3"/>
        <v>#DIV/0!</v>
      </c>
      <c r="M82" s="181" t="e">
        <f t="shared" si="4"/>
        <v>#DIV/0!</v>
      </c>
      <c r="N82" s="181" t="e">
        <f t="shared" si="5"/>
        <v>#DIV/0!</v>
      </c>
      <c r="O82" s="339" t="e">
        <f t="shared" si="6"/>
        <v>#DIV/0!</v>
      </c>
      <c r="P82" s="181" t="e">
        <f t="shared" si="7"/>
        <v>#DIV/0!</v>
      </c>
      <c r="R82" s="181" t="e">
        <f t="shared" si="8"/>
        <v>#DIV/0!</v>
      </c>
      <c r="S82" s="181" t="e">
        <f t="shared" si="9"/>
        <v>#DIV/0!</v>
      </c>
      <c r="T82" s="339" t="e">
        <f t="shared" si="15"/>
        <v>#DIV/0!</v>
      </c>
      <c r="U82" s="181" t="e">
        <f t="shared" si="10"/>
        <v>#DIV/0!</v>
      </c>
    </row>
    <row r="83" spans="2:21" ht="12.75" customHeight="1" x14ac:dyDescent="0.15">
      <c r="B83" s="1">
        <f t="shared" si="16"/>
        <v>21.200000000000017</v>
      </c>
      <c r="C83" s="181" t="e">
        <f t="shared" si="11"/>
        <v>#DIV/0!</v>
      </c>
      <c r="D83" s="242">
        <f t="shared" si="12"/>
        <v>25.064541771930525</v>
      </c>
      <c r="E83" s="181" t="e">
        <f t="shared" si="0"/>
        <v>#DIV/0!</v>
      </c>
      <c r="F83" s="181" t="e">
        <f t="shared" si="13"/>
        <v>#DIV/0!</v>
      </c>
      <c r="H83" s="181" t="e">
        <f t="shared" si="14"/>
        <v>#DIV/0!</v>
      </c>
      <c r="I83" s="181" t="e">
        <f t="shared" si="1"/>
        <v>#DIV/0!</v>
      </c>
      <c r="J83" s="339" t="e">
        <f t="shared" si="2"/>
        <v>#DIV/0!</v>
      </c>
      <c r="K83" s="181" t="e">
        <f t="shared" si="3"/>
        <v>#DIV/0!</v>
      </c>
      <c r="M83" s="181" t="e">
        <f t="shared" si="4"/>
        <v>#DIV/0!</v>
      </c>
      <c r="N83" s="181" t="e">
        <f t="shared" si="5"/>
        <v>#DIV/0!</v>
      </c>
      <c r="O83" s="339" t="e">
        <f t="shared" si="6"/>
        <v>#DIV/0!</v>
      </c>
      <c r="P83" s="181" t="e">
        <f t="shared" si="7"/>
        <v>#DIV/0!</v>
      </c>
      <c r="R83" s="181" t="e">
        <f t="shared" si="8"/>
        <v>#DIV/0!</v>
      </c>
      <c r="S83" s="181" t="e">
        <f t="shared" si="9"/>
        <v>#DIV/0!</v>
      </c>
      <c r="T83" s="339" t="e">
        <f t="shared" si="15"/>
        <v>#DIV/0!</v>
      </c>
      <c r="U83" s="181" t="e">
        <f t="shared" si="10"/>
        <v>#DIV/0!</v>
      </c>
    </row>
    <row r="84" spans="2:21" ht="12.75" customHeight="1" x14ac:dyDescent="0.15">
      <c r="B84" s="1">
        <f t="shared" si="16"/>
        <v>21.300000000000018</v>
      </c>
      <c r="C84" s="181" t="e">
        <f t="shared" si="11"/>
        <v>#DIV/0!</v>
      </c>
      <c r="D84" s="242">
        <f t="shared" si="12"/>
        <v>25.533240747533323</v>
      </c>
      <c r="E84" s="181" t="e">
        <f t="shared" si="0"/>
        <v>#DIV/0!</v>
      </c>
      <c r="F84" s="181" t="e">
        <f t="shared" si="13"/>
        <v>#DIV/0!</v>
      </c>
      <c r="H84" s="181" t="e">
        <f t="shared" si="14"/>
        <v>#DIV/0!</v>
      </c>
      <c r="I84" s="181" t="e">
        <f t="shared" si="1"/>
        <v>#DIV/0!</v>
      </c>
      <c r="J84" s="339" t="e">
        <f t="shared" si="2"/>
        <v>#DIV/0!</v>
      </c>
      <c r="K84" s="181" t="e">
        <f t="shared" si="3"/>
        <v>#DIV/0!</v>
      </c>
      <c r="M84" s="181" t="e">
        <f t="shared" si="4"/>
        <v>#DIV/0!</v>
      </c>
      <c r="N84" s="181" t="e">
        <f t="shared" si="5"/>
        <v>#DIV/0!</v>
      </c>
      <c r="O84" s="339" t="e">
        <f t="shared" si="6"/>
        <v>#DIV/0!</v>
      </c>
      <c r="P84" s="181" t="e">
        <f t="shared" si="7"/>
        <v>#DIV/0!</v>
      </c>
      <c r="R84" s="181" t="e">
        <f t="shared" si="8"/>
        <v>#DIV/0!</v>
      </c>
      <c r="S84" s="181" t="e">
        <f t="shared" si="9"/>
        <v>#DIV/0!</v>
      </c>
      <c r="T84" s="339" t="e">
        <f t="shared" si="15"/>
        <v>#DIV/0!</v>
      </c>
      <c r="U84" s="181" t="e">
        <f t="shared" si="10"/>
        <v>#DIV/0!</v>
      </c>
    </row>
    <row r="85" spans="2:21" ht="12.75" customHeight="1" x14ac:dyDescent="0.15">
      <c r="B85" s="1">
        <f t="shared" si="16"/>
        <v>21.40000000000002</v>
      </c>
      <c r="C85" s="181" t="e">
        <f t="shared" si="11"/>
        <v>#DIV/0!</v>
      </c>
      <c r="D85" s="242">
        <f t="shared" si="12"/>
        <v>25.977463660703773</v>
      </c>
      <c r="E85" s="181" t="e">
        <f t="shared" si="0"/>
        <v>#DIV/0!</v>
      </c>
      <c r="F85" s="181" t="e">
        <f t="shared" si="13"/>
        <v>#DIV/0!</v>
      </c>
      <c r="H85" s="181" t="e">
        <f t="shared" si="14"/>
        <v>#DIV/0!</v>
      </c>
      <c r="I85" s="181" t="e">
        <f t="shared" si="1"/>
        <v>#DIV/0!</v>
      </c>
      <c r="J85" s="339" t="e">
        <f t="shared" si="2"/>
        <v>#DIV/0!</v>
      </c>
      <c r="K85" s="181" t="e">
        <f t="shared" si="3"/>
        <v>#DIV/0!</v>
      </c>
      <c r="M85" s="181" t="e">
        <f t="shared" si="4"/>
        <v>#DIV/0!</v>
      </c>
      <c r="N85" s="181" t="e">
        <f t="shared" si="5"/>
        <v>#DIV/0!</v>
      </c>
      <c r="O85" s="339" t="e">
        <f t="shared" si="6"/>
        <v>#DIV/0!</v>
      </c>
      <c r="P85" s="181" t="e">
        <f t="shared" si="7"/>
        <v>#DIV/0!</v>
      </c>
      <c r="R85" s="181" t="e">
        <f t="shared" si="8"/>
        <v>#DIV/0!</v>
      </c>
      <c r="S85" s="181" t="e">
        <f t="shared" si="9"/>
        <v>#DIV/0!</v>
      </c>
      <c r="T85" s="339" t="e">
        <f t="shared" si="15"/>
        <v>#DIV/0!</v>
      </c>
      <c r="U85" s="181" t="e">
        <f t="shared" si="10"/>
        <v>#DIV/0!</v>
      </c>
    </row>
    <row r="86" spans="2:21" ht="12.75" customHeight="1" x14ac:dyDescent="0.15">
      <c r="B86" s="1">
        <f t="shared" si="16"/>
        <v>21.500000000000021</v>
      </c>
      <c r="C86" s="181" t="e">
        <f t="shared" si="11"/>
        <v>#DIV/0!</v>
      </c>
      <c r="D86" s="242">
        <f t="shared" si="12"/>
        <v>26.400000000000091</v>
      </c>
      <c r="E86" s="181" t="e">
        <f t="shared" si="0"/>
        <v>#DIV/0!</v>
      </c>
      <c r="F86" s="181" t="e">
        <f t="shared" si="13"/>
        <v>#DIV/0!</v>
      </c>
      <c r="H86" s="181" t="e">
        <f t="shared" si="14"/>
        <v>#DIV/0!</v>
      </c>
      <c r="I86" s="181" t="e">
        <f t="shared" si="1"/>
        <v>#DIV/0!</v>
      </c>
      <c r="J86" s="339" t="e">
        <f t="shared" si="2"/>
        <v>#DIV/0!</v>
      </c>
      <c r="K86" s="181" t="e">
        <f t="shared" si="3"/>
        <v>#DIV/0!</v>
      </c>
      <c r="M86" s="181" t="e">
        <f t="shared" si="4"/>
        <v>#DIV/0!</v>
      </c>
      <c r="N86" s="181" t="e">
        <f t="shared" si="5"/>
        <v>#DIV/0!</v>
      </c>
      <c r="O86" s="339" t="e">
        <f t="shared" si="6"/>
        <v>#DIV/0!</v>
      </c>
      <c r="P86" s="181" t="e">
        <f t="shared" si="7"/>
        <v>#DIV/0!</v>
      </c>
      <c r="R86" s="181" t="e">
        <f t="shared" si="8"/>
        <v>#DIV/0!</v>
      </c>
      <c r="S86" s="181" t="e">
        <f t="shared" si="9"/>
        <v>#DIV/0!</v>
      </c>
      <c r="T86" s="339" t="e">
        <f t="shared" si="15"/>
        <v>#DIV/0!</v>
      </c>
      <c r="U86" s="181" t="e">
        <f t="shared" si="10"/>
        <v>#DIV/0!</v>
      </c>
    </row>
    <row r="87" spans="2:21" ht="12.75" customHeight="1" x14ac:dyDescent="0.15">
      <c r="B87" s="1">
        <f t="shared" si="16"/>
        <v>21.600000000000023</v>
      </c>
      <c r="C87" s="181" t="e">
        <f t="shared" si="11"/>
        <v>#DIV/0!</v>
      </c>
      <c r="D87" s="242">
        <f t="shared" si="12"/>
        <v>26.803170040269983</v>
      </c>
      <c r="E87" s="181" t="e">
        <f t="shared" si="0"/>
        <v>#DIV/0!</v>
      </c>
      <c r="F87" s="181" t="e">
        <f t="shared" si="13"/>
        <v>#DIV/0!</v>
      </c>
      <c r="H87" s="181" t="e">
        <f t="shared" si="14"/>
        <v>#DIV/0!</v>
      </c>
      <c r="I87" s="181" t="e">
        <f t="shared" si="1"/>
        <v>#DIV/0!</v>
      </c>
      <c r="J87" s="339" t="e">
        <f t="shared" si="2"/>
        <v>#DIV/0!</v>
      </c>
      <c r="K87" s="181" t="e">
        <f t="shared" si="3"/>
        <v>#DIV/0!</v>
      </c>
      <c r="M87" s="181" t="e">
        <f t="shared" si="4"/>
        <v>#DIV/0!</v>
      </c>
      <c r="N87" s="181" t="e">
        <f t="shared" si="5"/>
        <v>#DIV/0!</v>
      </c>
      <c r="O87" s="339" t="e">
        <f t="shared" si="6"/>
        <v>#DIV/0!</v>
      </c>
      <c r="P87" s="181" t="e">
        <f t="shared" si="7"/>
        <v>#DIV/0!</v>
      </c>
      <c r="R87" s="181" t="e">
        <f t="shared" si="8"/>
        <v>#DIV/0!</v>
      </c>
      <c r="S87" s="181" t="e">
        <f t="shared" si="9"/>
        <v>#DIV/0!</v>
      </c>
      <c r="T87" s="339" t="e">
        <f t="shared" si="15"/>
        <v>#DIV/0!</v>
      </c>
      <c r="U87" s="181" t="e">
        <f t="shared" si="10"/>
        <v>#DIV/0!</v>
      </c>
    </row>
    <row r="88" spans="2:21" ht="12.75" customHeight="1" x14ac:dyDescent="0.15">
      <c r="B88" s="1">
        <f t="shared" si="16"/>
        <v>21.700000000000024</v>
      </c>
      <c r="C88" s="181" t="e">
        <f t="shared" si="11"/>
        <v>#DIV/0!</v>
      </c>
      <c r="D88" s="242">
        <f t="shared" si="12"/>
        <v>27.188926299574049</v>
      </c>
      <c r="E88" s="181" t="e">
        <f t="shared" si="0"/>
        <v>#DIV/0!</v>
      </c>
      <c r="F88" s="181" t="e">
        <f t="shared" si="13"/>
        <v>#DIV/0!</v>
      </c>
      <c r="H88" s="181" t="e">
        <f t="shared" si="14"/>
        <v>#DIV/0!</v>
      </c>
      <c r="I88" s="181" t="e">
        <f t="shared" si="1"/>
        <v>#DIV/0!</v>
      </c>
      <c r="J88" s="339" t="e">
        <f t="shared" si="2"/>
        <v>#DIV/0!</v>
      </c>
      <c r="K88" s="181" t="e">
        <f t="shared" si="3"/>
        <v>#DIV/0!</v>
      </c>
      <c r="M88" s="181" t="e">
        <f t="shared" si="4"/>
        <v>#DIV/0!</v>
      </c>
      <c r="N88" s="181" t="e">
        <f t="shared" si="5"/>
        <v>#DIV/0!</v>
      </c>
      <c r="O88" s="339" t="e">
        <f t="shared" si="6"/>
        <v>#DIV/0!</v>
      </c>
      <c r="P88" s="181" t="e">
        <f t="shared" si="7"/>
        <v>#DIV/0!</v>
      </c>
      <c r="R88" s="181" t="e">
        <f t="shared" si="8"/>
        <v>#DIV/0!</v>
      </c>
      <c r="S88" s="181" t="e">
        <f t="shared" si="9"/>
        <v>#DIV/0!</v>
      </c>
      <c r="T88" s="339" t="e">
        <f t="shared" si="15"/>
        <v>#DIV/0!</v>
      </c>
      <c r="U88" s="181" t="e">
        <f t="shared" si="10"/>
        <v>#DIV/0!</v>
      </c>
    </row>
    <row r="89" spans="2:21" ht="12.75" customHeight="1" x14ac:dyDescent="0.15">
      <c r="B89" s="1">
        <f t="shared" si="16"/>
        <v>21.800000000000026</v>
      </c>
      <c r="C89" s="181" t="e">
        <f t="shared" si="11"/>
        <v>#DIV/0!</v>
      </c>
      <c r="D89" s="242">
        <f t="shared" si="12"/>
        <v>27.558928715074043</v>
      </c>
      <c r="E89" s="181" t="e">
        <f t="shared" si="0"/>
        <v>#DIV/0!</v>
      </c>
      <c r="F89" s="181" t="e">
        <f t="shared" si="13"/>
        <v>#DIV/0!</v>
      </c>
      <c r="H89" s="181" t="e">
        <f t="shared" si="14"/>
        <v>#DIV/0!</v>
      </c>
      <c r="I89" s="181" t="e">
        <f t="shared" si="1"/>
        <v>#DIV/0!</v>
      </c>
      <c r="J89" s="339" t="e">
        <f t="shared" si="2"/>
        <v>#DIV/0!</v>
      </c>
      <c r="K89" s="181" t="e">
        <f t="shared" si="3"/>
        <v>#DIV/0!</v>
      </c>
      <c r="M89" s="181" t="e">
        <f t="shared" si="4"/>
        <v>#DIV/0!</v>
      </c>
      <c r="N89" s="181" t="e">
        <f t="shared" si="5"/>
        <v>#DIV/0!</v>
      </c>
      <c r="O89" s="339" t="e">
        <f t="shared" si="6"/>
        <v>#DIV/0!</v>
      </c>
      <c r="P89" s="181" t="e">
        <f t="shared" si="7"/>
        <v>#DIV/0!</v>
      </c>
      <c r="R89" s="181" t="e">
        <f t="shared" si="8"/>
        <v>#DIV/0!</v>
      </c>
      <c r="S89" s="181" t="e">
        <f t="shared" si="9"/>
        <v>#DIV/0!</v>
      </c>
      <c r="T89" s="339" t="e">
        <f t="shared" si="15"/>
        <v>#DIV/0!</v>
      </c>
      <c r="U89" s="181" t="e">
        <f t="shared" si="10"/>
        <v>#DIV/0!</v>
      </c>
    </row>
    <row r="90" spans="2:21" ht="12.75" customHeight="1" x14ac:dyDescent="0.15">
      <c r="B90" s="1">
        <f t="shared" si="16"/>
        <v>21.900000000000027</v>
      </c>
      <c r="C90" s="181" t="e">
        <f t="shared" si="11"/>
        <v>#DIV/0!</v>
      </c>
      <c r="D90" s="242">
        <f t="shared" si="12"/>
        <v>27.914601354830992</v>
      </c>
      <c r="E90" s="181" t="e">
        <f t="shared" si="0"/>
        <v>#DIV/0!</v>
      </c>
      <c r="F90" s="181" t="e">
        <f t="shared" si="13"/>
        <v>#DIV/0!</v>
      </c>
      <c r="H90" s="181" t="e">
        <f t="shared" si="14"/>
        <v>#DIV/0!</v>
      </c>
      <c r="I90" s="181" t="e">
        <f t="shared" si="1"/>
        <v>#DIV/0!</v>
      </c>
      <c r="J90" s="339" t="e">
        <f t="shared" si="2"/>
        <v>#DIV/0!</v>
      </c>
      <c r="K90" s="181" t="e">
        <f t="shared" si="3"/>
        <v>#DIV/0!</v>
      </c>
      <c r="M90" s="181" t="e">
        <f t="shared" si="4"/>
        <v>#DIV/0!</v>
      </c>
      <c r="N90" s="181" t="e">
        <f t="shared" si="5"/>
        <v>#DIV/0!</v>
      </c>
      <c r="O90" s="339" t="e">
        <f t="shared" si="6"/>
        <v>#DIV/0!</v>
      </c>
      <c r="P90" s="181" t="e">
        <f t="shared" si="7"/>
        <v>#DIV/0!</v>
      </c>
      <c r="R90" s="181" t="e">
        <f t="shared" si="8"/>
        <v>#DIV/0!</v>
      </c>
      <c r="S90" s="181" t="e">
        <f t="shared" si="9"/>
        <v>#DIV/0!</v>
      </c>
      <c r="T90" s="339" t="e">
        <f t="shared" si="15"/>
        <v>#DIV/0!</v>
      </c>
      <c r="U90" s="181" t="e">
        <f t="shared" si="10"/>
        <v>#DIV/0!</v>
      </c>
    </row>
    <row r="91" spans="2:21" ht="12.75" customHeight="1" x14ac:dyDescent="0.15">
      <c r="B91" s="1">
        <f t="shared" si="16"/>
        <v>22.000000000000028</v>
      </c>
      <c r="C91" s="181" t="e">
        <f t="shared" si="11"/>
        <v>#DIV/0!</v>
      </c>
      <c r="D91" s="242">
        <f t="shared" si="12"/>
        <v>28.257175886650661</v>
      </c>
      <c r="E91" s="181" t="e">
        <f t="shared" si="0"/>
        <v>#DIV/0!</v>
      </c>
      <c r="F91" s="181" t="e">
        <f t="shared" si="13"/>
        <v>#DIV/0!</v>
      </c>
      <c r="H91" s="181" t="e">
        <f t="shared" si="14"/>
        <v>#DIV/0!</v>
      </c>
      <c r="I91" s="181" t="e">
        <f t="shared" si="1"/>
        <v>#DIV/0!</v>
      </c>
      <c r="J91" s="339" t="e">
        <f t="shared" si="2"/>
        <v>#DIV/0!</v>
      </c>
      <c r="K91" s="181" t="e">
        <f t="shared" si="3"/>
        <v>#DIV/0!</v>
      </c>
      <c r="M91" s="181" t="e">
        <f t="shared" si="4"/>
        <v>#DIV/0!</v>
      </c>
      <c r="N91" s="181" t="e">
        <f t="shared" si="5"/>
        <v>#DIV/0!</v>
      </c>
      <c r="O91" s="339" t="e">
        <f t="shared" si="6"/>
        <v>#DIV/0!</v>
      </c>
      <c r="P91" s="181" t="e">
        <f t="shared" si="7"/>
        <v>#DIV/0!</v>
      </c>
      <c r="R91" s="181" t="e">
        <f t="shared" si="8"/>
        <v>#DIV/0!</v>
      </c>
      <c r="S91" s="181" t="e">
        <f t="shared" si="9"/>
        <v>#DIV/0!</v>
      </c>
      <c r="T91" s="339" t="e">
        <f t="shared" si="15"/>
        <v>#DIV/0!</v>
      </c>
      <c r="U91" s="181" t="e">
        <f t="shared" si="10"/>
        <v>#DIV/0!</v>
      </c>
    </row>
    <row r="92" spans="2:21" ht="12.75" customHeight="1" x14ac:dyDescent="0.15">
      <c r="B92" s="1">
        <f t="shared" si="16"/>
        <v>22.10000000000003</v>
      </c>
      <c r="C92" s="181" t="e">
        <f t="shared" si="11"/>
        <v>#DIV/0!</v>
      </c>
      <c r="D92" s="242">
        <f t="shared" si="12"/>
        <v>28.587725372817612</v>
      </c>
      <c r="E92" s="181" t="e">
        <f t="shared" si="0"/>
        <v>#DIV/0!</v>
      </c>
      <c r="F92" s="181" t="e">
        <f t="shared" si="13"/>
        <v>#DIV/0!</v>
      </c>
      <c r="H92" s="181" t="e">
        <f t="shared" si="14"/>
        <v>#DIV/0!</v>
      </c>
      <c r="I92" s="181" t="e">
        <f t="shared" si="1"/>
        <v>#DIV/0!</v>
      </c>
      <c r="J92" s="339" t="e">
        <f t="shared" si="2"/>
        <v>#DIV/0!</v>
      </c>
      <c r="K92" s="181" t="e">
        <f t="shared" si="3"/>
        <v>#DIV/0!</v>
      </c>
      <c r="M92" s="181" t="e">
        <f t="shared" si="4"/>
        <v>#DIV/0!</v>
      </c>
      <c r="N92" s="181" t="e">
        <f t="shared" si="5"/>
        <v>#DIV/0!</v>
      </c>
      <c r="O92" s="339" t="e">
        <f t="shared" si="6"/>
        <v>#DIV/0!</v>
      </c>
      <c r="P92" s="181" t="e">
        <f t="shared" si="7"/>
        <v>#DIV/0!</v>
      </c>
      <c r="R92" s="181" t="e">
        <f t="shared" si="8"/>
        <v>#DIV/0!</v>
      </c>
      <c r="S92" s="181" t="e">
        <f t="shared" si="9"/>
        <v>#DIV/0!</v>
      </c>
      <c r="T92" s="339" t="e">
        <f t="shared" si="15"/>
        <v>#DIV/0!</v>
      </c>
      <c r="U92" s="181" t="e">
        <f t="shared" si="10"/>
        <v>#DIV/0!</v>
      </c>
    </row>
    <row r="93" spans="2:21" ht="12.75" customHeight="1" x14ac:dyDescent="0.15">
      <c r="B93" s="1">
        <f t="shared" si="16"/>
        <v>22.200000000000031</v>
      </c>
      <c r="C93" s="181" t="e">
        <f t="shared" si="11"/>
        <v>#DIV/0!</v>
      </c>
      <c r="D93" s="242">
        <f t="shared" si="12"/>
        <v>28.907190880852017</v>
      </c>
      <c r="E93" s="181" t="e">
        <f t="shared" si="0"/>
        <v>#DIV/0!</v>
      </c>
      <c r="F93" s="181" t="e">
        <f t="shared" si="13"/>
        <v>#DIV/0!</v>
      </c>
      <c r="H93" s="181" t="e">
        <f t="shared" si="14"/>
        <v>#DIV/0!</v>
      </c>
      <c r="I93" s="181" t="e">
        <f t="shared" si="1"/>
        <v>#DIV/0!</v>
      </c>
      <c r="J93" s="339" t="e">
        <f t="shared" si="2"/>
        <v>#DIV/0!</v>
      </c>
      <c r="K93" s="181" t="e">
        <f t="shared" si="3"/>
        <v>#DIV/0!</v>
      </c>
      <c r="M93" s="181" t="e">
        <f t="shared" si="4"/>
        <v>#DIV/0!</v>
      </c>
      <c r="N93" s="181" t="e">
        <f t="shared" si="5"/>
        <v>#DIV/0!</v>
      </c>
      <c r="O93" s="339" t="e">
        <f t="shared" si="6"/>
        <v>#DIV/0!</v>
      </c>
      <c r="P93" s="181" t="e">
        <f t="shared" si="7"/>
        <v>#DIV/0!</v>
      </c>
      <c r="R93" s="181" t="e">
        <f t="shared" si="8"/>
        <v>#DIV/0!</v>
      </c>
      <c r="S93" s="181" t="e">
        <f t="shared" si="9"/>
        <v>#DIV/0!</v>
      </c>
      <c r="T93" s="339" t="e">
        <f t="shared" si="15"/>
        <v>#DIV/0!</v>
      </c>
      <c r="U93" s="181" t="e">
        <f t="shared" si="10"/>
        <v>#DIV/0!</v>
      </c>
    </row>
    <row r="94" spans="2:21" ht="12.75" customHeight="1" x14ac:dyDescent="0.15">
      <c r="B94" s="1">
        <f t="shared" si="16"/>
        <v>22.300000000000033</v>
      </c>
      <c r="C94" s="181" t="e">
        <f t="shared" si="11"/>
        <v>#DIV/0!</v>
      </c>
      <c r="D94" s="242">
        <f t="shared" si="12"/>
        <v>29.216402680088599</v>
      </c>
      <c r="E94" s="181" t="e">
        <f t="shared" si="0"/>
        <v>#DIV/0!</v>
      </c>
      <c r="F94" s="181" t="e">
        <f t="shared" si="13"/>
        <v>#DIV/0!</v>
      </c>
      <c r="H94" s="181" t="e">
        <f t="shared" si="14"/>
        <v>#DIV/0!</v>
      </c>
      <c r="I94" s="181" t="e">
        <f t="shared" si="1"/>
        <v>#DIV/0!</v>
      </c>
      <c r="J94" s="339" t="e">
        <f t="shared" si="2"/>
        <v>#DIV/0!</v>
      </c>
      <c r="K94" s="181" t="e">
        <f t="shared" si="3"/>
        <v>#DIV/0!</v>
      </c>
      <c r="M94" s="181" t="e">
        <f t="shared" si="4"/>
        <v>#DIV/0!</v>
      </c>
      <c r="N94" s="181" t="e">
        <f t="shared" si="5"/>
        <v>#DIV/0!</v>
      </c>
      <c r="O94" s="339" t="e">
        <f t="shared" si="6"/>
        <v>#DIV/0!</v>
      </c>
      <c r="P94" s="181" t="e">
        <f t="shared" si="7"/>
        <v>#DIV/0!</v>
      </c>
      <c r="R94" s="181" t="e">
        <f t="shared" si="8"/>
        <v>#DIV/0!</v>
      </c>
      <c r="S94" s="181" t="e">
        <f t="shared" si="9"/>
        <v>#DIV/0!</v>
      </c>
      <c r="T94" s="339" t="e">
        <f t="shared" si="15"/>
        <v>#DIV/0!</v>
      </c>
      <c r="U94" s="181" t="e">
        <f t="shared" si="10"/>
        <v>#DIV/0!</v>
      </c>
    </row>
    <row r="95" spans="2:21" ht="12.75" customHeight="1" x14ac:dyDescent="0.15">
      <c r="B95" s="1">
        <f t="shared" si="16"/>
        <v>22.400000000000034</v>
      </c>
      <c r="C95" s="181" t="e">
        <f t="shared" si="11"/>
        <v>#DIV/0!</v>
      </c>
      <c r="D95" s="242">
        <f t="shared" si="12"/>
        <v>29.516097302997327</v>
      </c>
      <c r="E95" s="181" t="e">
        <f t="shared" si="0"/>
        <v>#DIV/0!</v>
      </c>
      <c r="F95" s="181" t="e">
        <f t="shared" si="13"/>
        <v>#DIV/0!</v>
      </c>
      <c r="H95" s="181" t="e">
        <f t="shared" si="14"/>
        <v>#DIV/0!</v>
      </c>
      <c r="I95" s="181" t="e">
        <f t="shared" si="1"/>
        <v>#DIV/0!</v>
      </c>
      <c r="J95" s="339" t="e">
        <f t="shared" si="2"/>
        <v>#DIV/0!</v>
      </c>
      <c r="K95" s="181" t="e">
        <f t="shared" si="3"/>
        <v>#DIV/0!</v>
      </c>
      <c r="M95" s="181" t="e">
        <f t="shared" si="4"/>
        <v>#DIV/0!</v>
      </c>
      <c r="N95" s="181" t="e">
        <f t="shared" si="5"/>
        <v>#DIV/0!</v>
      </c>
      <c r="O95" s="339" t="e">
        <f t="shared" si="6"/>
        <v>#DIV/0!</v>
      </c>
      <c r="P95" s="181" t="e">
        <f t="shared" si="7"/>
        <v>#DIV/0!</v>
      </c>
      <c r="R95" s="181" t="e">
        <f t="shared" si="8"/>
        <v>#DIV/0!</v>
      </c>
      <c r="S95" s="181" t="e">
        <f t="shared" si="9"/>
        <v>#DIV/0!</v>
      </c>
      <c r="T95" s="339" t="e">
        <f t="shared" si="15"/>
        <v>#DIV/0!</v>
      </c>
      <c r="U95" s="181" t="e">
        <f t="shared" si="10"/>
        <v>#DIV/0!</v>
      </c>
    </row>
    <row r="96" spans="2:21" ht="12.75" customHeight="1" x14ac:dyDescent="0.15">
      <c r="B96" s="1">
        <f t="shared" si="16"/>
        <v>22.500000000000036</v>
      </c>
      <c r="C96" s="181" t="e">
        <f t="shared" si="11"/>
        <v>#DIV/0!</v>
      </c>
      <c r="D96" s="242">
        <f t="shared" si="12"/>
        <v>29.806931409462688</v>
      </c>
      <c r="E96" s="181" t="e">
        <f t="shared" si="0"/>
        <v>#DIV/0!</v>
      </c>
      <c r="F96" s="181" t="e">
        <f t="shared" si="13"/>
        <v>#DIV/0!</v>
      </c>
      <c r="H96" s="181" t="e">
        <f t="shared" si="14"/>
        <v>#DIV/0!</v>
      </c>
      <c r="I96" s="181" t="e">
        <f t="shared" si="1"/>
        <v>#DIV/0!</v>
      </c>
      <c r="J96" s="339" t="e">
        <f t="shared" si="2"/>
        <v>#DIV/0!</v>
      </c>
      <c r="K96" s="181" t="e">
        <f t="shared" si="3"/>
        <v>#DIV/0!</v>
      </c>
      <c r="M96" s="181" t="e">
        <f t="shared" si="4"/>
        <v>#DIV/0!</v>
      </c>
      <c r="N96" s="181" t="e">
        <f t="shared" si="5"/>
        <v>#DIV/0!</v>
      </c>
      <c r="O96" s="339" t="e">
        <f t="shared" si="6"/>
        <v>#DIV/0!</v>
      </c>
      <c r="P96" s="181" t="e">
        <f t="shared" si="7"/>
        <v>#DIV/0!</v>
      </c>
      <c r="R96" s="181" t="e">
        <f t="shared" si="8"/>
        <v>#DIV/0!</v>
      </c>
      <c r="S96" s="181" t="e">
        <f t="shared" si="9"/>
        <v>#DIV/0!</v>
      </c>
      <c r="T96" s="339" t="e">
        <f t="shared" si="15"/>
        <v>#DIV/0!</v>
      </c>
      <c r="U96" s="181" t="e">
        <f t="shared" si="10"/>
        <v>#DIV/0!</v>
      </c>
    </row>
    <row r="97" spans="2:21" ht="12.75" customHeight="1" x14ac:dyDescent="0.15">
      <c r="B97" s="1">
        <f t="shared" si="16"/>
        <v>22.600000000000037</v>
      </c>
      <c r="C97" s="181" t="e">
        <f t="shared" si="11"/>
        <v>#DIV/0!</v>
      </c>
      <c r="D97" s="242">
        <f t="shared" si="12"/>
        <v>30.089493151803168</v>
      </c>
      <c r="E97" s="181" t="e">
        <f t="shared" si="0"/>
        <v>#DIV/0!</v>
      </c>
      <c r="F97" s="181" t="e">
        <f t="shared" si="13"/>
        <v>#DIV/0!</v>
      </c>
      <c r="H97" s="181" t="e">
        <f t="shared" si="14"/>
        <v>#DIV/0!</v>
      </c>
      <c r="I97" s="181" t="e">
        <f t="shared" si="1"/>
        <v>#DIV/0!</v>
      </c>
      <c r="J97" s="339" t="e">
        <f t="shared" si="2"/>
        <v>#DIV/0!</v>
      </c>
      <c r="K97" s="181" t="e">
        <f t="shared" si="3"/>
        <v>#DIV/0!</v>
      </c>
      <c r="M97" s="181" t="e">
        <f t="shared" si="4"/>
        <v>#DIV/0!</v>
      </c>
      <c r="N97" s="181" t="e">
        <f t="shared" si="5"/>
        <v>#DIV/0!</v>
      </c>
      <c r="O97" s="339" t="e">
        <f t="shared" si="6"/>
        <v>#DIV/0!</v>
      </c>
      <c r="P97" s="181" t="e">
        <f t="shared" si="7"/>
        <v>#DIV/0!</v>
      </c>
      <c r="R97" s="181" t="e">
        <f t="shared" si="8"/>
        <v>#DIV/0!</v>
      </c>
      <c r="S97" s="181" t="e">
        <f t="shared" si="9"/>
        <v>#DIV/0!</v>
      </c>
      <c r="T97" s="339" t="e">
        <f t="shared" si="15"/>
        <v>#DIV/0!</v>
      </c>
      <c r="U97" s="181" t="e">
        <f t="shared" si="10"/>
        <v>#DIV/0!</v>
      </c>
    </row>
    <row r="98" spans="2:21" ht="12.75" customHeight="1" x14ac:dyDescent="0.15">
      <c r="B98" s="1">
        <f t="shared" si="16"/>
        <v>22.700000000000038</v>
      </c>
      <c r="C98" s="181" t="e">
        <f t="shared" si="11"/>
        <v>#DIV/0!</v>
      </c>
      <c r="D98" s="242">
        <f t="shared" si="12"/>
        <v>30.364311566044023</v>
      </c>
      <c r="E98" s="181" t="e">
        <f t="shared" si="0"/>
        <v>#DIV/0!</v>
      </c>
      <c r="F98" s="181" t="e">
        <f t="shared" si="13"/>
        <v>#DIV/0!</v>
      </c>
      <c r="H98" s="181" t="e">
        <f t="shared" si="14"/>
        <v>#DIV/0!</v>
      </c>
      <c r="I98" s="181" t="e">
        <f t="shared" si="1"/>
        <v>#DIV/0!</v>
      </c>
      <c r="J98" s="339" t="e">
        <f t="shared" si="2"/>
        <v>#DIV/0!</v>
      </c>
      <c r="K98" s="181" t="e">
        <f t="shared" si="3"/>
        <v>#DIV/0!</v>
      </c>
      <c r="M98" s="181" t="e">
        <f t="shared" si="4"/>
        <v>#DIV/0!</v>
      </c>
      <c r="N98" s="181" t="e">
        <f t="shared" si="5"/>
        <v>#DIV/0!</v>
      </c>
      <c r="O98" s="339" t="e">
        <f t="shared" si="6"/>
        <v>#DIV/0!</v>
      </c>
      <c r="P98" s="181" t="e">
        <f t="shared" si="7"/>
        <v>#DIV/0!</v>
      </c>
      <c r="R98" s="181" t="e">
        <f t="shared" si="8"/>
        <v>#DIV/0!</v>
      </c>
      <c r="S98" s="181" t="e">
        <f t="shared" si="9"/>
        <v>#DIV/0!</v>
      </c>
      <c r="T98" s="339" t="e">
        <f t="shared" si="15"/>
        <v>#DIV/0!</v>
      </c>
      <c r="U98" s="181" t="e">
        <f t="shared" si="10"/>
        <v>#DIV/0!</v>
      </c>
    </row>
    <row r="99" spans="2:21" ht="12.75" customHeight="1" x14ac:dyDescent="0.15">
      <c r="B99" s="1">
        <f t="shared" si="16"/>
        <v>22.80000000000004</v>
      </c>
      <c r="C99" s="181" t="e">
        <f t="shared" si="11"/>
        <v>#DIV/0!</v>
      </c>
      <c r="D99" s="242">
        <f t="shared" si="12"/>
        <v>30.631864389800413</v>
      </c>
      <c r="E99" s="181" t="e">
        <f t="shared" si="0"/>
        <v>#DIV/0!</v>
      </c>
      <c r="F99" s="181" t="e">
        <f t="shared" si="13"/>
        <v>#DIV/0!</v>
      </c>
      <c r="H99" s="181" t="e">
        <f t="shared" si="14"/>
        <v>#DIV/0!</v>
      </c>
      <c r="I99" s="181" t="e">
        <f t="shared" si="1"/>
        <v>#DIV/0!</v>
      </c>
      <c r="J99" s="339" t="e">
        <f t="shared" si="2"/>
        <v>#DIV/0!</v>
      </c>
      <c r="K99" s="181" t="e">
        <f t="shared" si="3"/>
        <v>#DIV/0!</v>
      </c>
      <c r="M99" s="181" t="e">
        <f t="shared" si="4"/>
        <v>#DIV/0!</v>
      </c>
      <c r="N99" s="181" t="e">
        <f t="shared" si="5"/>
        <v>#DIV/0!</v>
      </c>
      <c r="O99" s="339" t="e">
        <f t="shared" si="6"/>
        <v>#DIV/0!</v>
      </c>
      <c r="P99" s="181" t="e">
        <f t="shared" si="7"/>
        <v>#DIV/0!</v>
      </c>
      <c r="R99" s="181" t="e">
        <f t="shared" si="8"/>
        <v>#DIV/0!</v>
      </c>
      <c r="S99" s="181" t="e">
        <f t="shared" si="9"/>
        <v>#DIV/0!</v>
      </c>
      <c r="T99" s="339" t="e">
        <f t="shared" si="15"/>
        <v>#DIV/0!</v>
      </c>
      <c r="U99" s="181" t="e">
        <f t="shared" si="10"/>
        <v>#DIV/0!</v>
      </c>
    </row>
    <row r="100" spans="2:21" ht="12.75" customHeight="1" x14ac:dyDescent="0.15">
      <c r="B100" s="1">
        <f t="shared" si="16"/>
        <v>22.900000000000041</v>
      </c>
      <c r="C100" s="181" t="e">
        <f t="shared" si="11"/>
        <v>#DIV/0!</v>
      </c>
      <c r="D100" s="242">
        <f t="shared" si="12"/>
        <v>30.892584615033559</v>
      </c>
      <c r="E100" s="181" t="e">
        <f t="shared" si="0"/>
        <v>#DIV/0!</v>
      </c>
      <c r="F100" s="181" t="e">
        <f t="shared" si="13"/>
        <v>#DIV/0!</v>
      </c>
      <c r="H100" s="181" t="e">
        <f t="shared" si="14"/>
        <v>#DIV/0!</v>
      </c>
      <c r="I100" s="181" t="e">
        <f t="shared" si="1"/>
        <v>#DIV/0!</v>
      </c>
      <c r="J100" s="339" t="e">
        <f t="shared" si="2"/>
        <v>#DIV/0!</v>
      </c>
      <c r="K100" s="181" t="e">
        <f t="shared" si="3"/>
        <v>#DIV/0!</v>
      </c>
      <c r="M100" s="181" t="e">
        <f t="shared" si="4"/>
        <v>#DIV/0!</v>
      </c>
      <c r="N100" s="181" t="e">
        <f t="shared" si="5"/>
        <v>#DIV/0!</v>
      </c>
      <c r="O100" s="339" t="e">
        <f t="shared" si="6"/>
        <v>#DIV/0!</v>
      </c>
      <c r="P100" s="181" t="e">
        <f t="shared" si="7"/>
        <v>#DIV/0!</v>
      </c>
      <c r="R100" s="181" t="e">
        <f t="shared" si="8"/>
        <v>#DIV/0!</v>
      </c>
      <c r="S100" s="181" t="e">
        <f t="shared" si="9"/>
        <v>#DIV/0!</v>
      </c>
      <c r="T100" s="339" t="e">
        <f t="shared" si="15"/>
        <v>#DIV/0!</v>
      </c>
      <c r="U100" s="181" t="e">
        <f t="shared" si="10"/>
        <v>#DIV/0!</v>
      </c>
    </row>
    <row r="101" spans="2:21" ht="12.75" customHeight="1" x14ac:dyDescent="0.15">
      <c r="B101" s="1">
        <f t="shared" si="16"/>
        <v>23.000000000000043</v>
      </c>
      <c r="C101" s="181" t="e">
        <f t="shared" si="11"/>
        <v>#DIV/0!</v>
      </c>
      <c r="D101" s="242">
        <f t="shared" si="12"/>
        <v>31.146866015371593</v>
      </c>
      <c r="E101" s="181" t="e">
        <f t="shared" si="0"/>
        <v>#DIV/0!</v>
      </c>
      <c r="F101" s="181" t="e">
        <f t="shared" si="13"/>
        <v>#DIV/0!</v>
      </c>
      <c r="H101" s="181" t="e">
        <f t="shared" si="14"/>
        <v>#DIV/0!</v>
      </c>
      <c r="I101" s="181" t="e">
        <f t="shared" si="1"/>
        <v>#DIV/0!</v>
      </c>
      <c r="J101" s="339" t="e">
        <f t="shared" si="2"/>
        <v>#DIV/0!</v>
      </c>
      <c r="K101" s="181" t="e">
        <f t="shared" si="3"/>
        <v>#DIV/0!</v>
      </c>
      <c r="M101" s="181" t="e">
        <f t="shared" si="4"/>
        <v>#DIV/0!</v>
      </c>
      <c r="N101" s="181" t="e">
        <f t="shared" si="5"/>
        <v>#DIV/0!</v>
      </c>
      <c r="O101" s="339" t="e">
        <f t="shared" si="6"/>
        <v>#DIV/0!</v>
      </c>
      <c r="P101" s="181" t="e">
        <f t="shared" si="7"/>
        <v>#DIV/0!</v>
      </c>
      <c r="R101" s="181" t="e">
        <f t="shared" si="8"/>
        <v>#DIV/0!</v>
      </c>
      <c r="S101" s="181" t="e">
        <f t="shared" si="9"/>
        <v>#DIV/0!</v>
      </c>
      <c r="T101" s="339" t="e">
        <f t="shared" si="15"/>
        <v>#DIV/0!</v>
      </c>
      <c r="U101" s="181" t="e">
        <f t="shared" si="10"/>
        <v>#DIV/0!</v>
      </c>
    </row>
    <row r="102" spans="2:21" ht="12.75" customHeight="1" x14ac:dyDescent="0.15">
      <c r="B102" s="1">
        <f t="shared" si="16"/>
        <v>23.100000000000044</v>
      </c>
      <c r="C102" s="181" t="e">
        <f t="shared" si="11"/>
        <v>#DIV/0!</v>
      </c>
      <c r="D102" s="242">
        <f t="shared" si="12"/>
        <v>31.395067836071942</v>
      </c>
      <c r="E102" s="181" t="e">
        <f t="shared" si="0"/>
        <v>#DIV/0!</v>
      </c>
      <c r="F102" s="181" t="e">
        <f t="shared" si="13"/>
        <v>#DIV/0!</v>
      </c>
      <c r="H102" s="181" t="e">
        <f t="shared" si="14"/>
        <v>#DIV/0!</v>
      </c>
      <c r="I102" s="181" t="e">
        <f t="shared" si="1"/>
        <v>#DIV/0!</v>
      </c>
      <c r="J102" s="339" t="e">
        <f t="shared" si="2"/>
        <v>#DIV/0!</v>
      </c>
      <c r="K102" s="181" t="e">
        <f t="shared" si="3"/>
        <v>#DIV/0!</v>
      </c>
      <c r="M102" s="181" t="e">
        <f t="shared" si="4"/>
        <v>#DIV/0!</v>
      </c>
      <c r="N102" s="181" t="e">
        <f t="shared" si="5"/>
        <v>#DIV/0!</v>
      </c>
      <c r="O102" s="339" t="e">
        <f t="shared" si="6"/>
        <v>#DIV/0!</v>
      </c>
      <c r="P102" s="181" t="e">
        <f t="shared" si="7"/>
        <v>#DIV/0!</v>
      </c>
      <c r="R102" s="181" t="e">
        <f t="shared" si="8"/>
        <v>#DIV/0!</v>
      </c>
      <c r="S102" s="181" t="e">
        <f t="shared" si="9"/>
        <v>#DIV/0!</v>
      </c>
      <c r="T102" s="339" t="e">
        <f t="shared" si="15"/>
        <v>#DIV/0!</v>
      </c>
      <c r="U102" s="181" t="e">
        <f t="shared" si="10"/>
        <v>#DIV/0!</v>
      </c>
    </row>
    <row r="103" spans="2:21" ht="12.75" customHeight="1" x14ac:dyDescent="0.15">
      <c r="B103" s="1">
        <f t="shared" si="16"/>
        <v>23.200000000000045</v>
      </c>
      <c r="C103" s="181" t="e">
        <f t="shared" si="11"/>
        <v>#DIV/0!</v>
      </c>
      <c r="D103" s="242">
        <f t="shared" si="12"/>
        <v>31.637518795455399</v>
      </c>
      <c r="E103" s="181" t="e">
        <f t="shared" si="0"/>
        <v>#DIV/0!</v>
      </c>
      <c r="F103" s="181" t="e">
        <f t="shared" si="13"/>
        <v>#DIV/0!</v>
      </c>
      <c r="H103" s="181" t="e">
        <f t="shared" si="14"/>
        <v>#DIV/0!</v>
      </c>
      <c r="I103" s="181" t="e">
        <f t="shared" si="1"/>
        <v>#DIV/0!</v>
      </c>
      <c r="J103" s="339" t="e">
        <f t="shared" si="2"/>
        <v>#DIV/0!</v>
      </c>
      <c r="K103" s="181" t="e">
        <f t="shared" si="3"/>
        <v>#DIV/0!</v>
      </c>
      <c r="M103" s="181" t="e">
        <f t="shared" si="4"/>
        <v>#DIV/0!</v>
      </c>
      <c r="N103" s="181" t="e">
        <f t="shared" si="5"/>
        <v>#DIV/0!</v>
      </c>
      <c r="O103" s="339" t="e">
        <f t="shared" si="6"/>
        <v>#DIV/0!</v>
      </c>
      <c r="P103" s="181" t="e">
        <f t="shared" si="7"/>
        <v>#DIV/0!</v>
      </c>
      <c r="R103" s="181" t="e">
        <f t="shared" si="8"/>
        <v>#DIV/0!</v>
      </c>
      <c r="S103" s="181" t="e">
        <f t="shared" si="9"/>
        <v>#DIV/0!</v>
      </c>
      <c r="T103" s="339" t="e">
        <f t="shared" si="15"/>
        <v>#DIV/0!</v>
      </c>
      <c r="U103" s="181" t="e">
        <f t="shared" si="10"/>
        <v>#DIV/0!</v>
      </c>
    </row>
    <row r="104" spans="2:21" ht="12.75" customHeight="1" x14ac:dyDescent="0.15">
      <c r="B104" s="1">
        <f t="shared" si="16"/>
        <v>23.300000000000047</v>
      </c>
      <c r="C104" s="181" t="e">
        <f t="shared" si="11"/>
        <v>#DIV/0!</v>
      </c>
      <c r="D104" s="242">
        <f t="shared" si="12"/>
        <v>31.874520516516835</v>
      </c>
      <c r="E104" s="181" t="e">
        <f t="shared" si="0"/>
        <v>#DIV/0!</v>
      </c>
      <c r="F104" s="181" t="e">
        <f t="shared" si="13"/>
        <v>#DIV/0!</v>
      </c>
      <c r="H104" s="181" t="e">
        <f t="shared" si="14"/>
        <v>#DIV/0!</v>
      </c>
      <c r="I104" s="181" t="e">
        <f t="shared" si="1"/>
        <v>#DIV/0!</v>
      </c>
      <c r="J104" s="339" t="e">
        <f t="shared" si="2"/>
        <v>#DIV/0!</v>
      </c>
      <c r="K104" s="181" t="e">
        <f t="shared" si="3"/>
        <v>#DIV/0!</v>
      </c>
      <c r="M104" s="181" t="e">
        <f t="shared" si="4"/>
        <v>#DIV/0!</v>
      </c>
      <c r="N104" s="181" t="e">
        <f t="shared" si="5"/>
        <v>#DIV/0!</v>
      </c>
      <c r="O104" s="339" t="e">
        <f t="shared" si="6"/>
        <v>#DIV/0!</v>
      </c>
      <c r="P104" s="181" t="e">
        <f t="shared" si="7"/>
        <v>#DIV/0!</v>
      </c>
      <c r="R104" s="181" t="e">
        <f t="shared" si="8"/>
        <v>#DIV/0!</v>
      </c>
      <c r="S104" s="181" t="e">
        <f t="shared" si="9"/>
        <v>#DIV/0!</v>
      </c>
      <c r="T104" s="339" t="e">
        <f t="shared" si="15"/>
        <v>#DIV/0!</v>
      </c>
      <c r="U104" s="181" t="e">
        <f t="shared" si="10"/>
        <v>#DIV/0!</v>
      </c>
    </row>
    <row r="105" spans="2:21" ht="12.75" customHeight="1" x14ac:dyDescent="0.15">
      <c r="B105" s="1">
        <f t="shared" si="16"/>
        <v>23.400000000000048</v>
      </c>
      <c r="C105" s="181" t="e">
        <f t="shared" si="11"/>
        <v>#DIV/0!</v>
      </c>
      <c r="D105" s="242">
        <f t="shared" si="12"/>
        <v>32.10635048409091</v>
      </c>
      <c r="E105" s="181" t="e">
        <f t="shared" si="0"/>
        <v>#DIV/0!</v>
      </c>
      <c r="F105" s="181" t="e">
        <f t="shared" si="13"/>
        <v>#DIV/0!</v>
      </c>
      <c r="H105" s="181" t="e">
        <f t="shared" si="14"/>
        <v>#DIV/0!</v>
      </c>
      <c r="I105" s="181" t="e">
        <f t="shared" si="1"/>
        <v>#DIV/0!</v>
      </c>
      <c r="J105" s="339" t="e">
        <f t="shared" si="2"/>
        <v>#DIV/0!</v>
      </c>
      <c r="K105" s="181" t="e">
        <f t="shared" si="3"/>
        <v>#DIV/0!</v>
      </c>
      <c r="M105" s="181" t="e">
        <f t="shared" si="4"/>
        <v>#DIV/0!</v>
      </c>
      <c r="N105" s="181" t="e">
        <f t="shared" si="5"/>
        <v>#DIV/0!</v>
      </c>
      <c r="O105" s="339" t="e">
        <f t="shared" si="6"/>
        <v>#DIV/0!</v>
      </c>
      <c r="P105" s="181" t="e">
        <f t="shared" si="7"/>
        <v>#DIV/0!</v>
      </c>
      <c r="R105" s="181" t="e">
        <f t="shared" si="8"/>
        <v>#DIV/0!</v>
      </c>
      <c r="S105" s="181" t="e">
        <f t="shared" si="9"/>
        <v>#DIV/0!</v>
      </c>
      <c r="T105" s="339" t="e">
        <f t="shared" si="15"/>
        <v>#DIV/0!</v>
      </c>
      <c r="U105" s="181" t="e">
        <f t="shared" si="10"/>
        <v>#DIV/0!</v>
      </c>
    </row>
    <row r="106" spans="2:21" ht="12.75" customHeight="1" x14ac:dyDescent="0.15">
      <c r="B106" s="1">
        <f t="shared" si="16"/>
        <v>23.50000000000005</v>
      </c>
      <c r="C106" s="181" t="e">
        <f t="shared" si="11"/>
        <v>#DIV/0!</v>
      </c>
      <c r="D106" s="242">
        <f t="shared" si="12"/>
        <v>32.333264604738062</v>
      </c>
      <c r="E106" s="181" t="e">
        <f t="shared" si="0"/>
        <v>#DIV/0!</v>
      </c>
      <c r="F106" s="181" t="e">
        <f t="shared" si="13"/>
        <v>#DIV/0!</v>
      </c>
      <c r="H106" s="181" t="e">
        <f t="shared" si="14"/>
        <v>#DIV/0!</v>
      </c>
      <c r="I106" s="181" t="e">
        <f t="shared" si="1"/>
        <v>#DIV/0!</v>
      </c>
      <c r="J106" s="339" t="e">
        <f t="shared" si="2"/>
        <v>#DIV/0!</v>
      </c>
      <c r="K106" s="181" t="e">
        <f t="shared" si="3"/>
        <v>#DIV/0!</v>
      </c>
      <c r="M106" s="181" t="e">
        <f t="shared" si="4"/>
        <v>#DIV/0!</v>
      </c>
      <c r="N106" s="181" t="e">
        <f t="shared" si="5"/>
        <v>#DIV/0!</v>
      </c>
      <c r="O106" s="339" t="e">
        <f t="shared" si="6"/>
        <v>#DIV/0!</v>
      </c>
      <c r="P106" s="181" t="e">
        <f t="shared" si="7"/>
        <v>#DIV/0!</v>
      </c>
      <c r="R106" s="181" t="e">
        <f t="shared" si="8"/>
        <v>#DIV/0!</v>
      </c>
      <c r="S106" s="181" t="e">
        <f t="shared" si="9"/>
        <v>#DIV/0!</v>
      </c>
      <c r="T106" s="339" t="e">
        <f t="shared" si="15"/>
        <v>#DIV/0!</v>
      </c>
      <c r="U106" s="181" t="e">
        <f t="shared" si="10"/>
        <v>#DIV/0!</v>
      </c>
    </row>
    <row r="107" spans="2:21" ht="12.75" customHeight="1" x14ac:dyDescent="0.15">
      <c r="B107" s="1">
        <f t="shared" si="16"/>
        <v>23.600000000000051</v>
      </c>
      <c r="C107" s="181" t="e">
        <f t="shared" si="11"/>
        <v>#DIV/0!</v>
      </c>
      <c r="D107" s="242">
        <f t="shared" si="12"/>
        <v>32.555499432187638</v>
      </c>
      <c r="E107" s="181" t="e">
        <f t="shared" si="0"/>
        <v>#DIV/0!</v>
      </c>
      <c r="F107" s="181" t="e">
        <f t="shared" si="13"/>
        <v>#DIV/0!</v>
      </c>
      <c r="H107" s="181" t="e">
        <f t="shared" si="14"/>
        <v>#DIV/0!</v>
      </c>
      <c r="I107" s="181" t="e">
        <f t="shared" si="1"/>
        <v>#DIV/0!</v>
      </c>
      <c r="J107" s="339" t="e">
        <f t="shared" si="2"/>
        <v>#DIV/0!</v>
      </c>
      <c r="K107" s="181" t="e">
        <f t="shared" si="3"/>
        <v>#DIV/0!</v>
      </c>
      <c r="M107" s="181" t="e">
        <f t="shared" si="4"/>
        <v>#DIV/0!</v>
      </c>
      <c r="N107" s="181" t="e">
        <f t="shared" si="5"/>
        <v>#DIV/0!</v>
      </c>
      <c r="O107" s="339" t="e">
        <f t="shared" si="6"/>
        <v>#DIV/0!</v>
      </c>
      <c r="P107" s="181" t="e">
        <f t="shared" si="7"/>
        <v>#DIV/0!</v>
      </c>
      <c r="R107" s="181" t="e">
        <f t="shared" si="8"/>
        <v>#DIV/0!</v>
      </c>
      <c r="S107" s="181" t="e">
        <f t="shared" si="9"/>
        <v>#DIV/0!</v>
      </c>
      <c r="T107" s="339" t="e">
        <f t="shared" si="15"/>
        <v>#DIV/0!</v>
      </c>
      <c r="U107" s="181" t="e">
        <f t="shared" si="10"/>
        <v>#DIV/0!</v>
      </c>
    </row>
    <row r="108" spans="2:21" ht="12.75" customHeight="1" x14ac:dyDescent="0.15">
      <c r="B108" s="1">
        <f t="shared" si="16"/>
        <v>23.700000000000053</v>
      </c>
      <c r="C108" s="181" t="e">
        <f t="shared" si="11"/>
        <v>#DIV/0!</v>
      </c>
      <c r="D108" s="242">
        <f t="shared" si="12"/>
        <v>32.77327410981885</v>
      </c>
      <c r="E108" s="181" t="e">
        <f t="shared" si="0"/>
        <v>#DIV/0!</v>
      </c>
      <c r="F108" s="181" t="e">
        <f t="shared" si="13"/>
        <v>#DIV/0!</v>
      </c>
      <c r="H108" s="181" t="e">
        <f t="shared" si="14"/>
        <v>#DIV/0!</v>
      </c>
      <c r="I108" s="181" t="e">
        <f t="shared" si="1"/>
        <v>#DIV/0!</v>
      </c>
      <c r="J108" s="339" t="e">
        <f t="shared" si="2"/>
        <v>#DIV/0!</v>
      </c>
      <c r="K108" s="181" t="e">
        <f t="shared" si="3"/>
        <v>#DIV/0!</v>
      </c>
      <c r="M108" s="181" t="e">
        <f t="shared" si="4"/>
        <v>#DIV/0!</v>
      </c>
      <c r="N108" s="181" t="e">
        <f t="shared" si="5"/>
        <v>#DIV/0!</v>
      </c>
      <c r="O108" s="339" t="e">
        <f t="shared" si="6"/>
        <v>#DIV/0!</v>
      </c>
      <c r="P108" s="181" t="e">
        <f t="shared" si="7"/>
        <v>#DIV/0!</v>
      </c>
      <c r="R108" s="181" t="e">
        <f t="shared" si="8"/>
        <v>#DIV/0!</v>
      </c>
      <c r="S108" s="181" t="e">
        <f t="shared" si="9"/>
        <v>#DIV/0!</v>
      </c>
      <c r="T108" s="339" t="e">
        <f t="shared" si="15"/>
        <v>#DIV/0!</v>
      </c>
      <c r="U108" s="181" t="e">
        <f t="shared" si="10"/>
        <v>#DIV/0!</v>
      </c>
    </row>
    <row r="109" spans="2:21" ht="12.75" customHeight="1" x14ac:dyDescent="0.15">
      <c r="B109" s="1">
        <f t="shared" si="16"/>
        <v>23.800000000000054</v>
      </c>
      <c r="C109" s="181" t="e">
        <f t="shared" si="11"/>
        <v>#DIV/0!</v>
      </c>
      <c r="D109" s="242">
        <f t="shared" si="12"/>
        <v>32.986792072599975</v>
      </c>
      <c r="E109" s="181" t="e">
        <f t="shared" si="0"/>
        <v>#DIV/0!</v>
      </c>
      <c r="F109" s="181" t="e">
        <f t="shared" si="13"/>
        <v>#DIV/0!</v>
      </c>
      <c r="H109" s="181" t="e">
        <f t="shared" si="14"/>
        <v>#DIV/0!</v>
      </c>
      <c r="I109" s="181" t="e">
        <f t="shared" si="1"/>
        <v>#DIV/0!</v>
      </c>
      <c r="J109" s="339" t="e">
        <f t="shared" si="2"/>
        <v>#DIV/0!</v>
      </c>
      <c r="K109" s="181" t="e">
        <f t="shared" si="3"/>
        <v>#DIV/0!</v>
      </c>
      <c r="M109" s="181" t="e">
        <f t="shared" si="4"/>
        <v>#DIV/0!</v>
      </c>
      <c r="N109" s="181" t="e">
        <f t="shared" si="5"/>
        <v>#DIV/0!</v>
      </c>
      <c r="O109" s="339" t="e">
        <f t="shared" si="6"/>
        <v>#DIV/0!</v>
      </c>
      <c r="P109" s="181" t="e">
        <f t="shared" si="7"/>
        <v>#DIV/0!</v>
      </c>
      <c r="R109" s="181" t="e">
        <f t="shared" si="8"/>
        <v>#DIV/0!</v>
      </c>
      <c r="S109" s="181" t="e">
        <f t="shared" si="9"/>
        <v>#DIV/0!</v>
      </c>
      <c r="T109" s="339" t="e">
        <f t="shared" si="15"/>
        <v>#DIV/0!</v>
      </c>
      <c r="U109" s="181" t="e">
        <f t="shared" si="10"/>
        <v>#DIV/0!</v>
      </c>
    </row>
    <row r="110" spans="2:21" ht="12.75" customHeight="1" x14ac:dyDescent="0.15">
      <c r="B110" s="1">
        <f t="shared" si="16"/>
        <v>23.900000000000055</v>
      </c>
      <c r="C110" s="181" t="e">
        <f t="shared" si="11"/>
        <v>#DIV/0!</v>
      </c>
      <c r="D110" s="242">
        <f t="shared" si="12"/>
        <v>33.196242543629616</v>
      </c>
      <c r="E110" s="181" t="e">
        <f t="shared" si="0"/>
        <v>#DIV/0!</v>
      </c>
      <c r="F110" s="181" t="e">
        <f t="shared" si="13"/>
        <v>#DIV/0!</v>
      </c>
      <c r="H110" s="181" t="e">
        <f t="shared" si="14"/>
        <v>#DIV/0!</v>
      </c>
      <c r="I110" s="181" t="e">
        <f t="shared" si="1"/>
        <v>#DIV/0!</v>
      </c>
      <c r="J110" s="339" t="e">
        <f t="shared" si="2"/>
        <v>#DIV/0!</v>
      </c>
      <c r="K110" s="181" t="e">
        <f t="shared" si="3"/>
        <v>#DIV/0!</v>
      </c>
      <c r="M110" s="181" t="e">
        <f t="shared" si="4"/>
        <v>#DIV/0!</v>
      </c>
      <c r="N110" s="181" t="e">
        <f t="shared" si="5"/>
        <v>#DIV/0!</v>
      </c>
      <c r="O110" s="339" t="e">
        <f t="shared" si="6"/>
        <v>#DIV/0!</v>
      </c>
      <c r="P110" s="181" t="e">
        <f t="shared" si="7"/>
        <v>#DIV/0!</v>
      </c>
      <c r="R110" s="181" t="e">
        <f t="shared" si="8"/>
        <v>#DIV/0!</v>
      </c>
      <c r="S110" s="181" t="e">
        <f t="shared" si="9"/>
        <v>#DIV/0!</v>
      </c>
      <c r="T110" s="339" t="e">
        <f t="shared" si="15"/>
        <v>#DIV/0!</v>
      </c>
      <c r="U110" s="181" t="e">
        <f t="shared" si="10"/>
        <v>#DIV/0!</v>
      </c>
    </row>
    <row r="111" spans="2:21" ht="12.75" customHeight="1" x14ac:dyDescent="0.15">
      <c r="B111" s="1">
        <f t="shared" si="16"/>
        <v>24.000000000000057</v>
      </c>
      <c r="C111" s="181" t="e">
        <f t="shared" si="11"/>
        <v>#DIV/0!</v>
      </c>
      <c r="D111" s="242">
        <f t="shared" si="12"/>
        <v>33.401801854545333</v>
      </c>
      <c r="E111" s="181" t="e">
        <f t="shared" si="0"/>
        <v>#DIV/0!</v>
      </c>
      <c r="F111" s="181" t="e">
        <f t="shared" si="13"/>
        <v>#DIV/0!</v>
      </c>
      <c r="H111" s="181" t="e">
        <f t="shared" si="14"/>
        <v>#DIV/0!</v>
      </c>
      <c r="I111" s="181" t="e">
        <f t="shared" si="1"/>
        <v>#DIV/0!</v>
      </c>
      <c r="J111" s="339" t="e">
        <f t="shared" si="2"/>
        <v>#DIV/0!</v>
      </c>
      <c r="K111" s="181" t="e">
        <f t="shared" si="3"/>
        <v>#DIV/0!</v>
      </c>
      <c r="M111" s="181" t="e">
        <f t="shared" si="4"/>
        <v>#DIV/0!</v>
      </c>
      <c r="N111" s="181" t="e">
        <f t="shared" si="5"/>
        <v>#DIV/0!</v>
      </c>
      <c r="O111" s="339" t="e">
        <f t="shared" si="6"/>
        <v>#DIV/0!</v>
      </c>
      <c r="P111" s="181" t="e">
        <f t="shared" si="7"/>
        <v>#DIV/0!</v>
      </c>
      <c r="R111" s="181" t="e">
        <f t="shared" si="8"/>
        <v>#DIV/0!</v>
      </c>
      <c r="S111" s="181" t="e">
        <f t="shared" si="9"/>
        <v>#DIV/0!</v>
      </c>
      <c r="T111" s="339" t="e">
        <f t="shared" si="15"/>
        <v>#DIV/0!</v>
      </c>
      <c r="U111" s="181" t="e">
        <f t="shared" si="10"/>
        <v>#DIV/0!</v>
      </c>
    </row>
    <row r="112" spans="2:21" ht="12.75" customHeight="1" x14ac:dyDescent="0.15">
      <c r="B112" s="1">
        <f t="shared" si="16"/>
        <v>24.100000000000058</v>
      </c>
      <c r="C112" s="181" t="e">
        <f t="shared" si="11"/>
        <v>#DIV/0!</v>
      </c>
      <c r="D112" s="242">
        <f t="shared" si="12"/>
        <v>33.603634614288289</v>
      </c>
      <c r="E112" s="181" t="e">
        <f t="shared" si="0"/>
        <v>#DIV/0!</v>
      </c>
      <c r="F112" s="181" t="e">
        <f t="shared" si="13"/>
        <v>#DIV/0!</v>
      </c>
      <c r="H112" s="181" t="e">
        <f t="shared" si="14"/>
        <v>#DIV/0!</v>
      </c>
      <c r="I112" s="181" t="e">
        <f t="shared" si="1"/>
        <v>#DIV/0!</v>
      </c>
      <c r="J112" s="339" t="e">
        <f t="shared" si="2"/>
        <v>#DIV/0!</v>
      </c>
      <c r="K112" s="181" t="e">
        <f t="shared" si="3"/>
        <v>#DIV/0!</v>
      </c>
      <c r="M112" s="181" t="e">
        <f t="shared" si="4"/>
        <v>#DIV/0!</v>
      </c>
      <c r="N112" s="181" t="e">
        <f t="shared" si="5"/>
        <v>#DIV/0!</v>
      </c>
      <c r="O112" s="339" t="e">
        <f t="shared" si="6"/>
        <v>#DIV/0!</v>
      </c>
      <c r="P112" s="181" t="e">
        <f t="shared" si="7"/>
        <v>#DIV/0!</v>
      </c>
      <c r="R112" s="181" t="e">
        <f t="shared" si="8"/>
        <v>#DIV/0!</v>
      </c>
      <c r="S112" s="181" t="e">
        <f t="shared" si="9"/>
        <v>#DIV/0!</v>
      </c>
      <c r="T112" s="339" t="e">
        <f t="shared" si="15"/>
        <v>#DIV/0!</v>
      </c>
      <c r="U112" s="181" t="e">
        <f t="shared" si="10"/>
        <v>#DIV/0!</v>
      </c>
    </row>
    <row r="113" spans="2:21" ht="12.75" customHeight="1" x14ac:dyDescent="0.15">
      <c r="B113" s="1">
        <f t="shared" si="16"/>
        <v>24.20000000000006</v>
      </c>
      <c r="C113" s="181" t="e">
        <f t="shared" si="11"/>
        <v>#DIV/0!</v>
      </c>
      <c r="D113" s="242">
        <f t="shared" si="12"/>
        <v>33.801894746809516</v>
      </c>
      <c r="E113" s="181" t="e">
        <f t="shared" si="0"/>
        <v>#DIV/0!</v>
      </c>
      <c r="F113" s="181" t="e">
        <f t="shared" si="13"/>
        <v>#DIV/0!</v>
      </c>
      <c r="H113" s="181" t="e">
        <f t="shared" si="14"/>
        <v>#DIV/0!</v>
      </c>
      <c r="I113" s="181" t="e">
        <f t="shared" si="1"/>
        <v>#DIV/0!</v>
      </c>
      <c r="J113" s="339" t="e">
        <f t="shared" si="2"/>
        <v>#DIV/0!</v>
      </c>
      <c r="K113" s="181" t="e">
        <f t="shared" si="3"/>
        <v>#DIV/0!</v>
      </c>
      <c r="M113" s="181" t="e">
        <f t="shared" si="4"/>
        <v>#DIV/0!</v>
      </c>
      <c r="N113" s="181" t="e">
        <f t="shared" si="5"/>
        <v>#DIV/0!</v>
      </c>
      <c r="O113" s="339" t="e">
        <f t="shared" si="6"/>
        <v>#DIV/0!</v>
      </c>
      <c r="P113" s="181" t="e">
        <f t="shared" si="7"/>
        <v>#DIV/0!</v>
      </c>
      <c r="R113" s="181" t="e">
        <f t="shared" si="8"/>
        <v>#DIV/0!</v>
      </c>
      <c r="S113" s="181" t="e">
        <f t="shared" si="9"/>
        <v>#DIV/0!</v>
      </c>
      <c r="T113" s="339" t="e">
        <f t="shared" si="15"/>
        <v>#DIV/0!</v>
      </c>
      <c r="U113" s="181" t="e">
        <f t="shared" si="10"/>
        <v>#DIV/0!</v>
      </c>
    </row>
    <row r="114" spans="2:21" ht="12.75" customHeight="1" x14ac:dyDescent="0.15">
      <c r="B114" s="1">
        <f t="shared" si="16"/>
        <v>24.300000000000061</v>
      </c>
      <c r="C114" s="181" t="e">
        <f t="shared" si="11"/>
        <v>#DIV/0!</v>
      </c>
      <c r="D114" s="242">
        <f t="shared" si="12"/>
        <v>33.996726415098522</v>
      </c>
      <c r="E114" s="181" t="e">
        <f t="shared" si="0"/>
        <v>#DIV/0!</v>
      </c>
      <c r="F114" s="181" t="e">
        <f t="shared" si="13"/>
        <v>#DIV/0!</v>
      </c>
      <c r="H114" s="181" t="e">
        <f t="shared" si="14"/>
        <v>#DIV/0!</v>
      </c>
      <c r="I114" s="181" t="e">
        <f t="shared" si="1"/>
        <v>#DIV/0!</v>
      </c>
      <c r="J114" s="339" t="e">
        <f t="shared" si="2"/>
        <v>#DIV/0!</v>
      </c>
      <c r="K114" s="181" t="e">
        <f t="shared" si="3"/>
        <v>#DIV/0!</v>
      </c>
      <c r="M114" s="181" t="e">
        <f t="shared" si="4"/>
        <v>#DIV/0!</v>
      </c>
      <c r="N114" s="181" t="e">
        <f t="shared" si="5"/>
        <v>#DIV/0!</v>
      </c>
      <c r="O114" s="339" t="e">
        <f t="shared" si="6"/>
        <v>#DIV/0!</v>
      </c>
      <c r="P114" s="181" t="e">
        <f t="shared" si="7"/>
        <v>#DIV/0!</v>
      </c>
      <c r="R114" s="181" t="e">
        <f t="shared" si="8"/>
        <v>#DIV/0!</v>
      </c>
      <c r="S114" s="181" t="e">
        <f t="shared" si="9"/>
        <v>#DIV/0!</v>
      </c>
      <c r="T114" s="339" t="e">
        <f t="shared" si="15"/>
        <v>#DIV/0!</v>
      </c>
      <c r="U114" s="181" t="e">
        <f t="shared" si="10"/>
        <v>#DIV/0!</v>
      </c>
    </row>
    <row r="115" spans="2:21" ht="12.75" customHeight="1" x14ac:dyDescent="0.15">
      <c r="B115" s="1">
        <f t="shared" si="16"/>
        <v>24.400000000000063</v>
      </c>
      <c r="C115" s="181" t="e">
        <f t="shared" si="11"/>
        <v>#DIV/0!</v>
      </c>
      <c r="D115" s="242">
        <f t="shared" si="12"/>
        <v>34.188264846269966</v>
      </c>
      <c r="E115" s="181" t="e">
        <f t="shared" si="0"/>
        <v>#DIV/0!</v>
      </c>
      <c r="F115" s="181" t="e">
        <f t="shared" si="13"/>
        <v>#DIV/0!</v>
      </c>
      <c r="H115" s="181" t="e">
        <f t="shared" si="14"/>
        <v>#DIV/0!</v>
      </c>
      <c r="I115" s="181" t="e">
        <f t="shared" si="1"/>
        <v>#DIV/0!</v>
      </c>
      <c r="J115" s="339" t="e">
        <f t="shared" si="2"/>
        <v>#DIV/0!</v>
      </c>
      <c r="K115" s="181" t="e">
        <f t="shared" si="3"/>
        <v>#DIV/0!</v>
      </c>
      <c r="M115" s="181" t="e">
        <f t="shared" si="4"/>
        <v>#DIV/0!</v>
      </c>
      <c r="N115" s="181" t="e">
        <f t="shared" si="5"/>
        <v>#DIV/0!</v>
      </c>
      <c r="O115" s="339" t="e">
        <f t="shared" si="6"/>
        <v>#DIV/0!</v>
      </c>
      <c r="P115" s="181" t="e">
        <f t="shared" si="7"/>
        <v>#DIV/0!</v>
      </c>
      <c r="R115" s="181" t="e">
        <f t="shared" si="8"/>
        <v>#DIV/0!</v>
      </c>
      <c r="S115" s="181" t="e">
        <f t="shared" si="9"/>
        <v>#DIV/0!</v>
      </c>
      <c r="T115" s="339" t="e">
        <f t="shared" si="15"/>
        <v>#DIV/0!</v>
      </c>
      <c r="U115" s="181" t="e">
        <f t="shared" si="10"/>
        <v>#DIV/0!</v>
      </c>
    </row>
    <row r="116" spans="2:21" ht="12.75" customHeight="1" x14ac:dyDescent="0.15">
      <c r="B116" s="1">
        <f t="shared" si="16"/>
        <v>24.500000000000064</v>
      </c>
      <c r="C116" s="181" t="e">
        <f t="shared" si="11"/>
        <v>#DIV/0!</v>
      </c>
      <c r="D116" s="242">
        <f t="shared" si="12"/>
        <v>34.376637070250993</v>
      </c>
      <c r="E116" s="181" t="e">
        <f t="shared" si="0"/>
        <v>#DIV/0!</v>
      </c>
      <c r="F116" s="181" t="e">
        <f t="shared" si="13"/>
        <v>#DIV/0!</v>
      </c>
      <c r="H116" s="181" t="e">
        <f t="shared" si="14"/>
        <v>#DIV/0!</v>
      </c>
      <c r="I116" s="181" t="e">
        <f t="shared" si="1"/>
        <v>#DIV/0!</v>
      </c>
      <c r="J116" s="339" t="e">
        <f t="shared" si="2"/>
        <v>#DIV/0!</v>
      </c>
      <c r="K116" s="181" t="e">
        <f t="shared" si="3"/>
        <v>#DIV/0!</v>
      </c>
      <c r="M116" s="181" t="e">
        <f t="shared" si="4"/>
        <v>#DIV/0!</v>
      </c>
      <c r="N116" s="181" t="e">
        <f t="shared" si="5"/>
        <v>#DIV/0!</v>
      </c>
      <c r="O116" s="339" t="e">
        <f t="shared" si="6"/>
        <v>#DIV/0!</v>
      </c>
      <c r="P116" s="181" t="e">
        <f t="shared" si="7"/>
        <v>#DIV/0!</v>
      </c>
      <c r="R116" s="181" t="e">
        <f t="shared" si="8"/>
        <v>#DIV/0!</v>
      </c>
      <c r="S116" s="181" t="e">
        <f t="shared" si="9"/>
        <v>#DIV/0!</v>
      </c>
      <c r="T116" s="339" t="e">
        <f t="shared" si="15"/>
        <v>#DIV/0!</v>
      </c>
      <c r="U116" s="181" t="e">
        <f t="shared" si="10"/>
        <v>#DIV/0!</v>
      </c>
    </row>
    <row r="117" spans="2:21" ht="12.75" customHeight="1" x14ac:dyDescent="0.15">
      <c r="B117" s="1">
        <f t="shared" si="16"/>
        <v>24.600000000000065</v>
      </c>
      <c r="C117" s="181" t="e">
        <f t="shared" si="11"/>
        <v>#DIV/0!</v>
      </c>
      <c r="D117" s="242">
        <f t="shared" si="12"/>
        <v>34.56196258278581</v>
      </c>
      <c r="E117" s="181" t="e">
        <f t="shared" si="0"/>
        <v>#DIV/0!</v>
      </c>
      <c r="F117" s="181" t="e">
        <f t="shared" si="13"/>
        <v>#DIV/0!</v>
      </c>
      <c r="H117" s="181" t="e">
        <f t="shared" si="14"/>
        <v>#DIV/0!</v>
      </c>
      <c r="I117" s="181" t="e">
        <f t="shared" si="1"/>
        <v>#DIV/0!</v>
      </c>
      <c r="J117" s="339" t="e">
        <f t="shared" si="2"/>
        <v>#DIV/0!</v>
      </c>
      <c r="K117" s="181" t="e">
        <f t="shared" si="3"/>
        <v>#DIV/0!</v>
      </c>
      <c r="M117" s="181" t="e">
        <f t="shared" si="4"/>
        <v>#DIV/0!</v>
      </c>
      <c r="N117" s="181" t="e">
        <f t="shared" si="5"/>
        <v>#DIV/0!</v>
      </c>
      <c r="O117" s="339" t="e">
        <f t="shared" si="6"/>
        <v>#DIV/0!</v>
      </c>
      <c r="P117" s="181" t="e">
        <f t="shared" si="7"/>
        <v>#DIV/0!</v>
      </c>
      <c r="R117" s="181" t="e">
        <f t="shared" si="8"/>
        <v>#DIV/0!</v>
      </c>
      <c r="S117" s="181" t="e">
        <f t="shared" si="9"/>
        <v>#DIV/0!</v>
      </c>
      <c r="T117" s="339" t="e">
        <f t="shared" si="15"/>
        <v>#DIV/0!</v>
      </c>
      <c r="U117" s="181" t="e">
        <f t="shared" si="10"/>
        <v>#DIV/0!</v>
      </c>
    </row>
    <row r="118" spans="2:21" ht="12.75" customHeight="1" x14ac:dyDescent="0.15">
      <c r="B118" s="1">
        <f t="shared" si="16"/>
        <v>24.700000000000067</v>
      </c>
      <c r="C118" s="181" t="e">
        <f t="shared" si="11"/>
        <v>#DIV/0!</v>
      </c>
      <c r="D118" s="242">
        <f t="shared" si="12"/>
        <v>34.744353941945931</v>
      </c>
      <c r="E118" s="181" t="e">
        <f t="shared" si="0"/>
        <v>#DIV/0!</v>
      </c>
      <c r="F118" s="181" t="e">
        <f t="shared" si="13"/>
        <v>#DIV/0!</v>
      </c>
      <c r="H118" s="181" t="e">
        <f t="shared" si="14"/>
        <v>#DIV/0!</v>
      </c>
      <c r="I118" s="181" t="e">
        <f t="shared" si="1"/>
        <v>#DIV/0!</v>
      </c>
      <c r="J118" s="339" t="e">
        <f t="shared" si="2"/>
        <v>#DIV/0!</v>
      </c>
      <c r="K118" s="181" t="e">
        <f t="shared" si="3"/>
        <v>#DIV/0!</v>
      </c>
      <c r="M118" s="181" t="e">
        <f t="shared" si="4"/>
        <v>#DIV/0!</v>
      </c>
      <c r="N118" s="181" t="e">
        <f t="shared" si="5"/>
        <v>#DIV/0!</v>
      </c>
      <c r="O118" s="339" t="e">
        <f t="shared" si="6"/>
        <v>#DIV/0!</v>
      </c>
      <c r="P118" s="181" t="e">
        <f t="shared" si="7"/>
        <v>#DIV/0!</v>
      </c>
      <c r="R118" s="181" t="e">
        <f t="shared" si="8"/>
        <v>#DIV/0!</v>
      </c>
      <c r="S118" s="181" t="e">
        <f t="shared" si="9"/>
        <v>#DIV/0!</v>
      </c>
      <c r="T118" s="339" t="e">
        <f t="shared" si="15"/>
        <v>#DIV/0!</v>
      </c>
      <c r="U118" s="181" t="e">
        <f t="shared" si="10"/>
        <v>#DIV/0!</v>
      </c>
    </row>
    <row r="119" spans="2:21" ht="12.75" customHeight="1" x14ac:dyDescent="0.15">
      <c r="B119" s="1">
        <f t="shared" si="16"/>
        <v>24.800000000000068</v>
      </c>
      <c r="C119" s="181" t="e">
        <f t="shared" si="11"/>
        <v>#DIV/0!</v>
      </c>
      <c r="D119" s="242">
        <f t="shared" si="12"/>
        <v>34.923917306052715</v>
      </c>
      <c r="E119" s="181" t="e">
        <f t="shared" si="0"/>
        <v>#DIV/0!</v>
      </c>
      <c r="F119" s="181" t="e">
        <f t="shared" si="13"/>
        <v>#DIV/0!</v>
      </c>
      <c r="H119" s="181" t="e">
        <f t="shared" si="14"/>
        <v>#DIV/0!</v>
      </c>
      <c r="I119" s="181" t="e">
        <f t="shared" si="1"/>
        <v>#DIV/0!</v>
      </c>
      <c r="J119" s="339" t="e">
        <f t="shared" si="2"/>
        <v>#DIV/0!</v>
      </c>
      <c r="K119" s="181" t="e">
        <f t="shared" si="3"/>
        <v>#DIV/0!</v>
      </c>
      <c r="M119" s="181" t="e">
        <f t="shared" si="4"/>
        <v>#DIV/0!</v>
      </c>
      <c r="N119" s="181" t="e">
        <f t="shared" si="5"/>
        <v>#DIV/0!</v>
      </c>
      <c r="O119" s="339" t="e">
        <f t="shared" si="6"/>
        <v>#DIV/0!</v>
      </c>
      <c r="P119" s="181" t="e">
        <f t="shared" si="7"/>
        <v>#DIV/0!</v>
      </c>
      <c r="R119" s="181" t="e">
        <f t="shared" si="8"/>
        <v>#DIV/0!</v>
      </c>
      <c r="S119" s="181" t="e">
        <f t="shared" si="9"/>
        <v>#DIV/0!</v>
      </c>
      <c r="T119" s="339" t="e">
        <f t="shared" si="15"/>
        <v>#DIV/0!</v>
      </c>
      <c r="U119" s="181" t="e">
        <f t="shared" si="10"/>
        <v>#DIV/0!</v>
      </c>
    </row>
    <row r="120" spans="2:21" ht="12.75" customHeight="1" x14ac:dyDescent="0.15">
      <c r="B120" s="1">
        <f t="shared" si="16"/>
        <v>24.90000000000007</v>
      </c>
      <c r="C120" s="181" t="e">
        <f t="shared" si="11"/>
        <v>#DIV/0!</v>
      </c>
      <c r="D120" s="242">
        <f t="shared" si="12"/>
        <v>35.100752919837049</v>
      </c>
      <c r="E120" s="181" t="e">
        <f t="shared" si="0"/>
        <v>#DIV/0!</v>
      </c>
      <c r="F120" s="181" t="e">
        <f t="shared" si="13"/>
        <v>#DIV/0!</v>
      </c>
      <c r="H120" s="181" t="e">
        <f t="shared" si="14"/>
        <v>#DIV/0!</v>
      </c>
      <c r="I120" s="181" t="e">
        <f t="shared" si="1"/>
        <v>#DIV/0!</v>
      </c>
      <c r="J120" s="339" t="e">
        <f t="shared" si="2"/>
        <v>#DIV/0!</v>
      </c>
      <c r="K120" s="181" t="e">
        <f t="shared" si="3"/>
        <v>#DIV/0!</v>
      </c>
      <c r="M120" s="181" t="e">
        <f t="shared" si="4"/>
        <v>#DIV/0!</v>
      </c>
      <c r="N120" s="181" t="e">
        <f t="shared" si="5"/>
        <v>#DIV/0!</v>
      </c>
      <c r="O120" s="339" t="e">
        <f t="shared" si="6"/>
        <v>#DIV/0!</v>
      </c>
      <c r="P120" s="181" t="e">
        <f t="shared" si="7"/>
        <v>#DIV/0!</v>
      </c>
      <c r="R120" s="181" t="e">
        <f t="shared" si="8"/>
        <v>#DIV/0!</v>
      </c>
      <c r="S120" s="181" t="e">
        <f t="shared" si="9"/>
        <v>#DIV/0!</v>
      </c>
      <c r="T120" s="339" t="e">
        <f t="shared" si="15"/>
        <v>#DIV/0!</v>
      </c>
      <c r="U120" s="181" t="e">
        <f t="shared" si="10"/>
        <v>#DIV/0!</v>
      </c>
    </row>
    <row r="121" spans="2:21" ht="12.75" customHeight="1" x14ac:dyDescent="0.15">
      <c r="B121" s="1">
        <f t="shared" si="16"/>
        <v>25.000000000000071</v>
      </c>
      <c r="C121" s="181" t="e">
        <f t="shared" si="11"/>
        <v>#DIV/0!</v>
      </c>
      <c r="D121" s="242">
        <f t="shared" si="12"/>
        <v>35.274955554746128</v>
      </c>
      <c r="E121" s="181" t="e">
        <f t="shared" si="0"/>
        <v>#DIV/0!</v>
      </c>
      <c r="F121" s="181" t="e">
        <f t="shared" si="13"/>
        <v>#DIV/0!</v>
      </c>
      <c r="H121" s="181" t="e">
        <f t="shared" si="14"/>
        <v>#DIV/0!</v>
      </c>
      <c r="I121" s="181" t="e">
        <f t="shared" si="1"/>
        <v>#DIV/0!</v>
      </c>
      <c r="J121" s="339" t="e">
        <f t="shared" si="2"/>
        <v>#DIV/0!</v>
      </c>
      <c r="K121" s="181" t="e">
        <f t="shared" si="3"/>
        <v>#DIV/0!</v>
      </c>
      <c r="M121" s="181" t="e">
        <f t="shared" si="4"/>
        <v>#DIV/0!</v>
      </c>
      <c r="N121" s="181" t="e">
        <f t="shared" si="5"/>
        <v>#DIV/0!</v>
      </c>
      <c r="O121" s="339" t="e">
        <f t="shared" si="6"/>
        <v>#DIV/0!</v>
      </c>
      <c r="P121" s="181" t="e">
        <f t="shared" si="7"/>
        <v>#DIV/0!</v>
      </c>
      <c r="R121" s="181" t="e">
        <f t="shared" si="8"/>
        <v>#DIV/0!</v>
      </c>
      <c r="S121" s="181" t="e">
        <f t="shared" si="9"/>
        <v>#DIV/0!</v>
      </c>
      <c r="T121" s="339" t="e">
        <f t="shared" si="15"/>
        <v>#DIV/0!</v>
      </c>
      <c r="U121" s="181" t="e">
        <f t="shared" si="10"/>
        <v>#DIV/0!</v>
      </c>
    </row>
    <row r="122" spans="2:21" ht="12.75" customHeight="1" x14ac:dyDescent="0.15">
      <c r="B122" s="1">
        <f t="shared" si="16"/>
        <v>25.100000000000072</v>
      </c>
      <c r="C122" s="181" t="e">
        <f t="shared" si="11"/>
        <v>#DIV/0!</v>
      </c>
      <c r="D122" s="242">
        <f t="shared" si="12"/>
        <v>35.446614908531117</v>
      </c>
      <c r="E122" s="181" t="e">
        <f t="shared" si="0"/>
        <v>#DIV/0!</v>
      </c>
      <c r="F122" s="181" t="e">
        <f t="shared" si="13"/>
        <v>#DIV/0!</v>
      </c>
      <c r="H122" s="181" t="e">
        <f t="shared" si="14"/>
        <v>#DIV/0!</v>
      </c>
      <c r="I122" s="181" t="e">
        <f t="shared" si="1"/>
        <v>#DIV/0!</v>
      </c>
      <c r="J122" s="339" t="e">
        <f t="shared" si="2"/>
        <v>#DIV/0!</v>
      </c>
      <c r="K122" s="181" t="e">
        <f t="shared" si="3"/>
        <v>#DIV/0!</v>
      </c>
      <c r="M122" s="181" t="e">
        <f t="shared" si="4"/>
        <v>#DIV/0!</v>
      </c>
      <c r="N122" s="181" t="e">
        <f t="shared" si="5"/>
        <v>#DIV/0!</v>
      </c>
      <c r="O122" s="339" t="e">
        <f t="shared" si="6"/>
        <v>#DIV/0!</v>
      </c>
      <c r="P122" s="181" t="e">
        <f t="shared" si="7"/>
        <v>#DIV/0!</v>
      </c>
      <c r="R122" s="181" t="e">
        <f t="shared" si="8"/>
        <v>#DIV/0!</v>
      </c>
      <c r="S122" s="181" t="e">
        <f t="shared" si="9"/>
        <v>#DIV/0!</v>
      </c>
      <c r="T122" s="339" t="e">
        <f t="shared" si="15"/>
        <v>#DIV/0!</v>
      </c>
      <c r="U122" s="181" t="e">
        <f t="shared" si="10"/>
        <v>#DIV/0!</v>
      </c>
    </row>
    <row r="123" spans="2:21" ht="12.75" customHeight="1" x14ac:dyDescent="0.15">
      <c r="B123" s="1">
        <f t="shared" si="16"/>
        <v>25.200000000000074</v>
      </c>
      <c r="C123" s="181" t="e">
        <f t="shared" si="11"/>
        <v>#DIV/0!</v>
      </c>
      <c r="D123" s="242">
        <f t="shared" si="12"/>
        <v>35.615815968586858</v>
      </c>
      <c r="E123" s="181" t="e">
        <f t="shared" si="0"/>
        <v>#DIV/0!</v>
      </c>
      <c r="F123" s="181" t="e">
        <f t="shared" si="13"/>
        <v>#DIV/0!</v>
      </c>
      <c r="H123" s="181" t="e">
        <f t="shared" si="14"/>
        <v>#DIV/0!</v>
      </c>
      <c r="I123" s="181" t="e">
        <f t="shared" si="1"/>
        <v>#DIV/0!</v>
      </c>
      <c r="J123" s="339" t="e">
        <f t="shared" si="2"/>
        <v>#DIV/0!</v>
      </c>
      <c r="K123" s="181" t="e">
        <f t="shared" si="3"/>
        <v>#DIV/0!</v>
      </c>
      <c r="M123" s="181" t="e">
        <f t="shared" si="4"/>
        <v>#DIV/0!</v>
      </c>
      <c r="N123" s="181" t="e">
        <f t="shared" si="5"/>
        <v>#DIV/0!</v>
      </c>
      <c r="O123" s="339" t="e">
        <f t="shared" si="6"/>
        <v>#DIV/0!</v>
      </c>
      <c r="P123" s="181" t="e">
        <f t="shared" si="7"/>
        <v>#DIV/0!</v>
      </c>
      <c r="R123" s="181" t="e">
        <f t="shared" si="8"/>
        <v>#DIV/0!</v>
      </c>
      <c r="S123" s="181" t="e">
        <f t="shared" si="9"/>
        <v>#DIV/0!</v>
      </c>
      <c r="T123" s="339" t="e">
        <f t="shared" si="15"/>
        <v>#DIV/0!</v>
      </c>
      <c r="U123" s="181" t="e">
        <f t="shared" si="10"/>
        <v>#DIV/0!</v>
      </c>
    </row>
    <row r="124" spans="2:21" ht="12.75" customHeight="1" x14ac:dyDescent="0.15">
      <c r="B124" s="1">
        <f t="shared" si="16"/>
        <v>25.300000000000075</v>
      </c>
      <c r="C124" s="181" t="e">
        <f t="shared" si="11"/>
        <v>#DIV/0!</v>
      </c>
      <c r="D124" s="242">
        <f t="shared" si="12"/>
        <v>35.782639342949977</v>
      </c>
      <c r="E124" s="181" t="e">
        <f t="shared" si="0"/>
        <v>#DIV/0!</v>
      </c>
      <c r="F124" s="181" t="e">
        <f t="shared" si="13"/>
        <v>#DIV/0!</v>
      </c>
      <c r="H124" s="181" t="e">
        <f t="shared" si="14"/>
        <v>#DIV/0!</v>
      </c>
      <c r="I124" s="181" t="e">
        <f t="shared" si="1"/>
        <v>#DIV/0!</v>
      </c>
      <c r="J124" s="339" t="e">
        <f t="shared" si="2"/>
        <v>#DIV/0!</v>
      </c>
      <c r="K124" s="181" t="e">
        <f t="shared" si="3"/>
        <v>#DIV/0!</v>
      </c>
      <c r="M124" s="181" t="e">
        <f t="shared" si="4"/>
        <v>#DIV/0!</v>
      </c>
      <c r="N124" s="181" t="e">
        <f t="shared" si="5"/>
        <v>#DIV/0!</v>
      </c>
      <c r="O124" s="339" t="e">
        <f t="shared" si="6"/>
        <v>#DIV/0!</v>
      </c>
      <c r="P124" s="181" t="e">
        <f t="shared" si="7"/>
        <v>#DIV/0!</v>
      </c>
      <c r="R124" s="181" t="e">
        <f t="shared" si="8"/>
        <v>#DIV/0!</v>
      </c>
      <c r="S124" s="181" t="e">
        <f t="shared" si="9"/>
        <v>#DIV/0!</v>
      </c>
      <c r="T124" s="339" t="e">
        <f t="shared" si="15"/>
        <v>#DIV/0!</v>
      </c>
      <c r="U124" s="181" t="e">
        <f t="shared" si="10"/>
        <v>#DIV/0!</v>
      </c>
    </row>
    <row r="125" spans="2:21" ht="12.75" customHeight="1" x14ac:dyDescent="0.15">
      <c r="B125" s="1">
        <f t="shared" si="16"/>
        <v>25.400000000000077</v>
      </c>
      <c r="C125" s="181" t="e">
        <f t="shared" si="11"/>
        <v>#DIV/0!</v>
      </c>
      <c r="D125" s="242">
        <f t="shared" si="12"/>
        <v>35.947161562375932</v>
      </c>
      <c r="E125" s="181" t="e">
        <f t="shared" si="0"/>
        <v>#DIV/0!</v>
      </c>
      <c r="F125" s="181" t="e">
        <f t="shared" si="13"/>
        <v>#DIV/0!</v>
      </c>
      <c r="H125" s="181" t="e">
        <f t="shared" si="14"/>
        <v>#DIV/0!</v>
      </c>
      <c r="I125" s="181" t="e">
        <f t="shared" si="1"/>
        <v>#DIV/0!</v>
      </c>
      <c r="J125" s="339" t="e">
        <f t="shared" si="2"/>
        <v>#DIV/0!</v>
      </c>
      <c r="K125" s="181" t="e">
        <f t="shared" si="3"/>
        <v>#DIV/0!</v>
      </c>
      <c r="M125" s="181" t="e">
        <f t="shared" si="4"/>
        <v>#DIV/0!</v>
      </c>
      <c r="N125" s="181" t="e">
        <f t="shared" si="5"/>
        <v>#DIV/0!</v>
      </c>
      <c r="O125" s="339" t="e">
        <f t="shared" si="6"/>
        <v>#DIV/0!</v>
      </c>
      <c r="P125" s="181" t="e">
        <f t="shared" si="7"/>
        <v>#DIV/0!</v>
      </c>
      <c r="R125" s="181" t="e">
        <f t="shared" si="8"/>
        <v>#DIV/0!</v>
      </c>
      <c r="S125" s="181" t="e">
        <f t="shared" si="9"/>
        <v>#DIV/0!</v>
      </c>
      <c r="T125" s="339" t="e">
        <f t="shared" si="15"/>
        <v>#DIV/0!</v>
      </c>
      <c r="U125" s="181" t="e">
        <f t="shared" si="10"/>
        <v>#DIV/0!</v>
      </c>
    </row>
    <row r="126" spans="2:21" ht="12.75" customHeight="1" x14ac:dyDescent="0.15">
      <c r="B126" s="1">
        <f t="shared" si="16"/>
        <v>25.500000000000078</v>
      </c>
      <c r="C126" s="181" t="e">
        <f t="shared" si="11"/>
        <v>#DIV/0!</v>
      </c>
      <c r="D126" s="242">
        <f t="shared" si="12"/>
        <v>36.10945535649897</v>
      </c>
      <c r="E126" s="181" t="e">
        <f t="shared" si="0"/>
        <v>#DIV/0!</v>
      </c>
      <c r="F126" s="181" t="e">
        <f t="shared" si="13"/>
        <v>#DIV/0!</v>
      </c>
      <c r="H126" s="181" t="e">
        <f t="shared" si="14"/>
        <v>#DIV/0!</v>
      </c>
      <c r="I126" s="181" t="e">
        <f t="shared" si="1"/>
        <v>#DIV/0!</v>
      </c>
      <c r="J126" s="339" t="e">
        <f t="shared" si="2"/>
        <v>#DIV/0!</v>
      </c>
      <c r="K126" s="181" t="e">
        <f t="shared" si="3"/>
        <v>#DIV/0!</v>
      </c>
      <c r="M126" s="181" t="e">
        <f t="shared" si="4"/>
        <v>#DIV/0!</v>
      </c>
      <c r="N126" s="181" t="e">
        <f t="shared" si="5"/>
        <v>#DIV/0!</v>
      </c>
      <c r="O126" s="339" t="e">
        <f t="shared" si="6"/>
        <v>#DIV/0!</v>
      </c>
      <c r="P126" s="181" t="e">
        <f t="shared" si="7"/>
        <v>#DIV/0!</v>
      </c>
      <c r="R126" s="181" t="e">
        <f t="shared" si="8"/>
        <v>#DIV/0!</v>
      </c>
      <c r="S126" s="181" t="e">
        <f t="shared" si="9"/>
        <v>#DIV/0!</v>
      </c>
      <c r="T126" s="339" t="e">
        <f t="shared" si="15"/>
        <v>#DIV/0!</v>
      </c>
      <c r="U126" s="181" t="e">
        <f t="shared" si="10"/>
        <v>#DIV/0!</v>
      </c>
    </row>
    <row r="127" spans="2:21" ht="12.75" customHeight="1" x14ac:dyDescent="0.15">
      <c r="B127" s="1">
        <f t="shared" si="16"/>
        <v>25.60000000000008</v>
      </c>
      <c r="C127" s="181" t="e">
        <f t="shared" si="11"/>
        <v>#DIV/0!</v>
      </c>
      <c r="D127" s="242">
        <f t="shared" si="12"/>
        <v>36.269589906719169</v>
      </c>
      <c r="E127" s="181" t="e">
        <f t="shared" si="0"/>
        <v>#DIV/0!</v>
      </c>
      <c r="F127" s="181" t="e">
        <f t="shared" si="13"/>
        <v>#DIV/0!</v>
      </c>
      <c r="H127" s="181" t="e">
        <f t="shared" si="14"/>
        <v>#DIV/0!</v>
      </c>
      <c r="I127" s="181" t="e">
        <f t="shared" si="1"/>
        <v>#DIV/0!</v>
      </c>
      <c r="J127" s="339" t="e">
        <f t="shared" si="2"/>
        <v>#DIV/0!</v>
      </c>
      <c r="K127" s="181" t="e">
        <f t="shared" si="3"/>
        <v>#DIV/0!</v>
      </c>
      <c r="M127" s="181" t="e">
        <f t="shared" si="4"/>
        <v>#DIV/0!</v>
      </c>
      <c r="N127" s="181" t="e">
        <f t="shared" si="5"/>
        <v>#DIV/0!</v>
      </c>
      <c r="O127" s="339" t="e">
        <f t="shared" si="6"/>
        <v>#DIV/0!</v>
      </c>
      <c r="P127" s="181" t="e">
        <f t="shared" si="7"/>
        <v>#DIV/0!</v>
      </c>
      <c r="R127" s="181" t="e">
        <f t="shared" si="8"/>
        <v>#DIV/0!</v>
      </c>
      <c r="S127" s="181" t="e">
        <f t="shared" si="9"/>
        <v>#DIV/0!</v>
      </c>
      <c r="T127" s="339" t="e">
        <f t="shared" si="15"/>
        <v>#DIV/0!</v>
      </c>
      <c r="U127" s="181" t="e">
        <f t="shared" si="10"/>
        <v>#DIV/0!</v>
      </c>
    </row>
    <row r="128" spans="2:21" ht="12.75" customHeight="1" x14ac:dyDescent="0.15">
      <c r="B128" s="1">
        <f t="shared" si="16"/>
        <v>25.700000000000081</v>
      </c>
      <c r="C128" s="181" t="e">
        <f t="shared" si="11"/>
        <v>#DIV/0!</v>
      </c>
      <c r="D128" s="242">
        <f t="shared" si="12"/>
        <v>36.427631078149133</v>
      </c>
      <c r="E128" s="181" t="e">
        <f t="shared" si="0"/>
        <v>#DIV/0!</v>
      </c>
      <c r="F128" s="181" t="e">
        <f t="shared" si="13"/>
        <v>#DIV/0!</v>
      </c>
      <c r="H128" s="181" t="e">
        <f t="shared" si="14"/>
        <v>#DIV/0!</v>
      </c>
      <c r="I128" s="181" t="e">
        <f t="shared" si="1"/>
        <v>#DIV/0!</v>
      </c>
      <c r="J128" s="339" t="e">
        <f t="shared" si="2"/>
        <v>#DIV/0!</v>
      </c>
      <c r="K128" s="181" t="e">
        <f t="shared" si="3"/>
        <v>#DIV/0!</v>
      </c>
      <c r="M128" s="181" t="e">
        <f t="shared" si="4"/>
        <v>#DIV/0!</v>
      </c>
      <c r="N128" s="181" t="e">
        <f t="shared" si="5"/>
        <v>#DIV/0!</v>
      </c>
      <c r="O128" s="339" t="e">
        <f t="shared" si="6"/>
        <v>#DIV/0!</v>
      </c>
      <c r="P128" s="181" t="e">
        <f t="shared" si="7"/>
        <v>#DIV/0!</v>
      </c>
      <c r="R128" s="181" t="e">
        <f t="shared" si="8"/>
        <v>#DIV/0!</v>
      </c>
      <c r="S128" s="181" t="e">
        <f t="shared" si="9"/>
        <v>#DIV/0!</v>
      </c>
      <c r="T128" s="339" t="e">
        <f t="shared" si="15"/>
        <v>#DIV/0!</v>
      </c>
      <c r="U128" s="181" t="e">
        <f t="shared" si="10"/>
        <v>#DIV/0!</v>
      </c>
    </row>
    <row r="129" spans="2:21" ht="12.75" customHeight="1" x14ac:dyDescent="0.15">
      <c r="B129" s="1">
        <f t="shared" si="16"/>
        <v>25.800000000000082</v>
      </c>
      <c r="C129" s="181" t="e">
        <f t="shared" si="11"/>
        <v>#DIV/0!</v>
      </c>
      <c r="D129" s="242">
        <f t="shared" si="12"/>
        <v>36.583641632683808</v>
      </c>
      <c r="E129" s="181" t="e">
        <f t="shared" si="0"/>
        <v>#DIV/0!</v>
      </c>
      <c r="F129" s="181" t="e">
        <f t="shared" si="13"/>
        <v>#DIV/0!</v>
      </c>
      <c r="H129" s="181" t="e">
        <f t="shared" si="14"/>
        <v>#DIV/0!</v>
      </c>
      <c r="I129" s="181" t="e">
        <f t="shared" si="1"/>
        <v>#DIV/0!</v>
      </c>
      <c r="J129" s="339" t="e">
        <f t="shared" si="2"/>
        <v>#DIV/0!</v>
      </c>
      <c r="K129" s="181" t="e">
        <f t="shared" si="3"/>
        <v>#DIV/0!</v>
      </c>
      <c r="M129" s="181" t="e">
        <f t="shared" si="4"/>
        <v>#DIV/0!</v>
      </c>
      <c r="N129" s="181" t="e">
        <f t="shared" si="5"/>
        <v>#DIV/0!</v>
      </c>
      <c r="O129" s="339" t="e">
        <f t="shared" si="6"/>
        <v>#DIV/0!</v>
      </c>
      <c r="P129" s="181" t="e">
        <f t="shared" si="7"/>
        <v>#DIV/0!</v>
      </c>
      <c r="R129" s="181" t="e">
        <f t="shared" si="8"/>
        <v>#DIV/0!</v>
      </c>
      <c r="S129" s="181" t="e">
        <f t="shared" si="9"/>
        <v>#DIV/0!</v>
      </c>
      <c r="T129" s="339" t="e">
        <f t="shared" si="15"/>
        <v>#DIV/0!</v>
      </c>
      <c r="U129" s="181" t="e">
        <f t="shared" si="10"/>
        <v>#DIV/0!</v>
      </c>
    </row>
    <row r="130" spans="2:21" ht="12.75" customHeight="1" x14ac:dyDescent="0.15">
      <c r="B130" s="1">
        <f t="shared" si="16"/>
        <v>25.900000000000084</v>
      </c>
      <c r="C130" s="181" t="e">
        <f t="shared" si="11"/>
        <v>#DIV/0!</v>
      </c>
      <c r="D130" s="242">
        <f t="shared" si="12"/>
        <v>36.737681425021506</v>
      </c>
      <c r="E130" s="181" t="e">
        <f t="shared" si="0"/>
        <v>#DIV/0!</v>
      </c>
      <c r="F130" s="181" t="e">
        <f t="shared" si="13"/>
        <v>#DIV/0!</v>
      </c>
      <c r="H130" s="181" t="e">
        <f t="shared" si="14"/>
        <v>#DIV/0!</v>
      </c>
      <c r="I130" s="181" t="e">
        <f t="shared" si="1"/>
        <v>#DIV/0!</v>
      </c>
      <c r="J130" s="339" t="e">
        <f t="shared" si="2"/>
        <v>#DIV/0!</v>
      </c>
      <c r="K130" s="181" t="e">
        <f t="shared" si="3"/>
        <v>#DIV/0!</v>
      </c>
      <c r="M130" s="181" t="e">
        <f t="shared" si="4"/>
        <v>#DIV/0!</v>
      </c>
      <c r="N130" s="181" t="e">
        <f t="shared" si="5"/>
        <v>#DIV/0!</v>
      </c>
      <c r="O130" s="339" t="e">
        <f t="shared" si="6"/>
        <v>#DIV/0!</v>
      </c>
      <c r="P130" s="181" t="e">
        <f t="shared" si="7"/>
        <v>#DIV/0!</v>
      </c>
      <c r="R130" s="181" t="e">
        <f t="shared" si="8"/>
        <v>#DIV/0!</v>
      </c>
      <c r="S130" s="181" t="e">
        <f t="shared" si="9"/>
        <v>#DIV/0!</v>
      </c>
      <c r="T130" s="339" t="e">
        <f t="shared" si="15"/>
        <v>#DIV/0!</v>
      </c>
      <c r="U130" s="181" t="e">
        <f t="shared" si="10"/>
        <v>#DIV/0!</v>
      </c>
    </row>
    <row r="131" spans="2:21" ht="12.75" customHeight="1" x14ac:dyDescent="0.15">
      <c r="B131" s="1">
        <f t="shared" si="16"/>
        <v>26.000000000000085</v>
      </c>
      <c r="C131" s="181" t="e">
        <f t="shared" si="11"/>
        <v>#DIV/0!</v>
      </c>
      <c r="D131" s="242">
        <f t="shared" si="12"/>
        <v>36.88980758326052</v>
      </c>
      <c r="E131" s="181" t="e">
        <f t="shared" si="0"/>
        <v>#DIV/0!</v>
      </c>
      <c r="F131" s="181" t="e">
        <f t="shared" si="13"/>
        <v>#DIV/0!</v>
      </c>
      <c r="H131" s="181" t="e">
        <f t="shared" si="14"/>
        <v>#DIV/0!</v>
      </c>
      <c r="I131" s="181" t="e">
        <f t="shared" si="1"/>
        <v>#DIV/0!</v>
      </c>
      <c r="J131" s="339" t="e">
        <f t="shared" si="2"/>
        <v>#DIV/0!</v>
      </c>
      <c r="K131" s="181" t="e">
        <f t="shared" si="3"/>
        <v>#DIV/0!</v>
      </c>
      <c r="M131" s="181" t="e">
        <f t="shared" si="4"/>
        <v>#DIV/0!</v>
      </c>
      <c r="N131" s="181" t="e">
        <f t="shared" si="5"/>
        <v>#DIV/0!</v>
      </c>
      <c r="O131" s="339" t="e">
        <f t="shared" si="6"/>
        <v>#DIV/0!</v>
      </c>
      <c r="P131" s="181" t="e">
        <f t="shared" si="7"/>
        <v>#DIV/0!</v>
      </c>
      <c r="R131" s="181" t="e">
        <f t="shared" si="8"/>
        <v>#DIV/0!</v>
      </c>
      <c r="S131" s="181" t="e">
        <f t="shared" si="9"/>
        <v>#DIV/0!</v>
      </c>
      <c r="T131" s="339" t="e">
        <f t="shared" si="15"/>
        <v>#DIV/0!</v>
      </c>
      <c r="U131" s="181" t="e">
        <f t="shared" si="10"/>
        <v>#DIV/0!</v>
      </c>
    </row>
    <row r="132" spans="2:21" ht="12.75" customHeight="1" x14ac:dyDescent="0.15">
      <c r="B132" s="1">
        <f t="shared" si="16"/>
        <v>26.100000000000087</v>
      </c>
      <c r="C132" s="181" t="e">
        <f t="shared" si="11"/>
        <v>#DIV/0!</v>
      </c>
      <c r="D132" s="242">
        <f t="shared" si="12"/>
        <v>37.040074675516358</v>
      </c>
      <c r="E132" s="181" t="e">
        <f t="shared" si="0"/>
        <v>#DIV/0!</v>
      </c>
      <c r="F132" s="181" t="e">
        <f t="shared" si="13"/>
        <v>#DIV/0!</v>
      </c>
      <c r="H132" s="181" t="e">
        <f t="shared" si="14"/>
        <v>#DIV/0!</v>
      </c>
      <c r="I132" s="181" t="e">
        <f t="shared" si="1"/>
        <v>#DIV/0!</v>
      </c>
      <c r="J132" s="339" t="e">
        <f t="shared" si="2"/>
        <v>#DIV/0!</v>
      </c>
      <c r="K132" s="181" t="e">
        <f t="shared" si="3"/>
        <v>#DIV/0!</v>
      </c>
      <c r="M132" s="181" t="e">
        <f t="shared" si="4"/>
        <v>#DIV/0!</v>
      </c>
      <c r="N132" s="181" t="e">
        <f t="shared" si="5"/>
        <v>#DIV/0!</v>
      </c>
      <c r="O132" s="339" t="e">
        <f t="shared" si="6"/>
        <v>#DIV/0!</v>
      </c>
      <c r="P132" s="181" t="e">
        <f t="shared" si="7"/>
        <v>#DIV/0!</v>
      </c>
      <c r="R132" s="181" t="e">
        <f t="shared" si="8"/>
        <v>#DIV/0!</v>
      </c>
      <c r="S132" s="181" t="e">
        <f t="shared" si="9"/>
        <v>#DIV/0!</v>
      </c>
      <c r="T132" s="339" t="e">
        <f t="shared" si="15"/>
        <v>#DIV/0!</v>
      </c>
      <c r="U132" s="181" t="e">
        <f t="shared" si="10"/>
        <v>#DIV/0!</v>
      </c>
    </row>
    <row r="133" spans="2:21" ht="12.75" customHeight="1" x14ac:dyDescent="0.15">
      <c r="B133" s="1">
        <f t="shared" si="16"/>
        <v>26.200000000000088</v>
      </c>
      <c r="C133" s="181" t="e">
        <f t="shared" si="11"/>
        <v>#DIV/0!</v>
      </c>
      <c r="D133" s="242">
        <f t="shared" si="12"/>
        <v>37.18853486384873</v>
      </c>
      <c r="E133" s="181" t="e">
        <f t="shared" si="0"/>
        <v>#DIV/0!</v>
      </c>
      <c r="F133" s="181" t="e">
        <f t="shared" si="13"/>
        <v>#DIV/0!</v>
      </c>
      <c r="H133" s="181" t="e">
        <f t="shared" si="14"/>
        <v>#DIV/0!</v>
      </c>
      <c r="I133" s="181" t="e">
        <f t="shared" si="1"/>
        <v>#DIV/0!</v>
      </c>
      <c r="J133" s="339" t="e">
        <f t="shared" si="2"/>
        <v>#DIV/0!</v>
      </c>
      <c r="K133" s="181" t="e">
        <f t="shared" si="3"/>
        <v>#DIV/0!</v>
      </c>
      <c r="M133" s="181" t="e">
        <f t="shared" si="4"/>
        <v>#DIV/0!</v>
      </c>
      <c r="N133" s="181" t="e">
        <f t="shared" si="5"/>
        <v>#DIV/0!</v>
      </c>
      <c r="O133" s="339" t="e">
        <f t="shared" si="6"/>
        <v>#DIV/0!</v>
      </c>
      <c r="P133" s="181" t="e">
        <f t="shared" si="7"/>
        <v>#DIV/0!</v>
      </c>
      <c r="R133" s="181" t="e">
        <f t="shared" si="8"/>
        <v>#DIV/0!</v>
      </c>
      <c r="S133" s="181" t="e">
        <f t="shared" si="9"/>
        <v>#DIV/0!</v>
      </c>
      <c r="T133" s="339" t="e">
        <f t="shared" si="15"/>
        <v>#DIV/0!</v>
      </c>
      <c r="U133" s="181" t="e">
        <f t="shared" si="10"/>
        <v>#DIV/0!</v>
      </c>
    </row>
    <row r="134" spans="2:21" ht="12.75" customHeight="1" x14ac:dyDescent="0.15">
      <c r="B134" s="1">
        <f t="shared" si="16"/>
        <v>26.30000000000009</v>
      </c>
      <c r="C134" s="181" t="e">
        <f t="shared" si="11"/>
        <v>#DIV/0!</v>
      </c>
      <c r="D134" s="242">
        <f t="shared" si="12"/>
        <v>37.335238046649842</v>
      </c>
      <c r="E134" s="181" t="e">
        <f t="shared" ref="E134:E197" si="17">+$D$19+(C134/(D134*$D$34))</f>
        <v>#DIV/0!</v>
      </c>
      <c r="F134" s="181" t="e">
        <f t="shared" si="13"/>
        <v>#DIV/0!</v>
      </c>
      <c r="H134" s="181" t="e">
        <f t="shared" si="14"/>
        <v>#DIV/0!</v>
      </c>
      <c r="I134" s="181" t="e">
        <f t="shared" ref="I134:I197" si="18">1.32*(($B135-$D$19)/$D$30)^0.25</f>
        <v>#DIV/0!</v>
      </c>
      <c r="J134" s="339" t="e">
        <f t="shared" ref="J134:J197" si="19">+$D$19+(H134/(I134*$D$35))</f>
        <v>#DIV/0!</v>
      </c>
      <c r="K134" s="181" t="e">
        <f t="shared" ref="K134:K197" si="20">ABS($B135-J134)</f>
        <v>#DIV/0!</v>
      </c>
      <c r="M134" s="181" t="e">
        <f t="shared" ref="M134:M197" si="21">(2*PI()*$D$27*$D$8*$AE$7*($D$31-B135))/LN($D$30/$D$28)</f>
        <v>#DIV/0!</v>
      </c>
      <c r="N134" s="181" t="e">
        <f t="shared" ref="N134:N197" si="22">1.32*(($B135-$D$19)/$D$30)^0.25</f>
        <v>#DIV/0!</v>
      </c>
      <c r="O134" s="339" t="e">
        <f t="shared" ref="O134:O197" si="23">+$D$19+(M134/(N134*$D$38))</f>
        <v>#DIV/0!</v>
      </c>
      <c r="P134" s="181" t="e">
        <f t="shared" ref="P134:P197" si="24">ABS($B135-O134)</f>
        <v>#DIV/0!</v>
      </c>
      <c r="R134" s="181" t="e">
        <f t="shared" ref="R134:R197" si="25">(2*PI()*$D$27*$D$9*$AE$6*($D$31-B135))/LN($D$30/$D$28)</f>
        <v>#DIV/0!</v>
      </c>
      <c r="S134" s="181" t="e">
        <f t="shared" ref="S134:S197" si="26">1.32*(($B135-$D$19)/$D$30)^0.25</f>
        <v>#DIV/0!</v>
      </c>
      <c r="T134" s="339" t="e">
        <f t="shared" si="15"/>
        <v>#DIV/0!</v>
      </c>
      <c r="U134" s="181" t="e">
        <f t="shared" ref="U134:U197" si="27">ABS($B135-T134)</f>
        <v>#DIV/0!</v>
      </c>
    </row>
    <row r="135" spans="2:21" ht="12.75" customHeight="1" x14ac:dyDescent="0.15">
      <c r="B135" s="1">
        <f t="shared" si="16"/>
        <v>26.400000000000091</v>
      </c>
      <c r="C135" s="181" t="e">
        <f t="shared" ref="C135:C198" si="28">(2*PI()*$D$26*$D$32*($D$31-B136))/LN($D$29/$D$28)</f>
        <v>#DIV/0!</v>
      </c>
      <c r="D135" s="242">
        <f t="shared" ref="D135:D198" si="29">1.32*((B136-$D$19)/$D$29)^0.25</f>
        <v>37.480231990524672</v>
      </c>
      <c r="E135" s="181" t="e">
        <f t="shared" si="17"/>
        <v>#DIV/0!</v>
      </c>
      <c r="F135" s="181" t="e">
        <f t="shared" ref="F135:F198" si="30">ABS(B136-E135)</f>
        <v>#DIV/0!</v>
      </c>
      <c r="H135" s="181" t="e">
        <f t="shared" ref="H135:H198" si="31">(2*PI()*$D$27*$D$32*($D$31-B136))/LN($D$30/$D$28)</f>
        <v>#DIV/0!</v>
      </c>
      <c r="I135" s="181" t="e">
        <f t="shared" si="18"/>
        <v>#DIV/0!</v>
      </c>
      <c r="J135" s="339" t="e">
        <f t="shared" si="19"/>
        <v>#DIV/0!</v>
      </c>
      <c r="K135" s="181" t="e">
        <f t="shared" si="20"/>
        <v>#DIV/0!</v>
      </c>
      <c r="M135" s="181" t="e">
        <f t="shared" si="21"/>
        <v>#DIV/0!</v>
      </c>
      <c r="N135" s="181" t="e">
        <f t="shared" si="22"/>
        <v>#DIV/0!</v>
      </c>
      <c r="O135" s="339" t="e">
        <f t="shared" si="23"/>
        <v>#DIV/0!</v>
      </c>
      <c r="P135" s="181" t="e">
        <f t="shared" si="24"/>
        <v>#DIV/0!</v>
      </c>
      <c r="R135" s="181" t="e">
        <f t="shared" si="25"/>
        <v>#DIV/0!</v>
      </c>
      <c r="S135" s="181" t="e">
        <f t="shared" si="26"/>
        <v>#DIV/0!</v>
      </c>
      <c r="T135" s="339" t="e">
        <f t="shared" ref="T135:T198" si="32">+$D$19+(R135/(S135*$D$41))</f>
        <v>#DIV/0!</v>
      </c>
      <c r="U135" s="181" t="e">
        <f t="shared" si="27"/>
        <v>#DIV/0!</v>
      </c>
    </row>
    <row r="136" spans="2:21" ht="12.75" customHeight="1" x14ac:dyDescent="0.15">
      <c r="B136" s="1">
        <f t="shared" ref="B136:B199" si="33">B135+0.1</f>
        <v>26.500000000000092</v>
      </c>
      <c r="C136" s="181" t="e">
        <f t="shared" si="28"/>
        <v>#DIV/0!</v>
      </c>
      <c r="D136" s="242">
        <f t="shared" si="29"/>
        <v>37.623562452587876</v>
      </c>
      <c r="E136" s="181" t="e">
        <f t="shared" si="17"/>
        <v>#DIV/0!</v>
      </c>
      <c r="F136" s="181" t="e">
        <f t="shared" si="30"/>
        <v>#DIV/0!</v>
      </c>
      <c r="H136" s="181" t="e">
        <f t="shared" si="31"/>
        <v>#DIV/0!</v>
      </c>
      <c r="I136" s="181" t="e">
        <f t="shared" si="18"/>
        <v>#DIV/0!</v>
      </c>
      <c r="J136" s="339" t="e">
        <f t="shared" si="19"/>
        <v>#DIV/0!</v>
      </c>
      <c r="K136" s="181" t="e">
        <f t="shared" si="20"/>
        <v>#DIV/0!</v>
      </c>
      <c r="M136" s="181" t="e">
        <f t="shared" si="21"/>
        <v>#DIV/0!</v>
      </c>
      <c r="N136" s="181" t="e">
        <f t="shared" si="22"/>
        <v>#DIV/0!</v>
      </c>
      <c r="O136" s="339" t="e">
        <f t="shared" si="23"/>
        <v>#DIV/0!</v>
      </c>
      <c r="P136" s="181" t="e">
        <f t="shared" si="24"/>
        <v>#DIV/0!</v>
      </c>
      <c r="R136" s="181" t="e">
        <f t="shared" si="25"/>
        <v>#DIV/0!</v>
      </c>
      <c r="S136" s="181" t="e">
        <f t="shared" si="26"/>
        <v>#DIV/0!</v>
      </c>
      <c r="T136" s="339" t="e">
        <f t="shared" si="32"/>
        <v>#DIV/0!</v>
      </c>
      <c r="U136" s="181" t="e">
        <f t="shared" si="27"/>
        <v>#DIV/0!</v>
      </c>
    </row>
    <row r="137" spans="2:21" ht="12.75" customHeight="1" x14ac:dyDescent="0.15">
      <c r="B137" s="1">
        <f t="shared" si="33"/>
        <v>26.600000000000094</v>
      </c>
      <c r="C137" s="181" t="e">
        <f t="shared" si="28"/>
        <v>#DIV/0!</v>
      </c>
      <c r="D137" s="242">
        <f t="shared" si="29"/>
        <v>37.765273294007365</v>
      </c>
      <c r="E137" s="181" t="e">
        <f t="shared" si="17"/>
        <v>#DIV/0!</v>
      </c>
      <c r="F137" s="181" t="e">
        <f t="shared" si="30"/>
        <v>#DIV/0!</v>
      </c>
      <c r="H137" s="181" t="e">
        <f t="shared" si="31"/>
        <v>#DIV/0!</v>
      </c>
      <c r="I137" s="181" t="e">
        <f t="shared" si="18"/>
        <v>#DIV/0!</v>
      </c>
      <c r="J137" s="339" t="e">
        <f t="shared" si="19"/>
        <v>#DIV/0!</v>
      </c>
      <c r="K137" s="181" t="e">
        <f t="shared" si="20"/>
        <v>#DIV/0!</v>
      </c>
      <c r="M137" s="181" t="e">
        <f t="shared" si="21"/>
        <v>#DIV/0!</v>
      </c>
      <c r="N137" s="181" t="e">
        <f t="shared" si="22"/>
        <v>#DIV/0!</v>
      </c>
      <c r="O137" s="339" t="e">
        <f t="shared" si="23"/>
        <v>#DIV/0!</v>
      </c>
      <c r="P137" s="181" t="e">
        <f t="shared" si="24"/>
        <v>#DIV/0!</v>
      </c>
      <c r="R137" s="181" t="e">
        <f t="shared" si="25"/>
        <v>#DIV/0!</v>
      </c>
      <c r="S137" s="181" t="e">
        <f t="shared" si="26"/>
        <v>#DIV/0!</v>
      </c>
      <c r="T137" s="339" t="e">
        <f t="shared" si="32"/>
        <v>#DIV/0!</v>
      </c>
      <c r="U137" s="181" t="e">
        <f t="shared" si="27"/>
        <v>#DIV/0!</v>
      </c>
    </row>
    <row r="138" spans="2:21" ht="12.75" customHeight="1" x14ac:dyDescent="0.15">
      <c r="B138" s="1">
        <f t="shared" si="33"/>
        <v>26.700000000000095</v>
      </c>
      <c r="C138" s="181" t="e">
        <f t="shared" si="28"/>
        <v>#DIV/0!</v>
      </c>
      <c r="D138" s="242">
        <f t="shared" si="29"/>
        <v>37.905406585542025</v>
      </c>
      <c r="E138" s="181" t="e">
        <f t="shared" si="17"/>
        <v>#DIV/0!</v>
      </c>
      <c r="F138" s="181" t="e">
        <f t="shared" si="30"/>
        <v>#DIV/0!</v>
      </c>
      <c r="H138" s="181" t="e">
        <f t="shared" si="31"/>
        <v>#DIV/0!</v>
      </c>
      <c r="I138" s="181" t="e">
        <f t="shared" si="18"/>
        <v>#DIV/0!</v>
      </c>
      <c r="J138" s="339" t="e">
        <f t="shared" si="19"/>
        <v>#DIV/0!</v>
      </c>
      <c r="K138" s="181" t="e">
        <f t="shared" si="20"/>
        <v>#DIV/0!</v>
      </c>
      <c r="M138" s="181" t="e">
        <f t="shared" si="21"/>
        <v>#DIV/0!</v>
      </c>
      <c r="N138" s="181" t="e">
        <f t="shared" si="22"/>
        <v>#DIV/0!</v>
      </c>
      <c r="O138" s="339" t="e">
        <f t="shared" si="23"/>
        <v>#DIV/0!</v>
      </c>
      <c r="P138" s="181" t="e">
        <f t="shared" si="24"/>
        <v>#DIV/0!</v>
      </c>
      <c r="R138" s="181" t="e">
        <f t="shared" si="25"/>
        <v>#DIV/0!</v>
      </c>
      <c r="S138" s="181" t="e">
        <f t="shared" si="26"/>
        <v>#DIV/0!</v>
      </c>
      <c r="T138" s="339" t="e">
        <f t="shared" si="32"/>
        <v>#DIV/0!</v>
      </c>
      <c r="U138" s="181" t="e">
        <f t="shared" si="27"/>
        <v>#DIV/0!</v>
      </c>
    </row>
    <row r="139" spans="2:21" ht="12.75" customHeight="1" x14ac:dyDescent="0.15">
      <c r="B139" s="1">
        <f t="shared" si="33"/>
        <v>26.800000000000097</v>
      </c>
      <c r="C139" s="181" t="e">
        <f t="shared" si="28"/>
        <v>#DIV/0!</v>
      </c>
      <c r="D139" s="242">
        <f t="shared" si="29"/>
        <v>38.044002705746614</v>
      </c>
      <c r="E139" s="181" t="e">
        <f t="shared" si="17"/>
        <v>#DIV/0!</v>
      </c>
      <c r="F139" s="181" t="e">
        <f t="shared" si="30"/>
        <v>#DIV/0!</v>
      </c>
      <c r="H139" s="181" t="e">
        <f t="shared" si="31"/>
        <v>#DIV/0!</v>
      </c>
      <c r="I139" s="181" t="e">
        <f t="shared" si="18"/>
        <v>#DIV/0!</v>
      </c>
      <c r="J139" s="339" t="e">
        <f t="shared" si="19"/>
        <v>#DIV/0!</v>
      </c>
      <c r="K139" s="181" t="e">
        <f t="shared" si="20"/>
        <v>#DIV/0!</v>
      </c>
      <c r="M139" s="181" t="e">
        <f t="shared" si="21"/>
        <v>#DIV/0!</v>
      </c>
      <c r="N139" s="181" t="e">
        <f t="shared" si="22"/>
        <v>#DIV/0!</v>
      </c>
      <c r="O139" s="339" t="e">
        <f t="shared" si="23"/>
        <v>#DIV/0!</v>
      </c>
      <c r="P139" s="181" t="e">
        <f t="shared" si="24"/>
        <v>#DIV/0!</v>
      </c>
      <c r="R139" s="181" t="e">
        <f t="shared" si="25"/>
        <v>#DIV/0!</v>
      </c>
      <c r="S139" s="181" t="e">
        <f t="shared" si="26"/>
        <v>#DIV/0!</v>
      </c>
      <c r="T139" s="339" t="e">
        <f t="shared" si="32"/>
        <v>#DIV/0!</v>
      </c>
      <c r="U139" s="181" t="e">
        <f t="shared" si="27"/>
        <v>#DIV/0!</v>
      </c>
    </row>
    <row r="140" spans="2:21" ht="12.75" customHeight="1" x14ac:dyDescent="0.15">
      <c r="B140" s="1">
        <f t="shared" si="33"/>
        <v>26.900000000000098</v>
      </c>
      <c r="C140" s="181" t="e">
        <f t="shared" si="28"/>
        <v>#DIV/0!</v>
      </c>
      <c r="D140" s="242">
        <f t="shared" si="29"/>
        <v>38.18110043245197</v>
      </c>
      <c r="E140" s="181" t="e">
        <f t="shared" si="17"/>
        <v>#DIV/0!</v>
      </c>
      <c r="F140" s="181" t="e">
        <f t="shared" si="30"/>
        <v>#DIV/0!</v>
      </c>
      <c r="H140" s="181" t="e">
        <f t="shared" si="31"/>
        <v>#DIV/0!</v>
      </c>
      <c r="I140" s="181" t="e">
        <f t="shared" si="18"/>
        <v>#DIV/0!</v>
      </c>
      <c r="J140" s="339" t="e">
        <f t="shared" si="19"/>
        <v>#DIV/0!</v>
      </c>
      <c r="K140" s="181" t="e">
        <f t="shared" si="20"/>
        <v>#DIV/0!</v>
      </c>
      <c r="M140" s="181" t="e">
        <f t="shared" si="21"/>
        <v>#DIV/0!</v>
      </c>
      <c r="N140" s="181" t="e">
        <f t="shared" si="22"/>
        <v>#DIV/0!</v>
      </c>
      <c r="O140" s="339" t="e">
        <f t="shared" si="23"/>
        <v>#DIV/0!</v>
      </c>
      <c r="P140" s="181" t="e">
        <f t="shared" si="24"/>
        <v>#DIV/0!</v>
      </c>
      <c r="R140" s="181" t="e">
        <f t="shared" si="25"/>
        <v>#DIV/0!</v>
      </c>
      <c r="S140" s="181" t="e">
        <f t="shared" si="26"/>
        <v>#DIV/0!</v>
      </c>
      <c r="T140" s="339" t="e">
        <f t="shared" si="32"/>
        <v>#DIV/0!</v>
      </c>
      <c r="U140" s="181" t="e">
        <f t="shared" si="27"/>
        <v>#DIV/0!</v>
      </c>
    </row>
    <row r="141" spans="2:21" ht="12.75" customHeight="1" x14ac:dyDescent="0.15">
      <c r="B141" s="1">
        <f t="shared" si="33"/>
        <v>27.000000000000099</v>
      </c>
      <c r="C141" s="181" t="e">
        <f t="shared" si="28"/>
        <v>#DIV/0!</v>
      </c>
      <c r="D141" s="242">
        <f t="shared" si="29"/>
        <v>38.316737028069852</v>
      </c>
      <c r="E141" s="181" t="e">
        <f t="shared" si="17"/>
        <v>#DIV/0!</v>
      </c>
      <c r="F141" s="181" t="e">
        <f t="shared" si="30"/>
        <v>#DIV/0!</v>
      </c>
      <c r="H141" s="181" t="e">
        <f t="shared" si="31"/>
        <v>#DIV/0!</v>
      </c>
      <c r="I141" s="181" t="e">
        <f t="shared" si="18"/>
        <v>#DIV/0!</v>
      </c>
      <c r="J141" s="339" t="e">
        <f t="shared" si="19"/>
        <v>#DIV/0!</v>
      </c>
      <c r="K141" s="181" t="e">
        <f t="shared" si="20"/>
        <v>#DIV/0!</v>
      </c>
      <c r="M141" s="181" t="e">
        <f t="shared" si="21"/>
        <v>#DIV/0!</v>
      </c>
      <c r="N141" s="181" t="e">
        <f t="shared" si="22"/>
        <v>#DIV/0!</v>
      </c>
      <c r="O141" s="339" t="e">
        <f t="shared" si="23"/>
        <v>#DIV/0!</v>
      </c>
      <c r="P141" s="181" t="e">
        <f t="shared" si="24"/>
        <v>#DIV/0!</v>
      </c>
      <c r="R141" s="181" t="e">
        <f t="shared" si="25"/>
        <v>#DIV/0!</v>
      </c>
      <c r="S141" s="181" t="e">
        <f t="shared" si="26"/>
        <v>#DIV/0!</v>
      </c>
      <c r="T141" s="339" t="e">
        <f t="shared" si="32"/>
        <v>#DIV/0!</v>
      </c>
      <c r="U141" s="181" t="e">
        <f t="shared" si="27"/>
        <v>#DIV/0!</v>
      </c>
    </row>
    <row r="142" spans="2:21" ht="12.75" customHeight="1" x14ac:dyDescent="0.15">
      <c r="B142" s="1">
        <f t="shared" si="33"/>
        <v>27.100000000000101</v>
      </c>
      <c r="C142" s="181" t="e">
        <f t="shared" si="28"/>
        <v>#DIV/0!</v>
      </c>
      <c r="D142" s="242">
        <f t="shared" si="29"/>
        <v>38.450948319220153</v>
      </c>
      <c r="E142" s="181" t="e">
        <f t="shared" si="17"/>
        <v>#DIV/0!</v>
      </c>
      <c r="F142" s="181" t="e">
        <f t="shared" si="30"/>
        <v>#DIV/0!</v>
      </c>
      <c r="H142" s="181" t="e">
        <f t="shared" si="31"/>
        <v>#DIV/0!</v>
      </c>
      <c r="I142" s="181" t="e">
        <f t="shared" si="18"/>
        <v>#DIV/0!</v>
      </c>
      <c r="J142" s="339" t="e">
        <f t="shared" si="19"/>
        <v>#DIV/0!</v>
      </c>
      <c r="K142" s="181" t="e">
        <f t="shared" si="20"/>
        <v>#DIV/0!</v>
      </c>
      <c r="M142" s="181" t="e">
        <f t="shared" si="21"/>
        <v>#DIV/0!</v>
      </c>
      <c r="N142" s="181" t="e">
        <f t="shared" si="22"/>
        <v>#DIV/0!</v>
      </c>
      <c r="O142" s="339" t="e">
        <f t="shared" si="23"/>
        <v>#DIV/0!</v>
      </c>
      <c r="P142" s="181" t="e">
        <f t="shared" si="24"/>
        <v>#DIV/0!</v>
      </c>
      <c r="R142" s="181" t="e">
        <f t="shared" si="25"/>
        <v>#DIV/0!</v>
      </c>
      <c r="S142" s="181" t="e">
        <f t="shared" si="26"/>
        <v>#DIV/0!</v>
      </c>
      <c r="T142" s="339" t="e">
        <f t="shared" si="32"/>
        <v>#DIV/0!</v>
      </c>
      <c r="U142" s="181" t="e">
        <f t="shared" si="27"/>
        <v>#DIV/0!</v>
      </c>
    </row>
    <row r="143" spans="2:21" ht="12.75" customHeight="1" x14ac:dyDescent="0.15">
      <c r="B143" s="1">
        <f t="shared" si="33"/>
        <v>27.200000000000102</v>
      </c>
      <c r="C143" s="181" t="e">
        <f t="shared" si="28"/>
        <v>#DIV/0!</v>
      </c>
      <c r="D143" s="242">
        <f t="shared" si="29"/>
        <v>38.583768771131439</v>
      </c>
      <c r="E143" s="181" t="e">
        <f t="shared" si="17"/>
        <v>#DIV/0!</v>
      </c>
      <c r="F143" s="181" t="e">
        <f t="shared" si="30"/>
        <v>#DIV/0!</v>
      </c>
      <c r="H143" s="181" t="e">
        <f t="shared" si="31"/>
        <v>#DIV/0!</v>
      </c>
      <c r="I143" s="181" t="e">
        <f t="shared" si="18"/>
        <v>#DIV/0!</v>
      </c>
      <c r="J143" s="339" t="e">
        <f t="shared" si="19"/>
        <v>#DIV/0!</v>
      </c>
      <c r="K143" s="181" t="e">
        <f t="shared" si="20"/>
        <v>#DIV/0!</v>
      </c>
      <c r="M143" s="181" t="e">
        <f t="shared" si="21"/>
        <v>#DIV/0!</v>
      </c>
      <c r="N143" s="181" t="e">
        <f t="shared" si="22"/>
        <v>#DIV/0!</v>
      </c>
      <c r="O143" s="339" t="e">
        <f t="shared" si="23"/>
        <v>#DIV/0!</v>
      </c>
      <c r="P143" s="181" t="e">
        <f t="shared" si="24"/>
        <v>#DIV/0!</v>
      </c>
      <c r="R143" s="181" t="e">
        <f t="shared" si="25"/>
        <v>#DIV/0!</v>
      </c>
      <c r="S143" s="181" t="e">
        <f t="shared" si="26"/>
        <v>#DIV/0!</v>
      </c>
      <c r="T143" s="339" t="e">
        <f t="shared" si="32"/>
        <v>#DIV/0!</v>
      </c>
      <c r="U143" s="181" t="e">
        <f t="shared" si="27"/>
        <v>#DIV/0!</v>
      </c>
    </row>
    <row r="144" spans="2:21" ht="12.75" customHeight="1" x14ac:dyDescent="0.15">
      <c r="B144" s="1">
        <f t="shared" si="33"/>
        <v>27.300000000000104</v>
      </c>
      <c r="C144" s="181" t="e">
        <f t="shared" si="28"/>
        <v>#DIV/0!</v>
      </c>
      <c r="D144" s="242">
        <f t="shared" si="29"/>
        <v>38.715231557224584</v>
      </c>
      <c r="E144" s="181" t="e">
        <f t="shared" si="17"/>
        <v>#DIV/0!</v>
      </c>
      <c r="F144" s="181" t="e">
        <f t="shared" si="30"/>
        <v>#DIV/0!</v>
      </c>
      <c r="H144" s="181" t="e">
        <f t="shared" si="31"/>
        <v>#DIV/0!</v>
      </c>
      <c r="I144" s="181" t="e">
        <f t="shared" si="18"/>
        <v>#DIV/0!</v>
      </c>
      <c r="J144" s="339" t="e">
        <f t="shared" si="19"/>
        <v>#DIV/0!</v>
      </c>
      <c r="K144" s="181" t="e">
        <f t="shared" si="20"/>
        <v>#DIV/0!</v>
      </c>
      <c r="M144" s="181" t="e">
        <f t="shared" si="21"/>
        <v>#DIV/0!</v>
      </c>
      <c r="N144" s="181" t="e">
        <f t="shared" si="22"/>
        <v>#DIV/0!</v>
      </c>
      <c r="O144" s="339" t="e">
        <f t="shared" si="23"/>
        <v>#DIV/0!</v>
      </c>
      <c r="P144" s="181" t="e">
        <f t="shared" si="24"/>
        <v>#DIV/0!</v>
      </c>
      <c r="R144" s="181" t="e">
        <f t="shared" si="25"/>
        <v>#DIV/0!</v>
      </c>
      <c r="S144" s="181" t="e">
        <f t="shared" si="26"/>
        <v>#DIV/0!</v>
      </c>
      <c r="T144" s="339" t="e">
        <f t="shared" si="32"/>
        <v>#DIV/0!</v>
      </c>
      <c r="U144" s="181" t="e">
        <f t="shared" si="27"/>
        <v>#DIV/0!</v>
      </c>
    </row>
    <row r="145" spans="2:21" ht="12.75" customHeight="1" x14ac:dyDescent="0.15">
      <c r="B145" s="1">
        <f t="shared" si="33"/>
        <v>27.400000000000105</v>
      </c>
      <c r="C145" s="181" t="e">
        <f t="shared" si="28"/>
        <v>#DIV/0!</v>
      </c>
      <c r="D145" s="242">
        <f t="shared" si="29"/>
        <v>38.84536862425194</v>
      </c>
      <c r="E145" s="181" t="e">
        <f t="shared" si="17"/>
        <v>#DIV/0!</v>
      </c>
      <c r="F145" s="181" t="e">
        <f t="shared" si="30"/>
        <v>#DIV/0!</v>
      </c>
      <c r="H145" s="181" t="e">
        <f t="shared" si="31"/>
        <v>#DIV/0!</v>
      </c>
      <c r="I145" s="181" t="e">
        <f t="shared" si="18"/>
        <v>#DIV/0!</v>
      </c>
      <c r="J145" s="339" t="e">
        <f t="shared" si="19"/>
        <v>#DIV/0!</v>
      </c>
      <c r="K145" s="181" t="e">
        <f t="shared" si="20"/>
        <v>#DIV/0!</v>
      </c>
      <c r="M145" s="181" t="e">
        <f t="shared" si="21"/>
        <v>#DIV/0!</v>
      </c>
      <c r="N145" s="181" t="e">
        <f t="shared" si="22"/>
        <v>#DIV/0!</v>
      </c>
      <c r="O145" s="339" t="e">
        <f t="shared" si="23"/>
        <v>#DIV/0!</v>
      </c>
      <c r="P145" s="181" t="e">
        <f t="shared" si="24"/>
        <v>#DIV/0!</v>
      </c>
      <c r="R145" s="181" t="e">
        <f t="shared" si="25"/>
        <v>#DIV/0!</v>
      </c>
      <c r="S145" s="181" t="e">
        <f t="shared" si="26"/>
        <v>#DIV/0!</v>
      </c>
      <c r="T145" s="339" t="e">
        <f t="shared" si="32"/>
        <v>#DIV/0!</v>
      </c>
      <c r="U145" s="181" t="e">
        <f t="shared" si="27"/>
        <v>#DIV/0!</v>
      </c>
    </row>
    <row r="146" spans="2:21" ht="12.75" customHeight="1" x14ac:dyDescent="0.15">
      <c r="B146" s="1">
        <f t="shared" si="33"/>
        <v>27.500000000000107</v>
      </c>
      <c r="C146" s="181" t="e">
        <f t="shared" si="28"/>
        <v>#DIV/0!</v>
      </c>
      <c r="D146" s="242">
        <f t="shared" si="29"/>
        <v>38.974210753331029</v>
      </c>
      <c r="E146" s="181" t="e">
        <f t="shared" si="17"/>
        <v>#DIV/0!</v>
      </c>
      <c r="F146" s="181" t="e">
        <f t="shared" si="30"/>
        <v>#DIV/0!</v>
      </c>
      <c r="H146" s="181" t="e">
        <f t="shared" si="31"/>
        <v>#DIV/0!</v>
      </c>
      <c r="I146" s="181" t="e">
        <f t="shared" si="18"/>
        <v>#DIV/0!</v>
      </c>
      <c r="J146" s="339" t="e">
        <f t="shared" si="19"/>
        <v>#DIV/0!</v>
      </c>
      <c r="K146" s="181" t="e">
        <f t="shared" si="20"/>
        <v>#DIV/0!</v>
      </c>
      <c r="M146" s="181" t="e">
        <f t="shared" si="21"/>
        <v>#DIV/0!</v>
      </c>
      <c r="N146" s="181" t="e">
        <f t="shared" si="22"/>
        <v>#DIV/0!</v>
      </c>
      <c r="O146" s="339" t="e">
        <f t="shared" si="23"/>
        <v>#DIV/0!</v>
      </c>
      <c r="P146" s="181" t="e">
        <f t="shared" si="24"/>
        <v>#DIV/0!</v>
      </c>
      <c r="R146" s="181" t="e">
        <f t="shared" si="25"/>
        <v>#DIV/0!</v>
      </c>
      <c r="S146" s="181" t="e">
        <f t="shared" si="26"/>
        <v>#DIV/0!</v>
      </c>
      <c r="T146" s="339" t="e">
        <f t="shared" si="32"/>
        <v>#DIV/0!</v>
      </c>
      <c r="U146" s="181" t="e">
        <f t="shared" si="27"/>
        <v>#DIV/0!</v>
      </c>
    </row>
    <row r="147" spans="2:21" ht="12.75" customHeight="1" x14ac:dyDescent="0.15">
      <c r="B147" s="1">
        <f t="shared" si="33"/>
        <v>27.600000000000108</v>
      </c>
      <c r="C147" s="181" t="e">
        <f t="shared" si="28"/>
        <v>#DIV/0!</v>
      </c>
      <c r="D147" s="242">
        <f t="shared" si="29"/>
        <v>39.101787617182083</v>
      </c>
      <c r="E147" s="181" t="e">
        <f t="shared" si="17"/>
        <v>#DIV/0!</v>
      </c>
      <c r="F147" s="181" t="e">
        <f t="shared" si="30"/>
        <v>#DIV/0!</v>
      </c>
      <c r="H147" s="181" t="e">
        <f t="shared" si="31"/>
        <v>#DIV/0!</v>
      </c>
      <c r="I147" s="181" t="e">
        <f t="shared" si="18"/>
        <v>#DIV/0!</v>
      </c>
      <c r="J147" s="339" t="e">
        <f t="shared" si="19"/>
        <v>#DIV/0!</v>
      </c>
      <c r="K147" s="181" t="e">
        <f t="shared" si="20"/>
        <v>#DIV/0!</v>
      </c>
      <c r="M147" s="181" t="e">
        <f t="shared" si="21"/>
        <v>#DIV/0!</v>
      </c>
      <c r="N147" s="181" t="e">
        <f t="shared" si="22"/>
        <v>#DIV/0!</v>
      </c>
      <c r="O147" s="339" t="e">
        <f t="shared" si="23"/>
        <v>#DIV/0!</v>
      </c>
      <c r="P147" s="181" t="e">
        <f t="shared" si="24"/>
        <v>#DIV/0!</v>
      </c>
      <c r="R147" s="181" t="e">
        <f t="shared" si="25"/>
        <v>#DIV/0!</v>
      </c>
      <c r="S147" s="181" t="e">
        <f t="shared" si="26"/>
        <v>#DIV/0!</v>
      </c>
      <c r="T147" s="339" t="e">
        <f t="shared" si="32"/>
        <v>#DIV/0!</v>
      </c>
      <c r="U147" s="181" t="e">
        <f t="shared" si="27"/>
        <v>#DIV/0!</v>
      </c>
    </row>
    <row r="148" spans="2:21" ht="12.75" customHeight="1" x14ac:dyDescent="0.15">
      <c r="B148" s="1">
        <f t="shared" si="33"/>
        <v>27.700000000000109</v>
      </c>
      <c r="C148" s="181" t="e">
        <f t="shared" si="28"/>
        <v>#DIV/0!</v>
      </c>
      <c r="D148" s="242">
        <f t="shared" si="29"/>
        <v>39.228127833851246</v>
      </c>
      <c r="E148" s="181" t="e">
        <f t="shared" si="17"/>
        <v>#DIV/0!</v>
      </c>
      <c r="F148" s="181" t="e">
        <f t="shared" si="30"/>
        <v>#DIV/0!</v>
      </c>
      <c r="H148" s="181" t="e">
        <f t="shared" si="31"/>
        <v>#DIV/0!</v>
      </c>
      <c r="I148" s="181" t="e">
        <f t="shared" si="18"/>
        <v>#DIV/0!</v>
      </c>
      <c r="J148" s="339" t="e">
        <f t="shared" si="19"/>
        <v>#DIV/0!</v>
      </c>
      <c r="K148" s="181" t="e">
        <f t="shared" si="20"/>
        <v>#DIV/0!</v>
      </c>
      <c r="M148" s="181" t="e">
        <f t="shared" si="21"/>
        <v>#DIV/0!</v>
      </c>
      <c r="N148" s="181" t="e">
        <f t="shared" si="22"/>
        <v>#DIV/0!</v>
      </c>
      <c r="O148" s="339" t="e">
        <f t="shared" si="23"/>
        <v>#DIV/0!</v>
      </c>
      <c r="P148" s="181" t="e">
        <f t="shared" si="24"/>
        <v>#DIV/0!</v>
      </c>
      <c r="R148" s="181" t="e">
        <f t="shared" si="25"/>
        <v>#DIV/0!</v>
      </c>
      <c r="S148" s="181" t="e">
        <f t="shared" si="26"/>
        <v>#DIV/0!</v>
      </c>
      <c r="T148" s="339" t="e">
        <f t="shared" si="32"/>
        <v>#DIV/0!</v>
      </c>
      <c r="U148" s="181" t="e">
        <f t="shared" si="27"/>
        <v>#DIV/0!</v>
      </c>
    </row>
    <row r="149" spans="2:21" ht="12.75" customHeight="1" x14ac:dyDescent="0.15">
      <c r="B149" s="1">
        <f t="shared" si="33"/>
        <v>27.800000000000111</v>
      </c>
      <c r="C149" s="181" t="e">
        <f t="shared" si="28"/>
        <v>#DIV/0!</v>
      </c>
      <c r="D149" s="242">
        <f t="shared" si="29"/>
        <v>39.35325901717772</v>
      </c>
      <c r="E149" s="181" t="e">
        <f t="shared" si="17"/>
        <v>#DIV/0!</v>
      </c>
      <c r="F149" s="181" t="e">
        <f t="shared" si="30"/>
        <v>#DIV/0!</v>
      </c>
      <c r="H149" s="181" t="e">
        <f t="shared" si="31"/>
        <v>#DIV/0!</v>
      </c>
      <c r="I149" s="181" t="e">
        <f t="shared" si="18"/>
        <v>#DIV/0!</v>
      </c>
      <c r="J149" s="339" t="e">
        <f t="shared" si="19"/>
        <v>#DIV/0!</v>
      </c>
      <c r="K149" s="181" t="e">
        <f t="shared" si="20"/>
        <v>#DIV/0!</v>
      </c>
      <c r="M149" s="181" t="e">
        <f t="shared" si="21"/>
        <v>#DIV/0!</v>
      </c>
      <c r="N149" s="181" t="e">
        <f t="shared" si="22"/>
        <v>#DIV/0!</v>
      </c>
      <c r="O149" s="339" t="e">
        <f t="shared" si="23"/>
        <v>#DIV/0!</v>
      </c>
      <c r="P149" s="181" t="e">
        <f t="shared" si="24"/>
        <v>#DIV/0!</v>
      </c>
      <c r="R149" s="181" t="e">
        <f t="shared" si="25"/>
        <v>#DIV/0!</v>
      </c>
      <c r="S149" s="181" t="e">
        <f t="shared" si="26"/>
        <v>#DIV/0!</v>
      </c>
      <c r="T149" s="339" t="e">
        <f t="shared" si="32"/>
        <v>#DIV/0!</v>
      </c>
      <c r="U149" s="181" t="e">
        <f t="shared" si="27"/>
        <v>#DIV/0!</v>
      </c>
    </row>
    <row r="150" spans="2:21" ht="12.75" customHeight="1" x14ac:dyDescent="0.15">
      <c r="B150" s="1">
        <f t="shared" si="33"/>
        <v>27.900000000000112</v>
      </c>
      <c r="C150" s="181" t="e">
        <f t="shared" si="28"/>
        <v>#DIV/0!</v>
      </c>
      <c r="D150" s="242">
        <f t="shared" si="29"/>
        <v>39.477207824240374</v>
      </c>
      <c r="E150" s="181" t="e">
        <f t="shared" si="17"/>
        <v>#DIV/0!</v>
      </c>
      <c r="F150" s="181" t="e">
        <f t="shared" si="30"/>
        <v>#DIV/0!</v>
      </c>
      <c r="H150" s="181" t="e">
        <f t="shared" si="31"/>
        <v>#DIV/0!</v>
      </c>
      <c r="I150" s="181" t="e">
        <f t="shared" si="18"/>
        <v>#DIV/0!</v>
      </c>
      <c r="J150" s="339" t="e">
        <f t="shared" si="19"/>
        <v>#DIV/0!</v>
      </c>
      <c r="K150" s="181" t="e">
        <f t="shared" si="20"/>
        <v>#DIV/0!</v>
      </c>
      <c r="M150" s="181" t="e">
        <f t="shared" si="21"/>
        <v>#DIV/0!</v>
      </c>
      <c r="N150" s="181" t="e">
        <f t="shared" si="22"/>
        <v>#DIV/0!</v>
      </c>
      <c r="O150" s="339" t="e">
        <f t="shared" si="23"/>
        <v>#DIV/0!</v>
      </c>
      <c r="P150" s="181" t="e">
        <f t="shared" si="24"/>
        <v>#DIV/0!</v>
      </c>
      <c r="R150" s="181" t="e">
        <f t="shared" si="25"/>
        <v>#DIV/0!</v>
      </c>
      <c r="S150" s="181" t="e">
        <f t="shared" si="26"/>
        <v>#DIV/0!</v>
      </c>
      <c r="T150" s="339" t="e">
        <f t="shared" si="32"/>
        <v>#DIV/0!</v>
      </c>
      <c r="U150" s="181" t="e">
        <f t="shared" si="27"/>
        <v>#DIV/0!</v>
      </c>
    </row>
    <row r="151" spans="2:21" ht="12.75" customHeight="1" x14ac:dyDescent="0.15">
      <c r="B151" s="1">
        <f t="shared" si="33"/>
        <v>28.000000000000114</v>
      </c>
      <c r="C151" s="181" t="e">
        <f t="shared" si="28"/>
        <v>#DIV/0!</v>
      </c>
      <c r="D151" s="242">
        <f t="shared" si="29"/>
        <v>39.600000000000151</v>
      </c>
      <c r="E151" s="181" t="e">
        <f t="shared" si="17"/>
        <v>#DIV/0!</v>
      </c>
      <c r="F151" s="181" t="e">
        <f t="shared" si="30"/>
        <v>#DIV/0!</v>
      </c>
      <c r="H151" s="181" t="e">
        <f t="shared" si="31"/>
        <v>#DIV/0!</v>
      </c>
      <c r="I151" s="181" t="e">
        <f t="shared" si="18"/>
        <v>#DIV/0!</v>
      </c>
      <c r="J151" s="339" t="e">
        <f t="shared" si="19"/>
        <v>#DIV/0!</v>
      </c>
      <c r="K151" s="181" t="e">
        <f t="shared" si="20"/>
        <v>#DIV/0!</v>
      </c>
      <c r="M151" s="181" t="e">
        <f t="shared" si="21"/>
        <v>#DIV/0!</v>
      </c>
      <c r="N151" s="181" t="e">
        <f t="shared" si="22"/>
        <v>#DIV/0!</v>
      </c>
      <c r="O151" s="339" t="e">
        <f t="shared" si="23"/>
        <v>#DIV/0!</v>
      </c>
      <c r="P151" s="181" t="e">
        <f t="shared" si="24"/>
        <v>#DIV/0!</v>
      </c>
      <c r="R151" s="181" t="e">
        <f t="shared" si="25"/>
        <v>#DIV/0!</v>
      </c>
      <c r="S151" s="181" t="e">
        <f t="shared" si="26"/>
        <v>#DIV/0!</v>
      </c>
      <c r="T151" s="339" t="e">
        <f t="shared" si="32"/>
        <v>#DIV/0!</v>
      </c>
      <c r="U151" s="181" t="e">
        <f t="shared" si="27"/>
        <v>#DIV/0!</v>
      </c>
    </row>
    <row r="152" spans="2:21" ht="12.75" customHeight="1" x14ac:dyDescent="0.15">
      <c r="B152" s="1">
        <f t="shared" si="33"/>
        <v>28.100000000000115</v>
      </c>
      <c r="C152" s="181" t="e">
        <f t="shared" si="28"/>
        <v>#DIV/0!</v>
      </c>
      <c r="D152" s="242">
        <f t="shared" si="29"/>
        <v>39.721660419336388</v>
      </c>
      <c r="E152" s="181" t="e">
        <f t="shared" si="17"/>
        <v>#DIV/0!</v>
      </c>
      <c r="F152" s="181" t="e">
        <f t="shared" si="30"/>
        <v>#DIV/0!</v>
      </c>
      <c r="H152" s="181" t="e">
        <f t="shared" si="31"/>
        <v>#DIV/0!</v>
      </c>
      <c r="I152" s="181" t="e">
        <f t="shared" si="18"/>
        <v>#DIV/0!</v>
      </c>
      <c r="J152" s="339" t="e">
        <f t="shared" si="19"/>
        <v>#DIV/0!</v>
      </c>
      <c r="K152" s="181" t="e">
        <f t="shared" si="20"/>
        <v>#DIV/0!</v>
      </c>
      <c r="M152" s="181" t="e">
        <f t="shared" si="21"/>
        <v>#DIV/0!</v>
      </c>
      <c r="N152" s="181" t="e">
        <f t="shared" si="22"/>
        <v>#DIV/0!</v>
      </c>
      <c r="O152" s="339" t="e">
        <f t="shared" si="23"/>
        <v>#DIV/0!</v>
      </c>
      <c r="P152" s="181" t="e">
        <f t="shared" si="24"/>
        <v>#DIV/0!</v>
      </c>
      <c r="R152" s="181" t="e">
        <f t="shared" si="25"/>
        <v>#DIV/0!</v>
      </c>
      <c r="S152" s="181" t="e">
        <f t="shared" si="26"/>
        <v>#DIV/0!</v>
      </c>
      <c r="T152" s="339" t="e">
        <f t="shared" si="32"/>
        <v>#DIV/0!</v>
      </c>
      <c r="U152" s="181" t="e">
        <f t="shared" si="27"/>
        <v>#DIV/0!</v>
      </c>
    </row>
    <row r="153" spans="2:21" ht="12.75" customHeight="1" x14ac:dyDescent="0.15">
      <c r="B153" s="1">
        <f t="shared" si="33"/>
        <v>28.200000000000117</v>
      </c>
      <c r="C153" s="181" t="e">
        <f t="shared" si="28"/>
        <v>#DIV/0!</v>
      </c>
      <c r="D153" s="242">
        <f t="shared" si="29"/>
        <v>39.842213126658933</v>
      </c>
      <c r="E153" s="181" t="e">
        <f t="shared" si="17"/>
        <v>#DIV/0!</v>
      </c>
      <c r="F153" s="181" t="e">
        <f t="shared" si="30"/>
        <v>#DIV/0!</v>
      </c>
      <c r="H153" s="181" t="e">
        <f t="shared" si="31"/>
        <v>#DIV/0!</v>
      </c>
      <c r="I153" s="181" t="e">
        <f t="shared" si="18"/>
        <v>#DIV/0!</v>
      </c>
      <c r="J153" s="339" t="e">
        <f t="shared" si="19"/>
        <v>#DIV/0!</v>
      </c>
      <c r="K153" s="181" t="e">
        <f t="shared" si="20"/>
        <v>#DIV/0!</v>
      </c>
      <c r="M153" s="181" t="e">
        <f t="shared" si="21"/>
        <v>#DIV/0!</v>
      </c>
      <c r="N153" s="181" t="e">
        <f t="shared" si="22"/>
        <v>#DIV/0!</v>
      </c>
      <c r="O153" s="339" t="e">
        <f t="shared" si="23"/>
        <v>#DIV/0!</v>
      </c>
      <c r="P153" s="181" t="e">
        <f t="shared" si="24"/>
        <v>#DIV/0!</v>
      </c>
      <c r="R153" s="181" t="e">
        <f t="shared" si="25"/>
        <v>#DIV/0!</v>
      </c>
      <c r="S153" s="181" t="e">
        <f t="shared" si="26"/>
        <v>#DIV/0!</v>
      </c>
      <c r="T153" s="339" t="e">
        <f t="shared" si="32"/>
        <v>#DIV/0!</v>
      </c>
      <c r="U153" s="181" t="e">
        <f t="shared" si="27"/>
        <v>#DIV/0!</v>
      </c>
    </row>
    <row r="154" spans="2:21" ht="12.75" customHeight="1" x14ac:dyDescent="0.15">
      <c r="B154" s="1">
        <f t="shared" si="33"/>
        <v>28.300000000000118</v>
      </c>
      <c r="C154" s="181" t="e">
        <f t="shared" si="28"/>
        <v>#DIV/0!</v>
      </c>
      <c r="D154" s="242">
        <f t="shared" si="29"/>
        <v>39.961681373263353</v>
      </c>
      <c r="E154" s="181" t="e">
        <f t="shared" si="17"/>
        <v>#DIV/0!</v>
      </c>
      <c r="F154" s="181" t="e">
        <f t="shared" si="30"/>
        <v>#DIV/0!</v>
      </c>
      <c r="H154" s="181" t="e">
        <f t="shared" si="31"/>
        <v>#DIV/0!</v>
      </c>
      <c r="I154" s="181" t="e">
        <f t="shared" si="18"/>
        <v>#DIV/0!</v>
      </c>
      <c r="J154" s="339" t="e">
        <f t="shared" si="19"/>
        <v>#DIV/0!</v>
      </c>
      <c r="K154" s="181" t="e">
        <f t="shared" si="20"/>
        <v>#DIV/0!</v>
      </c>
      <c r="M154" s="181" t="e">
        <f t="shared" si="21"/>
        <v>#DIV/0!</v>
      </c>
      <c r="N154" s="181" t="e">
        <f t="shared" si="22"/>
        <v>#DIV/0!</v>
      </c>
      <c r="O154" s="339" t="e">
        <f t="shared" si="23"/>
        <v>#DIV/0!</v>
      </c>
      <c r="P154" s="181" t="e">
        <f t="shared" si="24"/>
        <v>#DIV/0!</v>
      </c>
      <c r="R154" s="181" t="e">
        <f t="shared" si="25"/>
        <v>#DIV/0!</v>
      </c>
      <c r="S154" s="181" t="e">
        <f t="shared" si="26"/>
        <v>#DIV/0!</v>
      </c>
      <c r="T154" s="339" t="e">
        <f t="shared" si="32"/>
        <v>#DIV/0!</v>
      </c>
      <c r="U154" s="181" t="e">
        <f t="shared" si="27"/>
        <v>#DIV/0!</v>
      </c>
    </row>
    <row r="155" spans="2:21" ht="12.75" customHeight="1" x14ac:dyDescent="0.15">
      <c r="B155" s="1">
        <f t="shared" si="33"/>
        <v>28.400000000000119</v>
      </c>
      <c r="C155" s="181" t="e">
        <f t="shared" si="28"/>
        <v>#DIV/0!</v>
      </c>
      <c r="D155" s="242">
        <f t="shared" si="29"/>
        <v>40.08008765258284</v>
      </c>
      <c r="E155" s="181" t="e">
        <f t="shared" si="17"/>
        <v>#DIV/0!</v>
      </c>
      <c r="F155" s="181" t="e">
        <f t="shared" si="30"/>
        <v>#DIV/0!</v>
      </c>
      <c r="H155" s="181" t="e">
        <f t="shared" si="31"/>
        <v>#DIV/0!</v>
      </c>
      <c r="I155" s="181" t="e">
        <f t="shared" si="18"/>
        <v>#DIV/0!</v>
      </c>
      <c r="J155" s="339" t="e">
        <f t="shared" si="19"/>
        <v>#DIV/0!</v>
      </c>
      <c r="K155" s="181" t="e">
        <f t="shared" si="20"/>
        <v>#DIV/0!</v>
      </c>
      <c r="M155" s="181" t="e">
        <f t="shared" si="21"/>
        <v>#DIV/0!</v>
      </c>
      <c r="N155" s="181" t="e">
        <f t="shared" si="22"/>
        <v>#DIV/0!</v>
      </c>
      <c r="O155" s="339" t="e">
        <f t="shared" si="23"/>
        <v>#DIV/0!</v>
      </c>
      <c r="P155" s="181" t="e">
        <f t="shared" si="24"/>
        <v>#DIV/0!</v>
      </c>
      <c r="R155" s="181" t="e">
        <f t="shared" si="25"/>
        <v>#DIV/0!</v>
      </c>
      <c r="S155" s="181" t="e">
        <f t="shared" si="26"/>
        <v>#DIV/0!</v>
      </c>
      <c r="T155" s="339" t="e">
        <f t="shared" si="32"/>
        <v>#DIV/0!</v>
      </c>
      <c r="U155" s="181" t="e">
        <f t="shared" si="27"/>
        <v>#DIV/0!</v>
      </c>
    </row>
    <row r="156" spans="2:21" ht="12.75" customHeight="1" x14ac:dyDescent="0.15">
      <c r="B156" s="1">
        <f t="shared" si="33"/>
        <v>28.500000000000121</v>
      </c>
      <c r="C156" s="181" t="e">
        <f t="shared" si="28"/>
        <v>#DIV/0!</v>
      </c>
      <c r="D156" s="242">
        <f t="shared" si="29"/>
        <v>40.197453733478987</v>
      </c>
      <c r="E156" s="181" t="e">
        <f t="shared" si="17"/>
        <v>#DIV/0!</v>
      </c>
      <c r="F156" s="181" t="e">
        <f t="shared" si="30"/>
        <v>#DIV/0!</v>
      </c>
      <c r="H156" s="181" t="e">
        <f t="shared" si="31"/>
        <v>#DIV/0!</v>
      </c>
      <c r="I156" s="181" t="e">
        <f t="shared" si="18"/>
        <v>#DIV/0!</v>
      </c>
      <c r="J156" s="339" t="e">
        <f t="shared" si="19"/>
        <v>#DIV/0!</v>
      </c>
      <c r="K156" s="181" t="e">
        <f t="shared" si="20"/>
        <v>#DIV/0!</v>
      </c>
      <c r="M156" s="181" t="e">
        <f t="shared" si="21"/>
        <v>#DIV/0!</v>
      </c>
      <c r="N156" s="181" t="e">
        <f t="shared" si="22"/>
        <v>#DIV/0!</v>
      </c>
      <c r="O156" s="339" t="e">
        <f t="shared" si="23"/>
        <v>#DIV/0!</v>
      </c>
      <c r="P156" s="181" t="e">
        <f t="shared" si="24"/>
        <v>#DIV/0!</v>
      </c>
      <c r="R156" s="181" t="e">
        <f t="shared" si="25"/>
        <v>#DIV/0!</v>
      </c>
      <c r="S156" s="181" t="e">
        <f t="shared" si="26"/>
        <v>#DIV/0!</v>
      </c>
      <c r="T156" s="339" t="e">
        <f t="shared" si="32"/>
        <v>#DIV/0!</v>
      </c>
      <c r="U156" s="181" t="e">
        <f t="shared" si="27"/>
        <v>#DIV/0!</v>
      </c>
    </row>
    <row r="157" spans="2:21" ht="12.75" customHeight="1" x14ac:dyDescent="0.15">
      <c r="B157" s="1">
        <f t="shared" si="33"/>
        <v>28.600000000000122</v>
      </c>
      <c r="C157" s="181" t="e">
        <f t="shared" si="28"/>
        <v>#DIV/0!</v>
      </c>
      <c r="D157" s="242">
        <f t="shared" si="29"/>
        <v>40.313800691701196</v>
      </c>
      <c r="E157" s="181" t="e">
        <f t="shared" si="17"/>
        <v>#DIV/0!</v>
      </c>
      <c r="F157" s="181" t="e">
        <f t="shared" si="30"/>
        <v>#DIV/0!</v>
      </c>
      <c r="H157" s="181" t="e">
        <f t="shared" si="31"/>
        <v>#DIV/0!</v>
      </c>
      <c r="I157" s="181" t="e">
        <f t="shared" si="18"/>
        <v>#DIV/0!</v>
      </c>
      <c r="J157" s="339" t="e">
        <f t="shared" si="19"/>
        <v>#DIV/0!</v>
      </c>
      <c r="K157" s="181" t="e">
        <f t="shared" si="20"/>
        <v>#DIV/0!</v>
      </c>
      <c r="M157" s="181" t="e">
        <f t="shared" si="21"/>
        <v>#DIV/0!</v>
      </c>
      <c r="N157" s="181" t="e">
        <f t="shared" si="22"/>
        <v>#DIV/0!</v>
      </c>
      <c r="O157" s="339" t="e">
        <f t="shared" si="23"/>
        <v>#DIV/0!</v>
      </c>
      <c r="P157" s="181" t="e">
        <f t="shared" si="24"/>
        <v>#DIV/0!</v>
      </c>
      <c r="R157" s="181" t="e">
        <f t="shared" si="25"/>
        <v>#DIV/0!</v>
      </c>
      <c r="S157" s="181" t="e">
        <f t="shared" si="26"/>
        <v>#DIV/0!</v>
      </c>
      <c r="T157" s="339" t="e">
        <f t="shared" si="32"/>
        <v>#DIV/0!</v>
      </c>
      <c r="U157" s="181" t="e">
        <f t="shared" si="27"/>
        <v>#DIV/0!</v>
      </c>
    </row>
    <row r="158" spans="2:21" ht="12.75" customHeight="1" x14ac:dyDescent="0.15">
      <c r="B158" s="1">
        <f t="shared" si="33"/>
        <v>28.700000000000124</v>
      </c>
      <c r="C158" s="181" t="e">
        <f t="shared" si="28"/>
        <v>#DIV/0!</v>
      </c>
      <c r="D158" s="242">
        <f t="shared" si="29"/>
        <v>40.429148939636114</v>
      </c>
      <c r="E158" s="181" t="e">
        <f t="shared" si="17"/>
        <v>#DIV/0!</v>
      </c>
      <c r="F158" s="181" t="e">
        <f t="shared" si="30"/>
        <v>#DIV/0!</v>
      </c>
      <c r="H158" s="181" t="e">
        <f t="shared" si="31"/>
        <v>#DIV/0!</v>
      </c>
      <c r="I158" s="181" t="e">
        <f t="shared" si="18"/>
        <v>#DIV/0!</v>
      </c>
      <c r="J158" s="339" t="e">
        <f t="shared" si="19"/>
        <v>#DIV/0!</v>
      </c>
      <c r="K158" s="181" t="e">
        <f t="shared" si="20"/>
        <v>#DIV/0!</v>
      </c>
      <c r="M158" s="181" t="e">
        <f t="shared" si="21"/>
        <v>#DIV/0!</v>
      </c>
      <c r="N158" s="181" t="e">
        <f t="shared" si="22"/>
        <v>#DIV/0!</v>
      </c>
      <c r="O158" s="339" t="e">
        <f t="shared" si="23"/>
        <v>#DIV/0!</v>
      </c>
      <c r="P158" s="181" t="e">
        <f t="shared" si="24"/>
        <v>#DIV/0!</v>
      </c>
      <c r="R158" s="181" t="e">
        <f t="shared" si="25"/>
        <v>#DIV/0!</v>
      </c>
      <c r="S158" s="181" t="e">
        <f t="shared" si="26"/>
        <v>#DIV/0!</v>
      </c>
      <c r="T158" s="339" t="e">
        <f t="shared" si="32"/>
        <v>#DIV/0!</v>
      </c>
      <c r="U158" s="181" t="e">
        <f t="shared" si="27"/>
        <v>#DIV/0!</v>
      </c>
    </row>
    <row r="159" spans="2:21" ht="12.75" customHeight="1" x14ac:dyDescent="0.15">
      <c r="B159" s="1">
        <f t="shared" si="33"/>
        <v>28.800000000000125</v>
      </c>
      <c r="C159" s="181" t="e">
        <f t="shared" si="28"/>
        <v>#DIV/0!</v>
      </c>
      <c r="D159" s="242">
        <f t="shared" si="29"/>
        <v>40.54351825445783</v>
      </c>
      <c r="E159" s="181" t="e">
        <f t="shared" si="17"/>
        <v>#DIV/0!</v>
      </c>
      <c r="F159" s="181" t="e">
        <f t="shared" si="30"/>
        <v>#DIV/0!</v>
      </c>
      <c r="H159" s="181" t="e">
        <f t="shared" si="31"/>
        <v>#DIV/0!</v>
      </c>
      <c r="I159" s="181" t="e">
        <f t="shared" si="18"/>
        <v>#DIV/0!</v>
      </c>
      <c r="J159" s="339" t="e">
        <f t="shared" si="19"/>
        <v>#DIV/0!</v>
      </c>
      <c r="K159" s="181" t="e">
        <f t="shared" si="20"/>
        <v>#DIV/0!</v>
      </c>
      <c r="M159" s="181" t="e">
        <f t="shared" si="21"/>
        <v>#DIV/0!</v>
      </c>
      <c r="N159" s="181" t="e">
        <f t="shared" si="22"/>
        <v>#DIV/0!</v>
      </c>
      <c r="O159" s="339" t="e">
        <f t="shared" si="23"/>
        <v>#DIV/0!</v>
      </c>
      <c r="P159" s="181" t="e">
        <f t="shared" si="24"/>
        <v>#DIV/0!</v>
      </c>
      <c r="R159" s="181" t="e">
        <f t="shared" si="25"/>
        <v>#DIV/0!</v>
      </c>
      <c r="S159" s="181" t="e">
        <f t="shared" si="26"/>
        <v>#DIV/0!</v>
      </c>
      <c r="T159" s="339" t="e">
        <f t="shared" si="32"/>
        <v>#DIV/0!</v>
      </c>
      <c r="U159" s="181" t="e">
        <f t="shared" si="27"/>
        <v>#DIV/0!</v>
      </c>
    </row>
    <row r="160" spans="2:21" ht="12.75" customHeight="1" x14ac:dyDescent="0.15">
      <c r="B160" s="1">
        <f t="shared" si="33"/>
        <v>28.900000000000126</v>
      </c>
      <c r="C160" s="181" t="e">
        <f t="shared" si="28"/>
        <v>#DIV/0!</v>
      </c>
      <c r="D160" s="242">
        <f t="shared" si="29"/>
        <v>40.656927804781638</v>
      </c>
      <c r="E160" s="181" t="e">
        <f t="shared" si="17"/>
        <v>#DIV/0!</v>
      </c>
      <c r="F160" s="181" t="e">
        <f t="shared" si="30"/>
        <v>#DIV/0!</v>
      </c>
      <c r="H160" s="181" t="e">
        <f t="shared" si="31"/>
        <v>#DIV/0!</v>
      </c>
      <c r="I160" s="181" t="e">
        <f t="shared" si="18"/>
        <v>#DIV/0!</v>
      </c>
      <c r="J160" s="339" t="e">
        <f t="shared" si="19"/>
        <v>#DIV/0!</v>
      </c>
      <c r="K160" s="181" t="e">
        <f t="shared" si="20"/>
        <v>#DIV/0!</v>
      </c>
      <c r="M160" s="181" t="e">
        <f t="shared" si="21"/>
        <v>#DIV/0!</v>
      </c>
      <c r="N160" s="181" t="e">
        <f t="shared" si="22"/>
        <v>#DIV/0!</v>
      </c>
      <c r="O160" s="339" t="e">
        <f t="shared" si="23"/>
        <v>#DIV/0!</v>
      </c>
      <c r="P160" s="181" t="e">
        <f t="shared" si="24"/>
        <v>#DIV/0!</v>
      </c>
      <c r="R160" s="181" t="e">
        <f t="shared" si="25"/>
        <v>#DIV/0!</v>
      </c>
      <c r="S160" s="181" t="e">
        <f t="shared" si="26"/>
        <v>#DIV/0!</v>
      </c>
      <c r="T160" s="339" t="e">
        <f t="shared" si="32"/>
        <v>#DIV/0!</v>
      </c>
      <c r="U160" s="181" t="e">
        <f t="shared" si="27"/>
        <v>#DIV/0!</v>
      </c>
    </row>
    <row r="161" spans="2:21" ht="12.75" customHeight="1" x14ac:dyDescent="0.15">
      <c r="B161" s="1">
        <f t="shared" si="33"/>
        <v>29.000000000000128</v>
      </c>
      <c r="C161" s="181" t="e">
        <f t="shared" si="28"/>
        <v>#DIV/0!</v>
      </c>
      <c r="D161" s="242">
        <f t="shared" si="29"/>
        <v>40.769396175917279</v>
      </c>
      <c r="E161" s="181" t="e">
        <f t="shared" si="17"/>
        <v>#DIV/0!</v>
      </c>
      <c r="F161" s="181" t="e">
        <f t="shared" si="30"/>
        <v>#DIV/0!</v>
      </c>
      <c r="H161" s="181" t="e">
        <f t="shared" si="31"/>
        <v>#DIV/0!</v>
      </c>
      <c r="I161" s="181" t="e">
        <f t="shared" si="18"/>
        <v>#DIV/0!</v>
      </c>
      <c r="J161" s="339" t="e">
        <f t="shared" si="19"/>
        <v>#DIV/0!</v>
      </c>
      <c r="K161" s="181" t="e">
        <f t="shared" si="20"/>
        <v>#DIV/0!</v>
      </c>
      <c r="M161" s="181" t="e">
        <f t="shared" si="21"/>
        <v>#DIV/0!</v>
      </c>
      <c r="N161" s="181" t="e">
        <f t="shared" si="22"/>
        <v>#DIV/0!</v>
      </c>
      <c r="O161" s="339" t="e">
        <f t="shared" si="23"/>
        <v>#DIV/0!</v>
      </c>
      <c r="P161" s="181" t="e">
        <f t="shared" si="24"/>
        <v>#DIV/0!</v>
      </c>
      <c r="R161" s="181" t="e">
        <f t="shared" si="25"/>
        <v>#DIV/0!</v>
      </c>
      <c r="S161" s="181" t="e">
        <f t="shared" si="26"/>
        <v>#DIV/0!</v>
      </c>
      <c r="T161" s="339" t="e">
        <f t="shared" si="32"/>
        <v>#DIV/0!</v>
      </c>
      <c r="U161" s="181" t="e">
        <f t="shared" si="27"/>
        <v>#DIV/0!</v>
      </c>
    </row>
    <row r="162" spans="2:21" ht="12.75" customHeight="1" x14ac:dyDescent="0.15">
      <c r="B162" s="1">
        <f t="shared" si="33"/>
        <v>29.100000000000129</v>
      </c>
      <c r="C162" s="181" t="e">
        <f t="shared" si="28"/>
        <v>#DIV/0!</v>
      </c>
      <c r="D162" s="242">
        <f t="shared" si="29"/>
        <v>40.880941393808776</v>
      </c>
      <c r="E162" s="181" t="e">
        <f t="shared" si="17"/>
        <v>#DIV/0!</v>
      </c>
      <c r="F162" s="181" t="e">
        <f t="shared" si="30"/>
        <v>#DIV/0!</v>
      </c>
      <c r="H162" s="181" t="e">
        <f t="shared" si="31"/>
        <v>#DIV/0!</v>
      </c>
      <c r="I162" s="181" t="e">
        <f t="shared" si="18"/>
        <v>#DIV/0!</v>
      </c>
      <c r="J162" s="339" t="e">
        <f t="shared" si="19"/>
        <v>#DIV/0!</v>
      </c>
      <c r="K162" s="181" t="e">
        <f t="shared" si="20"/>
        <v>#DIV/0!</v>
      </c>
      <c r="M162" s="181" t="e">
        <f t="shared" si="21"/>
        <v>#DIV/0!</v>
      </c>
      <c r="N162" s="181" t="e">
        <f t="shared" si="22"/>
        <v>#DIV/0!</v>
      </c>
      <c r="O162" s="339" t="e">
        <f t="shared" si="23"/>
        <v>#DIV/0!</v>
      </c>
      <c r="P162" s="181" t="e">
        <f t="shared" si="24"/>
        <v>#DIV/0!</v>
      </c>
      <c r="R162" s="181" t="e">
        <f t="shared" si="25"/>
        <v>#DIV/0!</v>
      </c>
      <c r="S162" s="181" t="e">
        <f t="shared" si="26"/>
        <v>#DIV/0!</v>
      </c>
      <c r="T162" s="339" t="e">
        <f t="shared" si="32"/>
        <v>#DIV/0!</v>
      </c>
      <c r="U162" s="181" t="e">
        <f t="shared" si="27"/>
        <v>#DIV/0!</v>
      </c>
    </row>
    <row r="163" spans="2:21" ht="12.75" customHeight="1" x14ac:dyDescent="0.15">
      <c r="B163" s="1">
        <f t="shared" si="33"/>
        <v>29.200000000000131</v>
      </c>
      <c r="C163" s="181" t="e">
        <f t="shared" si="28"/>
        <v>#DIV/0!</v>
      </c>
      <c r="D163" s="242">
        <f t="shared" si="29"/>
        <v>40.991580947743699</v>
      </c>
      <c r="E163" s="181" t="e">
        <f t="shared" si="17"/>
        <v>#DIV/0!</v>
      </c>
      <c r="F163" s="181" t="e">
        <f t="shared" si="30"/>
        <v>#DIV/0!</v>
      </c>
      <c r="H163" s="181" t="e">
        <f t="shared" si="31"/>
        <v>#DIV/0!</v>
      </c>
      <c r="I163" s="181" t="e">
        <f t="shared" si="18"/>
        <v>#DIV/0!</v>
      </c>
      <c r="J163" s="339" t="e">
        <f t="shared" si="19"/>
        <v>#DIV/0!</v>
      </c>
      <c r="K163" s="181" t="e">
        <f t="shared" si="20"/>
        <v>#DIV/0!</v>
      </c>
      <c r="M163" s="181" t="e">
        <f t="shared" si="21"/>
        <v>#DIV/0!</v>
      </c>
      <c r="N163" s="181" t="e">
        <f t="shared" si="22"/>
        <v>#DIV/0!</v>
      </c>
      <c r="O163" s="339" t="e">
        <f t="shared" si="23"/>
        <v>#DIV/0!</v>
      </c>
      <c r="P163" s="181" t="e">
        <f t="shared" si="24"/>
        <v>#DIV/0!</v>
      </c>
      <c r="R163" s="181" t="e">
        <f t="shared" si="25"/>
        <v>#DIV/0!</v>
      </c>
      <c r="S163" s="181" t="e">
        <f t="shared" si="26"/>
        <v>#DIV/0!</v>
      </c>
      <c r="T163" s="339" t="e">
        <f t="shared" si="32"/>
        <v>#DIV/0!</v>
      </c>
      <c r="U163" s="181" t="e">
        <f t="shared" si="27"/>
        <v>#DIV/0!</v>
      </c>
    </row>
    <row r="164" spans="2:21" ht="12.75" customHeight="1" x14ac:dyDescent="0.15">
      <c r="B164" s="1">
        <f t="shared" si="33"/>
        <v>29.300000000000132</v>
      </c>
      <c r="C164" s="181" t="e">
        <f t="shared" si="28"/>
        <v>#DIV/0!</v>
      </c>
      <c r="D164" s="242">
        <f t="shared" si="29"/>
        <v>41.101331811906711</v>
      </c>
      <c r="E164" s="181" t="e">
        <f t="shared" si="17"/>
        <v>#DIV/0!</v>
      </c>
      <c r="F164" s="181" t="e">
        <f t="shared" si="30"/>
        <v>#DIV/0!</v>
      </c>
      <c r="H164" s="181" t="e">
        <f t="shared" si="31"/>
        <v>#DIV/0!</v>
      </c>
      <c r="I164" s="181" t="e">
        <f t="shared" si="18"/>
        <v>#DIV/0!</v>
      </c>
      <c r="J164" s="339" t="e">
        <f t="shared" si="19"/>
        <v>#DIV/0!</v>
      </c>
      <c r="K164" s="181" t="e">
        <f t="shared" si="20"/>
        <v>#DIV/0!</v>
      </c>
      <c r="M164" s="181" t="e">
        <f t="shared" si="21"/>
        <v>#DIV/0!</v>
      </c>
      <c r="N164" s="181" t="e">
        <f t="shared" si="22"/>
        <v>#DIV/0!</v>
      </c>
      <c r="O164" s="339" t="e">
        <f t="shared" si="23"/>
        <v>#DIV/0!</v>
      </c>
      <c r="P164" s="181" t="e">
        <f t="shared" si="24"/>
        <v>#DIV/0!</v>
      </c>
      <c r="R164" s="181" t="e">
        <f t="shared" si="25"/>
        <v>#DIV/0!</v>
      </c>
      <c r="S164" s="181" t="e">
        <f t="shared" si="26"/>
        <v>#DIV/0!</v>
      </c>
      <c r="T164" s="339" t="e">
        <f t="shared" si="32"/>
        <v>#DIV/0!</v>
      </c>
      <c r="U164" s="181" t="e">
        <f t="shared" si="27"/>
        <v>#DIV/0!</v>
      </c>
    </row>
    <row r="165" spans="2:21" ht="12.75" customHeight="1" x14ac:dyDescent="0.15">
      <c r="B165" s="1">
        <f t="shared" si="33"/>
        <v>29.400000000000134</v>
      </c>
      <c r="C165" s="181" t="e">
        <f t="shared" si="28"/>
        <v>#DIV/0!</v>
      </c>
      <c r="D165" s="242">
        <f t="shared" si="29"/>
        <v>41.210210465848462</v>
      </c>
      <c r="E165" s="181" t="e">
        <f t="shared" si="17"/>
        <v>#DIV/0!</v>
      </c>
      <c r="F165" s="181" t="e">
        <f t="shared" si="30"/>
        <v>#DIV/0!</v>
      </c>
      <c r="H165" s="181" t="e">
        <f t="shared" si="31"/>
        <v>#DIV/0!</v>
      </c>
      <c r="I165" s="181" t="e">
        <f t="shared" si="18"/>
        <v>#DIV/0!</v>
      </c>
      <c r="J165" s="339" t="e">
        <f t="shared" si="19"/>
        <v>#DIV/0!</v>
      </c>
      <c r="K165" s="181" t="e">
        <f t="shared" si="20"/>
        <v>#DIV/0!</v>
      </c>
      <c r="M165" s="181" t="e">
        <f t="shared" si="21"/>
        <v>#DIV/0!</v>
      </c>
      <c r="N165" s="181" t="e">
        <f t="shared" si="22"/>
        <v>#DIV/0!</v>
      </c>
      <c r="O165" s="339" t="e">
        <f t="shared" si="23"/>
        <v>#DIV/0!</v>
      </c>
      <c r="P165" s="181" t="e">
        <f t="shared" si="24"/>
        <v>#DIV/0!</v>
      </c>
      <c r="R165" s="181" t="e">
        <f t="shared" si="25"/>
        <v>#DIV/0!</v>
      </c>
      <c r="S165" s="181" t="e">
        <f t="shared" si="26"/>
        <v>#DIV/0!</v>
      </c>
      <c r="T165" s="339" t="e">
        <f t="shared" si="32"/>
        <v>#DIV/0!</v>
      </c>
      <c r="U165" s="181" t="e">
        <f t="shared" si="27"/>
        <v>#DIV/0!</v>
      </c>
    </row>
    <row r="166" spans="2:21" ht="12.75" customHeight="1" x14ac:dyDescent="0.15">
      <c r="B166" s="1">
        <f t="shared" si="33"/>
        <v>29.500000000000135</v>
      </c>
      <c r="C166" s="181" t="e">
        <f t="shared" si="28"/>
        <v>#DIV/0!</v>
      </c>
      <c r="D166" s="242">
        <f t="shared" si="29"/>
        <v>41.318232913934942</v>
      </c>
      <c r="E166" s="181" t="e">
        <f t="shared" si="17"/>
        <v>#DIV/0!</v>
      </c>
      <c r="F166" s="181" t="e">
        <f t="shared" si="30"/>
        <v>#DIV/0!</v>
      </c>
      <c r="H166" s="181" t="e">
        <f t="shared" si="31"/>
        <v>#DIV/0!</v>
      </c>
      <c r="I166" s="181" t="e">
        <f t="shared" si="18"/>
        <v>#DIV/0!</v>
      </c>
      <c r="J166" s="339" t="e">
        <f t="shared" si="19"/>
        <v>#DIV/0!</v>
      </c>
      <c r="K166" s="181" t="e">
        <f t="shared" si="20"/>
        <v>#DIV/0!</v>
      </c>
      <c r="M166" s="181" t="e">
        <f t="shared" si="21"/>
        <v>#DIV/0!</v>
      </c>
      <c r="N166" s="181" t="e">
        <f t="shared" si="22"/>
        <v>#DIV/0!</v>
      </c>
      <c r="O166" s="339" t="e">
        <f t="shared" si="23"/>
        <v>#DIV/0!</v>
      </c>
      <c r="P166" s="181" t="e">
        <f t="shared" si="24"/>
        <v>#DIV/0!</v>
      </c>
      <c r="R166" s="181" t="e">
        <f t="shared" si="25"/>
        <v>#DIV/0!</v>
      </c>
      <c r="S166" s="181" t="e">
        <f t="shared" si="26"/>
        <v>#DIV/0!</v>
      </c>
      <c r="T166" s="339" t="e">
        <f t="shared" si="32"/>
        <v>#DIV/0!</v>
      </c>
      <c r="U166" s="181" t="e">
        <f t="shared" si="27"/>
        <v>#DIV/0!</v>
      </c>
    </row>
    <row r="167" spans="2:21" ht="12.75" customHeight="1" x14ac:dyDescent="0.15">
      <c r="B167" s="1">
        <f t="shared" si="33"/>
        <v>29.600000000000136</v>
      </c>
      <c r="C167" s="181" t="e">
        <f t="shared" si="28"/>
        <v>#DIV/0!</v>
      </c>
      <c r="D167" s="242">
        <f t="shared" si="29"/>
        <v>41.425414703838086</v>
      </c>
      <c r="E167" s="181" t="e">
        <f t="shared" si="17"/>
        <v>#DIV/0!</v>
      </c>
      <c r="F167" s="181" t="e">
        <f t="shared" si="30"/>
        <v>#DIV/0!</v>
      </c>
      <c r="H167" s="181" t="e">
        <f t="shared" si="31"/>
        <v>#DIV/0!</v>
      </c>
      <c r="I167" s="181" t="e">
        <f t="shared" si="18"/>
        <v>#DIV/0!</v>
      </c>
      <c r="J167" s="339" t="e">
        <f t="shared" si="19"/>
        <v>#DIV/0!</v>
      </c>
      <c r="K167" s="181" t="e">
        <f t="shared" si="20"/>
        <v>#DIV/0!</v>
      </c>
      <c r="M167" s="181" t="e">
        <f t="shared" si="21"/>
        <v>#DIV/0!</v>
      </c>
      <c r="N167" s="181" t="e">
        <f t="shared" si="22"/>
        <v>#DIV/0!</v>
      </c>
      <c r="O167" s="339" t="e">
        <f t="shared" si="23"/>
        <v>#DIV/0!</v>
      </c>
      <c r="P167" s="181" t="e">
        <f t="shared" si="24"/>
        <v>#DIV/0!</v>
      </c>
      <c r="R167" s="181" t="e">
        <f t="shared" si="25"/>
        <v>#DIV/0!</v>
      </c>
      <c r="S167" s="181" t="e">
        <f t="shared" si="26"/>
        <v>#DIV/0!</v>
      </c>
      <c r="T167" s="339" t="e">
        <f t="shared" si="32"/>
        <v>#DIV/0!</v>
      </c>
      <c r="U167" s="181" t="e">
        <f t="shared" si="27"/>
        <v>#DIV/0!</v>
      </c>
    </row>
    <row r="168" spans="2:21" ht="12.75" customHeight="1" x14ac:dyDescent="0.15">
      <c r="B168" s="1">
        <f t="shared" si="33"/>
        <v>29.700000000000138</v>
      </c>
      <c r="C168" s="181" t="e">
        <f t="shared" si="28"/>
        <v>#DIV/0!</v>
      </c>
      <c r="D168" s="242">
        <f t="shared" si="29"/>
        <v>41.531770944124553</v>
      </c>
      <c r="E168" s="181" t="e">
        <f t="shared" si="17"/>
        <v>#DIV/0!</v>
      </c>
      <c r="F168" s="181" t="e">
        <f t="shared" si="30"/>
        <v>#DIV/0!</v>
      </c>
      <c r="H168" s="181" t="e">
        <f t="shared" si="31"/>
        <v>#DIV/0!</v>
      </c>
      <c r="I168" s="181" t="e">
        <f t="shared" si="18"/>
        <v>#DIV/0!</v>
      </c>
      <c r="J168" s="339" t="e">
        <f t="shared" si="19"/>
        <v>#DIV/0!</v>
      </c>
      <c r="K168" s="181" t="e">
        <f t="shared" si="20"/>
        <v>#DIV/0!</v>
      </c>
      <c r="M168" s="181" t="e">
        <f t="shared" si="21"/>
        <v>#DIV/0!</v>
      </c>
      <c r="N168" s="181" t="e">
        <f t="shared" si="22"/>
        <v>#DIV/0!</v>
      </c>
      <c r="O168" s="339" t="e">
        <f t="shared" si="23"/>
        <v>#DIV/0!</v>
      </c>
      <c r="P168" s="181" t="e">
        <f t="shared" si="24"/>
        <v>#DIV/0!</v>
      </c>
      <c r="R168" s="181" t="e">
        <f t="shared" si="25"/>
        <v>#DIV/0!</v>
      </c>
      <c r="S168" s="181" t="e">
        <f t="shared" si="26"/>
        <v>#DIV/0!</v>
      </c>
      <c r="T168" s="339" t="e">
        <f t="shared" si="32"/>
        <v>#DIV/0!</v>
      </c>
      <c r="U168" s="181" t="e">
        <f t="shared" si="27"/>
        <v>#DIV/0!</v>
      </c>
    </row>
    <row r="169" spans="2:21" ht="12.75" customHeight="1" x14ac:dyDescent="0.15">
      <c r="B169" s="1">
        <f t="shared" si="33"/>
        <v>29.800000000000139</v>
      </c>
      <c r="C169" s="181" t="e">
        <f t="shared" si="28"/>
        <v>#DIV/0!</v>
      </c>
      <c r="D169" s="242">
        <f t="shared" si="29"/>
        <v>41.637316320994884</v>
      </c>
      <c r="E169" s="181" t="e">
        <f t="shared" si="17"/>
        <v>#DIV/0!</v>
      </c>
      <c r="F169" s="181" t="e">
        <f t="shared" si="30"/>
        <v>#DIV/0!</v>
      </c>
      <c r="H169" s="181" t="e">
        <f t="shared" si="31"/>
        <v>#DIV/0!</v>
      </c>
      <c r="I169" s="181" t="e">
        <f t="shared" si="18"/>
        <v>#DIV/0!</v>
      </c>
      <c r="J169" s="339" t="e">
        <f t="shared" si="19"/>
        <v>#DIV/0!</v>
      </c>
      <c r="K169" s="181" t="e">
        <f t="shared" si="20"/>
        <v>#DIV/0!</v>
      </c>
      <c r="M169" s="181" t="e">
        <f t="shared" si="21"/>
        <v>#DIV/0!</v>
      </c>
      <c r="N169" s="181" t="e">
        <f t="shared" si="22"/>
        <v>#DIV/0!</v>
      </c>
      <c r="O169" s="339" t="e">
        <f t="shared" si="23"/>
        <v>#DIV/0!</v>
      </c>
      <c r="P169" s="181" t="e">
        <f t="shared" si="24"/>
        <v>#DIV/0!</v>
      </c>
      <c r="R169" s="181" t="e">
        <f t="shared" si="25"/>
        <v>#DIV/0!</v>
      </c>
      <c r="S169" s="181" t="e">
        <f t="shared" si="26"/>
        <v>#DIV/0!</v>
      </c>
      <c r="T169" s="339" t="e">
        <f t="shared" si="32"/>
        <v>#DIV/0!</v>
      </c>
      <c r="U169" s="181" t="e">
        <f t="shared" si="27"/>
        <v>#DIV/0!</v>
      </c>
    </row>
    <row r="170" spans="2:21" ht="12.75" customHeight="1" x14ac:dyDescent="0.15">
      <c r="B170" s="1">
        <f t="shared" si="33"/>
        <v>29.900000000000141</v>
      </c>
      <c r="C170" s="181" t="e">
        <f t="shared" si="28"/>
        <v>#DIV/0!</v>
      </c>
      <c r="D170" s="242">
        <f t="shared" si="29"/>
        <v>41.742065114222754</v>
      </c>
      <c r="E170" s="181" t="e">
        <f t="shared" si="17"/>
        <v>#DIV/0!</v>
      </c>
      <c r="F170" s="181" t="e">
        <f t="shared" si="30"/>
        <v>#DIV/0!</v>
      </c>
      <c r="H170" s="181" t="e">
        <f t="shared" si="31"/>
        <v>#DIV/0!</v>
      </c>
      <c r="I170" s="181" t="e">
        <f t="shared" si="18"/>
        <v>#DIV/0!</v>
      </c>
      <c r="J170" s="339" t="e">
        <f t="shared" si="19"/>
        <v>#DIV/0!</v>
      </c>
      <c r="K170" s="181" t="e">
        <f t="shared" si="20"/>
        <v>#DIV/0!</v>
      </c>
      <c r="M170" s="181" t="e">
        <f t="shared" si="21"/>
        <v>#DIV/0!</v>
      </c>
      <c r="N170" s="181" t="e">
        <f t="shared" si="22"/>
        <v>#DIV/0!</v>
      </c>
      <c r="O170" s="339" t="e">
        <f t="shared" si="23"/>
        <v>#DIV/0!</v>
      </c>
      <c r="P170" s="181" t="e">
        <f t="shared" si="24"/>
        <v>#DIV/0!</v>
      </c>
      <c r="R170" s="181" t="e">
        <f t="shared" si="25"/>
        <v>#DIV/0!</v>
      </c>
      <c r="S170" s="181" t="e">
        <f t="shared" si="26"/>
        <v>#DIV/0!</v>
      </c>
      <c r="T170" s="339" t="e">
        <f t="shared" si="32"/>
        <v>#DIV/0!</v>
      </c>
      <c r="U170" s="181" t="e">
        <f t="shared" si="27"/>
        <v>#DIV/0!</v>
      </c>
    </row>
    <row r="171" spans="2:21" ht="12.75" customHeight="1" x14ac:dyDescent="0.15">
      <c r="B171" s="1">
        <f t="shared" si="33"/>
        <v>30.000000000000142</v>
      </c>
      <c r="C171" s="181" t="e">
        <f t="shared" si="28"/>
        <v>#DIV/0!</v>
      </c>
      <c r="D171" s="242">
        <f t="shared" si="29"/>
        <v>41.846031212339803</v>
      </c>
      <c r="E171" s="181" t="e">
        <f t="shared" si="17"/>
        <v>#DIV/0!</v>
      </c>
      <c r="F171" s="181" t="e">
        <f t="shared" si="30"/>
        <v>#DIV/0!</v>
      </c>
      <c r="H171" s="181" t="e">
        <f t="shared" si="31"/>
        <v>#DIV/0!</v>
      </c>
      <c r="I171" s="181" t="e">
        <f t="shared" si="18"/>
        <v>#DIV/0!</v>
      </c>
      <c r="J171" s="339" t="e">
        <f t="shared" si="19"/>
        <v>#DIV/0!</v>
      </c>
      <c r="K171" s="181" t="e">
        <f t="shared" si="20"/>
        <v>#DIV/0!</v>
      </c>
      <c r="M171" s="181" t="e">
        <f t="shared" si="21"/>
        <v>#DIV/0!</v>
      </c>
      <c r="N171" s="181" t="e">
        <f t="shared" si="22"/>
        <v>#DIV/0!</v>
      </c>
      <c r="O171" s="339" t="e">
        <f t="shared" si="23"/>
        <v>#DIV/0!</v>
      </c>
      <c r="P171" s="181" t="e">
        <f t="shared" si="24"/>
        <v>#DIV/0!</v>
      </c>
      <c r="R171" s="181" t="e">
        <f t="shared" si="25"/>
        <v>#DIV/0!</v>
      </c>
      <c r="S171" s="181" t="e">
        <f t="shared" si="26"/>
        <v>#DIV/0!</v>
      </c>
      <c r="T171" s="339" t="e">
        <f t="shared" si="32"/>
        <v>#DIV/0!</v>
      </c>
      <c r="U171" s="181" t="e">
        <f t="shared" si="27"/>
        <v>#DIV/0!</v>
      </c>
    </row>
    <row r="172" spans="2:21" ht="12.75" customHeight="1" x14ac:dyDescent="0.15">
      <c r="B172" s="1">
        <f t="shared" si="33"/>
        <v>30.100000000000144</v>
      </c>
      <c r="C172" s="181" t="e">
        <f t="shared" si="28"/>
        <v>#DIV/0!</v>
      </c>
      <c r="D172" s="242">
        <f t="shared" si="29"/>
        <v>41.949228127108853</v>
      </c>
      <c r="E172" s="181" t="e">
        <f t="shared" si="17"/>
        <v>#DIV/0!</v>
      </c>
      <c r="F172" s="181" t="e">
        <f t="shared" si="30"/>
        <v>#DIV/0!</v>
      </c>
      <c r="H172" s="181" t="e">
        <f t="shared" si="31"/>
        <v>#DIV/0!</v>
      </c>
      <c r="I172" s="181" t="e">
        <f t="shared" si="18"/>
        <v>#DIV/0!</v>
      </c>
      <c r="J172" s="339" t="e">
        <f t="shared" si="19"/>
        <v>#DIV/0!</v>
      </c>
      <c r="K172" s="181" t="e">
        <f t="shared" si="20"/>
        <v>#DIV/0!</v>
      </c>
      <c r="M172" s="181" t="e">
        <f t="shared" si="21"/>
        <v>#DIV/0!</v>
      </c>
      <c r="N172" s="181" t="e">
        <f t="shared" si="22"/>
        <v>#DIV/0!</v>
      </c>
      <c r="O172" s="339" t="e">
        <f t="shared" si="23"/>
        <v>#DIV/0!</v>
      </c>
      <c r="P172" s="181" t="e">
        <f t="shared" si="24"/>
        <v>#DIV/0!</v>
      </c>
      <c r="R172" s="181" t="e">
        <f t="shared" si="25"/>
        <v>#DIV/0!</v>
      </c>
      <c r="S172" s="181" t="e">
        <f t="shared" si="26"/>
        <v>#DIV/0!</v>
      </c>
      <c r="T172" s="339" t="e">
        <f t="shared" si="32"/>
        <v>#DIV/0!</v>
      </c>
      <c r="U172" s="181" t="e">
        <f t="shared" si="27"/>
        <v>#DIV/0!</v>
      </c>
    </row>
    <row r="173" spans="2:21" ht="12.75" customHeight="1" x14ac:dyDescent="0.15">
      <c r="B173" s="1">
        <f t="shared" si="33"/>
        <v>30.200000000000145</v>
      </c>
      <c r="C173" s="181" t="e">
        <f t="shared" si="28"/>
        <v>#DIV/0!</v>
      </c>
      <c r="D173" s="242">
        <f t="shared" si="29"/>
        <v>42.051669007325742</v>
      </c>
      <c r="E173" s="181" t="e">
        <f t="shared" si="17"/>
        <v>#DIV/0!</v>
      </c>
      <c r="F173" s="181" t="e">
        <f t="shared" si="30"/>
        <v>#DIV/0!</v>
      </c>
      <c r="H173" s="181" t="e">
        <f t="shared" si="31"/>
        <v>#DIV/0!</v>
      </c>
      <c r="I173" s="181" t="e">
        <f t="shared" si="18"/>
        <v>#DIV/0!</v>
      </c>
      <c r="J173" s="339" t="e">
        <f t="shared" si="19"/>
        <v>#DIV/0!</v>
      </c>
      <c r="K173" s="181" t="e">
        <f t="shared" si="20"/>
        <v>#DIV/0!</v>
      </c>
      <c r="M173" s="181" t="e">
        <f t="shared" si="21"/>
        <v>#DIV/0!</v>
      </c>
      <c r="N173" s="181" t="e">
        <f t="shared" si="22"/>
        <v>#DIV/0!</v>
      </c>
      <c r="O173" s="339" t="e">
        <f t="shared" si="23"/>
        <v>#DIV/0!</v>
      </c>
      <c r="P173" s="181" t="e">
        <f t="shared" si="24"/>
        <v>#DIV/0!</v>
      </c>
      <c r="R173" s="181" t="e">
        <f t="shared" si="25"/>
        <v>#DIV/0!</v>
      </c>
      <c r="S173" s="181" t="e">
        <f t="shared" si="26"/>
        <v>#DIV/0!</v>
      </c>
      <c r="T173" s="339" t="e">
        <f t="shared" si="32"/>
        <v>#DIV/0!</v>
      </c>
      <c r="U173" s="181" t="e">
        <f t="shared" si="27"/>
        <v>#DIV/0!</v>
      </c>
    </row>
    <row r="174" spans="2:21" ht="12.75" customHeight="1" x14ac:dyDescent="0.15">
      <c r="B174" s="1">
        <f t="shared" si="33"/>
        <v>30.300000000000146</v>
      </c>
      <c r="C174" s="181" t="e">
        <f t="shared" si="28"/>
        <v>#DIV/0!</v>
      </c>
      <c r="D174" s="242">
        <f t="shared" si="29"/>
        <v>42.15336665198673</v>
      </c>
      <c r="E174" s="181" t="e">
        <f t="shared" si="17"/>
        <v>#DIV/0!</v>
      </c>
      <c r="F174" s="181" t="e">
        <f t="shared" si="30"/>
        <v>#DIV/0!</v>
      </c>
      <c r="H174" s="181" t="e">
        <f t="shared" si="31"/>
        <v>#DIV/0!</v>
      </c>
      <c r="I174" s="181" t="e">
        <f t="shared" si="18"/>
        <v>#DIV/0!</v>
      </c>
      <c r="J174" s="339" t="e">
        <f t="shared" si="19"/>
        <v>#DIV/0!</v>
      </c>
      <c r="K174" s="181" t="e">
        <f t="shared" si="20"/>
        <v>#DIV/0!</v>
      </c>
      <c r="M174" s="181" t="e">
        <f t="shared" si="21"/>
        <v>#DIV/0!</v>
      </c>
      <c r="N174" s="181" t="e">
        <f t="shared" si="22"/>
        <v>#DIV/0!</v>
      </c>
      <c r="O174" s="339" t="e">
        <f t="shared" si="23"/>
        <v>#DIV/0!</v>
      </c>
      <c r="P174" s="181" t="e">
        <f t="shared" si="24"/>
        <v>#DIV/0!</v>
      </c>
      <c r="R174" s="181" t="e">
        <f t="shared" si="25"/>
        <v>#DIV/0!</v>
      </c>
      <c r="S174" s="181" t="e">
        <f t="shared" si="26"/>
        <v>#DIV/0!</v>
      </c>
      <c r="T174" s="339" t="e">
        <f t="shared" si="32"/>
        <v>#DIV/0!</v>
      </c>
      <c r="U174" s="181" t="e">
        <f t="shared" si="27"/>
        <v>#DIV/0!</v>
      </c>
    </row>
    <row r="175" spans="2:21" ht="12.75" customHeight="1" x14ac:dyDescent="0.15">
      <c r="B175" s="1">
        <f t="shared" si="33"/>
        <v>30.400000000000148</v>
      </c>
      <c r="C175" s="181" t="e">
        <f t="shared" si="28"/>
        <v>#DIV/0!</v>
      </c>
      <c r="D175" s="242">
        <f t="shared" si="29"/>
        <v>42.254333522856719</v>
      </c>
      <c r="E175" s="181" t="e">
        <f t="shared" si="17"/>
        <v>#DIV/0!</v>
      </c>
      <c r="F175" s="181" t="e">
        <f t="shared" si="30"/>
        <v>#DIV/0!</v>
      </c>
      <c r="H175" s="181" t="e">
        <f t="shared" si="31"/>
        <v>#DIV/0!</v>
      </c>
      <c r="I175" s="181" t="e">
        <f t="shared" si="18"/>
        <v>#DIV/0!</v>
      </c>
      <c r="J175" s="339" t="e">
        <f t="shared" si="19"/>
        <v>#DIV/0!</v>
      </c>
      <c r="K175" s="181" t="e">
        <f t="shared" si="20"/>
        <v>#DIV/0!</v>
      </c>
      <c r="M175" s="181" t="e">
        <f t="shared" si="21"/>
        <v>#DIV/0!</v>
      </c>
      <c r="N175" s="181" t="e">
        <f t="shared" si="22"/>
        <v>#DIV/0!</v>
      </c>
      <c r="O175" s="339" t="e">
        <f t="shared" si="23"/>
        <v>#DIV/0!</v>
      </c>
      <c r="P175" s="181" t="e">
        <f t="shared" si="24"/>
        <v>#DIV/0!</v>
      </c>
      <c r="R175" s="181" t="e">
        <f t="shared" si="25"/>
        <v>#DIV/0!</v>
      </c>
      <c r="S175" s="181" t="e">
        <f t="shared" si="26"/>
        <v>#DIV/0!</v>
      </c>
      <c r="T175" s="339" t="e">
        <f t="shared" si="32"/>
        <v>#DIV/0!</v>
      </c>
      <c r="U175" s="181" t="e">
        <f t="shared" si="27"/>
        <v>#DIV/0!</v>
      </c>
    </row>
    <row r="176" spans="2:21" ht="12.75" customHeight="1" x14ac:dyDescent="0.15">
      <c r="B176" s="1">
        <f t="shared" si="33"/>
        <v>30.500000000000149</v>
      </c>
      <c r="C176" s="181" t="e">
        <f t="shared" si="28"/>
        <v>#DIV/0!</v>
      </c>
      <c r="D176" s="242">
        <f t="shared" si="29"/>
        <v>42.354581756471021</v>
      </c>
      <c r="E176" s="181" t="e">
        <f t="shared" si="17"/>
        <v>#DIV/0!</v>
      </c>
      <c r="F176" s="181" t="e">
        <f t="shared" si="30"/>
        <v>#DIV/0!</v>
      </c>
      <c r="H176" s="181" t="e">
        <f t="shared" si="31"/>
        <v>#DIV/0!</v>
      </c>
      <c r="I176" s="181" t="e">
        <f t="shared" si="18"/>
        <v>#DIV/0!</v>
      </c>
      <c r="J176" s="339" t="e">
        <f t="shared" si="19"/>
        <v>#DIV/0!</v>
      </c>
      <c r="K176" s="181" t="e">
        <f t="shared" si="20"/>
        <v>#DIV/0!</v>
      </c>
      <c r="M176" s="181" t="e">
        <f t="shared" si="21"/>
        <v>#DIV/0!</v>
      </c>
      <c r="N176" s="181" t="e">
        <f t="shared" si="22"/>
        <v>#DIV/0!</v>
      </c>
      <c r="O176" s="339" t="e">
        <f t="shared" si="23"/>
        <v>#DIV/0!</v>
      </c>
      <c r="P176" s="181" t="e">
        <f t="shared" si="24"/>
        <v>#DIV/0!</v>
      </c>
      <c r="R176" s="181" t="e">
        <f t="shared" si="25"/>
        <v>#DIV/0!</v>
      </c>
      <c r="S176" s="181" t="e">
        <f t="shared" si="26"/>
        <v>#DIV/0!</v>
      </c>
      <c r="T176" s="339" t="e">
        <f t="shared" si="32"/>
        <v>#DIV/0!</v>
      </c>
      <c r="U176" s="181" t="e">
        <f t="shared" si="27"/>
        <v>#DIV/0!</v>
      </c>
    </row>
    <row r="177" spans="2:21" ht="12.75" customHeight="1" x14ac:dyDescent="0.15">
      <c r="B177" s="1">
        <f t="shared" si="33"/>
        <v>30.600000000000151</v>
      </c>
      <c r="C177" s="181" t="e">
        <f t="shared" si="28"/>
        <v>#DIV/0!</v>
      </c>
      <c r="D177" s="242">
        <f t="shared" si="29"/>
        <v>42.454123175600962</v>
      </c>
      <c r="E177" s="181" t="e">
        <f t="shared" si="17"/>
        <v>#DIV/0!</v>
      </c>
      <c r="F177" s="181" t="e">
        <f t="shared" si="30"/>
        <v>#DIV/0!</v>
      </c>
      <c r="H177" s="181" t="e">
        <f t="shared" si="31"/>
        <v>#DIV/0!</v>
      </c>
      <c r="I177" s="181" t="e">
        <f t="shared" si="18"/>
        <v>#DIV/0!</v>
      </c>
      <c r="J177" s="339" t="e">
        <f t="shared" si="19"/>
        <v>#DIV/0!</v>
      </c>
      <c r="K177" s="181" t="e">
        <f t="shared" si="20"/>
        <v>#DIV/0!</v>
      </c>
      <c r="M177" s="181" t="e">
        <f t="shared" si="21"/>
        <v>#DIV/0!</v>
      </c>
      <c r="N177" s="181" t="e">
        <f t="shared" si="22"/>
        <v>#DIV/0!</v>
      </c>
      <c r="O177" s="339" t="e">
        <f t="shared" si="23"/>
        <v>#DIV/0!</v>
      </c>
      <c r="P177" s="181" t="e">
        <f t="shared" si="24"/>
        <v>#DIV/0!</v>
      </c>
      <c r="R177" s="181" t="e">
        <f t="shared" si="25"/>
        <v>#DIV/0!</v>
      </c>
      <c r="S177" s="181" t="e">
        <f t="shared" si="26"/>
        <v>#DIV/0!</v>
      </c>
      <c r="T177" s="339" t="e">
        <f t="shared" si="32"/>
        <v>#DIV/0!</v>
      </c>
      <c r="U177" s="181" t="e">
        <f t="shared" si="27"/>
        <v>#DIV/0!</v>
      </c>
    </row>
    <row r="178" spans="2:21" ht="12.75" customHeight="1" x14ac:dyDescent="0.15">
      <c r="B178" s="1">
        <f t="shared" si="33"/>
        <v>30.700000000000152</v>
      </c>
      <c r="C178" s="181" t="e">
        <f t="shared" si="28"/>
        <v>#DIV/0!</v>
      </c>
      <c r="D178" s="242">
        <f t="shared" si="29"/>
        <v>42.552969300212403</v>
      </c>
      <c r="E178" s="181" t="e">
        <f t="shared" si="17"/>
        <v>#DIV/0!</v>
      </c>
      <c r="F178" s="181" t="e">
        <f t="shared" si="30"/>
        <v>#DIV/0!</v>
      </c>
      <c r="H178" s="181" t="e">
        <f t="shared" si="31"/>
        <v>#DIV/0!</v>
      </c>
      <c r="I178" s="181" t="e">
        <f t="shared" si="18"/>
        <v>#DIV/0!</v>
      </c>
      <c r="J178" s="339" t="e">
        <f t="shared" si="19"/>
        <v>#DIV/0!</v>
      </c>
      <c r="K178" s="181" t="e">
        <f t="shared" si="20"/>
        <v>#DIV/0!</v>
      </c>
      <c r="M178" s="181" t="e">
        <f t="shared" si="21"/>
        <v>#DIV/0!</v>
      </c>
      <c r="N178" s="181" t="e">
        <f t="shared" si="22"/>
        <v>#DIV/0!</v>
      </c>
      <c r="O178" s="339" t="e">
        <f t="shared" si="23"/>
        <v>#DIV/0!</v>
      </c>
      <c r="P178" s="181" t="e">
        <f t="shared" si="24"/>
        <v>#DIV/0!</v>
      </c>
      <c r="R178" s="181" t="e">
        <f t="shared" si="25"/>
        <v>#DIV/0!</v>
      </c>
      <c r="S178" s="181" t="e">
        <f t="shared" si="26"/>
        <v>#DIV/0!</v>
      </c>
      <c r="T178" s="339" t="e">
        <f t="shared" si="32"/>
        <v>#DIV/0!</v>
      </c>
      <c r="U178" s="181" t="e">
        <f t="shared" si="27"/>
        <v>#DIV/0!</v>
      </c>
    </row>
    <row r="179" spans="2:21" ht="12.75" customHeight="1" x14ac:dyDescent="0.15">
      <c r="B179" s="1">
        <f t="shared" si="33"/>
        <v>30.800000000000153</v>
      </c>
      <c r="C179" s="181" t="e">
        <f t="shared" si="28"/>
        <v>#DIV/0!</v>
      </c>
      <c r="D179" s="242">
        <f t="shared" si="29"/>
        <v>42.651131357943925</v>
      </c>
      <c r="E179" s="181" t="e">
        <f t="shared" si="17"/>
        <v>#DIV/0!</v>
      </c>
      <c r="F179" s="181" t="e">
        <f t="shared" si="30"/>
        <v>#DIV/0!</v>
      </c>
      <c r="H179" s="181" t="e">
        <f t="shared" si="31"/>
        <v>#DIV/0!</v>
      </c>
      <c r="I179" s="181" t="e">
        <f t="shared" si="18"/>
        <v>#DIV/0!</v>
      </c>
      <c r="J179" s="339" t="e">
        <f t="shared" si="19"/>
        <v>#DIV/0!</v>
      </c>
      <c r="K179" s="181" t="e">
        <f t="shared" si="20"/>
        <v>#DIV/0!</v>
      </c>
      <c r="M179" s="181" t="e">
        <f t="shared" si="21"/>
        <v>#DIV/0!</v>
      </c>
      <c r="N179" s="181" t="e">
        <f t="shared" si="22"/>
        <v>#DIV/0!</v>
      </c>
      <c r="O179" s="339" t="e">
        <f t="shared" si="23"/>
        <v>#DIV/0!</v>
      </c>
      <c r="P179" s="181" t="e">
        <f t="shared" si="24"/>
        <v>#DIV/0!</v>
      </c>
      <c r="R179" s="181" t="e">
        <f t="shared" si="25"/>
        <v>#DIV/0!</v>
      </c>
      <c r="S179" s="181" t="e">
        <f t="shared" si="26"/>
        <v>#DIV/0!</v>
      </c>
      <c r="T179" s="339" t="e">
        <f t="shared" si="32"/>
        <v>#DIV/0!</v>
      </c>
      <c r="U179" s="181" t="e">
        <f t="shared" si="27"/>
        <v>#DIV/0!</v>
      </c>
    </row>
    <row r="180" spans="2:21" ht="12.75" customHeight="1" x14ac:dyDescent="0.15">
      <c r="B180" s="1">
        <f t="shared" si="33"/>
        <v>30.900000000000155</v>
      </c>
      <c r="C180" s="181" t="e">
        <f t="shared" si="28"/>
        <v>#DIV/0!</v>
      </c>
      <c r="D180" s="242">
        <f t="shared" si="29"/>
        <v>42.748620294129793</v>
      </c>
      <c r="E180" s="181" t="e">
        <f t="shared" si="17"/>
        <v>#DIV/0!</v>
      </c>
      <c r="F180" s="181" t="e">
        <f t="shared" si="30"/>
        <v>#DIV/0!</v>
      </c>
      <c r="H180" s="181" t="e">
        <f t="shared" si="31"/>
        <v>#DIV/0!</v>
      </c>
      <c r="I180" s="181" t="e">
        <f t="shared" si="18"/>
        <v>#DIV/0!</v>
      </c>
      <c r="J180" s="339" t="e">
        <f t="shared" si="19"/>
        <v>#DIV/0!</v>
      </c>
      <c r="K180" s="181" t="e">
        <f t="shared" si="20"/>
        <v>#DIV/0!</v>
      </c>
      <c r="M180" s="181" t="e">
        <f t="shared" si="21"/>
        <v>#DIV/0!</v>
      </c>
      <c r="N180" s="181" t="e">
        <f t="shared" si="22"/>
        <v>#DIV/0!</v>
      </c>
      <c r="O180" s="339" t="e">
        <f t="shared" si="23"/>
        <v>#DIV/0!</v>
      </c>
      <c r="P180" s="181" t="e">
        <f t="shared" si="24"/>
        <v>#DIV/0!</v>
      </c>
      <c r="R180" s="181" t="e">
        <f t="shared" si="25"/>
        <v>#DIV/0!</v>
      </c>
      <c r="S180" s="181" t="e">
        <f t="shared" si="26"/>
        <v>#DIV/0!</v>
      </c>
      <c r="T180" s="339" t="e">
        <f t="shared" si="32"/>
        <v>#DIV/0!</v>
      </c>
      <c r="U180" s="181" t="e">
        <f t="shared" si="27"/>
        <v>#DIV/0!</v>
      </c>
    </row>
    <row r="181" spans="2:21" ht="12.75" customHeight="1" x14ac:dyDescent="0.15">
      <c r="B181" s="1">
        <f t="shared" si="33"/>
        <v>31.000000000000156</v>
      </c>
      <c r="C181" s="181" t="e">
        <f t="shared" si="28"/>
        <v>#DIV/0!</v>
      </c>
      <c r="D181" s="242">
        <f t="shared" si="29"/>
        <v>42.845446781391772</v>
      </c>
      <c r="E181" s="181" t="e">
        <f t="shared" si="17"/>
        <v>#DIV/0!</v>
      </c>
      <c r="F181" s="181" t="e">
        <f t="shared" si="30"/>
        <v>#DIV/0!</v>
      </c>
      <c r="H181" s="181" t="e">
        <f t="shared" si="31"/>
        <v>#DIV/0!</v>
      </c>
      <c r="I181" s="181" t="e">
        <f t="shared" si="18"/>
        <v>#DIV/0!</v>
      </c>
      <c r="J181" s="339" t="e">
        <f t="shared" si="19"/>
        <v>#DIV/0!</v>
      </c>
      <c r="K181" s="181" t="e">
        <f t="shared" si="20"/>
        <v>#DIV/0!</v>
      </c>
      <c r="M181" s="181" t="e">
        <f t="shared" si="21"/>
        <v>#DIV/0!</v>
      </c>
      <c r="N181" s="181" t="e">
        <f t="shared" si="22"/>
        <v>#DIV/0!</v>
      </c>
      <c r="O181" s="339" t="e">
        <f t="shared" si="23"/>
        <v>#DIV/0!</v>
      </c>
      <c r="P181" s="181" t="e">
        <f t="shared" si="24"/>
        <v>#DIV/0!</v>
      </c>
      <c r="R181" s="181" t="e">
        <f t="shared" si="25"/>
        <v>#DIV/0!</v>
      </c>
      <c r="S181" s="181" t="e">
        <f t="shared" si="26"/>
        <v>#DIV/0!</v>
      </c>
      <c r="T181" s="339" t="e">
        <f t="shared" si="32"/>
        <v>#DIV/0!</v>
      </c>
      <c r="U181" s="181" t="e">
        <f t="shared" si="27"/>
        <v>#DIV/0!</v>
      </c>
    </row>
    <row r="182" spans="2:21" ht="12.75" customHeight="1" x14ac:dyDescent="0.15">
      <c r="B182" s="1">
        <f t="shared" si="33"/>
        <v>31.100000000000158</v>
      </c>
      <c r="C182" s="181" t="e">
        <f t="shared" si="28"/>
        <v>#DIV/0!</v>
      </c>
      <c r="D182" s="242">
        <f t="shared" si="29"/>
        <v>42.941621228821688</v>
      </c>
      <c r="E182" s="181" t="e">
        <f t="shared" si="17"/>
        <v>#DIV/0!</v>
      </c>
      <c r="F182" s="181" t="e">
        <f t="shared" si="30"/>
        <v>#DIV/0!</v>
      </c>
      <c r="H182" s="181" t="e">
        <f t="shared" si="31"/>
        <v>#DIV/0!</v>
      </c>
      <c r="I182" s="181" t="e">
        <f t="shared" si="18"/>
        <v>#DIV/0!</v>
      </c>
      <c r="J182" s="339" t="e">
        <f t="shared" si="19"/>
        <v>#DIV/0!</v>
      </c>
      <c r="K182" s="181" t="e">
        <f t="shared" si="20"/>
        <v>#DIV/0!</v>
      </c>
      <c r="M182" s="181" t="e">
        <f t="shared" si="21"/>
        <v>#DIV/0!</v>
      </c>
      <c r="N182" s="181" t="e">
        <f t="shared" si="22"/>
        <v>#DIV/0!</v>
      </c>
      <c r="O182" s="339" t="e">
        <f t="shared" si="23"/>
        <v>#DIV/0!</v>
      </c>
      <c r="P182" s="181" t="e">
        <f t="shared" si="24"/>
        <v>#DIV/0!</v>
      </c>
      <c r="R182" s="181" t="e">
        <f t="shared" si="25"/>
        <v>#DIV/0!</v>
      </c>
      <c r="S182" s="181" t="e">
        <f t="shared" si="26"/>
        <v>#DIV/0!</v>
      </c>
      <c r="T182" s="339" t="e">
        <f t="shared" si="32"/>
        <v>#DIV/0!</v>
      </c>
      <c r="U182" s="181" t="e">
        <f t="shared" si="27"/>
        <v>#DIV/0!</v>
      </c>
    </row>
    <row r="183" spans="2:21" ht="12.75" customHeight="1" x14ac:dyDescent="0.15">
      <c r="B183" s="1">
        <f t="shared" si="33"/>
        <v>31.200000000000159</v>
      </c>
      <c r="C183" s="181" t="e">
        <f t="shared" si="28"/>
        <v>#DIV/0!</v>
      </c>
      <c r="D183" s="242">
        <f t="shared" si="29"/>
        <v>43.037153790775918</v>
      </c>
      <c r="E183" s="181" t="e">
        <f t="shared" si="17"/>
        <v>#DIV/0!</v>
      </c>
      <c r="F183" s="181" t="e">
        <f t="shared" si="30"/>
        <v>#DIV/0!</v>
      </c>
      <c r="H183" s="181" t="e">
        <f t="shared" si="31"/>
        <v>#DIV/0!</v>
      </c>
      <c r="I183" s="181" t="e">
        <f t="shared" si="18"/>
        <v>#DIV/0!</v>
      </c>
      <c r="J183" s="339" t="e">
        <f t="shared" si="19"/>
        <v>#DIV/0!</v>
      </c>
      <c r="K183" s="181" t="e">
        <f t="shared" si="20"/>
        <v>#DIV/0!</v>
      </c>
      <c r="M183" s="181" t="e">
        <f t="shared" si="21"/>
        <v>#DIV/0!</v>
      </c>
      <c r="N183" s="181" t="e">
        <f t="shared" si="22"/>
        <v>#DIV/0!</v>
      </c>
      <c r="O183" s="339" t="e">
        <f t="shared" si="23"/>
        <v>#DIV/0!</v>
      </c>
      <c r="P183" s="181" t="e">
        <f t="shared" si="24"/>
        <v>#DIV/0!</v>
      </c>
      <c r="R183" s="181" t="e">
        <f t="shared" si="25"/>
        <v>#DIV/0!</v>
      </c>
      <c r="S183" s="181" t="e">
        <f t="shared" si="26"/>
        <v>#DIV/0!</v>
      </c>
      <c r="T183" s="339" t="e">
        <f t="shared" si="32"/>
        <v>#DIV/0!</v>
      </c>
      <c r="U183" s="181" t="e">
        <f t="shared" si="27"/>
        <v>#DIV/0!</v>
      </c>
    </row>
    <row r="184" spans="2:21" ht="12.75" customHeight="1" x14ac:dyDescent="0.15">
      <c r="B184" s="1">
        <f t="shared" si="33"/>
        <v>31.300000000000161</v>
      </c>
      <c r="C184" s="181" t="e">
        <f t="shared" si="28"/>
        <v>#DIV/0!</v>
      </c>
      <c r="D184" s="242">
        <f t="shared" si="29"/>
        <v>43.132054375301315</v>
      </c>
      <c r="E184" s="181" t="e">
        <f t="shared" si="17"/>
        <v>#DIV/0!</v>
      </c>
      <c r="F184" s="181" t="e">
        <f t="shared" si="30"/>
        <v>#DIV/0!</v>
      </c>
      <c r="H184" s="181" t="e">
        <f t="shared" si="31"/>
        <v>#DIV/0!</v>
      </c>
      <c r="I184" s="181" t="e">
        <f t="shared" si="18"/>
        <v>#DIV/0!</v>
      </c>
      <c r="J184" s="339" t="e">
        <f t="shared" si="19"/>
        <v>#DIV/0!</v>
      </c>
      <c r="K184" s="181" t="e">
        <f t="shared" si="20"/>
        <v>#DIV/0!</v>
      </c>
      <c r="M184" s="181" t="e">
        <f t="shared" si="21"/>
        <v>#DIV/0!</v>
      </c>
      <c r="N184" s="181" t="e">
        <f t="shared" si="22"/>
        <v>#DIV/0!</v>
      </c>
      <c r="O184" s="339" t="e">
        <f t="shared" si="23"/>
        <v>#DIV/0!</v>
      </c>
      <c r="P184" s="181" t="e">
        <f t="shared" si="24"/>
        <v>#DIV/0!</v>
      </c>
      <c r="R184" s="181" t="e">
        <f t="shared" si="25"/>
        <v>#DIV/0!</v>
      </c>
      <c r="S184" s="181" t="e">
        <f t="shared" si="26"/>
        <v>#DIV/0!</v>
      </c>
      <c r="T184" s="339" t="e">
        <f t="shared" si="32"/>
        <v>#DIV/0!</v>
      </c>
      <c r="U184" s="181" t="e">
        <f t="shared" si="27"/>
        <v>#DIV/0!</v>
      </c>
    </row>
    <row r="185" spans="2:21" ht="12.75" customHeight="1" x14ac:dyDescent="0.15">
      <c r="B185" s="1">
        <f t="shared" si="33"/>
        <v>31.400000000000162</v>
      </c>
      <c r="C185" s="181" t="e">
        <f t="shared" si="28"/>
        <v>#DIV/0!</v>
      </c>
      <c r="D185" s="242">
        <f t="shared" si="29"/>
        <v>43.226332652211248</v>
      </c>
      <c r="E185" s="181" t="e">
        <f t="shared" si="17"/>
        <v>#DIV/0!</v>
      </c>
      <c r="F185" s="181" t="e">
        <f t="shared" si="30"/>
        <v>#DIV/0!</v>
      </c>
      <c r="H185" s="181" t="e">
        <f t="shared" si="31"/>
        <v>#DIV/0!</v>
      </c>
      <c r="I185" s="181" t="e">
        <f t="shared" si="18"/>
        <v>#DIV/0!</v>
      </c>
      <c r="J185" s="339" t="e">
        <f t="shared" si="19"/>
        <v>#DIV/0!</v>
      </c>
      <c r="K185" s="181" t="e">
        <f t="shared" si="20"/>
        <v>#DIV/0!</v>
      </c>
      <c r="M185" s="181" t="e">
        <f t="shared" si="21"/>
        <v>#DIV/0!</v>
      </c>
      <c r="N185" s="181" t="e">
        <f t="shared" si="22"/>
        <v>#DIV/0!</v>
      </c>
      <c r="O185" s="339" t="e">
        <f t="shared" si="23"/>
        <v>#DIV/0!</v>
      </c>
      <c r="P185" s="181" t="e">
        <f t="shared" si="24"/>
        <v>#DIV/0!</v>
      </c>
      <c r="R185" s="181" t="e">
        <f t="shared" si="25"/>
        <v>#DIV/0!</v>
      </c>
      <c r="S185" s="181" t="e">
        <f t="shared" si="26"/>
        <v>#DIV/0!</v>
      </c>
      <c r="T185" s="339" t="e">
        <f t="shared" si="32"/>
        <v>#DIV/0!</v>
      </c>
      <c r="U185" s="181" t="e">
        <f t="shared" si="27"/>
        <v>#DIV/0!</v>
      </c>
    </row>
    <row r="186" spans="2:21" ht="12.75" customHeight="1" x14ac:dyDescent="0.15">
      <c r="B186" s="1">
        <f t="shared" si="33"/>
        <v>31.500000000000163</v>
      </c>
      <c r="C186" s="181" t="e">
        <f t="shared" si="28"/>
        <v>#DIV/0!</v>
      </c>
      <c r="D186" s="242">
        <f t="shared" si="29"/>
        <v>43.319998060829199</v>
      </c>
      <c r="E186" s="181" t="e">
        <f t="shared" si="17"/>
        <v>#DIV/0!</v>
      </c>
      <c r="F186" s="181" t="e">
        <f t="shared" si="30"/>
        <v>#DIV/0!</v>
      </c>
      <c r="H186" s="181" t="e">
        <f t="shared" si="31"/>
        <v>#DIV/0!</v>
      </c>
      <c r="I186" s="181" t="e">
        <f t="shared" si="18"/>
        <v>#DIV/0!</v>
      </c>
      <c r="J186" s="339" t="e">
        <f t="shared" si="19"/>
        <v>#DIV/0!</v>
      </c>
      <c r="K186" s="181" t="e">
        <f t="shared" si="20"/>
        <v>#DIV/0!</v>
      </c>
      <c r="M186" s="181" t="e">
        <f t="shared" si="21"/>
        <v>#DIV/0!</v>
      </c>
      <c r="N186" s="181" t="e">
        <f t="shared" si="22"/>
        <v>#DIV/0!</v>
      </c>
      <c r="O186" s="339" t="e">
        <f t="shared" si="23"/>
        <v>#DIV/0!</v>
      </c>
      <c r="P186" s="181" t="e">
        <f t="shared" si="24"/>
        <v>#DIV/0!</v>
      </c>
      <c r="R186" s="181" t="e">
        <f t="shared" si="25"/>
        <v>#DIV/0!</v>
      </c>
      <c r="S186" s="181" t="e">
        <f t="shared" si="26"/>
        <v>#DIV/0!</v>
      </c>
      <c r="T186" s="339" t="e">
        <f t="shared" si="32"/>
        <v>#DIV/0!</v>
      </c>
      <c r="U186" s="181" t="e">
        <f t="shared" si="27"/>
        <v>#DIV/0!</v>
      </c>
    </row>
    <row r="187" spans="2:21" ht="12.75" customHeight="1" x14ac:dyDescent="0.15">
      <c r="B187" s="1">
        <f t="shared" si="33"/>
        <v>31.600000000000165</v>
      </c>
      <c r="C187" s="181" t="e">
        <f t="shared" si="28"/>
        <v>#DIV/0!</v>
      </c>
      <c r="D187" s="242">
        <f t="shared" si="29"/>
        <v>43.413059817416112</v>
      </c>
      <c r="E187" s="181" t="e">
        <f t="shared" si="17"/>
        <v>#DIV/0!</v>
      </c>
      <c r="F187" s="181" t="e">
        <f t="shared" si="30"/>
        <v>#DIV/0!</v>
      </c>
      <c r="H187" s="181" t="e">
        <f t="shared" si="31"/>
        <v>#DIV/0!</v>
      </c>
      <c r="I187" s="181" t="e">
        <f t="shared" si="18"/>
        <v>#DIV/0!</v>
      </c>
      <c r="J187" s="339" t="e">
        <f t="shared" si="19"/>
        <v>#DIV/0!</v>
      </c>
      <c r="K187" s="181" t="e">
        <f t="shared" si="20"/>
        <v>#DIV/0!</v>
      </c>
      <c r="M187" s="181" t="e">
        <f t="shared" si="21"/>
        <v>#DIV/0!</v>
      </c>
      <c r="N187" s="181" t="e">
        <f t="shared" si="22"/>
        <v>#DIV/0!</v>
      </c>
      <c r="O187" s="339" t="e">
        <f t="shared" si="23"/>
        <v>#DIV/0!</v>
      </c>
      <c r="P187" s="181" t="e">
        <f t="shared" si="24"/>
        <v>#DIV/0!</v>
      </c>
      <c r="R187" s="181" t="e">
        <f t="shared" si="25"/>
        <v>#DIV/0!</v>
      </c>
      <c r="S187" s="181" t="e">
        <f t="shared" si="26"/>
        <v>#DIV/0!</v>
      </c>
      <c r="T187" s="339" t="e">
        <f t="shared" si="32"/>
        <v>#DIV/0!</v>
      </c>
      <c r="U187" s="181" t="e">
        <f t="shared" si="27"/>
        <v>#DIV/0!</v>
      </c>
    </row>
    <row r="188" spans="2:21" ht="12.75" customHeight="1" x14ac:dyDescent="0.15">
      <c r="B188" s="1">
        <f t="shared" si="33"/>
        <v>31.700000000000166</v>
      </c>
      <c r="C188" s="181" t="e">
        <f t="shared" si="28"/>
        <v>#DIV/0!</v>
      </c>
      <c r="D188" s="242">
        <f t="shared" si="29"/>
        <v>43.505526922297349</v>
      </c>
      <c r="E188" s="181" t="e">
        <f t="shared" si="17"/>
        <v>#DIV/0!</v>
      </c>
      <c r="F188" s="181" t="e">
        <f t="shared" si="30"/>
        <v>#DIV/0!</v>
      </c>
      <c r="H188" s="181" t="e">
        <f t="shared" si="31"/>
        <v>#DIV/0!</v>
      </c>
      <c r="I188" s="181" t="e">
        <f t="shared" si="18"/>
        <v>#DIV/0!</v>
      </c>
      <c r="J188" s="339" t="e">
        <f t="shared" si="19"/>
        <v>#DIV/0!</v>
      </c>
      <c r="K188" s="181" t="e">
        <f t="shared" si="20"/>
        <v>#DIV/0!</v>
      </c>
      <c r="M188" s="181" t="e">
        <f t="shared" si="21"/>
        <v>#DIV/0!</v>
      </c>
      <c r="N188" s="181" t="e">
        <f t="shared" si="22"/>
        <v>#DIV/0!</v>
      </c>
      <c r="O188" s="339" t="e">
        <f t="shared" si="23"/>
        <v>#DIV/0!</v>
      </c>
      <c r="P188" s="181" t="e">
        <f t="shared" si="24"/>
        <v>#DIV/0!</v>
      </c>
      <c r="R188" s="181" t="e">
        <f t="shared" si="25"/>
        <v>#DIV/0!</v>
      </c>
      <c r="S188" s="181" t="e">
        <f t="shared" si="26"/>
        <v>#DIV/0!</v>
      </c>
      <c r="T188" s="339" t="e">
        <f t="shared" si="32"/>
        <v>#DIV/0!</v>
      </c>
      <c r="U188" s="181" t="e">
        <f t="shared" si="27"/>
        <v>#DIV/0!</v>
      </c>
    </row>
    <row r="189" spans="2:21" ht="12.75" customHeight="1" x14ac:dyDescent="0.15">
      <c r="B189" s="1">
        <f t="shared" si="33"/>
        <v>31.800000000000168</v>
      </c>
      <c r="C189" s="181" t="e">
        <f t="shared" si="28"/>
        <v>#DIV/0!</v>
      </c>
      <c r="D189" s="242">
        <f t="shared" si="29"/>
        <v>43.597408166703453</v>
      </c>
      <c r="E189" s="181" t="e">
        <f t="shared" si="17"/>
        <v>#DIV/0!</v>
      </c>
      <c r="F189" s="181" t="e">
        <f t="shared" si="30"/>
        <v>#DIV/0!</v>
      </c>
      <c r="H189" s="181" t="e">
        <f t="shared" si="31"/>
        <v>#DIV/0!</v>
      </c>
      <c r="I189" s="181" t="e">
        <f t="shared" si="18"/>
        <v>#DIV/0!</v>
      </c>
      <c r="J189" s="339" t="e">
        <f t="shared" si="19"/>
        <v>#DIV/0!</v>
      </c>
      <c r="K189" s="181" t="e">
        <f t="shared" si="20"/>
        <v>#DIV/0!</v>
      </c>
      <c r="M189" s="181" t="e">
        <f t="shared" si="21"/>
        <v>#DIV/0!</v>
      </c>
      <c r="N189" s="181" t="e">
        <f t="shared" si="22"/>
        <v>#DIV/0!</v>
      </c>
      <c r="O189" s="339" t="e">
        <f t="shared" si="23"/>
        <v>#DIV/0!</v>
      </c>
      <c r="P189" s="181" t="e">
        <f t="shared" si="24"/>
        <v>#DIV/0!</v>
      </c>
      <c r="R189" s="181" t="e">
        <f t="shared" si="25"/>
        <v>#DIV/0!</v>
      </c>
      <c r="S189" s="181" t="e">
        <f t="shared" si="26"/>
        <v>#DIV/0!</v>
      </c>
      <c r="T189" s="339" t="e">
        <f t="shared" si="32"/>
        <v>#DIV/0!</v>
      </c>
      <c r="U189" s="181" t="e">
        <f t="shared" si="27"/>
        <v>#DIV/0!</v>
      </c>
    </row>
    <row r="190" spans="2:21" ht="12.75" customHeight="1" x14ac:dyDescent="0.15">
      <c r="B190" s="1">
        <f t="shared" si="33"/>
        <v>31.900000000000169</v>
      </c>
      <c r="C190" s="181" t="e">
        <f t="shared" si="28"/>
        <v>#DIV/0!</v>
      </c>
      <c r="D190" s="242">
        <f t="shared" si="29"/>
        <v>43.688712139338882</v>
      </c>
      <c r="E190" s="181" t="e">
        <f t="shared" si="17"/>
        <v>#DIV/0!</v>
      </c>
      <c r="F190" s="181" t="e">
        <f t="shared" si="30"/>
        <v>#DIV/0!</v>
      </c>
      <c r="H190" s="181" t="e">
        <f t="shared" si="31"/>
        <v>#DIV/0!</v>
      </c>
      <c r="I190" s="181" t="e">
        <f t="shared" si="18"/>
        <v>#DIV/0!</v>
      </c>
      <c r="J190" s="339" t="e">
        <f t="shared" si="19"/>
        <v>#DIV/0!</v>
      </c>
      <c r="K190" s="181" t="e">
        <f t="shared" si="20"/>
        <v>#DIV/0!</v>
      </c>
      <c r="M190" s="181" t="e">
        <f t="shared" si="21"/>
        <v>#DIV/0!</v>
      </c>
      <c r="N190" s="181" t="e">
        <f t="shared" si="22"/>
        <v>#DIV/0!</v>
      </c>
      <c r="O190" s="339" t="e">
        <f t="shared" si="23"/>
        <v>#DIV/0!</v>
      </c>
      <c r="P190" s="181" t="e">
        <f t="shared" si="24"/>
        <v>#DIV/0!</v>
      </c>
      <c r="R190" s="181" t="e">
        <f t="shared" si="25"/>
        <v>#DIV/0!</v>
      </c>
      <c r="S190" s="181" t="e">
        <f t="shared" si="26"/>
        <v>#DIV/0!</v>
      </c>
      <c r="T190" s="339" t="e">
        <f t="shared" si="32"/>
        <v>#DIV/0!</v>
      </c>
      <c r="U190" s="181" t="e">
        <f t="shared" si="27"/>
        <v>#DIV/0!</v>
      </c>
    </row>
    <row r="191" spans="2:21" ht="12.75" customHeight="1" x14ac:dyDescent="0.15">
      <c r="B191" s="1">
        <f t="shared" si="33"/>
        <v>32.000000000000171</v>
      </c>
      <c r="C191" s="181" t="e">
        <f t="shared" si="28"/>
        <v>#DIV/0!</v>
      </c>
      <c r="D191" s="242">
        <f t="shared" si="29"/>
        <v>43.779447232691425</v>
      </c>
      <c r="E191" s="181" t="e">
        <f t="shared" si="17"/>
        <v>#DIV/0!</v>
      </c>
      <c r="F191" s="181" t="e">
        <f t="shared" si="30"/>
        <v>#DIV/0!</v>
      </c>
      <c r="H191" s="181" t="e">
        <f t="shared" si="31"/>
        <v>#DIV/0!</v>
      </c>
      <c r="I191" s="181" t="e">
        <f t="shared" si="18"/>
        <v>#DIV/0!</v>
      </c>
      <c r="J191" s="339" t="e">
        <f t="shared" si="19"/>
        <v>#DIV/0!</v>
      </c>
      <c r="K191" s="181" t="e">
        <f t="shared" si="20"/>
        <v>#DIV/0!</v>
      </c>
      <c r="M191" s="181" t="e">
        <f t="shared" si="21"/>
        <v>#DIV/0!</v>
      </c>
      <c r="N191" s="181" t="e">
        <f t="shared" si="22"/>
        <v>#DIV/0!</v>
      </c>
      <c r="O191" s="339" t="e">
        <f t="shared" si="23"/>
        <v>#DIV/0!</v>
      </c>
      <c r="P191" s="181" t="e">
        <f t="shared" si="24"/>
        <v>#DIV/0!</v>
      </c>
      <c r="R191" s="181" t="e">
        <f t="shared" si="25"/>
        <v>#DIV/0!</v>
      </c>
      <c r="S191" s="181" t="e">
        <f t="shared" si="26"/>
        <v>#DIV/0!</v>
      </c>
      <c r="T191" s="339" t="e">
        <f t="shared" si="32"/>
        <v>#DIV/0!</v>
      </c>
      <c r="U191" s="181" t="e">
        <f t="shared" si="27"/>
        <v>#DIV/0!</v>
      </c>
    </row>
    <row r="192" spans="2:21" ht="12.75" customHeight="1" x14ac:dyDescent="0.15">
      <c r="B192" s="1">
        <f t="shared" si="33"/>
        <v>32.100000000000172</v>
      </c>
      <c r="C192" s="181" t="e">
        <f t="shared" si="28"/>
        <v>#DIV/0!</v>
      </c>
      <c r="D192" s="242">
        <f t="shared" si="29"/>
        <v>43.869621649094746</v>
      </c>
      <c r="E192" s="181" t="e">
        <f t="shared" si="17"/>
        <v>#DIV/0!</v>
      </c>
      <c r="F192" s="181" t="e">
        <f t="shared" si="30"/>
        <v>#DIV/0!</v>
      </c>
      <c r="H192" s="181" t="e">
        <f t="shared" si="31"/>
        <v>#DIV/0!</v>
      </c>
      <c r="I192" s="181" t="e">
        <f t="shared" si="18"/>
        <v>#DIV/0!</v>
      </c>
      <c r="J192" s="339" t="e">
        <f t="shared" si="19"/>
        <v>#DIV/0!</v>
      </c>
      <c r="K192" s="181" t="e">
        <f t="shared" si="20"/>
        <v>#DIV/0!</v>
      </c>
      <c r="M192" s="181" t="e">
        <f t="shared" si="21"/>
        <v>#DIV/0!</v>
      </c>
      <c r="N192" s="181" t="e">
        <f t="shared" si="22"/>
        <v>#DIV/0!</v>
      </c>
      <c r="O192" s="339" t="e">
        <f t="shared" si="23"/>
        <v>#DIV/0!</v>
      </c>
      <c r="P192" s="181" t="e">
        <f t="shared" si="24"/>
        <v>#DIV/0!</v>
      </c>
      <c r="R192" s="181" t="e">
        <f t="shared" si="25"/>
        <v>#DIV/0!</v>
      </c>
      <c r="S192" s="181" t="e">
        <f t="shared" si="26"/>
        <v>#DIV/0!</v>
      </c>
      <c r="T192" s="339" t="e">
        <f t="shared" si="32"/>
        <v>#DIV/0!</v>
      </c>
      <c r="U192" s="181" t="e">
        <f t="shared" si="27"/>
        <v>#DIV/0!</v>
      </c>
    </row>
    <row r="193" spans="2:21" ht="12.75" customHeight="1" x14ac:dyDescent="0.15">
      <c r="B193" s="1">
        <f t="shared" si="33"/>
        <v>32.200000000000173</v>
      </c>
      <c r="C193" s="181" t="e">
        <f t="shared" si="28"/>
        <v>#DIV/0!</v>
      </c>
      <c r="D193" s="242">
        <f t="shared" si="29"/>
        <v>43.959243406555466</v>
      </c>
      <c r="E193" s="181" t="e">
        <f t="shared" si="17"/>
        <v>#DIV/0!</v>
      </c>
      <c r="F193" s="181" t="e">
        <f t="shared" si="30"/>
        <v>#DIV/0!</v>
      </c>
      <c r="H193" s="181" t="e">
        <f t="shared" si="31"/>
        <v>#DIV/0!</v>
      </c>
      <c r="I193" s="181" t="e">
        <f t="shared" si="18"/>
        <v>#DIV/0!</v>
      </c>
      <c r="J193" s="339" t="e">
        <f t="shared" si="19"/>
        <v>#DIV/0!</v>
      </c>
      <c r="K193" s="181" t="e">
        <f t="shared" si="20"/>
        <v>#DIV/0!</v>
      </c>
      <c r="M193" s="181" t="e">
        <f t="shared" si="21"/>
        <v>#DIV/0!</v>
      </c>
      <c r="N193" s="181" t="e">
        <f t="shared" si="22"/>
        <v>#DIV/0!</v>
      </c>
      <c r="O193" s="339" t="e">
        <f t="shared" si="23"/>
        <v>#DIV/0!</v>
      </c>
      <c r="P193" s="181" t="e">
        <f t="shared" si="24"/>
        <v>#DIV/0!</v>
      </c>
      <c r="R193" s="181" t="e">
        <f t="shared" si="25"/>
        <v>#DIV/0!</v>
      </c>
      <c r="S193" s="181" t="e">
        <f t="shared" si="26"/>
        <v>#DIV/0!</v>
      </c>
      <c r="T193" s="339" t="e">
        <f t="shared" si="32"/>
        <v>#DIV/0!</v>
      </c>
      <c r="U193" s="181" t="e">
        <f t="shared" si="27"/>
        <v>#DIV/0!</v>
      </c>
    </row>
    <row r="194" spans="2:21" ht="12.75" customHeight="1" x14ac:dyDescent="0.15">
      <c r="B194" s="1">
        <f t="shared" si="33"/>
        <v>32.300000000000175</v>
      </c>
      <c r="C194" s="181" t="e">
        <f t="shared" si="28"/>
        <v>#DIV/0!</v>
      </c>
      <c r="D194" s="242">
        <f t="shared" si="29"/>
        <v>44.048320344356156</v>
      </c>
      <c r="E194" s="181" t="e">
        <f t="shared" si="17"/>
        <v>#DIV/0!</v>
      </c>
      <c r="F194" s="181" t="e">
        <f t="shared" si="30"/>
        <v>#DIV/0!</v>
      </c>
      <c r="H194" s="181" t="e">
        <f t="shared" si="31"/>
        <v>#DIV/0!</v>
      </c>
      <c r="I194" s="181" t="e">
        <f t="shared" si="18"/>
        <v>#DIV/0!</v>
      </c>
      <c r="J194" s="339" t="e">
        <f t="shared" si="19"/>
        <v>#DIV/0!</v>
      </c>
      <c r="K194" s="181" t="e">
        <f t="shared" si="20"/>
        <v>#DIV/0!</v>
      </c>
      <c r="M194" s="181" t="e">
        <f t="shared" si="21"/>
        <v>#DIV/0!</v>
      </c>
      <c r="N194" s="181" t="e">
        <f t="shared" si="22"/>
        <v>#DIV/0!</v>
      </c>
      <c r="O194" s="339" t="e">
        <f t="shared" si="23"/>
        <v>#DIV/0!</v>
      </c>
      <c r="P194" s="181" t="e">
        <f t="shared" si="24"/>
        <v>#DIV/0!</v>
      </c>
      <c r="R194" s="181" t="e">
        <f t="shared" si="25"/>
        <v>#DIV/0!</v>
      </c>
      <c r="S194" s="181" t="e">
        <f t="shared" si="26"/>
        <v>#DIV/0!</v>
      </c>
      <c r="T194" s="339" t="e">
        <f t="shared" si="32"/>
        <v>#DIV/0!</v>
      </c>
      <c r="U194" s="181" t="e">
        <f t="shared" si="27"/>
        <v>#DIV/0!</v>
      </c>
    </row>
    <row r="195" spans="2:21" ht="12.75" customHeight="1" x14ac:dyDescent="0.15">
      <c r="B195" s="1">
        <f t="shared" si="33"/>
        <v>32.400000000000176</v>
      </c>
      <c r="C195" s="181" t="e">
        <f t="shared" si="28"/>
        <v>#DIV/0!</v>
      </c>
      <c r="D195" s="242">
        <f t="shared" si="29"/>
        <v>44.13686012844402</v>
      </c>
      <c r="E195" s="181" t="e">
        <f t="shared" si="17"/>
        <v>#DIV/0!</v>
      </c>
      <c r="F195" s="181" t="e">
        <f t="shared" si="30"/>
        <v>#DIV/0!</v>
      </c>
      <c r="H195" s="181" t="e">
        <f t="shared" si="31"/>
        <v>#DIV/0!</v>
      </c>
      <c r="I195" s="181" t="e">
        <f t="shared" si="18"/>
        <v>#DIV/0!</v>
      </c>
      <c r="J195" s="339" t="e">
        <f t="shared" si="19"/>
        <v>#DIV/0!</v>
      </c>
      <c r="K195" s="181" t="e">
        <f t="shared" si="20"/>
        <v>#DIV/0!</v>
      </c>
      <c r="M195" s="181" t="e">
        <f t="shared" si="21"/>
        <v>#DIV/0!</v>
      </c>
      <c r="N195" s="181" t="e">
        <f t="shared" si="22"/>
        <v>#DIV/0!</v>
      </c>
      <c r="O195" s="339" t="e">
        <f t="shared" si="23"/>
        <v>#DIV/0!</v>
      </c>
      <c r="P195" s="181" t="e">
        <f t="shared" si="24"/>
        <v>#DIV/0!</v>
      </c>
      <c r="R195" s="181" t="e">
        <f t="shared" si="25"/>
        <v>#DIV/0!</v>
      </c>
      <c r="S195" s="181" t="e">
        <f t="shared" si="26"/>
        <v>#DIV/0!</v>
      </c>
      <c r="T195" s="339" t="e">
        <f t="shared" si="32"/>
        <v>#DIV/0!</v>
      </c>
      <c r="U195" s="181" t="e">
        <f t="shared" si="27"/>
        <v>#DIV/0!</v>
      </c>
    </row>
    <row r="196" spans="2:21" ht="12.75" customHeight="1" x14ac:dyDescent="0.15">
      <c r="B196" s="1">
        <f t="shared" si="33"/>
        <v>32.500000000000178</v>
      </c>
      <c r="C196" s="181" t="e">
        <f t="shared" si="28"/>
        <v>#DIV/0!</v>
      </c>
      <c r="D196" s="242">
        <f t="shared" si="29"/>
        <v>44.22487025661566</v>
      </c>
      <c r="E196" s="181" t="e">
        <f t="shared" si="17"/>
        <v>#DIV/0!</v>
      </c>
      <c r="F196" s="181" t="e">
        <f t="shared" si="30"/>
        <v>#DIV/0!</v>
      </c>
      <c r="H196" s="181" t="e">
        <f t="shared" si="31"/>
        <v>#DIV/0!</v>
      </c>
      <c r="I196" s="181" t="e">
        <f t="shared" si="18"/>
        <v>#DIV/0!</v>
      </c>
      <c r="J196" s="339" t="e">
        <f t="shared" si="19"/>
        <v>#DIV/0!</v>
      </c>
      <c r="K196" s="181" t="e">
        <f t="shared" si="20"/>
        <v>#DIV/0!</v>
      </c>
      <c r="M196" s="181" t="e">
        <f t="shared" si="21"/>
        <v>#DIV/0!</v>
      </c>
      <c r="N196" s="181" t="e">
        <f t="shared" si="22"/>
        <v>#DIV/0!</v>
      </c>
      <c r="O196" s="339" t="e">
        <f t="shared" si="23"/>
        <v>#DIV/0!</v>
      </c>
      <c r="P196" s="181" t="e">
        <f t="shared" si="24"/>
        <v>#DIV/0!</v>
      </c>
      <c r="R196" s="181" t="e">
        <f t="shared" si="25"/>
        <v>#DIV/0!</v>
      </c>
      <c r="S196" s="181" t="e">
        <f t="shared" si="26"/>
        <v>#DIV/0!</v>
      </c>
      <c r="T196" s="339" t="e">
        <f t="shared" si="32"/>
        <v>#DIV/0!</v>
      </c>
      <c r="U196" s="181" t="e">
        <f t="shared" si="27"/>
        <v>#DIV/0!</v>
      </c>
    </row>
    <row r="197" spans="2:21" ht="12.75" customHeight="1" x14ac:dyDescent="0.15">
      <c r="B197" s="1">
        <f t="shared" si="33"/>
        <v>32.600000000000179</v>
      </c>
      <c r="C197" s="181" t="e">
        <f t="shared" si="28"/>
        <v>#DIV/0!</v>
      </c>
      <c r="D197" s="242">
        <f t="shared" si="29"/>
        <v>44.312358063506885</v>
      </c>
      <c r="E197" s="181" t="e">
        <f t="shared" si="17"/>
        <v>#DIV/0!</v>
      </c>
      <c r="F197" s="181" t="e">
        <f t="shared" si="30"/>
        <v>#DIV/0!</v>
      </c>
      <c r="H197" s="181" t="e">
        <f t="shared" si="31"/>
        <v>#DIV/0!</v>
      </c>
      <c r="I197" s="181" t="e">
        <f t="shared" si="18"/>
        <v>#DIV/0!</v>
      </c>
      <c r="J197" s="339" t="e">
        <f t="shared" si="19"/>
        <v>#DIV/0!</v>
      </c>
      <c r="K197" s="181" t="e">
        <f t="shared" si="20"/>
        <v>#DIV/0!</v>
      </c>
      <c r="M197" s="181" t="e">
        <f t="shared" si="21"/>
        <v>#DIV/0!</v>
      </c>
      <c r="N197" s="181" t="e">
        <f t="shared" si="22"/>
        <v>#DIV/0!</v>
      </c>
      <c r="O197" s="339" t="e">
        <f t="shared" si="23"/>
        <v>#DIV/0!</v>
      </c>
      <c r="P197" s="181" t="e">
        <f t="shared" si="24"/>
        <v>#DIV/0!</v>
      </c>
      <c r="R197" s="181" t="e">
        <f t="shared" si="25"/>
        <v>#DIV/0!</v>
      </c>
      <c r="S197" s="181" t="e">
        <f t="shared" si="26"/>
        <v>#DIV/0!</v>
      </c>
      <c r="T197" s="339" t="e">
        <f t="shared" si="32"/>
        <v>#DIV/0!</v>
      </c>
      <c r="U197" s="181" t="e">
        <f t="shared" si="27"/>
        <v>#DIV/0!</v>
      </c>
    </row>
    <row r="198" spans="2:21" ht="12.75" customHeight="1" x14ac:dyDescent="0.15">
      <c r="B198" s="1">
        <f t="shared" si="33"/>
        <v>32.70000000000018</v>
      </c>
      <c r="C198" s="181" t="e">
        <f t="shared" si="28"/>
        <v>#DIV/0!</v>
      </c>
      <c r="D198" s="242">
        <f t="shared" si="29"/>
        <v>44.399330725396283</v>
      </c>
      <c r="E198" s="181" t="e">
        <f t="shared" ref="E198:E261" si="34">+$D$19+(C198/(D198*$D$34))</f>
        <v>#DIV/0!</v>
      </c>
      <c r="F198" s="181" t="e">
        <f t="shared" si="30"/>
        <v>#DIV/0!</v>
      </c>
      <c r="H198" s="181" t="e">
        <f t="shared" si="31"/>
        <v>#DIV/0!</v>
      </c>
      <c r="I198" s="181" t="e">
        <f t="shared" ref="I198:I261" si="35">1.32*(($B199-$D$19)/$D$30)^0.25</f>
        <v>#DIV/0!</v>
      </c>
      <c r="J198" s="339" t="e">
        <f t="shared" ref="J198:J261" si="36">+$D$19+(H198/(I198*$D$35))</f>
        <v>#DIV/0!</v>
      </c>
      <c r="K198" s="181" t="e">
        <f t="shared" ref="K198:K261" si="37">ABS($B199-J198)</f>
        <v>#DIV/0!</v>
      </c>
      <c r="M198" s="181" t="e">
        <f t="shared" ref="M198:M261" si="38">(2*PI()*$D$27*$D$8*$AE$7*($D$31-B199))/LN($D$30/$D$28)</f>
        <v>#DIV/0!</v>
      </c>
      <c r="N198" s="181" t="e">
        <f t="shared" ref="N198:N261" si="39">1.32*(($B199-$D$19)/$D$30)^0.25</f>
        <v>#DIV/0!</v>
      </c>
      <c r="O198" s="339" t="e">
        <f t="shared" ref="O198:O261" si="40">+$D$19+(M198/(N198*$D$38))</f>
        <v>#DIV/0!</v>
      </c>
      <c r="P198" s="181" t="e">
        <f t="shared" ref="P198:P261" si="41">ABS($B199-O198)</f>
        <v>#DIV/0!</v>
      </c>
      <c r="R198" s="181" t="e">
        <f t="shared" ref="R198:R261" si="42">(2*PI()*$D$27*$D$9*$AE$6*($D$31-B199))/LN($D$30/$D$28)</f>
        <v>#DIV/0!</v>
      </c>
      <c r="S198" s="181" t="e">
        <f t="shared" ref="S198:S261" si="43">1.32*(($B199-$D$19)/$D$30)^0.25</f>
        <v>#DIV/0!</v>
      </c>
      <c r="T198" s="339" t="e">
        <f t="shared" si="32"/>
        <v>#DIV/0!</v>
      </c>
      <c r="U198" s="181" t="e">
        <f t="shared" ref="U198:U261" si="44">ABS($B199-T198)</f>
        <v>#DIV/0!</v>
      </c>
    </row>
    <row r="199" spans="2:21" ht="12.75" customHeight="1" x14ac:dyDescent="0.15">
      <c r="B199" s="1">
        <f t="shared" si="33"/>
        <v>32.800000000000182</v>
      </c>
      <c r="C199" s="181" t="e">
        <f t="shared" ref="C199:C262" si="45">(2*PI()*$D$26*$D$32*($D$31-B200))/LN($D$29/$D$28)</f>
        <v>#DIV/0!</v>
      </c>
      <c r="D199" s="242">
        <f t="shared" ref="D199:D262" si="46">1.32*((B200-$D$19)/$D$29)^0.25</f>
        <v>44.485795264831374</v>
      </c>
      <c r="E199" s="181" t="e">
        <f t="shared" si="34"/>
        <v>#DIV/0!</v>
      </c>
      <c r="F199" s="181" t="e">
        <f t="shared" ref="F199:F262" si="47">ABS(B200-E199)</f>
        <v>#DIV/0!</v>
      </c>
      <c r="H199" s="181" t="e">
        <f t="shared" ref="H199:H262" si="48">(2*PI()*$D$27*$D$32*($D$31-B200))/LN($D$30/$D$28)</f>
        <v>#DIV/0!</v>
      </c>
      <c r="I199" s="181" t="e">
        <f t="shared" si="35"/>
        <v>#DIV/0!</v>
      </c>
      <c r="J199" s="339" t="e">
        <f t="shared" si="36"/>
        <v>#DIV/0!</v>
      </c>
      <c r="K199" s="181" t="e">
        <f t="shared" si="37"/>
        <v>#DIV/0!</v>
      </c>
      <c r="M199" s="181" t="e">
        <f t="shared" si="38"/>
        <v>#DIV/0!</v>
      </c>
      <c r="N199" s="181" t="e">
        <f t="shared" si="39"/>
        <v>#DIV/0!</v>
      </c>
      <c r="O199" s="339" t="e">
        <f t="shared" si="40"/>
        <v>#DIV/0!</v>
      </c>
      <c r="P199" s="181" t="e">
        <f t="shared" si="41"/>
        <v>#DIV/0!</v>
      </c>
      <c r="R199" s="181" t="e">
        <f t="shared" si="42"/>
        <v>#DIV/0!</v>
      </c>
      <c r="S199" s="181" t="e">
        <f t="shared" si="43"/>
        <v>#DIV/0!</v>
      </c>
      <c r="T199" s="339" t="e">
        <f t="shared" ref="T199:T262" si="49">+$D$19+(R199/(S199*$D$41))</f>
        <v>#DIV/0!</v>
      </c>
      <c r="U199" s="181" t="e">
        <f t="shared" si="44"/>
        <v>#DIV/0!</v>
      </c>
    </row>
    <row r="200" spans="2:21" ht="12.75" customHeight="1" x14ac:dyDescent="0.15">
      <c r="B200" s="1">
        <f t="shared" ref="B200:B263" si="50">B199+0.1</f>
        <v>32.900000000000183</v>
      </c>
      <c r="C200" s="181" t="e">
        <f t="shared" si="45"/>
        <v>#DIV/0!</v>
      </c>
      <c r="D200" s="242">
        <f t="shared" si="46"/>
        <v>44.571758555084543</v>
      </c>
      <c r="E200" s="181" t="e">
        <f t="shared" si="34"/>
        <v>#DIV/0!</v>
      </c>
      <c r="F200" s="181" t="e">
        <f t="shared" si="47"/>
        <v>#DIV/0!</v>
      </c>
      <c r="H200" s="181" t="e">
        <f t="shared" si="48"/>
        <v>#DIV/0!</v>
      </c>
      <c r="I200" s="181" t="e">
        <f t="shared" si="35"/>
        <v>#DIV/0!</v>
      </c>
      <c r="J200" s="339" t="e">
        <f t="shared" si="36"/>
        <v>#DIV/0!</v>
      </c>
      <c r="K200" s="181" t="e">
        <f t="shared" si="37"/>
        <v>#DIV/0!</v>
      </c>
      <c r="M200" s="181" t="e">
        <f t="shared" si="38"/>
        <v>#DIV/0!</v>
      </c>
      <c r="N200" s="181" t="e">
        <f t="shared" si="39"/>
        <v>#DIV/0!</v>
      </c>
      <c r="O200" s="339" t="e">
        <f t="shared" si="40"/>
        <v>#DIV/0!</v>
      </c>
      <c r="P200" s="181" t="e">
        <f t="shared" si="41"/>
        <v>#DIV/0!</v>
      </c>
      <c r="R200" s="181" t="e">
        <f t="shared" si="42"/>
        <v>#DIV/0!</v>
      </c>
      <c r="S200" s="181" t="e">
        <f t="shared" si="43"/>
        <v>#DIV/0!</v>
      </c>
      <c r="T200" s="339" t="e">
        <f t="shared" si="49"/>
        <v>#DIV/0!</v>
      </c>
      <c r="U200" s="181" t="e">
        <f t="shared" si="44"/>
        <v>#DIV/0!</v>
      </c>
    </row>
    <row r="201" spans="2:21" ht="12.75" customHeight="1" x14ac:dyDescent="0.15">
      <c r="B201" s="1">
        <f t="shared" si="50"/>
        <v>33.000000000000185</v>
      </c>
      <c r="C201" s="181" t="e">
        <f t="shared" si="45"/>
        <v>#DIV/0!</v>
      </c>
      <c r="D201" s="242">
        <f t="shared" si="46"/>
        <v>44.657227324446907</v>
      </c>
      <c r="E201" s="181" t="e">
        <f t="shared" si="34"/>
        <v>#DIV/0!</v>
      </c>
      <c r="F201" s="181" t="e">
        <f t="shared" si="47"/>
        <v>#DIV/0!</v>
      </c>
      <c r="H201" s="181" t="e">
        <f t="shared" si="48"/>
        <v>#DIV/0!</v>
      </c>
      <c r="I201" s="181" t="e">
        <f t="shared" si="35"/>
        <v>#DIV/0!</v>
      </c>
      <c r="J201" s="339" t="e">
        <f t="shared" si="36"/>
        <v>#DIV/0!</v>
      </c>
      <c r="K201" s="181" t="e">
        <f t="shared" si="37"/>
        <v>#DIV/0!</v>
      </c>
      <c r="M201" s="181" t="e">
        <f t="shared" si="38"/>
        <v>#DIV/0!</v>
      </c>
      <c r="N201" s="181" t="e">
        <f t="shared" si="39"/>
        <v>#DIV/0!</v>
      </c>
      <c r="O201" s="339" t="e">
        <f t="shared" si="40"/>
        <v>#DIV/0!</v>
      </c>
      <c r="P201" s="181" t="e">
        <f t="shared" si="41"/>
        <v>#DIV/0!</v>
      </c>
      <c r="R201" s="181" t="e">
        <f t="shared" si="42"/>
        <v>#DIV/0!</v>
      </c>
      <c r="S201" s="181" t="e">
        <f t="shared" si="43"/>
        <v>#DIV/0!</v>
      </c>
      <c r="T201" s="339" t="e">
        <f t="shared" si="49"/>
        <v>#DIV/0!</v>
      </c>
      <c r="U201" s="181" t="e">
        <f t="shared" si="44"/>
        <v>#DIV/0!</v>
      </c>
    </row>
    <row r="202" spans="2:21" ht="12.75" customHeight="1" x14ac:dyDescent="0.15">
      <c r="B202" s="1">
        <f t="shared" si="50"/>
        <v>33.100000000000186</v>
      </c>
      <c r="C202" s="181" t="e">
        <f t="shared" si="45"/>
        <v>#DIV/0!</v>
      </c>
      <c r="D202" s="242">
        <f t="shared" si="46"/>
        <v>44.742208160366729</v>
      </c>
      <c r="E202" s="181" t="e">
        <f t="shared" si="34"/>
        <v>#DIV/0!</v>
      </c>
      <c r="F202" s="181" t="e">
        <f t="shared" si="47"/>
        <v>#DIV/0!</v>
      </c>
      <c r="H202" s="181" t="e">
        <f t="shared" si="48"/>
        <v>#DIV/0!</v>
      </c>
      <c r="I202" s="181" t="e">
        <f t="shared" si="35"/>
        <v>#DIV/0!</v>
      </c>
      <c r="J202" s="339" t="e">
        <f t="shared" si="36"/>
        <v>#DIV/0!</v>
      </c>
      <c r="K202" s="181" t="e">
        <f t="shared" si="37"/>
        <v>#DIV/0!</v>
      </c>
      <c r="M202" s="181" t="e">
        <f t="shared" si="38"/>
        <v>#DIV/0!</v>
      </c>
      <c r="N202" s="181" t="e">
        <f t="shared" si="39"/>
        <v>#DIV/0!</v>
      </c>
      <c r="O202" s="339" t="e">
        <f t="shared" si="40"/>
        <v>#DIV/0!</v>
      </c>
      <c r="P202" s="181" t="e">
        <f t="shared" si="41"/>
        <v>#DIV/0!</v>
      </c>
      <c r="R202" s="181" t="e">
        <f t="shared" si="42"/>
        <v>#DIV/0!</v>
      </c>
      <c r="S202" s="181" t="e">
        <f t="shared" si="43"/>
        <v>#DIV/0!</v>
      </c>
      <c r="T202" s="339" t="e">
        <f t="shared" si="49"/>
        <v>#DIV/0!</v>
      </c>
      <c r="U202" s="181" t="e">
        <f t="shared" si="44"/>
        <v>#DIV/0!</v>
      </c>
    </row>
    <row r="203" spans="2:21" ht="12.75" customHeight="1" x14ac:dyDescent="0.15">
      <c r="B203" s="1">
        <f t="shared" si="50"/>
        <v>33.200000000000188</v>
      </c>
      <c r="C203" s="181" t="e">
        <f t="shared" si="45"/>
        <v>#DIV/0!</v>
      </c>
      <c r="D203" s="242">
        <f t="shared" si="46"/>
        <v>44.826707513439516</v>
      </c>
      <c r="E203" s="181" t="e">
        <f t="shared" si="34"/>
        <v>#DIV/0!</v>
      </c>
      <c r="F203" s="181" t="e">
        <f t="shared" si="47"/>
        <v>#DIV/0!</v>
      </c>
      <c r="H203" s="181" t="e">
        <f t="shared" si="48"/>
        <v>#DIV/0!</v>
      </c>
      <c r="I203" s="181" t="e">
        <f t="shared" si="35"/>
        <v>#DIV/0!</v>
      </c>
      <c r="J203" s="339" t="e">
        <f t="shared" si="36"/>
        <v>#DIV/0!</v>
      </c>
      <c r="K203" s="181" t="e">
        <f t="shared" si="37"/>
        <v>#DIV/0!</v>
      </c>
      <c r="M203" s="181" t="e">
        <f t="shared" si="38"/>
        <v>#DIV/0!</v>
      </c>
      <c r="N203" s="181" t="e">
        <f t="shared" si="39"/>
        <v>#DIV/0!</v>
      </c>
      <c r="O203" s="339" t="e">
        <f t="shared" si="40"/>
        <v>#DIV/0!</v>
      </c>
      <c r="P203" s="181" t="e">
        <f t="shared" si="41"/>
        <v>#DIV/0!</v>
      </c>
      <c r="R203" s="181" t="e">
        <f t="shared" si="42"/>
        <v>#DIV/0!</v>
      </c>
      <c r="S203" s="181" t="e">
        <f t="shared" si="43"/>
        <v>#DIV/0!</v>
      </c>
      <c r="T203" s="339" t="e">
        <f t="shared" si="49"/>
        <v>#DIV/0!</v>
      </c>
      <c r="U203" s="181" t="e">
        <f t="shared" si="44"/>
        <v>#DIV/0!</v>
      </c>
    </row>
    <row r="204" spans="2:21" ht="12.75" customHeight="1" x14ac:dyDescent="0.15">
      <c r="B204" s="1">
        <f t="shared" si="50"/>
        <v>33.300000000000189</v>
      </c>
      <c r="C204" s="181" t="e">
        <f t="shared" si="45"/>
        <v>#DIV/0!</v>
      </c>
      <c r="D204" s="242">
        <f t="shared" si="46"/>
        <v>44.910731701255813</v>
      </c>
      <c r="E204" s="181" t="e">
        <f t="shared" si="34"/>
        <v>#DIV/0!</v>
      </c>
      <c r="F204" s="181" t="e">
        <f t="shared" si="47"/>
        <v>#DIV/0!</v>
      </c>
      <c r="H204" s="181" t="e">
        <f t="shared" si="48"/>
        <v>#DIV/0!</v>
      </c>
      <c r="I204" s="181" t="e">
        <f t="shared" si="35"/>
        <v>#DIV/0!</v>
      </c>
      <c r="J204" s="339" t="e">
        <f t="shared" si="36"/>
        <v>#DIV/0!</v>
      </c>
      <c r="K204" s="181" t="e">
        <f t="shared" si="37"/>
        <v>#DIV/0!</v>
      </c>
      <c r="M204" s="181" t="e">
        <f t="shared" si="38"/>
        <v>#DIV/0!</v>
      </c>
      <c r="N204" s="181" t="e">
        <f t="shared" si="39"/>
        <v>#DIV/0!</v>
      </c>
      <c r="O204" s="339" t="e">
        <f t="shared" si="40"/>
        <v>#DIV/0!</v>
      </c>
      <c r="P204" s="181" t="e">
        <f t="shared" si="41"/>
        <v>#DIV/0!</v>
      </c>
      <c r="R204" s="181" t="e">
        <f t="shared" si="42"/>
        <v>#DIV/0!</v>
      </c>
      <c r="S204" s="181" t="e">
        <f t="shared" si="43"/>
        <v>#DIV/0!</v>
      </c>
      <c r="T204" s="339" t="e">
        <f t="shared" si="49"/>
        <v>#DIV/0!</v>
      </c>
      <c r="U204" s="181" t="e">
        <f t="shared" si="44"/>
        <v>#DIV/0!</v>
      </c>
    </row>
    <row r="205" spans="2:21" ht="12.75" customHeight="1" x14ac:dyDescent="0.15">
      <c r="B205" s="1">
        <f t="shared" si="50"/>
        <v>33.40000000000019</v>
      </c>
      <c r="C205" s="181" t="e">
        <f t="shared" si="45"/>
        <v>#DIV/0!</v>
      </c>
      <c r="D205" s="242">
        <f t="shared" si="46"/>
        <v>44.994286912113139</v>
      </c>
      <c r="E205" s="181" t="e">
        <f t="shared" si="34"/>
        <v>#DIV/0!</v>
      </c>
      <c r="F205" s="181" t="e">
        <f t="shared" si="47"/>
        <v>#DIV/0!</v>
      </c>
      <c r="H205" s="181" t="e">
        <f t="shared" si="48"/>
        <v>#DIV/0!</v>
      </c>
      <c r="I205" s="181" t="e">
        <f t="shared" si="35"/>
        <v>#DIV/0!</v>
      </c>
      <c r="J205" s="339" t="e">
        <f t="shared" si="36"/>
        <v>#DIV/0!</v>
      </c>
      <c r="K205" s="181" t="e">
        <f t="shared" si="37"/>
        <v>#DIV/0!</v>
      </c>
      <c r="M205" s="181" t="e">
        <f t="shared" si="38"/>
        <v>#DIV/0!</v>
      </c>
      <c r="N205" s="181" t="e">
        <f t="shared" si="39"/>
        <v>#DIV/0!</v>
      </c>
      <c r="O205" s="339" t="e">
        <f t="shared" si="40"/>
        <v>#DIV/0!</v>
      </c>
      <c r="P205" s="181" t="e">
        <f t="shared" si="41"/>
        <v>#DIV/0!</v>
      </c>
      <c r="R205" s="181" t="e">
        <f t="shared" si="42"/>
        <v>#DIV/0!</v>
      </c>
      <c r="S205" s="181" t="e">
        <f t="shared" si="43"/>
        <v>#DIV/0!</v>
      </c>
      <c r="T205" s="339" t="e">
        <f t="shared" si="49"/>
        <v>#DIV/0!</v>
      </c>
      <c r="U205" s="181" t="e">
        <f t="shared" si="44"/>
        <v>#DIV/0!</v>
      </c>
    </row>
    <row r="206" spans="2:21" ht="12.75" customHeight="1" x14ac:dyDescent="0.15">
      <c r="B206" s="1">
        <f t="shared" si="50"/>
        <v>33.500000000000192</v>
      </c>
      <c r="C206" s="181" t="e">
        <f t="shared" si="45"/>
        <v>#DIV/0!</v>
      </c>
      <c r="D206" s="242">
        <f t="shared" si="46"/>
        <v>45.077379208597577</v>
      </c>
      <c r="E206" s="181" t="e">
        <f t="shared" si="34"/>
        <v>#DIV/0!</v>
      </c>
      <c r="F206" s="181" t="e">
        <f t="shared" si="47"/>
        <v>#DIV/0!</v>
      </c>
      <c r="H206" s="181" t="e">
        <f t="shared" si="48"/>
        <v>#DIV/0!</v>
      </c>
      <c r="I206" s="181" t="e">
        <f t="shared" si="35"/>
        <v>#DIV/0!</v>
      </c>
      <c r="J206" s="339" t="e">
        <f t="shared" si="36"/>
        <v>#DIV/0!</v>
      </c>
      <c r="K206" s="181" t="e">
        <f t="shared" si="37"/>
        <v>#DIV/0!</v>
      </c>
      <c r="M206" s="181" t="e">
        <f t="shared" si="38"/>
        <v>#DIV/0!</v>
      </c>
      <c r="N206" s="181" t="e">
        <f t="shared" si="39"/>
        <v>#DIV/0!</v>
      </c>
      <c r="O206" s="339" t="e">
        <f t="shared" si="40"/>
        <v>#DIV/0!</v>
      </c>
      <c r="P206" s="181" t="e">
        <f t="shared" si="41"/>
        <v>#DIV/0!</v>
      </c>
      <c r="R206" s="181" t="e">
        <f t="shared" si="42"/>
        <v>#DIV/0!</v>
      </c>
      <c r="S206" s="181" t="e">
        <f t="shared" si="43"/>
        <v>#DIV/0!</v>
      </c>
      <c r="T206" s="339" t="e">
        <f t="shared" si="49"/>
        <v>#DIV/0!</v>
      </c>
      <c r="U206" s="181" t="e">
        <f t="shared" si="44"/>
        <v>#DIV/0!</v>
      </c>
    </row>
    <row r="207" spans="2:21" ht="12.75" customHeight="1" x14ac:dyDescent="0.15">
      <c r="B207" s="1">
        <f t="shared" si="50"/>
        <v>33.600000000000193</v>
      </c>
      <c r="C207" s="181" t="e">
        <f t="shared" si="45"/>
        <v>#DIV/0!</v>
      </c>
      <c r="D207" s="242">
        <f t="shared" si="46"/>
        <v>45.160014531040645</v>
      </c>
      <c r="E207" s="181" t="e">
        <f t="shared" si="34"/>
        <v>#DIV/0!</v>
      </c>
      <c r="F207" s="181" t="e">
        <f t="shared" si="47"/>
        <v>#DIV/0!</v>
      </c>
      <c r="H207" s="181" t="e">
        <f t="shared" si="48"/>
        <v>#DIV/0!</v>
      </c>
      <c r="I207" s="181" t="e">
        <f t="shared" si="35"/>
        <v>#DIV/0!</v>
      </c>
      <c r="J207" s="339" t="e">
        <f t="shared" si="36"/>
        <v>#DIV/0!</v>
      </c>
      <c r="K207" s="181" t="e">
        <f t="shared" si="37"/>
        <v>#DIV/0!</v>
      </c>
      <c r="M207" s="181" t="e">
        <f t="shared" si="38"/>
        <v>#DIV/0!</v>
      </c>
      <c r="N207" s="181" t="e">
        <f t="shared" si="39"/>
        <v>#DIV/0!</v>
      </c>
      <c r="O207" s="339" t="e">
        <f t="shared" si="40"/>
        <v>#DIV/0!</v>
      </c>
      <c r="P207" s="181" t="e">
        <f t="shared" si="41"/>
        <v>#DIV/0!</v>
      </c>
      <c r="R207" s="181" t="e">
        <f t="shared" si="42"/>
        <v>#DIV/0!</v>
      </c>
      <c r="S207" s="181" t="e">
        <f t="shared" si="43"/>
        <v>#DIV/0!</v>
      </c>
      <c r="T207" s="339" t="e">
        <f t="shared" si="49"/>
        <v>#DIV/0!</v>
      </c>
      <c r="U207" s="181" t="e">
        <f t="shared" si="44"/>
        <v>#DIV/0!</v>
      </c>
    </row>
    <row r="208" spans="2:21" ht="12.75" customHeight="1" x14ac:dyDescent="0.15">
      <c r="B208" s="1">
        <f t="shared" si="50"/>
        <v>33.700000000000195</v>
      </c>
      <c r="C208" s="181" t="e">
        <f t="shared" si="45"/>
        <v>#DIV/0!</v>
      </c>
      <c r="D208" s="242">
        <f t="shared" si="46"/>
        <v>45.242198700856648</v>
      </c>
      <c r="E208" s="181" t="e">
        <f t="shared" si="34"/>
        <v>#DIV/0!</v>
      </c>
      <c r="F208" s="181" t="e">
        <f t="shared" si="47"/>
        <v>#DIV/0!</v>
      </c>
      <c r="H208" s="181" t="e">
        <f t="shared" si="48"/>
        <v>#DIV/0!</v>
      </c>
      <c r="I208" s="181" t="e">
        <f t="shared" si="35"/>
        <v>#DIV/0!</v>
      </c>
      <c r="J208" s="339" t="e">
        <f t="shared" si="36"/>
        <v>#DIV/0!</v>
      </c>
      <c r="K208" s="181" t="e">
        <f t="shared" si="37"/>
        <v>#DIV/0!</v>
      </c>
      <c r="M208" s="181" t="e">
        <f t="shared" si="38"/>
        <v>#DIV/0!</v>
      </c>
      <c r="N208" s="181" t="e">
        <f t="shared" si="39"/>
        <v>#DIV/0!</v>
      </c>
      <c r="O208" s="339" t="e">
        <f t="shared" si="40"/>
        <v>#DIV/0!</v>
      </c>
      <c r="P208" s="181" t="e">
        <f t="shared" si="41"/>
        <v>#DIV/0!</v>
      </c>
      <c r="R208" s="181" t="e">
        <f t="shared" si="42"/>
        <v>#DIV/0!</v>
      </c>
      <c r="S208" s="181" t="e">
        <f t="shared" si="43"/>
        <v>#DIV/0!</v>
      </c>
      <c r="T208" s="339" t="e">
        <f t="shared" si="49"/>
        <v>#DIV/0!</v>
      </c>
      <c r="U208" s="181" t="e">
        <f t="shared" si="44"/>
        <v>#DIV/0!</v>
      </c>
    </row>
    <row r="209" spans="2:21" ht="12.75" customHeight="1" x14ac:dyDescent="0.15">
      <c r="B209" s="1">
        <f t="shared" si="50"/>
        <v>33.800000000000196</v>
      </c>
      <c r="C209" s="181" t="e">
        <f t="shared" si="45"/>
        <v>#DIV/0!</v>
      </c>
      <c r="D209" s="242">
        <f t="shared" si="46"/>
        <v>45.323937423765443</v>
      </c>
      <c r="E209" s="181" t="e">
        <f t="shared" si="34"/>
        <v>#DIV/0!</v>
      </c>
      <c r="F209" s="181" t="e">
        <f t="shared" si="47"/>
        <v>#DIV/0!</v>
      </c>
      <c r="H209" s="181" t="e">
        <f t="shared" si="48"/>
        <v>#DIV/0!</v>
      </c>
      <c r="I209" s="181" t="e">
        <f t="shared" si="35"/>
        <v>#DIV/0!</v>
      </c>
      <c r="J209" s="339" t="e">
        <f t="shared" si="36"/>
        <v>#DIV/0!</v>
      </c>
      <c r="K209" s="181" t="e">
        <f t="shared" si="37"/>
        <v>#DIV/0!</v>
      </c>
      <c r="M209" s="181" t="e">
        <f t="shared" si="38"/>
        <v>#DIV/0!</v>
      </c>
      <c r="N209" s="181" t="e">
        <f t="shared" si="39"/>
        <v>#DIV/0!</v>
      </c>
      <c r="O209" s="339" t="e">
        <f t="shared" si="40"/>
        <v>#DIV/0!</v>
      </c>
      <c r="P209" s="181" t="e">
        <f t="shared" si="41"/>
        <v>#DIV/0!</v>
      </c>
      <c r="R209" s="181" t="e">
        <f t="shared" si="42"/>
        <v>#DIV/0!</v>
      </c>
      <c r="S209" s="181" t="e">
        <f t="shared" si="43"/>
        <v>#DIV/0!</v>
      </c>
      <c r="T209" s="339" t="e">
        <f t="shared" si="49"/>
        <v>#DIV/0!</v>
      </c>
      <c r="U209" s="181" t="e">
        <f t="shared" si="44"/>
        <v>#DIV/0!</v>
      </c>
    </row>
    <row r="210" spans="2:21" ht="12.75" customHeight="1" x14ac:dyDescent="0.15">
      <c r="B210" s="1">
        <f t="shared" si="50"/>
        <v>33.900000000000198</v>
      </c>
      <c r="C210" s="181" t="e">
        <f t="shared" si="45"/>
        <v>#DIV/0!</v>
      </c>
      <c r="D210" s="242">
        <f t="shared" si="46"/>
        <v>45.40523629290535</v>
      </c>
      <c r="E210" s="181" t="e">
        <f t="shared" si="34"/>
        <v>#DIV/0!</v>
      </c>
      <c r="F210" s="181" t="e">
        <f t="shared" si="47"/>
        <v>#DIV/0!</v>
      </c>
      <c r="H210" s="181" t="e">
        <f t="shared" si="48"/>
        <v>#DIV/0!</v>
      </c>
      <c r="I210" s="181" t="e">
        <f t="shared" si="35"/>
        <v>#DIV/0!</v>
      </c>
      <c r="J210" s="339" t="e">
        <f t="shared" si="36"/>
        <v>#DIV/0!</v>
      </c>
      <c r="K210" s="181" t="e">
        <f t="shared" si="37"/>
        <v>#DIV/0!</v>
      </c>
      <c r="M210" s="181" t="e">
        <f t="shared" si="38"/>
        <v>#DIV/0!</v>
      </c>
      <c r="N210" s="181" t="e">
        <f t="shared" si="39"/>
        <v>#DIV/0!</v>
      </c>
      <c r="O210" s="339" t="e">
        <f t="shared" si="40"/>
        <v>#DIV/0!</v>
      </c>
      <c r="P210" s="181" t="e">
        <f t="shared" si="41"/>
        <v>#DIV/0!</v>
      </c>
      <c r="R210" s="181" t="e">
        <f t="shared" si="42"/>
        <v>#DIV/0!</v>
      </c>
      <c r="S210" s="181" t="e">
        <f t="shared" si="43"/>
        <v>#DIV/0!</v>
      </c>
      <c r="T210" s="339" t="e">
        <f t="shared" si="49"/>
        <v>#DIV/0!</v>
      </c>
      <c r="U210" s="181" t="e">
        <f t="shared" si="44"/>
        <v>#DIV/0!</v>
      </c>
    </row>
    <row r="211" spans="2:21" ht="12.75" customHeight="1" x14ac:dyDescent="0.15">
      <c r="B211" s="1">
        <f t="shared" si="50"/>
        <v>34.000000000000199</v>
      </c>
      <c r="C211" s="181" t="e">
        <f t="shared" si="45"/>
        <v>#DIV/0!</v>
      </c>
      <c r="D211" s="242">
        <f t="shared" si="46"/>
        <v>45.486100791840805</v>
      </c>
      <c r="E211" s="181" t="e">
        <f t="shared" si="34"/>
        <v>#DIV/0!</v>
      </c>
      <c r="F211" s="181" t="e">
        <f t="shared" si="47"/>
        <v>#DIV/0!</v>
      </c>
      <c r="H211" s="181" t="e">
        <f t="shared" si="48"/>
        <v>#DIV/0!</v>
      </c>
      <c r="I211" s="181" t="e">
        <f t="shared" si="35"/>
        <v>#DIV/0!</v>
      </c>
      <c r="J211" s="339" t="e">
        <f t="shared" si="36"/>
        <v>#DIV/0!</v>
      </c>
      <c r="K211" s="181" t="e">
        <f t="shared" si="37"/>
        <v>#DIV/0!</v>
      </c>
      <c r="M211" s="181" t="e">
        <f t="shared" si="38"/>
        <v>#DIV/0!</v>
      </c>
      <c r="N211" s="181" t="e">
        <f t="shared" si="39"/>
        <v>#DIV/0!</v>
      </c>
      <c r="O211" s="339" t="e">
        <f t="shared" si="40"/>
        <v>#DIV/0!</v>
      </c>
      <c r="P211" s="181" t="e">
        <f t="shared" si="41"/>
        <v>#DIV/0!</v>
      </c>
      <c r="R211" s="181" t="e">
        <f t="shared" si="42"/>
        <v>#DIV/0!</v>
      </c>
      <c r="S211" s="181" t="e">
        <f t="shared" si="43"/>
        <v>#DIV/0!</v>
      </c>
      <c r="T211" s="339" t="e">
        <f t="shared" si="49"/>
        <v>#DIV/0!</v>
      </c>
      <c r="U211" s="181" t="e">
        <f t="shared" si="44"/>
        <v>#DIV/0!</v>
      </c>
    </row>
    <row r="212" spans="2:21" ht="12.75" customHeight="1" x14ac:dyDescent="0.15">
      <c r="B212" s="1">
        <f t="shared" si="50"/>
        <v>34.1000000000002</v>
      </c>
      <c r="C212" s="181" t="e">
        <f t="shared" si="45"/>
        <v>#DIV/0!</v>
      </c>
      <c r="D212" s="242">
        <f t="shared" si="46"/>
        <v>45.566536297468893</v>
      </c>
      <c r="E212" s="181" t="e">
        <f t="shared" si="34"/>
        <v>#DIV/0!</v>
      </c>
      <c r="F212" s="181" t="e">
        <f t="shared" si="47"/>
        <v>#DIV/0!</v>
      </c>
      <c r="H212" s="181" t="e">
        <f t="shared" si="48"/>
        <v>#DIV/0!</v>
      </c>
      <c r="I212" s="181" t="e">
        <f t="shared" si="35"/>
        <v>#DIV/0!</v>
      </c>
      <c r="J212" s="339" t="e">
        <f t="shared" si="36"/>
        <v>#DIV/0!</v>
      </c>
      <c r="K212" s="181" t="e">
        <f t="shared" si="37"/>
        <v>#DIV/0!</v>
      </c>
      <c r="M212" s="181" t="e">
        <f t="shared" si="38"/>
        <v>#DIV/0!</v>
      </c>
      <c r="N212" s="181" t="e">
        <f t="shared" si="39"/>
        <v>#DIV/0!</v>
      </c>
      <c r="O212" s="339" t="e">
        <f t="shared" si="40"/>
        <v>#DIV/0!</v>
      </c>
      <c r="P212" s="181" t="e">
        <f t="shared" si="41"/>
        <v>#DIV/0!</v>
      </c>
      <c r="R212" s="181" t="e">
        <f t="shared" si="42"/>
        <v>#DIV/0!</v>
      </c>
      <c r="S212" s="181" t="e">
        <f t="shared" si="43"/>
        <v>#DIV/0!</v>
      </c>
      <c r="T212" s="339" t="e">
        <f t="shared" si="49"/>
        <v>#DIV/0!</v>
      </c>
      <c r="U212" s="181" t="e">
        <f t="shared" si="44"/>
        <v>#DIV/0!</v>
      </c>
    </row>
    <row r="213" spans="2:21" ht="12.75" customHeight="1" x14ac:dyDescent="0.15">
      <c r="B213" s="1">
        <f t="shared" si="50"/>
        <v>34.200000000000202</v>
      </c>
      <c r="C213" s="181" t="e">
        <f t="shared" si="45"/>
        <v>#DIV/0!</v>
      </c>
      <c r="D213" s="242">
        <f t="shared" si="46"/>
        <v>45.646548082828822</v>
      </c>
      <c r="E213" s="181" t="e">
        <f t="shared" si="34"/>
        <v>#DIV/0!</v>
      </c>
      <c r="F213" s="181" t="e">
        <f t="shared" si="47"/>
        <v>#DIV/0!</v>
      </c>
      <c r="H213" s="181" t="e">
        <f t="shared" si="48"/>
        <v>#DIV/0!</v>
      </c>
      <c r="I213" s="181" t="e">
        <f t="shared" si="35"/>
        <v>#DIV/0!</v>
      </c>
      <c r="J213" s="339" t="e">
        <f t="shared" si="36"/>
        <v>#DIV/0!</v>
      </c>
      <c r="K213" s="181" t="e">
        <f t="shared" si="37"/>
        <v>#DIV/0!</v>
      </c>
      <c r="M213" s="181" t="e">
        <f t="shared" si="38"/>
        <v>#DIV/0!</v>
      </c>
      <c r="N213" s="181" t="e">
        <f t="shared" si="39"/>
        <v>#DIV/0!</v>
      </c>
      <c r="O213" s="339" t="e">
        <f t="shared" si="40"/>
        <v>#DIV/0!</v>
      </c>
      <c r="P213" s="181" t="e">
        <f t="shared" si="41"/>
        <v>#DIV/0!</v>
      </c>
      <c r="R213" s="181" t="e">
        <f t="shared" si="42"/>
        <v>#DIV/0!</v>
      </c>
      <c r="S213" s="181" t="e">
        <f t="shared" si="43"/>
        <v>#DIV/0!</v>
      </c>
      <c r="T213" s="339" t="e">
        <f t="shared" si="49"/>
        <v>#DIV/0!</v>
      </c>
      <c r="U213" s="181" t="e">
        <f t="shared" si="44"/>
        <v>#DIV/0!</v>
      </c>
    </row>
    <row r="214" spans="2:21" ht="12.75" customHeight="1" x14ac:dyDescent="0.15">
      <c r="B214" s="1">
        <f t="shared" si="50"/>
        <v>34.300000000000203</v>
      </c>
      <c r="C214" s="181" t="e">
        <f t="shared" si="45"/>
        <v>#DIV/0!</v>
      </c>
      <c r="D214" s="242">
        <f t="shared" si="46"/>
        <v>45.726141319818524</v>
      </c>
      <c r="E214" s="181" t="e">
        <f t="shared" si="34"/>
        <v>#DIV/0!</v>
      </c>
      <c r="F214" s="181" t="e">
        <f t="shared" si="47"/>
        <v>#DIV/0!</v>
      </c>
      <c r="H214" s="181" t="e">
        <f t="shared" si="48"/>
        <v>#DIV/0!</v>
      </c>
      <c r="I214" s="181" t="e">
        <f t="shared" si="35"/>
        <v>#DIV/0!</v>
      </c>
      <c r="J214" s="339" t="e">
        <f t="shared" si="36"/>
        <v>#DIV/0!</v>
      </c>
      <c r="K214" s="181" t="e">
        <f t="shared" si="37"/>
        <v>#DIV/0!</v>
      </c>
      <c r="M214" s="181" t="e">
        <f t="shared" si="38"/>
        <v>#DIV/0!</v>
      </c>
      <c r="N214" s="181" t="e">
        <f t="shared" si="39"/>
        <v>#DIV/0!</v>
      </c>
      <c r="O214" s="339" t="e">
        <f t="shared" si="40"/>
        <v>#DIV/0!</v>
      </c>
      <c r="P214" s="181" t="e">
        <f t="shared" si="41"/>
        <v>#DIV/0!</v>
      </c>
      <c r="R214" s="181" t="e">
        <f t="shared" si="42"/>
        <v>#DIV/0!</v>
      </c>
      <c r="S214" s="181" t="e">
        <f t="shared" si="43"/>
        <v>#DIV/0!</v>
      </c>
      <c r="T214" s="339" t="e">
        <f t="shared" si="49"/>
        <v>#DIV/0!</v>
      </c>
      <c r="U214" s="181" t="e">
        <f t="shared" si="44"/>
        <v>#DIV/0!</v>
      </c>
    </row>
    <row r="215" spans="2:21" ht="12.75" customHeight="1" x14ac:dyDescent="0.15">
      <c r="B215" s="1">
        <f t="shared" si="50"/>
        <v>34.400000000000205</v>
      </c>
      <c r="C215" s="181" t="e">
        <f t="shared" si="45"/>
        <v>#DIV/0!</v>
      </c>
      <c r="D215" s="242">
        <f t="shared" si="46"/>
        <v>45.805321081821766</v>
      </c>
      <c r="E215" s="181" t="e">
        <f t="shared" si="34"/>
        <v>#DIV/0!</v>
      </c>
      <c r="F215" s="181" t="e">
        <f t="shared" si="47"/>
        <v>#DIV/0!</v>
      </c>
      <c r="H215" s="181" t="e">
        <f t="shared" si="48"/>
        <v>#DIV/0!</v>
      </c>
      <c r="I215" s="181" t="e">
        <f t="shared" si="35"/>
        <v>#DIV/0!</v>
      </c>
      <c r="J215" s="339" t="e">
        <f t="shared" si="36"/>
        <v>#DIV/0!</v>
      </c>
      <c r="K215" s="181" t="e">
        <f t="shared" si="37"/>
        <v>#DIV/0!</v>
      </c>
      <c r="M215" s="181" t="e">
        <f t="shared" si="38"/>
        <v>#DIV/0!</v>
      </c>
      <c r="N215" s="181" t="e">
        <f t="shared" si="39"/>
        <v>#DIV/0!</v>
      </c>
      <c r="O215" s="339" t="e">
        <f t="shared" si="40"/>
        <v>#DIV/0!</v>
      </c>
      <c r="P215" s="181" t="e">
        <f t="shared" si="41"/>
        <v>#DIV/0!</v>
      </c>
      <c r="R215" s="181" t="e">
        <f t="shared" si="42"/>
        <v>#DIV/0!</v>
      </c>
      <c r="S215" s="181" t="e">
        <f t="shared" si="43"/>
        <v>#DIV/0!</v>
      </c>
      <c r="T215" s="339" t="e">
        <f t="shared" si="49"/>
        <v>#DIV/0!</v>
      </c>
      <c r="U215" s="181" t="e">
        <f t="shared" si="44"/>
        <v>#DIV/0!</v>
      </c>
    </row>
    <row r="216" spans="2:21" ht="12.75" customHeight="1" x14ac:dyDescent="0.15">
      <c r="B216" s="1">
        <f t="shared" si="50"/>
        <v>34.500000000000206</v>
      </c>
      <c r="C216" s="181" t="e">
        <f t="shared" si="45"/>
        <v>#DIV/0!</v>
      </c>
      <c r="D216" s="242">
        <f t="shared" si="46"/>
        <v>45.884092346249304</v>
      </c>
      <c r="E216" s="181" t="e">
        <f t="shared" si="34"/>
        <v>#DIV/0!</v>
      </c>
      <c r="F216" s="181" t="e">
        <f t="shared" si="47"/>
        <v>#DIV/0!</v>
      </c>
      <c r="H216" s="181" t="e">
        <f t="shared" si="48"/>
        <v>#DIV/0!</v>
      </c>
      <c r="I216" s="181" t="e">
        <f t="shared" si="35"/>
        <v>#DIV/0!</v>
      </c>
      <c r="J216" s="339" t="e">
        <f t="shared" si="36"/>
        <v>#DIV/0!</v>
      </c>
      <c r="K216" s="181" t="e">
        <f t="shared" si="37"/>
        <v>#DIV/0!</v>
      </c>
      <c r="M216" s="181" t="e">
        <f t="shared" si="38"/>
        <v>#DIV/0!</v>
      </c>
      <c r="N216" s="181" t="e">
        <f t="shared" si="39"/>
        <v>#DIV/0!</v>
      </c>
      <c r="O216" s="339" t="e">
        <f t="shared" si="40"/>
        <v>#DIV/0!</v>
      </c>
      <c r="P216" s="181" t="e">
        <f t="shared" si="41"/>
        <v>#DIV/0!</v>
      </c>
      <c r="R216" s="181" t="e">
        <f t="shared" si="42"/>
        <v>#DIV/0!</v>
      </c>
      <c r="S216" s="181" t="e">
        <f t="shared" si="43"/>
        <v>#DIV/0!</v>
      </c>
      <c r="T216" s="339" t="e">
        <f t="shared" si="49"/>
        <v>#DIV/0!</v>
      </c>
      <c r="U216" s="181" t="e">
        <f t="shared" si="44"/>
        <v>#DIV/0!</v>
      </c>
    </row>
    <row r="217" spans="2:21" ht="12.75" customHeight="1" x14ac:dyDescent="0.15">
      <c r="B217" s="1">
        <f t="shared" si="50"/>
        <v>34.600000000000207</v>
      </c>
      <c r="C217" s="181" t="e">
        <f t="shared" si="45"/>
        <v>#DIV/0!</v>
      </c>
      <c r="D217" s="242">
        <f t="shared" si="46"/>
        <v>45.962459996997808</v>
      </c>
      <c r="E217" s="181" t="e">
        <f t="shared" si="34"/>
        <v>#DIV/0!</v>
      </c>
      <c r="F217" s="181" t="e">
        <f t="shared" si="47"/>
        <v>#DIV/0!</v>
      </c>
      <c r="H217" s="181" t="e">
        <f t="shared" si="48"/>
        <v>#DIV/0!</v>
      </c>
      <c r="I217" s="181" t="e">
        <f t="shared" si="35"/>
        <v>#DIV/0!</v>
      </c>
      <c r="J217" s="339" t="e">
        <f t="shared" si="36"/>
        <v>#DIV/0!</v>
      </c>
      <c r="K217" s="181" t="e">
        <f t="shared" si="37"/>
        <v>#DIV/0!</v>
      </c>
      <c r="M217" s="181" t="e">
        <f t="shared" si="38"/>
        <v>#DIV/0!</v>
      </c>
      <c r="N217" s="181" t="e">
        <f t="shared" si="39"/>
        <v>#DIV/0!</v>
      </c>
      <c r="O217" s="339" t="e">
        <f t="shared" si="40"/>
        <v>#DIV/0!</v>
      </c>
      <c r="P217" s="181" t="e">
        <f t="shared" si="41"/>
        <v>#DIV/0!</v>
      </c>
      <c r="R217" s="181" t="e">
        <f t="shared" si="42"/>
        <v>#DIV/0!</v>
      </c>
      <c r="S217" s="181" t="e">
        <f t="shared" si="43"/>
        <v>#DIV/0!</v>
      </c>
      <c r="T217" s="339" t="e">
        <f t="shared" si="49"/>
        <v>#DIV/0!</v>
      </c>
      <c r="U217" s="181" t="e">
        <f t="shared" si="44"/>
        <v>#DIV/0!</v>
      </c>
    </row>
    <row r="218" spans="2:21" ht="12.75" customHeight="1" x14ac:dyDescent="0.15">
      <c r="B218" s="1">
        <f t="shared" si="50"/>
        <v>34.700000000000209</v>
      </c>
      <c r="C218" s="181" t="e">
        <f t="shared" si="45"/>
        <v>#DIV/0!</v>
      </c>
      <c r="D218" s="242">
        <f t="shared" si="46"/>
        <v>46.040428826829356</v>
      </c>
      <c r="E218" s="181" t="e">
        <f t="shared" si="34"/>
        <v>#DIV/0!</v>
      </c>
      <c r="F218" s="181" t="e">
        <f t="shared" si="47"/>
        <v>#DIV/0!</v>
      </c>
      <c r="H218" s="181" t="e">
        <f t="shared" si="48"/>
        <v>#DIV/0!</v>
      </c>
      <c r="I218" s="181" t="e">
        <f t="shared" si="35"/>
        <v>#DIV/0!</v>
      </c>
      <c r="J218" s="339" t="e">
        <f t="shared" si="36"/>
        <v>#DIV/0!</v>
      </c>
      <c r="K218" s="181" t="e">
        <f t="shared" si="37"/>
        <v>#DIV/0!</v>
      </c>
      <c r="M218" s="181" t="e">
        <f t="shared" si="38"/>
        <v>#DIV/0!</v>
      </c>
      <c r="N218" s="181" t="e">
        <f t="shared" si="39"/>
        <v>#DIV/0!</v>
      </c>
      <c r="O218" s="339" t="e">
        <f t="shared" si="40"/>
        <v>#DIV/0!</v>
      </c>
      <c r="P218" s="181" t="e">
        <f t="shared" si="41"/>
        <v>#DIV/0!</v>
      </c>
      <c r="R218" s="181" t="e">
        <f t="shared" si="42"/>
        <v>#DIV/0!</v>
      </c>
      <c r="S218" s="181" t="e">
        <f t="shared" si="43"/>
        <v>#DIV/0!</v>
      </c>
      <c r="T218" s="339" t="e">
        <f t="shared" si="49"/>
        <v>#DIV/0!</v>
      </c>
      <c r="U218" s="181" t="e">
        <f t="shared" si="44"/>
        <v>#DIV/0!</v>
      </c>
    </row>
    <row r="219" spans="2:21" ht="12.75" customHeight="1" x14ac:dyDescent="0.15">
      <c r="B219" s="1">
        <f t="shared" si="50"/>
        <v>34.80000000000021</v>
      </c>
      <c r="C219" s="181" t="e">
        <f t="shared" si="45"/>
        <v>#DIV/0!</v>
      </c>
      <c r="D219" s="242">
        <f t="shared" si="46"/>
        <v>46.118003539674781</v>
      </c>
      <c r="E219" s="181" t="e">
        <f t="shared" si="34"/>
        <v>#DIV/0!</v>
      </c>
      <c r="F219" s="181" t="e">
        <f t="shared" si="47"/>
        <v>#DIV/0!</v>
      </c>
      <c r="H219" s="181" t="e">
        <f t="shared" si="48"/>
        <v>#DIV/0!</v>
      </c>
      <c r="I219" s="181" t="e">
        <f t="shared" si="35"/>
        <v>#DIV/0!</v>
      </c>
      <c r="J219" s="339" t="e">
        <f t="shared" si="36"/>
        <v>#DIV/0!</v>
      </c>
      <c r="K219" s="181" t="e">
        <f t="shared" si="37"/>
        <v>#DIV/0!</v>
      </c>
      <c r="M219" s="181" t="e">
        <f t="shared" si="38"/>
        <v>#DIV/0!</v>
      </c>
      <c r="N219" s="181" t="e">
        <f t="shared" si="39"/>
        <v>#DIV/0!</v>
      </c>
      <c r="O219" s="339" t="e">
        <f t="shared" si="40"/>
        <v>#DIV/0!</v>
      </c>
      <c r="P219" s="181" t="e">
        <f t="shared" si="41"/>
        <v>#DIV/0!</v>
      </c>
      <c r="R219" s="181" t="e">
        <f t="shared" si="42"/>
        <v>#DIV/0!</v>
      </c>
      <c r="S219" s="181" t="e">
        <f t="shared" si="43"/>
        <v>#DIV/0!</v>
      </c>
      <c r="T219" s="339" t="e">
        <f t="shared" si="49"/>
        <v>#DIV/0!</v>
      </c>
      <c r="U219" s="181" t="e">
        <f t="shared" si="44"/>
        <v>#DIV/0!</v>
      </c>
    </row>
    <row r="220" spans="2:21" ht="12.75" customHeight="1" x14ac:dyDescent="0.15">
      <c r="B220" s="1">
        <f t="shared" si="50"/>
        <v>34.900000000000212</v>
      </c>
      <c r="C220" s="181" t="e">
        <f t="shared" si="45"/>
        <v>#DIV/0!</v>
      </c>
      <c r="D220" s="242">
        <f t="shared" si="46"/>
        <v>46.195188752863871</v>
      </c>
      <c r="E220" s="181" t="e">
        <f t="shared" si="34"/>
        <v>#DIV/0!</v>
      </c>
      <c r="F220" s="181" t="e">
        <f t="shared" si="47"/>
        <v>#DIV/0!</v>
      </c>
      <c r="H220" s="181" t="e">
        <f t="shared" si="48"/>
        <v>#DIV/0!</v>
      </c>
      <c r="I220" s="181" t="e">
        <f t="shared" si="35"/>
        <v>#DIV/0!</v>
      </c>
      <c r="J220" s="339" t="e">
        <f t="shared" si="36"/>
        <v>#DIV/0!</v>
      </c>
      <c r="K220" s="181" t="e">
        <f t="shared" si="37"/>
        <v>#DIV/0!</v>
      </c>
      <c r="M220" s="181" t="e">
        <f t="shared" si="38"/>
        <v>#DIV/0!</v>
      </c>
      <c r="N220" s="181" t="e">
        <f t="shared" si="39"/>
        <v>#DIV/0!</v>
      </c>
      <c r="O220" s="339" t="e">
        <f t="shared" si="40"/>
        <v>#DIV/0!</v>
      </c>
      <c r="P220" s="181" t="e">
        <f t="shared" si="41"/>
        <v>#DIV/0!</v>
      </c>
      <c r="R220" s="181" t="e">
        <f t="shared" si="42"/>
        <v>#DIV/0!</v>
      </c>
      <c r="S220" s="181" t="e">
        <f t="shared" si="43"/>
        <v>#DIV/0!</v>
      </c>
      <c r="T220" s="339" t="e">
        <f t="shared" si="49"/>
        <v>#DIV/0!</v>
      </c>
      <c r="U220" s="181" t="e">
        <f t="shared" si="44"/>
        <v>#DIV/0!</v>
      </c>
    </row>
    <row r="221" spans="2:21" ht="12.75" customHeight="1" x14ac:dyDescent="0.15">
      <c r="B221" s="1">
        <f t="shared" si="50"/>
        <v>35.000000000000213</v>
      </c>
      <c r="C221" s="181" t="e">
        <f t="shared" si="45"/>
        <v>#DIV/0!</v>
      </c>
      <c r="D221" s="242">
        <f t="shared" si="46"/>
        <v>46.271988999284936</v>
      </c>
      <c r="E221" s="181" t="e">
        <f t="shared" si="34"/>
        <v>#DIV/0!</v>
      </c>
      <c r="F221" s="181" t="e">
        <f t="shared" si="47"/>
        <v>#DIV/0!</v>
      </c>
      <c r="H221" s="181" t="e">
        <f t="shared" si="48"/>
        <v>#DIV/0!</v>
      </c>
      <c r="I221" s="181" t="e">
        <f t="shared" si="35"/>
        <v>#DIV/0!</v>
      </c>
      <c r="J221" s="339" t="e">
        <f t="shared" si="36"/>
        <v>#DIV/0!</v>
      </c>
      <c r="K221" s="181" t="e">
        <f t="shared" si="37"/>
        <v>#DIV/0!</v>
      </c>
      <c r="M221" s="181" t="e">
        <f t="shared" si="38"/>
        <v>#DIV/0!</v>
      </c>
      <c r="N221" s="181" t="e">
        <f t="shared" si="39"/>
        <v>#DIV/0!</v>
      </c>
      <c r="O221" s="339" t="e">
        <f t="shared" si="40"/>
        <v>#DIV/0!</v>
      </c>
      <c r="P221" s="181" t="e">
        <f t="shared" si="41"/>
        <v>#DIV/0!</v>
      </c>
      <c r="R221" s="181" t="e">
        <f t="shared" si="42"/>
        <v>#DIV/0!</v>
      </c>
      <c r="S221" s="181" t="e">
        <f t="shared" si="43"/>
        <v>#DIV/0!</v>
      </c>
      <c r="T221" s="339" t="e">
        <f t="shared" si="49"/>
        <v>#DIV/0!</v>
      </c>
      <c r="U221" s="181" t="e">
        <f t="shared" si="44"/>
        <v>#DIV/0!</v>
      </c>
    </row>
    <row r="222" spans="2:21" ht="12.75" customHeight="1" x14ac:dyDescent="0.15">
      <c r="B222" s="1">
        <f t="shared" si="50"/>
        <v>35.100000000000215</v>
      </c>
      <c r="C222" s="181" t="e">
        <f t="shared" si="45"/>
        <v>#DIV/0!</v>
      </c>
      <c r="D222" s="242">
        <f t="shared" si="46"/>
        <v>46.348408729476823</v>
      </c>
      <c r="E222" s="181" t="e">
        <f t="shared" si="34"/>
        <v>#DIV/0!</v>
      </c>
      <c r="F222" s="181" t="e">
        <f t="shared" si="47"/>
        <v>#DIV/0!</v>
      </c>
      <c r="H222" s="181" t="e">
        <f t="shared" si="48"/>
        <v>#DIV/0!</v>
      </c>
      <c r="I222" s="181" t="e">
        <f t="shared" si="35"/>
        <v>#DIV/0!</v>
      </c>
      <c r="J222" s="339" t="e">
        <f t="shared" si="36"/>
        <v>#DIV/0!</v>
      </c>
      <c r="K222" s="181" t="e">
        <f t="shared" si="37"/>
        <v>#DIV/0!</v>
      </c>
      <c r="M222" s="181" t="e">
        <f t="shared" si="38"/>
        <v>#DIV/0!</v>
      </c>
      <c r="N222" s="181" t="e">
        <f t="shared" si="39"/>
        <v>#DIV/0!</v>
      </c>
      <c r="O222" s="339" t="e">
        <f t="shared" si="40"/>
        <v>#DIV/0!</v>
      </c>
      <c r="P222" s="181" t="e">
        <f t="shared" si="41"/>
        <v>#DIV/0!</v>
      </c>
      <c r="R222" s="181" t="e">
        <f t="shared" si="42"/>
        <v>#DIV/0!</v>
      </c>
      <c r="S222" s="181" t="e">
        <f t="shared" si="43"/>
        <v>#DIV/0!</v>
      </c>
      <c r="T222" s="339" t="e">
        <f t="shared" si="49"/>
        <v>#DIV/0!</v>
      </c>
      <c r="U222" s="181" t="e">
        <f t="shared" si="44"/>
        <v>#DIV/0!</v>
      </c>
    </row>
    <row r="223" spans="2:21" ht="12.75" customHeight="1" x14ac:dyDescent="0.15">
      <c r="B223" s="1">
        <f t="shared" si="50"/>
        <v>35.200000000000216</v>
      </c>
      <c r="C223" s="181" t="e">
        <f t="shared" si="45"/>
        <v>#DIV/0!</v>
      </c>
      <c r="D223" s="242">
        <f t="shared" si="46"/>
        <v>46.424452313655564</v>
      </c>
      <c r="E223" s="181" t="e">
        <f t="shared" si="34"/>
        <v>#DIV/0!</v>
      </c>
      <c r="F223" s="181" t="e">
        <f t="shared" si="47"/>
        <v>#DIV/0!</v>
      </c>
      <c r="H223" s="181" t="e">
        <f t="shared" si="48"/>
        <v>#DIV/0!</v>
      </c>
      <c r="I223" s="181" t="e">
        <f t="shared" si="35"/>
        <v>#DIV/0!</v>
      </c>
      <c r="J223" s="339" t="e">
        <f t="shared" si="36"/>
        <v>#DIV/0!</v>
      </c>
      <c r="K223" s="181" t="e">
        <f t="shared" si="37"/>
        <v>#DIV/0!</v>
      </c>
      <c r="M223" s="181" t="e">
        <f t="shared" si="38"/>
        <v>#DIV/0!</v>
      </c>
      <c r="N223" s="181" t="e">
        <f t="shared" si="39"/>
        <v>#DIV/0!</v>
      </c>
      <c r="O223" s="339" t="e">
        <f t="shared" si="40"/>
        <v>#DIV/0!</v>
      </c>
      <c r="P223" s="181" t="e">
        <f t="shared" si="41"/>
        <v>#DIV/0!</v>
      </c>
      <c r="R223" s="181" t="e">
        <f t="shared" si="42"/>
        <v>#DIV/0!</v>
      </c>
      <c r="S223" s="181" t="e">
        <f t="shared" si="43"/>
        <v>#DIV/0!</v>
      </c>
      <c r="T223" s="339" t="e">
        <f t="shared" si="49"/>
        <v>#DIV/0!</v>
      </c>
      <c r="U223" s="181" t="e">
        <f t="shared" si="44"/>
        <v>#DIV/0!</v>
      </c>
    </row>
    <row r="224" spans="2:21" ht="12.75" customHeight="1" x14ac:dyDescent="0.15">
      <c r="B224" s="1">
        <f t="shared" si="50"/>
        <v>35.300000000000217</v>
      </c>
      <c r="C224" s="181" t="e">
        <f t="shared" si="45"/>
        <v>#DIV/0!</v>
      </c>
      <c r="D224" s="242">
        <f t="shared" si="46"/>
        <v>46.500124043678227</v>
      </c>
      <c r="E224" s="181" t="e">
        <f t="shared" si="34"/>
        <v>#DIV/0!</v>
      </c>
      <c r="F224" s="181" t="e">
        <f t="shared" si="47"/>
        <v>#DIV/0!</v>
      </c>
      <c r="H224" s="181" t="e">
        <f t="shared" si="48"/>
        <v>#DIV/0!</v>
      </c>
      <c r="I224" s="181" t="e">
        <f t="shared" si="35"/>
        <v>#DIV/0!</v>
      </c>
      <c r="J224" s="339" t="e">
        <f t="shared" si="36"/>
        <v>#DIV/0!</v>
      </c>
      <c r="K224" s="181" t="e">
        <f t="shared" si="37"/>
        <v>#DIV/0!</v>
      </c>
      <c r="M224" s="181" t="e">
        <f t="shared" si="38"/>
        <v>#DIV/0!</v>
      </c>
      <c r="N224" s="181" t="e">
        <f t="shared" si="39"/>
        <v>#DIV/0!</v>
      </c>
      <c r="O224" s="339" t="e">
        <f t="shared" si="40"/>
        <v>#DIV/0!</v>
      </c>
      <c r="P224" s="181" t="e">
        <f t="shared" si="41"/>
        <v>#DIV/0!</v>
      </c>
      <c r="R224" s="181" t="e">
        <f t="shared" si="42"/>
        <v>#DIV/0!</v>
      </c>
      <c r="S224" s="181" t="e">
        <f t="shared" si="43"/>
        <v>#DIV/0!</v>
      </c>
      <c r="T224" s="339" t="e">
        <f t="shared" si="49"/>
        <v>#DIV/0!</v>
      </c>
      <c r="U224" s="181" t="e">
        <f t="shared" si="44"/>
        <v>#DIV/0!</v>
      </c>
    </row>
    <row r="225" spans="2:21" ht="12.75" customHeight="1" x14ac:dyDescent="0.15">
      <c r="B225" s="1">
        <f t="shared" si="50"/>
        <v>35.400000000000219</v>
      </c>
      <c r="C225" s="181" t="e">
        <f t="shared" si="45"/>
        <v>#DIV/0!</v>
      </c>
      <c r="D225" s="242">
        <f t="shared" si="46"/>
        <v>46.575428134946556</v>
      </c>
      <c r="E225" s="181" t="e">
        <f t="shared" si="34"/>
        <v>#DIV/0!</v>
      </c>
      <c r="F225" s="181" t="e">
        <f t="shared" si="47"/>
        <v>#DIV/0!</v>
      </c>
      <c r="H225" s="181" t="e">
        <f t="shared" si="48"/>
        <v>#DIV/0!</v>
      </c>
      <c r="I225" s="181" t="e">
        <f t="shared" si="35"/>
        <v>#DIV/0!</v>
      </c>
      <c r="J225" s="339" t="e">
        <f t="shared" si="36"/>
        <v>#DIV/0!</v>
      </c>
      <c r="K225" s="181" t="e">
        <f t="shared" si="37"/>
        <v>#DIV/0!</v>
      </c>
      <c r="M225" s="181" t="e">
        <f t="shared" si="38"/>
        <v>#DIV/0!</v>
      </c>
      <c r="N225" s="181" t="e">
        <f t="shared" si="39"/>
        <v>#DIV/0!</v>
      </c>
      <c r="O225" s="339" t="e">
        <f t="shared" si="40"/>
        <v>#DIV/0!</v>
      </c>
      <c r="P225" s="181" t="e">
        <f t="shared" si="41"/>
        <v>#DIV/0!</v>
      </c>
      <c r="R225" s="181" t="e">
        <f t="shared" si="42"/>
        <v>#DIV/0!</v>
      </c>
      <c r="S225" s="181" t="e">
        <f t="shared" si="43"/>
        <v>#DIV/0!</v>
      </c>
      <c r="T225" s="339" t="e">
        <f t="shared" si="49"/>
        <v>#DIV/0!</v>
      </c>
      <c r="U225" s="181" t="e">
        <f t="shared" si="44"/>
        <v>#DIV/0!</v>
      </c>
    </row>
    <row r="226" spans="2:21" ht="12.75" customHeight="1" x14ac:dyDescent="0.15">
      <c r="B226" s="1">
        <f t="shared" si="50"/>
        <v>35.50000000000022</v>
      </c>
      <c r="C226" s="181" t="e">
        <f t="shared" si="45"/>
        <v>#DIV/0!</v>
      </c>
      <c r="D226" s="242">
        <f t="shared" si="46"/>
        <v>46.650368728252182</v>
      </c>
      <c r="E226" s="181" t="e">
        <f t="shared" si="34"/>
        <v>#DIV/0!</v>
      </c>
      <c r="F226" s="181" t="e">
        <f t="shared" si="47"/>
        <v>#DIV/0!</v>
      </c>
      <c r="H226" s="181" t="e">
        <f t="shared" si="48"/>
        <v>#DIV/0!</v>
      </c>
      <c r="I226" s="181" t="e">
        <f t="shared" si="35"/>
        <v>#DIV/0!</v>
      </c>
      <c r="J226" s="339" t="e">
        <f t="shared" si="36"/>
        <v>#DIV/0!</v>
      </c>
      <c r="K226" s="181" t="e">
        <f t="shared" si="37"/>
        <v>#DIV/0!</v>
      </c>
      <c r="M226" s="181" t="e">
        <f t="shared" si="38"/>
        <v>#DIV/0!</v>
      </c>
      <c r="N226" s="181" t="e">
        <f t="shared" si="39"/>
        <v>#DIV/0!</v>
      </c>
      <c r="O226" s="339" t="e">
        <f t="shared" si="40"/>
        <v>#DIV/0!</v>
      </c>
      <c r="P226" s="181" t="e">
        <f t="shared" si="41"/>
        <v>#DIV/0!</v>
      </c>
      <c r="R226" s="181" t="e">
        <f t="shared" si="42"/>
        <v>#DIV/0!</v>
      </c>
      <c r="S226" s="181" t="e">
        <f t="shared" si="43"/>
        <v>#DIV/0!</v>
      </c>
      <c r="T226" s="339" t="e">
        <f t="shared" si="49"/>
        <v>#DIV/0!</v>
      </c>
      <c r="U226" s="181" t="e">
        <f t="shared" si="44"/>
        <v>#DIV/0!</v>
      </c>
    </row>
    <row r="227" spans="2:21" ht="12.75" customHeight="1" x14ac:dyDescent="0.15">
      <c r="B227" s="1">
        <f t="shared" si="50"/>
        <v>35.600000000000222</v>
      </c>
      <c r="C227" s="181" t="e">
        <f t="shared" si="45"/>
        <v>#DIV/0!</v>
      </c>
      <c r="D227" s="242">
        <f t="shared" si="46"/>
        <v>46.724949891565863</v>
      </c>
      <c r="E227" s="181" t="e">
        <f t="shared" si="34"/>
        <v>#DIV/0!</v>
      </c>
      <c r="F227" s="181" t="e">
        <f t="shared" si="47"/>
        <v>#DIV/0!</v>
      </c>
      <c r="H227" s="181" t="e">
        <f t="shared" si="48"/>
        <v>#DIV/0!</v>
      </c>
      <c r="I227" s="181" t="e">
        <f t="shared" si="35"/>
        <v>#DIV/0!</v>
      </c>
      <c r="J227" s="339" t="e">
        <f t="shared" si="36"/>
        <v>#DIV/0!</v>
      </c>
      <c r="K227" s="181" t="e">
        <f t="shared" si="37"/>
        <v>#DIV/0!</v>
      </c>
      <c r="M227" s="181" t="e">
        <f t="shared" si="38"/>
        <v>#DIV/0!</v>
      </c>
      <c r="N227" s="181" t="e">
        <f t="shared" si="39"/>
        <v>#DIV/0!</v>
      </c>
      <c r="O227" s="339" t="e">
        <f t="shared" si="40"/>
        <v>#DIV/0!</v>
      </c>
      <c r="P227" s="181" t="e">
        <f t="shared" si="41"/>
        <v>#DIV/0!</v>
      </c>
      <c r="R227" s="181" t="e">
        <f t="shared" si="42"/>
        <v>#DIV/0!</v>
      </c>
      <c r="S227" s="181" t="e">
        <f t="shared" si="43"/>
        <v>#DIV/0!</v>
      </c>
      <c r="T227" s="339" t="e">
        <f t="shared" si="49"/>
        <v>#DIV/0!</v>
      </c>
      <c r="U227" s="181" t="e">
        <f t="shared" si="44"/>
        <v>#DIV/0!</v>
      </c>
    </row>
    <row r="228" spans="2:21" ht="12.75" customHeight="1" x14ac:dyDescent="0.15">
      <c r="B228" s="1">
        <f t="shared" si="50"/>
        <v>35.700000000000223</v>
      </c>
      <c r="C228" s="181" t="e">
        <f t="shared" si="45"/>
        <v>#DIV/0!</v>
      </c>
      <c r="D228" s="242">
        <f t="shared" si="46"/>
        <v>46.799175621772733</v>
      </c>
      <c r="E228" s="181" t="e">
        <f t="shared" si="34"/>
        <v>#DIV/0!</v>
      </c>
      <c r="F228" s="181" t="e">
        <f t="shared" si="47"/>
        <v>#DIV/0!</v>
      </c>
      <c r="H228" s="181" t="e">
        <f t="shared" si="48"/>
        <v>#DIV/0!</v>
      </c>
      <c r="I228" s="181" t="e">
        <f t="shared" si="35"/>
        <v>#DIV/0!</v>
      </c>
      <c r="J228" s="339" t="e">
        <f t="shared" si="36"/>
        <v>#DIV/0!</v>
      </c>
      <c r="K228" s="181" t="e">
        <f t="shared" si="37"/>
        <v>#DIV/0!</v>
      </c>
      <c r="M228" s="181" t="e">
        <f t="shared" si="38"/>
        <v>#DIV/0!</v>
      </c>
      <c r="N228" s="181" t="e">
        <f t="shared" si="39"/>
        <v>#DIV/0!</v>
      </c>
      <c r="O228" s="339" t="e">
        <f t="shared" si="40"/>
        <v>#DIV/0!</v>
      </c>
      <c r="P228" s="181" t="e">
        <f t="shared" si="41"/>
        <v>#DIV/0!</v>
      </c>
      <c r="R228" s="181" t="e">
        <f t="shared" si="42"/>
        <v>#DIV/0!</v>
      </c>
      <c r="S228" s="181" t="e">
        <f t="shared" si="43"/>
        <v>#DIV/0!</v>
      </c>
      <c r="T228" s="339" t="e">
        <f t="shared" si="49"/>
        <v>#DIV/0!</v>
      </c>
      <c r="U228" s="181" t="e">
        <f t="shared" si="44"/>
        <v>#DIV/0!</v>
      </c>
    </row>
    <row r="229" spans="2:21" ht="12.75" customHeight="1" x14ac:dyDescent="0.15">
      <c r="B229" s="1">
        <f t="shared" si="50"/>
        <v>35.800000000000225</v>
      </c>
      <c r="C229" s="181" t="e">
        <f t="shared" si="45"/>
        <v>#DIV/0!</v>
      </c>
      <c r="D229" s="242">
        <f t="shared" si="46"/>
        <v>46.873049846355563</v>
      </c>
      <c r="E229" s="181" t="e">
        <f t="shared" si="34"/>
        <v>#DIV/0!</v>
      </c>
      <c r="F229" s="181" t="e">
        <f t="shared" si="47"/>
        <v>#DIV/0!</v>
      </c>
      <c r="H229" s="181" t="e">
        <f t="shared" si="48"/>
        <v>#DIV/0!</v>
      </c>
      <c r="I229" s="181" t="e">
        <f t="shared" si="35"/>
        <v>#DIV/0!</v>
      </c>
      <c r="J229" s="339" t="e">
        <f t="shared" si="36"/>
        <v>#DIV/0!</v>
      </c>
      <c r="K229" s="181" t="e">
        <f t="shared" si="37"/>
        <v>#DIV/0!</v>
      </c>
      <c r="M229" s="181" t="e">
        <f t="shared" si="38"/>
        <v>#DIV/0!</v>
      </c>
      <c r="N229" s="181" t="e">
        <f t="shared" si="39"/>
        <v>#DIV/0!</v>
      </c>
      <c r="O229" s="339" t="e">
        <f t="shared" si="40"/>
        <v>#DIV/0!</v>
      </c>
      <c r="P229" s="181" t="e">
        <f t="shared" si="41"/>
        <v>#DIV/0!</v>
      </c>
      <c r="R229" s="181" t="e">
        <f t="shared" si="42"/>
        <v>#DIV/0!</v>
      </c>
      <c r="S229" s="181" t="e">
        <f t="shared" si="43"/>
        <v>#DIV/0!</v>
      </c>
      <c r="T229" s="339" t="e">
        <f t="shared" si="49"/>
        <v>#DIV/0!</v>
      </c>
      <c r="U229" s="181" t="e">
        <f t="shared" si="44"/>
        <v>#DIV/0!</v>
      </c>
    </row>
    <row r="230" spans="2:21" ht="12.75" customHeight="1" x14ac:dyDescent="0.15">
      <c r="B230" s="1">
        <f t="shared" si="50"/>
        <v>35.900000000000226</v>
      </c>
      <c r="C230" s="181" t="e">
        <f t="shared" si="45"/>
        <v>#DIV/0!</v>
      </c>
      <c r="D230" s="242">
        <f t="shared" si="46"/>
        <v>46.946576425027736</v>
      </c>
      <c r="E230" s="181" t="e">
        <f t="shared" si="34"/>
        <v>#DIV/0!</v>
      </c>
      <c r="F230" s="181" t="e">
        <f t="shared" si="47"/>
        <v>#DIV/0!</v>
      </c>
      <c r="H230" s="181" t="e">
        <f t="shared" si="48"/>
        <v>#DIV/0!</v>
      </c>
      <c r="I230" s="181" t="e">
        <f t="shared" si="35"/>
        <v>#DIV/0!</v>
      </c>
      <c r="J230" s="339" t="e">
        <f t="shared" si="36"/>
        <v>#DIV/0!</v>
      </c>
      <c r="K230" s="181" t="e">
        <f t="shared" si="37"/>
        <v>#DIV/0!</v>
      </c>
      <c r="M230" s="181" t="e">
        <f t="shared" si="38"/>
        <v>#DIV/0!</v>
      </c>
      <c r="N230" s="181" t="e">
        <f t="shared" si="39"/>
        <v>#DIV/0!</v>
      </c>
      <c r="O230" s="339" t="e">
        <f t="shared" si="40"/>
        <v>#DIV/0!</v>
      </c>
      <c r="P230" s="181" t="e">
        <f t="shared" si="41"/>
        <v>#DIV/0!</v>
      </c>
      <c r="R230" s="181" t="e">
        <f t="shared" si="42"/>
        <v>#DIV/0!</v>
      </c>
      <c r="S230" s="181" t="e">
        <f t="shared" si="43"/>
        <v>#DIV/0!</v>
      </c>
      <c r="T230" s="339" t="e">
        <f t="shared" si="49"/>
        <v>#DIV/0!</v>
      </c>
      <c r="U230" s="181" t="e">
        <f t="shared" si="44"/>
        <v>#DIV/0!</v>
      </c>
    </row>
    <row r="231" spans="2:21" ht="12.75" customHeight="1" x14ac:dyDescent="0.15">
      <c r="B231" s="1">
        <f t="shared" si="50"/>
        <v>36.000000000000227</v>
      </c>
      <c r="C231" s="181" t="e">
        <f t="shared" si="45"/>
        <v>#DIV/0!</v>
      </c>
      <c r="D231" s="242">
        <f t="shared" si="46"/>
        <v>47.019759151317857</v>
      </c>
      <c r="E231" s="181" t="e">
        <f t="shared" si="34"/>
        <v>#DIV/0!</v>
      </c>
      <c r="F231" s="181" t="e">
        <f t="shared" si="47"/>
        <v>#DIV/0!</v>
      </c>
      <c r="H231" s="181" t="e">
        <f t="shared" si="48"/>
        <v>#DIV/0!</v>
      </c>
      <c r="I231" s="181" t="e">
        <f t="shared" si="35"/>
        <v>#DIV/0!</v>
      </c>
      <c r="J231" s="339" t="e">
        <f t="shared" si="36"/>
        <v>#DIV/0!</v>
      </c>
      <c r="K231" s="181" t="e">
        <f t="shared" si="37"/>
        <v>#DIV/0!</v>
      </c>
      <c r="M231" s="181" t="e">
        <f t="shared" si="38"/>
        <v>#DIV/0!</v>
      </c>
      <c r="N231" s="181" t="e">
        <f t="shared" si="39"/>
        <v>#DIV/0!</v>
      </c>
      <c r="O231" s="339" t="e">
        <f t="shared" si="40"/>
        <v>#DIV/0!</v>
      </c>
      <c r="P231" s="181" t="e">
        <f t="shared" si="41"/>
        <v>#DIV/0!</v>
      </c>
      <c r="R231" s="181" t="e">
        <f t="shared" si="42"/>
        <v>#DIV/0!</v>
      </c>
      <c r="S231" s="181" t="e">
        <f t="shared" si="43"/>
        <v>#DIV/0!</v>
      </c>
      <c r="T231" s="339" t="e">
        <f t="shared" si="49"/>
        <v>#DIV/0!</v>
      </c>
      <c r="U231" s="181" t="e">
        <f t="shared" si="44"/>
        <v>#DIV/0!</v>
      </c>
    </row>
    <row r="232" spans="2:21" ht="12.75" customHeight="1" x14ac:dyDescent="0.15">
      <c r="B232" s="1">
        <f t="shared" si="50"/>
        <v>36.100000000000229</v>
      </c>
      <c r="C232" s="181" t="e">
        <f t="shared" si="45"/>
        <v>#DIV/0!</v>
      </c>
      <c r="D232" s="242">
        <f t="shared" si="46"/>
        <v>47.092601754107925</v>
      </c>
      <c r="E232" s="181" t="e">
        <f t="shared" si="34"/>
        <v>#DIV/0!</v>
      </c>
      <c r="F232" s="181" t="e">
        <f t="shared" si="47"/>
        <v>#DIV/0!</v>
      </c>
      <c r="H232" s="181" t="e">
        <f t="shared" si="48"/>
        <v>#DIV/0!</v>
      </c>
      <c r="I232" s="181" t="e">
        <f t="shared" si="35"/>
        <v>#DIV/0!</v>
      </c>
      <c r="J232" s="339" t="e">
        <f t="shared" si="36"/>
        <v>#DIV/0!</v>
      </c>
      <c r="K232" s="181" t="e">
        <f t="shared" si="37"/>
        <v>#DIV/0!</v>
      </c>
      <c r="M232" s="181" t="e">
        <f t="shared" si="38"/>
        <v>#DIV/0!</v>
      </c>
      <c r="N232" s="181" t="e">
        <f t="shared" si="39"/>
        <v>#DIV/0!</v>
      </c>
      <c r="O232" s="339" t="e">
        <f t="shared" si="40"/>
        <v>#DIV/0!</v>
      </c>
      <c r="P232" s="181" t="e">
        <f t="shared" si="41"/>
        <v>#DIV/0!</v>
      </c>
      <c r="R232" s="181" t="e">
        <f t="shared" si="42"/>
        <v>#DIV/0!</v>
      </c>
      <c r="S232" s="181" t="e">
        <f t="shared" si="43"/>
        <v>#DIV/0!</v>
      </c>
      <c r="T232" s="339" t="e">
        <f t="shared" si="49"/>
        <v>#DIV/0!</v>
      </c>
      <c r="U232" s="181" t="e">
        <f t="shared" si="44"/>
        <v>#DIV/0!</v>
      </c>
    </row>
    <row r="233" spans="2:21" ht="12.75" customHeight="1" x14ac:dyDescent="0.15">
      <c r="B233" s="1">
        <f t="shared" si="50"/>
        <v>36.20000000000023</v>
      </c>
      <c r="C233" s="181" t="e">
        <f t="shared" si="45"/>
        <v>#DIV/0!</v>
      </c>
      <c r="D233" s="242">
        <f t="shared" si="46"/>
        <v>47.16510789912617</v>
      </c>
      <c r="E233" s="181" t="e">
        <f t="shared" si="34"/>
        <v>#DIV/0!</v>
      </c>
      <c r="F233" s="181" t="e">
        <f t="shared" si="47"/>
        <v>#DIV/0!</v>
      </c>
      <c r="H233" s="181" t="e">
        <f t="shared" si="48"/>
        <v>#DIV/0!</v>
      </c>
      <c r="I233" s="181" t="e">
        <f t="shared" si="35"/>
        <v>#DIV/0!</v>
      </c>
      <c r="J233" s="339" t="e">
        <f t="shared" si="36"/>
        <v>#DIV/0!</v>
      </c>
      <c r="K233" s="181" t="e">
        <f t="shared" si="37"/>
        <v>#DIV/0!</v>
      </c>
      <c r="M233" s="181" t="e">
        <f t="shared" si="38"/>
        <v>#DIV/0!</v>
      </c>
      <c r="N233" s="181" t="e">
        <f t="shared" si="39"/>
        <v>#DIV/0!</v>
      </c>
      <c r="O233" s="339" t="e">
        <f t="shared" si="40"/>
        <v>#DIV/0!</v>
      </c>
      <c r="P233" s="181" t="e">
        <f t="shared" si="41"/>
        <v>#DIV/0!</v>
      </c>
      <c r="R233" s="181" t="e">
        <f t="shared" si="42"/>
        <v>#DIV/0!</v>
      </c>
      <c r="S233" s="181" t="e">
        <f t="shared" si="43"/>
        <v>#DIV/0!</v>
      </c>
      <c r="T233" s="339" t="e">
        <f t="shared" si="49"/>
        <v>#DIV/0!</v>
      </c>
      <c r="U233" s="181" t="e">
        <f t="shared" si="44"/>
        <v>#DIV/0!</v>
      </c>
    </row>
    <row r="234" spans="2:21" ht="12.75" customHeight="1" x14ac:dyDescent="0.15">
      <c r="B234" s="1">
        <f t="shared" si="50"/>
        <v>36.300000000000232</v>
      </c>
      <c r="C234" s="181" t="e">
        <f t="shared" si="45"/>
        <v>#DIV/0!</v>
      </c>
      <c r="D234" s="242">
        <f t="shared" si="46"/>
        <v>47.2372811903968</v>
      </c>
      <c r="E234" s="181" t="e">
        <f t="shared" si="34"/>
        <v>#DIV/0!</v>
      </c>
      <c r="F234" s="181" t="e">
        <f t="shared" si="47"/>
        <v>#DIV/0!</v>
      </c>
      <c r="H234" s="181" t="e">
        <f t="shared" si="48"/>
        <v>#DIV/0!</v>
      </c>
      <c r="I234" s="181" t="e">
        <f t="shared" si="35"/>
        <v>#DIV/0!</v>
      </c>
      <c r="J234" s="339" t="e">
        <f t="shared" si="36"/>
        <v>#DIV/0!</v>
      </c>
      <c r="K234" s="181" t="e">
        <f t="shared" si="37"/>
        <v>#DIV/0!</v>
      </c>
      <c r="M234" s="181" t="e">
        <f t="shared" si="38"/>
        <v>#DIV/0!</v>
      </c>
      <c r="N234" s="181" t="e">
        <f t="shared" si="39"/>
        <v>#DIV/0!</v>
      </c>
      <c r="O234" s="339" t="e">
        <f t="shared" si="40"/>
        <v>#DIV/0!</v>
      </c>
      <c r="P234" s="181" t="e">
        <f t="shared" si="41"/>
        <v>#DIV/0!</v>
      </c>
      <c r="R234" s="181" t="e">
        <f t="shared" si="42"/>
        <v>#DIV/0!</v>
      </c>
      <c r="S234" s="181" t="e">
        <f t="shared" si="43"/>
        <v>#DIV/0!</v>
      </c>
      <c r="T234" s="339" t="e">
        <f t="shared" si="49"/>
        <v>#DIV/0!</v>
      </c>
      <c r="U234" s="181" t="e">
        <f t="shared" si="44"/>
        <v>#DIV/0!</v>
      </c>
    </row>
    <row r="235" spans="2:21" ht="12.75" customHeight="1" x14ac:dyDescent="0.15">
      <c r="B235" s="1">
        <f t="shared" si="50"/>
        <v>36.400000000000233</v>
      </c>
      <c r="C235" s="181" t="e">
        <f t="shared" si="45"/>
        <v>#DIV/0!</v>
      </c>
      <c r="D235" s="242">
        <f t="shared" si="46"/>
        <v>47.309125171647679</v>
      </c>
      <c r="E235" s="181" t="e">
        <f t="shared" si="34"/>
        <v>#DIV/0!</v>
      </c>
      <c r="F235" s="181" t="e">
        <f t="shared" si="47"/>
        <v>#DIV/0!</v>
      </c>
      <c r="H235" s="181" t="e">
        <f t="shared" si="48"/>
        <v>#DIV/0!</v>
      </c>
      <c r="I235" s="181" t="e">
        <f t="shared" si="35"/>
        <v>#DIV/0!</v>
      </c>
      <c r="J235" s="339" t="e">
        <f t="shared" si="36"/>
        <v>#DIV/0!</v>
      </c>
      <c r="K235" s="181" t="e">
        <f t="shared" si="37"/>
        <v>#DIV/0!</v>
      </c>
      <c r="M235" s="181" t="e">
        <f t="shared" si="38"/>
        <v>#DIV/0!</v>
      </c>
      <c r="N235" s="181" t="e">
        <f t="shared" si="39"/>
        <v>#DIV/0!</v>
      </c>
      <c r="O235" s="339" t="e">
        <f t="shared" si="40"/>
        <v>#DIV/0!</v>
      </c>
      <c r="P235" s="181" t="e">
        <f t="shared" si="41"/>
        <v>#DIV/0!</v>
      </c>
      <c r="R235" s="181" t="e">
        <f t="shared" si="42"/>
        <v>#DIV/0!</v>
      </c>
      <c r="S235" s="181" t="e">
        <f t="shared" si="43"/>
        <v>#DIV/0!</v>
      </c>
      <c r="T235" s="339" t="e">
        <f t="shared" si="49"/>
        <v>#DIV/0!</v>
      </c>
      <c r="U235" s="181" t="e">
        <f t="shared" si="44"/>
        <v>#DIV/0!</v>
      </c>
    </row>
    <row r="236" spans="2:21" ht="12.75" customHeight="1" x14ac:dyDescent="0.15">
      <c r="B236" s="1">
        <f t="shared" si="50"/>
        <v>36.500000000000234</v>
      </c>
      <c r="C236" s="181" t="e">
        <f t="shared" si="45"/>
        <v>#DIV/0!</v>
      </c>
      <c r="D236" s="242">
        <f t="shared" si="46"/>
        <v>47.380643327677618</v>
      </c>
      <c r="E236" s="181" t="e">
        <f t="shared" si="34"/>
        <v>#DIV/0!</v>
      </c>
      <c r="F236" s="181" t="e">
        <f t="shared" si="47"/>
        <v>#DIV/0!</v>
      </c>
      <c r="H236" s="181" t="e">
        <f t="shared" si="48"/>
        <v>#DIV/0!</v>
      </c>
      <c r="I236" s="181" t="e">
        <f t="shared" si="35"/>
        <v>#DIV/0!</v>
      </c>
      <c r="J236" s="339" t="e">
        <f t="shared" si="36"/>
        <v>#DIV/0!</v>
      </c>
      <c r="K236" s="181" t="e">
        <f t="shared" si="37"/>
        <v>#DIV/0!</v>
      </c>
      <c r="M236" s="181" t="e">
        <f t="shared" si="38"/>
        <v>#DIV/0!</v>
      </c>
      <c r="N236" s="181" t="e">
        <f t="shared" si="39"/>
        <v>#DIV/0!</v>
      </c>
      <c r="O236" s="339" t="e">
        <f t="shared" si="40"/>
        <v>#DIV/0!</v>
      </c>
      <c r="P236" s="181" t="e">
        <f t="shared" si="41"/>
        <v>#DIV/0!</v>
      </c>
      <c r="R236" s="181" t="e">
        <f t="shared" si="42"/>
        <v>#DIV/0!</v>
      </c>
      <c r="S236" s="181" t="e">
        <f t="shared" si="43"/>
        <v>#DIV/0!</v>
      </c>
      <c r="T236" s="339" t="e">
        <f t="shared" si="49"/>
        <v>#DIV/0!</v>
      </c>
      <c r="U236" s="181" t="e">
        <f t="shared" si="44"/>
        <v>#DIV/0!</v>
      </c>
    </row>
    <row r="237" spans="2:21" ht="12.75" customHeight="1" x14ac:dyDescent="0.15">
      <c r="B237" s="1">
        <f t="shared" si="50"/>
        <v>36.600000000000236</v>
      </c>
      <c r="C237" s="181" t="e">
        <f t="shared" si="45"/>
        <v>#DIV/0!</v>
      </c>
      <c r="D237" s="242">
        <f t="shared" si="46"/>
        <v>47.451839085684639</v>
      </c>
      <c r="E237" s="181" t="e">
        <f t="shared" si="34"/>
        <v>#DIV/0!</v>
      </c>
      <c r="F237" s="181" t="e">
        <f t="shared" si="47"/>
        <v>#DIV/0!</v>
      </c>
      <c r="H237" s="181" t="e">
        <f t="shared" si="48"/>
        <v>#DIV/0!</v>
      </c>
      <c r="I237" s="181" t="e">
        <f t="shared" si="35"/>
        <v>#DIV/0!</v>
      </c>
      <c r="J237" s="339" t="e">
        <f t="shared" si="36"/>
        <v>#DIV/0!</v>
      </c>
      <c r="K237" s="181" t="e">
        <f t="shared" si="37"/>
        <v>#DIV/0!</v>
      </c>
      <c r="M237" s="181" t="e">
        <f t="shared" si="38"/>
        <v>#DIV/0!</v>
      </c>
      <c r="N237" s="181" t="e">
        <f t="shared" si="39"/>
        <v>#DIV/0!</v>
      </c>
      <c r="O237" s="339" t="e">
        <f t="shared" si="40"/>
        <v>#DIV/0!</v>
      </c>
      <c r="P237" s="181" t="e">
        <f t="shared" si="41"/>
        <v>#DIV/0!</v>
      </c>
      <c r="R237" s="181" t="e">
        <f t="shared" si="42"/>
        <v>#DIV/0!</v>
      </c>
      <c r="S237" s="181" t="e">
        <f t="shared" si="43"/>
        <v>#DIV/0!</v>
      </c>
      <c r="T237" s="339" t="e">
        <f t="shared" si="49"/>
        <v>#DIV/0!</v>
      </c>
      <c r="U237" s="181" t="e">
        <f t="shared" si="44"/>
        <v>#DIV/0!</v>
      </c>
    </row>
    <row r="238" spans="2:21" ht="12.75" customHeight="1" x14ac:dyDescent="0.15">
      <c r="B238" s="1">
        <f t="shared" si="50"/>
        <v>36.700000000000237</v>
      </c>
      <c r="C238" s="181" t="e">
        <f t="shared" si="45"/>
        <v>#DIV/0!</v>
      </c>
      <c r="D238" s="242">
        <f t="shared" si="46"/>
        <v>47.522715816556484</v>
      </c>
      <c r="E238" s="181" t="e">
        <f t="shared" si="34"/>
        <v>#DIV/0!</v>
      </c>
      <c r="F238" s="181" t="e">
        <f t="shared" si="47"/>
        <v>#DIV/0!</v>
      </c>
      <c r="H238" s="181" t="e">
        <f t="shared" si="48"/>
        <v>#DIV/0!</v>
      </c>
      <c r="I238" s="181" t="e">
        <f t="shared" si="35"/>
        <v>#DIV/0!</v>
      </c>
      <c r="J238" s="339" t="e">
        <f t="shared" si="36"/>
        <v>#DIV/0!</v>
      </c>
      <c r="K238" s="181" t="e">
        <f t="shared" si="37"/>
        <v>#DIV/0!</v>
      </c>
      <c r="M238" s="181" t="e">
        <f t="shared" si="38"/>
        <v>#DIV/0!</v>
      </c>
      <c r="N238" s="181" t="e">
        <f t="shared" si="39"/>
        <v>#DIV/0!</v>
      </c>
      <c r="O238" s="339" t="e">
        <f t="shared" si="40"/>
        <v>#DIV/0!</v>
      </c>
      <c r="P238" s="181" t="e">
        <f t="shared" si="41"/>
        <v>#DIV/0!</v>
      </c>
      <c r="R238" s="181" t="e">
        <f t="shared" si="42"/>
        <v>#DIV/0!</v>
      </c>
      <c r="S238" s="181" t="e">
        <f t="shared" si="43"/>
        <v>#DIV/0!</v>
      </c>
      <c r="T238" s="339" t="e">
        <f t="shared" si="49"/>
        <v>#DIV/0!</v>
      </c>
      <c r="U238" s="181" t="e">
        <f t="shared" si="44"/>
        <v>#DIV/0!</v>
      </c>
    </row>
    <row r="239" spans="2:21" ht="12.75" customHeight="1" x14ac:dyDescent="0.15">
      <c r="B239" s="1">
        <f t="shared" si="50"/>
        <v>36.800000000000239</v>
      </c>
      <c r="C239" s="181" t="e">
        <f t="shared" si="45"/>
        <v>#DIV/0!</v>
      </c>
      <c r="D239" s="242">
        <f t="shared" si="46"/>
        <v>47.593276836124829</v>
      </c>
      <c r="E239" s="181" t="e">
        <f t="shared" si="34"/>
        <v>#DIV/0!</v>
      </c>
      <c r="F239" s="181" t="e">
        <f t="shared" si="47"/>
        <v>#DIV/0!</v>
      </c>
      <c r="H239" s="181" t="e">
        <f t="shared" si="48"/>
        <v>#DIV/0!</v>
      </c>
      <c r="I239" s="181" t="e">
        <f t="shared" si="35"/>
        <v>#DIV/0!</v>
      </c>
      <c r="J239" s="339" t="e">
        <f t="shared" si="36"/>
        <v>#DIV/0!</v>
      </c>
      <c r="K239" s="181" t="e">
        <f t="shared" si="37"/>
        <v>#DIV/0!</v>
      </c>
      <c r="M239" s="181" t="e">
        <f t="shared" si="38"/>
        <v>#DIV/0!</v>
      </c>
      <c r="N239" s="181" t="e">
        <f t="shared" si="39"/>
        <v>#DIV/0!</v>
      </c>
      <c r="O239" s="339" t="e">
        <f t="shared" si="40"/>
        <v>#DIV/0!</v>
      </c>
      <c r="P239" s="181" t="e">
        <f t="shared" si="41"/>
        <v>#DIV/0!</v>
      </c>
      <c r="R239" s="181" t="e">
        <f t="shared" si="42"/>
        <v>#DIV/0!</v>
      </c>
      <c r="S239" s="181" t="e">
        <f t="shared" si="43"/>
        <v>#DIV/0!</v>
      </c>
      <c r="T239" s="339" t="e">
        <f t="shared" si="49"/>
        <v>#DIV/0!</v>
      </c>
      <c r="U239" s="181" t="e">
        <f t="shared" si="44"/>
        <v>#DIV/0!</v>
      </c>
    </row>
    <row r="240" spans="2:21" ht="12.75" customHeight="1" x14ac:dyDescent="0.15">
      <c r="B240" s="1">
        <f t="shared" si="50"/>
        <v>36.90000000000024</v>
      </c>
      <c r="C240" s="181" t="e">
        <f t="shared" si="45"/>
        <v>#DIV/0!</v>
      </c>
      <c r="D240" s="242">
        <f t="shared" si="46"/>
        <v>47.663525406384224</v>
      </c>
      <c r="E240" s="181" t="e">
        <f t="shared" si="34"/>
        <v>#DIV/0!</v>
      </c>
      <c r="F240" s="181" t="e">
        <f t="shared" si="47"/>
        <v>#DIV/0!</v>
      </c>
      <c r="H240" s="181" t="e">
        <f t="shared" si="48"/>
        <v>#DIV/0!</v>
      </c>
      <c r="I240" s="181" t="e">
        <f t="shared" si="35"/>
        <v>#DIV/0!</v>
      </c>
      <c r="J240" s="339" t="e">
        <f t="shared" si="36"/>
        <v>#DIV/0!</v>
      </c>
      <c r="K240" s="181" t="e">
        <f t="shared" si="37"/>
        <v>#DIV/0!</v>
      </c>
      <c r="M240" s="181" t="e">
        <f t="shared" si="38"/>
        <v>#DIV/0!</v>
      </c>
      <c r="N240" s="181" t="e">
        <f t="shared" si="39"/>
        <v>#DIV/0!</v>
      </c>
      <c r="O240" s="339" t="e">
        <f t="shared" si="40"/>
        <v>#DIV/0!</v>
      </c>
      <c r="P240" s="181" t="e">
        <f t="shared" si="41"/>
        <v>#DIV/0!</v>
      </c>
      <c r="R240" s="181" t="e">
        <f t="shared" si="42"/>
        <v>#DIV/0!</v>
      </c>
      <c r="S240" s="181" t="e">
        <f t="shared" si="43"/>
        <v>#DIV/0!</v>
      </c>
      <c r="T240" s="339" t="e">
        <f t="shared" si="49"/>
        <v>#DIV/0!</v>
      </c>
      <c r="U240" s="181" t="e">
        <f t="shared" si="44"/>
        <v>#DIV/0!</v>
      </c>
    </row>
    <row r="241" spans="2:21" ht="12.75" customHeight="1" x14ac:dyDescent="0.15">
      <c r="B241" s="1">
        <f t="shared" si="50"/>
        <v>37.000000000000242</v>
      </c>
      <c r="C241" s="181" t="e">
        <f t="shared" si="45"/>
        <v>#DIV/0!</v>
      </c>
      <c r="D241" s="242">
        <f t="shared" si="46"/>
        <v>47.733464736677107</v>
      </c>
      <c r="E241" s="181" t="e">
        <f t="shared" si="34"/>
        <v>#DIV/0!</v>
      </c>
      <c r="F241" s="181" t="e">
        <f t="shared" si="47"/>
        <v>#DIV/0!</v>
      </c>
      <c r="H241" s="181" t="e">
        <f t="shared" si="48"/>
        <v>#DIV/0!</v>
      </c>
      <c r="I241" s="181" t="e">
        <f t="shared" si="35"/>
        <v>#DIV/0!</v>
      </c>
      <c r="J241" s="339" t="e">
        <f t="shared" si="36"/>
        <v>#DIV/0!</v>
      </c>
      <c r="K241" s="181" t="e">
        <f t="shared" si="37"/>
        <v>#DIV/0!</v>
      </c>
      <c r="M241" s="181" t="e">
        <f t="shared" si="38"/>
        <v>#DIV/0!</v>
      </c>
      <c r="N241" s="181" t="e">
        <f t="shared" si="39"/>
        <v>#DIV/0!</v>
      </c>
      <c r="O241" s="339" t="e">
        <f t="shared" si="40"/>
        <v>#DIV/0!</v>
      </c>
      <c r="P241" s="181" t="e">
        <f t="shared" si="41"/>
        <v>#DIV/0!</v>
      </c>
      <c r="R241" s="181" t="e">
        <f t="shared" si="42"/>
        <v>#DIV/0!</v>
      </c>
      <c r="S241" s="181" t="e">
        <f t="shared" si="43"/>
        <v>#DIV/0!</v>
      </c>
      <c r="T241" s="339" t="e">
        <f t="shared" si="49"/>
        <v>#DIV/0!</v>
      </c>
      <c r="U241" s="181" t="e">
        <f t="shared" si="44"/>
        <v>#DIV/0!</v>
      </c>
    </row>
    <row r="242" spans="2:21" ht="12.75" customHeight="1" x14ac:dyDescent="0.15">
      <c r="B242" s="1">
        <f t="shared" si="50"/>
        <v>37.100000000000243</v>
      </c>
      <c r="C242" s="181" t="e">
        <f t="shared" si="45"/>
        <v>#DIV/0!</v>
      </c>
      <c r="D242" s="242">
        <f t="shared" si="46"/>
        <v>47.803097984845898</v>
      </c>
      <c r="E242" s="181" t="e">
        <f t="shared" si="34"/>
        <v>#DIV/0!</v>
      </c>
      <c r="F242" s="181" t="e">
        <f t="shared" si="47"/>
        <v>#DIV/0!</v>
      </c>
      <c r="H242" s="181" t="e">
        <f t="shared" si="48"/>
        <v>#DIV/0!</v>
      </c>
      <c r="I242" s="181" t="e">
        <f t="shared" si="35"/>
        <v>#DIV/0!</v>
      </c>
      <c r="J242" s="339" t="e">
        <f t="shared" si="36"/>
        <v>#DIV/0!</v>
      </c>
      <c r="K242" s="181" t="e">
        <f t="shared" si="37"/>
        <v>#DIV/0!</v>
      </c>
      <c r="M242" s="181" t="e">
        <f t="shared" si="38"/>
        <v>#DIV/0!</v>
      </c>
      <c r="N242" s="181" t="e">
        <f t="shared" si="39"/>
        <v>#DIV/0!</v>
      </c>
      <c r="O242" s="339" t="e">
        <f t="shared" si="40"/>
        <v>#DIV/0!</v>
      </c>
      <c r="P242" s="181" t="e">
        <f t="shared" si="41"/>
        <v>#DIV/0!</v>
      </c>
      <c r="R242" s="181" t="e">
        <f t="shared" si="42"/>
        <v>#DIV/0!</v>
      </c>
      <c r="S242" s="181" t="e">
        <f t="shared" si="43"/>
        <v>#DIV/0!</v>
      </c>
      <c r="T242" s="339" t="e">
        <f t="shared" si="49"/>
        <v>#DIV/0!</v>
      </c>
      <c r="U242" s="181" t="e">
        <f t="shared" si="44"/>
        <v>#DIV/0!</v>
      </c>
    </row>
    <row r="243" spans="2:21" ht="12.75" customHeight="1" x14ac:dyDescent="0.15">
      <c r="B243" s="1">
        <f t="shared" si="50"/>
        <v>37.200000000000244</v>
      </c>
      <c r="C243" s="181" t="e">
        <f t="shared" si="45"/>
        <v>#DIV/0!</v>
      </c>
      <c r="D243" s="242">
        <f t="shared" si="46"/>
        <v>47.872428258353438</v>
      </c>
      <c r="E243" s="181" t="e">
        <f t="shared" si="34"/>
        <v>#DIV/0!</v>
      </c>
      <c r="F243" s="181" t="e">
        <f t="shared" si="47"/>
        <v>#DIV/0!</v>
      </c>
      <c r="H243" s="181" t="e">
        <f t="shared" si="48"/>
        <v>#DIV/0!</v>
      </c>
      <c r="I243" s="181" t="e">
        <f t="shared" si="35"/>
        <v>#DIV/0!</v>
      </c>
      <c r="J243" s="339" t="e">
        <f t="shared" si="36"/>
        <v>#DIV/0!</v>
      </c>
      <c r="K243" s="181" t="e">
        <f t="shared" si="37"/>
        <v>#DIV/0!</v>
      </c>
      <c r="M243" s="181" t="e">
        <f t="shared" si="38"/>
        <v>#DIV/0!</v>
      </c>
      <c r="N243" s="181" t="e">
        <f t="shared" si="39"/>
        <v>#DIV/0!</v>
      </c>
      <c r="O243" s="339" t="e">
        <f t="shared" si="40"/>
        <v>#DIV/0!</v>
      </c>
      <c r="P243" s="181" t="e">
        <f t="shared" si="41"/>
        <v>#DIV/0!</v>
      </c>
      <c r="R243" s="181" t="e">
        <f t="shared" si="42"/>
        <v>#DIV/0!</v>
      </c>
      <c r="S243" s="181" t="e">
        <f t="shared" si="43"/>
        <v>#DIV/0!</v>
      </c>
      <c r="T243" s="339" t="e">
        <f t="shared" si="49"/>
        <v>#DIV/0!</v>
      </c>
      <c r="U243" s="181" t="e">
        <f t="shared" si="44"/>
        <v>#DIV/0!</v>
      </c>
    </row>
    <row r="244" spans="2:21" ht="12.75" customHeight="1" x14ac:dyDescent="0.15">
      <c r="B244" s="1">
        <f t="shared" si="50"/>
        <v>37.300000000000246</v>
      </c>
      <c r="C244" s="181" t="e">
        <f t="shared" si="45"/>
        <v>#DIV/0!</v>
      </c>
      <c r="D244" s="242">
        <f t="shared" si="46"/>
        <v>47.941458615372653</v>
      </c>
      <c r="E244" s="181" t="e">
        <f t="shared" si="34"/>
        <v>#DIV/0!</v>
      </c>
      <c r="F244" s="181" t="e">
        <f t="shared" si="47"/>
        <v>#DIV/0!</v>
      </c>
      <c r="H244" s="181" t="e">
        <f t="shared" si="48"/>
        <v>#DIV/0!</v>
      </c>
      <c r="I244" s="181" t="e">
        <f t="shared" si="35"/>
        <v>#DIV/0!</v>
      </c>
      <c r="J244" s="339" t="e">
        <f t="shared" si="36"/>
        <v>#DIV/0!</v>
      </c>
      <c r="K244" s="181" t="e">
        <f t="shared" si="37"/>
        <v>#DIV/0!</v>
      </c>
      <c r="M244" s="181" t="e">
        <f t="shared" si="38"/>
        <v>#DIV/0!</v>
      </c>
      <c r="N244" s="181" t="e">
        <f t="shared" si="39"/>
        <v>#DIV/0!</v>
      </c>
      <c r="O244" s="339" t="e">
        <f t="shared" si="40"/>
        <v>#DIV/0!</v>
      </c>
      <c r="P244" s="181" t="e">
        <f t="shared" si="41"/>
        <v>#DIV/0!</v>
      </c>
      <c r="R244" s="181" t="e">
        <f t="shared" si="42"/>
        <v>#DIV/0!</v>
      </c>
      <c r="S244" s="181" t="e">
        <f t="shared" si="43"/>
        <v>#DIV/0!</v>
      </c>
      <c r="T244" s="339" t="e">
        <f t="shared" si="49"/>
        <v>#DIV/0!</v>
      </c>
      <c r="U244" s="181" t="e">
        <f t="shared" si="44"/>
        <v>#DIV/0!</v>
      </c>
    </row>
    <row r="245" spans="2:21" ht="12.75" customHeight="1" x14ac:dyDescent="0.15">
      <c r="B245" s="1">
        <f t="shared" si="50"/>
        <v>37.400000000000247</v>
      </c>
      <c r="C245" s="181" t="e">
        <f t="shared" si="45"/>
        <v>#DIV/0!</v>
      </c>
      <c r="D245" s="242">
        <f t="shared" si="46"/>
        <v>48.010192065846681</v>
      </c>
      <c r="E245" s="181" t="e">
        <f t="shared" si="34"/>
        <v>#DIV/0!</v>
      </c>
      <c r="F245" s="181" t="e">
        <f t="shared" si="47"/>
        <v>#DIV/0!</v>
      </c>
      <c r="H245" s="181" t="e">
        <f t="shared" si="48"/>
        <v>#DIV/0!</v>
      </c>
      <c r="I245" s="181" t="e">
        <f t="shared" si="35"/>
        <v>#DIV/0!</v>
      </c>
      <c r="J245" s="339" t="e">
        <f t="shared" si="36"/>
        <v>#DIV/0!</v>
      </c>
      <c r="K245" s="181" t="e">
        <f t="shared" si="37"/>
        <v>#DIV/0!</v>
      </c>
      <c r="M245" s="181" t="e">
        <f t="shared" si="38"/>
        <v>#DIV/0!</v>
      </c>
      <c r="N245" s="181" t="e">
        <f t="shared" si="39"/>
        <v>#DIV/0!</v>
      </c>
      <c r="O245" s="339" t="e">
        <f t="shared" si="40"/>
        <v>#DIV/0!</v>
      </c>
      <c r="P245" s="181" t="e">
        <f t="shared" si="41"/>
        <v>#DIV/0!</v>
      </c>
      <c r="R245" s="181" t="e">
        <f t="shared" si="42"/>
        <v>#DIV/0!</v>
      </c>
      <c r="S245" s="181" t="e">
        <f t="shared" si="43"/>
        <v>#DIV/0!</v>
      </c>
      <c r="T245" s="339" t="e">
        <f t="shared" si="49"/>
        <v>#DIV/0!</v>
      </c>
      <c r="U245" s="181" t="e">
        <f t="shared" si="44"/>
        <v>#DIV/0!</v>
      </c>
    </row>
    <row r="246" spans="2:21" ht="12.75" customHeight="1" x14ac:dyDescent="0.15">
      <c r="B246" s="1">
        <f t="shared" si="50"/>
        <v>37.500000000000249</v>
      </c>
      <c r="C246" s="181" t="e">
        <f t="shared" si="45"/>
        <v>#DIV/0!</v>
      </c>
      <c r="D246" s="242">
        <f t="shared" si="46"/>
        <v>48.078631572519988</v>
      </c>
      <c r="E246" s="181" t="e">
        <f t="shared" si="34"/>
        <v>#DIV/0!</v>
      </c>
      <c r="F246" s="181" t="e">
        <f t="shared" si="47"/>
        <v>#DIV/0!</v>
      </c>
      <c r="H246" s="181" t="e">
        <f t="shared" si="48"/>
        <v>#DIV/0!</v>
      </c>
      <c r="I246" s="181" t="e">
        <f t="shared" si="35"/>
        <v>#DIV/0!</v>
      </c>
      <c r="J246" s="339" t="e">
        <f t="shared" si="36"/>
        <v>#DIV/0!</v>
      </c>
      <c r="K246" s="181" t="e">
        <f t="shared" si="37"/>
        <v>#DIV/0!</v>
      </c>
      <c r="M246" s="181" t="e">
        <f t="shared" si="38"/>
        <v>#DIV/0!</v>
      </c>
      <c r="N246" s="181" t="e">
        <f t="shared" si="39"/>
        <v>#DIV/0!</v>
      </c>
      <c r="O246" s="339" t="e">
        <f t="shared" si="40"/>
        <v>#DIV/0!</v>
      </c>
      <c r="P246" s="181" t="e">
        <f t="shared" si="41"/>
        <v>#DIV/0!</v>
      </c>
      <c r="R246" s="181" t="e">
        <f t="shared" si="42"/>
        <v>#DIV/0!</v>
      </c>
      <c r="S246" s="181" t="e">
        <f t="shared" si="43"/>
        <v>#DIV/0!</v>
      </c>
      <c r="T246" s="339" t="e">
        <f t="shared" si="49"/>
        <v>#DIV/0!</v>
      </c>
      <c r="U246" s="181" t="e">
        <f t="shared" si="44"/>
        <v>#DIV/0!</v>
      </c>
    </row>
    <row r="247" spans="2:21" ht="12.75" customHeight="1" x14ac:dyDescent="0.15">
      <c r="B247" s="1">
        <f t="shared" si="50"/>
        <v>37.60000000000025</v>
      </c>
      <c r="C247" s="181" t="e">
        <f t="shared" si="45"/>
        <v>#DIV/0!</v>
      </c>
      <c r="D247" s="242">
        <f t="shared" si="46"/>
        <v>48.146780051942052</v>
      </c>
      <c r="E247" s="181" t="e">
        <f t="shared" si="34"/>
        <v>#DIV/0!</v>
      </c>
      <c r="F247" s="181" t="e">
        <f t="shared" si="47"/>
        <v>#DIV/0!</v>
      </c>
      <c r="H247" s="181" t="e">
        <f t="shared" si="48"/>
        <v>#DIV/0!</v>
      </c>
      <c r="I247" s="181" t="e">
        <f t="shared" si="35"/>
        <v>#DIV/0!</v>
      </c>
      <c r="J247" s="339" t="e">
        <f t="shared" si="36"/>
        <v>#DIV/0!</v>
      </c>
      <c r="K247" s="181" t="e">
        <f t="shared" si="37"/>
        <v>#DIV/0!</v>
      </c>
      <c r="M247" s="181" t="e">
        <f t="shared" si="38"/>
        <v>#DIV/0!</v>
      </c>
      <c r="N247" s="181" t="e">
        <f t="shared" si="39"/>
        <v>#DIV/0!</v>
      </c>
      <c r="O247" s="339" t="e">
        <f t="shared" si="40"/>
        <v>#DIV/0!</v>
      </c>
      <c r="P247" s="181" t="e">
        <f t="shared" si="41"/>
        <v>#DIV/0!</v>
      </c>
      <c r="R247" s="181" t="e">
        <f t="shared" si="42"/>
        <v>#DIV/0!</v>
      </c>
      <c r="S247" s="181" t="e">
        <f t="shared" si="43"/>
        <v>#DIV/0!</v>
      </c>
      <c r="T247" s="339" t="e">
        <f t="shared" si="49"/>
        <v>#DIV/0!</v>
      </c>
      <c r="U247" s="181" t="e">
        <f t="shared" si="44"/>
        <v>#DIV/0!</v>
      </c>
    </row>
    <row r="248" spans="2:21" ht="12.75" customHeight="1" x14ac:dyDescent="0.15">
      <c r="B248" s="1">
        <f t="shared" si="50"/>
        <v>37.700000000000252</v>
      </c>
      <c r="C248" s="181" t="e">
        <f t="shared" si="45"/>
        <v>#DIV/0!</v>
      </c>
      <c r="D248" s="242">
        <f t="shared" si="46"/>
        <v>48.214640375443949</v>
      </c>
      <c r="E248" s="181" t="e">
        <f t="shared" si="34"/>
        <v>#DIV/0!</v>
      </c>
      <c r="F248" s="181" t="e">
        <f t="shared" si="47"/>
        <v>#DIV/0!</v>
      </c>
      <c r="H248" s="181" t="e">
        <f t="shared" si="48"/>
        <v>#DIV/0!</v>
      </c>
      <c r="I248" s="181" t="e">
        <f t="shared" si="35"/>
        <v>#DIV/0!</v>
      </c>
      <c r="J248" s="339" t="e">
        <f t="shared" si="36"/>
        <v>#DIV/0!</v>
      </c>
      <c r="K248" s="181" t="e">
        <f t="shared" si="37"/>
        <v>#DIV/0!</v>
      </c>
      <c r="M248" s="181" t="e">
        <f t="shared" si="38"/>
        <v>#DIV/0!</v>
      </c>
      <c r="N248" s="181" t="e">
        <f t="shared" si="39"/>
        <v>#DIV/0!</v>
      </c>
      <c r="O248" s="339" t="e">
        <f t="shared" si="40"/>
        <v>#DIV/0!</v>
      </c>
      <c r="P248" s="181" t="e">
        <f t="shared" si="41"/>
        <v>#DIV/0!</v>
      </c>
      <c r="R248" s="181" t="e">
        <f t="shared" si="42"/>
        <v>#DIV/0!</v>
      </c>
      <c r="S248" s="181" t="e">
        <f t="shared" si="43"/>
        <v>#DIV/0!</v>
      </c>
      <c r="T248" s="339" t="e">
        <f t="shared" si="49"/>
        <v>#DIV/0!</v>
      </c>
      <c r="U248" s="181" t="e">
        <f t="shared" si="44"/>
        <v>#DIV/0!</v>
      </c>
    </row>
    <row r="249" spans="2:21" ht="12.75" customHeight="1" x14ac:dyDescent="0.15">
      <c r="B249" s="1">
        <f t="shared" si="50"/>
        <v>37.800000000000253</v>
      </c>
      <c r="C249" s="181" t="e">
        <f t="shared" si="45"/>
        <v>#DIV/0!</v>
      </c>
      <c r="D249" s="242">
        <f t="shared" si="46"/>
        <v>48.282215370089013</v>
      </c>
      <c r="E249" s="181" t="e">
        <f t="shared" si="34"/>
        <v>#DIV/0!</v>
      </c>
      <c r="F249" s="181" t="e">
        <f t="shared" si="47"/>
        <v>#DIV/0!</v>
      </c>
      <c r="H249" s="181" t="e">
        <f t="shared" si="48"/>
        <v>#DIV/0!</v>
      </c>
      <c r="I249" s="181" t="e">
        <f t="shared" si="35"/>
        <v>#DIV/0!</v>
      </c>
      <c r="J249" s="339" t="e">
        <f t="shared" si="36"/>
        <v>#DIV/0!</v>
      </c>
      <c r="K249" s="181" t="e">
        <f t="shared" si="37"/>
        <v>#DIV/0!</v>
      </c>
      <c r="M249" s="181" t="e">
        <f t="shared" si="38"/>
        <v>#DIV/0!</v>
      </c>
      <c r="N249" s="181" t="e">
        <f t="shared" si="39"/>
        <v>#DIV/0!</v>
      </c>
      <c r="O249" s="339" t="e">
        <f t="shared" si="40"/>
        <v>#DIV/0!</v>
      </c>
      <c r="P249" s="181" t="e">
        <f t="shared" si="41"/>
        <v>#DIV/0!</v>
      </c>
      <c r="R249" s="181" t="e">
        <f t="shared" si="42"/>
        <v>#DIV/0!</v>
      </c>
      <c r="S249" s="181" t="e">
        <f t="shared" si="43"/>
        <v>#DIV/0!</v>
      </c>
      <c r="T249" s="339" t="e">
        <f t="shared" si="49"/>
        <v>#DIV/0!</v>
      </c>
      <c r="U249" s="181" t="e">
        <f t="shared" si="44"/>
        <v>#DIV/0!</v>
      </c>
    </row>
    <row r="250" spans="2:21" ht="12.75" customHeight="1" x14ac:dyDescent="0.15">
      <c r="B250" s="1">
        <f t="shared" si="50"/>
        <v>37.900000000000254</v>
      </c>
      <c r="C250" s="181" t="e">
        <f t="shared" si="45"/>
        <v>#DIV/0!</v>
      </c>
      <c r="D250" s="242">
        <f t="shared" si="46"/>
        <v>48.349507819598287</v>
      </c>
      <c r="E250" s="181" t="e">
        <f t="shared" si="34"/>
        <v>#DIV/0!</v>
      </c>
      <c r="F250" s="181" t="e">
        <f t="shared" si="47"/>
        <v>#DIV/0!</v>
      </c>
      <c r="H250" s="181" t="e">
        <f t="shared" si="48"/>
        <v>#DIV/0!</v>
      </c>
      <c r="I250" s="181" t="e">
        <f t="shared" si="35"/>
        <v>#DIV/0!</v>
      </c>
      <c r="J250" s="339" t="e">
        <f t="shared" si="36"/>
        <v>#DIV/0!</v>
      </c>
      <c r="K250" s="181" t="e">
        <f t="shared" si="37"/>
        <v>#DIV/0!</v>
      </c>
      <c r="M250" s="181" t="e">
        <f t="shared" si="38"/>
        <v>#DIV/0!</v>
      </c>
      <c r="N250" s="181" t="e">
        <f t="shared" si="39"/>
        <v>#DIV/0!</v>
      </c>
      <c r="O250" s="339" t="e">
        <f t="shared" si="40"/>
        <v>#DIV/0!</v>
      </c>
      <c r="P250" s="181" t="e">
        <f t="shared" si="41"/>
        <v>#DIV/0!</v>
      </c>
      <c r="R250" s="181" t="e">
        <f t="shared" si="42"/>
        <v>#DIV/0!</v>
      </c>
      <c r="S250" s="181" t="e">
        <f t="shared" si="43"/>
        <v>#DIV/0!</v>
      </c>
      <c r="T250" s="339" t="e">
        <f t="shared" si="49"/>
        <v>#DIV/0!</v>
      </c>
      <c r="U250" s="181" t="e">
        <f t="shared" si="44"/>
        <v>#DIV/0!</v>
      </c>
    </row>
    <row r="251" spans="2:21" ht="12.75" customHeight="1" x14ac:dyDescent="0.15">
      <c r="B251" s="1">
        <f t="shared" si="50"/>
        <v>38.000000000000256</v>
      </c>
      <c r="C251" s="181" t="e">
        <f t="shared" si="45"/>
        <v>#DIV/0!</v>
      </c>
      <c r="D251" s="242">
        <f t="shared" si="46"/>
        <v>48.416520465251736</v>
      </c>
      <c r="E251" s="181" t="e">
        <f t="shared" si="34"/>
        <v>#DIV/0!</v>
      </c>
      <c r="F251" s="181" t="e">
        <f t="shared" si="47"/>
        <v>#DIV/0!</v>
      </c>
      <c r="H251" s="181" t="e">
        <f t="shared" si="48"/>
        <v>#DIV/0!</v>
      </c>
      <c r="I251" s="181" t="e">
        <f t="shared" si="35"/>
        <v>#DIV/0!</v>
      </c>
      <c r="J251" s="339" t="e">
        <f t="shared" si="36"/>
        <v>#DIV/0!</v>
      </c>
      <c r="K251" s="181" t="e">
        <f t="shared" si="37"/>
        <v>#DIV/0!</v>
      </c>
      <c r="M251" s="181" t="e">
        <f t="shared" si="38"/>
        <v>#DIV/0!</v>
      </c>
      <c r="N251" s="181" t="e">
        <f t="shared" si="39"/>
        <v>#DIV/0!</v>
      </c>
      <c r="O251" s="339" t="e">
        <f t="shared" si="40"/>
        <v>#DIV/0!</v>
      </c>
      <c r="P251" s="181" t="e">
        <f t="shared" si="41"/>
        <v>#DIV/0!</v>
      </c>
      <c r="R251" s="181" t="e">
        <f t="shared" si="42"/>
        <v>#DIV/0!</v>
      </c>
      <c r="S251" s="181" t="e">
        <f t="shared" si="43"/>
        <v>#DIV/0!</v>
      </c>
      <c r="T251" s="339" t="e">
        <f t="shared" si="49"/>
        <v>#DIV/0!</v>
      </c>
      <c r="U251" s="181" t="e">
        <f t="shared" si="44"/>
        <v>#DIV/0!</v>
      </c>
    </row>
    <row r="252" spans="2:21" ht="12.75" customHeight="1" x14ac:dyDescent="0.15">
      <c r="B252" s="1">
        <f t="shared" si="50"/>
        <v>38.100000000000257</v>
      </c>
      <c r="C252" s="181" t="e">
        <f t="shared" si="45"/>
        <v>#DIV/0!</v>
      </c>
      <c r="D252" s="242">
        <f t="shared" si="46"/>
        <v>48.483256006765551</v>
      </c>
      <c r="E252" s="181" t="e">
        <f t="shared" si="34"/>
        <v>#DIV/0!</v>
      </c>
      <c r="F252" s="181" t="e">
        <f t="shared" si="47"/>
        <v>#DIV/0!</v>
      </c>
      <c r="H252" s="181" t="e">
        <f t="shared" si="48"/>
        <v>#DIV/0!</v>
      </c>
      <c r="I252" s="181" t="e">
        <f t="shared" si="35"/>
        <v>#DIV/0!</v>
      </c>
      <c r="J252" s="339" t="e">
        <f t="shared" si="36"/>
        <v>#DIV/0!</v>
      </c>
      <c r="K252" s="181" t="e">
        <f t="shared" si="37"/>
        <v>#DIV/0!</v>
      </c>
      <c r="M252" s="181" t="e">
        <f t="shared" si="38"/>
        <v>#DIV/0!</v>
      </c>
      <c r="N252" s="181" t="e">
        <f t="shared" si="39"/>
        <v>#DIV/0!</v>
      </c>
      <c r="O252" s="339" t="e">
        <f t="shared" si="40"/>
        <v>#DIV/0!</v>
      </c>
      <c r="P252" s="181" t="e">
        <f t="shared" si="41"/>
        <v>#DIV/0!</v>
      </c>
      <c r="R252" s="181" t="e">
        <f t="shared" si="42"/>
        <v>#DIV/0!</v>
      </c>
      <c r="S252" s="181" t="e">
        <f t="shared" si="43"/>
        <v>#DIV/0!</v>
      </c>
      <c r="T252" s="339" t="e">
        <f t="shared" si="49"/>
        <v>#DIV/0!</v>
      </c>
      <c r="U252" s="181" t="e">
        <f t="shared" si="44"/>
        <v>#DIV/0!</v>
      </c>
    </row>
    <row r="253" spans="2:21" ht="12.75" customHeight="1" x14ac:dyDescent="0.15">
      <c r="B253" s="1">
        <f t="shared" si="50"/>
        <v>38.200000000000259</v>
      </c>
      <c r="C253" s="181" t="e">
        <f t="shared" si="45"/>
        <v>#DIV/0!</v>
      </c>
      <c r="D253" s="242">
        <f t="shared" si="46"/>
        <v>48.549717103146953</v>
      </c>
      <c r="E253" s="181" t="e">
        <f t="shared" si="34"/>
        <v>#DIV/0!</v>
      </c>
      <c r="F253" s="181" t="e">
        <f t="shared" si="47"/>
        <v>#DIV/0!</v>
      </c>
      <c r="H253" s="181" t="e">
        <f t="shared" si="48"/>
        <v>#DIV/0!</v>
      </c>
      <c r="I253" s="181" t="e">
        <f t="shared" si="35"/>
        <v>#DIV/0!</v>
      </c>
      <c r="J253" s="339" t="e">
        <f t="shared" si="36"/>
        <v>#DIV/0!</v>
      </c>
      <c r="K253" s="181" t="e">
        <f t="shared" si="37"/>
        <v>#DIV/0!</v>
      </c>
      <c r="M253" s="181" t="e">
        <f t="shared" si="38"/>
        <v>#DIV/0!</v>
      </c>
      <c r="N253" s="181" t="e">
        <f t="shared" si="39"/>
        <v>#DIV/0!</v>
      </c>
      <c r="O253" s="339" t="e">
        <f t="shared" si="40"/>
        <v>#DIV/0!</v>
      </c>
      <c r="P253" s="181" t="e">
        <f t="shared" si="41"/>
        <v>#DIV/0!</v>
      </c>
      <c r="R253" s="181" t="e">
        <f t="shared" si="42"/>
        <v>#DIV/0!</v>
      </c>
      <c r="S253" s="181" t="e">
        <f t="shared" si="43"/>
        <v>#DIV/0!</v>
      </c>
      <c r="T253" s="339" t="e">
        <f t="shared" si="49"/>
        <v>#DIV/0!</v>
      </c>
      <c r="U253" s="181" t="e">
        <f t="shared" si="44"/>
        <v>#DIV/0!</v>
      </c>
    </row>
    <row r="254" spans="2:21" ht="12.75" customHeight="1" x14ac:dyDescent="0.15">
      <c r="B254" s="1">
        <f t="shared" si="50"/>
        <v>38.30000000000026</v>
      </c>
      <c r="C254" s="181" t="e">
        <f t="shared" si="45"/>
        <v>#DIV/0!</v>
      </c>
      <c r="D254" s="242">
        <f t="shared" si="46"/>
        <v>48.615906373526656</v>
      </c>
      <c r="E254" s="181" t="e">
        <f t="shared" si="34"/>
        <v>#DIV/0!</v>
      </c>
      <c r="F254" s="181" t="e">
        <f t="shared" si="47"/>
        <v>#DIV/0!</v>
      </c>
      <c r="H254" s="181" t="e">
        <f t="shared" si="48"/>
        <v>#DIV/0!</v>
      </c>
      <c r="I254" s="181" t="e">
        <f t="shared" si="35"/>
        <v>#DIV/0!</v>
      </c>
      <c r="J254" s="339" t="e">
        <f t="shared" si="36"/>
        <v>#DIV/0!</v>
      </c>
      <c r="K254" s="181" t="e">
        <f t="shared" si="37"/>
        <v>#DIV/0!</v>
      </c>
      <c r="M254" s="181" t="e">
        <f t="shared" si="38"/>
        <v>#DIV/0!</v>
      </c>
      <c r="N254" s="181" t="e">
        <f t="shared" si="39"/>
        <v>#DIV/0!</v>
      </c>
      <c r="O254" s="339" t="e">
        <f t="shared" si="40"/>
        <v>#DIV/0!</v>
      </c>
      <c r="P254" s="181" t="e">
        <f t="shared" si="41"/>
        <v>#DIV/0!</v>
      </c>
      <c r="R254" s="181" t="e">
        <f t="shared" si="42"/>
        <v>#DIV/0!</v>
      </c>
      <c r="S254" s="181" t="e">
        <f t="shared" si="43"/>
        <v>#DIV/0!</v>
      </c>
      <c r="T254" s="339" t="e">
        <f t="shared" si="49"/>
        <v>#DIV/0!</v>
      </c>
      <c r="U254" s="181" t="e">
        <f t="shared" si="44"/>
        <v>#DIV/0!</v>
      </c>
    </row>
    <row r="255" spans="2:21" ht="12.75" customHeight="1" x14ac:dyDescent="0.15">
      <c r="B255" s="1">
        <f t="shared" si="50"/>
        <v>38.400000000000261</v>
      </c>
      <c r="C255" s="181" t="e">
        <f t="shared" si="45"/>
        <v>#DIV/0!</v>
      </c>
      <c r="D255" s="242">
        <f t="shared" si="46"/>
        <v>48.681826397969914</v>
      </c>
      <c r="E255" s="181" t="e">
        <f t="shared" si="34"/>
        <v>#DIV/0!</v>
      </c>
      <c r="F255" s="181" t="e">
        <f t="shared" si="47"/>
        <v>#DIV/0!</v>
      </c>
      <c r="H255" s="181" t="e">
        <f t="shared" si="48"/>
        <v>#DIV/0!</v>
      </c>
      <c r="I255" s="181" t="e">
        <f t="shared" si="35"/>
        <v>#DIV/0!</v>
      </c>
      <c r="J255" s="339" t="e">
        <f t="shared" si="36"/>
        <v>#DIV/0!</v>
      </c>
      <c r="K255" s="181" t="e">
        <f t="shared" si="37"/>
        <v>#DIV/0!</v>
      </c>
      <c r="M255" s="181" t="e">
        <f t="shared" si="38"/>
        <v>#DIV/0!</v>
      </c>
      <c r="N255" s="181" t="e">
        <f t="shared" si="39"/>
        <v>#DIV/0!</v>
      </c>
      <c r="O255" s="339" t="e">
        <f t="shared" si="40"/>
        <v>#DIV/0!</v>
      </c>
      <c r="P255" s="181" t="e">
        <f t="shared" si="41"/>
        <v>#DIV/0!</v>
      </c>
      <c r="R255" s="181" t="e">
        <f t="shared" si="42"/>
        <v>#DIV/0!</v>
      </c>
      <c r="S255" s="181" t="e">
        <f t="shared" si="43"/>
        <v>#DIV/0!</v>
      </c>
      <c r="T255" s="339" t="e">
        <f t="shared" si="49"/>
        <v>#DIV/0!</v>
      </c>
      <c r="U255" s="181" t="e">
        <f t="shared" si="44"/>
        <v>#DIV/0!</v>
      </c>
    </row>
    <row r="256" spans="2:21" ht="12.75" customHeight="1" x14ac:dyDescent="0.15">
      <c r="B256" s="1">
        <f t="shared" si="50"/>
        <v>38.500000000000263</v>
      </c>
      <c r="C256" s="181" t="e">
        <f t="shared" si="45"/>
        <v>#DIV/0!</v>
      </c>
      <c r="D256" s="242">
        <f t="shared" si="46"/>
        <v>48.747479718266788</v>
      </c>
      <c r="E256" s="181" t="e">
        <f t="shared" si="34"/>
        <v>#DIV/0!</v>
      </c>
      <c r="F256" s="181" t="e">
        <f t="shared" si="47"/>
        <v>#DIV/0!</v>
      </c>
      <c r="H256" s="181" t="e">
        <f t="shared" si="48"/>
        <v>#DIV/0!</v>
      </c>
      <c r="I256" s="181" t="e">
        <f t="shared" si="35"/>
        <v>#DIV/0!</v>
      </c>
      <c r="J256" s="339" t="e">
        <f t="shared" si="36"/>
        <v>#DIV/0!</v>
      </c>
      <c r="K256" s="181" t="e">
        <f t="shared" si="37"/>
        <v>#DIV/0!</v>
      </c>
      <c r="M256" s="181" t="e">
        <f t="shared" si="38"/>
        <v>#DIV/0!</v>
      </c>
      <c r="N256" s="181" t="e">
        <f t="shared" si="39"/>
        <v>#DIV/0!</v>
      </c>
      <c r="O256" s="339" t="e">
        <f t="shared" si="40"/>
        <v>#DIV/0!</v>
      </c>
      <c r="P256" s="181" t="e">
        <f t="shared" si="41"/>
        <v>#DIV/0!</v>
      </c>
      <c r="R256" s="181" t="e">
        <f t="shared" si="42"/>
        <v>#DIV/0!</v>
      </c>
      <c r="S256" s="181" t="e">
        <f t="shared" si="43"/>
        <v>#DIV/0!</v>
      </c>
      <c r="T256" s="339" t="e">
        <f t="shared" si="49"/>
        <v>#DIV/0!</v>
      </c>
      <c r="U256" s="181" t="e">
        <f t="shared" si="44"/>
        <v>#DIV/0!</v>
      </c>
    </row>
    <row r="257" spans="2:21" ht="12.75" customHeight="1" x14ac:dyDescent="0.15">
      <c r="B257" s="1">
        <f t="shared" si="50"/>
        <v>38.600000000000264</v>
      </c>
      <c r="C257" s="181" t="e">
        <f t="shared" si="45"/>
        <v>#DIV/0!</v>
      </c>
      <c r="D257" s="242">
        <f t="shared" si="46"/>
        <v>48.812868838702343</v>
      </c>
      <c r="E257" s="181" t="e">
        <f t="shared" si="34"/>
        <v>#DIV/0!</v>
      </c>
      <c r="F257" s="181" t="e">
        <f t="shared" si="47"/>
        <v>#DIV/0!</v>
      </c>
      <c r="H257" s="181" t="e">
        <f t="shared" si="48"/>
        <v>#DIV/0!</v>
      </c>
      <c r="I257" s="181" t="e">
        <f t="shared" si="35"/>
        <v>#DIV/0!</v>
      </c>
      <c r="J257" s="339" t="e">
        <f t="shared" si="36"/>
        <v>#DIV/0!</v>
      </c>
      <c r="K257" s="181" t="e">
        <f t="shared" si="37"/>
        <v>#DIV/0!</v>
      </c>
      <c r="M257" s="181" t="e">
        <f t="shared" si="38"/>
        <v>#DIV/0!</v>
      </c>
      <c r="N257" s="181" t="e">
        <f t="shared" si="39"/>
        <v>#DIV/0!</v>
      </c>
      <c r="O257" s="339" t="e">
        <f t="shared" si="40"/>
        <v>#DIV/0!</v>
      </c>
      <c r="P257" s="181" t="e">
        <f t="shared" si="41"/>
        <v>#DIV/0!</v>
      </c>
      <c r="R257" s="181" t="e">
        <f t="shared" si="42"/>
        <v>#DIV/0!</v>
      </c>
      <c r="S257" s="181" t="e">
        <f t="shared" si="43"/>
        <v>#DIV/0!</v>
      </c>
      <c r="T257" s="339" t="e">
        <f t="shared" si="49"/>
        <v>#DIV/0!</v>
      </c>
      <c r="U257" s="181" t="e">
        <f t="shared" si="44"/>
        <v>#DIV/0!</v>
      </c>
    </row>
    <row r="258" spans="2:21" ht="12.75" customHeight="1" x14ac:dyDescent="0.15">
      <c r="B258" s="1">
        <f t="shared" si="50"/>
        <v>38.700000000000266</v>
      </c>
      <c r="C258" s="181" t="e">
        <f t="shared" si="45"/>
        <v>#DIV/0!</v>
      </c>
      <c r="D258" s="242">
        <f t="shared" si="46"/>
        <v>48.877996226807142</v>
      </c>
      <c r="E258" s="181" t="e">
        <f t="shared" si="34"/>
        <v>#DIV/0!</v>
      </c>
      <c r="F258" s="181" t="e">
        <f t="shared" si="47"/>
        <v>#DIV/0!</v>
      </c>
      <c r="H258" s="181" t="e">
        <f t="shared" si="48"/>
        <v>#DIV/0!</v>
      </c>
      <c r="I258" s="181" t="e">
        <f t="shared" si="35"/>
        <v>#DIV/0!</v>
      </c>
      <c r="J258" s="339" t="e">
        <f t="shared" si="36"/>
        <v>#DIV/0!</v>
      </c>
      <c r="K258" s="181" t="e">
        <f t="shared" si="37"/>
        <v>#DIV/0!</v>
      </c>
      <c r="M258" s="181" t="e">
        <f t="shared" si="38"/>
        <v>#DIV/0!</v>
      </c>
      <c r="N258" s="181" t="e">
        <f t="shared" si="39"/>
        <v>#DIV/0!</v>
      </c>
      <c r="O258" s="339" t="e">
        <f t="shared" si="40"/>
        <v>#DIV/0!</v>
      </c>
      <c r="P258" s="181" t="e">
        <f t="shared" si="41"/>
        <v>#DIV/0!</v>
      </c>
      <c r="R258" s="181" t="e">
        <f t="shared" si="42"/>
        <v>#DIV/0!</v>
      </c>
      <c r="S258" s="181" t="e">
        <f t="shared" si="43"/>
        <v>#DIV/0!</v>
      </c>
      <c r="T258" s="339" t="e">
        <f t="shared" si="49"/>
        <v>#DIV/0!</v>
      </c>
      <c r="U258" s="181" t="e">
        <f t="shared" si="44"/>
        <v>#DIV/0!</v>
      </c>
    </row>
    <row r="259" spans="2:21" ht="12.75" customHeight="1" x14ac:dyDescent="0.15">
      <c r="B259" s="1">
        <f t="shared" si="50"/>
        <v>38.800000000000267</v>
      </c>
      <c r="C259" s="181" t="e">
        <f t="shared" si="45"/>
        <v>#DIV/0!</v>
      </c>
      <c r="D259" s="242">
        <f t="shared" si="46"/>
        <v>48.942864314089064</v>
      </c>
      <c r="E259" s="181" t="e">
        <f t="shared" si="34"/>
        <v>#DIV/0!</v>
      </c>
      <c r="F259" s="181" t="e">
        <f t="shared" si="47"/>
        <v>#DIV/0!</v>
      </c>
      <c r="H259" s="181" t="e">
        <f t="shared" si="48"/>
        <v>#DIV/0!</v>
      </c>
      <c r="I259" s="181" t="e">
        <f t="shared" si="35"/>
        <v>#DIV/0!</v>
      </c>
      <c r="J259" s="339" t="e">
        <f t="shared" si="36"/>
        <v>#DIV/0!</v>
      </c>
      <c r="K259" s="181" t="e">
        <f t="shared" si="37"/>
        <v>#DIV/0!</v>
      </c>
      <c r="M259" s="181" t="e">
        <f t="shared" si="38"/>
        <v>#DIV/0!</v>
      </c>
      <c r="N259" s="181" t="e">
        <f t="shared" si="39"/>
        <v>#DIV/0!</v>
      </c>
      <c r="O259" s="339" t="e">
        <f t="shared" si="40"/>
        <v>#DIV/0!</v>
      </c>
      <c r="P259" s="181" t="e">
        <f t="shared" si="41"/>
        <v>#DIV/0!</v>
      </c>
      <c r="R259" s="181" t="e">
        <f t="shared" si="42"/>
        <v>#DIV/0!</v>
      </c>
      <c r="S259" s="181" t="e">
        <f t="shared" si="43"/>
        <v>#DIV/0!</v>
      </c>
      <c r="T259" s="339" t="e">
        <f t="shared" si="49"/>
        <v>#DIV/0!</v>
      </c>
      <c r="U259" s="181" t="e">
        <f t="shared" si="44"/>
        <v>#DIV/0!</v>
      </c>
    </row>
    <row r="260" spans="2:21" ht="12.75" customHeight="1" x14ac:dyDescent="0.15">
      <c r="B260" s="1">
        <f t="shared" si="50"/>
        <v>38.900000000000269</v>
      </c>
      <c r="C260" s="181" t="e">
        <f t="shared" si="45"/>
        <v>#DIV/0!</v>
      </c>
      <c r="D260" s="242">
        <f t="shared" si="46"/>
        <v>49.007475496746586</v>
      </c>
      <c r="E260" s="181" t="e">
        <f t="shared" si="34"/>
        <v>#DIV/0!</v>
      </c>
      <c r="F260" s="181" t="e">
        <f t="shared" si="47"/>
        <v>#DIV/0!</v>
      </c>
      <c r="H260" s="181" t="e">
        <f t="shared" si="48"/>
        <v>#DIV/0!</v>
      </c>
      <c r="I260" s="181" t="e">
        <f t="shared" si="35"/>
        <v>#DIV/0!</v>
      </c>
      <c r="J260" s="339" t="e">
        <f t="shared" si="36"/>
        <v>#DIV/0!</v>
      </c>
      <c r="K260" s="181" t="e">
        <f t="shared" si="37"/>
        <v>#DIV/0!</v>
      </c>
      <c r="M260" s="181" t="e">
        <f t="shared" si="38"/>
        <v>#DIV/0!</v>
      </c>
      <c r="N260" s="181" t="e">
        <f t="shared" si="39"/>
        <v>#DIV/0!</v>
      </c>
      <c r="O260" s="339" t="e">
        <f t="shared" si="40"/>
        <v>#DIV/0!</v>
      </c>
      <c r="P260" s="181" t="e">
        <f t="shared" si="41"/>
        <v>#DIV/0!</v>
      </c>
      <c r="R260" s="181" t="e">
        <f t="shared" si="42"/>
        <v>#DIV/0!</v>
      </c>
      <c r="S260" s="181" t="e">
        <f t="shared" si="43"/>
        <v>#DIV/0!</v>
      </c>
      <c r="T260" s="339" t="e">
        <f t="shared" si="49"/>
        <v>#DIV/0!</v>
      </c>
      <c r="U260" s="181" t="e">
        <f t="shared" si="44"/>
        <v>#DIV/0!</v>
      </c>
    </row>
    <row r="261" spans="2:21" ht="12.75" customHeight="1" x14ac:dyDescent="0.15">
      <c r="B261" s="1">
        <f t="shared" si="50"/>
        <v>39.00000000000027</v>
      </c>
      <c r="C261" s="181" t="e">
        <f t="shared" si="45"/>
        <v>#DIV/0!</v>
      </c>
      <c r="D261" s="242">
        <f t="shared" si="46"/>
        <v>49.07183213636425</v>
      </c>
      <c r="E261" s="181" t="e">
        <f t="shared" si="34"/>
        <v>#DIV/0!</v>
      </c>
      <c r="F261" s="181" t="e">
        <f t="shared" si="47"/>
        <v>#DIV/0!</v>
      </c>
      <c r="H261" s="181" t="e">
        <f t="shared" si="48"/>
        <v>#DIV/0!</v>
      </c>
      <c r="I261" s="181" t="e">
        <f t="shared" si="35"/>
        <v>#DIV/0!</v>
      </c>
      <c r="J261" s="339" t="e">
        <f t="shared" si="36"/>
        <v>#DIV/0!</v>
      </c>
      <c r="K261" s="181" t="e">
        <f t="shared" si="37"/>
        <v>#DIV/0!</v>
      </c>
      <c r="M261" s="181" t="e">
        <f t="shared" si="38"/>
        <v>#DIV/0!</v>
      </c>
      <c r="N261" s="181" t="e">
        <f t="shared" si="39"/>
        <v>#DIV/0!</v>
      </c>
      <c r="O261" s="339" t="e">
        <f t="shared" si="40"/>
        <v>#DIV/0!</v>
      </c>
      <c r="P261" s="181" t="e">
        <f t="shared" si="41"/>
        <v>#DIV/0!</v>
      </c>
      <c r="R261" s="181" t="e">
        <f t="shared" si="42"/>
        <v>#DIV/0!</v>
      </c>
      <c r="S261" s="181" t="e">
        <f t="shared" si="43"/>
        <v>#DIV/0!</v>
      </c>
      <c r="T261" s="339" t="e">
        <f t="shared" si="49"/>
        <v>#DIV/0!</v>
      </c>
      <c r="U261" s="181" t="e">
        <f t="shared" si="44"/>
        <v>#DIV/0!</v>
      </c>
    </row>
    <row r="262" spans="2:21" ht="12.75" customHeight="1" x14ac:dyDescent="0.15">
      <c r="B262" s="1">
        <f t="shared" si="50"/>
        <v>39.100000000000271</v>
      </c>
      <c r="C262" s="181" t="e">
        <f t="shared" si="45"/>
        <v>#DIV/0!</v>
      </c>
      <c r="D262" s="242">
        <f t="shared" si="46"/>
        <v>49.135936560591048</v>
      </c>
      <c r="E262" s="181" t="e">
        <f t="shared" ref="E262:E325" si="51">+$D$19+(C262/(D262*$D$34))</f>
        <v>#DIV/0!</v>
      </c>
      <c r="F262" s="181" t="e">
        <f t="shared" si="47"/>
        <v>#DIV/0!</v>
      </c>
      <c r="H262" s="181" t="e">
        <f t="shared" si="48"/>
        <v>#DIV/0!</v>
      </c>
      <c r="I262" s="181" t="e">
        <f t="shared" ref="I262:I325" si="52">1.32*(($B263-$D$19)/$D$30)^0.25</f>
        <v>#DIV/0!</v>
      </c>
      <c r="J262" s="339" t="e">
        <f t="shared" ref="J262:J325" si="53">+$D$19+(H262/(I262*$D$35))</f>
        <v>#DIV/0!</v>
      </c>
      <c r="K262" s="181" t="e">
        <f t="shared" ref="K262:K325" si="54">ABS($B263-J262)</f>
        <v>#DIV/0!</v>
      </c>
      <c r="M262" s="181" t="e">
        <f t="shared" ref="M262:M325" si="55">(2*PI()*$D$27*$D$8*$AE$7*($D$31-B263))/LN($D$30/$D$28)</f>
        <v>#DIV/0!</v>
      </c>
      <c r="N262" s="181" t="e">
        <f t="shared" ref="N262:N325" si="56">1.32*(($B263-$D$19)/$D$30)^0.25</f>
        <v>#DIV/0!</v>
      </c>
      <c r="O262" s="339" t="e">
        <f t="shared" ref="O262:O325" si="57">+$D$19+(M262/(N262*$D$38))</f>
        <v>#DIV/0!</v>
      </c>
      <c r="P262" s="181" t="e">
        <f t="shared" ref="P262:P325" si="58">ABS($B263-O262)</f>
        <v>#DIV/0!</v>
      </c>
      <c r="R262" s="181" t="e">
        <f t="shared" ref="R262:R325" si="59">(2*PI()*$D$27*$D$9*$AE$6*($D$31-B263))/LN($D$30/$D$28)</f>
        <v>#DIV/0!</v>
      </c>
      <c r="S262" s="181" t="e">
        <f t="shared" ref="S262:S325" si="60">1.32*(($B263-$D$19)/$D$30)^0.25</f>
        <v>#DIV/0!</v>
      </c>
      <c r="T262" s="339" t="e">
        <f t="shared" si="49"/>
        <v>#DIV/0!</v>
      </c>
      <c r="U262" s="181" t="e">
        <f t="shared" ref="U262:U325" si="61">ABS($B263-T262)</f>
        <v>#DIV/0!</v>
      </c>
    </row>
    <row r="263" spans="2:21" ht="12.75" customHeight="1" x14ac:dyDescent="0.15">
      <c r="B263" s="1">
        <f t="shared" si="50"/>
        <v>39.200000000000273</v>
      </c>
      <c r="C263" s="181" t="e">
        <f t="shared" ref="C263:C326" si="62">(2*PI()*$D$26*$D$32*($D$31-B264))/LN($D$29/$D$28)</f>
        <v>#DIV/0!</v>
      </c>
      <c r="D263" s="242">
        <f t="shared" ref="D263:D326" si="63">1.32*((B264-$D$19)/$D$29)^0.25</f>
        <v>49.19979106380179</v>
      </c>
      <c r="E263" s="181" t="e">
        <f t="shared" si="51"/>
        <v>#DIV/0!</v>
      </c>
      <c r="F263" s="181" t="e">
        <f t="shared" ref="F263:F326" si="64">ABS(B264-E263)</f>
        <v>#DIV/0!</v>
      </c>
      <c r="H263" s="181" t="e">
        <f t="shared" ref="H263:H326" si="65">(2*PI()*$D$27*$D$32*($D$31-B264))/LN($D$30/$D$28)</f>
        <v>#DIV/0!</v>
      </c>
      <c r="I263" s="181" t="e">
        <f t="shared" si="52"/>
        <v>#DIV/0!</v>
      </c>
      <c r="J263" s="339" t="e">
        <f t="shared" si="53"/>
        <v>#DIV/0!</v>
      </c>
      <c r="K263" s="181" t="e">
        <f t="shared" si="54"/>
        <v>#DIV/0!</v>
      </c>
      <c r="M263" s="181" t="e">
        <f t="shared" si="55"/>
        <v>#DIV/0!</v>
      </c>
      <c r="N263" s="181" t="e">
        <f t="shared" si="56"/>
        <v>#DIV/0!</v>
      </c>
      <c r="O263" s="339" t="e">
        <f t="shared" si="57"/>
        <v>#DIV/0!</v>
      </c>
      <c r="P263" s="181" t="e">
        <f t="shared" si="58"/>
        <v>#DIV/0!</v>
      </c>
      <c r="R263" s="181" t="e">
        <f t="shared" si="59"/>
        <v>#DIV/0!</v>
      </c>
      <c r="S263" s="181" t="e">
        <f t="shared" si="60"/>
        <v>#DIV/0!</v>
      </c>
      <c r="T263" s="339" t="e">
        <f t="shared" ref="T263:T326" si="66">+$D$19+(R263/(S263*$D$41))</f>
        <v>#DIV/0!</v>
      </c>
      <c r="U263" s="181" t="e">
        <f t="shared" si="61"/>
        <v>#DIV/0!</v>
      </c>
    </row>
    <row r="264" spans="2:21" ht="12.75" customHeight="1" x14ac:dyDescent="0.15">
      <c r="B264" s="1">
        <f t="shared" ref="B264:B327" si="67">B263+0.1</f>
        <v>39.300000000000274</v>
      </c>
      <c r="C264" s="181" t="e">
        <f t="shared" si="62"/>
        <v>#DIV/0!</v>
      </c>
      <c r="D264" s="242">
        <f t="shared" si="63"/>
        <v>49.263397907742593</v>
      </c>
      <c r="E264" s="181" t="e">
        <f t="shared" si="51"/>
        <v>#DIV/0!</v>
      </c>
      <c r="F264" s="181" t="e">
        <f t="shared" si="64"/>
        <v>#DIV/0!</v>
      </c>
      <c r="H264" s="181" t="e">
        <f t="shared" si="65"/>
        <v>#DIV/0!</v>
      </c>
      <c r="I264" s="181" t="e">
        <f t="shared" si="52"/>
        <v>#DIV/0!</v>
      </c>
      <c r="J264" s="339" t="e">
        <f t="shared" si="53"/>
        <v>#DIV/0!</v>
      </c>
      <c r="K264" s="181" t="e">
        <f t="shared" si="54"/>
        <v>#DIV/0!</v>
      </c>
      <c r="M264" s="181" t="e">
        <f t="shared" si="55"/>
        <v>#DIV/0!</v>
      </c>
      <c r="N264" s="181" t="e">
        <f t="shared" si="56"/>
        <v>#DIV/0!</v>
      </c>
      <c r="O264" s="339" t="e">
        <f t="shared" si="57"/>
        <v>#DIV/0!</v>
      </c>
      <c r="P264" s="181" t="e">
        <f t="shared" si="58"/>
        <v>#DIV/0!</v>
      </c>
      <c r="R264" s="181" t="e">
        <f t="shared" si="59"/>
        <v>#DIV/0!</v>
      </c>
      <c r="S264" s="181" t="e">
        <f t="shared" si="60"/>
        <v>#DIV/0!</v>
      </c>
      <c r="T264" s="339" t="e">
        <f t="shared" si="66"/>
        <v>#DIV/0!</v>
      </c>
      <c r="U264" s="181" t="e">
        <f t="shared" si="61"/>
        <v>#DIV/0!</v>
      </c>
    </row>
    <row r="265" spans="2:21" ht="12.75" customHeight="1" x14ac:dyDescent="0.15">
      <c r="B265" s="1">
        <f t="shared" si="67"/>
        <v>39.400000000000276</v>
      </c>
      <c r="C265" s="181" t="e">
        <f t="shared" si="62"/>
        <v>#DIV/0!</v>
      </c>
      <c r="D265" s="242">
        <f t="shared" si="63"/>
        <v>49.326759322160186</v>
      </c>
      <c r="E265" s="181" t="e">
        <f t="shared" si="51"/>
        <v>#DIV/0!</v>
      </c>
      <c r="F265" s="181" t="e">
        <f t="shared" si="64"/>
        <v>#DIV/0!</v>
      </c>
      <c r="H265" s="181" t="e">
        <f t="shared" si="65"/>
        <v>#DIV/0!</v>
      </c>
      <c r="I265" s="181" t="e">
        <f t="shared" si="52"/>
        <v>#DIV/0!</v>
      </c>
      <c r="J265" s="339" t="e">
        <f t="shared" si="53"/>
        <v>#DIV/0!</v>
      </c>
      <c r="K265" s="181" t="e">
        <f t="shared" si="54"/>
        <v>#DIV/0!</v>
      </c>
      <c r="M265" s="181" t="e">
        <f t="shared" si="55"/>
        <v>#DIV/0!</v>
      </c>
      <c r="N265" s="181" t="e">
        <f t="shared" si="56"/>
        <v>#DIV/0!</v>
      </c>
      <c r="O265" s="339" t="e">
        <f t="shared" si="57"/>
        <v>#DIV/0!</v>
      </c>
      <c r="P265" s="181" t="e">
        <f t="shared" si="58"/>
        <v>#DIV/0!</v>
      </c>
      <c r="R265" s="181" t="e">
        <f t="shared" si="59"/>
        <v>#DIV/0!</v>
      </c>
      <c r="S265" s="181" t="e">
        <f t="shared" si="60"/>
        <v>#DIV/0!</v>
      </c>
      <c r="T265" s="339" t="e">
        <f t="shared" si="66"/>
        <v>#DIV/0!</v>
      </c>
      <c r="U265" s="181" t="e">
        <f t="shared" si="61"/>
        <v>#DIV/0!</v>
      </c>
    </row>
    <row r="266" spans="2:21" ht="12.75" customHeight="1" x14ac:dyDescent="0.15">
      <c r="B266" s="1">
        <f t="shared" si="67"/>
        <v>39.500000000000277</v>
      </c>
      <c r="C266" s="181" t="e">
        <f t="shared" si="62"/>
        <v>#DIV/0!</v>
      </c>
      <c r="D266" s="242">
        <f t="shared" si="63"/>
        <v>49.389877505416202</v>
      </c>
      <c r="E266" s="181" t="e">
        <f t="shared" si="51"/>
        <v>#DIV/0!</v>
      </c>
      <c r="F266" s="181" t="e">
        <f t="shared" si="64"/>
        <v>#DIV/0!</v>
      </c>
      <c r="H266" s="181" t="e">
        <f t="shared" si="65"/>
        <v>#DIV/0!</v>
      </c>
      <c r="I266" s="181" t="e">
        <f t="shared" si="52"/>
        <v>#DIV/0!</v>
      </c>
      <c r="J266" s="339" t="e">
        <f t="shared" si="53"/>
        <v>#DIV/0!</v>
      </c>
      <c r="K266" s="181" t="e">
        <f t="shared" si="54"/>
        <v>#DIV/0!</v>
      </c>
      <c r="M266" s="181" t="e">
        <f t="shared" si="55"/>
        <v>#DIV/0!</v>
      </c>
      <c r="N266" s="181" t="e">
        <f t="shared" si="56"/>
        <v>#DIV/0!</v>
      </c>
      <c r="O266" s="339" t="e">
        <f t="shared" si="57"/>
        <v>#DIV/0!</v>
      </c>
      <c r="P266" s="181" t="e">
        <f t="shared" si="58"/>
        <v>#DIV/0!</v>
      </c>
      <c r="R266" s="181" t="e">
        <f t="shared" si="59"/>
        <v>#DIV/0!</v>
      </c>
      <c r="S266" s="181" t="e">
        <f t="shared" si="60"/>
        <v>#DIV/0!</v>
      </c>
      <c r="T266" s="339" t="e">
        <f t="shared" si="66"/>
        <v>#DIV/0!</v>
      </c>
      <c r="U266" s="181" t="e">
        <f t="shared" si="61"/>
        <v>#DIV/0!</v>
      </c>
    </row>
    <row r="267" spans="2:21" ht="12.75" customHeight="1" x14ac:dyDescent="0.15">
      <c r="B267" s="1">
        <f t="shared" si="67"/>
        <v>39.600000000000279</v>
      </c>
      <c r="C267" s="181" t="e">
        <f t="shared" si="62"/>
        <v>#DIV/0!</v>
      </c>
      <c r="D267" s="242">
        <f t="shared" si="63"/>
        <v>49.452754625086484</v>
      </c>
      <c r="E267" s="181" t="e">
        <f t="shared" si="51"/>
        <v>#DIV/0!</v>
      </c>
      <c r="F267" s="181" t="e">
        <f t="shared" si="64"/>
        <v>#DIV/0!</v>
      </c>
      <c r="H267" s="181" t="e">
        <f t="shared" si="65"/>
        <v>#DIV/0!</v>
      </c>
      <c r="I267" s="181" t="e">
        <f t="shared" si="52"/>
        <v>#DIV/0!</v>
      </c>
      <c r="J267" s="339" t="e">
        <f t="shared" si="53"/>
        <v>#DIV/0!</v>
      </c>
      <c r="K267" s="181" t="e">
        <f t="shared" si="54"/>
        <v>#DIV/0!</v>
      </c>
      <c r="M267" s="181" t="e">
        <f t="shared" si="55"/>
        <v>#DIV/0!</v>
      </c>
      <c r="N267" s="181" t="e">
        <f t="shared" si="56"/>
        <v>#DIV/0!</v>
      </c>
      <c r="O267" s="339" t="e">
        <f t="shared" si="57"/>
        <v>#DIV/0!</v>
      </c>
      <c r="P267" s="181" t="e">
        <f t="shared" si="58"/>
        <v>#DIV/0!</v>
      </c>
      <c r="R267" s="181" t="e">
        <f t="shared" si="59"/>
        <v>#DIV/0!</v>
      </c>
      <c r="S267" s="181" t="e">
        <f t="shared" si="60"/>
        <v>#DIV/0!</v>
      </c>
      <c r="T267" s="339" t="e">
        <f t="shared" si="66"/>
        <v>#DIV/0!</v>
      </c>
      <c r="U267" s="181" t="e">
        <f t="shared" si="61"/>
        <v>#DIV/0!</v>
      </c>
    </row>
    <row r="268" spans="2:21" ht="12.75" customHeight="1" x14ac:dyDescent="0.15">
      <c r="B268" s="1">
        <f t="shared" si="67"/>
        <v>39.70000000000028</v>
      </c>
      <c r="C268" s="181" t="e">
        <f t="shared" si="62"/>
        <v>#DIV/0!</v>
      </c>
      <c r="D268" s="242">
        <f t="shared" si="63"/>
        <v>49.51539281854604</v>
      </c>
      <c r="E268" s="181" t="e">
        <f t="shared" si="51"/>
        <v>#DIV/0!</v>
      </c>
      <c r="F268" s="181" t="e">
        <f t="shared" si="64"/>
        <v>#DIV/0!</v>
      </c>
      <c r="H268" s="181" t="e">
        <f t="shared" si="65"/>
        <v>#DIV/0!</v>
      </c>
      <c r="I268" s="181" t="e">
        <f t="shared" si="52"/>
        <v>#DIV/0!</v>
      </c>
      <c r="J268" s="339" t="e">
        <f t="shared" si="53"/>
        <v>#DIV/0!</v>
      </c>
      <c r="K268" s="181" t="e">
        <f t="shared" si="54"/>
        <v>#DIV/0!</v>
      </c>
      <c r="M268" s="181" t="e">
        <f t="shared" si="55"/>
        <v>#DIV/0!</v>
      </c>
      <c r="N268" s="181" t="e">
        <f t="shared" si="56"/>
        <v>#DIV/0!</v>
      </c>
      <c r="O268" s="339" t="e">
        <f t="shared" si="57"/>
        <v>#DIV/0!</v>
      </c>
      <c r="P268" s="181" t="e">
        <f t="shared" si="58"/>
        <v>#DIV/0!</v>
      </c>
      <c r="R268" s="181" t="e">
        <f t="shared" si="59"/>
        <v>#DIV/0!</v>
      </c>
      <c r="S268" s="181" t="e">
        <f t="shared" si="60"/>
        <v>#DIV/0!</v>
      </c>
      <c r="T268" s="339" t="e">
        <f t="shared" si="66"/>
        <v>#DIV/0!</v>
      </c>
      <c r="U268" s="181" t="e">
        <f t="shared" si="61"/>
        <v>#DIV/0!</v>
      </c>
    </row>
    <row r="269" spans="2:21" ht="12.75" customHeight="1" x14ac:dyDescent="0.15">
      <c r="B269" s="1">
        <f t="shared" si="67"/>
        <v>39.800000000000281</v>
      </c>
      <c r="C269" s="181" t="e">
        <f t="shared" si="62"/>
        <v>#DIV/0!</v>
      </c>
      <c r="D269" s="242">
        <f t="shared" si="63"/>
        <v>49.577794193539944</v>
      </c>
      <c r="E269" s="181" t="e">
        <f t="shared" si="51"/>
        <v>#DIV/0!</v>
      </c>
      <c r="F269" s="181" t="e">
        <f t="shared" si="64"/>
        <v>#DIV/0!</v>
      </c>
      <c r="H269" s="181" t="e">
        <f t="shared" si="65"/>
        <v>#DIV/0!</v>
      </c>
      <c r="I269" s="181" t="e">
        <f t="shared" si="52"/>
        <v>#DIV/0!</v>
      </c>
      <c r="J269" s="339" t="e">
        <f t="shared" si="53"/>
        <v>#DIV/0!</v>
      </c>
      <c r="K269" s="181" t="e">
        <f t="shared" si="54"/>
        <v>#DIV/0!</v>
      </c>
      <c r="M269" s="181" t="e">
        <f t="shared" si="55"/>
        <v>#DIV/0!</v>
      </c>
      <c r="N269" s="181" t="e">
        <f t="shared" si="56"/>
        <v>#DIV/0!</v>
      </c>
      <c r="O269" s="339" t="e">
        <f t="shared" si="57"/>
        <v>#DIV/0!</v>
      </c>
      <c r="P269" s="181" t="e">
        <f t="shared" si="58"/>
        <v>#DIV/0!</v>
      </c>
      <c r="R269" s="181" t="e">
        <f t="shared" si="59"/>
        <v>#DIV/0!</v>
      </c>
      <c r="S269" s="181" t="e">
        <f t="shared" si="60"/>
        <v>#DIV/0!</v>
      </c>
      <c r="T269" s="339" t="e">
        <f t="shared" si="66"/>
        <v>#DIV/0!</v>
      </c>
      <c r="U269" s="181" t="e">
        <f t="shared" si="61"/>
        <v>#DIV/0!</v>
      </c>
    </row>
    <row r="270" spans="2:21" ht="12.75" customHeight="1" x14ac:dyDescent="0.15">
      <c r="B270" s="1">
        <f t="shared" si="67"/>
        <v>39.900000000000283</v>
      </c>
      <c r="C270" s="181" t="e">
        <f t="shared" si="62"/>
        <v>#DIV/0!</v>
      </c>
      <c r="D270" s="242">
        <f t="shared" si="63"/>
        <v>49.63996082874057</v>
      </c>
      <c r="E270" s="181" t="e">
        <f t="shared" si="51"/>
        <v>#DIV/0!</v>
      </c>
      <c r="F270" s="181" t="e">
        <f t="shared" si="64"/>
        <v>#DIV/0!</v>
      </c>
      <c r="H270" s="181" t="e">
        <f t="shared" si="65"/>
        <v>#DIV/0!</v>
      </c>
      <c r="I270" s="181" t="e">
        <f t="shared" si="52"/>
        <v>#DIV/0!</v>
      </c>
      <c r="J270" s="339" t="e">
        <f t="shared" si="53"/>
        <v>#DIV/0!</v>
      </c>
      <c r="K270" s="181" t="e">
        <f t="shared" si="54"/>
        <v>#DIV/0!</v>
      </c>
      <c r="M270" s="181" t="e">
        <f t="shared" si="55"/>
        <v>#DIV/0!</v>
      </c>
      <c r="N270" s="181" t="e">
        <f t="shared" si="56"/>
        <v>#DIV/0!</v>
      </c>
      <c r="O270" s="339" t="e">
        <f t="shared" si="57"/>
        <v>#DIV/0!</v>
      </c>
      <c r="P270" s="181" t="e">
        <f t="shared" si="58"/>
        <v>#DIV/0!</v>
      </c>
      <c r="R270" s="181" t="e">
        <f t="shared" si="59"/>
        <v>#DIV/0!</v>
      </c>
      <c r="S270" s="181" t="e">
        <f t="shared" si="60"/>
        <v>#DIV/0!</v>
      </c>
      <c r="T270" s="339" t="e">
        <f t="shared" si="66"/>
        <v>#DIV/0!</v>
      </c>
      <c r="U270" s="181" t="e">
        <f t="shared" si="61"/>
        <v>#DIV/0!</v>
      </c>
    </row>
    <row r="271" spans="2:21" ht="12.75" customHeight="1" x14ac:dyDescent="0.15">
      <c r="B271" s="1">
        <f t="shared" si="67"/>
        <v>40.000000000000284</v>
      </c>
      <c r="C271" s="181" t="e">
        <f t="shared" si="62"/>
        <v>#DIV/0!</v>
      </c>
      <c r="D271" s="242">
        <f t="shared" si="63"/>
        <v>49.701894774291858</v>
      </c>
      <c r="E271" s="181" t="e">
        <f t="shared" si="51"/>
        <v>#DIV/0!</v>
      </c>
      <c r="F271" s="181" t="e">
        <f t="shared" si="64"/>
        <v>#DIV/0!</v>
      </c>
      <c r="H271" s="181" t="e">
        <f t="shared" si="65"/>
        <v>#DIV/0!</v>
      </c>
      <c r="I271" s="181" t="e">
        <f t="shared" si="52"/>
        <v>#DIV/0!</v>
      </c>
      <c r="J271" s="339" t="e">
        <f t="shared" si="53"/>
        <v>#DIV/0!</v>
      </c>
      <c r="K271" s="181" t="e">
        <f t="shared" si="54"/>
        <v>#DIV/0!</v>
      </c>
      <c r="M271" s="181" t="e">
        <f t="shared" si="55"/>
        <v>#DIV/0!</v>
      </c>
      <c r="N271" s="181" t="e">
        <f t="shared" si="56"/>
        <v>#DIV/0!</v>
      </c>
      <c r="O271" s="339" t="e">
        <f t="shared" si="57"/>
        <v>#DIV/0!</v>
      </c>
      <c r="P271" s="181" t="e">
        <f t="shared" si="58"/>
        <v>#DIV/0!</v>
      </c>
      <c r="R271" s="181" t="e">
        <f t="shared" si="59"/>
        <v>#DIV/0!</v>
      </c>
      <c r="S271" s="181" t="e">
        <f t="shared" si="60"/>
        <v>#DIV/0!</v>
      </c>
      <c r="T271" s="339" t="e">
        <f t="shared" si="66"/>
        <v>#DIV/0!</v>
      </c>
      <c r="U271" s="181" t="e">
        <f t="shared" si="61"/>
        <v>#DIV/0!</v>
      </c>
    </row>
    <row r="272" spans="2:21" ht="12.75" customHeight="1" x14ac:dyDescent="0.15">
      <c r="B272" s="1">
        <f t="shared" si="67"/>
        <v>40.100000000000286</v>
      </c>
      <c r="C272" s="181" t="e">
        <f t="shared" si="62"/>
        <v>#DIV/0!</v>
      </c>
      <c r="D272" s="242">
        <f t="shared" si="63"/>
        <v>49.763598052340427</v>
      </c>
      <c r="E272" s="181" t="e">
        <f t="shared" si="51"/>
        <v>#DIV/0!</v>
      </c>
      <c r="F272" s="181" t="e">
        <f t="shared" si="64"/>
        <v>#DIV/0!</v>
      </c>
      <c r="H272" s="181" t="e">
        <f t="shared" si="65"/>
        <v>#DIV/0!</v>
      </c>
      <c r="I272" s="181" t="e">
        <f t="shared" si="52"/>
        <v>#DIV/0!</v>
      </c>
      <c r="J272" s="339" t="e">
        <f t="shared" si="53"/>
        <v>#DIV/0!</v>
      </c>
      <c r="K272" s="181" t="e">
        <f t="shared" si="54"/>
        <v>#DIV/0!</v>
      </c>
      <c r="M272" s="181" t="e">
        <f t="shared" si="55"/>
        <v>#DIV/0!</v>
      </c>
      <c r="N272" s="181" t="e">
        <f t="shared" si="56"/>
        <v>#DIV/0!</v>
      </c>
      <c r="O272" s="339" t="e">
        <f t="shared" si="57"/>
        <v>#DIV/0!</v>
      </c>
      <c r="P272" s="181" t="e">
        <f t="shared" si="58"/>
        <v>#DIV/0!</v>
      </c>
      <c r="R272" s="181" t="e">
        <f t="shared" si="59"/>
        <v>#DIV/0!</v>
      </c>
      <c r="S272" s="181" t="e">
        <f t="shared" si="60"/>
        <v>#DIV/0!</v>
      </c>
      <c r="T272" s="339" t="e">
        <f t="shared" si="66"/>
        <v>#DIV/0!</v>
      </c>
      <c r="U272" s="181" t="e">
        <f t="shared" si="61"/>
        <v>#DIV/0!</v>
      </c>
    </row>
    <row r="273" spans="2:21" ht="12.75" customHeight="1" x14ac:dyDescent="0.15">
      <c r="B273" s="1">
        <f t="shared" si="67"/>
        <v>40.200000000000287</v>
      </c>
      <c r="C273" s="181" t="e">
        <f t="shared" si="62"/>
        <v>#DIV/0!</v>
      </c>
      <c r="D273" s="242">
        <f t="shared" si="63"/>
        <v>49.825072657554401</v>
      </c>
      <c r="E273" s="181" t="e">
        <f t="shared" si="51"/>
        <v>#DIV/0!</v>
      </c>
      <c r="F273" s="181" t="e">
        <f t="shared" si="64"/>
        <v>#DIV/0!</v>
      </c>
      <c r="H273" s="181" t="e">
        <f t="shared" si="65"/>
        <v>#DIV/0!</v>
      </c>
      <c r="I273" s="181" t="e">
        <f t="shared" si="52"/>
        <v>#DIV/0!</v>
      </c>
      <c r="J273" s="339" t="e">
        <f t="shared" si="53"/>
        <v>#DIV/0!</v>
      </c>
      <c r="K273" s="181" t="e">
        <f t="shared" si="54"/>
        <v>#DIV/0!</v>
      </c>
      <c r="M273" s="181" t="e">
        <f t="shared" si="55"/>
        <v>#DIV/0!</v>
      </c>
      <c r="N273" s="181" t="e">
        <f t="shared" si="56"/>
        <v>#DIV/0!</v>
      </c>
      <c r="O273" s="339" t="e">
        <f t="shared" si="57"/>
        <v>#DIV/0!</v>
      </c>
      <c r="P273" s="181" t="e">
        <f t="shared" si="58"/>
        <v>#DIV/0!</v>
      </c>
      <c r="R273" s="181" t="e">
        <f t="shared" si="59"/>
        <v>#DIV/0!</v>
      </c>
      <c r="S273" s="181" t="e">
        <f t="shared" si="60"/>
        <v>#DIV/0!</v>
      </c>
      <c r="T273" s="339" t="e">
        <f t="shared" si="66"/>
        <v>#DIV/0!</v>
      </c>
      <c r="U273" s="181" t="e">
        <f t="shared" si="61"/>
        <v>#DIV/0!</v>
      </c>
    </row>
    <row r="274" spans="2:21" ht="12.75" customHeight="1" x14ac:dyDescent="0.15">
      <c r="B274" s="1">
        <f t="shared" si="67"/>
        <v>40.300000000000288</v>
      </c>
      <c r="C274" s="181" t="e">
        <f t="shared" si="62"/>
        <v>#DIV/0!</v>
      </c>
      <c r="D274" s="242">
        <f t="shared" si="63"/>
        <v>49.886320557630121</v>
      </c>
      <c r="E274" s="181" t="e">
        <f t="shared" si="51"/>
        <v>#DIV/0!</v>
      </c>
      <c r="F274" s="181" t="e">
        <f t="shared" si="64"/>
        <v>#DIV/0!</v>
      </c>
      <c r="H274" s="181" t="e">
        <f t="shared" si="65"/>
        <v>#DIV/0!</v>
      </c>
      <c r="I274" s="181" t="e">
        <f t="shared" si="52"/>
        <v>#DIV/0!</v>
      </c>
      <c r="J274" s="339" t="e">
        <f t="shared" si="53"/>
        <v>#DIV/0!</v>
      </c>
      <c r="K274" s="181" t="e">
        <f t="shared" si="54"/>
        <v>#DIV/0!</v>
      </c>
      <c r="M274" s="181" t="e">
        <f t="shared" si="55"/>
        <v>#DIV/0!</v>
      </c>
      <c r="N274" s="181" t="e">
        <f t="shared" si="56"/>
        <v>#DIV/0!</v>
      </c>
      <c r="O274" s="339" t="e">
        <f t="shared" si="57"/>
        <v>#DIV/0!</v>
      </c>
      <c r="P274" s="181" t="e">
        <f t="shared" si="58"/>
        <v>#DIV/0!</v>
      </c>
      <c r="R274" s="181" t="e">
        <f t="shared" si="59"/>
        <v>#DIV/0!</v>
      </c>
      <c r="S274" s="181" t="e">
        <f t="shared" si="60"/>
        <v>#DIV/0!</v>
      </c>
      <c r="T274" s="339" t="e">
        <f t="shared" si="66"/>
        <v>#DIV/0!</v>
      </c>
      <c r="U274" s="181" t="e">
        <f t="shared" si="61"/>
        <v>#DIV/0!</v>
      </c>
    </row>
    <row r="275" spans="2:21" ht="12.75" customHeight="1" x14ac:dyDescent="0.15">
      <c r="B275" s="1">
        <f t="shared" si="67"/>
        <v>40.40000000000029</v>
      </c>
      <c r="C275" s="181" t="e">
        <f t="shared" si="62"/>
        <v>#DIV/0!</v>
      </c>
      <c r="D275" s="242">
        <f t="shared" si="63"/>
        <v>49.947343693787055</v>
      </c>
      <c r="E275" s="181" t="e">
        <f t="shared" si="51"/>
        <v>#DIV/0!</v>
      </c>
      <c r="F275" s="181" t="e">
        <f t="shared" si="64"/>
        <v>#DIV/0!</v>
      </c>
      <c r="H275" s="181" t="e">
        <f t="shared" si="65"/>
        <v>#DIV/0!</v>
      </c>
      <c r="I275" s="181" t="e">
        <f t="shared" si="52"/>
        <v>#DIV/0!</v>
      </c>
      <c r="J275" s="339" t="e">
        <f t="shared" si="53"/>
        <v>#DIV/0!</v>
      </c>
      <c r="K275" s="181" t="e">
        <f t="shared" si="54"/>
        <v>#DIV/0!</v>
      </c>
      <c r="M275" s="181" t="e">
        <f t="shared" si="55"/>
        <v>#DIV/0!</v>
      </c>
      <c r="N275" s="181" t="e">
        <f t="shared" si="56"/>
        <v>#DIV/0!</v>
      </c>
      <c r="O275" s="339" t="e">
        <f t="shared" si="57"/>
        <v>#DIV/0!</v>
      </c>
      <c r="P275" s="181" t="e">
        <f t="shared" si="58"/>
        <v>#DIV/0!</v>
      </c>
      <c r="R275" s="181" t="e">
        <f t="shared" si="59"/>
        <v>#DIV/0!</v>
      </c>
      <c r="S275" s="181" t="e">
        <f t="shared" si="60"/>
        <v>#DIV/0!</v>
      </c>
      <c r="T275" s="339" t="e">
        <f t="shared" si="66"/>
        <v>#DIV/0!</v>
      </c>
      <c r="U275" s="181" t="e">
        <f t="shared" si="61"/>
        <v>#DIV/0!</v>
      </c>
    </row>
    <row r="276" spans="2:21" ht="12.75" customHeight="1" x14ac:dyDescent="0.15">
      <c r="B276" s="1">
        <f t="shared" si="67"/>
        <v>40.500000000000291</v>
      </c>
      <c r="C276" s="181" t="e">
        <f t="shared" si="62"/>
        <v>#DIV/0!</v>
      </c>
      <c r="D276" s="242">
        <f t="shared" si="63"/>
        <v>50.00814398125118</v>
      </c>
      <c r="E276" s="181" t="e">
        <f t="shared" si="51"/>
        <v>#DIV/0!</v>
      </c>
      <c r="F276" s="181" t="e">
        <f t="shared" si="64"/>
        <v>#DIV/0!</v>
      </c>
      <c r="H276" s="181" t="e">
        <f t="shared" si="65"/>
        <v>#DIV/0!</v>
      </c>
      <c r="I276" s="181" t="e">
        <f t="shared" si="52"/>
        <v>#DIV/0!</v>
      </c>
      <c r="J276" s="339" t="e">
        <f t="shared" si="53"/>
        <v>#DIV/0!</v>
      </c>
      <c r="K276" s="181" t="e">
        <f t="shared" si="54"/>
        <v>#DIV/0!</v>
      </c>
      <c r="M276" s="181" t="e">
        <f t="shared" si="55"/>
        <v>#DIV/0!</v>
      </c>
      <c r="N276" s="181" t="e">
        <f t="shared" si="56"/>
        <v>#DIV/0!</v>
      </c>
      <c r="O276" s="339" t="e">
        <f t="shared" si="57"/>
        <v>#DIV/0!</v>
      </c>
      <c r="P276" s="181" t="e">
        <f t="shared" si="58"/>
        <v>#DIV/0!</v>
      </c>
      <c r="R276" s="181" t="e">
        <f t="shared" si="59"/>
        <v>#DIV/0!</v>
      </c>
      <c r="S276" s="181" t="e">
        <f t="shared" si="60"/>
        <v>#DIV/0!</v>
      </c>
      <c r="T276" s="339" t="e">
        <f t="shared" si="66"/>
        <v>#DIV/0!</v>
      </c>
      <c r="U276" s="181" t="e">
        <f t="shared" si="61"/>
        <v>#DIV/0!</v>
      </c>
    </row>
    <row r="277" spans="2:21" ht="12.75" customHeight="1" x14ac:dyDescent="0.15">
      <c r="B277" s="1">
        <f t="shared" si="67"/>
        <v>40.600000000000293</v>
      </c>
      <c r="C277" s="181" t="e">
        <f t="shared" si="62"/>
        <v>#DIV/0!</v>
      </c>
      <c r="D277" s="242">
        <f t="shared" si="63"/>
        <v>50.068723309727424</v>
      </c>
      <c r="E277" s="181" t="e">
        <f t="shared" si="51"/>
        <v>#DIV/0!</v>
      </c>
      <c r="F277" s="181" t="e">
        <f t="shared" si="64"/>
        <v>#DIV/0!</v>
      </c>
      <c r="H277" s="181" t="e">
        <f t="shared" si="65"/>
        <v>#DIV/0!</v>
      </c>
      <c r="I277" s="181" t="e">
        <f t="shared" si="52"/>
        <v>#DIV/0!</v>
      </c>
      <c r="J277" s="339" t="e">
        <f t="shared" si="53"/>
        <v>#DIV/0!</v>
      </c>
      <c r="K277" s="181" t="e">
        <f t="shared" si="54"/>
        <v>#DIV/0!</v>
      </c>
      <c r="M277" s="181" t="e">
        <f t="shared" si="55"/>
        <v>#DIV/0!</v>
      </c>
      <c r="N277" s="181" t="e">
        <f t="shared" si="56"/>
        <v>#DIV/0!</v>
      </c>
      <c r="O277" s="339" t="e">
        <f t="shared" si="57"/>
        <v>#DIV/0!</v>
      </c>
      <c r="P277" s="181" t="e">
        <f t="shared" si="58"/>
        <v>#DIV/0!</v>
      </c>
      <c r="R277" s="181" t="e">
        <f t="shared" si="59"/>
        <v>#DIV/0!</v>
      </c>
      <c r="S277" s="181" t="e">
        <f t="shared" si="60"/>
        <v>#DIV/0!</v>
      </c>
      <c r="T277" s="339" t="e">
        <f t="shared" si="66"/>
        <v>#DIV/0!</v>
      </c>
      <c r="U277" s="181" t="e">
        <f t="shared" si="61"/>
        <v>#DIV/0!</v>
      </c>
    </row>
    <row r="278" spans="2:21" ht="12.75" customHeight="1" x14ac:dyDescent="0.15">
      <c r="B278" s="1">
        <f t="shared" si="67"/>
        <v>40.700000000000294</v>
      </c>
      <c r="C278" s="181" t="e">
        <f t="shared" si="62"/>
        <v>#DIV/0!</v>
      </c>
      <c r="D278" s="242">
        <f t="shared" si="63"/>
        <v>50.129083543861057</v>
      </c>
      <c r="E278" s="181" t="e">
        <f t="shared" si="51"/>
        <v>#DIV/0!</v>
      </c>
      <c r="F278" s="181" t="e">
        <f t="shared" si="64"/>
        <v>#DIV/0!</v>
      </c>
      <c r="H278" s="181" t="e">
        <f t="shared" si="65"/>
        <v>#DIV/0!</v>
      </c>
      <c r="I278" s="181" t="e">
        <f t="shared" si="52"/>
        <v>#DIV/0!</v>
      </c>
      <c r="J278" s="339" t="e">
        <f t="shared" si="53"/>
        <v>#DIV/0!</v>
      </c>
      <c r="K278" s="181" t="e">
        <f t="shared" si="54"/>
        <v>#DIV/0!</v>
      </c>
      <c r="M278" s="181" t="e">
        <f t="shared" si="55"/>
        <v>#DIV/0!</v>
      </c>
      <c r="N278" s="181" t="e">
        <f t="shared" si="56"/>
        <v>#DIV/0!</v>
      </c>
      <c r="O278" s="339" t="e">
        <f t="shared" si="57"/>
        <v>#DIV/0!</v>
      </c>
      <c r="P278" s="181" t="e">
        <f t="shared" si="58"/>
        <v>#DIV/0!</v>
      </c>
      <c r="R278" s="181" t="e">
        <f t="shared" si="59"/>
        <v>#DIV/0!</v>
      </c>
      <c r="S278" s="181" t="e">
        <f t="shared" si="60"/>
        <v>#DIV/0!</v>
      </c>
      <c r="T278" s="339" t="e">
        <f t="shared" si="66"/>
        <v>#DIV/0!</v>
      </c>
      <c r="U278" s="181" t="e">
        <f t="shared" si="61"/>
        <v>#DIV/0!</v>
      </c>
    </row>
    <row r="279" spans="2:21" ht="12.75" customHeight="1" x14ac:dyDescent="0.15">
      <c r="B279" s="1">
        <f t="shared" si="67"/>
        <v>40.800000000000296</v>
      </c>
      <c r="C279" s="181" t="e">
        <f t="shared" si="62"/>
        <v>#DIV/0!</v>
      </c>
      <c r="D279" s="242">
        <f t="shared" si="63"/>
        <v>50.189226523688717</v>
      </c>
      <c r="E279" s="181" t="e">
        <f t="shared" si="51"/>
        <v>#DIV/0!</v>
      </c>
      <c r="F279" s="181" t="e">
        <f t="shared" si="64"/>
        <v>#DIV/0!</v>
      </c>
      <c r="H279" s="181" t="e">
        <f t="shared" si="65"/>
        <v>#DIV/0!</v>
      </c>
      <c r="I279" s="181" t="e">
        <f t="shared" si="52"/>
        <v>#DIV/0!</v>
      </c>
      <c r="J279" s="339" t="e">
        <f t="shared" si="53"/>
        <v>#DIV/0!</v>
      </c>
      <c r="K279" s="181" t="e">
        <f t="shared" si="54"/>
        <v>#DIV/0!</v>
      </c>
      <c r="M279" s="181" t="e">
        <f t="shared" si="55"/>
        <v>#DIV/0!</v>
      </c>
      <c r="N279" s="181" t="e">
        <f t="shared" si="56"/>
        <v>#DIV/0!</v>
      </c>
      <c r="O279" s="339" t="e">
        <f t="shared" si="57"/>
        <v>#DIV/0!</v>
      </c>
      <c r="P279" s="181" t="e">
        <f t="shared" si="58"/>
        <v>#DIV/0!</v>
      </c>
      <c r="R279" s="181" t="e">
        <f t="shared" si="59"/>
        <v>#DIV/0!</v>
      </c>
      <c r="S279" s="181" t="e">
        <f t="shared" si="60"/>
        <v>#DIV/0!</v>
      </c>
      <c r="T279" s="339" t="e">
        <f t="shared" si="66"/>
        <v>#DIV/0!</v>
      </c>
      <c r="U279" s="181" t="e">
        <f t="shared" si="61"/>
        <v>#DIV/0!</v>
      </c>
    </row>
    <row r="280" spans="2:21" ht="12.75" customHeight="1" x14ac:dyDescent="0.15">
      <c r="B280" s="1">
        <f t="shared" si="67"/>
        <v>40.900000000000297</v>
      </c>
      <c r="C280" s="181" t="e">
        <f t="shared" si="62"/>
        <v>#DIV/0!</v>
      </c>
      <c r="D280" s="242">
        <f t="shared" si="63"/>
        <v>50.249154065079196</v>
      </c>
      <c r="E280" s="181" t="e">
        <f t="shared" si="51"/>
        <v>#DIV/0!</v>
      </c>
      <c r="F280" s="181" t="e">
        <f t="shared" si="64"/>
        <v>#DIV/0!</v>
      </c>
      <c r="H280" s="181" t="e">
        <f t="shared" si="65"/>
        <v>#DIV/0!</v>
      </c>
      <c r="I280" s="181" t="e">
        <f t="shared" si="52"/>
        <v>#DIV/0!</v>
      </c>
      <c r="J280" s="339" t="e">
        <f t="shared" si="53"/>
        <v>#DIV/0!</v>
      </c>
      <c r="K280" s="181" t="e">
        <f t="shared" si="54"/>
        <v>#DIV/0!</v>
      </c>
      <c r="M280" s="181" t="e">
        <f t="shared" si="55"/>
        <v>#DIV/0!</v>
      </c>
      <c r="N280" s="181" t="e">
        <f t="shared" si="56"/>
        <v>#DIV/0!</v>
      </c>
      <c r="O280" s="339" t="e">
        <f t="shared" si="57"/>
        <v>#DIV/0!</v>
      </c>
      <c r="P280" s="181" t="e">
        <f t="shared" si="58"/>
        <v>#DIV/0!</v>
      </c>
      <c r="R280" s="181" t="e">
        <f t="shared" si="59"/>
        <v>#DIV/0!</v>
      </c>
      <c r="S280" s="181" t="e">
        <f t="shared" si="60"/>
        <v>#DIV/0!</v>
      </c>
      <c r="T280" s="339" t="e">
        <f t="shared" si="66"/>
        <v>#DIV/0!</v>
      </c>
      <c r="U280" s="181" t="e">
        <f t="shared" si="61"/>
        <v>#DIV/0!</v>
      </c>
    </row>
    <row r="281" spans="2:21" ht="12.75" customHeight="1" x14ac:dyDescent="0.15">
      <c r="B281" s="1">
        <f t="shared" si="67"/>
        <v>41.000000000000298</v>
      </c>
      <c r="C281" s="181" t="e">
        <f t="shared" si="62"/>
        <v>#DIV/0!</v>
      </c>
      <c r="D281" s="242">
        <f t="shared" si="63"/>
        <v>50.308867960164299</v>
      </c>
      <c r="E281" s="181" t="e">
        <f t="shared" si="51"/>
        <v>#DIV/0!</v>
      </c>
      <c r="F281" s="181" t="e">
        <f t="shared" si="64"/>
        <v>#DIV/0!</v>
      </c>
      <c r="H281" s="181" t="e">
        <f t="shared" si="65"/>
        <v>#DIV/0!</v>
      </c>
      <c r="I281" s="181" t="e">
        <f t="shared" si="52"/>
        <v>#DIV/0!</v>
      </c>
      <c r="J281" s="339" t="e">
        <f t="shared" si="53"/>
        <v>#DIV/0!</v>
      </c>
      <c r="K281" s="181" t="e">
        <f t="shared" si="54"/>
        <v>#DIV/0!</v>
      </c>
      <c r="M281" s="181" t="e">
        <f t="shared" si="55"/>
        <v>#DIV/0!</v>
      </c>
      <c r="N281" s="181" t="e">
        <f t="shared" si="56"/>
        <v>#DIV/0!</v>
      </c>
      <c r="O281" s="339" t="e">
        <f t="shared" si="57"/>
        <v>#DIV/0!</v>
      </c>
      <c r="P281" s="181" t="e">
        <f t="shared" si="58"/>
        <v>#DIV/0!</v>
      </c>
      <c r="R281" s="181" t="e">
        <f t="shared" si="59"/>
        <v>#DIV/0!</v>
      </c>
      <c r="S281" s="181" t="e">
        <f t="shared" si="60"/>
        <v>#DIV/0!</v>
      </c>
      <c r="T281" s="339" t="e">
        <f t="shared" si="66"/>
        <v>#DIV/0!</v>
      </c>
      <c r="U281" s="181" t="e">
        <f t="shared" si="61"/>
        <v>#DIV/0!</v>
      </c>
    </row>
    <row r="282" spans="2:21" ht="12.75" customHeight="1" x14ac:dyDescent="0.15">
      <c r="B282" s="1">
        <f t="shared" si="67"/>
        <v>41.1000000000003</v>
      </c>
      <c r="C282" s="181" t="e">
        <f t="shared" si="62"/>
        <v>#DIV/0!</v>
      </c>
      <c r="D282" s="242">
        <f t="shared" si="63"/>
        <v>50.368369977759784</v>
      </c>
      <c r="E282" s="181" t="e">
        <f t="shared" si="51"/>
        <v>#DIV/0!</v>
      </c>
      <c r="F282" s="181" t="e">
        <f t="shared" si="64"/>
        <v>#DIV/0!</v>
      </c>
      <c r="H282" s="181" t="e">
        <f t="shared" si="65"/>
        <v>#DIV/0!</v>
      </c>
      <c r="I282" s="181" t="e">
        <f t="shared" si="52"/>
        <v>#DIV/0!</v>
      </c>
      <c r="J282" s="339" t="e">
        <f t="shared" si="53"/>
        <v>#DIV/0!</v>
      </c>
      <c r="K282" s="181" t="e">
        <f t="shared" si="54"/>
        <v>#DIV/0!</v>
      </c>
      <c r="M282" s="181" t="e">
        <f t="shared" si="55"/>
        <v>#DIV/0!</v>
      </c>
      <c r="N282" s="181" t="e">
        <f t="shared" si="56"/>
        <v>#DIV/0!</v>
      </c>
      <c r="O282" s="339" t="e">
        <f t="shared" si="57"/>
        <v>#DIV/0!</v>
      </c>
      <c r="P282" s="181" t="e">
        <f t="shared" si="58"/>
        <v>#DIV/0!</v>
      </c>
      <c r="R282" s="181" t="e">
        <f t="shared" si="59"/>
        <v>#DIV/0!</v>
      </c>
      <c r="S282" s="181" t="e">
        <f t="shared" si="60"/>
        <v>#DIV/0!</v>
      </c>
      <c r="T282" s="339" t="e">
        <f t="shared" si="66"/>
        <v>#DIV/0!</v>
      </c>
      <c r="U282" s="181" t="e">
        <f t="shared" si="61"/>
        <v>#DIV/0!</v>
      </c>
    </row>
    <row r="283" spans="2:21" ht="12.75" customHeight="1" x14ac:dyDescent="0.15">
      <c r="B283" s="1">
        <f t="shared" si="67"/>
        <v>41.200000000000301</v>
      </c>
      <c r="C283" s="181" t="e">
        <f t="shared" si="62"/>
        <v>#DIV/0!</v>
      </c>
      <c r="D283" s="242">
        <f t="shared" si="63"/>
        <v>50.427661863777246</v>
      </c>
      <c r="E283" s="181" t="e">
        <f t="shared" si="51"/>
        <v>#DIV/0!</v>
      </c>
      <c r="F283" s="181" t="e">
        <f t="shared" si="64"/>
        <v>#DIV/0!</v>
      </c>
      <c r="H283" s="181" t="e">
        <f t="shared" si="65"/>
        <v>#DIV/0!</v>
      </c>
      <c r="I283" s="181" t="e">
        <f t="shared" si="52"/>
        <v>#DIV/0!</v>
      </c>
      <c r="J283" s="339" t="e">
        <f t="shared" si="53"/>
        <v>#DIV/0!</v>
      </c>
      <c r="K283" s="181" t="e">
        <f t="shared" si="54"/>
        <v>#DIV/0!</v>
      </c>
      <c r="M283" s="181" t="e">
        <f t="shared" si="55"/>
        <v>#DIV/0!</v>
      </c>
      <c r="N283" s="181" t="e">
        <f t="shared" si="56"/>
        <v>#DIV/0!</v>
      </c>
      <c r="O283" s="339" t="e">
        <f t="shared" si="57"/>
        <v>#DIV/0!</v>
      </c>
      <c r="P283" s="181" t="e">
        <f t="shared" si="58"/>
        <v>#DIV/0!</v>
      </c>
      <c r="R283" s="181" t="e">
        <f t="shared" si="59"/>
        <v>#DIV/0!</v>
      </c>
      <c r="S283" s="181" t="e">
        <f t="shared" si="60"/>
        <v>#DIV/0!</v>
      </c>
      <c r="T283" s="339" t="e">
        <f t="shared" si="66"/>
        <v>#DIV/0!</v>
      </c>
      <c r="U283" s="181" t="e">
        <f t="shared" si="61"/>
        <v>#DIV/0!</v>
      </c>
    </row>
    <row r="284" spans="2:21" ht="12.75" customHeight="1" x14ac:dyDescent="0.15">
      <c r="B284" s="1">
        <f t="shared" si="67"/>
        <v>41.300000000000303</v>
      </c>
      <c r="C284" s="181" t="e">
        <f t="shared" si="62"/>
        <v>#DIV/0!</v>
      </c>
      <c r="D284" s="242">
        <f t="shared" si="63"/>
        <v>50.486745341626573</v>
      </c>
      <c r="E284" s="181" t="e">
        <f t="shared" si="51"/>
        <v>#DIV/0!</v>
      </c>
      <c r="F284" s="181" t="e">
        <f t="shared" si="64"/>
        <v>#DIV/0!</v>
      </c>
      <c r="H284" s="181" t="e">
        <f t="shared" si="65"/>
        <v>#DIV/0!</v>
      </c>
      <c r="I284" s="181" t="e">
        <f t="shared" si="52"/>
        <v>#DIV/0!</v>
      </c>
      <c r="J284" s="339" t="e">
        <f t="shared" si="53"/>
        <v>#DIV/0!</v>
      </c>
      <c r="K284" s="181" t="e">
        <f t="shared" si="54"/>
        <v>#DIV/0!</v>
      </c>
      <c r="M284" s="181" t="e">
        <f t="shared" si="55"/>
        <v>#DIV/0!</v>
      </c>
      <c r="N284" s="181" t="e">
        <f t="shared" si="56"/>
        <v>#DIV/0!</v>
      </c>
      <c r="O284" s="339" t="e">
        <f t="shared" si="57"/>
        <v>#DIV/0!</v>
      </c>
      <c r="P284" s="181" t="e">
        <f t="shared" si="58"/>
        <v>#DIV/0!</v>
      </c>
      <c r="R284" s="181" t="e">
        <f t="shared" si="59"/>
        <v>#DIV/0!</v>
      </c>
      <c r="S284" s="181" t="e">
        <f t="shared" si="60"/>
        <v>#DIV/0!</v>
      </c>
      <c r="T284" s="339" t="e">
        <f t="shared" si="66"/>
        <v>#DIV/0!</v>
      </c>
      <c r="U284" s="181" t="e">
        <f t="shared" si="61"/>
        <v>#DIV/0!</v>
      </c>
    </row>
    <row r="285" spans="2:21" ht="12.75" customHeight="1" x14ac:dyDescent="0.15">
      <c r="B285" s="1">
        <f t="shared" si="67"/>
        <v>41.400000000000304</v>
      </c>
      <c r="C285" s="181" t="e">
        <f t="shared" si="62"/>
        <v>#DIV/0!</v>
      </c>
      <c r="D285" s="242">
        <f t="shared" si="63"/>
        <v>50.545622112609585</v>
      </c>
      <c r="E285" s="181" t="e">
        <f t="shared" si="51"/>
        <v>#DIV/0!</v>
      </c>
      <c r="F285" s="181" t="e">
        <f t="shared" si="64"/>
        <v>#DIV/0!</v>
      </c>
      <c r="H285" s="181" t="e">
        <f t="shared" si="65"/>
        <v>#DIV/0!</v>
      </c>
      <c r="I285" s="181" t="e">
        <f t="shared" si="52"/>
        <v>#DIV/0!</v>
      </c>
      <c r="J285" s="339" t="e">
        <f t="shared" si="53"/>
        <v>#DIV/0!</v>
      </c>
      <c r="K285" s="181" t="e">
        <f t="shared" si="54"/>
        <v>#DIV/0!</v>
      </c>
      <c r="M285" s="181" t="e">
        <f t="shared" si="55"/>
        <v>#DIV/0!</v>
      </c>
      <c r="N285" s="181" t="e">
        <f t="shared" si="56"/>
        <v>#DIV/0!</v>
      </c>
      <c r="O285" s="339" t="e">
        <f t="shared" si="57"/>
        <v>#DIV/0!</v>
      </c>
      <c r="P285" s="181" t="e">
        <f t="shared" si="58"/>
        <v>#DIV/0!</v>
      </c>
      <c r="R285" s="181" t="e">
        <f t="shared" si="59"/>
        <v>#DIV/0!</v>
      </c>
      <c r="S285" s="181" t="e">
        <f t="shared" si="60"/>
        <v>#DIV/0!</v>
      </c>
      <c r="T285" s="339" t="e">
        <f t="shared" si="66"/>
        <v>#DIV/0!</v>
      </c>
      <c r="U285" s="181" t="e">
        <f t="shared" si="61"/>
        <v>#DIV/0!</v>
      </c>
    </row>
    <row r="286" spans="2:21" ht="12.75" customHeight="1" x14ac:dyDescent="0.15">
      <c r="B286" s="1">
        <f t="shared" si="67"/>
        <v>41.500000000000306</v>
      </c>
      <c r="C286" s="181" t="e">
        <f t="shared" si="62"/>
        <v>#DIV/0!</v>
      </c>
      <c r="D286" s="242">
        <f t="shared" si="63"/>
        <v>50.604293856304956</v>
      </c>
      <c r="E286" s="181" t="e">
        <f t="shared" si="51"/>
        <v>#DIV/0!</v>
      </c>
      <c r="F286" s="181" t="e">
        <f t="shared" si="64"/>
        <v>#DIV/0!</v>
      </c>
      <c r="H286" s="181" t="e">
        <f t="shared" si="65"/>
        <v>#DIV/0!</v>
      </c>
      <c r="I286" s="181" t="e">
        <f t="shared" si="52"/>
        <v>#DIV/0!</v>
      </c>
      <c r="J286" s="339" t="e">
        <f t="shared" si="53"/>
        <v>#DIV/0!</v>
      </c>
      <c r="K286" s="181" t="e">
        <f t="shared" si="54"/>
        <v>#DIV/0!</v>
      </c>
      <c r="M286" s="181" t="e">
        <f t="shared" si="55"/>
        <v>#DIV/0!</v>
      </c>
      <c r="N286" s="181" t="e">
        <f t="shared" si="56"/>
        <v>#DIV/0!</v>
      </c>
      <c r="O286" s="339" t="e">
        <f t="shared" si="57"/>
        <v>#DIV/0!</v>
      </c>
      <c r="P286" s="181" t="e">
        <f t="shared" si="58"/>
        <v>#DIV/0!</v>
      </c>
      <c r="R286" s="181" t="e">
        <f t="shared" si="59"/>
        <v>#DIV/0!</v>
      </c>
      <c r="S286" s="181" t="e">
        <f t="shared" si="60"/>
        <v>#DIV/0!</v>
      </c>
      <c r="T286" s="339" t="e">
        <f t="shared" si="66"/>
        <v>#DIV/0!</v>
      </c>
      <c r="U286" s="181" t="e">
        <f t="shared" si="61"/>
        <v>#DIV/0!</v>
      </c>
    </row>
    <row r="287" spans="2:21" ht="12.75" customHeight="1" x14ac:dyDescent="0.15">
      <c r="B287" s="1">
        <f t="shared" si="67"/>
        <v>41.600000000000307</v>
      </c>
      <c r="C287" s="181" t="e">
        <f t="shared" si="62"/>
        <v>#DIV/0!</v>
      </c>
      <c r="D287" s="242">
        <f t="shared" si="63"/>
        <v>50.662762230944743</v>
      </c>
      <c r="E287" s="181" t="e">
        <f t="shared" si="51"/>
        <v>#DIV/0!</v>
      </c>
      <c r="F287" s="181" t="e">
        <f t="shared" si="64"/>
        <v>#DIV/0!</v>
      </c>
      <c r="H287" s="181" t="e">
        <f t="shared" si="65"/>
        <v>#DIV/0!</v>
      </c>
      <c r="I287" s="181" t="e">
        <f t="shared" si="52"/>
        <v>#DIV/0!</v>
      </c>
      <c r="J287" s="339" t="e">
        <f t="shared" si="53"/>
        <v>#DIV/0!</v>
      </c>
      <c r="K287" s="181" t="e">
        <f t="shared" si="54"/>
        <v>#DIV/0!</v>
      </c>
      <c r="M287" s="181" t="e">
        <f t="shared" si="55"/>
        <v>#DIV/0!</v>
      </c>
      <c r="N287" s="181" t="e">
        <f t="shared" si="56"/>
        <v>#DIV/0!</v>
      </c>
      <c r="O287" s="339" t="e">
        <f t="shared" si="57"/>
        <v>#DIV/0!</v>
      </c>
      <c r="P287" s="181" t="e">
        <f t="shared" si="58"/>
        <v>#DIV/0!</v>
      </c>
      <c r="R287" s="181" t="e">
        <f t="shared" si="59"/>
        <v>#DIV/0!</v>
      </c>
      <c r="S287" s="181" t="e">
        <f t="shared" si="60"/>
        <v>#DIV/0!</v>
      </c>
      <c r="T287" s="339" t="e">
        <f t="shared" si="66"/>
        <v>#DIV/0!</v>
      </c>
      <c r="U287" s="181" t="e">
        <f t="shared" si="61"/>
        <v>#DIV/0!</v>
      </c>
    </row>
    <row r="288" spans="2:21" ht="12.75" customHeight="1" x14ac:dyDescent="0.15">
      <c r="B288" s="1">
        <f t="shared" si="67"/>
        <v>41.700000000000308</v>
      </c>
      <c r="C288" s="181" t="e">
        <f t="shared" si="62"/>
        <v>#DIV/0!</v>
      </c>
      <c r="D288" s="242">
        <f t="shared" si="63"/>
        <v>50.721028873782586</v>
      </c>
      <c r="E288" s="181" t="e">
        <f t="shared" si="51"/>
        <v>#DIV/0!</v>
      </c>
      <c r="F288" s="181" t="e">
        <f t="shared" si="64"/>
        <v>#DIV/0!</v>
      </c>
      <c r="H288" s="181" t="e">
        <f t="shared" si="65"/>
        <v>#DIV/0!</v>
      </c>
      <c r="I288" s="181" t="e">
        <f t="shared" si="52"/>
        <v>#DIV/0!</v>
      </c>
      <c r="J288" s="339" t="e">
        <f t="shared" si="53"/>
        <v>#DIV/0!</v>
      </c>
      <c r="K288" s="181" t="e">
        <f t="shared" si="54"/>
        <v>#DIV/0!</v>
      </c>
      <c r="M288" s="181" t="e">
        <f t="shared" si="55"/>
        <v>#DIV/0!</v>
      </c>
      <c r="N288" s="181" t="e">
        <f t="shared" si="56"/>
        <v>#DIV/0!</v>
      </c>
      <c r="O288" s="339" t="e">
        <f t="shared" si="57"/>
        <v>#DIV/0!</v>
      </c>
      <c r="P288" s="181" t="e">
        <f t="shared" si="58"/>
        <v>#DIV/0!</v>
      </c>
      <c r="R288" s="181" t="e">
        <f t="shared" si="59"/>
        <v>#DIV/0!</v>
      </c>
      <c r="S288" s="181" t="e">
        <f t="shared" si="60"/>
        <v>#DIV/0!</v>
      </c>
      <c r="T288" s="339" t="e">
        <f t="shared" si="66"/>
        <v>#DIV/0!</v>
      </c>
      <c r="U288" s="181" t="e">
        <f t="shared" si="61"/>
        <v>#DIV/0!</v>
      </c>
    </row>
    <row r="289" spans="2:21" ht="12.75" customHeight="1" x14ac:dyDescent="0.15">
      <c r="B289" s="1">
        <f t="shared" si="67"/>
        <v>41.80000000000031</v>
      </c>
      <c r="C289" s="181" t="e">
        <f t="shared" si="62"/>
        <v>#DIV/0!</v>
      </c>
      <c r="D289" s="242">
        <f t="shared" si="63"/>
        <v>50.779095401454008</v>
      </c>
      <c r="E289" s="181" t="e">
        <f t="shared" si="51"/>
        <v>#DIV/0!</v>
      </c>
      <c r="F289" s="181" t="e">
        <f t="shared" si="64"/>
        <v>#DIV/0!</v>
      </c>
      <c r="H289" s="181" t="e">
        <f t="shared" si="65"/>
        <v>#DIV/0!</v>
      </c>
      <c r="I289" s="181" t="e">
        <f t="shared" si="52"/>
        <v>#DIV/0!</v>
      </c>
      <c r="J289" s="339" t="e">
        <f t="shared" si="53"/>
        <v>#DIV/0!</v>
      </c>
      <c r="K289" s="181" t="e">
        <f t="shared" si="54"/>
        <v>#DIV/0!</v>
      </c>
      <c r="M289" s="181" t="e">
        <f t="shared" si="55"/>
        <v>#DIV/0!</v>
      </c>
      <c r="N289" s="181" t="e">
        <f t="shared" si="56"/>
        <v>#DIV/0!</v>
      </c>
      <c r="O289" s="339" t="e">
        <f t="shared" si="57"/>
        <v>#DIV/0!</v>
      </c>
      <c r="P289" s="181" t="e">
        <f t="shared" si="58"/>
        <v>#DIV/0!</v>
      </c>
      <c r="R289" s="181" t="e">
        <f t="shared" si="59"/>
        <v>#DIV/0!</v>
      </c>
      <c r="S289" s="181" t="e">
        <f t="shared" si="60"/>
        <v>#DIV/0!</v>
      </c>
      <c r="T289" s="339" t="e">
        <f t="shared" si="66"/>
        <v>#DIV/0!</v>
      </c>
      <c r="U289" s="181" t="e">
        <f t="shared" si="61"/>
        <v>#DIV/0!</v>
      </c>
    </row>
    <row r="290" spans="2:21" ht="12.75" customHeight="1" x14ac:dyDescent="0.15">
      <c r="B290" s="1">
        <f t="shared" si="67"/>
        <v>41.900000000000311</v>
      </c>
      <c r="C290" s="181" t="e">
        <f t="shared" si="62"/>
        <v>#DIV/0!</v>
      </c>
      <c r="D290" s="242">
        <f t="shared" si="63"/>
        <v>50.836963410328863</v>
      </c>
      <c r="E290" s="181" t="e">
        <f t="shared" si="51"/>
        <v>#DIV/0!</v>
      </c>
      <c r="F290" s="181" t="e">
        <f t="shared" si="64"/>
        <v>#DIV/0!</v>
      </c>
      <c r="H290" s="181" t="e">
        <f t="shared" si="65"/>
        <v>#DIV/0!</v>
      </c>
      <c r="I290" s="181" t="e">
        <f t="shared" si="52"/>
        <v>#DIV/0!</v>
      </c>
      <c r="J290" s="339" t="e">
        <f t="shared" si="53"/>
        <v>#DIV/0!</v>
      </c>
      <c r="K290" s="181" t="e">
        <f t="shared" si="54"/>
        <v>#DIV/0!</v>
      </c>
      <c r="M290" s="181" t="e">
        <f t="shared" si="55"/>
        <v>#DIV/0!</v>
      </c>
      <c r="N290" s="181" t="e">
        <f t="shared" si="56"/>
        <v>#DIV/0!</v>
      </c>
      <c r="O290" s="339" t="e">
        <f t="shared" si="57"/>
        <v>#DIV/0!</v>
      </c>
      <c r="P290" s="181" t="e">
        <f t="shared" si="58"/>
        <v>#DIV/0!</v>
      </c>
      <c r="R290" s="181" t="e">
        <f t="shared" si="59"/>
        <v>#DIV/0!</v>
      </c>
      <c r="S290" s="181" t="e">
        <f t="shared" si="60"/>
        <v>#DIV/0!</v>
      </c>
      <c r="T290" s="339" t="e">
        <f t="shared" si="66"/>
        <v>#DIV/0!</v>
      </c>
      <c r="U290" s="181" t="e">
        <f t="shared" si="61"/>
        <v>#DIV/0!</v>
      </c>
    </row>
    <row r="291" spans="2:21" ht="12.75" customHeight="1" x14ac:dyDescent="0.15">
      <c r="B291" s="1">
        <f t="shared" si="67"/>
        <v>42.000000000000313</v>
      </c>
      <c r="C291" s="181" t="e">
        <f t="shared" si="62"/>
        <v>#DIV/0!</v>
      </c>
      <c r="D291" s="242">
        <f t="shared" si="63"/>
        <v>50.894634476856147</v>
      </c>
      <c r="E291" s="181" t="e">
        <f t="shared" si="51"/>
        <v>#DIV/0!</v>
      </c>
      <c r="F291" s="181" t="e">
        <f t="shared" si="64"/>
        <v>#DIV/0!</v>
      </c>
      <c r="H291" s="181" t="e">
        <f t="shared" si="65"/>
        <v>#DIV/0!</v>
      </c>
      <c r="I291" s="181" t="e">
        <f t="shared" si="52"/>
        <v>#DIV/0!</v>
      </c>
      <c r="J291" s="339" t="e">
        <f t="shared" si="53"/>
        <v>#DIV/0!</v>
      </c>
      <c r="K291" s="181" t="e">
        <f t="shared" si="54"/>
        <v>#DIV/0!</v>
      </c>
      <c r="M291" s="181" t="e">
        <f t="shared" si="55"/>
        <v>#DIV/0!</v>
      </c>
      <c r="N291" s="181" t="e">
        <f t="shared" si="56"/>
        <v>#DIV/0!</v>
      </c>
      <c r="O291" s="339" t="e">
        <f t="shared" si="57"/>
        <v>#DIV/0!</v>
      </c>
      <c r="P291" s="181" t="e">
        <f t="shared" si="58"/>
        <v>#DIV/0!</v>
      </c>
      <c r="R291" s="181" t="e">
        <f t="shared" si="59"/>
        <v>#DIV/0!</v>
      </c>
      <c r="S291" s="181" t="e">
        <f t="shared" si="60"/>
        <v>#DIV/0!</v>
      </c>
      <c r="T291" s="339" t="e">
        <f t="shared" si="66"/>
        <v>#DIV/0!</v>
      </c>
      <c r="U291" s="181" t="e">
        <f t="shared" si="61"/>
        <v>#DIV/0!</v>
      </c>
    </row>
    <row r="292" spans="2:21" ht="12.75" customHeight="1" x14ac:dyDescent="0.15">
      <c r="B292" s="1">
        <f t="shared" si="67"/>
        <v>42.100000000000314</v>
      </c>
      <c r="C292" s="181" t="e">
        <f t="shared" si="62"/>
        <v>#DIV/0!</v>
      </c>
      <c r="D292" s="242">
        <f t="shared" si="63"/>
        <v>50.952110157901529</v>
      </c>
      <c r="E292" s="181" t="e">
        <f t="shared" si="51"/>
        <v>#DIV/0!</v>
      </c>
      <c r="F292" s="181" t="e">
        <f t="shared" si="64"/>
        <v>#DIV/0!</v>
      </c>
      <c r="H292" s="181" t="e">
        <f t="shared" si="65"/>
        <v>#DIV/0!</v>
      </c>
      <c r="I292" s="181" t="e">
        <f t="shared" si="52"/>
        <v>#DIV/0!</v>
      </c>
      <c r="J292" s="339" t="e">
        <f t="shared" si="53"/>
        <v>#DIV/0!</v>
      </c>
      <c r="K292" s="181" t="e">
        <f t="shared" si="54"/>
        <v>#DIV/0!</v>
      </c>
      <c r="M292" s="181" t="e">
        <f t="shared" si="55"/>
        <v>#DIV/0!</v>
      </c>
      <c r="N292" s="181" t="e">
        <f t="shared" si="56"/>
        <v>#DIV/0!</v>
      </c>
      <c r="O292" s="339" t="e">
        <f t="shared" si="57"/>
        <v>#DIV/0!</v>
      </c>
      <c r="P292" s="181" t="e">
        <f t="shared" si="58"/>
        <v>#DIV/0!</v>
      </c>
      <c r="R292" s="181" t="e">
        <f t="shared" si="59"/>
        <v>#DIV/0!</v>
      </c>
      <c r="S292" s="181" t="e">
        <f t="shared" si="60"/>
        <v>#DIV/0!</v>
      </c>
      <c r="T292" s="339" t="e">
        <f t="shared" si="66"/>
        <v>#DIV/0!</v>
      </c>
      <c r="U292" s="181" t="e">
        <f t="shared" si="61"/>
        <v>#DIV/0!</v>
      </c>
    </row>
    <row r="293" spans="2:21" ht="12.75" customHeight="1" x14ac:dyDescent="0.15">
      <c r="B293" s="1">
        <f t="shared" si="67"/>
        <v>42.200000000000315</v>
      </c>
      <c r="C293" s="181" t="e">
        <f t="shared" si="62"/>
        <v>#DIV/0!</v>
      </c>
      <c r="D293" s="242">
        <f t="shared" si="63"/>
        <v>51.009391991077486</v>
      </c>
      <c r="E293" s="181" t="e">
        <f t="shared" si="51"/>
        <v>#DIV/0!</v>
      </c>
      <c r="F293" s="181" t="e">
        <f t="shared" si="64"/>
        <v>#DIV/0!</v>
      </c>
      <c r="H293" s="181" t="e">
        <f t="shared" si="65"/>
        <v>#DIV/0!</v>
      </c>
      <c r="I293" s="181" t="e">
        <f t="shared" si="52"/>
        <v>#DIV/0!</v>
      </c>
      <c r="J293" s="339" t="e">
        <f t="shared" si="53"/>
        <v>#DIV/0!</v>
      </c>
      <c r="K293" s="181" t="e">
        <f t="shared" si="54"/>
        <v>#DIV/0!</v>
      </c>
      <c r="M293" s="181" t="e">
        <f t="shared" si="55"/>
        <v>#DIV/0!</v>
      </c>
      <c r="N293" s="181" t="e">
        <f t="shared" si="56"/>
        <v>#DIV/0!</v>
      </c>
      <c r="O293" s="339" t="e">
        <f t="shared" si="57"/>
        <v>#DIV/0!</v>
      </c>
      <c r="P293" s="181" t="e">
        <f t="shared" si="58"/>
        <v>#DIV/0!</v>
      </c>
      <c r="R293" s="181" t="e">
        <f t="shared" si="59"/>
        <v>#DIV/0!</v>
      </c>
      <c r="S293" s="181" t="e">
        <f t="shared" si="60"/>
        <v>#DIV/0!</v>
      </c>
      <c r="T293" s="339" t="e">
        <f t="shared" si="66"/>
        <v>#DIV/0!</v>
      </c>
      <c r="U293" s="181" t="e">
        <f t="shared" si="61"/>
        <v>#DIV/0!</v>
      </c>
    </row>
    <row r="294" spans="2:21" ht="12.75" customHeight="1" x14ac:dyDescent="0.15">
      <c r="B294" s="1">
        <f t="shared" si="67"/>
        <v>42.300000000000317</v>
      </c>
      <c r="C294" s="181" t="e">
        <f t="shared" si="62"/>
        <v>#DIV/0!</v>
      </c>
      <c r="D294" s="242">
        <f t="shared" si="63"/>
        <v>51.066481495066647</v>
      </c>
      <c r="E294" s="181" t="e">
        <f t="shared" si="51"/>
        <v>#DIV/0!</v>
      </c>
      <c r="F294" s="181" t="e">
        <f t="shared" si="64"/>
        <v>#DIV/0!</v>
      </c>
      <c r="H294" s="181" t="e">
        <f t="shared" si="65"/>
        <v>#DIV/0!</v>
      </c>
      <c r="I294" s="181" t="e">
        <f t="shared" si="52"/>
        <v>#DIV/0!</v>
      </c>
      <c r="J294" s="339" t="e">
        <f t="shared" si="53"/>
        <v>#DIV/0!</v>
      </c>
      <c r="K294" s="181" t="e">
        <f t="shared" si="54"/>
        <v>#DIV/0!</v>
      </c>
      <c r="M294" s="181" t="e">
        <f t="shared" si="55"/>
        <v>#DIV/0!</v>
      </c>
      <c r="N294" s="181" t="e">
        <f t="shared" si="56"/>
        <v>#DIV/0!</v>
      </c>
      <c r="O294" s="339" t="e">
        <f t="shared" si="57"/>
        <v>#DIV/0!</v>
      </c>
      <c r="P294" s="181" t="e">
        <f t="shared" si="58"/>
        <v>#DIV/0!</v>
      </c>
      <c r="R294" s="181" t="e">
        <f t="shared" si="59"/>
        <v>#DIV/0!</v>
      </c>
      <c r="S294" s="181" t="e">
        <f t="shared" si="60"/>
        <v>#DIV/0!</v>
      </c>
      <c r="T294" s="339" t="e">
        <f t="shared" si="66"/>
        <v>#DIV/0!</v>
      </c>
      <c r="U294" s="181" t="e">
        <f t="shared" si="61"/>
        <v>#DIV/0!</v>
      </c>
    </row>
    <row r="295" spans="2:21" ht="12.75" customHeight="1" x14ac:dyDescent="0.15">
      <c r="B295" s="1">
        <f t="shared" si="67"/>
        <v>42.400000000000318</v>
      </c>
      <c r="C295" s="181" t="e">
        <f t="shared" si="62"/>
        <v>#DIV/0!</v>
      </c>
      <c r="D295" s="242">
        <f t="shared" si="63"/>
        <v>51.123380169938081</v>
      </c>
      <c r="E295" s="181" t="e">
        <f t="shared" si="51"/>
        <v>#DIV/0!</v>
      </c>
      <c r="F295" s="181" t="e">
        <f t="shared" si="64"/>
        <v>#DIV/0!</v>
      </c>
      <c r="H295" s="181" t="e">
        <f t="shared" si="65"/>
        <v>#DIV/0!</v>
      </c>
      <c r="I295" s="181" t="e">
        <f t="shared" si="52"/>
        <v>#DIV/0!</v>
      </c>
      <c r="J295" s="339" t="e">
        <f t="shared" si="53"/>
        <v>#DIV/0!</v>
      </c>
      <c r="K295" s="181" t="e">
        <f t="shared" si="54"/>
        <v>#DIV/0!</v>
      </c>
      <c r="M295" s="181" t="e">
        <f t="shared" si="55"/>
        <v>#DIV/0!</v>
      </c>
      <c r="N295" s="181" t="e">
        <f t="shared" si="56"/>
        <v>#DIV/0!</v>
      </c>
      <c r="O295" s="339" t="e">
        <f t="shared" si="57"/>
        <v>#DIV/0!</v>
      </c>
      <c r="P295" s="181" t="e">
        <f t="shared" si="58"/>
        <v>#DIV/0!</v>
      </c>
      <c r="R295" s="181" t="e">
        <f t="shared" si="59"/>
        <v>#DIV/0!</v>
      </c>
      <c r="S295" s="181" t="e">
        <f t="shared" si="60"/>
        <v>#DIV/0!</v>
      </c>
      <c r="T295" s="339" t="e">
        <f t="shared" si="66"/>
        <v>#DIV/0!</v>
      </c>
      <c r="U295" s="181" t="e">
        <f t="shared" si="61"/>
        <v>#DIV/0!</v>
      </c>
    </row>
    <row r="296" spans="2:21" ht="12.75" customHeight="1" x14ac:dyDescent="0.15">
      <c r="B296" s="1">
        <f t="shared" si="67"/>
        <v>42.50000000000032</v>
      </c>
      <c r="C296" s="181" t="e">
        <f t="shared" si="62"/>
        <v>#DIV/0!</v>
      </c>
      <c r="D296" s="242">
        <f t="shared" si="63"/>
        <v>51.180089497457054</v>
      </c>
      <c r="E296" s="181" t="e">
        <f t="shared" si="51"/>
        <v>#DIV/0!</v>
      </c>
      <c r="F296" s="181" t="e">
        <f t="shared" si="64"/>
        <v>#DIV/0!</v>
      </c>
      <c r="H296" s="181" t="e">
        <f t="shared" si="65"/>
        <v>#DIV/0!</v>
      </c>
      <c r="I296" s="181" t="e">
        <f t="shared" si="52"/>
        <v>#DIV/0!</v>
      </c>
      <c r="J296" s="339" t="e">
        <f t="shared" si="53"/>
        <v>#DIV/0!</v>
      </c>
      <c r="K296" s="181" t="e">
        <f t="shared" si="54"/>
        <v>#DIV/0!</v>
      </c>
      <c r="M296" s="181" t="e">
        <f t="shared" si="55"/>
        <v>#DIV/0!</v>
      </c>
      <c r="N296" s="181" t="e">
        <f t="shared" si="56"/>
        <v>#DIV/0!</v>
      </c>
      <c r="O296" s="339" t="e">
        <f t="shared" si="57"/>
        <v>#DIV/0!</v>
      </c>
      <c r="P296" s="181" t="e">
        <f t="shared" si="58"/>
        <v>#DIV/0!</v>
      </c>
      <c r="R296" s="181" t="e">
        <f t="shared" si="59"/>
        <v>#DIV/0!</v>
      </c>
      <c r="S296" s="181" t="e">
        <f t="shared" si="60"/>
        <v>#DIV/0!</v>
      </c>
      <c r="T296" s="339" t="e">
        <f t="shared" si="66"/>
        <v>#DIV/0!</v>
      </c>
      <c r="U296" s="181" t="e">
        <f t="shared" si="61"/>
        <v>#DIV/0!</v>
      </c>
    </row>
    <row r="297" spans="2:21" ht="12.75" customHeight="1" x14ac:dyDescent="0.15">
      <c r="B297" s="1">
        <f t="shared" si="67"/>
        <v>42.600000000000321</v>
      </c>
      <c r="C297" s="181" t="e">
        <f t="shared" si="62"/>
        <v>#DIV/0!</v>
      </c>
      <c r="D297" s="242">
        <f t="shared" si="63"/>
        <v>51.236610941388243</v>
      </c>
      <c r="E297" s="181" t="e">
        <f t="shared" si="51"/>
        <v>#DIV/0!</v>
      </c>
      <c r="F297" s="181" t="e">
        <f t="shared" si="64"/>
        <v>#DIV/0!</v>
      </c>
      <c r="H297" s="181" t="e">
        <f t="shared" si="65"/>
        <v>#DIV/0!</v>
      </c>
      <c r="I297" s="181" t="e">
        <f t="shared" si="52"/>
        <v>#DIV/0!</v>
      </c>
      <c r="J297" s="339" t="e">
        <f t="shared" si="53"/>
        <v>#DIV/0!</v>
      </c>
      <c r="K297" s="181" t="e">
        <f t="shared" si="54"/>
        <v>#DIV/0!</v>
      </c>
      <c r="M297" s="181" t="e">
        <f t="shared" si="55"/>
        <v>#DIV/0!</v>
      </c>
      <c r="N297" s="181" t="e">
        <f t="shared" si="56"/>
        <v>#DIV/0!</v>
      </c>
      <c r="O297" s="339" t="e">
        <f t="shared" si="57"/>
        <v>#DIV/0!</v>
      </c>
      <c r="P297" s="181" t="e">
        <f t="shared" si="58"/>
        <v>#DIV/0!</v>
      </c>
      <c r="R297" s="181" t="e">
        <f t="shared" si="59"/>
        <v>#DIV/0!</v>
      </c>
      <c r="S297" s="181" t="e">
        <f t="shared" si="60"/>
        <v>#DIV/0!</v>
      </c>
      <c r="T297" s="339" t="e">
        <f t="shared" si="66"/>
        <v>#DIV/0!</v>
      </c>
      <c r="U297" s="181" t="e">
        <f t="shared" si="61"/>
        <v>#DIV/0!</v>
      </c>
    </row>
    <row r="298" spans="2:21" ht="12.75" customHeight="1" x14ac:dyDescent="0.15">
      <c r="B298" s="1">
        <f t="shared" si="67"/>
        <v>42.700000000000323</v>
      </c>
      <c r="C298" s="181" t="e">
        <f t="shared" si="62"/>
        <v>#DIV/0!</v>
      </c>
      <c r="D298" s="242">
        <f t="shared" si="63"/>
        <v>51.292945947792568</v>
      </c>
      <c r="E298" s="181" t="e">
        <f t="shared" si="51"/>
        <v>#DIV/0!</v>
      </c>
      <c r="F298" s="181" t="e">
        <f t="shared" si="64"/>
        <v>#DIV/0!</v>
      </c>
      <c r="H298" s="181" t="e">
        <f t="shared" si="65"/>
        <v>#DIV/0!</v>
      </c>
      <c r="I298" s="181" t="e">
        <f t="shared" si="52"/>
        <v>#DIV/0!</v>
      </c>
      <c r="J298" s="339" t="e">
        <f t="shared" si="53"/>
        <v>#DIV/0!</v>
      </c>
      <c r="K298" s="181" t="e">
        <f t="shared" si="54"/>
        <v>#DIV/0!</v>
      </c>
      <c r="M298" s="181" t="e">
        <f t="shared" si="55"/>
        <v>#DIV/0!</v>
      </c>
      <c r="N298" s="181" t="e">
        <f t="shared" si="56"/>
        <v>#DIV/0!</v>
      </c>
      <c r="O298" s="339" t="e">
        <f t="shared" si="57"/>
        <v>#DIV/0!</v>
      </c>
      <c r="P298" s="181" t="e">
        <f t="shared" si="58"/>
        <v>#DIV/0!</v>
      </c>
      <c r="R298" s="181" t="e">
        <f t="shared" si="59"/>
        <v>#DIV/0!</v>
      </c>
      <c r="S298" s="181" t="e">
        <f t="shared" si="60"/>
        <v>#DIV/0!</v>
      </c>
      <c r="T298" s="339" t="e">
        <f t="shared" si="66"/>
        <v>#DIV/0!</v>
      </c>
      <c r="U298" s="181" t="e">
        <f t="shared" si="61"/>
        <v>#DIV/0!</v>
      </c>
    </row>
    <row r="299" spans="2:21" ht="12.75" customHeight="1" x14ac:dyDescent="0.15">
      <c r="B299" s="1">
        <f t="shared" si="67"/>
        <v>42.800000000000324</v>
      </c>
      <c r="C299" s="181" t="e">
        <f t="shared" si="62"/>
        <v>#DIV/0!</v>
      </c>
      <c r="D299" s="242">
        <f t="shared" si="63"/>
        <v>51.349095945317977</v>
      </c>
      <c r="E299" s="181" t="e">
        <f t="shared" si="51"/>
        <v>#DIV/0!</v>
      </c>
      <c r="F299" s="181" t="e">
        <f t="shared" si="64"/>
        <v>#DIV/0!</v>
      </c>
      <c r="H299" s="181" t="e">
        <f t="shared" si="65"/>
        <v>#DIV/0!</v>
      </c>
      <c r="I299" s="181" t="e">
        <f t="shared" si="52"/>
        <v>#DIV/0!</v>
      </c>
      <c r="J299" s="339" t="e">
        <f t="shared" si="53"/>
        <v>#DIV/0!</v>
      </c>
      <c r="K299" s="181" t="e">
        <f t="shared" si="54"/>
        <v>#DIV/0!</v>
      </c>
      <c r="M299" s="181" t="e">
        <f t="shared" si="55"/>
        <v>#DIV/0!</v>
      </c>
      <c r="N299" s="181" t="e">
        <f t="shared" si="56"/>
        <v>#DIV/0!</v>
      </c>
      <c r="O299" s="339" t="e">
        <f t="shared" si="57"/>
        <v>#DIV/0!</v>
      </c>
      <c r="P299" s="181" t="e">
        <f t="shared" si="58"/>
        <v>#DIV/0!</v>
      </c>
      <c r="R299" s="181" t="e">
        <f t="shared" si="59"/>
        <v>#DIV/0!</v>
      </c>
      <c r="S299" s="181" t="e">
        <f t="shared" si="60"/>
        <v>#DIV/0!</v>
      </c>
      <c r="T299" s="339" t="e">
        <f t="shared" si="66"/>
        <v>#DIV/0!</v>
      </c>
      <c r="U299" s="181" t="e">
        <f t="shared" si="61"/>
        <v>#DIV/0!</v>
      </c>
    </row>
    <row r="300" spans="2:21" ht="12.75" customHeight="1" x14ac:dyDescent="0.15">
      <c r="B300" s="1">
        <f t="shared" si="67"/>
        <v>42.900000000000325</v>
      </c>
      <c r="C300" s="181" t="e">
        <f t="shared" si="62"/>
        <v>#DIV/0!</v>
      </c>
      <c r="D300" s="242">
        <f t="shared" si="63"/>
        <v>51.405062345484062</v>
      </c>
      <c r="E300" s="181" t="e">
        <f t="shared" si="51"/>
        <v>#DIV/0!</v>
      </c>
      <c r="F300" s="181" t="e">
        <f t="shared" si="64"/>
        <v>#DIV/0!</v>
      </c>
      <c r="H300" s="181" t="e">
        <f t="shared" si="65"/>
        <v>#DIV/0!</v>
      </c>
      <c r="I300" s="181" t="e">
        <f t="shared" si="52"/>
        <v>#DIV/0!</v>
      </c>
      <c r="J300" s="339" t="e">
        <f t="shared" si="53"/>
        <v>#DIV/0!</v>
      </c>
      <c r="K300" s="181" t="e">
        <f t="shared" si="54"/>
        <v>#DIV/0!</v>
      </c>
      <c r="M300" s="181" t="e">
        <f t="shared" si="55"/>
        <v>#DIV/0!</v>
      </c>
      <c r="N300" s="181" t="e">
        <f t="shared" si="56"/>
        <v>#DIV/0!</v>
      </c>
      <c r="O300" s="339" t="e">
        <f t="shared" si="57"/>
        <v>#DIV/0!</v>
      </c>
      <c r="P300" s="181" t="e">
        <f t="shared" si="58"/>
        <v>#DIV/0!</v>
      </c>
      <c r="R300" s="181" t="e">
        <f t="shared" si="59"/>
        <v>#DIV/0!</v>
      </c>
      <c r="S300" s="181" t="e">
        <f t="shared" si="60"/>
        <v>#DIV/0!</v>
      </c>
      <c r="T300" s="339" t="e">
        <f t="shared" si="66"/>
        <v>#DIV/0!</v>
      </c>
      <c r="U300" s="181" t="e">
        <f t="shared" si="61"/>
        <v>#DIV/0!</v>
      </c>
    </row>
    <row r="301" spans="2:21" ht="12.75" customHeight="1" x14ac:dyDescent="0.15">
      <c r="B301" s="1">
        <f t="shared" si="67"/>
        <v>43.000000000000327</v>
      </c>
      <c r="C301" s="181" t="e">
        <f t="shared" si="62"/>
        <v>#DIV/0!</v>
      </c>
      <c r="D301" s="242">
        <f t="shared" si="63"/>
        <v>51.460846542960915</v>
      </c>
      <c r="E301" s="181" t="e">
        <f t="shared" si="51"/>
        <v>#DIV/0!</v>
      </c>
      <c r="F301" s="181" t="e">
        <f t="shared" si="64"/>
        <v>#DIV/0!</v>
      </c>
      <c r="H301" s="181" t="e">
        <f t="shared" si="65"/>
        <v>#DIV/0!</v>
      </c>
      <c r="I301" s="181" t="e">
        <f t="shared" si="52"/>
        <v>#DIV/0!</v>
      </c>
      <c r="J301" s="339" t="e">
        <f t="shared" si="53"/>
        <v>#DIV/0!</v>
      </c>
      <c r="K301" s="181" t="e">
        <f t="shared" si="54"/>
        <v>#DIV/0!</v>
      </c>
      <c r="M301" s="181" t="e">
        <f t="shared" si="55"/>
        <v>#DIV/0!</v>
      </c>
      <c r="N301" s="181" t="e">
        <f t="shared" si="56"/>
        <v>#DIV/0!</v>
      </c>
      <c r="O301" s="339" t="e">
        <f t="shared" si="57"/>
        <v>#DIV/0!</v>
      </c>
      <c r="P301" s="181" t="e">
        <f t="shared" si="58"/>
        <v>#DIV/0!</v>
      </c>
      <c r="R301" s="181" t="e">
        <f t="shared" si="59"/>
        <v>#DIV/0!</v>
      </c>
      <c r="S301" s="181" t="e">
        <f t="shared" si="60"/>
        <v>#DIV/0!</v>
      </c>
      <c r="T301" s="339" t="e">
        <f t="shared" si="66"/>
        <v>#DIV/0!</v>
      </c>
      <c r="U301" s="181" t="e">
        <f t="shared" si="61"/>
        <v>#DIV/0!</v>
      </c>
    </row>
    <row r="302" spans="2:21" ht="12.75" customHeight="1" x14ac:dyDescent="0.15">
      <c r="B302" s="1">
        <f t="shared" si="67"/>
        <v>43.100000000000328</v>
      </c>
      <c r="C302" s="181" t="e">
        <f t="shared" si="62"/>
        <v>#DIV/0!</v>
      </c>
      <c r="D302" s="242">
        <f t="shared" si="63"/>
        <v>51.516449915842166</v>
      </c>
      <c r="E302" s="181" t="e">
        <f t="shared" si="51"/>
        <v>#DIV/0!</v>
      </c>
      <c r="F302" s="181" t="e">
        <f t="shared" si="64"/>
        <v>#DIV/0!</v>
      </c>
      <c r="H302" s="181" t="e">
        <f t="shared" si="65"/>
        <v>#DIV/0!</v>
      </c>
      <c r="I302" s="181" t="e">
        <f t="shared" si="52"/>
        <v>#DIV/0!</v>
      </c>
      <c r="J302" s="339" t="e">
        <f t="shared" si="53"/>
        <v>#DIV/0!</v>
      </c>
      <c r="K302" s="181" t="e">
        <f t="shared" si="54"/>
        <v>#DIV/0!</v>
      </c>
      <c r="M302" s="181" t="e">
        <f t="shared" si="55"/>
        <v>#DIV/0!</v>
      </c>
      <c r="N302" s="181" t="e">
        <f t="shared" si="56"/>
        <v>#DIV/0!</v>
      </c>
      <c r="O302" s="339" t="e">
        <f t="shared" si="57"/>
        <v>#DIV/0!</v>
      </c>
      <c r="P302" s="181" t="e">
        <f t="shared" si="58"/>
        <v>#DIV/0!</v>
      </c>
      <c r="R302" s="181" t="e">
        <f t="shared" si="59"/>
        <v>#DIV/0!</v>
      </c>
      <c r="S302" s="181" t="e">
        <f t="shared" si="60"/>
        <v>#DIV/0!</v>
      </c>
      <c r="T302" s="339" t="e">
        <f t="shared" si="66"/>
        <v>#DIV/0!</v>
      </c>
      <c r="U302" s="181" t="e">
        <f t="shared" si="61"/>
        <v>#DIV/0!</v>
      </c>
    </row>
    <row r="303" spans="2:21" ht="12.75" customHeight="1" x14ac:dyDescent="0.15">
      <c r="B303" s="1">
        <f t="shared" si="67"/>
        <v>43.20000000000033</v>
      </c>
      <c r="C303" s="181" t="e">
        <f t="shared" si="62"/>
        <v>#DIV/0!</v>
      </c>
      <c r="D303" s="242">
        <f t="shared" si="63"/>
        <v>51.571873825912554</v>
      </c>
      <c r="E303" s="181" t="e">
        <f t="shared" si="51"/>
        <v>#DIV/0!</v>
      </c>
      <c r="F303" s="181" t="e">
        <f t="shared" si="64"/>
        <v>#DIV/0!</v>
      </c>
      <c r="H303" s="181" t="e">
        <f t="shared" si="65"/>
        <v>#DIV/0!</v>
      </c>
      <c r="I303" s="181" t="e">
        <f t="shared" si="52"/>
        <v>#DIV/0!</v>
      </c>
      <c r="J303" s="339" t="e">
        <f t="shared" si="53"/>
        <v>#DIV/0!</v>
      </c>
      <c r="K303" s="181" t="e">
        <f t="shared" si="54"/>
        <v>#DIV/0!</v>
      </c>
      <c r="M303" s="181" t="e">
        <f t="shared" si="55"/>
        <v>#DIV/0!</v>
      </c>
      <c r="N303" s="181" t="e">
        <f t="shared" si="56"/>
        <v>#DIV/0!</v>
      </c>
      <c r="O303" s="339" t="e">
        <f t="shared" si="57"/>
        <v>#DIV/0!</v>
      </c>
      <c r="P303" s="181" t="e">
        <f t="shared" si="58"/>
        <v>#DIV/0!</v>
      </c>
      <c r="R303" s="181" t="e">
        <f t="shared" si="59"/>
        <v>#DIV/0!</v>
      </c>
      <c r="S303" s="181" t="e">
        <f t="shared" si="60"/>
        <v>#DIV/0!</v>
      </c>
      <c r="T303" s="339" t="e">
        <f t="shared" si="66"/>
        <v>#DIV/0!</v>
      </c>
      <c r="U303" s="181" t="e">
        <f t="shared" si="61"/>
        <v>#DIV/0!</v>
      </c>
    </row>
    <row r="304" spans="2:21" ht="12.75" customHeight="1" x14ac:dyDescent="0.15">
      <c r="B304" s="1">
        <f t="shared" si="67"/>
        <v>43.300000000000331</v>
      </c>
      <c r="C304" s="181" t="e">
        <f t="shared" si="62"/>
        <v>#DIV/0!</v>
      </c>
      <c r="D304" s="242">
        <f t="shared" si="63"/>
        <v>51.627119618909973</v>
      </c>
      <c r="E304" s="181" t="e">
        <f t="shared" si="51"/>
        <v>#DIV/0!</v>
      </c>
      <c r="F304" s="181" t="e">
        <f t="shared" si="64"/>
        <v>#DIV/0!</v>
      </c>
      <c r="H304" s="181" t="e">
        <f t="shared" si="65"/>
        <v>#DIV/0!</v>
      </c>
      <c r="I304" s="181" t="e">
        <f t="shared" si="52"/>
        <v>#DIV/0!</v>
      </c>
      <c r="J304" s="339" t="e">
        <f t="shared" si="53"/>
        <v>#DIV/0!</v>
      </c>
      <c r="K304" s="181" t="e">
        <f t="shared" si="54"/>
        <v>#DIV/0!</v>
      </c>
      <c r="M304" s="181" t="e">
        <f t="shared" si="55"/>
        <v>#DIV/0!</v>
      </c>
      <c r="N304" s="181" t="e">
        <f t="shared" si="56"/>
        <v>#DIV/0!</v>
      </c>
      <c r="O304" s="339" t="e">
        <f t="shared" si="57"/>
        <v>#DIV/0!</v>
      </c>
      <c r="P304" s="181" t="e">
        <f t="shared" si="58"/>
        <v>#DIV/0!</v>
      </c>
      <c r="R304" s="181" t="e">
        <f t="shared" si="59"/>
        <v>#DIV/0!</v>
      </c>
      <c r="S304" s="181" t="e">
        <f t="shared" si="60"/>
        <v>#DIV/0!</v>
      </c>
      <c r="T304" s="339" t="e">
        <f t="shared" si="66"/>
        <v>#DIV/0!</v>
      </c>
      <c r="U304" s="181" t="e">
        <f t="shared" si="61"/>
        <v>#DIV/0!</v>
      </c>
    </row>
    <row r="305" spans="2:21" ht="12.75" customHeight="1" x14ac:dyDescent="0.15">
      <c r="B305" s="1">
        <f t="shared" si="67"/>
        <v>43.400000000000333</v>
      </c>
      <c r="C305" s="181" t="e">
        <f t="shared" si="62"/>
        <v>#DIV/0!</v>
      </c>
      <c r="D305" s="242">
        <f t="shared" si="63"/>
        <v>51.682188624782185</v>
      </c>
      <c r="E305" s="181" t="e">
        <f t="shared" si="51"/>
        <v>#DIV/0!</v>
      </c>
      <c r="F305" s="181" t="e">
        <f t="shared" si="64"/>
        <v>#DIV/0!</v>
      </c>
      <c r="H305" s="181" t="e">
        <f t="shared" si="65"/>
        <v>#DIV/0!</v>
      </c>
      <c r="I305" s="181" t="e">
        <f t="shared" si="52"/>
        <v>#DIV/0!</v>
      </c>
      <c r="J305" s="339" t="e">
        <f t="shared" si="53"/>
        <v>#DIV/0!</v>
      </c>
      <c r="K305" s="181" t="e">
        <f t="shared" si="54"/>
        <v>#DIV/0!</v>
      </c>
      <c r="M305" s="181" t="e">
        <f t="shared" si="55"/>
        <v>#DIV/0!</v>
      </c>
      <c r="N305" s="181" t="e">
        <f t="shared" si="56"/>
        <v>#DIV/0!</v>
      </c>
      <c r="O305" s="339" t="e">
        <f t="shared" si="57"/>
        <v>#DIV/0!</v>
      </c>
      <c r="P305" s="181" t="e">
        <f t="shared" si="58"/>
        <v>#DIV/0!</v>
      </c>
      <c r="R305" s="181" t="e">
        <f t="shared" si="59"/>
        <v>#DIV/0!</v>
      </c>
      <c r="S305" s="181" t="e">
        <f t="shared" si="60"/>
        <v>#DIV/0!</v>
      </c>
      <c r="T305" s="339" t="e">
        <f t="shared" si="66"/>
        <v>#DIV/0!</v>
      </c>
      <c r="U305" s="181" t="e">
        <f t="shared" si="61"/>
        <v>#DIV/0!</v>
      </c>
    </row>
    <row r="306" spans="2:21" ht="12.75" customHeight="1" x14ac:dyDescent="0.15">
      <c r="B306" s="1">
        <f t="shared" si="67"/>
        <v>43.500000000000334</v>
      </c>
      <c r="C306" s="181" t="e">
        <f t="shared" si="62"/>
        <v>#DIV/0!</v>
      </c>
      <c r="D306" s="242">
        <f t="shared" si="63"/>
        <v>51.737082157938445</v>
      </c>
      <c r="E306" s="181" t="e">
        <f t="shared" si="51"/>
        <v>#DIV/0!</v>
      </c>
      <c r="F306" s="181" t="e">
        <f t="shared" si="64"/>
        <v>#DIV/0!</v>
      </c>
      <c r="H306" s="181" t="e">
        <f t="shared" si="65"/>
        <v>#DIV/0!</v>
      </c>
      <c r="I306" s="181" t="e">
        <f t="shared" si="52"/>
        <v>#DIV/0!</v>
      </c>
      <c r="J306" s="339" t="e">
        <f t="shared" si="53"/>
        <v>#DIV/0!</v>
      </c>
      <c r="K306" s="181" t="e">
        <f t="shared" si="54"/>
        <v>#DIV/0!</v>
      </c>
      <c r="M306" s="181" t="e">
        <f t="shared" si="55"/>
        <v>#DIV/0!</v>
      </c>
      <c r="N306" s="181" t="e">
        <f t="shared" si="56"/>
        <v>#DIV/0!</v>
      </c>
      <c r="O306" s="339" t="e">
        <f t="shared" si="57"/>
        <v>#DIV/0!</v>
      </c>
      <c r="P306" s="181" t="e">
        <f t="shared" si="58"/>
        <v>#DIV/0!</v>
      </c>
      <c r="R306" s="181" t="e">
        <f t="shared" si="59"/>
        <v>#DIV/0!</v>
      </c>
      <c r="S306" s="181" t="e">
        <f t="shared" si="60"/>
        <v>#DIV/0!</v>
      </c>
      <c r="T306" s="339" t="e">
        <f t="shared" si="66"/>
        <v>#DIV/0!</v>
      </c>
      <c r="U306" s="181" t="e">
        <f t="shared" si="61"/>
        <v>#DIV/0!</v>
      </c>
    </row>
    <row r="307" spans="2:21" ht="12.75" customHeight="1" x14ac:dyDescent="0.15">
      <c r="B307" s="1">
        <f t="shared" si="67"/>
        <v>43.600000000000335</v>
      </c>
      <c r="C307" s="181" t="e">
        <f t="shared" si="62"/>
        <v>#DIV/0!</v>
      </c>
      <c r="D307" s="242">
        <f t="shared" si="63"/>
        <v>51.791801517495934</v>
      </c>
      <c r="E307" s="181" t="e">
        <f t="shared" si="51"/>
        <v>#DIV/0!</v>
      </c>
      <c r="F307" s="181" t="e">
        <f t="shared" si="64"/>
        <v>#DIV/0!</v>
      </c>
      <c r="H307" s="181" t="e">
        <f t="shared" si="65"/>
        <v>#DIV/0!</v>
      </c>
      <c r="I307" s="181" t="e">
        <f t="shared" si="52"/>
        <v>#DIV/0!</v>
      </c>
      <c r="J307" s="339" t="e">
        <f t="shared" si="53"/>
        <v>#DIV/0!</v>
      </c>
      <c r="K307" s="181" t="e">
        <f t="shared" si="54"/>
        <v>#DIV/0!</v>
      </c>
      <c r="M307" s="181" t="e">
        <f t="shared" si="55"/>
        <v>#DIV/0!</v>
      </c>
      <c r="N307" s="181" t="e">
        <f t="shared" si="56"/>
        <v>#DIV/0!</v>
      </c>
      <c r="O307" s="339" t="e">
        <f t="shared" si="57"/>
        <v>#DIV/0!</v>
      </c>
      <c r="P307" s="181" t="e">
        <f t="shared" si="58"/>
        <v>#DIV/0!</v>
      </c>
      <c r="R307" s="181" t="e">
        <f t="shared" si="59"/>
        <v>#DIV/0!</v>
      </c>
      <c r="S307" s="181" t="e">
        <f t="shared" si="60"/>
        <v>#DIV/0!</v>
      </c>
      <c r="T307" s="339" t="e">
        <f t="shared" si="66"/>
        <v>#DIV/0!</v>
      </c>
      <c r="U307" s="181" t="e">
        <f t="shared" si="61"/>
        <v>#DIV/0!</v>
      </c>
    </row>
    <row r="308" spans="2:21" ht="12.75" customHeight="1" x14ac:dyDescent="0.15">
      <c r="B308" s="1">
        <f t="shared" si="67"/>
        <v>43.700000000000337</v>
      </c>
      <c r="C308" s="181" t="e">
        <f t="shared" si="62"/>
        <v>#DIV/0!</v>
      </c>
      <c r="D308" s="242">
        <f t="shared" si="63"/>
        <v>51.846347987521483</v>
      </c>
      <c r="E308" s="181" t="e">
        <f t="shared" si="51"/>
        <v>#DIV/0!</v>
      </c>
      <c r="F308" s="181" t="e">
        <f t="shared" si="64"/>
        <v>#DIV/0!</v>
      </c>
      <c r="H308" s="181" t="e">
        <f t="shared" si="65"/>
        <v>#DIV/0!</v>
      </c>
      <c r="I308" s="181" t="e">
        <f t="shared" si="52"/>
        <v>#DIV/0!</v>
      </c>
      <c r="J308" s="339" t="e">
        <f t="shared" si="53"/>
        <v>#DIV/0!</v>
      </c>
      <c r="K308" s="181" t="e">
        <f t="shared" si="54"/>
        <v>#DIV/0!</v>
      </c>
      <c r="M308" s="181" t="e">
        <f t="shared" si="55"/>
        <v>#DIV/0!</v>
      </c>
      <c r="N308" s="181" t="e">
        <f t="shared" si="56"/>
        <v>#DIV/0!</v>
      </c>
      <c r="O308" s="339" t="e">
        <f t="shared" si="57"/>
        <v>#DIV/0!</v>
      </c>
      <c r="P308" s="181" t="e">
        <f t="shared" si="58"/>
        <v>#DIV/0!</v>
      </c>
      <c r="R308" s="181" t="e">
        <f t="shared" si="59"/>
        <v>#DIV/0!</v>
      </c>
      <c r="S308" s="181" t="e">
        <f t="shared" si="60"/>
        <v>#DIV/0!</v>
      </c>
      <c r="T308" s="339" t="e">
        <f t="shared" si="66"/>
        <v>#DIV/0!</v>
      </c>
      <c r="U308" s="181" t="e">
        <f t="shared" si="61"/>
        <v>#DIV/0!</v>
      </c>
    </row>
    <row r="309" spans="2:21" ht="12.75" customHeight="1" x14ac:dyDescent="0.15">
      <c r="B309" s="1">
        <f t="shared" si="67"/>
        <v>43.800000000000338</v>
      </c>
      <c r="C309" s="181" t="e">
        <f t="shared" si="62"/>
        <v>#DIV/0!</v>
      </c>
      <c r="D309" s="242">
        <f t="shared" si="63"/>
        <v>51.900722837268162</v>
      </c>
      <c r="E309" s="181" t="e">
        <f t="shared" si="51"/>
        <v>#DIV/0!</v>
      </c>
      <c r="F309" s="181" t="e">
        <f t="shared" si="64"/>
        <v>#DIV/0!</v>
      </c>
      <c r="H309" s="181" t="e">
        <f t="shared" si="65"/>
        <v>#DIV/0!</v>
      </c>
      <c r="I309" s="181" t="e">
        <f t="shared" si="52"/>
        <v>#DIV/0!</v>
      </c>
      <c r="J309" s="339" t="e">
        <f t="shared" si="53"/>
        <v>#DIV/0!</v>
      </c>
      <c r="K309" s="181" t="e">
        <f t="shared" si="54"/>
        <v>#DIV/0!</v>
      </c>
      <c r="M309" s="181" t="e">
        <f t="shared" si="55"/>
        <v>#DIV/0!</v>
      </c>
      <c r="N309" s="181" t="e">
        <f t="shared" si="56"/>
        <v>#DIV/0!</v>
      </c>
      <c r="O309" s="339" t="e">
        <f t="shared" si="57"/>
        <v>#DIV/0!</v>
      </c>
      <c r="P309" s="181" t="e">
        <f t="shared" si="58"/>
        <v>#DIV/0!</v>
      </c>
      <c r="R309" s="181" t="e">
        <f t="shared" si="59"/>
        <v>#DIV/0!</v>
      </c>
      <c r="S309" s="181" t="e">
        <f t="shared" si="60"/>
        <v>#DIV/0!</v>
      </c>
      <c r="T309" s="339" t="e">
        <f t="shared" si="66"/>
        <v>#DIV/0!</v>
      </c>
      <c r="U309" s="181" t="e">
        <f t="shared" si="61"/>
        <v>#DIV/0!</v>
      </c>
    </row>
    <row r="310" spans="2:21" ht="12.75" customHeight="1" x14ac:dyDescent="0.15">
      <c r="B310" s="1">
        <f t="shared" si="67"/>
        <v>43.90000000000034</v>
      </c>
      <c r="C310" s="181" t="e">
        <f t="shared" si="62"/>
        <v>#DIV/0!</v>
      </c>
      <c r="D310" s="242">
        <f t="shared" si="63"/>
        <v>51.954927321407546</v>
      </c>
      <c r="E310" s="181" t="e">
        <f t="shared" si="51"/>
        <v>#DIV/0!</v>
      </c>
      <c r="F310" s="181" t="e">
        <f t="shared" si="64"/>
        <v>#DIV/0!</v>
      </c>
      <c r="H310" s="181" t="e">
        <f t="shared" si="65"/>
        <v>#DIV/0!</v>
      </c>
      <c r="I310" s="181" t="e">
        <f t="shared" si="52"/>
        <v>#DIV/0!</v>
      </c>
      <c r="J310" s="339" t="e">
        <f t="shared" si="53"/>
        <v>#DIV/0!</v>
      </c>
      <c r="K310" s="181" t="e">
        <f t="shared" si="54"/>
        <v>#DIV/0!</v>
      </c>
      <c r="M310" s="181" t="e">
        <f t="shared" si="55"/>
        <v>#DIV/0!</v>
      </c>
      <c r="N310" s="181" t="e">
        <f t="shared" si="56"/>
        <v>#DIV/0!</v>
      </c>
      <c r="O310" s="339" t="e">
        <f t="shared" si="57"/>
        <v>#DIV/0!</v>
      </c>
      <c r="P310" s="181" t="e">
        <f t="shared" si="58"/>
        <v>#DIV/0!</v>
      </c>
      <c r="R310" s="181" t="e">
        <f t="shared" si="59"/>
        <v>#DIV/0!</v>
      </c>
      <c r="S310" s="181" t="e">
        <f t="shared" si="60"/>
        <v>#DIV/0!</v>
      </c>
      <c r="T310" s="339" t="e">
        <f t="shared" si="66"/>
        <v>#DIV/0!</v>
      </c>
      <c r="U310" s="181" t="e">
        <f t="shared" si="61"/>
        <v>#DIV/0!</v>
      </c>
    </row>
    <row r="311" spans="2:21" ht="12.75" customHeight="1" x14ac:dyDescent="0.15">
      <c r="B311" s="1">
        <f t="shared" si="67"/>
        <v>44.000000000000341</v>
      </c>
      <c r="C311" s="181" t="e">
        <f t="shared" si="62"/>
        <v>#DIV/0!</v>
      </c>
      <c r="D311" s="242">
        <f t="shared" si="63"/>
        <v>52.008962680257014</v>
      </c>
      <c r="E311" s="181" t="e">
        <f t="shared" si="51"/>
        <v>#DIV/0!</v>
      </c>
      <c r="F311" s="181" t="e">
        <f t="shared" si="64"/>
        <v>#DIV/0!</v>
      </c>
      <c r="H311" s="181" t="e">
        <f t="shared" si="65"/>
        <v>#DIV/0!</v>
      </c>
      <c r="I311" s="181" t="e">
        <f t="shared" si="52"/>
        <v>#DIV/0!</v>
      </c>
      <c r="J311" s="339" t="e">
        <f t="shared" si="53"/>
        <v>#DIV/0!</v>
      </c>
      <c r="K311" s="181" t="e">
        <f t="shared" si="54"/>
        <v>#DIV/0!</v>
      </c>
      <c r="M311" s="181" t="e">
        <f t="shared" si="55"/>
        <v>#DIV/0!</v>
      </c>
      <c r="N311" s="181" t="e">
        <f t="shared" si="56"/>
        <v>#DIV/0!</v>
      </c>
      <c r="O311" s="339" t="e">
        <f t="shared" si="57"/>
        <v>#DIV/0!</v>
      </c>
      <c r="P311" s="181" t="e">
        <f t="shared" si="58"/>
        <v>#DIV/0!</v>
      </c>
      <c r="R311" s="181" t="e">
        <f t="shared" si="59"/>
        <v>#DIV/0!</v>
      </c>
      <c r="S311" s="181" t="e">
        <f t="shared" si="60"/>
        <v>#DIV/0!</v>
      </c>
      <c r="T311" s="339" t="e">
        <f t="shared" si="66"/>
        <v>#DIV/0!</v>
      </c>
      <c r="U311" s="181" t="e">
        <f t="shared" si="61"/>
        <v>#DIV/0!</v>
      </c>
    </row>
    <row r="312" spans="2:21" ht="12.75" customHeight="1" x14ac:dyDescent="0.15">
      <c r="B312" s="1">
        <f t="shared" si="67"/>
        <v>44.100000000000342</v>
      </c>
      <c r="C312" s="181" t="e">
        <f t="shared" si="62"/>
        <v>#DIV/0!</v>
      </c>
      <c r="D312" s="242">
        <f t="shared" si="63"/>
        <v>52.062830140002838</v>
      </c>
      <c r="E312" s="181" t="e">
        <f t="shared" si="51"/>
        <v>#DIV/0!</v>
      </c>
      <c r="F312" s="181" t="e">
        <f t="shared" si="64"/>
        <v>#DIV/0!</v>
      </c>
      <c r="H312" s="181" t="e">
        <f t="shared" si="65"/>
        <v>#DIV/0!</v>
      </c>
      <c r="I312" s="181" t="e">
        <f t="shared" si="52"/>
        <v>#DIV/0!</v>
      </c>
      <c r="J312" s="339" t="e">
        <f t="shared" si="53"/>
        <v>#DIV/0!</v>
      </c>
      <c r="K312" s="181" t="e">
        <f t="shared" si="54"/>
        <v>#DIV/0!</v>
      </c>
      <c r="M312" s="181" t="e">
        <f t="shared" si="55"/>
        <v>#DIV/0!</v>
      </c>
      <c r="N312" s="181" t="e">
        <f t="shared" si="56"/>
        <v>#DIV/0!</v>
      </c>
      <c r="O312" s="339" t="e">
        <f t="shared" si="57"/>
        <v>#DIV/0!</v>
      </c>
      <c r="P312" s="181" t="e">
        <f t="shared" si="58"/>
        <v>#DIV/0!</v>
      </c>
      <c r="R312" s="181" t="e">
        <f t="shared" si="59"/>
        <v>#DIV/0!</v>
      </c>
      <c r="S312" s="181" t="e">
        <f t="shared" si="60"/>
        <v>#DIV/0!</v>
      </c>
      <c r="T312" s="339" t="e">
        <f t="shared" si="66"/>
        <v>#DIV/0!</v>
      </c>
      <c r="U312" s="181" t="e">
        <f t="shared" si="61"/>
        <v>#DIV/0!</v>
      </c>
    </row>
    <row r="313" spans="2:21" ht="12.75" customHeight="1" x14ac:dyDescent="0.15">
      <c r="B313" s="1">
        <f t="shared" si="67"/>
        <v>44.200000000000344</v>
      </c>
      <c r="C313" s="181" t="e">
        <f t="shared" si="62"/>
        <v>#DIV/0!</v>
      </c>
      <c r="D313" s="242">
        <f t="shared" si="63"/>
        <v>52.116530912918883</v>
      </c>
      <c r="E313" s="181" t="e">
        <f t="shared" si="51"/>
        <v>#DIV/0!</v>
      </c>
      <c r="F313" s="181" t="e">
        <f t="shared" si="64"/>
        <v>#DIV/0!</v>
      </c>
      <c r="H313" s="181" t="e">
        <f t="shared" si="65"/>
        <v>#DIV/0!</v>
      </c>
      <c r="I313" s="181" t="e">
        <f t="shared" si="52"/>
        <v>#DIV/0!</v>
      </c>
      <c r="J313" s="339" t="e">
        <f t="shared" si="53"/>
        <v>#DIV/0!</v>
      </c>
      <c r="K313" s="181" t="e">
        <f t="shared" si="54"/>
        <v>#DIV/0!</v>
      </c>
      <c r="M313" s="181" t="e">
        <f t="shared" si="55"/>
        <v>#DIV/0!</v>
      </c>
      <c r="N313" s="181" t="e">
        <f t="shared" si="56"/>
        <v>#DIV/0!</v>
      </c>
      <c r="O313" s="339" t="e">
        <f t="shared" si="57"/>
        <v>#DIV/0!</v>
      </c>
      <c r="P313" s="181" t="e">
        <f t="shared" si="58"/>
        <v>#DIV/0!</v>
      </c>
      <c r="R313" s="181" t="e">
        <f t="shared" si="59"/>
        <v>#DIV/0!</v>
      </c>
      <c r="S313" s="181" t="e">
        <f t="shared" si="60"/>
        <v>#DIV/0!</v>
      </c>
      <c r="T313" s="339" t="e">
        <f t="shared" si="66"/>
        <v>#DIV/0!</v>
      </c>
      <c r="U313" s="181" t="e">
        <f t="shared" si="61"/>
        <v>#DIV/0!</v>
      </c>
    </row>
    <row r="314" spans="2:21" ht="12.75" customHeight="1" x14ac:dyDescent="0.15">
      <c r="B314" s="1">
        <f t="shared" si="67"/>
        <v>44.300000000000345</v>
      </c>
      <c r="C314" s="181" t="e">
        <f t="shared" si="62"/>
        <v>#DIV/0!</v>
      </c>
      <c r="D314" s="242">
        <f t="shared" si="63"/>
        <v>52.17006619758088</v>
      </c>
      <c r="E314" s="181" t="e">
        <f t="shared" si="51"/>
        <v>#DIV/0!</v>
      </c>
      <c r="F314" s="181" t="e">
        <f t="shared" si="64"/>
        <v>#DIV/0!</v>
      </c>
      <c r="H314" s="181" t="e">
        <f t="shared" si="65"/>
        <v>#DIV/0!</v>
      </c>
      <c r="I314" s="181" t="e">
        <f t="shared" si="52"/>
        <v>#DIV/0!</v>
      </c>
      <c r="J314" s="339" t="e">
        <f t="shared" si="53"/>
        <v>#DIV/0!</v>
      </c>
      <c r="K314" s="181" t="e">
        <f t="shared" si="54"/>
        <v>#DIV/0!</v>
      </c>
      <c r="M314" s="181" t="e">
        <f t="shared" si="55"/>
        <v>#DIV/0!</v>
      </c>
      <c r="N314" s="181" t="e">
        <f t="shared" si="56"/>
        <v>#DIV/0!</v>
      </c>
      <c r="O314" s="339" t="e">
        <f t="shared" si="57"/>
        <v>#DIV/0!</v>
      </c>
      <c r="P314" s="181" t="e">
        <f t="shared" si="58"/>
        <v>#DIV/0!</v>
      </c>
      <c r="R314" s="181" t="e">
        <f t="shared" si="59"/>
        <v>#DIV/0!</v>
      </c>
      <c r="S314" s="181" t="e">
        <f t="shared" si="60"/>
        <v>#DIV/0!</v>
      </c>
      <c r="T314" s="339" t="e">
        <f t="shared" si="66"/>
        <v>#DIV/0!</v>
      </c>
      <c r="U314" s="181" t="e">
        <f t="shared" si="61"/>
        <v>#DIV/0!</v>
      </c>
    </row>
    <row r="315" spans="2:21" ht="12.75" customHeight="1" x14ac:dyDescent="0.15">
      <c r="B315" s="1">
        <f t="shared" si="67"/>
        <v>44.400000000000347</v>
      </c>
      <c r="C315" s="181" t="e">
        <f t="shared" si="62"/>
        <v>#DIV/0!</v>
      </c>
      <c r="D315" s="242">
        <f t="shared" si="63"/>
        <v>52.223437179076633</v>
      </c>
      <c r="E315" s="181" t="e">
        <f t="shared" si="51"/>
        <v>#DIV/0!</v>
      </c>
      <c r="F315" s="181" t="e">
        <f t="shared" si="64"/>
        <v>#DIV/0!</v>
      </c>
      <c r="H315" s="181" t="e">
        <f t="shared" si="65"/>
        <v>#DIV/0!</v>
      </c>
      <c r="I315" s="181" t="e">
        <f t="shared" si="52"/>
        <v>#DIV/0!</v>
      </c>
      <c r="J315" s="339" t="e">
        <f t="shared" si="53"/>
        <v>#DIV/0!</v>
      </c>
      <c r="K315" s="181" t="e">
        <f t="shared" si="54"/>
        <v>#DIV/0!</v>
      </c>
      <c r="M315" s="181" t="e">
        <f t="shared" si="55"/>
        <v>#DIV/0!</v>
      </c>
      <c r="N315" s="181" t="e">
        <f t="shared" si="56"/>
        <v>#DIV/0!</v>
      </c>
      <c r="O315" s="339" t="e">
        <f t="shared" si="57"/>
        <v>#DIV/0!</v>
      </c>
      <c r="P315" s="181" t="e">
        <f t="shared" si="58"/>
        <v>#DIV/0!</v>
      </c>
      <c r="R315" s="181" t="e">
        <f t="shared" si="59"/>
        <v>#DIV/0!</v>
      </c>
      <c r="S315" s="181" t="e">
        <f t="shared" si="60"/>
        <v>#DIV/0!</v>
      </c>
      <c r="T315" s="339" t="e">
        <f t="shared" si="66"/>
        <v>#DIV/0!</v>
      </c>
      <c r="U315" s="181" t="e">
        <f t="shared" si="61"/>
        <v>#DIV/0!</v>
      </c>
    </row>
    <row r="316" spans="2:21" ht="12.75" customHeight="1" x14ac:dyDescent="0.15">
      <c r="B316" s="1">
        <f t="shared" si="67"/>
        <v>44.500000000000348</v>
      </c>
      <c r="C316" s="181" t="e">
        <f t="shared" si="62"/>
        <v>#DIV/0!</v>
      </c>
      <c r="D316" s="242">
        <f t="shared" si="63"/>
        <v>52.276645029212219</v>
      </c>
      <c r="E316" s="181" t="e">
        <f t="shared" si="51"/>
        <v>#DIV/0!</v>
      </c>
      <c r="F316" s="181" t="e">
        <f t="shared" si="64"/>
        <v>#DIV/0!</v>
      </c>
      <c r="H316" s="181" t="e">
        <f t="shared" si="65"/>
        <v>#DIV/0!</v>
      </c>
      <c r="I316" s="181" t="e">
        <f t="shared" si="52"/>
        <v>#DIV/0!</v>
      </c>
      <c r="J316" s="339" t="e">
        <f t="shared" si="53"/>
        <v>#DIV/0!</v>
      </c>
      <c r="K316" s="181" t="e">
        <f t="shared" si="54"/>
        <v>#DIV/0!</v>
      </c>
      <c r="M316" s="181" t="e">
        <f t="shared" si="55"/>
        <v>#DIV/0!</v>
      </c>
      <c r="N316" s="181" t="e">
        <f t="shared" si="56"/>
        <v>#DIV/0!</v>
      </c>
      <c r="O316" s="339" t="e">
        <f t="shared" si="57"/>
        <v>#DIV/0!</v>
      </c>
      <c r="P316" s="181" t="e">
        <f t="shared" si="58"/>
        <v>#DIV/0!</v>
      </c>
      <c r="R316" s="181" t="e">
        <f t="shared" si="59"/>
        <v>#DIV/0!</v>
      </c>
      <c r="S316" s="181" t="e">
        <f t="shared" si="60"/>
        <v>#DIV/0!</v>
      </c>
      <c r="T316" s="339" t="e">
        <f t="shared" si="66"/>
        <v>#DIV/0!</v>
      </c>
      <c r="U316" s="181" t="e">
        <f t="shared" si="61"/>
        <v>#DIV/0!</v>
      </c>
    </row>
    <row r="317" spans="2:21" ht="12.75" customHeight="1" x14ac:dyDescent="0.15">
      <c r="B317" s="1">
        <f t="shared" si="67"/>
        <v>44.60000000000035</v>
      </c>
      <c r="C317" s="181" t="e">
        <f t="shared" si="62"/>
        <v>#DIV/0!</v>
      </c>
      <c r="D317" s="242">
        <f t="shared" si="63"/>
        <v>52.329690906714113</v>
      </c>
      <c r="E317" s="181" t="e">
        <f t="shared" si="51"/>
        <v>#DIV/0!</v>
      </c>
      <c r="F317" s="181" t="e">
        <f t="shared" si="64"/>
        <v>#DIV/0!</v>
      </c>
      <c r="H317" s="181" t="e">
        <f t="shared" si="65"/>
        <v>#DIV/0!</v>
      </c>
      <c r="I317" s="181" t="e">
        <f t="shared" si="52"/>
        <v>#DIV/0!</v>
      </c>
      <c r="J317" s="339" t="e">
        <f t="shared" si="53"/>
        <v>#DIV/0!</v>
      </c>
      <c r="K317" s="181" t="e">
        <f t="shared" si="54"/>
        <v>#DIV/0!</v>
      </c>
      <c r="M317" s="181" t="e">
        <f t="shared" si="55"/>
        <v>#DIV/0!</v>
      </c>
      <c r="N317" s="181" t="e">
        <f t="shared" si="56"/>
        <v>#DIV/0!</v>
      </c>
      <c r="O317" s="339" t="e">
        <f t="shared" si="57"/>
        <v>#DIV/0!</v>
      </c>
      <c r="P317" s="181" t="e">
        <f t="shared" si="58"/>
        <v>#DIV/0!</v>
      </c>
      <c r="R317" s="181" t="e">
        <f t="shared" si="59"/>
        <v>#DIV/0!</v>
      </c>
      <c r="S317" s="181" t="e">
        <f t="shared" si="60"/>
        <v>#DIV/0!</v>
      </c>
      <c r="T317" s="339" t="e">
        <f t="shared" si="66"/>
        <v>#DIV/0!</v>
      </c>
      <c r="U317" s="181" t="e">
        <f t="shared" si="61"/>
        <v>#DIV/0!</v>
      </c>
    </row>
    <row r="318" spans="2:21" ht="12.75" customHeight="1" x14ac:dyDescent="0.15">
      <c r="B318" s="1">
        <f t="shared" si="67"/>
        <v>44.700000000000351</v>
      </c>
      <c r="C318" s="181" t="e">
        <f t="shared" si="62"/>
        <v>#DIV/0!</v>
      </c>
      <c r="D318" s="242">
        <f t="shared" si="63"/>
        <v>52.382575957427441</v>
      </c>
      <c r="E318" s="181" t="e">
        <f t="shared" si="51"/>
        <v>#DIV/0!</v>
      </c>
      <c r="F318" s="181" t="e">
        <f t="shared" si="64"/>
        <v>#DIV/0!</v>
      </c>
      <c r="H318" s="181" t="e">
        <f t="shared" si="65"/>
        <v>#DIV/0!</v>
      </c>
      <c r="I318" s="181" t="e">
        <f t="shared" si="52"/>
        <v>#DIV/0!</v>
      </c>
      <c r="J318" s="339" t="e">
        <f t="shared" si="53"/>
        <v>#DIV/0!</v>
      </c>
      <c r="K318" s="181" t="e">
        <f t="shared" si="54"/>
        <v>#DIV/0!</v>
      </c>
      <c r="M318" s="181" t="e">
        <f t="shared" si="55"/>
        <v>#DIV/0!</v>
      </c>
      <c r="N318" s="181" t="e">
        <f t="shared" si="56"/>
        <v>#DIV/0!</v>
      </c>
      <c r="O318" s="339" t="e">
        <f t="shared" si="57"/>
        <v>#DIV/0!</v>
      </c>
      <c r="P318" s="181" t="e">
        <f t="shared" si="58"/>
        <v>#DIV/0!</v>
      </c>
      <c r="R318" s="181" t="e">
        <f t="shared" si="59"/>
        <v>#DIV/0!</v>
      </c>
      <c r="S318" s="181" t="e">
        <f t="shared" si="60"/>
        <v>#DIV/0!</v>
      </c>
      <c r="T318" s="339" t="e">
        <f t="shared" si="66"/>
        <v>#DIV/0!</v>
      </c>
      <c r="U318" s="181" t="e">
        <f t="shared" si="61"/>
        <v>#DIV/0!</v>
      </c>
    </row>
    <row r="319" spans="2:21" ht="12.75" customHeight="1" x14ac:dyDescent="0.15">
      <c r="B319" s="1">
        <f t="shared" si="67"/>
        <v>44.800000000000352</v>
      </c>
      <c r="C319" s="181" t="e">
        <f t="shared" si="62"/>
        <v>#DIV/0!</v>
      </c>
      <c r="D319" s="242">
        <f t="shared" si="63"/>
        <v>52.435301314510511</v>
      </c>
      <c r="E319" s="181" t="e">
        <f t="shared" si="51"/>
        <v>#DIV/0!</v>
      </c>
      <c r="F319" s="181" t="e">
        <f t="shared" si="64"/>
        <v>#DIV/0!</v>
      </c>
      <c r="H319" s="181" t="e">
        <f t="shared" si="65"/>
        <v>#DIV/0!</v>
      </c>
      <c r="I319" s="181" t="e">
        <f t="shared" si="52"/>
        <v>#DIV/0!</v>
      </c>
      <c r="J319" s="339" t="e">
        <f t="shared" si="53"/>
        <v>#DIV/0!</v>
      </c>
      <c r="K319" s="181" t="e">
        <f t="shared" si="54"/>
        <v>#DIV/0!</v>
      </c>
      <c r="M319" s="181" t="e">
        <f t="shared" si="55"/>
        <v>#DIV/0!</v>
      </c>
      <c r="N319" s="181" t="e">
        <f t="shared" si="56"/>
        <v>#DIV/0!</v>
      </c>
      <c r="O319" s="339" t="e">
        <f t="shared" si="57"/>
        <v>#DIV/0!</v>
      </c>
      <c r="P319" s="181" t="e">
        <f t="shared" si="58"/>
        <v>#DIV/0!</v>
      </c>
      <c r="R319" s="181" t="e">
        <f t="shared" si="59"/>
        <v>#DIV/0!</v>
      </c>
      <c r="S319" s="181" t="e">
        <f t="shared" si="60"/>
        <v>#DIV/0!</v>
      </c>
      <c r="T319" s="339" t="e">
        <f t="shared" si="66"/>
        <v>#DIV/0!</v>
      </c>
      <c r="U319" s="181" t="e">
        <f t="shared" si="61"/>
        <v>#DIV/0!</v>
      </c>
    </row>
    <row r="320" spans="2:21" ht="12.75" customHeight="1" x14ac:dyDescent="0.15">
      <c r="B320" s="1">
        <f t="shared" si="67"/>
        <v>44.900000000000354</v>
      </c>
      <c r="C320" s="181" t="e">
        <f t="shared" si="62"/>
        <v>#DIV/0!</v>
      </c>
      <c r="D320" s="242">
        <f t="shared" si="63"/>
        <v>52.48786809862554</v>
      </c>
      <c r="E320" s="181" t="e">
        <f t="shared" si="51"/>
        <v>#DIV/0!</v>
      </c>
      <c r="F320" s="181" t="e">
        <f t="shared" si="64"/>
        <v>#DIV/0!</v>
      </c>
      <c r="H320" s="181" t="e">
        <f t="shared" si="65"/>
        <v>#DIV/0!</v>
      </c>
      <c r="I320" s="181" t="e">
        <f t="shared" si="52"/>
        <v>#DIV/0!</v>
      </c>
      <c r="J320" s="339" t="e">
        <f t="shared" si="53"/>
        <v>#DIV/0!</v>
      </c>
      <c r="K320" s="181" t="e">
        <f t="shared" si="54"/>
        <v>#DIV/0!</v>
      </c>
      <c r="M320" s="181" t="e">
        <f t="shared" si="55"/>
        <v>#DIV/0!</v>
      </c>
      <c r="N320" s="181" t="e">
        <f t="shared" si="56"/>
        <v>#DIV/0!</v>
      </c>
      <c r="O320" s="339" t="e">
        <f t="shared" si="57"/>
        <v>#DIV/0!</v>
      </c>
      <c r="P320" s="181" t="e">
        <f t="shared" si="58"/>
        <v>#DIV/0!</v>
      </c>
      <c r="R320" s="181" t="e">
        <f t="shared" si="59"/>
        <v>#DIV/0!</v>
      </c>
      <c r="S320" s="181" t="e">
        <f t="shared" si="60"/>
        <v>#DIV/0!</v>
      </c>
      <c r="T320" s="339" t="e">
        <f t="shared" si="66"/>
        <v>#DIV/0!</v>
      </c>
      <c r="U320" s="181" t="e">
        <f t="shared" si="61"/>
        <v>#DIV/0!</v>
      </c>
    </row>
    <row r="321" spans="2:21" ht="12.75" customHeight="1" x14ac:dyDescent="0.15">
      <c r="B321" s="1">
        <f t="shared" si="67"/>
        <v>45.000000000000355</v>
      </c>
      <c r="C321" s="181" t="e">
        <f t="shared" si="62"/>
        <v>#DIV/0!</v>
      </c>
      <c r="D321" s="242">
        <f t="shared" si="63"/>
        <v>52.540277418125875</v>
      </c>
      <c r="E321" s="181" t="e">
        <f t="shared" si="51"/>
        <v>#DIV/0!</v>
      </c>
      <c r="F321" s="181" t="e">
        <f t="shared" si="64"/>
        <v>#DIV/0!</v>
      </c>
      <c r="H321" s="181" t="e">
        <f t="shared" si="65"/>
        <v>#DIV/0!</v>
      </c>
      <c r="I321" s="181" t="e">
        <f t="shared" si="52"/>
        <v>#DIV/0!</v>
      </c>
      <c r="J321" s="339" t="e">
        <f t="shared" si="53"/>
        <v>#DIV/0!</v>
      </c>
      <c r="K321" s="181" t="e">
        <f t="shared" si="54"/>
        <v>#DIV/0!</v>
      </c>
      <c r="M321" s="181" t="e">
        <f t="shared" si="55"/>
        <v>#DIV/0!</v>
      </c>
      <c r="N321" s="181" t="e">
        <f t="shared" si="56"/>
        <v>#DIV/0!</v>
      </c>
      <c r="O321" s="339" t="e">
        <f t="shared" si="57"/>
        <v>#DIV/0!</v>
      </c>
      <c r="P321" s="181" t="e">
        <f t="shared" si="58"/>
        <v>#DIV/0!</v>
      </c>
      <c r="R321" s="181" t="e">
        <f t="shared" si="59"/>
        <v>#DIV/0!</v>
      </c>
      <c r="S321" s="181" t="e">
        <f t="shared" si="60"/>
        <v>#DIV/0!</v>
      </c>
      <c r="T321" s="339" t="e">
        <f t="shared" si="66"/>
        <v>#DIV/0!</v>
      </c>
      <c r="U321" s="181" t="e">
        <f t="shared" si="61"/>
        <v>#DIV/0!</v>
      </c>
    </row>
    <row r="322" spans="2:21" ht="12.75" customHeight="1" x14ac:dyDescent="0.15">
      <c r="B322" s="1">
        <f t="shared" si="67"/>
        <v>45.100000000000357</v>
      </c>
      <c r="C322" s="181" t="e">
        <f t="shared" si="62"/>
        <v>#DIV/0!</v>
      </c>
      <c r="D322" s="242">
        <f t="shared" si="63"/>
        <v>52.592530369239554</v>
      </c>
      <c r="E322" s="181" t="e">
        <f t="shared" si="51"/>
        <v>#DIV/0!</v>
      </c>
      <c r="F322" s="181" t="e">
        <f t="shared" si="64"/>
        <v>#DIV/0!</v>
      </c>
      <c r="H322" s="181" t="e">
        <f t="shared" si="65"/>
        <v>#DIV/0!</v>
      </c>
      <c r="I322" s="181" t="e">
        <f t="shared" si="52"/>
        <v>#DIV/0!</v>
      </c>
      <c r="J322" s="339" t="e">
        <f t="shared" si="53"/>
        <v>#DIV/0!</v>
      </c>
      <c r="K322" s="181" t="e">
        <f t="shared" si="54"/>
        <v>#DIV/0!</v>
      </c>
      <c r="M322" s="181" t="e">
        <f t="shared" si="55"/>
        <v>#DIV/0!</v>
      </c>
      <c r="N322" s="181" t="e">
        <f t="shared" si="56"/>
        <v>#DIV/0!</v>
      </c>
      <c r="O322" s="339" t="e">
        <f t="shared" si="57"/>
        <v>#DIV/0!</v>
      </c>
      <c r="P322" s="181" t="e">
        <f t="shared" si="58"/>
        <v>#DIV/0!</v>
      </c>
      <c r="R322" s="181" t="e">
        <f t="shared" si="59"/>
        <v>#DIV/0!</v>
      </c>
      <c r="S322" s="181" t="e">
        <f t="shared" si="60"/>
        <v>#DIV/0!</v>
      </c>
      <c r="T322" s="339" t="e">
        <f t="shared" si="66"/>
        <v>#DIV/0!</v>
      </c>
      <c r="U322" s="181" t="e">
        <f t="shared" si="61"/>
        <v>#DIV/0!</v>
      </c>
    </row>
    <row r="323" spans="2:21" ht="12.75" customHeight="1" x14ac:dyDescent="0.15">
      <c r="B323" s="1">
        <f t="shared" si="67"/>
        <v>45.200000000000358</v>
      </c>
      <c r="C323" s="181" t="e">
        <f t="shared" si="62"/>
        <v>#DIV/0!</v>
      </c>
      <c r="D323" s="242">
        <f t="shared" si="63"/>
        <v>52.644628036249571</v>
      </c>
      <c r="E323" s="181" t="e">
        <f t="shared" si="51"/>
        <v>#DIV/0!</v>
      </c>
      <c r="F323" s="181" t="e">
        <f t="shared" si="64"/>
        <v>#DIV/0!</v>
      </c>
      <c r="H323" s="181" t="e">
        <f t="shared" si="65"/>
        <v>#DIV/0!</v>
      </c>
      <c r="I323" s="181" t="e">
        <f t="shared" si="52"/>
        <v>#DIV/0!</v>
      </c>
      <c r="J323" s="339" t="e">
        <f t="shared" si="53"/>
        <v>#DIV/0!</v>
      </c>
      <c r="K323" s="181" t="e">
        <f t="shared" si="54"/>
        <v>#DIV/0!</v>
      </c>
      <c r="M323" s="181" t="e">
        <f t="shared" si="55"/>
        <v>#DIV/0!</v>
      </c>
      <c r="N323" s="181" t="e">
        <f t="shared" si="56"/>
        <v>#DIV/0!</v>
      </c>
      <c r="O323" s="339" t="e">
        <f t="shared" si="57"/>
        <v>#DIV/0!</v>
      </c>
      <c r="P323" s="181" t="e">
        <f t="shared" si="58"/>
        <v>#DIV/0!</v>
      </c>
      <c r="R323" s="181" t="e">
        <f t="shared" si="59"/>
        <v>#DIV/0!</v>
      </c>
      <c r="S323" s="181" t="e">
        <f t="shared" si="60"/>
        <v>#DIV/0!</v>
      </c>
      <c r="T323" s="339" t="e">
        <f t="shared" si="66"/>
        <v>#DIV/0!</v>
      </c>
      <c r="U323" s="181" t="e">
        <f t="shared" si="61"/>
        <v>#DIV/0!</v>
      </c>
    </row>
    <row r="324" spans="2:21" ht="12.75" customHeight="1" x14ac:dyDescent="0.15">
      <c r="B324" s="1">
        <f t="shared" si="67"/>
        <v>45.30000000000036</v>
      </c>
      <c r="C324" s="181" t="e">
        <f t="shared" si="62"/>
        <v>#DIV/0!</v>
      </c>
      <c r="D324" s="242">
        <f t="shared" si="63"/>
        <v>52.696571491670561</v>
      </c>
      <c r="E324" s="181" t="e">
        <f t="shared" si="51"/>
        <v>#DIV/0!</v>
      </c>
      <c r="F324" s="181" t="e">
        <f t="shared" si="64"/>
        <v>#DIV/0!</v>
      </c>
      <c r="H324" s="181" t="e">
        <f t="shared" si="65"/>
        <v>#DIV/0!</v>
      </c>
      <c r="I324" s="181" t="e">
        <f t="shared" si="52"/>
        <v>#DIV/0!</v>
      </c>
      <c r="J324" s="339" t="e">
        <f t="shared" si="53"/>
        <v>#DIV/0!</v>
      </c>
      <c r="K324" s="181" t="e">
        <f t="shared" si="54"/>
        <v>#DIV/0!</v>
      </c>
      <c r="M324" s="181" t="e">
        <f t="shared" si="55"/>
        <v>#DIV/0!</v>
      </c>
      <c r="N324" s="181" t="e">
        <f t="shared" si="56"/>
        <v>#DIV/0!</v>
      </c>
      <c r="O324" s="339" t="e">
        <f t="shared" si="57"/>
        <v>#DIV/0!</v>
      </c>
      <c r="P324" s="181" t="e">
        <f t="shared" si="58"/>
        <v>#DIV/0!</v>
      </c>
      <c r="R324" s="181" t="e">
        <f t="shared" si="59"/>
        <v>#DIV/0!</v>
      </c>
      <c r="S324" s="181" t="e">
        <f t="shared" si="60"/>
        <v>#DIV/0!</v>
      </c>
      <c r="T324" s="339" t="e">
        <f t="shared" si="66"/>
        <v>#DIV/0!</v>
      </c>
      <c r="U324" s="181" t="e">
        <f t="shared" si="61"/>
        <v>#DIV/0!</v>
      </c>
    </row>
    <row r="325" spans="2:21" ht="12.75" customHeight="1" x14ac:dyDescent="0.15">
      <c r="B325" s="1">
        <f t="shared" si="67"/>
        <v>45.400000000000361</v>
      </c>
      <c r="C325" s="181" t="e">
        <f t="shared" si="62"/>
        <v>#DIV/0!</v>
      </c>
      <c r="D325" s="242">
        <f t="shared" si="63"/>
        <v>52.748361796422365</v>
      </c>
      <c r="E325" s="181" t="e">
        <f t="shared" si="51"/>
        <v>#DIV/0!</v>
      </c>
      <c r="F325" s="181" t="e">
        <f t="shared" si="64"/>
        <v>#DIV/0!</v>
      </c>
      <c r="H325" s="181" t="e">
        <f t="shared" si="65"/>
        <v>#DIV/0!</v>
      </c>
      <c r="I325" s="181" t="e">
        <f t="shared" si="52"/>
        <v>#DIV/0!</v>
      </c>
      <c r="J325" s="339" t="e">
        <f t="shared" si="53"/>
        <v>#DIV/0!</v>
      </c>
      <c r="K325" s="181" t="e">
        <f t="shared" si="54"/>
        <v>#DIV/0!</v>
      </c>
      <c r="M325" s="181" t="e">
        <f t="shared" si="55"/>
        <v>#DIV/0!</v>
      </c>
      <c r="N325" s="181" t="e">
        <f t="shared" si="56"/>
        <v>#DIV/0!</v>
      </c>
      <c r="O325" s="339" t="e">
        <f t="shared" si="57"/>
        <v>#DIV/0!</v>
      </c>
      <c r="P325" s="181" t="e">
        <f t="shared" si="58"/>
        <v>#DIV/0!</v>
      </c>
      <c r="R325" s="181" t="e">
        <f t="shared" si="59"/>
        <v>#DIV/0!</v>
      </c>
      <c r="S325" s="181" t="e">
        <f t="shared" si="60"/>
        <v>#DIV/0!</v>
      </c>
      <c r="T325" s="339" t="e">
        <f t="shared" si="66"/>
        <v>#DIV/0!</v>
      </c>
      <c r="U325" s="181" t="e">
        <f t="shared" si="61"/>
        <v>#DIV/0!</v>
      </c>
    </row>
    <row r="326" spans="2:21" ht="12.75" customHeight="1" x14ac:dyDescent="0.15">
      <c r="B326" s="1">
        <f t="shared" si="67"/>
        <v>45.500000000000362</v>
      </c>
      <c r="C326" s="181" t="e">
        <f t="shared" si="62"/>
        <v>#DIV/0!</v>
      </c>
      <c r="D326" s="242">
        <f t="shared" si="63"/>
        <v>52.800000000000189</v>
      </c>
      <c r="E326" s="181" t="e">
        <f t="shared" ref="E326:E389" si="68">+$D$19+(C326/(D326*$D$34))</f>
        <v>#DIV/0!</v>
      </c>
      <c r="F326" s="181" t="e">
        <f t="shared" si="64"/>
        <v>#DIV/0!</v>
      </c>
      <c r="H326" s="181" t="e">
        <f t="shared" si="65"/>
        <v>#DIV/0!</v>
      </c>
      <c r="I326" s="181" t="e">
        <f t="shared" ref="I326:I389" si="69">1.32*(($B327-$D$19)/$D$30)^0.25</f>
        <v>#DIV/0!</v>
      </c>
      <c r="J326" s="339" t="e">
        <f t="shared" ref="J326:J389" si="70">+$D$19+(H326/(I326*$D$35))</f>
        <v>#DIV/0!</v>
      </c>
      <c r="K326" s="181" t="e">
        <f t="shared" ref="K326:K389" si="71">ABS($B327-J326)</f>
        <v>#DIV/0!</v>
      </c>
      <c r="M326" s="181" t="e">
        <f t="shared" ref="M326:M389" si="72">(2*PI()*$D$27*$D$8*$AE$7*($D$31-B327))/LN($D$30/$D$28)</f>
        <v>#DIV/0!</v>
      </c>
      <c r="N326" s="181" t="e">
        <f t="shared" ref="N326:N389" si="73">1.32*(($B327-$D$19)/$D$30)^0.25</f>
        <v>#DIV/0!</v>
      </c>
      <c r="O326" s="339" t="e">
        <f t="shared" ref="O326:O389" si="74">+$D$19+(M326/(N326*$D$38))</f>
        <v>#DIV/0!</v>
      </c>
      <c r="P326" s="181" t="e">
        <f t="shared" ref="P326:P389" si="75">ABS($B327-O326)</f>
        <v>#DIV/0!</v>
      </c>
      <c r="R326" s="181" t="e">
        <f t="shared" ref="R326:R389" si="76">(2*PI()*$D$27*$D$9*$AE$6*($D$31-B327))/LN($D$30/$D$28)</f>
        <v>#DIV/0!</v>
      </c>
      <c r="S326" s="181" t="e">
        <f t="shared" ref="S326:S389" si="77">1.32*(($B327-$D$19)/$D$30)^0.25</f>
        <v>#DIV/0!</v>
      </c>
      <c r="T326" s="339" t="e">
        <f t="shared" si="66"/>
        <v>#DIV/0!</v>
      </c>
      <c r="U326" s="181" t="e">
        <f t="shared" ref="U326:U389" si="78">ABS($B327-T326)</f>
        <v>#DIV/0!</v>
      </c>
    </row>
    <row r="327" spans="2:21" ht="12.75" customHeight="1" x14ac:dyDescent="0.15">
      <c r="B327" s="1">
        <f t="shared" si="67"/>
        <v>45.600000000000364</v>
      </c>
      <c r="C327" s="181" t="e">
        <f t="shared" ref="C327:C390" si="79">(2*PI()*$D$26*$D$32*($D$31-B328))/LN($D$29/$D$28)</f>
        <v>#DIV/0!</v>
      </c>
      <c r="D327" s="242">
        <f t="shared" ref="D327:D390" si="80">1.32*((B328-$D$19)/$D$29)^0.25</f>
        <v>52.851487140641886</v>
      </c>
      <c r="E327" s="181" t="e">
        <f t="shared" si="68"/>
        <v>#DIV/0!</v>
      </c>
      <c r="F327" s="181" t="e">
        <f t="shared" ref="F327:F390" si="81">ABS(B328-E327)</f>
        <v>#DIV/0!</v>
      </c>
      <c r="H327" s="181" t="e">
        <f t="shared" ref="H327:H390" si="82">(2*PI()*$D$27*$D$32*($D$31-B328))/LN($D$30/$D$28)</f>
        <v>#DIV/0!</v>
      </c>
      <c r="I327" s="181" t="e">
        <f t="shared" si="69"/>
        <v>#DIV/0!</v>
      </c>
      <c r="J327" s="339" t="e">
        <f t="shared" si="70"/>
        <v>#DIV/0!</v>
      </c>
      <c r="K327" s="181" t="e">
        <f t="shared" si="71"/>
        <v>#DIV/0!</v>
      </c>
      <c r="M327" s="181" t="e">
        <f t="shared" si="72"/>
        <v>#DIV/0!</v>
      </c>
      <c r="N327" s="181" t="e">
        <f t="shared" si="73"/>
        <v>#DIV/0!</v>
      </c>
      <c r="O327" s="339" t="e">
        <f t="shared" si="74"/>
        <v>#DIV/0!</v>
      </c>
      <c r="P327" s="181" t="e">
        <f t="shared" si="75"/>
        <v>#DIV/0!</v>
      </c>
      <c r="R327" s="181" t="e">
        <f t="shared" si="76"/>
        <v>#DIV/0!</v>
      </c>
      <c r="S327" s="181" t="e">
        <f t="shared" si="77"/>
        <v>#DIV/0!</v>
      </c>
      <c r="T327" s="339" t="e">
        <f t="shared" ref="T327:T390" si="83">+$D$19+(R327/(S327*$D$41))</f>
        <v>#DIV/0!</v>
      </c>
      <c r="U327" s="181" t="e">
        <f t="shared" si="78"/>
        <v>#DIV/0!</v>
      </c>
    </row>
    <row r="328" spans="2:21" ht="12.75" customHeight="1" x14ac:dyDescent="0.15">
      <c r="B328" s="1">
        <f t="shared" ref="B328:B391" si="84">B327+0.1</f>
        <v>45.700000000000365</v>
      </c>
      <c r="C328" s="181" t="e">
        <f t="shared" si="79"/>
        <v>#DIV/0!</v>
      </c>
      <c r="D328" s="242">
        <f t="shared" si="80"/>
        <v>52.902824245491836</v>
      </c>
      <c r="E328" s="181" t="e">
        <f t="shared" si="68"/>
        <v>#DIV/0!</v>
      </c>
      <c r="F328" s="181" t="e">
        <f t="shared" si="81"/>
        <v>#DIV/0!</v>
      </c>
      <c r="H328" s="181" t="e">
        <f t="shared" si="82"/>
        <v>#DIV/0!</v>
      </c>
      <c r="I328" s="181" t="e">
        <f t="shared" si="69"/>
        <v>#DIV/0!</v>
      </c>
      <c r="J328" s="339" t="e">
        <f t="shared" si="70"/>
        <v>#DIV/0!</v>
      </c>
      <c r="K328" s="181" t="e">
        <f t="shared" si="71"/>
        <v>#DIV/0!</v>
      </c>
      <c r="M328" s="181" t="e">
        <f t="shared" si="72"/>
        <v>#DIV/0!</v>
      </c>
      <c r="N328" s="181" t="e">
        <f t="shared" si="73"/>
        <v>#DIV/0!</v>
      </c>
      <c r="O328" s="339" t="e">
        <f t="shared" si="74"/>
        <v>#DIV/0!</v>
      </c>
      <c r="P328" s="181" t="e">
        <f t="shared" si="75"/>
        <v>#DIV/0!</v>
      </c>
      <c r="R328" s="181" t="e">
        <f t="shared" si="76"/>
        <v>#DIV/0!</v>
      </c>
      <c r="S328" s="181" t="e">
        <f t="shared" si="77"/>
        <v>#DIV/0!</v>
      </c>
      <c r="T328" s="339" t="e">
        <f t="shared" si="83"/>
        <v>#DIV/0!</v>
      </c>
      <c r="U328" s="181" t="e">
        <f t="shared" si="78"/>
        <v>#DIV/0!</v>
      </c>
    </row>
    <row r="329" spans="2:21" ht="12.75" customHeight="1" x14ac:dyDescent="0.15">
      <c r="B329" s="1">
        <f t="shared" si="84"/>
        <v>45.800000000000367</v>
      </c>
      <c r="C329" s="181" t="e">
        <f t="shared" si="79"/>
        <v>#DIV/0!</v>
      </c>
      <c r="D329" s="242">
        <f t="shared" si="80"/>
        <v>52.954012330761984</v>
      </c>
      <c r="E329" s="181" t="e">
        <f t="shared" si="68"/>
        <v>#DIV/0!</v>
      </c>
      <c r="F329" s="181" t="e">
        <f t="shared" si="81"/>
        <v>#DIV/0!</v>
      </c>
      <c r="H329" s="181" t="e">
        <f t="shared" si="82"/>
        <v>#DIV/0!</v>
      </c>
      <c r="I329" s="181" t="e">
        <f t="shared" si="69"/>
        <v>#DIV/0!</v>
      </c>
      <c r="J329" s="339" t="e">
        <f t="shared" si="70"/>
        <v>#DIV/0!</v>
      </c>
      <c r="K329" s="181" t="e">
        <f t="shared" si="71"/>
        <v>#DIV/0!</v>
      </c>
      <c r="M329" s="181" t="e">
        <f t="shared" si="72"/>
        <v>#DIV/0!</v>
      </c>
      <c r="N329" s="181" t="e">
        <f t="shared" si="73"/>
        <v>#DIV/0!</v>
      </c>
      <c r="O329" s="339" t="e">
        <f t="shared" si="74"/>
        <v>#DIV/0!</v>
      </c>
      <c r="P329" s="181" t="e">
        <f t="shared" si="75"/>
        <v>#DIV/0!</v>
      </c>
      <c r="R329" s="181" t="e">
        <f t="shared" si="76"/>
        <v>#DIV/0!</v>
      </c>
      <c r="S329" s="181" t="e">
        <f t="shared" si="77"/>
        <v>#DIV/0!</v>
      </c>
      <c r="T329" s="339" t="e">
        <f t="shared" si="83"/>
        <v>#DIV/0!</v>
      </c>
      <c r="U329" s="181" t="e">
        <f t="shared" si="78"/>
        <v>#DIV/0!</v>
      </c>
    </row>
    <row r="330" spans="2:21" ht="12.75" customHeight="1" x14ac:dyDescent="0.15">
      <c r="B330" s="1">
        <f t="shared" si="84"/>
        <v>45.900000000000368</v>
      </c>
      <c r="C330" s="181" t="e">
        <f t="shared" si="79"/>
        <v>#DIV/0!</v>
      </c>
      <c r="D330" s="242">
        <f t="shared" si="80"/>
        <v>53.005052401889941</v>
      </c>
      <c r="E330" s="181" t="e">
        <f t="shared" si="68"/>
        <v>#DIV/0!</v>
      </c>
      <c r="F330" s="181" t="e">
        <f t="shared" si="81"/>
        <v>#DIV/0!</v>
      </c>
      <c r="H330" s="181" t="e">
        <f t="shared" si="82"/>
        <v>#DIV/0!</v>
      </c>
      <c r="I330" s="181" t="e">
        <f t="shared" si="69"/>
        <v>#DIV/0!</v>
      </c>
      <c r="J330" s="339" t="e">
        <f t="shared" si="70"/>
        <v>#DIV/0!</v>
      </c>
      <c r="K330" s="181" t="e">
        <f t="shared" si="71"/>
        <v>#DIV/0!</v>
      </c>
      <c r="M330" s="181" t="e">
        <f t="shared" si="72"/>
        <v>#DIV/0!</v>
      </c>
      <c r="N330" s="181" t="e">
        <f t="shared" si="73"/>
        <v>#DIV/0!</v>
      </c>
      <c r="O330" s="339" t="e">
        <f t="shared" si="74"/>
        <v>#DIV/0!</v>
      </c>
      <c r="P330" s="181" t="e">
        <f t="shared" si="75"/>
        <v>#DIV/0!</v>
      </c>
      <c r="R330" s="181" t="e">
        <f t="shared" si="76"/>
        <v>#DIV/0!</v>
      </c>
      <c r="S330" s="181" t="e">
        <f t="shared" si="77"/>
        <v>#DIV/0!</v>
      </c>
      <c r="T330" s="339" t="e">
        <f t="shared" si="83"/>
        <v>#DIV/0!</v>
      </c>
      <c r="U330" s="181" t="e">
        <f t="shared" si="78"/>
        <v>#DIV/0!</v>
      </c>
    </row>
    <row r="331" spans="2:21" ht="12.75" customHeight="1" x14ac:dyDescent="0.15">
      <c r="B331" s="1">
        <f t="shared" si="84"/>
        <v>46.000000000000369</v>
      </c>
      <c r="C331" s="181" t="e">
        <f t="shared" si="79"/>
        <v>#DIV/0!</v>
      </c>
      <c r="D331" s="242">
        <f t="shared" si="80"/>
        <v>53.055945453694143</v>
      </c>
      <c r="E331" s="181" t="e">
        <f t="shared" si="68"/>
        <v>#DIV/0!</v>
      </c>
      <c r="F331" s="181" t="e">
        <f t="shared" si="81"/>
        <v>#DIV/0!</v>
      </c>
      <c r="H331" s="181" t="e">
        <f t="shared" si="82"/>
        <v>#DIV/0!</v>
      </c>
      <c r="I331" s="181" t="e">
        <f t="shared" si="69"/>
        <v>#DIV/0!</v>
      </c>
      <c r="J331" s="339" t="e">
        <f t="shared" si="70"/>
        <v>#DIV/0!</v>
      </c>
      <c r="K331" s="181" t="e">
        <f t="shared" si="71"/>
        <v>#DIV/0!</v>
      </c>
      <c r="M331" s="181" t="e">
        <f t="shared" si="72"/>
        <v>#DIV/0!</v>
      </c>
      <c r="N331" s="181" t="e">
        <f t="shared" si="73"/>
        <v>#DIV/0!</v>
      </c>
      <c r="O331" s="339" t="e">
        <f t="shared" si="74"/>
        <v>#DIV/0!</v>
      </c>
      <c r="P331" s="181" t="e">
        <f t="shared" si="75"/>
        <v>#DIV/0!</v>
      </c>
      <c r="R331" s="181" t="e">
        <f t="shared" si="76"/>
        <v>#DIV/0!</v>
      </c>
      <c r="S331" s="181" t="e">
        <f t="shared" si="77"/>
        <v>#DIV/0!</v>
      </c>
      <c r="T331" s="339" t="e">
        <f t="shared" si="83"/>
        <v>#DIV/0!</v>
      </c>
      <c r="U331" s="181" t="e">
        <f t="shared" si="78"/>
        <v>#DIV/0!</v>
      </c>
    </row>
    <row r="332" spans="2:21" ht="12.75" customHeight="1" x14ac:dyDescent="0.15">
      <c r="B332" s="1">
        <f t="shared" si="84"/>
        <v>46.100000000000371</v>
      </c>
      <c r="C332" s="181" t="e">
        <f t="shared" si="79"/>
        <v>#DIV/0!</v>
      </c>
      <c r="D332" s="242">
        <f t="shared" si="80"/>
        <v>53.106692470526191</v>
      </c>
      <c r="E332" s="181" t="e">
        <f t="shared" si="68"/>
        <v>#DIV/0!</v>
      </c>
      <c r="F332" s="181" t="e">
        <f t="shared" si="81"/>
        <v>#DIV/0!</v>
      </c>
      <c r="H332" s="181" t="e">
        <f t="shared" si="82"/>
        <v>#DIV/0!</v>
      </c>
      <c r="I332" s="181" t="e">
        <f t="shared" si="69"/>
        <v>#DIV/0!</v>
      </c>
      <c r="J332" s="339" t="e">
        <f t="shared" si="70"/>
        <v>#DIV/0!</v>
      </c>
      <c r="K332" s="181" t="e">
        <f t="shared" si="71"/>
        <v>#DIV/0!</v>
      </c>
      <c r="M332" s="181" t="e">
        <f t="shared" si="72"/>
        <v>#DIV/0!</v>
      </c>
      <c r="N332" s="181" t="e">
        <f t="shared" si="73"/>
        <v>#DIV/0!</v>
      </c>
      <c r="O332" s="339" t="e">
        <f t="shared" si="74"/>
        <v>#DIV/0!</v>
      </c>
      <c r="P332" s="181" t="e">
        <f t="shared" si="75"/>
        <v>#DIV/0!</v>
      </c>
      <c r="R332" s="181" t="e">
        <f t="shared" si="76"/>
        <v>#DIV/0!</v>
      </c>
      <c r="S332" s="181" t="e">
        <f t="shared" si="77"/>
        <v>#DIV/0!</v>
      </c>
      <c r="T332" s="339" t="e">
        <f t="shared" si="83"/>
        <v>#DIV/0!</v>
      </c>
      <c r="U332" s="181" t="e">
        <f t="shared" si="78"/>
        <v>#DIV/0!</v>
      </c>
    </row>
    <row r="333" spans="2:21" ht="12.75" customHeight="1" x14ac:dyDescent="0.15">
      <c r="B333" s="1">
        <f t="shared" si="84"/>
        <v>46.200000000000372</v>
      </c>
      <c r="C333" s="181" t="e">
        <f t="shared" si="79"/>
        <v>#DIV/0!</v>
      </c>
      <c r="D333" s="242">
        <f t="shared" si="80"/>
        <v>53.157294426420421</v>
      </c>
      <c r="E333" s="181" t="e">
        <f t="shared" si="68"/>
        <v>#DIV/0!</v>
      </c>
      <c r="F333" s="181" t="e">
        <f t="shared" si="81"/>
        <v>#DIV/0!</v>
      </c>
      <c r="H333" s="181" t="e">
        <f t="shared" si="82"/>
        <v>#DIV/0!</v>
      </c>
      <c r="I333" s="181" t="e">
        <f t="shared" si="69"/>
        <v>#DIV/0!</v>
      </c>
      <c r="J333" s="339" t="e">
        <f t="shared" si="70"/>
        <v>#DIV/0!</v>
      </c>
      <c r="K333" s="181" t="e">
        <f t="shared" si="71"/>
        <v>#DIV/0!</v>
      </c>
      <c r="M333" s="181" t="e">
        <f t="shared" si="72"/>
        <v>#DIV/0!</v>
      </c>
      <c r="N333" s="181" t="e">
        <f t="shared" si="73"/>
        <v>#DIV/0!</v>
      </c>
      <c r="O333" s="339" t="e">
        <f t="shared" si="74"/>
        <v>#DIV/0!</v>
      </c>
      <c r="P333" s="181" t="e">
        <f t="shared" si="75"/>
        <v>#DIV/0!</v>
      </c>
      <c r="R333" s="181" t="e">
        <f t="shared" si="76"/>
        <v>#DIV/0!</v>
      </c>
      <c r="S333" s="181" t="e">
        <f t="shared" si="77"/>
        <v>#DIV/0!</v>
      </c>
      <c r="T333" s="339" t="e">
        <f t="shared" si="83"/>
        <v>#DIV/0!</v>
      </c>
      <c r="U333" s="181" t="e">
        <f t="shared" si="78"/>
        <v>#DIV/0!</v>
      </c>
    </row>
    <row r="334" spans="2:21" ht="12.75" customHeight="1" x14ac:dyDescent="0.15">
      <c r="B334" s="1">
        <f t="shared" si="84"/>
        <v>46.300000000000374</v>
      </c>
      <c r="C334" s="181" t="e">
        <f t="shared" si="79"/>
        <v>#DIV/0!</v>
      </c>
      <c r="D334" s="242">
        <f t="shared" si="80"/>
        <v>53.207752285240922</v>
      </c>
      <c r="E334" s="181" t="e">
        <f t="shared" si="68"/>
        <v>#DIV/0!</v>
      </c>
      <c r="F334" s="181" t="e">
        <f t="shared" si="81"/>
        <v>#DIV/0!</v>
      </c>
      <c r="H334" s="181" t="e">
        <f t="shared" si="82"/>
        <v>#DIV/0!</v>
      </c>
      <c r="I334" s="181" t="e">
        <f t="shared" si="69"/>
        <v>#DIV/0!</v>
      </c>
      <c r="J334" s="339" t="e">
        <f t="shared" si="70"/>
        <v>#DIV/0!</v>
      </c>
      <c r="K334" s="181" t="e">
        <f t="shared" si="71"/>
        <v>#DIV/0!</v>
      </c>
      <c r="M334" s="181" t="e">
        <f t="shared" si="72"/>
        <v>#DIV/0!</v>
      </c>
      <c r="N334" s="181" t="e">
        <f t="shared" si="73"/>
        <v>#DIV/0!</v>
      </c>
      <c r="O334" s="339" t="e">
        <f t="shared" si="74"/>
        <v>#DIV/0!</v>
      </c>
      <c r="P334" s="181" t="e">
        <f t="shared" si="75"/>
        <v>#DIV/0!</v>
      </c>
      <c r="R334" s="181" t="e">
        <f t="shared" si="76"/>
        <v>#DIV/0!</v>
      </c>
      <c r="S334" s="181" t="e">
        <f t="shared" si="77"/>
        <v>#DIV/0!</v>
      </c>
      <c r="T334" s="339" t="e">
        <f t="shared" si="83"/>
        <v>#DIV/0!</v>
      </c>
      <c r="U334" s="181" t="e">
        <f t="shared" si="78"/>
        <v>#DIV/0!</v>
      </c>
    </row>
    <row r="335" spans="2:21" ht="12.75" customHeight="1" x14ac:dyDescent="0.15">
      <c r="B335" s="1">
        <f t="shared" si="84"/>
        <v>46.400000000000375</v>
      </c>
      <c r="C335" s="181" t="e">
        <f t="shared" si="79"/>
        <v>#DIV/0!</v>
      </c>
      <c r="D335" s="242">
        <f t="shared" si="80"/>
        <v>53.258067000825655</v>
      </c>
      <c r="E335" s="181" t="e">
        <f t="shared" si="68"/>
        <v>#DIV/0!</v>
      </c>
      <c r="F335" s="181" t="e">
        <f t="shared" si="81"/>
        <v>#DIV/0!</v>
      </c>
      <c r="H335" s="181" t="e">
        <f t="shared" si="82"/>
        <v>#DIV/0!</v>
      </c>
      <c r="I335" s="181" t="e">
        <f t="shared" si="69"/>
        <v>#DIV/0!</v>
      </c>
      <c r="J335" s="339" t="e">
        <f t="shared" si="70"/>
        <v>#DIV/0!</v>
      </c>
      <c r="K335" s="181" t="e">
        <f t="shared" si="71"/>
        <v>#DIV/0!</v>
      </c>
      <c r="M335" s="181" t="e">
        <f t="shared" si="72"/>
        <v>#DIV/0!</v>
      </c>
      <c r="N335" s="181" t="e">
        <f t="shared" si="73"/>
        <v>#DIV/0!</v>
      </c>
      <c r="O335" s="339" t="e">
        <f t="shared" si="74"/>
        <v>#DIV/0!</v>
      </c>
      <c r="P335" s="181" t="e">
        <f t="shared" si="75"/>
        <v>#DIV/0!</v>
      </c>
      <c r="R335" s="181" t="e">
        <f t="shared" si="76"/>
        <v>#DIV/0!</v>
      </c>
      <c r="S335" s="181" t="e">
        <f t="shared" si="77"/>
        <v>#DIV/0!</v>
      </c>
      <c r="T335" s="339" t="e">
        <f t="shared" si="83"/>
        <v>#DIV/0!</v>
      </c>
      <c r="U335" s="181" t="e">
        <f t="shared" si="78"/>
        <v>#DIV/0!</v>
      </c>
    </row>
    <row r="336" spans="2:21" ht="12.75" customHeight="1" x14ac:dyDescent="0.15">
      <c r="B336" s="1">
        <f t="shared" si="84"/>
        <v>46.500000000000377</v>
      </c>
      <c r="C336" s="181" t="e">
        <f t="shared" si="79"/>
        <v>#DIV/0!</v>
      </c>
      <c r="D336" s="242">
        <f t="shared" si="80"/>
        <v>53.308239517128186</v>
      </c>
      <c r="E336" s="181" t="e">
        <f t="shared" si="68"/>
        <v>#DIV/0!</v>
      </c>
      <c r="F336" s="181" t="e">
        <f t="shared" si="81"/>
        <v>#DIV/0!</v>
      </c>
      <c r="H336" s="181" t="e">
        <f t="shared" si="82"/>
        <v>#DIV/0!</v>
      </c>
      <c r="I336" s="181" t="e">
        <f t="shared" si="69"/>
        <v>#DIV/0!</v>
      </c>
      <c r="J336" s="339" t="e">
        <f t="shared" si="70"/>
        <v>#DIV/0!</v>
      </c>
      <c r="K336" s="181" t="e">
        <f t="shared" si="71"/>
        <v>#DIV/0!</v>
      </c>
      <c r="M336" s="181" t="e">
        <f t="shared" si="72"/>
        <v>#DIV/0!</v>
      </c>
      <c r="N336" s="181" t="e">
        <f t="shared" si="73"/>
        <v>#DIV/0!</v>
      </c>
      <c r="O336" s="339" t="e">
        <f t="shared" si="74"/>
        <v>#DIV/0!</v>
      </c>
      <c r="P336" s="181" t="e">
        <f t="shared" si="75"/>
        <v>#DIV/0!</v>
      </c>
      <c r="R336" s="181" t="e">
        <f t="shared" si="76"/>
        <v>#DIV/0!</v>
      </c>
      <c r="S336" s="181" t="e">
        <f t="shared" si="77"/>
        <v>#DIV/0!</v>
      </c>
      <c r="T336" s="339" t="e">
        <f t="shared" si="83"/>
        <v>#DIV/0!</v>
      </c>
      <c r="U336" s="181" t="e">
        <f t="shared" si="78"/>
        <v>#DIV/0!</v>
      </c>
    </row>
    <row r="337" spans="2:21" ht="12.75" customHeight="1" x14ac:dyDescent="0.15">
      <c r="B337" s="1">
        <f t="shared" si="84"/>
        <v>46.600000000000378</v>
      </c>
      <c r="C337" s="181" t="e">
        <f t="shared" si="79"/>
        <v>#DIV/0!</v>
      </c>
      <c r="D337" s="242">
        <f t="shared" si="80"/>
        <v>53.358270768356938</v>
      </c>
      <c r="E337" s="181" t="e">
        <f t="shared" si="68"/>
        <v>#DIV/0!</v>
      </c>
      <c r="F337" s="181" t="e">
        <f t="shared" si="81"/>
        <v>#DIV/0!</v>
      </c>
      <c r="H337" s="181" t="e">
        <f t="shared" si="82"/>
        <v>#DIV/0!</v>
      </c>
      <c r="I337" s="181" t="e">
        <f t="shared" si="69"/>
        <v>#DIV/0!</v>
      </c>
      <c r="J337" s="339" t="e">
        <f t="shared" si="70"/>
        <v>#DIV/0!</v>
      </c>
      <c r="K337" s="181" t="e">
        <f t="shared" si="71"/>
        <v>#DIV/0!</v>
      </c>
      <c r="M337" s="181" t="e">
        <f t="shared" si="72"/>
        <v>#DIV/0!</v>
      </c>
      <c r="N337" s="181" t="e">
        <f t="shared" si="73"/>
        <v>#DIV/0!</v>
      </c>
      <c r="O337" s="339" t="e">
        <f t="shared" si="74"/>
        <v>#DIV/0!</v>
      </c>
      <c r="P337" s="181" t="e">
        <f t="shared" si="75"/>
        <v>#DIV/0!</v>
      </c>
      <c r="R337" s="181" t="e">
        <f t="shared" si="76"/>
        <v>#DIV/0!</v>
      </c>
      <c r="S337" s="181" t="e">
        <f t="shared" si="77"/>
        <v>#DIV/0!</v>
      </c>
      <c r="T337" s="339" t="e">
        <f t="shared" si="83"/>
        <v>#DIV/0!</v>
      </c>
      <c r="U337" s="181" t="e">
        <f t="shared" si="78"/>
        <v>#DIV/0!</v>
      </c>
    </row>
    <row r="338" spans="2:21" ht="12.75" customHeight="1" x14ac:dyDescent="0.15">
      <c r="B338" s="1">
        <f t="shared" si="84"/>
        <v>46.700000000000379</v>
      </c>
      <c r="C338" s="181" t="e">
        <f t="shared" si="79"/>
        <v>#DIV/0!</v>
      </c>
      <c r="D338" s="242">
        <f t="shared" si="80"/>
        <v>53.408161679111664</v>
      </c>
      <c r="E338" s="181" t="e">
        <f t="shared" si="68"/>
        <v>#DIV/0!</v>
      </c>
      <c r="F338" s="181" t="e">
        <f t="shared" si="81"/>
        <v>#DIV/0!</v>
      </c>
      <c r="H338" s="181" t="e">
        <f t="shared" si="82"/>
        <v>#DIV/0!</v>
      </c>
      <c r="I338" s="181" t="e">
        <f t="shared" si="69"/>
        <v>#DIV/0!</v>
      </c>
      <c r="J338" s="339" t="e">
        <f t="shared" si="70"/>
        <v>#DIV/0!</v>
      </c>
      <c r="K338" s="181" t="e">
        <f t="shared" si="71"/>
        <v>#DIV/0!</v>
      </c>
      <c r="M338" s="181" t="e">
        <f t="shared" si="72"/>
        <v>#DIV/0!</v>
      </c>
      <c r="N338" s="181" t="e">
        <f t="shared" si="73"/>
        <v>#DIV/0!</v>
      </c>
      <c r="O338" s="339" t="e">
        <f t="shared" si="74"/>
        <v>#DIV/0!</v>
      </c>
      <c r="P338" s="181" t="e">
        <f t="shared" si="75"/>
        <v>#DIV/0!</v>
      </c>
      <c r="R338" s="181" t="e">
        <f t="shared" si="76"/>
        <v>#DIV/0!</v>
      </c>
      <c r="S338" s="181" t="e">
        <f t="shared" si="77"/>
        <v>#DIV/0!</v>
      </c>
      <c r="T338" s="339" t="e">
        <f t="shared" si="83"/>
        <v>#DIV/0!</v>
      </c>
      <c r="U338" s="181" t="e">
        <f t="shared" si="78"/>
        <v>#DIV/0!</v>
      </c>
    </row>
    <row r="339" spans="2:21" ht="12.75" customHeight="1" x14ac:dyDescent="0.15">
      <c r="B339" s="1">
        <f t="shared" si="84"/>
        <v>46.800000000000381</v>
      </c>
      <c r="C339" s="181" t="e">
        <f t="shared" si="79"/>
        <v>#DIV/0!</v>
      </c>
      <c r="D339" s="242">
        <f t="shared" si="80"/>
        <v>53.457913164517898</v>
      </c>
      <c r="E339" s="181" t="e">
        <f t="shared" si="68"/>
        <v>#DIV/0!</v>
      </c>
      <c r="F339" s="181" t="e">
        <f t="shared" si="81"/>
        <v>#DIV/0!</v>
      </c>
      <c r="H339" s="181" t="e">
        <f t="shared" si="82"/>
        <v>#DIV/0!</v>
      </c>
      <c r="I339" s="181" t="e">
        <f t="shared" si="69"/>
        <v>#DIV/0!</v>
      </c>
      <c r="J339" s="339" t="e">
        <f t="shared" si="70"/>
        <v>#DIV/0!</v>
      </c>
      <c r="K339" s="181" t="e">
        <f t="shared" si="71"/>
        <v>#DIV/0!</v>
      </c>
      <c r="M339" s="181" t="e">
        <f t="shared" si="72"/>
        <v>#DIV/0!</v>
      </c>
      <c r="N339" s="181" t="e">
        <f t="shared" si="73"/>
        <v>#DIV/0!</v>
      </c>
      <c r="O339" s="339" t="e">
        <f t="shared" si="74"/>
        <v>#DIV/0!</v>
      </c>
      <c r="P339" s="181" t="e">
        <f t="shared" si="75"/>
        <v>#DIV/0!</v>
      </c>
      <c r="R339" s="181" t="e">
        <f t="shared" si="76"/>
        <v>#DIV/0!</v>
      </c>
      <c r="S339" s="181" t="e">
        <f t="shared" si="77"/>
        <v>#DIV/0!</v>
      </c>
      <c r="T339" s="339" t="e">
        <f t="shared" si="83"/>
        <v>#DIV/0!</v>
      </c>
      <c r="U339" s="181" t="e">
        <f t="shared" si="78"/>
        <v>#DIV/0!</v>
      </c>
    </row>
    <row r="340" spans="2:21" ht="12.75" customHeight="1" x14ac:dyDescent="0.15">
      <c r="B340" s="1">
        <f t="shared" si="84"/>
        <v>46.900000000000382</v>
      </c>
      <c r="C340" s="181" t="e">
        <f t="shared" si="79"/>
        <v>#DIV/0!</v>
      </c>
      <c r="D340" s="242">
        <f t="shared" si="80"/>
        <v>53.507526130358755</v>
      </c>
      <c r="E340" s="181" t="e">
        <f t="shared" si="68"/>
        <v>#DIV/0!</v>
      </c>
      <c r="F340" s="181" t="e">
        <f t="shared" si="81"/>
        <v>#DIV/0!</v>
      </c>
      <c r="H340" s="181" t="e">
        <f t="shared" si="82"/>
        <v>#DIV/0!</v>
      </c>
      <c r="I340" s="181" t="e">
        <f t="shared" si="69"/>
        <v>#DIV/0!</v>
      </c>
      <c r="J340" s="339" t="e">
        <f t="shared" si="70"/>
        <v>#DIV/0!</v>
      </c>
      <c r="K340" s="181" t="e">
        <f t="shared" si="71"/>
        <v>#DIV/0!</v>
      </c>
      <c r="M340" s="181" t="e">
        <f t="shared" si="72"/>
        <v>#DIV/0!</v>
      </c>
      <c r="N340" s="181" t="e">
        <f t="shared" si="73"/>
        <v>#DIV/0!</v>
      </c>
      <c r="O340" s="339" t="e">
        <f t="shared" si="74"/>
        <v>#DIV/0!</v>
      </c>
      <c r="P340" s="181" t="e">
        <f t="shared" si="75"/>
        <v>#DIV/0!</v>
      </c>
      <c r="R340" s="181" t="e">
        <f t="shared" si="76"/>
        <v>#DIV/0!</v>
      </c>
      <c r="S340" s="181" t="e">
        <f t="shared" si="77"/>
        <v>#DIV/0!</v>
      </c>
      <c r="T340" s="339" t="e">
        <f t="shared" si="83"/>
        <v>#DIV/0!</v>
      </c>
      <c r="U340" s="181" t="e">
        <f t="shared" si="78"/>
        <v>#DIV/0!</v>
      </c>
    </row>
    <row r="341" spans="2:21" ht="12.75" customHeight="1" x14ac:dyDescent="0.15">
      <c r="B341" s="1">
        <f t="shared" si="84"/>
        <v>47.000000000000384</v>
      </c>
      <c r="C341" s="181" t="e">
        <f t="shared" si="79"/>
        <v>#DIV/0!</v>
      </c>
      <c r="D341" s="242">
        <f t="shared" si="80"/>
        <v>53.557001473204508</v>
      </c>
      <c r="E341" s="181" t="e">
        <f t="shared" si="68"/>
        <v>#DIV/0!</v>
      </c>
      <c r="F341" s="181" t="e">
        <f t="shared" si="81"/>
        <v>#DIV/0!</v>
      </c>
      <c r="H341" s="181" t="e">
        <f t="shared" si="82"/>
        <v>#DIV/0!</v>
      </c>
      <c r="I341" s="181" t="e">
        <f t="shared" si="69"/>
        <v>#DIV/0!</v>
      </c>
      <c r="J341" s="339" t="e">
        <f t="shared" si="70"/>
        <v>#DIV/0!</v>
      </c>
      <c r="K341" s="181" t="e">
        <f t="shared" si="71"/>
        <v>#DIV/0!</v>
      </c>
      <c r="M341" s="181" t="e">
        <f t="shared" si="72"/>
        <v>#DIV/0!</v>
      </c>
      <c r="N341" s="181" t="e">
        <f t="shared" si="73"/>
        <v>#DIV/0!</v>
      </c>
      <c r="O341" s="339" t="e">
        <f t="shared" si="74"/>
        <v>#DIV/0!</v>
      </c>
      <c r="P341" s="181" t="e">
        <f t="shared" si="75"/>
        <v>#DIV/0!</v>
      </c>
      <c r="R341" s="181" t="e">
        <f t="shared" si="76"/>
        <v>#DIV/0!</v>
      </c>
      <c r="S341" s="181" t="e">
        <f t="shared" si="77"/>
        <v>#DIV/0!</v>
      </c>
      <c r="T341" s="339" t="e">
        <f t="shared" si="83"/>
        <v>#DIV/0!</v>
      </c>
      <c r="U341" s="181" t="e">
        <f t="shared" si="78"/>
        <v>#DIV/0!</v>
      </c>
    </row>
    <row r="342" spans="2:21" ht="12.75" customHeight="1" x14ac:dyDescent="0.15">
      <c r="B342" s="1">
        <f t="shared" si="84"/>
        <v>47.100000000000385</v>
      </c>
      <c r="C342" s="181" t="e">
        <f t="shared" si="79"/>
        <v>#DIV/0!</v>
      </c>
      <c r="D342" s="242">
        <f t="shared" si="80"/>
        <v>53.606340080539965</v>
      </c>
      <c r="E342" s="181" t="e">
        <f t="shared" si="68"/>
        <v>#DIV/0!</v>
      </c>
      <c r="F342" s="181" t="e">
        <f t="shared" si="81"/>
        <v>#DIV/0!</v>
      </c>
      <c r="H342" s="181" t="e">
        <f t="shared" si="82"/>
        <v>#DIV/0!</v>
      </c>
      <c r="I342" s="181" t="e">
        <f t="shared" si="69"/>
        <v>#DIV/0!</v>
      </c>
      <c r="J342" s="339" t="e">
        <f t="shared" si="70"/>
        <v>#DIV/0!</v>
      </c>
      <c r="K342" s="181" t="e">
        <f t="shared" si="71"/>
        <v>#DIV/0!</v>
      </c>
      <c r="M342" s="181" t="e">
        <f t="shared" si="72"/>
        <v>#DIV/0!</v>
      </c>
      <c r="N342" s="181" t="e">
        <f t="shared" si="73"/>
        <v>#DIV/0!</v>
      </c>
      <c r="O342" s="339" t="e">
        <f t="shared" si="74"/>
        <v>#DIV/0!</v>
      </c>
      <c r="P342" s="181" t="e">
        <f t="shared" si="75"/>
        <v>#DIV/0!</v>
      </c>
      <c r="R342" s="181" t="e">
        <f t="shared" si="76"/>
        <v>#DIV/0!</v>
      </c>
      <c r="S342" s="181" t="e">
        <f t="shared" si="77"/>
        <v>#DIV/0!</v>
      </c>
      <c r="T342" s="339" t="e">
        <f t="shared" si="83"/>
        <v>#DIV/0!</v>
      </c>
      <c r="U342" s="181" t="e">
        <f t="shared" si="78"/>
        <v>#DIV/0!</v>
      </c>
    </row>
    <row r="343" spans="2:21" ht="12.75" customHeight="1" x14ac:dyDescent="0.15">
      <c r="B343" s="1">
        <f t="shared" si="84"/>
        <v>47.200000000000387</v>
      </c>
      <c r="C343" s="181" t="e">
        <f t="shared" si="79"/>
        <v>#DIV/0!</v>
      </c>
      <c r="D343" s="242">
        <f t="shared" si="80"/>
        <v>53.655542830889452</v>
      </c>
      <c r="E343" s="181" t="e">
        <f t="shared" si="68"/>
        <v>#DIV/0!</v>
      </c>
      <c r="F343" s="181" t="e">
        <f t="shared" si="81"/>
        <v>#DIV/0!</v>
      </c>
      <c r="H343" s="181" t="e">
        <f t="shared" si="82"/>
        <v>#DIV/0!</v>
      </c>
      <c r="I343" s="181" t="e">
        <f t="shared" si="69"/>
        <v>#DIV/0!</v>
      </c>
      <c r="J343" s="339" t="e">
        <f t="shared" si="70"/>
        <v>#DIV/0!</v>
      </c>
      <c r="K343" s="181" t="e">
        <f t="shared" si="71"/>
        <v>#DIV/0!</v>
      </c>
      <c r="M343" s="181" t="e">
        <f t="shared" si="72"/>
        <v>#DIV/0!</v>
      </c>
      <c r="N343" s="181" t="e">
        <f t="shared" si="73"/>
        <v>#DIV/0!</v>
      </c>
      <c r="O343" s="339" t="e">
        <f t="shared" si="74"/>
        <v>#DIV/0!</v>
      </c>
      <c r="P343" s="181" t="e">
        <f t="shared" si="75"/>
        <v>#DIV/0!</v>
      </c>
      <c r="R343" s="181" t="e">
        <f t="shared" si="76"/>
        <v>#DIV/0!</v>
      </c>
      <c r="S343" s="181" t="e">
        <f t="shared" si="77"/>
        <v>#DIV/0!</v>
      </c>
      <c r="T343" s="339" t="e">
        <f t="shared" si="83"/>
        <v>#DIV/0!</v>
      </c>
      <c r="U343" s="181" t="e">
        <f t="shared" si="78"/>
        <v>#DIV/0!</v>
      </c>
    </row>
    <row r="344" spans="2:21" ht="12.75" customHeight="1" x14ac:dyDescent="0.15">
      <c r="B344" s="1">
        <f t="shared" si="84"/>
        <v>47.300000000000388</v>
      </c>
      <c r="C344" s="181" t="e">
        <f t="shared" si="79"/>
        <v>#DIV/0!</v>
      </c>
      <c r="D344" s="242">
        <f t="shared" si="80"/>
        <v>53.704610593939805</v>
      </c>
      <c r="E344" s="181" t="e">
        <f t="shared" si="68"/>
        <v>#DIV/0!</v>
      </c>
      <c r="F344" s="181" t="e">
        <f t="shared" si="81"/>
        <v>#DIV/0!</v>
      </c>
      <c r="H344" s="181" t="e">
        <f t="shared" si="82"/>
        <v>#DIV/0!</v>
      </c>
      <c r="I344" s="181" t="e">
        <f t="shared" si="69"/>
        <v>#DIV/0!</v>
      </c>
      <c r="J344" s="339" t="e">
        <f t="shared" si="70"/>
        <v>#DIV/0!</v>
      </c>
      <c r="K344" s="181" t="e">
        <f t="shared" si="71"/>
        <v>#DIV/0!</v>
      </c>
      <c r="M344" s="181" t="e">
        <f t="shared" si="72"/>
        <v>#DIV/0!</v>
      </c>
      <c r="N344" s="181" t="e">
        <f t="shared" si="73"/>
        <v>#DIV/0!</v>
      </c>
      <c r="O344" s="339" t="e">
        <f t="shared" si="74"/>
        <v>#DIV/0!</v>
      </c>
      <c r="P344" s="181" t="e">
        <f t="shared" si="75"/>
        <v>#DIV/0!</v>
      </c>
      <c r="R344" s="181" t="e">
        <f t="shared" si="76"/>
        <v>#DIV/0!</v>
      </c>
      <c r="S344" s="181" t="e">
        <f t="shared" si="77"/>
        <v>#DIV/0!</v>
      </c>
      <c r="T344" s="339" t="e">
        <f t="shared" si="83"/>
        <v>#DIV/0!</v>
      </c>
      <c r="U344" s="181" t="e">
        <f t="shared" si="78"/>
        <v>#DIV/0!</v>
      </c>
    </row>
    <row r="345" spans="2:21" ht="12.75" customHeight="1" x14ac:dyDescent="0.15">
      <c r="B345" s="1">
        <f t="shared" si="84"/>
        <v>47.400000000000389</v>
      </c>
      <c r="C345" s="181" t="e">
        <f t="shared" si="79"/>
        <v>#DIV/0!</v>
      </c>
      <c r="D345" s="242">
        <f t="shared" si="80"/>
        <v>53.753544230661142</v>
      </c>
      <c r="E345" s="181" t="e">
        <f t="shared" si="68"/>
        <v>#DIV/0!</v>
      </c>
      <c r="F345" s="181" t="e">
        <f t="shared" si="81"/>
        <v>#DIV/0!</v>
      </c>
      <c r="H345" s="181" t="e">
        <f t="shared" si="82"/>
        <v>#DIV/0!</v>
      </c>
      <c r="I345" s="181" t="e">
        <f t="shared" si="69"/>
        <v>#DIV/0!</v>
      </c>
      <c r="J345" s="339" t="e">
        <f t="shared" si="70"/>
        <v>#DIV/0!</v>
      </c>
      <c r="K345" s="181" t="e">
        <f t="shared" si="71"/>
        <v>#DIV/0!</v>
      </c>
      <c r="M345" s="181" t="e">
        <f t="shared" si="72"/>
        <v>#DIV/0!</v>
      </c>
      <c r="N345" s="181" t="e">
        <f t="shared" si="73"/>
        <v>#DIV/0!</v>
      </c>
      <c r="O345" s="339" t="e">
        <f t="shared" si="74"/>
        <v>#DIV/0!</v>
      </c>
      <c r="P345" s="181" t="e">
        <f t="shared" si="75"/>
        <v>#DIV/0!</v>
      </c>
      <c r="R345" s="181" t="e">
        <f t="shared" si="76"/>
        <v>#DIV/0!</v>
      </c>
      <c r="S345" s="181" t="e">
        <f t="shared" si="77"/>
        <v>#DIV/0!</v>
      </c>
      <c r="T345" s="339" t="e">
        <f t="shared" si="83"/>
        <v>#DIV/0!</v>
      </c>
      <c r="U345" s="181" t="e">
        <f t="shared" si="78"/>
        <v>#DIV/0!</v>
      </c>
    </row>
    <row r="346" spans="2:21" ht="12.75" customHeight="1" x14ac:dyDescent="0.15">
      <c r="B346" s="1">
        <f t="shared" si="84"/>
        <v>47.500000000000391</v>
      </c>
      <c r="C346" s="181" t="e">
        <f t="shared" si="79"/>
        <v>#DIV/0!</v>
      </c>
      <c r="D346" s="242">
        <f t="shared" si="80"/>
        <v>53.802344593425595</v>
      </c>
      <c r="E346" s="181" t="e">
        <f t="shared" si="68"/>
        <v>#DIV/0!</v>
      </c>
      <c r="F346" s="181" t="e">
        <f t="shared" si="81"/>
        <v>#DIV/0!</v>
      </c>
      <c r="H346" s="181" t="e">
        <f t="shared" si="82"/>
        <v>#DIV/0!</v>
      </c>
      <c r="I346" s="181" t="e">
        <f t="shared" si="69"/>
        <v>#DIV/0!</v>
      </c>
      <c r="J346" s="339" t="e">
        <f t="shared" si="70"/>
        <v>#DIV/0!</v>
      </c>
      <c r="K346" s="181" t="e">
        <f t="shared" si="71"/>
        <v>#DIV/0!</v>
      </c>
      <c r="M346" s="181" t="e">
        <f t="shared" si="72"/>
        <v>#DIV/0!</v>
      </c>
      <c r="N346" s="181" t="e">
        <f t="shared" si="73"/>
        <v>#DIV/0!</v>
      </c>
      <c r="O346" s="339" t="e">
        <f t="shared" si="74"/>
        <v>#DIV/0!</v>
      </c>
      <c r="P346" s="181" t="e">
        <f t="shared" si="75"/>
        <v>#DIV/0!</v>
      </c>
      <c r="R346" s="181" t="e">
        <f t="shared" si="76"/>
        <v>#DIV/0!</v>
      </c>
      <c r="S346" s="181" t="e">
        <f t="shared" si="77"/>
        <v>#DIV/0!</v>
      </c>
      <c r="T346" s="339" t="e">
        <f t="shared" si="83"/>
        <v>#DIV/0!</v>
      </c>
      <c r="U346" s="181" t="e">
        <f t="shared" si="78"/>
        <v>#DIV/0!</v>
      </c>
    </row>
    <row r="347" spans="2:21" ht="12.75" customHeight="1" x14ac:dyDescent="0.15">
      <c r="B347" s="1">
        <f t="shared" si="84"/>
        <v>47.600000000000392</v>
      </c>
      <c r="C347" s="181" t="e">
        <f t="shared" si="79"/>
        <v>#DIV/0!</v>
      </c>
      <c r="D347" s="242">
        <f t="shared" si="80"/>
        <v>53.851012526123839</v>
      </c>
      <c r="E347" s="181" t="e">
        <f t="shared" si="68"/>
        <v>#DIV/0!</v>
      </c>
      <c r="F347" s="181" t="e">
        <f t="shared" si="81"/>
        <v>#DIV/0!</v>
      </c>
      <c r="H347" s="181" t="e">
        <f t="shared" si="82"/>
        <v>#DIV/0!</v>
      </c>
      <c r="I347" s="181" t="e">
        <f t="shared" si="69"/>
        <v>#DIV/0!</v>
      </c>
      <c r="J347" s="339" t="e">
        <f t="shared" si="70"/>
        <v>#DIV/0!</v>
      </c>
      <c r="K347" s="181" t="e">
        <f t="shared" si="71"/>
        <v>#DIV/0!</v>
      </c>
      <c r="M347" s="181" t="e">
        <f t="shared" si="72"/>
        <v>#DIV/0!</v>
      </c>
      <c r="N347" s="181" t="e">
        <f t="shared" si="73"/>
        <v>#DIV/0!</v>
      </c>
      <c r="O347" s="339" t="e">
        <f t="shared" si="74"/>
        <v>#DIV/0!</v>
      </c>
      <c r="P347" s="181" t="e">
        <f t="shared" si="75"/>
        <v>#DIV/0!</v>
      </c>
      <c r="R347" s="181" t="e">
        <f t="shared" si="76"/>
        <v>#DIV/0!</v>
      </c>
      <c r="S347" s="181" t="e">
        <f t="shared" si="77"/>
        <v>#DIV/0!</v>
      </c>
      <c r="T347" s="339" t="e">
        <f t="shared" si="83"/>
        <v>#DIV/0!</v>
      </c>
      <c r="U347" s="181" t="e">
        <f t="shared" si="78"/>
        <v>#DIV/0!</v>
      </c>
    </row>
    <row r="348" spans="2:21" ht="12.75" customHeight="1" x14ac:dyDescent="0.15">
      <c r="B348" s="1">
        <f t="shared" si="84"/>
        <v>47.700000000000394</v>
      </c>
      <c r="C348" s="181" t="e">
        <f t="shared" si="79"/>
        <v>#DIV/0!</v>
      </c>
      <c r="D348" s="242">
        <f t="shared" si="80"/>
        <v>53.899548864279957</v>
      </c>
      <c r="E348" s="181" t="e">
        <f t="shared" si="68"/>
        <v>#DIV/0!</v>
      </c>
      <c r="F348" s="181" t="e">
        <f t="shared" si="81"/>
        <v>#DIV/0!</v>
      </c>
      <c r="H348" s="181" t="e">
        <f t="shared" si="82"/>
        <v>#DIV/0!</v>
      </c>
      <c r="I348" s="181" t="e">
        <f t="shared" si="69"/>
        <v>#DIV/0!</v>
      </c>
      <c r="J348" s="339" t="e">
        <f t="shared" si="70"/>
        <v>#DIV/0!</v>
      </c>
      <c r="K348" s="181" t="e">
        <f t="shared" si="71"/>
        <v>#DIV/0!</v>
      </c>
      <c r="M348" s="181" t="e">
        <f t="shared" si="72"/>
        <v>#DIV/0!</v>
      </c>
      <c r="N348" s="181" t="e">
        <f t="shared" si="73"/>
        <v>#DIV/0!</v>
      </c>
      <c r="O348" s="339" t="e">
        <f t="shared" si="74"/>
        <v>#DIV/0!</v>
      </c>
      <c r="P348" s="181" t="e">
        <f t="shared" si="75"/>
        <v>#DIV/0!</v>
      </c>
      <c r="R348" s="181" t="e">
        <f t="shared" si="76"/>
        <v>#DIV/0!</v>
      </c>
      <c r="S348" s="181" t="e">
        <f t="shared" si="77"/>
        <v>#DIV/0!</v>
      </c>
      <c r="T348" s="339" t="e">
        <f t="shared" si="83"/>
        <v>#DIV/0!</v>
      </c>
      <c r="U348" s="181" t="e">
        <f t="shared" si="78"/>
        <v>#DIV/0!</v>
      </c>
    </row>
    <row r="349" spans="2:21" ht="12.75" customHeight="1" x14ac:dyDescent="0.15">
      <c r="B349" s="1">
        <f t="shared" si="84"/>
        <v>47.800000000000395</v>
      </c>
      <c r="C349" s="181" t="e">
        <f t="shared" si="79"/>
        <v>#DIV/0!</v>
      </c>
      <c r="D349" s="242">
        <f t="shared" si="80"/>
        <v>53.947954435163993</v>
      </c>
      <c r="E349" s="181" t="e">
        <f t="shared" si="68"/>
        <v>#DIV/0!</v>
      </c>
      <c r="F349" s="181" t="e">
        <f t="shared" si="81"/>
        <v>#DIV/0!</v>
      </c>
      <c r="H349" s="181" t="e">
        <f t="shared" si="82"/>
        <v>#DIV/0!</v>
      </c>
      <c r="I349" s="181" t="e">
        <f t="shared" si="69"/>
        <v>#DIV/0!</v>
      </c>
      <c r="J349" s="339" t="e">
        <f t="shared" si="70"/>
        <v>#DIV/0!</v>
      </c>
      <c r="K349" s="181" t="e">
        <f t="shared" si="71"/>
        <v>#DIV/0!</v>
      </c>
      <c r="M349" s="181" t="e">
        <f t="shared" si="72"/>
        <v>#DIV/0!</v>
      </c>
      <c r="N349" s="181" t="e">
        <f t="shared" si="73"/>
        <v>#DIV/0!</v>
      </c>
      <c r="O349" s="339" t="e">
        <f t="shared" si="74"/>
        <v>#DIV/0!</v>
      </c>
      <c r="P349" s="181" t="e">
        <f t="shared" si="75"/>
        <v>#DIV/0!</v>
      </c>
      <c r="R349" s="181" t="e">
        <f t="shared" si="76"/>
        <v>#DIV/0!</v>
      </c>
      <c r="S349" s="181" t="e">
        <f t="shared" si="77"/>
        <v>#DIV/0!</v>
      </c>
      <c r="T349" s="339" t="e">
        <f t="shared" si="83"/>
        <v>#DIV/0!</v>
      </c>
      <c r="U349" s="181" t="e">
        <f t="shared" si="78"/>
        <v>#DIV/0!</v>
      </c>
    </row>
    <row r="350" spans="2:21" ht="12.75" customHeight="1" x14ac:dyDescent="0.15">
      <c r="B350" s="1">
        <f t="shared" si="84"/>
        <v>47.900000000000396</v>
      </c>
      <c r="C350" s="181" t="e">
        <f t="shared" si="79"/>
        <v>#DIV/0!</v>
      </c>
      <c r="D350" s="242">
        <f t="shared" si="80"/>
        <v>53.996230057902821</v>
      </c>
      <c r="E350" s="181" t="e">
        <f t="shared" si="68"/>
        <v>#DIV/0!</v>
      </c>
      <c r="F350" s="181" t="e">
        <f t="shared" si="81"/>
        <v>#DIV/0!</v>
      </c>
      <c r="H350" s="181" t="e">
        <f t="shared" si="82"/>
        <v>#DIV/0!</v>
      </c>
      <c r="I350" s="181" t="e">
        <f t="shared" si="69"/>
        <v>#DIV/0!</v>
      </c>
      <c r="J350" s="339" t="e">
        <f t="shared" si="70"/>
        <v>#DIV/0!</v>
      </c>
      <c r="K350" s="181" t="e">
        <f t="shared" si="71"/>
        <v>#DIV/0!</v>
      </c>
      <c r="M350" s="181" t="e">
        <f t="shared" si="72"/>
        <v>#DIV/0!</v>
      </c>
      <c r="N350" s="181" t="e">
        <f t="shared" si="73"/>
        <v>#DIV/0!</v>
      </c>
      <c r="O350" s="339" t="e">
        <f t="shared" si="74"/>
        <v>#DIV/0!</v>
      </c>
      <c r="P350" s="181" t="e">
        <f t="shared" si="75"/>
        <v>#DIV/0!</v>
      </c>
      <c r="R350" s="181" t="e">
        <f t="shared" si="76"/>
        <v>#DIV/0!</v>
      </c>
      <c r="S350" s="181" t="e">
        <f t="shared" si="77"/>
        <v>#DIV/0!</v>
      </c>
      <c r="T350" s="339" t="e">
        <f t="shared" si="83"/>
        <v>#DIV/0!</v>
      </c>
      <c r="U350" s="181" t="e">
        <f t="shared" si="78"/>
        <v>#DIV/0!</v>
      </c>
    </row>
    <row r="351" spans="2:21" ht="12.75" customHeight="1" x14ac:dyDescent="0.15">
      <c r="B351" s="1">
        <f t="shared" si="84"/>
        <v>48.000000000000398</v>
      </c>
      <c r="C351" s="181" t="e">
        <f t="shared" si="79"/>
        <v>#DIV/0!</v>
      </c>
      <c r="D351" s="242">
        <f t="shared" si="80"/>
        <v>54.044376543589031</v>
      </c>
      <c r="E351" s="181" t="e">
        <f t="shared" si="68"/>
        <v>#DIV/0!</v>
      </c>
      <c r="F351" s="181" t="e">
        <f t="shared" si="81"/>
        <v>#DIV/0!</v>
      </c>
      <c r="H351" s="181" t="e">
        <f t="shared" si="82"/>
        <v>#DIV/0!</v>
      </c>
      <c r="I351" s="181" t="e">
        <f t="shared" si="69"/>
        <v>#DIV/0!</v>
      </c>
      <c r="J351" s="339" t="e">
        <f t="shared" si="70"/>
        <v>#DIV/0!</v>
      </c>
      <c r="K351" s="181" t="e">
        <f t="shared" si="71"/>
        <v>#DIV/0!</v>
      </c>
      <c r="M351" s="181" t="e">
        <f t="shared" si="72"/>
        <v>#DIV/0!</v>
      </c>
      <c r="N351" s="181" t="e">
        <f t="shared" si="73"/>
        <v>#DIV/0!</v>
      </c>
      <c r="O351" s="339" t="e">
        <f t="shared" si="74"/>
        <v>#DIV/0!</v>
      </c>
      <c r="P351" s="181" t="e">
        <f t="shared" si="75"/>
        <v>#DIV/0!</v>
      </c>
      <c r="R351" s="181" t="e">
        <f t="shared" si="76"/>
        <v>#DIV/0!</v>
      </c>
      <c r="S351" s="181" t="e">
        <f t="shared" si="77"/>
        <v>#DIV/0!</v>
      </c>
      <c r="T351" s="339" t="e">
        <f t="shared" si="83"/>
        <v>#DIV/0!</v>
      </c>
      <c r="U351" s="181" t="e">
        <f t="shared" si="78"/>
        <v>#DIV/0!</v>
      </c>
    </row>
    <row r="352" spans="2:21" ht="12.75" customHeight="1" x14ac:dyDescent="0.15">
      <c r="B352" s="1">
        <f t="shared" si="84"/>
        <v>48.100000000000399</v>
      </c>
      <c r="C352" s="181" t="e">
        <f t="shared" si="79"/>
        <v>#DIV/0!</v>
      </c>
      <c r="D352" s="242">
        <f t="shared" si="80"/>
        <v>54.092394695387988</v>
      </c>
      <c r="E352" s="181" t="e">
        <f t="shared" si="68"/>
        <v>#DIV/0!</v>
      </c>
      <c r="F352" s="181" t="e">
        <f t="shared" si="81"/>
        <v>#DIV/0!</v>
      </c>
      <c r="H352" s="181" t="e">
        <f t="shared" si="82"/>
        <v>#DIV/0!</v>
      </c>
      <c r="I352" s="181" t="e">
        <f t="shared" si="69"/>
        <v>#DIV/0!</v>
      </c>
      <c r="J352" s="339" t="e">
        <f t="shared" si="70"/>
        <v>#DIV/0!</v>
      </c>
      <c r="K352" s="181" t="e">
        <f t="shared" si="71"/>
        <v>#DIV/0!</v>
      </c>
      <c r="M352" s="181" t="e">
        <f t="shared" si="72"/>
        <v>#DIV/0!</v>
      </c>
      <c r="N352" s="181" t="e">
        <f t="shared" si="73"/>
        <v>#DIV/0!</v>
      </c>
      <c r="O352" s="339" t="e">
        <f t="shared" si="74"/>
        <v>#DIV/0!</v>
      </c>
      <c r="P352" s="181" t="e">
        <f t="shared" si="75"/>
        <v>#DIV/0!</v>
      </c>
      <c r="R352" s="181" t="e">
        <f t="shared" si="76"/>
        <v>#DIV/0!</v>
      </c>
      <c r="S352" s="181" t="e">
        <f t="shared" si="77"/>
        <v>#DIV/0!</v>
      </c>
      <c r="T352" s="339" t="e">
        <f t="shared" si="83"/>
        <v>#DIV/0!</v>
      </c>
      <c r="U352" s="181" t="e">
        <f t="shared" si="78"/>
        <v>#DIV/0!</v>
      </c>
    </row>
    <row r="353" spans="2:21" ht="12.75" customHeight="1" x14ac:dyDescent="0.15">
      <c r="B353" s="1">
        <f t="shared" si="84"/>
        <v>48.200000000000401</v>
      </c>
      <c r="C353" s="181" t="e">
        <f t="shared" si="79"/>
        <v>#DIV/0!</v>
      </c>
      <c r="D353" s="242">
        <f t="shared" si="80"/>
        <v>54.140285308643207</v>
      </c>
      <c r="E353" s="181" t="e">
        <f t="shared" si="68"/>
        <v>#DIV/0!</v>
      </c>
      <c r="F353" s="181" t="e">
        <f t="shared" si="81"/>
        <v>#DIV/0!</v>
      </c>
      <c r="H353" s="181" t="e">
        <f t="shared" si="82"/>
        <v>#DIV/0!</v>
      </c>
      <c r="I353" s="181" t="e">
        <f t="shared" si="69"/>
        <v>#DIV/0!</v>
      </c>
      <c r="J353" s="339" t="e">
        <f t="shared" si="70"/>
        <v>#DIV/0!</v>
      </c>
      <c r="K353" s="181" t="e">
        <f t="shared" si="71"/>
        <v>#DIV/0!</v>
      </c>
      <c r="M353" s="181" t="e">
        <f t="shared" si="72"/>
        <v>#DIV/0!</v>
      </c>
      <c r="N353" s="181" t="e">
        <f t="shared" si="73"/>
        <v>#DIV/0!</v>
      </c>
      <c r="O353" s="339" t="e">
        <f t="shared" si="74"/>
        <v>#DIV/0!</v>
      </c>
      <c r="P353" s="181" t="e">
        <f t="shared" si="75"/>
        <v>#DIV/0!</v>
      </c>
      <c r="R353" s="181" t="e">
        <f t="shared" si="76"/>
        <v>#DIV/0!</v>
      </c>
      <c r="S353" s="181" t="e">
        <f t="shared" si="77"/>
        <v>#DIV/0!</v>
      </c>
      <c r="T353" s="339" t="e">
        <f t="shared" si="83"/>
        <v>#DIV/0!</v>
      </c>
      <c r="U353" s="181" t="e">
        <f t="shared" si="78"/>
        <v>#DIV/0!</v>
      </c>
    </row>
    <row r="354" spans="2:21" ht="12.75" customHeight="1" x14ac:dyDescent="0.15">
      <c r="B354" s="1">
        <f t="shared" si="84"/>
        <v>48.300000000000402</v>
      </c>
      <c r="C354" s="181" t="e">
        <f t="shared" si="79"/>
        <v>#DIV/0!</v>
      </c>
      <c r="D354" s="242">
        <f t="shared" si="80"/>
        <v>54.188049170979752</v>
      </c>
      <c r="E354" s="181" t="e">
        <f t="shared" si="68"/>
        <v>#DIV/0!</v>
      </c>
      <c r="F354" s="181" t="e">
        <f t="shared" si="81"/>
        <v>#DIV/0!</v>
      </c>
      <c r="H354" s="181" t="e">
        <f t="shared" si="82"/>
        <v>#DIV/0!</v>
      </c>
      <c r="I354" s="181" t="e">
        <f t="shared" si="69"/>
        <v>#DIV/0!</v>
      </c>
      <c r="J354" s="339" t="e">
        <f t="shared" si="70"/>
        <v>#DIV/0!</v>
      </c>
      <c r="K354" s="181" t="e">
        <f t="shared" si="71"/>
        <v>#DIV/0!</v>
      </c>
      <c r="M354" s="181" t="e">
        <f t="shared" si="72"/>
        <v>#DIV/0!</v>
      </c>
      <c r="N354" s="181" t="e">
        <f t="shared" si="73"/>
        <v>#DIV/0!</v>
      </c>
      <c r="O354" s="339" t="e">
        <f t="shared" si="74"/>
        <v>#DIV/0!</v>
      </c>
      <c r="P354" s="181" t="e">
        <f t="shared" si="75"/>
        <v>#DIV/0!</v>
      </c>
      <c r="R354" s="181" t="e">
        <f t="shared" si="76"/>
        <v>#DIV/0!</v>
      </c>
      <c r="S354" s="181" t="e">
        <f t="shared" si="77"/>
        <v>#DIV/0!</v>
      </c>
      <c r="T354" s="339" t="e">
        <f t="shared" si="83"/>
        <v>#DIV/0!</v>
      </c>
      <c r="U354" s="181" t="e">
        <f t="shared" si="78"/>
        <v>#DIV/0!</v>
      </c>
    </row>
    <row r="355" spans="2:21" ht="12.75" customHeight="1" x14ac:dyDescent="0.15">
      <c r="B355" s="1">
        <f t="shared" si="84"/>
        <v>48.400000000000404</v>
      </c>
      <c r="C355" s="181" t="e">
        <f t="shared" si="79"/>
        <v>#DIV/0!</v>
      </c>
      <c r="D355" s="242">
        <f t="shared" si="80"/>
        <v>54.235687062405979</v>
      </c>
      <c r="E355" s="181" t="e">
        <f t="shared" si="68"/>
        <v>#DIV/0!</v>
      </c>
      <c r="F355" s="181" t="e">
        <f t="shared" si="81"/>
        <v>#DIV/0!</v>
      </c>
      <c r="H355" s="181" t="e">
        <f t="shared" si="82"/>
        <v>#DIV/0!</v>
      </c>
      <c r="I355" s="181" t="e">
        <f t="shared" si="69"/>
        <v>#DIV/0!</v>
      </c>
      <c r="J355" s="339" t="e">
        <f t="shared" si="70"/>
        <v>#DIV/0!</v>
      </c>
      <c r="K355" s="181" t="e">
        <f t="shared" si="71"/>
        <v>#DIV/0!</v>
      </c>
      <c r="M355" s="181" t="e">
        <f t="shared" si="72"/>
        <v>#DIV/0!</v>
      </c>
      <c r="N355" s="181" t="e">
        <f t="shared" si="73"/>
        <v>#DIV/0!</v>
      </c>
      <c r="O355" s="339" t="e">
        <f t="shared" si="74"/>
        <v>#DIV/0!</v>
      </c>
      <c r="P355" s="181" t="e">
        <f t="shared" si="75"/>
        <v>#DIV/0!</v>
      </c>
      <c r="R355" s="181" t="e">
        <f t="shared" si="76"/>
        <v>#DIV/0!</v>
      </c>
      <c r="S355" s="181" t="e">
        <f t="shared" si="77"/>
        <v>#DIV/0!</v>
      </c>
      <c r="T355" s="339" t="e">
        <f t="shared" si="83"/>
        <v>#DIV/0!</v>
      </c>
      <c r="U355" s="181" t="e">
        <f t="shared" si="78"/>
        <v>#DIV/0!</v>
      </c>
    </row>
    <row r="356" spans="2:21" ht="12.75" customHeight="1" x14ac:dyDescent="0.15">
      <c r="B356" s="1">
        <f t="shared" si="84"/>
        <v>48.500000000000405</v>
      </c>
      <c r="C356" s="181" t="e">
        <f t="shared" si="79"/>
        <v>#DIV/0!</v>
      </c>
      <c r="D356" s="242">
        <f t="shared" si="80"/>
        <v>54.283199755413847</v>
      </c>
      <c r="E356" s="181" t="e">
        <f t="shared" si="68"/>
        <v>#DIV/0!</v>
      </c>
      <c r="F356" s="181" t="e">
        <f t="shared" si="81"/>
        <v>#DIV/0!</v>
      </c>
      <c r="H356" s="181" t="e">
        <f t="shared" si="82"/>
        <v>#DIV/0!</v>
      </c>
      <c r="I356" s="181" t="e">
        <f t="shared" si="69"/>
        <v>#DIV/0!</v>
      </c>
      <c r="J356" s="339" t="e">
        <f t="shared" si="70"/>
        <v>#DIV/0!</v>
      </c>
      <c r="K356" s="181" t="e">
        <f t="shared" si="71"/>
        <v>#DIV/0!</v>
      </c>
      <c r="M356" s="181" t="e">
        <f t="shared" si="72"/>
        <v>#DIV/0!</v>
      </c>
      <c r="N356" s="181" t="e">
        <f t="shared" si="73"/>
        <v>#DIV/0!</v>
      </c>
      <c r="O356" s="339" t="e">
        <f t="shared" si="74"/>
        <v>#DIV/0!</v>
      </c>
      <c r="P356" s="181" t="e">
        <f t="shared" si="75"/>
        <v>#DIV/0!</v>
      </c>
      <c r="R356" s="181" t="e">
        <f t="shared" si="76"/>
        <v>#DIV/0!</v>
      </c>
      <c r="S356" s="181" t="e">
        <f t="shared" si="77"/>
        <v>#DIV/0!</v>
      </c>
      <c r="T356" s="339" t="e">
        <f t="shared" si="83"/>
        <v>#DIV/0!</v>
      </c>
      <c r="U356" s="181" t="e">
        <f t="shared" si="78"/>
        <v>#DIV/0!</v>
      </c>
    </row>
    <row r="357" spans="2:21" ht="12.75" customHeight="1" x14ac:dyDescent="0.15">
      <c r="B357" s="1">
        <f t="shared" si="84"/>
        <v>48.600000000000406</v>
      </c>
      <c r="C357" s="181" t="e">
        <f t="shared" si="79"/>
        <v>#DIV/0!</v>
      </c>
      <c r="D357" s="242">
        <f t="shared" si="80"/>
        <v>54.330588015077062</v>
      </c>
      <c r="E357" s="181" t="e">
        <f t="shared" si="68"/>
        <v>#DIV/0!</v>
      </c>
      <c r="F357" s="181" t="e">
        <f t="shared" si="81"/>
        <v>#DIV/0!</v>
      </c>
      <c r="H357" s="181" t="e">
        <f t="shared" si="82"/>
        <v>#DIV/0!</v>
      </c>
      <c r="I357" s="181" t="e">
        <f t="shared" si="69"/>
        <v>#DIV/0!</v>
      </c>
      <c r="J357" s="339" t="e">
        <f t="shared" si="70"/>
        <v>#DIV/0!</v>
      </c>
      <c r="K357" s="181" t="e">
        <f t="shared" si="71"/>
        <v>#DIV/0!</v>
      </c>
      <c r="M357" s="181" t="e">
        <f t="shared" si="72"/>
        <v>#DIV/0!</v>
      </c>
      <c r="N357" s="181" t="e">
        <f t="shared" si="73"/>
        <v>#DIV/0!</v>
      </c>
      <c r="O357" s="339" t="e">
        <f t="shared" si="74"/>
        <v>#DIV/0!</v>
      </c>
      <c r="P357" s="181" t="e">
        <f t="shared" si="75"/>
        <v>#DIV/0!</v>
      </c>
      <c r="R357" s="181" t="e">
        <f t="shared" si="76"/>
        <v>#DIV/0!</v>
      </c>
      <c r="S357" s="181" t="e">
        <f t="shared" si="77"/>
        <v>#DIV/0!</v>
      </c>
      <c r="T357" s="339" t="e">
        <f t="shared" si="83"/>
        <v>#DIV/0!</v>
      </c>
      <c r="U357" s="181" t="e">
        <f t="shared" si="78"/>
        <v>#DIV/0!</v>
      </c>
    </row>
    <row r="358" spans="2:21" ht="12.75" customHeight="1" x14ac:dyDescent="0.15">
      <c r="B358" s="1">
        <f t="shared" si="84"/>
        <v>48.700000000000408</v>
      </c>
      <c r="C358" s="181" t="e">
        <f t="shared" si="79"/>
        <v>#DIV/0!</v>
      </c>
      <c r="D358" s="242">
        <f t="shared" si="80"/>
        <v>54.377852599148106</v>
      </c>
      <c r="E358" s="181" t="e">
        <f t="shared" si="68"/>
        <v>#DIV/0!</v>
      </c>
      <c r="F358" s="181" t="e">
        <f t="shared" si="81"/>
        <v>#DIV/0!</v>
      </c>
      <c r="H358" s="181" t="e">
        <f t="shared" si="82"/>
        <v>#DIV/0!</v>
      </c>
      <c r="I358" s="181" t="e">
        <f t="shared" si="69"/>
        <v>#DIV/0!</v>
      </c>
      <c r="J358" s="339" t="e">
        <f t="shared" si="70"/>
        <v>#DIV/0!</v>
      </c>
      <c r="K358" s="181" t="e">
        <f t="shared" si="71"/>
        <v>#DIV/0!</v>
      </c>
      <c r="M358" s="181" t="e">
        <f t="shared" si="72"/>
        <v>#DIV/0!</v>
      </c>
      <c r="N358" s="181" t="e">
        <f t="shared" si="73"/>
        <v>#DIV/0!</v>
      </c>
      <c r="O358" s="339" t="e">
        <f t="shared" si="74"/>
        <v>#DIV/0!</v>
      </c>
      <c r="P358" s="181" t="e">
        <f t="shared" si="75"/>
        <v>#DIV/0!</v>
      </c>
      <c r="R358" s="181" t="e">
        <f t="shared" si="76"/>
        <v>#DIV/0!</v>
      </c>
      <c r="S358" s="181" t="e">
        <f t="shared" si="77"/>
        <v>#DIV/0!</v>
      </c>
      <c r="T358" s="339" t="e">
        <f t="shared" si="83"/>
        <v>#DIV/0!</v>
      </c>
      <c r="U358" s="181" t="e">
        <f t="shared" si="78"/>
        <v>#DIV/0!</v>
      </c>
    </row>
    <row r="359" spans="2:21" ht="12.75" customHeight="1" x14ac:dyDescent="0.15">
      <c r="B359" s="1">
        <f t="shared" si="84"/>
        <v>48.800000000000409</v>
      </c>
      <c r="C359" s="181" t="e">
        <f t="shared" si="79"/>
        <v>#DIV/0!</v>
      </c>
      <c r="D359" s="242">
        <f t="shared" si="80"/>
        <v>54.424994258153305</v>
      </c>
      <c r="E359" s="181" t="e">
        <f t="shared" si="68"/>
        <v>#DIV/0!</v>
      </c>
      <c r="F359" s="181" t="e">
        <f t="shared" si="81"/>
        <v>#DIV/0!</v>
      </c>
      <c r="H359" s="181" t="e">
        <f t="shared" si="82"/>
        <v>#DIV/0!</v>
      </c>
      <c r="I359" s="181" t="e">
        <f t="shared" si="69"/>
        <v>#DIV/0!</v>
      </c>
      <c r="J359" s="339" t="e">
        <f t="shared" si="70"/>
        <v>#DIV/0!</v>
      </c>
      <c r="K359" s="181" t="e">
        <f t="shared" si="71"/>
        <v>#DIV/0!</v>
      </c>
      <c r="M359" s="181" t="e">
        <f t="shared" si="72"/>
        <v>#DIV/0!</v>
      </c>
      <c r="N359" s="181" t="e">
        <f t="shared" si="73"/>
        <v>#DIV/0!</v>
      </c>
      <c r="O359" s="339" t="e">
        <f t="shared" si="74"/>
        <v>#DIV/0!</v>
      </c>
      <c r="P359" s="181" t="e">
        <f t="shared" si="75"/>
        <v>#DIV/0!</v>
      </c>
      <c r="R359" s="181" t="e">
        <f t="shared" si="76"/>
        <v>#DIV/0!</v>
      </c>
      <c r="S359" s="181" t="e">
        <f t="shared" si="77"/>
        <v>#DIV/0!</v>
      </c>
      <c r="T359" s="339" t="e">
        <f t="shared" si="83"/>
        <v>#DIV/0!</v>
      </c>
      <c r="U359" s="181" t="e">
        <f t="shared" si="78"/>
        <v>#DIV/0!</v>
      </c>
    </row>
    <row r="360" spans="2:21" ht="12.75" customHeight="1" x14ac:dyDescent="0.15">
      <c r="B360" s="1">
        <f t="shared" si="84"/>
        <v>48.900000000000411</v>
      </c>
      <c r="C360" s="181" t="e">
        <f t="shared" si="79"/>
        <v>#DIV/0!</v>
      </c>
      <c r="D360" s="242">
        <f t="shared" si="80"/>
        <v>54.472013735486584</v>
      </c>
      <c r="E360" s="181" t="e">
        <f t="shared" si="68"/>
        <v>#DIV/0!</v>
      </c>
      <c r="F360" s="181" t="e">
        <f t="shared" si="81"/>
        <v>#DIV/0!</v>
      </c>
      <c r="H360" s="181" t="e">
        <f t="shared" si="82"/>
        <v>#DIV/0!</v>
      </c>
      <c r="I360" s="181" t="e">
        <f t="shared" si="69"/>
        <v>#DIV/0!</v>
      </c>
      <c r="J360" s="339" t="e">
        <f t="shared" si="70"/>
        <v>#DIV/0!</v>
      </c>
      <c r="K360" s="181" t="e">
        <f t="shared" si="71"/>
        <v>#DIV/0!</v>
      </c>
      <c r="M360" s="181" t="e">
        <f t="shared" si="72"/>
        <v>#DIV/0!</v>
      </c>
      <c r="N360" s="181" t="e">
        <f t="shared" si="73"/>
        <v>#DIV/0!</v>
      </c>
      <c r="O360" s="339" t="e">
        <f t="shared" si="74"/>
        <v>#DIV/0!</v>
      </c>
      <c r="P360" s="181" t="e">
        <f t="shared" si="75"/>
        <v>#DIV/0!</v>
      </c>
      <c r="R360" s="181" t="e">
        <f t="shared" si="76"/>
        <v>#DIV/0!</v>
      </c>
      <c r="S360" s="181" t="e">
        <f t="shared" si="77"/>
        <v>#DIV/0!</v>
      </c>
      <c r="T360" s="339" t="e">
        <f t="shared" si="83"/>
        <v>#DIV/0!</v>
      </c>
      <c r="U360" s="181" t="e">
        <f t="shared" si="78"/>
        <v>#DIV/0!</v>
      </c>
    </row>
    <row r="361" spans="2:21" ht="12.75" customHeight="1" x14ac:dyDescent="0.15">
      <c r="B361" s="1">
        <f t="shared" si="84"/>
        <v>49.000000000000412</v>
      </c>
      <c r="C361" s="181" t="e">
        <f t="shared" si="79"/>
        <v>#DIV/0!</v>
      </c>
      <c r="D361" s="242">
        <f t="shared" si="80"/>
        <v>54.518911767501393</v>
      </c>
      <c r="E361" s="181" t="e">
        <f t="shared" si="68"/>
        <v>#DIV/0!</v>
      </c>
      <c r="F361" s="181" t="e">
        <f t="shared" si="81"/>
        <v>#DIV/0!</v>
      </c>
      <c r="H361" s="181" t="e">
        <f t="shared" si="82"/>
        <v>#DIV/0!</v>
      </c>
      <c r="I361" s="181" t="e">
        <f t="shared" si="69"/>
        <v>#DIV/0!</v>
      </c>
      <c r="J361" s="339" t="e">
        <f t="shared" si="70"/>
        <v>#DIV/0!</v>
      </c>
      <c r="K361" s="181" t="e">
        <f t="shared" si="71"/>
        <v>#DIV/0!</v>
      </c>
      <c r="M361" s="181" t="e">
        <f t="shared" si="72"/>
        <v>#DIV/0!</v>
      </c>
      <c r="N361" s="181" t="e">
        <f t="shared" si="73"/>
        <v>#DIV/0!</v>
      </c>
      <c r="O361" s="339" t="e">
        <f t="shared" si="74"/>
        <v>#DIV/0!</v>
      </c>
      <c r="P361" s="181" t="e">
        <f t="shared" si="75"/>
        <v>#DIV/0!</v>
      </c>
      <c r="R361" s="181" t="e">
        <f t="shared" si="76"/>
        <v>#DIV/0!</v>
      </c>
      <c r="S361" s="181" t="e">
        <f t="shared" si="77"/>
        <v>#DIV/0!</v>
      </c>
      <c r="T361" s="339" t="e">
        <f t="shared" si="83"/>
        <v>#DIV/0!</v>
      </c>
      <c r="U361" s="181" t="e">
        <f t="shared" si="78"/>
        <v>#DIV/0!</v>
      </c>
    </row>
    <row r="362" spans="2:21" ht="12.75" customHeight="1" x14ac:dyDescent="0.15">
      <c r="B362" s="1">
        <f t="shared" si="84"/>
        <v>49.100000000000414</v>
      </c>
      <c r="C362" s="181" t="e">
        <f t="shared" si="79"/>
        <v>#DIV/0!</v>
      </c>
      <c r="D362" s="242">
        <f t="shared" si="80"/>
        <v>54.565689083601576</v>
      </c>
      <c r="E362" s="181" t="e">
        <f t="shared" si="68"/>
        <v>#DIV/0!</v>
      </c>
      <c r="F362" s="181" t="e">
        <f t="shared" si="81"/>
        <v>#DIV/0!</v>
      </c>
      <c r="H362" s="181" t="e">
        <f t="shared" si="82"/>
        <v>#DIV/0!</v>
      </c>
      <c r="I362" s="181" t="e">
        <f t="shared" si="69"/>
        <v>#DIV/0!</v>
      </c>
      <c r="J362" s="339" t="e">
        <f t="shared" si="70"/>
        <v>#DIV/0!</v>
      </c>
      <c r="K362" s="181" t="e">
        <f t="shared" si="71"/>
        <v>#DIV/0!</v>
      </c>
      <c r="M362" s="181" t="e">
        <f t="shared" si="72"/>
        <v>#DIV/0!</v>
      </c>
      <c r="N362" s="181" t="e">
        <f t="shared" si="73"/>
        <v>#DIV/0!</v>
      </c>
      <c r="O362" s="339" t="e">
        <f t="shared" si="74"/>
        <v>#DIV/0!</v>
      </c>
      <c r="P362" s="181" t="e">
        <f t="shared" si="75"/>
        <v>#DIV/0!</v>
      </c>
      <c r="R362" s="181" t="e">
        <f t="shared" si="76"/>
        <v>#DIV/0!</v>
      </c>
      <c r="S362" s="181" t="e">
        <f t="shared" si="77"/>
        <v>#DIV/0!</v>
      </c>
      <c r="T362" s="339" t="e">
        <f t="shared" si="83"/>
        <v>#DIV/0!</v>
      </c>
      <c r="U362" s="181" t="e">
        <f t="shared" si="78"/>
        <v>#DIV/0!</v>
      </c>
    </row>
    <row r="363" spans="2:21" ht="12.75" customHeight="1" x14ac:dyDescent="0.15">
      <c r="B363" s="1">
        <f t="shared" si="84"/>
        <v>49.200000000000415</v>
      </c>
      <c r="C363" s="181" t="e">
        <f t="shared" si="79"/>
        <v>#DIV/0!</v>
      </c>
      <c r="D363" s="242">
        <f t="shared" si="80"/>
        <v>54.612346406330261</v>
      </c>
      <c r="E363" s="181" t="e">
        <f t="shared" si="68"/>
        <v>#DIV/0!</v>
      </c>
      <c r="F363" s="181" t="e">
        <f t="shared" si="81"/>
        <v>#DIV/0!</v>
      </c>
      <c r="H363" s="181" t="e">
        <f t="shared" si="82"/>
        <v>#DIV/0!</v>
      </c>
      <c r="I363" s="181" t="e">
        <f t="shared" si="69"/>
        <v>#DIV/0!</v>
      </c>
      <c r="J363" s="339" t="e">
        <f t="shared" si="70"/>
        <v>#DIV/0!</v>
      </c>
      <c r="K363" s="181" t="e">
        <f t="shared" si="71"/>
        <v>#DIV/0!</v>
      </c>
      <c r="M363" s="181" t="e">
        <f t="shared" si="72"/>
        <v>#DIV/0!</v>
      </c>
      <c r="N363" s="181" t="e">
        <f t="shared" si="73"/>
        <v>#DIV/0!</v>
      </c>
      <c r="O363" s="339" t="e">
        <f t="shared" si="74"/>
        <v>#DIV/0!</v>
      </c>
      <c r="P363" s="181" t="e">
        <f t="shared" si="75"/>
        <v>#DIV/0!</v>
      </c>
      <c r="R363" s="181" t="e">
        <f t="shared" si="76"/>
        <v>#DIV/0!</v>
      </c>
      <c r="S363" s="181" t="e">
        <f t="shared" si="77"/>
        <v>#DIV/0!</v>
      </c>
      <c r="T363" s="339" t="e">
        <f t="shared" si="83"/>
        <v>#DIV/0!</v>
      </c>
      <c r="U363" s="181" t="e">
        <f t="shared" si="78"/>
        <v>#DIV/0!</v>
      </c>
    </row>
    <row r="364" spans="2:21" ht="12.75" customHeight="1" x14ac:dyDescent="0.15">
      <c r="B364" s="1">
        <f t="shared" si="84"/>
        <v>49.300000000000416</v>
      </c>
      <c r="C364" s="181" t="e">
        <f t="shared" si="79"/>
        <v>#DIV/0!</v>
      </c>
      <c r="D364" s="242">
        <f t="shared" si="80"/>
        <v>54.658884451457745</v>
      </c>
      <c r="E364" s="181" t="e">
        <f t="shared" si="68"/>
        <v>#DIV/0!</v>
      </c>
      <c r="F364" s="181" t="e">
        <f t="shared" si="81"/>
        <v>#DIV/0!</v>
      </c>
      <c r="H364" s="181" t="e">
        <f t="shared" si="82"/>
        <v>#DIV/0!</v>
      </c>
      <c r="I364" s="181" t="e">
        <f t="shared" si="69"/>
        <v>#DIV/0!</v>
      </c>
      <c r="J364" s="339" t="e">
        <f t="shared" si="70"/>
        <v>#DIV/0!</v>
      </c>
      <c r="K364" s="181" t="e">
        <f t="shared" si="71"/>
        <v>#DIV/0!</v>
      </c>
      <c r="M364" s="181" t="e">
        <f t="shared" si="72"/>
        <v>#DIV/0!</v>
      </c>
      <c r="N364" s="181" t="e">
        <f t="shared" si="73"/>
        <v>#DIV/0!</v>
      </c>
      <c r="O364" s="339" t="e">
        <f t="shared" si="74"/>
        <v>#DIV/0!</v>
      </c>
      <c r="P364" s="181" t="e">
        <f t="shared" si="75"/>
        <v>#DIV/0!</v>
      </c>
      <c r="R364" s="181" t="e">
        <f t="shared" si="76"/>
        <v>#DIV/0!</v>
      </c>
      <c r="S364" s="181" t="e">
        <f t="shared" si="77"/>
        <v>#DIV/0!</v>
      </c>
      <c r="T364" s="339" t="e">
        <f t="shared" si="83"/>
        <v>#DIV/0!</v>
      </c>
      <c r="U364" s="181" t="e">
        <f t="shared" si="78"/>
        <v>#DIV/0!</v>
      </c>
    </row>
    <row r="365" spans="2:21" ht="12.75" customHeight="1" x14ac:dyDescent="0.15">
      <c r="B365" s="1">
        <f t="shared" si="84"/>
        <v>49.400000000000418</v>
      </c>
      <c r="C365" s="181" t="e">
        <f t="shared" si="79"/>
        <v>#DIV/0!</v>
      </c>
      <c r="D365" s="242">
        <f t="shared" si="80"/>
        <v>54.705303928067629</v>
      </c>
      <c r="E365" s="181" t="e">
        <f t="shared" si="68"/>
        <v>#DIV/0!</v>
      </c>
      <c r="F365" s="181" t="e">
        <f t="shared" si="81"/>
        <v>#DIV/0!</v>
      </c>
      <c r="H365" s="181" t="e">
        <f t="shared" si="82"/>
        <v>#DIV/0!</v>
      </c>
      <c r="I365" s="181" t="e">
        <f t="shared" si="69"/>
        <v>#DIV/0!</v>
      </c>
      <c r="J365" s="339" t="e">
        <f t="shared" si="70"/>
        <v>#DIV/0!</v>
      </c>
      <c r="K365" s="181" t="e">
        <f t="shared" si="71"/>
        <v>#DIV/0!</v>
      </c>
      <c r="M365" s="181" t="e">
        <f t="shared" si="72"/>
        <v>#DIV/0!</v>
      </c>
      <c r="N365" s="181" t="e">
        <f t="shared" si="73"/>
        <v>#DIV/0!</v>
      </c>
      <c r="O365" s="339" t="e">
        <f t="shared" si="74"/>
        <v>#DIV/0!</v>
      </c>
      <c r="P365" s="181" t="e">
        <f t="shared" si="75"/>
        <v>#DIV/0!</v>
      </c>
      <c r="R365" s="181" t="e">
        <f t="shared" si="76"/>
        <v>#DIV/0!</v>
      </c>
      <c r="S365" s="181" t="e">
        <f t="shared" si="77"/>
        <v>#DIV/0!</v>
      </c>
      <c r="T365" s="339" t="e">
        <f t="shared" si="83"/>
        <v>#DIV/0!</v>
      </c>
      <c r="U365" s="181" t="e">
        <f t="shared" si="78"/>
        <v>#DIV/0!</v>
      </c>
    </row>
    <row r="366" spans="2:21" ht="12.75" customHeight="1" x14ac:dyDescent="0.15">
      <c r="B366" s="1">
        <f t="shared" si="84"/>
        <v>49.500000000000419</v>
      </c>
      <c r="C366" s="181" t="e">
        <f t="shared" si="79"/>
        <v>#DIV/0!</v>
      </c>
      <c r="D366" s="242">
        <f t="shared" si="80"/>
        <v>54.751605538641854</v>
      </c>
      <c r="E366" s="181" t="e">
        <f t="shared" si="68"/>
        <v>#DIV/0!</v>
      </c>
      <c r="F366" s="181" t="e">
        <f t="shared" si="81"/>
        <v>#DIV/0!</v>
      </c>
      <c r="H366" s="181" t="e">
        <f t="shared" si="82"/>
        <v>#DIV/0!</v>
      </c>
      <c r="I366" s="181" t="e">
        <f t="shared" si="69"/>
        <v>#DIV/0!</v>
      </c>
      <c r="J366" s="339" t="e">
        <f t="shared" si="70"/>
        <v>#DIV/0!</v>
      </c>
      <c r="K366" s="181" t="e">
        <f t="shared" si="71"/>
        <v>#DIV/0!</v>
      </c>
      <c r="M366" s="181" t="e">
        <f t="shared" si="72"/>
        <v>#DIV/0!</v>
      </c>
      <c r="N366" s="181" t="e">
        <f t="shared" si="73"/>
        <v>#DIV/0!</v>
      </c>
      <c r="O366" s="339" t="e">
        <f t="shared" si="74"/>
        <v>#DIV/0!</v>
      </c>
      <c r="P366" s="181" t="e">
        <f t="shared" si="75"/>
        <v>#DIV/0!</v>
      </c>
      <c r="R366" s="181" t="e">
        <f t="shared" si="76"/>
        <v>#DIV/0!</v>
      </c>
      <c r="S366" s="181" t="e">
        <f t="shared" si="77"/>
        <v>#DIV/0!</v>
      </c>
      <c r="T366" s="339" t="e">
        <f t="shared" si="83"/>
        <v>#DIV/0!</v>
      </c>
      <c r="U366" s="181" t="e">
        <f t="shared" si="78"/>
        <v>#DIV/0!</v>
      </c>
    </row>
    <row r="367" spans="2:21" ht="12.75" customHeight="1" x14ac:dyDescent="0.15">
      <c r="B367" s="1">
        <f t="shared" si="84"/>
        <v>49.600000000000421</v>
      </c>
      <c r="C367" s="181" t="e">
        <f t="shared" si="79"/>
        <v>#DIV/0!</v>
      </c>
      <c r="D367" s="242">
        <f t="shared" si="80"/>
        <v>54.797789979144042</v>
      </c>
      <c r="E367" s="181" t="e">
        <f t="shared" si="68"/>
        <v>#DIV/0!</v>
      </c>
      <c r="F367" s="181" t="e">
        <f t="shared" si="81"/>
        <v>#DIV/0!</v>
      </c>
      <c r="H367" s="181" t="e">
        <f t="shared" si="82"/>
        <v>#DIV/0!</v>
      </c>
      <c r="I367" s="181" t="e">
        <f t="shared" si="69"/>
        <v>#DIV/0!</v>
      </c>
      <c r="J367" s="339" t="e">
        <f t="shared" si="70"/>
        <v>#DIV/0!</v>
      </c>
      <c r="K367" s="181" t="e">
        <f t="shared" si="71"/>
        <v>#DIV/0!</v>
      </c>
      <c r="M367" s="181" t="e">
        <f t="shared" si="72"/>
        <v>#DIV/0!</v>
      </c>
      <c r="N367" s="181" t="e">
        <f t="shared" si="73"/>
        <v>#DIV/0!</v>
      </c>
      <c r="O367" s="339" t="e">
        <f t="shared" si="74"/>
        <v>#DIV/0!</v>
      </c>
      <c r="P367" s="181" t="e">
        <f t="shared" si="75"/>
        <v>#DIV/0!</v>
      </c>
      <c r="R367" s="181" t="e">
        <f t="shared" si="76"/>
        <v>#DIV/0!</v>
      </c>
      <c r="S367" s="181" t="e">
        <f t="shared" si="77"/>
        <v>#DIV/0!</v>
      </c>
      <c r="T367" s="339" t="e">
        <f t="shared" si="83"/>
        <v>#DIV/0!</v>
      </c>
      <c r="U367" s="181" t="e">
        <f t="shared" si="78"/>
        <v>#DIV/0!</v>
      </c>
    </row>
    <row r="368" spans="2:21" ht="12.75" customHeight="1" x14ac:dyDescent="0.15">
      <c r="B368" s="1">
        <f t="shared" si="84"/>
        <v>49.700000000000422</v>
      </c>
      <c r="C368" s="181" t="e">
        <f t="shared" si="79"/>
        <v>#DIV/0!</v>
      </c>
      <c r="D368" s="242">
        <f t="shared" si="80"/>
        <v>54.843857939101923</v>
      </c>
      <c r="E368" s="181" t="e">
        <f t="shared" si="68"/>
        <v>#DIV/0!</v>
      </c>
      <c r="F368" s="181" t="e">
        <f t="shared" si="81"/>
        <v>#DIV/0!</v>
      </c>
      <c r="H368" s="181" t="e">
        <f t="shared" si="82"/>
        <v>#DIV/0!</v>
      </c>
      <c r="I368" s="181" t="e">
        <f t="shared" si="69"/>
        <v>#DIV/0!</v>
      </c>
      <c r="J368" s="339" t="e">
        <f t="shared" si="70"/>
        <v>#DIV/0!</v>
      </c>
      <c r="K368" s="181" t="e">
        <f t="shared" si="71"/>
        <v>#DIV/0!</v>
      </c>
      <c r="M368" s="181" t="e">
        <f t="shared" si="72"/>
        <v>#DIV/0!</v>
      </c>
      <c r="N368" s="181" t="e">
        <f t="shared" si="73"/>
        <v>#DIV/0!</v>
      </c>
      <c r="O368" s="339" t="e">
        <f t="shared" si="74"/>
        <v>#DIV/0!</v>
      </c>
      <c r="P368" s="181" t="e">
        <f t="shared" si="75"/>
        <v>#DIV/0!</v>
      </c>
      <c r="R368" s="181" t="e">
        <f t="shared" si="76"/>
        <v>#DIV/0!</v>
      </c>
      <c r="S368" s="181" t="e">
        <f t="shared" si="77"/>
        <v>#DIV/0!</v>
      </c>
      <c r="T368" s="339" t="e">
        <f t="shared" si="83"/>
        <v>#DIV/0!</v>
      </c>
      <c r="U368" s="181" t="e">
        <f t="shared" si="78"/>
        <v>#DIV/0!</v>
      </c>
    </row>
    <row r="369" spans="2:21" ht="12.75" customHeight="1" x14ac:dyDescent="0.15">
      <c r="B369" s="1">
        <f t="shared" si="84"/>
        <v>49.800000000000423</v>
      </c>
      <c r="C369" s="181" t="e">
        <f t="shared" si="79"/>
        <v>#DIV/0!</v>
      </c>
      <c r="D369" s="242">
        <f t="shared" si="80"/>
        <v>54.889810101688035</v>
      </c>
      <c r="E369" s="181" t="e">
        <f t="shared" si="68"/>
        <v>#DIV/0!</v>
      </c>
      <c r="F369" s="181" t="e">
        <f t="shared" si="81"/>
        <v>#DIV/0!</v>
      </c>
      <c r="H369" s="181" t="e">
        <f t="shared" si="82"/>
        <v>#DIV/0!</v>
      </c>
      <c r="I369" s="181" t="e">
        <f t="shared" si="69"/>
        <v>#DIV/0!</v>
      </c>
      <c r="J369" s="339" t="e">
        <f t="shared" si="70"/>
        <v>#DIV/0!</v>
      </c>
      <c r="K369" s="181" t="e">
        <f t="shared" si="71"/>
        <v>#DIV/0!</v>
      </c>
      <c r="M369" s="181" t="e">
        <f t="shared" si="72"/>
        <v>#DIV/0!</v>
      </c>
      <c r="N369" s="181" t="e">
        <f t="shared" si="73"/>
        <v>#DIV/0!</v>
      </c>
      <c r="O369" s="339" t="e">
        <f t="shared" si="74"/>
        <v>#DIV/0!</v>
      </c>
      <c r="P369" s="181" t="e">
        <f t="shared" si="75"/>
        <v>#DIV/0!</v>
      </c>
      <c r="R369" s="181" t="e">
        <f t="shared" si="76"/>
        <v>#DIV/0!</v>
      </c>
      <c r="S369" s="181" t="e">
        <f t="shared" si="77"/>
        <v>#DIV/0!</v>
      </c>
      <c r="T369" s="339" t="e">
        <f t="shared" si="83"/>
        <v>#DIV/0!</v>
      </c>
      <c r="U369" s="181" t="e">
        <f t="shared" si="78"/>
        <v>#DIV/0!</v>
      </c>
    </row>
    <row r="370" spans="2:21" ht="12.75" customHeight="1" x14ac:dyDescent="0.15">
      <c r="B370" s="1">
        <f t="shared" si="84"/>
        <v>49.900000000000425</v>
      </c>
      <c r="C370" s="181" t="e">
        <f t="shared" si="79"/>
        <v>#DIV/0!</v>
      </c>
      <c r="D370" s="242">
        <f t="shared" si="80"/>
        <v>54.935647143799393</v>
      </c>
      <c r="E370" s="181" t="e">
        <f t="shared" si="68"/>
        <v>#DIV/0!</v>
      </c>
      <c r="F370" s="181" t="e">
        <f t="shared" si="81"/>
        <v>#DIV/0!</v>
      </c>
      <c r="H370" s="181" t="e">
        <f t="shared" si="82"/>
        <v>#DIV/0!</v>
      </c>
      <c r="I370" s="181" t="e">
        <f t="shared" si="69"/>
        <v>#DIV/0!</v>
      </c>
      <c r="J370" s="339" t="e">
        <f t="shared" si="70"/>
        <v>#DIV/0!</v>
      </c>
      <c r="K370" s="181" t="e">
        <f t="shared" si="71"/>
        <v>#DIV/0!</v>
      </c>
      <c r="M370" s="181" t="e">
        <f t="shared" si="72"/>
        <v>#DIV/0!</v>
      </c>
      <c r="N370" s="181" t="e">
        <f t="shared" si="73"/>
        <v>#DIV/0!</v>
      </c>
      <c r="O370" s="339" t="e">
        <f t="shared" si="74"/>
        <v>#DIV/0!</v>
      </c>
      <c r="P370" s="181" t="e">
        <f t="shared" si="75"/>
        <v>#DIV/0!</v>
      </c>
      <c r="R370" s="181" t="e">
        <f t="shared" si="76"/>
        <v>#DIV/0!</v>
      </c>
      <c r="S370" s="181" t="e">
        <f t="shared" si="77"/>
        <v>#DIV/0!</v>
      </c>
      <c r="T370" s="339" t="e">
        <f t="shared" si="83"/>
        <v>#DIV/0!</v>
      </c>
      <c r="U370" s="181" t="e">
        <f t="shared" si="78"/>
        <v>#DIV/0!</v>
      </c>
    </row>
    <row r="371" spans="2:21" ht="12.75" customHeight="1" x14ac:dyDescent="0.15">
      <c r="B371" s="1">
        <f t="shared" si="84"/>
        <v>50.000000000000426</v>
      </c>
      <c r="C371" s="181" t="e">
        <f t="shared" si="79"/>
        <v>#DIV/0!</v>
      </c>
      <c r="D371" s="242">
        <f t="shared" si="80"/>
        <v>54.981369736135875</v>
      </c>
      <c r="E371" s="181" t="e">
        <f t="shared" si="68"/>
        <v>#DIV/0!</v>
      </c>
      <c r="F371" s="181" t="e">
        <f t="shared" si="81"/>
        <v>#DIV/0!</v>
      </c>
      <c r="H371" s="181" t="e">
        <f t="shared" si="82"/>
        <v>#DIV/0!</v>
      </c>
      <c r="I371" s="181" t="e">
        <f t="shared" si="69"/>
        <v>#DIV/0!</v>
      </c>
      <c r="J371" s="339" t="e">
        <f t="shared" si="70"/>
        <v>#DIV/0!</v>
      </c>
      <c r="K371" s="181" t="e">
        <f t="shared" si="71"/>
        <v>#DIV/0!</v>
      </c>
      <c r="M371" s="181" t="e">
        <f t="shared" si="72"/>
        <v>#DIV/0!</v>
      </c>
      <c r="N371" s="181" t="e">
        <f t="shared" si="73"/>
        <v>#DIV/0!</v>
      </c>
      <c r="O371" s="339" t="e">
        <f t="shared" si="74"/>
        <v>#DIV/0!</v>
      </c>
      <c r="P371" s="181" t="e">
        <f t="shared" si="75"/>
        <v>#DIV/0!</v>
      </c>
      <c r="R371" s="181" t="e">
        <f t="shared" si="76"/>
        <v>#DIV/0!</v>
      </c>
      <c r="S371" s="181" t="e">
        <f t="shared" si="77"/>
        <v>#DIV/0!</v>
      </c>
      <c r="T371" s="339" t="e">
        <f t="shared" si="83"/>
        <v>#DIV/0!</v>
      </c>
      <c r="U371" s="181" t="e">
        <f t="shared" si="78"/>
        <v>#DIV/0!</v>
      </c>
    </row>
    <row r="372" spans="2:21" ht="12.75" customHeight="1" x14ac:dyDescent="0.15">
      <c r="B372" s="1">
        <f t="shared" si="84"/>
        <v>50.100000000000428</v>
      </c>
      <c r="C372" s="181" t="e">
        <f t="shared" si="79"/>
        <v>#DIV/0!</v>
      </c>
      <c r="D372" s="242">
        <f t="shared" si="80"/>
        <v>55.026978543277288</v>
      </c>
      <c r="E372" s="181" t="e">
        <f t="shared" si="68"/>
        <v>#DIV/0!</v>
      </c>
      <c r="F372" s="181" t="e">
        <f t="shared" si="81"/>
        <v>#DIV/0!</v>
      </c>
      <c r="H372" s="181" t="e">
        <f t="shared" si="82"/>
        <v>#DIV/0!</v>
      </c>
      <c r="I372" s="181" t="e">
        <f t="shared" si="69"/>
        <v>#DIV/0!</v>
      </c>
      <c r="J372" s="339" t="e">
        <f t="shared" si="70"/>
        <v>#DIV/0!</v>
      </c>
      <c r="K372" s="181" t="e">
        <f t="shared" si="71"/>
        <v>#DIV/0!</v>
      </c>
      <c r="M372" s="181" t="e">
        <f t="shared" si="72"/>
        <v>#DIV/0!</v>
      </c>
      <c r="N372" s="181" t="e">
        <f t="shared" si="73"/>
        <v>#DIV/0!</v>
      </c>
      <c r="O372" s="339" t="e">
        <f t="shared" si="74"/>
        <v>#DIV/0!</v>
      </c>
      <c r="P372" s="181" t="e">
        <f t="shared" si="75"/>
        <v>#DIV/0!</v>
      </c>
      <c r="R372" s="181" t="e">
        <f t="shared" si="76"/>
        <v>#DIV/0!</v>
      </c>
      <c r="S372" s="181" t="e">
        <f t="shared" si="77"/>
        <v>#DIV/0!</v>
      </c>
      <c r="T372" s="339" t="e">
        <f t="shared" si="83"/>
        <v>#DIV/0!</v>
      </c>
      <c r="U372" s="181" t="e">
        <f t="shared" si="78"/>
        <v>#DIV/0!</v>
      </c>
    </row>
    <row r="373" spans="2:21" ht="12.75" customHeight="1" x14ac:dyDescent="0.15">
      <c r="B373" s="1">
        <f t="shared" si="84"/>
        <v>50.200000000000429</v>
      </c>
      <c r="C373" s="181" t="e">
        <f t="shared" si="79"/>
        <v>#DIV/0!</v>
      </c>
      <c r="D373" s="242">
        <f t="shared" si="80"/>
        <v>55.072474223759286</v>
      </c>
      <c r="E373" s="181" t="e">
        <f t="shared" si="68"/>
        <v>#DIV/0!</v>
      </c>
      <c r="F373" s="181" t="e">
        <f t="shared" si="81"/>
        <v>#DIV/0!</v>
      </c>
      <c r="H373" s="181" t="e">
        <f t="shared" si="82"/>
        <v>#DIV/0!</v>
      </c>
      <c r="I373" s="181" t="e">
        <f t="shared" si="69"/>
        <v>#DIV/0!</v>
      </c>
      <c r="J373" s="339" t="e">
        <f t="shared" si="70"/>
        <v>#DIV/0!</v>
      </c>
      <c r="K373" s="181" t="e">
        <f t="shared" si="71"/>
        <v>#DIV/0!</v>
      </c>
      <c r="M373" s="181" t="e">
        <f t="shared" si="72"/>
        <v>#DIV/0!</v>
      </c>
      <c r="N373" s="181" t="e">
        <f t="shared" si="73"/>
        <v>#DIV/0!</v>
      </c>
      <c r="O373" s="339" t="e">
        <f t="shared" si="74"/>
        <v>#DIV/0!</v>
      </c>
      <c r="P373" s="181" t="e">
        <f t="shared" si="75"/>
        <v>#DIV/0!</v>
      </c>
      <c r="R373" s="181" t="e">
        <f t="shared" si="76"/>
        <v>#DIV/0!</v>
      </c>
      <c r="S373" s="181" t="e">
        <f t="shared" si="77"/>
        <v>#DIV/0!</v>
      </c>
      <c r="T373" s="339" t="e">
        <f t="shared" si="83"/>
        <v>#DIV/0!</v>
      </c>
      <c r="U373" s="181" t="e">
        <f t="shared" si="78"/>
        <v>#DIV/0!</v>
      </c>
    </row>
    <row r="374" spans="2:21" ht="12.75" customHeight="1" x14ac:dyDescent="0.15">
      <c r="B374" s="1">
        <f t="shared" si="84"/>
        <v>50.300000000000431</v>
      </c>
      <c r="C374" s="181" t="e">
        <f t="shared" si="79"/>
        <v>#DIV/0!</v>
      </c>
      <c r="D374" s="242">
        <f t="shared" si="80"/>
        <v>55.117857430148071</v>
      </c>
      <c r="E374" s="181" t="e">
        <f t="shared" si="68"/>
        <v>#DIV/0!</v>
      </c>
      <c r="F374" s="181" t="e">
        <f t="shared" si="81"/>
        <v>#DIV/0!</v>
      </c>
      <c r="H374" s="181" t="e">
        <f t="shared" si="82"/>
        <v>#DIV/0!</v>
      </c>
      <c r="I374" s="181" t="e">
        <f t="shared" si="69"/>
        <v>#DIV/0!</v>
      </c>
      <c r="J374" s="339" t="e">
        <f t="shared" si="70"/>
        <v>#DIV/0!</v>
      </c>
      <c r="K374" s="181" t="e">
        <f t="shared" si="71"/>
        <v>#DIV/0!</v>
      </c>
      <c r="M374" s="181" t="e">
        <f t="shared" si="72"/>
        <v>#DIV/0!</v>
      </c>
      <c r="N374" s="181" t="e">
        <f t="shared" si="73"/>
        <v>#DIV/0!</v>
      </c>
      <c r="O374" s="339" t="e">
        <f t="shared" si="74"/>
        <v>#DIV/0!</v>
      </c>
      <c r="P374" s="181" t="e">
        <f t="shared" si="75"/>
        <v>#DIV/0!</v>
      </c>
      <c r="R374" s="181" t="e">
        <f t="shared" si="76"/>
        <v>#DIV/0!</v>
      </c>
      <c r="S374" s="181" t="e">
        <f t="shared" si="77"/>
        <v>#DIV/0!</v>
      </c>
      <c r="T374" s="339" t="e">
        <f t="shared" si="83"/>
        <v>#DIV/0!</v>
      </c>
      <c r="U374" s="181" t="e">
        <f t="shared" si="78"/>
        <v>#DIV/0!</v>
      </c>
    </row>
    <row r="375" spans="2:21" ht="12.75" customHeight="1" x14ac:dyDescent="0.15">
      <c r="B375" s="1">
        <f t="shared" si="84"/>
        <v>50.400000000000432</v>
      </c>
      <c r="C375" s="181" t="e">
        <f t="shared" si="79"/>
        <v>#DIV/0!</v>
      </c>
      <c r="D375" s="242">
        <f t="shared" si="80"/>
        <v>55.163128809113942</v>
      </c>
      <c r="E375" s="181" t="e">
        <f t="shared" si="68"/>
        <v>#DIV/0!</v>
      </c>
      <c r="F375" s="181" t="e">
        <f t="shared" si="81"/>
        <v>#DIV/0!</v>
      </c>
      <c r="H375" s="181" t="e">
        <f t="shared" si="82"/>
        <v>#DIV/0!</v>
      </c>
      <c r="I375" s="181" t="e">
        <f t="shared" si="69"/>
        <v>#DIV/0!</v>
      </c>
      <c r="J375" s="339" t="e">
        <f t="shared" si="70"/>
        <v>#DIV/0!</v>
      </c>
      <c r="K375" s="181" t="e">
        <f t="shared" si="71"/>
        <v>#DIV/0!</v>
      </c>
      <c r="M375" s="181" t="e">
        <f t="shared" si="72"/>
        <v>#DIV/0!</v>
      </c>
      <c r="N375" s="181" t="e">
        <f t="shared" si="73"/>
        <v>#DIV/0!</v>
      </c>
      <c r="O375" s="339" t="e">
        <f t="shared" si="74"/>
        <v>#DIV/0!</v>
      </c>
      <c r="P375" s="181" t="e">
        <f t="shared" si="75"/>
        <v>#DIV/0!</v>
      </c>
      <c r="R375" s="181" t="e">
        <f t="shared" si="76"/>
        <v>#DIV/0!</v>
      </c>
      <c r="S375" s="181" t="e">
        <f t="shared" si="77"/>
        <v>#DIV/0!</v>
      </c>
      <c r="T375" s="339" t="e">
        <f t="shared" si="83"/>
        <v>#DIV/0!</v>
      </c>
      <c r="U375" s="181" t="e">
        <f t="shared" si="78"/>
        <v>#DIV/0!</v>
      </c>
    </row>
    <row r="376" spans="2:21" ht="12.75" customHeight="1" x14ac:dyDescent="0.15">
      <c r="B376" s="1">
        <f t="shared" si="84"/>
        <v>50.500000000000433</v>
      </c>
      <c r="C376" s="181" t="e">
        <f t="shared" si="79"/>
        <v>#DIV/0!</v>
      </c>
      <c r="D376" s="242">
        <f t="shared" si="80"/>
        <v>55.208289001503736</v>
      </c>
      <c r="E376" s="181" t="e">
        <f t="shared" si="68"/>
        <v>#DIV/0!</v>
      </c>
      <c r="F376" s="181" t="e">
        <f t="shared" si="81"/>
        <v>#DIV/0!</v>
      </c>
      <c r="H376" s="181" t="e">
        <f t="shared" si="82"/>
        <v>#DIV/0!</v>
      </c>
      <c r="I376" s="181" t="e">
        <f t="shared" si="69"/>
        <v>#DIV/0!</v>
      </c>
      <c r="J376" s="339" t="e">
        <f t="shared" si="70"/>
        <v>#DIV/0!</v>
      </c>
      <c r="K376" s="181" t="e">
        <f t="shared" si="71"/>
        <v>#DIV/0!</v>
      </c>
      <c r="M376" s="181" t="e">
        <f t="shared" si="72"/>
        <v>#DIV/0!</v>
      </c>
      <c r="N376" s="181" t="e">
        <f t="shared" si="73"/>
        <v>#DIV/0!</v>
      </c>
      <c r="O376" s="339" t="e">
        <f t="shared" si="74"/>
        <v>#DIV/0!</v>
      </c>
      <c r="P376" s="181" t="e">
        <f t="shared" si="75"/>
        <v>#DIV/0!</v>
      </c>
      <c r="R376" s="181" t="e">
        <f t="shared" si="76"/>
        <v>#DIV/0!</v>
      </c>
      <c r="S376" s="181" t="e">
        <f t="shared" si="77"/>
        <v>#DIV/0!</v>
      </c>
      <c r="T376" s="339" t="e">
        <f t="shared" si="83"/>
        <v>#DIV/0!</v>
      </c>
      <c r="U376" s="181" t="e">
        <f t="shared" si="78"/>
        <v>#DIV/0!</v>
      </c>
    </row>
    <row r="377" spans="2:21" ht="12.75" customHeight="1" x14ac:dyDescent="0.15">
      <c r="B377" s="1">
        <f t="shared" si="84"/>
        <v>50.600000000000435</v>
      </c>
      <c r="C377" s="181" t="e">
        <f t="shared" si="79"/>
        <v>#DIV/0!</v>
      </c>
      <c r="D377" s="242">
        <f t="shared" si="80"/>
        <v>55.25333864241199</v>
      </c>
      <c r="E377" s="181" t="e">
        <f t="shared" si="68"/>
        <v>#DIV/0!</v>
      </c>
      <c r="F377" s="181" t="e">
        <f t="shared" si="81"/>
        <v>#DIV/0!</v>
      </c>
      <c r="H377" s="181" t="e">
        <f t="shared" si="82"/>
        <v>#DIV/0!</v>
      </c>
      <c r="I377" s="181" t="e">
        <f t="shared" si="69"/>
        <v>#DIV/0!</v>
      </c>
      <c r="J377" s="339" t="e">
        <f t="shared" si="70"/>
        <v>#DIV/0!</v>
      </c>
      <c r="K377" s="181" t="e">
        <f t="shared" si="71"/>
        <v>#DIV/0!</v>
      </c>
      <c r="M377" s="181" t="e">
        <f t="shared" si="72"/>
        <v>#DIV/0!</v>
      </c>
      <c r="N377" s="181" t="e">
        <f t="shared" si="73"/>
        <v>#DIV/0!</v>
      </c>
      <c r="O377" s="339" t="e">
        <f t="shared" si="74"/>
        <v>#DIV/0!</v>
      </c>
      <c r="P377" s="181" t="e">
        <f t="shared" si="75"/>
        <v>#DIV/0!</v>
      </c>
      <c r="R377" s="181" t="e">
        <f t="shared" si="76"/>
        <v>#DIV/0!</v>
      </c>
      <c r="S377" s="181" t="e">
        <f t="shared" si="77"/>
        <v>#DIV/0!</v>
      </c>
      <c r="T377" s="339" t="e">
        <f t="shared" si="83"/>
        <v>#DIV/0!</v>
      </c>
      <c r="U377" s="181" t="e">
        <f t="shared" si="78"/>
        <v>#DIV/0!</v>
      </c>
    </row>
    <row r="378" spans="2:21" ht="12.75" customHeight="1" x14ac:dyDescent="0.15">
      <c r="B378" s="1">
        <f t="shared" si="84"/>
        <v>50.700000000000436</v>
      </c>
      <c r="C378" s="181" t="e">
        <f t="shared" si="79"/>
        <v>#DIV/0!</v>
      </c>
      <c r="D378" s="242">
        <f t="shared" si="80"/>
        <v>55.298278361251249</v>
      </c>
      <c r="E378" s="181" t="e">
        <f t="shared" si="68"/>
        <v>#DIV/0!</v>
      </c>
      <c r="F378" s="181" t="e">
        <f t="shared" si="81"/>
        <v>#DIV/0!</v>
      </c>
      <c r="H378" s="181" t="e">
        <f t="shared" si="82"/>
        <v>#DIV/0!</v>
      </c>
      <c r="I378" s="181" t="e">
        <f t="shared" si="69"/>
        <v>#DIV/0!</v>
      </c>
      <c r="J378" s="339" t="e">
        <f t="shared" si="70"/>
        <v>#DIV/0!</v>
      </c>
      <c r="K378" s="181" t="e">
        <f t="shared" si="71"/>
        <v>#DIV/0!</v>
      </c>
      <c r="M378" s="181" t="e">
        <f t="shared" si="72"/>
        <v>#DIV/0!</v>
      </c>
      <c r="N378" s="181" t="e">
        <f t="shared" si="73"/>
        <v>#DIV/0!</v>
      </c>
      <c r="O378" s="339" t="e">
        <f t="shared" si="74"/>
        <v>#DIV/0!</v>
      </c>
      <c r="P378" s="181" t="e">
        <f t="shared" si="75"/>
        <v>#DIV/0!</v>
      </c>
      <c r="R378" s="181" t="e">
        <f t="shared" si="76"/>
        <v>#DIV/0!</v>
      </c>
      <c r="S378" s="181" t="e">
        <f t="shared" si="77"/>
        <v>#DIV/0!</v>
      </c>
      <c r="T378" s="339" t="e">
        <f t="shared" si="83"/>
        <v>#DIV/0!</v>
      </c>
      <c r="U378" s="181" t="e">
        <f t="shared" si="78"/>
        <v>#DIV/0!</v>
      </c>
    </row>
    <row r="379" spans="2:21" ht="12.75" customHeight="1" x14ac:dyDescent="0.15">
      <c r="B379" s="1">
        <f t="shared" si="84"/>
        <v>50.800000000000438</v>
      </c>
      <c r="C379" s="181" t="e">
        <f t="shared" si="79"/>
        <v>#DIV/0!</v>
      </c>
      <c r="D379" s="242">
        <f t="shared" si="80"/>
        <v>55.343108781821158</v>
      </c>
      <c r="E379" s="181" t="e">
        <f t="shared" si="68"/>
        <v>#DIV/0!</v>
      </c>
      <c r="F379" s="181" t="e">
        <f t="shared" si="81"/>
        <v>#DIV/0!</v>
      </c>
      <c r="H379" s="181" t="e">
        <f t="shared" si="82"/>
        <v>#DIV/0!</v>
      </c>
      <c r="I379" s="181" t="e">
        <f t="shared" si="69"/>
        <v>#DIV/0!</v>
      </c>
      <c r="J379" s="339" t="e">
        <f t="shared" si="70"/>
        <v>#DIV/0!</v>
      </c>
      <c r="K379" s="181" t="e">
        <f t="shared" si="71"/>
        <v>#DIV/0!</v>
      </c>
      <c r="M379" s="181" t="e">
        <f t="shared" si="72"/>
        <v>#DIV/0!</v>
      </c>
      <c r="N379" s="181" t="e">
        <f t="shared" si="73"/>
        <v>#DIV/0!</v>
      </c>
      <c r="O379" s="339" t="e">
        <f t="shared" si="74"/>
        <v>#DIV/0!</v>
      </c>
      <c r="P379" s="181" t="e">
        <f t="shared" si="75"/>
        <v>#DIV/0!</v>
      </c>
      <c r="R379" s="181" t="e">
        <f t="shared" si="76"/>
        <v>#DIV/0!</v>
      </c>
      <c r="S379" s="181" t="e">
        <f t="shared" si="77"/>
        <v>#DIV/0!</v>
      </c>
      <c r="T379" s="339" t="e">
        <f t="shared" si="83"/>
        <v>#DIV/0!</v>
      </c>
      <c r="U379" s="181" t="e">
        <f t="shared" si="78"/>
        <v>#DIV/0!</v>
      </c>
    </row>
    <row r="380" spans="2:21" ht="12.75" customHeight="1" x14ac:dyDescent="0.15">
      <c r="B380" s="1">
        <f t="shared" si="84"/>
        <v>50.900000000000439</v>
      </c>
      <c r="C380" s="181" t="e">
        <f t="shared" si="79"/>
        <v>#DIV/0!</v>
      </c>
      <c r="D380" s="242">
        <f t="shared" si="80"/>
        <v>55.387830522376369</v>
      </c>
      <c r="E380" s="181" t="e">
        <f t="shared" si="68"/>
        <v>#DIV/0!</v>
      </c>
      <c r="F380" s="181" t="e">
        <f t="shared" si="81"/>
        <v>#DIV/0!</v>
      </c>
      <c r="H380" s="181" t="e">
        <f t="shared" si="82"/>
        <v>#DIV/0!</v>
      </c>
      <c r="I380" s="181" t="e">
        <f t="shared" si="69"/>
        <v>#DIV/0!</v>
      </c>
      <c r="J380" s="339" t="e">
        <f t="shared" si="70"/>
        <v>#DIV/0!</v>
      </c>
      <c r="K380" s="181" t="e">
        <f t="shared" si="71"/>
        <v>#DIV/0!</v>
      </c>
      <c r="M380" s="181" t="e">
        <f t="shared" si="72"/>
        <v>#DIV/0!</v>
      </c>
      <c r="N380" s="181" t="e">
        <f t="shared" si="73"/>
        <v>#DIV/0!</v>
      </c>
      <c r="O380" s="339" t="e">
        <f t="shared" si="74"/>
        <v>#DIV/0!</v>
      </c>
      <c r="P380" s="181" t="e">
        <f t="shared" si="75"/>
        <v>#DIV/0!</v>
      </c>
      <c r="R380" s="181" t="e">
        <f t="shared" si="76"/>
        <v>#DIV/0!</v>
      </c>
      <c r="S380" s="181" t="e">
        <f t="shared" si="77"/>
        <v>#DIV/0!</v>
      </c>
      <c r="T380" s="339" t="e">
        <f t="shared" si="83"/>
        <v>#DIV/0!</v>
      </c>
      <c r="U380" s="181" t="e">
        <f t="shared" si="78"/>
        <v>#DIV/0!</v>
      </c>
    </row>
    <row r="381" spans="2:21" ht="12.75" customHeight="1" x14ac:dyDescent="0.15">
      <c r="B381" s="1">
        <f t="shared" si="84"/>
        <v>51.000000000000441</v>
      </c>
      <c r="C381" s="181" t="e">
        <f t="shared" si="79"/>
        <v>#DIV/0!</v>
      </c>
      <c r="D381" s="242">
        <f t="shared" si="80"/>
        <v>55.432444195693684</v>
      </c>
      <c r="E381" s="181" t="e">
        <f t="shared" si="68"/>
        <v>#DIV/0!</v>
      </c>
      <c r="F381" s="181" t="e">
        <f t="shared" si="81"/>
        <v>#DIV/0!</v>
      </c>
      <c r="H381" s="181" t="e">
        <f t="shared" si="82"/>
        <v>#DIV/0!</v>
      </c>
      <c r="I381" s="181" t="e">
        <f t="shared" si="69"/>
        <v>#DIV/0!</v>
      </c>
      <c r="J381" s="339" t="e">
        <f t="shared" si="70"/>
        <v>#DIV/0!</v>
      </c>
      <c r="K381" s="181" t="e">
        <f t="shared" si="71"/>
        <v>#DIV/0!</v>
      </c>
      <c r="M381" s="181" t="e">
        <f t="shared" si="72"/>
        <v>#DIV/0!</v>
      </c>
      <c r="N381" s="181" t="e">
        <f t="shared" si="73"/>
        <v>#DIV/0!</v>
      </c>
      <c r="O381" s="339" t="e">
        <f t="shared" si="74"/>
        <v>#DIV/0!</v>
      </c>
      <c r="P381" s="181" t="e">
        <f t="shared" si="75"/>
        <v>#DIV/0!</v>
      </c>
      <c r="R381" s="181" t="e">
        <f t="shared" si="76"/>
        <v>#DIV/0!</v>
      </c>
      <c r="S381" s="181" t="e">
        <f t="shared" si="77"/>
        <v>#DIV/0!</v>
      </c>
      <c r="T381" s="339" t="e">
        <f t="shared" si="83"/>
        <v>#DIV/0!</v>
      </c>
      <c r="U381" s="181" t="e">
        <f t="shared" si="78"/>
        <v>#DIV/0!</v>
      </c>
    </row>
    <row r="382" spans="2:21" ht="12.75" customHeight="1" x14ac:dyDescent="0.15">
      <c r="B382" s="1">
        <f t="shared" si="84"/>
        <v>51.100000000000442</v>
      </c>
      <c r="C382" s="181" t="e">
        <f t="shared" si="79"/>
        <v>#DIV/0!</v>
      </c>
      <c r="D382" s="242">
        <f t="shared" si="80"/>
        <v>55.476950409137942</v>
      </c>
      <c r="E382" s="181" t="e">
        <f t="shared" si="68"/>
        <v>#DIV/0!</v>
      </c>
      <c r="F382" s="181" t="e">
        <f t="shared" si="81"/>
        <v>#DIV/0!</v>
      </c>
      <c r="H382" s="181" t="e">
        <f t="shared" si="82"/>
        <v>#DIV/0!</v>
      </c>
      <c r="I382" s="181" t="e">
        <f t="shared" si="69"/>
        <v>#DIV/0!</v>
      </c>
      <c r="J382" s="339" t="e">
        <f t="shared" si="70"/>
        <v>#DIV/0!</v>
      </c>
      <c r="K382" s="181" t="e">
        <f t="shared" si="71"/>
        <v>#DIV/0!</v>
      </c>
      <c r="M382" s="181" t="e">
        <f t="shared" si="72"/>
        <v>#DIV/0!</v>
      </c>
      <c r="N382" s="181" t="e">
        <f t="shared" si="73"/>
        <v>#DIV/0!</v>
      </c>
      <c r="O382" s="339" t="e">
        <f t="shared" si="74"/>
        <v>#DIV/0!</v>
      </c>
      <c r="P382" s="181" t="e">
        <f t="shared" si="75"/>
        <v>#DIV/0!</v>
      </c>
      <c r="R382" s="181" t="e">
        <f t="shared" si="76"/>
        <v>#DIV/0!</v>
      </c>
      <c r="S382" s="181" t="e">
        <f t="shared" si="77"/>
        <v>#DIV/0!</v>
      </c>
      <c r="T382" s="339" t="e">
        <f t="shared" si="83"/>
        <v>#DIV/0!</v>
      </c>
      <c r="U382" s="181" t="e">
        <f t="shared" si="78"/>
        <v>#DIV/0!</v>
      </c>
    </row>
    <row r="383" spans="2:21" ht="12.75" customHeight="1" x14ac:dyDescent="0.15">
      <c r="B383" s="1">
        <f t="shared" si="84"/>
        <v>51.200000000000443</v>
      </c>
      <c r="C383" s="181" t="e">
        <f t="shared" si="79"/>
        <v>#DIV/0!</v>
      </c>
      <c r="D383" s="242">
        <f t="shared" si="80"/>
        <v>55.521349764726992</v>
      </c>
      <c r="E383" s="181" t="e">
        <f t="shared" si="68"/>
        <v>#DIV/0!</v>
      </c>
      <c r="F383" s="181" t="e">
        <f t="shared" si="81"/>
        <v>#DIV/0!</v>
      </c>
      <c r="H383" s="181" t="e">
        <f t="shared" si="82"/>
        <v>#DIV/0!</v>
      </c>
      <c r="I383" s="181" t="e">
        <f t="shared" si="69"/>
        <v>#DIV/0!</v>
      </c>
      <c r="J383" s="339" t="e">
        <f t="shared" si="70"/>
        <v>#DIV/0!</v>
      </c>
      <c r="K383" s="181" t="e">
        <f t="shared" si="71"/>
        <v>#DIV/0!</v>
      </c>
      <c r="M383" s="181" t="e">
        <f t="shared" si="72"/>
        <v>#DIV/0!</v>
      </c>
      <c r="N383" s="181" t="e">
        <f t="shared" si="73"/>
        <v>#DIV/0!</v>
      </c>
      <c r="O383" s="339" t="e">
        <f t="shared" si="74"/>
        <v>#DIV/0!</v>
      </c>
      <c r="P383" s="181" t="e">
        <f t="shared" si="75"/>
        <v>#DIV/0!</v>
      </c>
      <c r="R383" s="181" t="e">
        <f t="shared" si="76"/>
        <v>#DIV/0!</v>
      </c>
      <c r="S383" s="181" t="e">
        <f t="shared" si="77"/>
        <v>#DIV/0!</v>
      </c>
      <c r="T383" s="339" t="e">
        <f t="shared" si="83"/>
        <v>#DIV/0!</v>
      </c>
      <c r="U383" s="181" t="e">
        <f t="shared" si="78"/>
        <v>#DIV/0!</v>
      </c>
    </row>
    <row r="384" spans="2:21" ht="12.75" customHeight="1" x14ac:dyDescent="0.15">
      <c r="B384" s="1">
        <f t="shared" si="84"/>
        <v>51.300000000000445</v>
      </c>
      <c r="C384" s="181" t="e">
        <f t="shared" si="79"/>
        <v>#DIV/0!</v>
      </c>
      <c r="D384" s="242">
        <f t="shared" si="80"/>
        <v>55.565642859195748</v>
      </c>
      <c r="E384" s="181" t="e">
        <f t="shared" si="68"/>
        <v>#DIV/0!</v>
      </c>
      <c r="F384" s="181" t="e">
        <f t="shared" si="81"/>
        <v>#DIV/0!</v>
      </c>
      <c r="H384" s="181" t="e">
        <f t="shared" si="82"/>
        <v>#DIV/0!</v>
      </c>
      <c r="I384" s="181" t="e">
        <f t="shared" si="69"/>
        <v>#DIV/0!</v>
      </c>
      <c r="J384" s="339" t="e">
        <f t="shared" si="70"/>
        <v>#DIV/0!</v>
      </c>
      <c r="K384" s="181" t="e">
        <f t="shared" si="71"/>
        <v>#DIV/0!</v>
      </c>
      <c r="M384" s="181" t="e">
        <f t="shared" si="72"/>
        <v>#DIV/0!</v>
      </c>
      <c r="N384" s="181" t="e">
        <f t="shared" si="73"/>
        <v>#DIV/0!</v>
      </c>
      <c r="O384" s="339" t="e">
        <f t="shared" si="74"/>
        <v>#DIV/0!</v>
      </c>
      <c r="P384" s="181" t="e">
        <f t="shared" si="75"/>
        <v>#DIV/0!</v>
      </c>
      <c r="R384" s="181" t="e">
        <f t="shared" si="76"/>
        <v>#DIV/0!</v>
      </c>
      <c r="S384" s="181" t="e">
        <f t="shared" si="77"/>
        <v>#DIV/0!</v>
      </c>
      <c r="T384" s="339" t="e">
        <f t="shared" si="83"/>
        <v>#DIV/0!</v>
      </c>
      <c r="U384" s="181" t="e">
        <f t="shared" si="78"/>
        <v>#DIV/0!</v>
      </c>
    </row>
    <row r="385" spans="2:21" ht="12.75" customHeight="1" x14ac:dyDescent="0.15">
      <c r="B385" s="1">
        <f t="shared" si="84"/>
        <v>51.400000000000446</v>
      </c>
      <c r="C385" s="181" t="e">
        <f t="shared" si="79"/>
        <v>#DIV/0!</v>
      </c>
      <c r="D385" s="242">
        <f t="shared" si="80"/>
        <v>55.609830284059065</v>
      </c>
      <c r="E385" s="181" t="e">
        <f t="shared" si="68"/>
        <v>#DIV/0!</v>
      </c>
      <c r="F385" s="181" t="e">
        <f t="shared" si="81"/>
        <v>#DIV/0!</v>
      </c>
      <c r="H385" s="181" t="e">
        <f t="shared" si="82"/>
        <v>#DIV/0!</v>
      </c>
      <c r="I385" s="181" t="e">
        <f t="shared" si="69"/>
        <v>#DIV/0!</v>
      </c>
      <c r="J385" s="339" t="e">
        <f t="shared" si="70"/>
        <v>#DIV/0!</v>
      </c>
      <c r="K385" s="181" t="e">
        <f t="shared" si="71"/>
        <v>#DIV/0!</v>
      </c>
      <c r="M385" s="181" t="e">
        <f t="shared" si="72"/>
        <v>#DIV/0!</v>
      </c>
      <c r="N385" s="181" t="e">
        <f t="shared" si="73"/>
        <v>#DIV/0!</v>
      </c>
      <c r="O385" s="339" t="e">
        <f t="shared" si="74"/>
        <v>#DIV/0!</v>
      </c>
      <c r="P385" s="181" t="e">
        <f t="shared" si="75"/>
        <v>#DIV/0!</v>
      </c>
      <c r="R385" s="181" t="e">
        <f t="shared" si="76"/>
        <v>#DIV/0!</v>
      </c>
      <c r="S385" s="181" t="e">
        <f t="shared" si="77"/>
        <v>#DIV/0!</v>
      </c>
      <c r="T385" s="339" t="e">
        <f t="shared" si="83"/>
        <v>#DIV/0!</v>
      </c>
      <c r="U385" s="181" t="e">
        <f t="shared" si="78"/>
        <v>#DIV/0!</v>
      </c>
    </row>
    <row r="386" spans="2:21" ht="12.75" customHeight="1" x14ac:dyDescent="0.15">
      <c r="B386" s="1">
        <f t="shared" si="84"/>
        <v>51.500000000000448</v>
      </c>
      <c r="C386" s="181" t="e">
        <f t="shared" si="79"/>
        <v>#DIV/0!</v>
      </c>
      <c r="D386" s="242">
        <f t="shared" si="80"/>
        <v>55.653912625674032</v>
      </c>
      <c r="E386" s="181" t="e">
        <f t="shared" si="68"/>
        <v>#DIV/0!</v>
      </c>
      <c r="F386" s="181" t="e">
        <f t="shared" si="81"/>
        <v>#DIV/0!</v>
      </c>
      <c r="H386" s="181" t="e">
        <f t="shared" si="82"/>
        <v>#DIV/0!</v>
      </c>
      <c r="I386" s="181" t="e">
        <f t="shared" si="69"/>
        <v>#DIV/0!</v>
      </c>
      <c r="J386" s="339" t="e">
        <f t="shared" si="70"/>
        <v>#DIV/0!</v>
      </c>
      <c r="K386" s="181" t="e">
        <f t="shared" si="71"/>
        <v>#DIV/0!</v>
      </c>
      <c r="M386" s="181" t="e">
        <f t="shared" si="72"/>
        <v>#DIV/0!</v>
      </c>
      <c r="N386" s="181" t="e">
        <f t="shared" si="73"/>
        <v>#DIV/0!</v>
      </c>
      <c r="O386" s="339" t="e">
        <f t="shared" si="74"/>
        <v>#DIV/0!</v>
      </c>
      <c r="P386" s="181" t="e">
        <f t="shared" si="75"/>
        <v>#DIV/0!</v>
      </c>
      <c r="R386" s="181" t="e">
        <f t="shared" si="76"/>
        <v>#DIV/0!</v>
      </c>
      <c r="S386" s="181" t="e">
        <f t="shared" si="77"/>
        <v>#DIV/0!</v>
      </c>
      <c r="T386" s="339" t="e">
        <f t="shared" si="83"/>
        <v>#DIV/0!</v>
      </c>
      <c r="U386" s="181" t="e">
        <f t="shared" si="78"/>
        <v>#DIV/0!</v>
      </c>
    </row>
    <row r="387" spans="2:21" ht="12.75" customHeight="1" x14ac:dyDescent="0.15">
      <c r="B387" s="1">
        <f t="shared" si="84"/>
        <v>51.600000000000449</v>
      </c>
      <c r="C387" s="181" t="e">
        <f t="shared" si="79"/>
        <v>#DIV/0!</v>
      </c>
      <c r="D387" s="242">
        <f t="shared" si="80"/>
        <v>55.697890465300858</v>
      </c>
      <c r="E387" s="181" t="e">
        <f t="shared" si="68"/>
        <v>#DIV/0!</v>
      </c>
      <c r="F387" s="181" t="e">
        <f t="shared" si="81"/>
        <v>#DIV/0!</v>
      </c>
      <c r="H387" s="181" t="e">
        <f t="shared" si="82"/>
        <v>#DIV/0!</v>
      </c>
      <c r="I387" s="181" t="e">
        <f t="shared" si="69"/>
        <v>#DIV/0!</v>
      </c>
      <c r="J387" s="339" t="e">
        <f t="shared" si="70"/>
        <v>#DIV/0!</v>
      </c>
      <c r="K387" s="181" t="e">
        <f t="shared" si="71"/>
        <v>#DIV/0!</v>
      </c>
      <c r="M387" s="181" t="e">
        <f t="shared" si="72"/>
        <v>#DIV/0!</v>
      </c>
      <c r="N387" s="181" t="e">
        <f t="shared" si="73"/>
        <v>#DIV/0!</v>
      </c>
      <c r="O387" s="339" t="e">
        <f t="shared" si="74"/>
        <v>#DIV/0!</v>
      </c>
      <c r="P387" s="181" t="e">
        <f t="shared" si="75"/>
        <v>#DIV/0!</v>
      </c>
      <c r="R387" s="181" t="e">
        <f t="shared" si="76"/>
        <v>#DIV/0!</v>
      </c>
      <c r="S387" s="181" t="e">
        <f t="shared" si="77"/>
        <v>#DIV/0!</v>
      </c>
      <c r="T387" s="339" t="e">
        <f t="shared" si="83"/>
        <v>#DIV/0!</v>
      </c>
      <c r="U387" s="181" t="e">
        <f t="shared" si="78"/>
        <v>#DIV/0!</v>
      </c>
    </row>
    <row r="388" spans="2:21" ht="12.75" customHeight="1" x14ac:dyDescent="0.15">
      <c r="B388" s="1">
        <f t="shared" si="84"/>
        <v>51.70000000000045</v>
      </c>
      <c r="C388" s="181" t="e">
        <f t="shared" si="79"/>
        <v>#DIV/0!</v>
      </c>
      <c r="D388" s="242">
        <f t="shared" si="80"/>
        <v>55.741764379163236</v>
      </c>
      <c r="E388" s="181" t="e">
        <f t="shared" si="68"/>
        <v>#DIV/0!</v>
      </c>
      <c r="F388" s="181" t="e">
        <f t="shared" si="81"/>
        <v>#DIV/0!</v>
      </c>
      <c r="H388" s="181" t="e">
        <f t="shared" si="82"/>
        <v>#DIV/0!</v>
      </c>
      <c r="I388" s="181" t="e">
        <f t="shared" si="69"/>
        <v>#DIV/0!</v>
      </c>
      <c r="J388" s="339" t="e">
        <f t="shared" si="70"/>
        <v>#DIV/0!</v>
      </c>
      <c r="K388" s="181" t="e">
        <f t="shared" si="71"/>
        <v>#DIV/0!</v>
      </c>
      <c r="M388" s="181" t="e">
        <f t="shared" si="72"/>
        <v>#DIV/0!</v>
      </c>
      <c r="N388" s="181" t="e">
        <f t="shared" si="73"/>
        <v>#DIV/0!</v>
      </c>
      <c r="O388" s="339" t="e">
        <f t="shared" si="74"/>
        <v>#DIV/0!</v>
      </c>
      <c r="P388" s="181" t="e">
        <f t="shared" si="75"/>
        <v>#DIV/0!</v>
      </c>
      <c r="R388" s="181" t="e">
        <f t="shared" si="76"/>
        <v>#DIV/0!</v>
      </c>
      <c r="S388" s="181" t="e">
        <f t="shared" si="77"/>
        <v>#DIV/0!</v>
      </c>
      <c r="T388" s="339" t="e">
        <f t="shared" si="83"/>
        <v>#DIV/0!</v>
      </c>
      <c r="U388" s="181" t="e">
        <f t="shared" si="78"/>
        <v>#DIV/0!</v>
      </c>
    </row>
    <row r="389" spans="2:21" ht="12.75" customHeight="1" x14ac:dyDescent="0.15">
      <c r="B389" s="1">
        <f t="shared" si="84"/>
        <v>51.800000000000452</v>
      </c>
      <c r="C389" s="181" t="e">
        <f t="shared" si="79"/>
        <v>#DIV/0!</v>
      </c>
      <c r="D389" s="242">
        <f t="shared" si="80"/>
        <v>55.785534938507716</v>
      </c>
      <c r="E389" s="181" t="e">
        <f t="shared" si="68"/>
        <v>#DIV/0!</v>
      </c>
      <c r="F389" s="181" t="e">
        <f t="shared" si="81"/>
        <v>#DIV/0!</v>
      </c>
      <c r="H389" s="181" t="e">
        <f t="shared" si="82"/>
        <v>#DIV/0!</v>
      </c>
      <c r="I389" s="181" t="e">
        <f t="shared" si="69"/>
        <v>#DIV/0!</v>
      </c>
      <c r="J389" s="339" t="e">
        <f t="shared" si="70"/>
        <v>#DIV/0!</v>
      </c>
      <c r="K389" s="181" t="e">
        <f t="shared" si="71"/>
        <v>#DIV/0!</v>
      </c>
      <c r="M389" s="181" t="e">
        <f t="shared" si="72"/>
        <v>#DIV/0!</v>
      </c>
      <c r="N389" s="181" t="e">
        <f t="shared" si="73"/>
        <v>#DIV/0!</v>
      </c>
      <c r="O389" s="339" t="e">
        <f t="shared" si="74"/>
        <v>#DIV/0!</v>
      </c>
      <c r="P389" s="181" t="e">
        <f t="shared" si="75"/>
        <v>#DIV/0!</v>
      </c>
      <c r="R389" s="181" t="e">
        <f t="shared" si="76"/>
        <v>#DIV/0!</v>
      </c>
      <c r="S389" s="181" t="e">
        <f t="shared" si="77"/>
        <v>#DIV/0!</v>
      </c>
      <c r="T389" s="339" t="e">
        <f t="shared" si="83"/>
        <v>#DIV/0!</v>
      </c>
      <c r="U389" s="181" t="e">
        <f t="shared" si="78"/>
        <v>#DIV/0!</v>
      </c>
    </row>
    <row r="390" spans="2:21" ht="12.75" customHeight="1" x14ac:dyDescent="0.15">
      <c r="B390" s="1">
        <f t="shared" si="84"/>
        <v>51.900000000000453</v>
      </c>
      <c r="C390" s="181" t="e">
        <f t="shared" si="79"/>
        <v>#DIV/0!</v>
      </c>
      <c r="D390" s="242">
        <f t="shared" si="80"/>
        <v>55.829202709661992</v>
      </c>
      <c r="E390" s="181" t="e">
        <f t="shared" ref="E390:E453" si="85">+$D$19+(C390/(D390*$D$34))</f>
        <v>#DIV/0!</v>
      </c>
      <c r="F390" s="181" t="e">
        <f t="shared" si="81"/>
        <v>#DIV/0!</v>
      </c>
      <c r="H390" s="181" t="e">
        <f t="shared" si="82"/>
        <v>#DIV/0!</v>
      </c>
      <c r="I390" s="181" t="e">
        <f t="shared" ref="I390:I453" si="86">1.32*(($B391-$D$19)/$D$30)^0.25</f>
        <v>#DIV/0!</v>
      </c>
      <c r="J390" s="339" t="e">
        <f t="shared" ref="J390:J453" si="87">+$D$19+(H390/(I390*$D$35))</f>
        <v>#DIV/0!</v>
      </c>
      <c r="K390" s="181" t="e">
        <f t="shared" ref="K390:K453" si="88">ABS($B391-J390)</f>
        <v>#DIV/0!</v>
      </c>
      <c r="M390" s="181" t="e">
        <f t="shared" ref="M390:M453" si="89">(2*PI()*$D$27*$D$8*$AE$7*($D$31-B391))/LN($D$30/$D$28)</f>
        <v>#DIV/0!</v>
      </c>
      <c r="N390" s="181" t="e">
        <f t="shared" ref="N390:N453" si="90">1.32*(($B391-$D$19)/$D$30)^0.25</f>
        <v>#DIV/0!</v>
      </c>
      <c r="O390" s="339" t="e">
        <f t="shared" ref="O390:O453" si="91">+$D$19+(M390/(N390*$D$38))</f>
        <v>#DIV/0!</v>
      </c>
      <c r="P390" s="181" t="e">
        <f t="shared" ref="P390:P453" si="92">ABS($B391-O390)</f>
        <v>#DIV/0!</v>
      </c>
      <c r="R390" s="181" t="e">
        <f t="shared" ref="R390:R453" si="93">(2*PI()*$D$27*$D$9*$AE$6*($D$31-B391))/LN($D$30/$D$28)</f>
        <v>#DIV/0!</v>
      </c>
      <c r="S390" s="181" t="e">
        <f t="shared" ref="S390:S453" si="94">1.32*(($B391-$D$19)/$D$30)^0.25</f>
        <v>#DIV/0!</v>
      </c>
      <c r="T390" s="339" t="e">
        <f t="shared" si="83"/>
        <v>#DIV/0!</v>
      </c>
      <c r="U390" s="181" t="e">
        <f t="shared" ref="U390:U453" si="95">ABS($B391-T390)</f>
        <v>#DIV/0!</v>
      </c>
    </row>
    <row r="391" spans="2:21" ht="12.75" customHeight="1" x14ac:dyDescent="0.15">
      <c r="B391" s="1">
        <f t="shared" si="84"/>
        <v>52.000000000000455</v>
      </c>
      <c r="C391" s="181" t="e">
        <f t="shared" ref="C391:C454" si="96">(2*PI()*$D$26*$D$32*($D$31-B392))/LN($D$29/$D$28)</f>
        <v>#DIV/0!</v>
      </c>
      <c r="D391" s="242">
        <f t="shared" ref="D391:D454" si="97">1.32*((B392-$D$19)/$D$29)^0.25</f>
        <v>55.872768254092556</v>
      </c>
      <c r="E391" s="181" t="e">
        <f t="shared" si="85"/>
        <v>#DIV/0!</v>
      </c>
      <c r="F391" s="181" t="e">
        <f t="shared" ref="F391:F454" si="98">ABS(B392-E391)</f>
        <v>#DIV/0!</v>
      </c>
      <c r="H391" s="181" t="e">
        <f t="shared" ref="H391:H454" si="99">(2*PI()*$D$27*$D$32*($D$31-B392))/LN($D$30/$D$28)</f>
        <v>#DIV/0!</v>
      </c>
      <c r="I391" s="181" t="e">
        <f t="shared" si="86"/>
        <v>#DIV/0!</v>
      </c>
      <c r="J391" s="339" t="e">
        <f t="shared" si="87"/>
        <v>#DIV/0!</v>
      </c>
      <c r="K391" s="181" t="e">
        <f t="shared" si="88"/>
        <v>#DIV/0!</v>
      </c>
      <c r="M391" s="181" t="e">
        <f t="shared" si="89"/>
        <v>#DIV/0!</v>
      </c>
      <c r="N391" s="181" t="e">
        <f t="shared" si="90"/>
        <v>#DIV/0!</v>
      </c>
      <c r="O391" s="339" t="e">
        <f t="shared" si="91"/>
        <v>#DIV/0!</v>
      </c>
      <c r="P391" s="181" t="e">
        <f t="shared" si="92"/>
        <v>#DIV/0!</v>
      </c>
      <c r="R391" s="181" t="e">
        <f t="shared" si="93"/>
        <v>#DIV/0!</v>
      </c>
      <c r="S391" s="181" t="e">
        <f t="shared" si="94"/>
        <v>#DIV/0!</v>
      </c>
      <c r="T391" s="339" t="e">
        <f t="shared" ref="T391:T454" si="100">+$D$19+(R391/(S391*$D$41))</f>
        <v>#DIV/0!</v>
      </c>
      <c r="U391" s="181" t="e">
        <f t="shared" si="95"/>
        <v>#DIV/0!</v>
      </c>
    </row>
    <row r="392" spans="2:21" ht="12.75" customHeight="1" x14ac:dyDescent="0.15">
      <c r="B392" s="1">
        <f t="shared" ref="B392:B455" si="101">B391+0.1</f>
        <v>52.100000000000456</v>
      </c>
      <c r="C392" s="181" t="e">
        <f t="shared" si="96"/>
        <v>#DIV/0!</v>
      </c>
      <c r="D392" s="242">
        <f t="shared" si="97"/>
        <v>55.916232128461502</v>
      </c>
      <c r="E392" s="181" t="e">
        <f t="shared" si="85"/>
        <v>#DIV/0!</v>
      </c>
      <c r="F392" s="181" t="e">
        <f t="shared" si="98"/>
        <v>#DIV/0!</v>
      </c>
      <c r="H392" s="181" t="e">
        <f t="shared" si="99"/>
        <v>#DIV/0!</v>
      </c>
      <c r="I392" s="181" t="e">
        <f t="shared" si="86"/>
        <v>#DIV/0!</v>
      </c>
      <c r="J392" s="339" t="e">
        <f t="shared" si="87"/>
        <v>#DIV/0!</v>
      </c>
      <c r="K392" s="181" t="e">
        <f t="shared" si="88"/>
        <v>#DIV/0!</v>
      </c>
      <c r="M392" s="181" t="e">
        <f t="shared" si="89"/>
        <v>#DIV/0!</v>
      </c>
      <c r="N392" s="181" t="e">
        <f t="shared" si="90"/>
        <v>#DIV/0!</v>
      </c>
      <c r="O392" s="339" t="e">
        <f t="shared" si="91"/>
        <v>#DIV/0!</v>
      </c>
      <c r="P392" s="181" t="e">
        <f t="shared" si="92"/>
        <v>#DIV/0!</v>
      </c>
      <c r="R392" s="181" t="e">
        <f t="shared" si="93"/>
        <v>#DIV/0!</v>
      </c>
      <c r="S392" s="181" t="e">
        <f t="shared" si="94"/>
        <v>#DIV/0!</v>
      </c>
      <c r="T392" s="339" t="e">
        <f t="shared" si="100"/>
        <v>#DIV/0!</v>
      </c>
      <c r="U392" s="181" t="e">
        <f t="shared" si="95"/>
        <v>#DIV/0!</v>
      </c>
    </row>
    <row r="393" spans="2:21" ht="12.75" customHeight="1" x14ac:dyDescent="0.15">
      <c r="B393" s="1">
        <f t="shared" si="101"/>
        <v>52.200000000000458</v>
      </c>
      <c r="C393" s="181" t="e">
        <f t="shared" si="96"/>
        <v>#DIV/0!</v>
      </c>
      <c r="D393" s="242">
        <f t="shared" si="97"/>
        <v>55.959594884682268</v>
      </c>
      <c r="E393" s="181" t="e">
        <f t="shared" si="85"/>
        <v>#DIV/0!</v>
      </c>
      <c r="F393" s="181" t="e">
        <f t="shared" si="98"/>
        <v>#DIV/0!</v>
      </c>
      <c r="H393" s="181" t="e">
        <f t="shared" si="99"/>
        <v>#DIV/0!</v>
      </c>
      <c r="I393" s="181" t="e">
        <f t="shared" si="86"/>
        <v>#DIV/0!</v>
      </c>
      <c r="J393" s="339" t="e">
        <f t="shared" si="87"/>
        <v>#DIV/0!</v>
      </c>
      <c r="K393" s="181" t="e">
        <f t="shared" si="88"/>
        <v>#DIV/0!</v>
      </c>
      <c r="M393" s="181" t="e">
        <f t="shared" si="89"/>
        <v>#DIV/0!</v>
      </c>
      <c r="N393" s="181" t="e">
        <f t="shared" si="90"/>
        <v>#DIV/0!</v>
      </c>
      <c r="O393" s="339" t="e">
        <f t="shared" si="91"/>
        <v>#DIV/0!</v>
      </c>
      <c r="P393" s="181" t="e">
        <f t="shared" si="92"/>
        <v>#DIV/0!</v>
      </c>
      <c r="R393" s="181" t="e">
        <f t="shared" si="93"/>
        <v>#DIV/0!</v>
      </c>
      <c r="S393" s="181" t="e">
        <f t="shared" si="94"/>
        <v>#DIV/0!</v>
      </c>
      <c r="T393" s="339" t="e">
        <f t="shared" si="100"/>
        <v>#DIV/0!</v>
      </c>
      <c r="U393" s="181" t="e">
        <f t="shared" si="95"/>
        <v>#DIV/0!</v>
      </c>
    </row>
    <row r="394" spans="2:21" ht="12.75" customHeight="1" x14ac:dyDescent="0.15">
      <c r="B394" s="1">
        <f t="shared" si="101"/>
        <v>52.300000000000459</v>
      </c>
      <c r="C394" s="181" t="e">
        <f t="shared" si="96"/>
        <v>#DIV/0!</v>
      </c>
      <c r="D394" s="242">
        <f t="shared" si="97"/>
        <v>56.002857069974773</v>
      </c>
      <c r="E394" s="181" t="e">
        <f t="shared" si="85"/>
        <v>#DIV/0!</v>
      </c>
      <c r="F394" s="181" t="e">
        <f t="shared" si="98"/>
        <v>#DIV/0!</v>
      </c>
      <c r="H394" s="181" t="e">
        <f t="shared" si="99"/>
        <v>#DIV/0!</v>
      </c>
      <c r="I394" s="181" t="e">
        <f t="shared" si="86"/>
        <v>#DIV/0!</v>
      </c>
      <c r="J394" s="339" t="e">
        <f t="shared" si="87"/>
        <v>#DIV/0!</v>
      </c>
      <c r="K394" s="181" t="e">
        <f t="shared" si="88"/>
        <v>#DIV/0!</v>
      </c>
      <c r="M394" s="181" t="e">
        <f t="shared" si="89"/>
        <v>#DIV/0!</v>
      </c>
      <c r="N394" s="181" t="e">
        <f t="shared" si="90"/>
        <v>#DIV/0!</v>
      </c>
      <c r="O394" s="339" t="e">
        <f t="shared" si="91"/>
        <v>#DIV/0!</v>
      </c>
      <c r="P394" s="181" t="e">
        <f t="shared" si="92"/>
        <v>#DIV/0!</v>
      </c>
      <c r="R394" s="181" t="e">
        <f t="shared" si="93"/>
        <v>#DIV/0!</v>
      </c>
      <c r="S394" s="181" t="e">
        <f t="shared" si="94"/>
        <v>#DIV/0!</v>
      </c>
      <c r="T394" s="339" t="e">
        <f t="shared" si="100"/>
        <v>#DIV/0!</v>
      </c>
      <c r="U394" s="181" t="e">
        <f t="shared" si="95"/>
        <v>#DIV/0!</v>
      </c>
    </row>
    <row r="395" spans="2:21" ht="12.75" customHeight="1" x14ac:dyDescent="0.15">
      <c r="B395" s="1">
        <f t="shared" si="101"/>
        <v>52.40000000000046</v>
      </c>
      <c r="C395" s="181" t="e">
        <f t="shared" si="96"/>
        <v>#DIV/0!</v>
      </c>
      <c r="D395" s="242">
        <f t="shared" si="97"/>
        <v>56.04601922691969</v>
      </c>
      <c r="E395" s="181" t="e">
        <f t="shared" si="85"/>
        <v>#DIV/0!</v>
      </c>
      <c r="F395" s="181" t="e">
        <f t="shared" si="98"/>
        <v>#DIV/0!</v>
      </c>
      <c r="H395" s="181" t="e">
        <f t="shared" si="99"/>
        <v>#DIV/0!</v>
      </c>
      <c r="I395" s="181" t="e">
        <f t="shared" si="86"/>
        <v>#DIV/0!</v>
      </c>
      <c r="J395" s="339" t="e">
        <f t="shared" si="87"/>
        <v>#DIV/0!</v>
      </c>
      <c r="K395" s="181" t="e">
        <f t="shared" si="88"/>
        <v>#DIV/0!</v>
      </c>
      <c r="M395" s="181" t="e">
        <f t="shared" si="89"/>
        <v>#DIV/0!</v>
      </c>
      <c r="N395" s="181" t="e">
        <f t="shared" si="90"/>
        <v>#DIV/0!</v>
      </c>
      <c r="O395" s="339" t="e">
        <f t="shared" si="91"/>
        <v>#DIV/0!</v>
      </c>
      <c r="P395" s="181" t="e">
        <f t="shared" si="92"/>
        <v>#DIV/0!</v>
      </c>
      <c r="R395" s="181" t="e">
        <f t="shared" si="93"/>
        <v>#DIV/0!</v>
      </c>
      <c r="S395" s="181" t="e">
        <f t="shared" si="94"/>
        <v>#DIV/0!</v>
      </c>
      <c r="T395" s="339" t="e">
        <f t="shared" si="100"/>
        <v>#DIV/0!</v>
      </c>
      <c r="U395" s="181" t="e">
        <f t="shared" si="95"/>
        <v>#DIV/0!</v>
      </c>
    </row>
    <row r="396" spans="2:21" ht="12.75" customHeight="1" x14ac:dyDescent="0.15">
      <c r="B396" s="1">
        <f t="shared" si="101"/>
        <v>52.500000000000462</v>
      </c>
      <c r="C396" s="181" t="e">
        <f t="shared" si="96"/>
        <v>#DIV/0!</v>
      </c>
      <c r="D396" s="242">
        <f t="shared" si="97"/>
        <v>56.089081893511874</v>
      </c>
      <c r="E396" s="181" t="e">
        <f t="shared" si="85"/>
        <v>#DIV/0!</v>
      </c>
      <c r="F396" s="181" t="e">
        <f t="shared" si="98"/>
        <v>#DIV/0!</v>
      </c>
      <c r="H396" s="181" t="e">
        <f t="shared" si="99"/>
        <v>#DIV/0!</v>
      </c>
      <c r="I396" s="181" t="e">
        <f t="shared" si="86"/>
        <v>#DIV/0!</v>
      </c>
      <c r="J396" s="339" t="e">
        <f t="shared" si="87"/>
        <v>#DIV/0!</v>
      </c>
      <c r="K396" s="181" t="e">
        <f t="shared" si="88"/>
        <v>#DIV/0!</v>
      </c>
      <c r="M396" s="181" t="e">
        <f t="shared" si="89"/>
        <v>#DIV/0!</v>
      </c>
      <c r="N396" s="181" t="e">
        <f t="shared" si="90"/>
        <v>#DIV/0!</v>
      </c>
      <c r="O396" s="339" t="e">
        <f t="shared" si="91"/>
        <v>#DIV/0!</v>
      </c>
      <c r="P396" s="181" t="e">
        <f t="shared" si="92"/>
        <v>#DIV/0!</v>
      </c>
      <c r="R396" s="181" t="e">
        <f t="shared" si="93"/>
        <v>#DIV/0!</v>
      </c>
      <c r="S396" s="181" t="e">
        <f t="shared" si="94"/>
        <v>#DIV/0!</v>
      </c>
      <c r="T396" s="339" t="e">
        <f t="shared" si="100"/>
        <v>#DIV/0!</v>
      </c>
      <c r="U396" s="181" t="e">
        <f t="shared" si="95"/>
        <v>#DIV/0!</v>
      </c>
    </row>
    <row r="397" spans="2:21" ht="12.75" customHeight="1" x14ac:dyDescent="0.15">
      <c r="B397" s="1">
        <f t="shared" si="101"/>
        <v>52.600000000000463</v>
      </c>
      <c r="C397" s="181" t="e">
        <f t="shared" si="96"/>
        <v>#DIV/0!</v>
      </c>
      <c r="D397" s="242">
        <f t="shared" si="97"/>
        <v>56.132045603213143</v>
      </c>
      <c r="E397" s="181" t="e">
        <f t="shared" si="85"/>
        <v>#DIV/0!</v>
      </c>
      <c r="F397" s="181" t="e">
        <f t="shared" si="98"/>
        <v>#DIV/0!</v>
      </c>
      <c r="H397" s="181" t="e">
        <f t="shared" si="99"/>
        <v>#DIV/0!</v>
      </c>
      <c r="I397" s="181" t="e">
        <f t="shared" si="86"/>
        <v>#DIV/0!</v>
      </c>
      <c r="J397" s="339" t="e">
        <f t="shared" si="87"/>
        <v>#DIV/0!</v>
      </c>
      <c r="K397" s="181" t="e">
        <f t="shared" si="88"/>
        <v>#DIV/0!</v>
      </c>
      <c r="M397" s="181" t="e">
        <f t="shared" si="89"/>
        <v>#DIV/0!</v>
      </c>
      <c r="N397" s="181" t="e">
        <f t="shared" si="90"/>
        <v>#DIV/0!</v>
      </c>
      <c r="O397" s="339" t="e">
        <f t="shared" si="91"/>
        <v>#DIV/0!</v>
      </c>
      <c r="P397" s="181" t="e">
        <f t="shared" si="92"/>
        <v>#DIV/0!</v>
      </c>
      <c r="R397" s="181" t="e">
        <f t="shared" si="93"/>
        <v>#DIV/0!</v>
      </c>
      <c r="S397" s="181" t="e">
        <f t="shared" si="94"/>
        <v>#DIV/0!</v>
      </c>
      <c r="T397" s="339" t="e">
        <f t="shared" si="100"/>
        <v>#DIV/0!</v>
      </c>
      <c r="U397" s="181" t="e">
        <f t="shared" si="95"/>
        <v>#DIV/0!</v>
      </c>
    </row>
    <row r="398" spans="2:21" ht="12.75" customHeight="1" x14ac:dyDescent="0.15">
      <c r="B398" s="1">
        <f t="shared" si="101"/>
        <v>52.700000000000465</v>
      </c>
      <c r="C398" s="181" t="e">
        <f t="shared" si="96"/>
        <v>#DIV/0!</v>
      </c>
      <c r="D398" s="242">
        <f t="shared" si="97"/>
        <v>56.174910885004088</v>
      </c>
      <c r="E398" s="181" t="e">
        <f t="shared" si="85"/>
        <v>#DIV/0!</v>
      </c>
      <c r="F398" s="181" t="e">
        <f t="shared" si="98"/>
        <v>#DIV/0!</v>
      </c>
      <c r="H398" s="181" t="e">
        <f t="shared" si="99"/>
        <v>#DIV/0!</v>
      </c>
      <c r="I398" s="181" t="e">
        <f t="shared" si="86"/>
        <v>#DIV/0!</v>
      </c>
      <c r="J398" s="339" t="e">
        <f t="shared" si="87"/>
        <v>#DIV/0!</v>
      </c>
      <c r="K398" s="181" t="e">
        <f t="shared" si="88"/>
        <v>#DIV/0!</v>
      </c>
      <c r="M398" s="181" t="e">
        <f t="shared" si="89"/>
        <v>#DIV/0!</v>
      </c>
      <c r="N398" s="181" t="e">
        <f t="shared" si="90"/>
        <v>#DIV/0!</v>
      </c>
      <c r="O398" s="339" t="e">
        <f t="shared" si="91"/>
        <v>#DIV/0!</v>
      </c>
      <c r="P398" s="181" t="e">
        <f t="shared" si="92"/>
        <v>#DIV/0!</v>
      </c>
      <c r="R398" s="181" t="e">
        <f t="shared" si="93"/>
        <v>#DIV/0!</v>
      </c>
      <c r="S398" s="181" t="e">
        <f t="shared" si="94"/>
        <v>#DIV/0!</v>
      </c>
      <c r="T398" s="339" t="e">
        <f t="shared" si="100"/>
        <v>#DIV/0!</v>
      </c>
      <c r="U398" s="181" t="e">
        <f t="shared" si="95"/>
        <v>#DIV/0!</v>
      </c>
    </row>
    <row r="399" spans="2:21" ht="12.75" customHeight="1" x14ac:dyDescent="0.15">
      <c r="B399" s="1">
        <f t="shared" si="101"/>
        <v>52.800000000000466</v>
      </c>
      <c r="C399" s="181" t="e">
        <f t="shared" si="96"/>
        <v>#DIV/0!</v>
      </c>
      <c r="D399" s="242">
        <f t="shared" si="97"/>
        <v>56.217678263435275</v>
      </c>
      <c r="E399" s="181" t="e">
        <f t="shared" si="85"/>
        <v>#DIV/0!</v>
      </c>
      <c r="F399" s="181" t="e">
        <f t="shared" si="98"/>
        <v>#DIV/0!</v>
      </c>
      <c r="H399" s="181" t="e">
        <f t="shared" si="99"/>
        <v>#DIV/0!</v>
      </c>
      <c r="I399" s="181" t="e">
        <f t="shared" si="86"/>
        <v>#DIV/0!</v>
      </c>
      <c r="J399" s="339" t="e">
        <f t="shared" si="87"/>
        <v>#DIV/0!</v>
      </c>
      <c r="K399" s="181" t="e">
        <f t="shared" si="88"/>
        <v>#DIV/0!</v>
      </c>
      <c r="M399" s="181" t="e">
        <f t="shared" si="89"/>
        <v>#DIV/0!</v>
      </c>
      <c r="N399" s="181" t="e">
        <f t="shared" si="90"/>
        <v>#DIV/0!</v>
      </c>
      <c r="O399" s="339" t="e">
        <f t="shared" si="91"/>
        <v>#DIV/0!</v>
      </c>
      <c r="P399" s="181" t="e">
        <f t="shared" si="92"/>
        <v>#DIV/0!</v>
      </c>
      <c r="R399" s="181" t="e">
        <f t="shared" si="93"/>
        <v>#DIV/0!</v>
      </c>
      <c r="S399" s="181" t="e">
        <f t="shared" si="94"/>
        <v>#DIV/0!</v>
      </c>
      <c r="T399" s="339" t="e">
        <f t="shared" si="100"/>
        <v>#DIV/0!</v>
      </c>
      <c r="U399" s="181" t="e">
        <f t="shared" si="95"/>
        <v>#DIV/0!</v>
      </c>
    </row>
    <row r="400" spans="2:21" ht="12.75" customHeight="1" x14ac:dyDescent="0.15">
      <c r="B400" s="1">
        <f t="shared" si="101"/>
        <v>52.900000000000468</v>
      </c>
      <c r="C400" s="181" t="e">
        <f t="shared" si="96"/>
        <v>#DIV/0!</v>
      </c>
      <c r="D400" s="242">
        <f t="shared" si="97"/>
        <v>56.260348258677745</v>
      </c>
      <c r="E400" s="181" t="e">
        <f t="shared" si="85"/>
        <v>#DIV/0!</v>
      </c>
      <c r="F400" s="181" t="e">
        <f t="shared" si="98"/>
        <v>#DIV/0!</v>
      </c>
      <c r="H400" s="181" t="e">
        <f t="shared" si="99"/>
        <v>#DIV/0!</v>
      </c>
      <c r="I400" s="181" t="e">
        <f t="shared" si="86"/>
        <v>#DIV/0!</v>
      </c>
      <c r="J400" s="339" t="e">
        <f t="shared" si="87"/>
        <v>#DIV/0!</v>
      </c>
      <c r="K400" s="181" t="e">
        <f t="shared" si="88"/>
        <v>#DIV/0!</v>
      </c>
      <c r="M400" s="181" t="e">
        <f t="shared" si="89"/>
        <v>#DIV/0!</v>
      </c>
      <c r="N400" s="181" t="e">
        <f t="shared" si="90"/>
        <v>#DIV/0!</v>
      </c>
      <c r="O400" s="339" t="e">
        <f t="shared" si="91"/>
        <v>#DIV/0!</v>
      </c>
      <c r="P400" s="181" t="e">
        <f t="shared" si="92"/>
        <v>#DIV/0!</v>
      </c>
      <c r="R400" s="181" t="e">
        <f t="shared" si="93"/>
        <v>#DIV/0!</v>
      </c>
      <c r="S400" s="181" t="e">
        <f t="shared" si="94"/>
        <v>#DIV/0!</v>
      </c>
      <c r="T400" s="339" t="e">
        <f t="shared" si="100"/>
        <v>#DIV/0!</v>
      </c>
      <c r="U400" s="181" t="e">
        <f t="shared" si="95"/>
        <v>#DIV/0!</v>
      </c>
    </row>
    <row r="401" spans="2:21" ht="12.75" customHeight="1" x14ac:dyDescent="0.15">
      <c r="B401" s="1">
        <f t="shared" si="101"/>
        <v>53.000000000000469</v>
      </c>
      <c r="C401" s="181" t="e">
        <f t="shared" si="96"/>
        <v>#DIV/0!</v>
      </c>
      <c r="D401" s="242">
        <f t="shared" si="97"/>
        <v>56.302921386572677</v>
      </c>
      <c r="E401" s="181" t="e">
        <f t="shared" si="85"/>
        <v>#DIV/0!</v>
      </c>
      <c r="F401" s="181" t="e">
        <f t="shared" si="98"/>
        <v>#DIV/0!</v>
      </c>
      <c r="H401" s="181" t="e">
        <f t="shared" si="99"/>
        <v>#DIV/0!</v>
      </c>
      <c r="I401" s="181" t="e">
        <f t="shared" si="86"/>
        <v>#DIV/0!</v>
      </c>
      <c r="J401" s="339" t="e">
        <f t="shared" si="87"/>
        <v>#DIV/0!</v>
      </c>
      <c r="K401" s="181" t="e">
        <f t="shared" si="88"/>
        <v>#DIV/0!</v>
      </c>
      <c r="M401" s="181" t="e">
        <f t="shared" si="89"/>
        <v>#DIV/0!</v>
      </c>
      <c r="N401" s="181" t="e">
        <f t="shared" si="90"/>
        <v>#DIV/0!</v>
      </c>
      <c r="O401" s="339" t="e">
        <f t="shared" si="91"/>
        <v>#DIV/0!</v>
      </c>
      <c r="P401" s="181" t="e">
        <f t="shared" si="92"/>
        <v>#DIV/0!</v>
      </c>
      <c r="R401" s="181" t="e">
        <f t="shared" si="93"/>
        <v>#DIV/0!</v>
      </c>
      <c r="S401" s="181" t="e">
        <f t="shared" si="94"/>
        <v>#DIV/0!</v>
      </c>
      <c r="T401" s="339" t="e">
        <f t="shared" si="100"/>
        <v>#DIV/0!</v>
      </c>
      <c r="U401" s="181" t="e">
        <f t="shared" si="95"/>
        <v>#DIV/0!</v>
      </c>
    </row>
    <row r="402" spans="2:21" ht="12.75" customHeight="1" x14ac:dyDescent="0.15">
      <c r="B402" s="1">
        <f t="shared" si="101"/>
        <v>53.10000000000047</v>
      </c>
      <c r="C402" s="181" t="e">
        <f t="shared" si="96"/>
        <v>#DIV/0!</v>
      </c>
      <c r="D402" s="242">
        <f t="shared" si="97"/>
        <v>56.345398158680425</v>
      </c>
      <c r="E402" s="181" t="e">
        <f t="shared" si="85"/>
        <v>#DIV/0!</v>
      </c>
      <c r="F402" s="181" t="e">
        <f t="shared" si="98"/>
        <v>#DIV/0!</v>
      </c>
      <c r="H402" s="181" t="e">
        <f t="shared" si="99"/>
        <v>#DIV/0!</v>
      </c>
      <c r="I402" s="181" t="e">
        <f t="shared" si="86"/>
        <v>#DIV/0!</v>
      </c>
      <c r="J402" s="339" t="e">
        <f t="shared" si="87"/>
        <v>#DIV/0!</v>
      </c>
      <c r="K402" s="181" t="e">
        <f t="shared" si="88"/>
        <v>#DIV/0!</v>
      </c>
      <c r="M402" s="181" t="e">
        <f t="shared" si="89"/>
        <v>#DIV/0!</v>
      </c>
      <c r="N402" s="181" t="e">
        <f t="shared" si="90"/>
        <v>#DIV/0!</v>
      </c>
      <c r="O402" s="339" t="e">
        <f t="shared" si="91"/>
        <v>#DIV/0!</v>
      </c>
      <c r="P402" s="181" t="e">
        <f t="shared" si="92"/>
        <v>#DIV/0!</v>
      </c>
      <c r="R402" s="181" t="e">
        <f t="shared" si="93"/>
        <v>#DIV/0!</v>
      </c>
      <c r="S402" s="181" t="e">
        <f t="shared" si="94"/>
        <v>#DIV/0!</v>
      </c>
      <c r="T402" s="339" t="e">
        <f t="shared" si="100"/>
        <v>#DIV/0!</v>
      </c>
      <c r="U402" s="181" t="e">
        <f t="shared" si="95"/>
        <v>#DIV/0!</v>
      </c>
    </row>
    <row r="403" spans="2:21" ht="12.75" customHeight="1" x14ac:dyDescent="0.15">
      <c r="B403" s="1">
        <f t="shared" si="101"/>
        <v>53.200000000000472</v>
      </c>
      <c r="C403" s="181" t="e">
        <f t="shared" si="96"/>
        <v>#DIV/0!</v>
      </c>
      <c r="D403" s="242">
        <f t="shared" si="97"/>
        <v>56.387779082328706</v>
      </c>
      <c r="E403" s="181" t="e">
        <f t="shared" si="85"/>
        <v>#DIV/0!</v>
      </c>
      <c r="F403" s="181" t="e">
        <f t="shared" si="98"/>
        <v>#DIV/0!</v>
      </c>
      <c r="H403" s="181" t="e">
        <f t="shared" si="99"/>
        <v>#DIV/0!</v>
      </c>
      <c r="I403" s="181" t="e">
        <f t="shared" si="86"/>
        <v>#DIV/0!</v>
      </c>
      <c r="J403" s="339" t="e">
        <f t="shared" si="87"/>
        <v>#DIV/0!</v>
      </c>
      <c r="K403" s="181" t="e">
        <f t="shared" si="88"/>
        <v>#DIV/0!</v>
      </c>
      <c r="M403" s="181" t="e">
        <f t="shared" si="89"/>
        <v>#DIV/0!</v>
      </c>
      <c r="N403" s="181" t="e">
        <f t="shared" si="90"/>
        <v>#DIV/0!</v>
      </c>
      <c r="O403" s="339" t="e">
        <f t="shared" si="91"/>
        <v>#DIV/0!</v>
      </c>
      <c r="P403" s="181" t="e">
        <f t="shared" si="92"/>
        <v>#DIV/0!</v>
      </c>
      <c r="R403" s="181" t="e">
        <f t="shared" si="93"/>
        <v>#DIV/0!</v>
      </c>
      <c r="S403" s="181" t="e">
        <f t="shared" si="94"/>
        <v>#DIV/0!</v>
      </c>
      <c r="T403" s="339" t="e">
        <f t="shared" si="100"/>
        <v>#DIV/0!</v>
      </c>
      <c r="U403" s="181" t="e">
        <f t="shared" si="95"/>
        <v>#DIV/0!</v>
      </c>
    </row>
    <row r="404" spans="2:21" ht="12.75" customHeight="1" x14ac:dyDescent="0.15">
      <c r="B404" s="1">
        <f t="shared" si="101"/>
        <v>53.300000000000473</v>
      </c>
      <c r="C404" s="181" t="e">
        <f t="shared" si="96"/>
        <v>#DIV/0!</v>
      </c>
      <c r="D404" s="242">
        <f t="shared" si="97"/>
        <v>56.430064660660385</v>
      </c>
      <c r="E404" s="181" t="e">
        <f t="shared" si="85"/>
        <v>#DIV/0!</v>
      </c>
      <c r="F404" s="181" t="e">
        <f t="shared" si="98"/>
        <v>#DIV/0!</v>
      </c>
      <c r="H404" s="181" t="e">
        <f t="shared" si="99"/>
        <v>#DIV/0!</v>
      </c>
      <c r="I404" s="181" t="e">
        <f t="shared" si="86"/>
        <v>#DIV/0!</v>
      </c>
      <c r="J404" s="339" t="e">
        <f t="shared" si="87"/>
        <v>#DIV/0!</v>
      </c>
      <c r="K404" s="181" t="e">
        <f t="shared" si="88"/>
        <v>#DIV/0!</v>
      </c>
      <c r="M404" s="181" t="e">
        <f t="shared" si="89"/>
        <v>#DIV/0!</v>
      </c>
      <c r="N404" s="181" t="e">
        <f t="shared" si="90"/>
        <v>#DIV/0!</v>
      </c>
      <c r="O404" s="339" t="e">
        <f t="shared" si="91"/>
        <v>#DIV/0!</v>
      </c>
      <c r="P404" s="181" t="e">
        <f t="shared" si="92"/>
        <v>#DIV/0!</v>
      </c>
      <c r="R404" s="181" t="e">
        <f t="shared" si="93"/>
        <v>#DIV/0!</v>
      </c>
      <c r="S404" s="181" t="e">
        <f t="shared" si="94"/>
        <v>#DIV/0!</v>
      </c>
      <c r="T404" s="339" t="e">
        <f t="shared" si="100"/>
        <v>#DIV/0!</v>
      </c>
      <c r="U404" s="181" t="e">
        <f t="shared" si="95"/>
        <v>#DIV/0!</v>
      </c>
    </row>
    <row r="405" spans="2:21" ht="12.75" customHeight="1" x14ac:dyDescent="0.15">
      <c r="B405" s="1">
        <f t="shared" si="101"/>
        <v>53.400000000000475</v>
      </c>
      <c r="C405" s="181" t="e">
        <f t="shared" si="96"/>
        <v>#DIV/0!</v>
      </c>
      <c r="D405" s="242">
        <f t="shared" si="97"/>
        <v>56.472255392680232</v>
      </c>
      <c r="E405" s="181" t="e">
        <f t="shared" si="85"/>
        <v>#DIV/0!</v>
      </c>
      <c r="F405" s="181" t="e">
        <f t="shared" si="98"/>
        <v>#DIV/0!</v>
      </c>
      <c r="H405" s="181" t="e">
        <f t="shared" si="99"/>
        <v>#DIV/0!</v>
      </c>
      <c r="I405" s="181" t="e">
        <f t="shared" si="86"/>
        <v>#DIV/0!</v>
      </c>
      <c r="J405" s="339" t="e">
        <f t="shared" si="87"/>
        <v>#DIV/0!</v>
      </c>
      <c r="K405" s="181" t="e">
        <f t="shared" si="88"/>
        <v>#DIV/0!</v>
      </c>
      <c r="M405" s="181" t="e">
        <f t="shared" si="89"/>
        <v>#DIV/0!</v>
      </c>
      <c r="N405" s="181" t="e">
        <f t="shared" si="90"/>
        <v>#DIV/0!</v>
      </c>
      <c r="O405" s="339" t="e">
        <f t="shared" si="91"/>
        <v>#DIV/0!</v>
      </c>
      <c r="P405" s="181" t="e">
        <f t="shared" si="92"/>
        <v>#DIV/0!</v>
      </c>
      <c r="R405" s="181" t="e">
        <f t="shared" si="93"/>
        <v>#DIV/0!</v>
      </c>
      <c r="S405" s="181" t="e">
        <f t="shared" si="94"/>
        <v>#DIV/0!</v>
      </c>
      <c r="T405" s="339" t="e">
        <f t="shared" si="100"/>
        <v>#DIV/0!</v>
      </c>
      <c r="U405" s="181" t="e">
        <f t="shared" si="95"/>
        <v>#DIV/0!</v>
      </c>
    </row>
    <row r="406" spans="2:21" ht="12.75" customHeight="1" x14ac:dyDescent="0.15">
      <c r="B406" s="1">
        <f t="shared" si="101"/>
        <v>53.500000000000476</v>
      </c>
      <c r="C406" s="181" t="e">
        <f t="shared" si="96"/>
        <v>#DIV/0!</v>
      </c>
      <c r="D406" s="242">
        <f t="shared" si="97"/>
        <v>56.514351773301321</v>
      </c>
      <c r="E406" s="181" t="e">
        <f t="shared" si="85"/>
        <v>#DIV/0!</v>
      </c>
      <c r="F406" s="181" t="e">
        <f t="shared" si="98"/>
        <v>#DIV/0!</v>
      </c>
      <c r="H406" s="181" t="e">
        <f t="shared" si="99"/>
        <v>#DIV/0!</v>
      </c>
      <c r="I406" s="181" t="e">
        <f t="shared" si="86"/>
        <v>#DIV/0!</v>
      </c>
      <c r="J406" s="339" t="e">
        <f t="shared" si="87"/>
        <v>#DIV/0!</v>
      </c>
      <c r="K406" s="181" t="e">
        <f t="shared" si="88"/>
        <v>#DIV/0!</v>
      </c>
      <c r="M406" s="181" t="e">
        <f t="shared" si="89"/>
        <v>#DIV/0!</v>
      </c>
      <c r="N406" s="181" t="e">
        <f t="shared" si="90"/>
        <v>#DIV/0!</v>
      </c>
      <c r="O406" s="339" t="e">
        <f t="shared" si="91"/>
        <v>#DIV/0!</v>
      </c>
      <c r="P406" s="181" t="e">
        <f t="shared" si="92"/>
        <v>#DIV/0!</v>
      </c>
      <c r="R406" s="181" t="e">
        <f t="shared" si="93"/>
        <v>#DIV/0!</v>
      </c>
      <c r="S406" s="181" t="e">
        <f t="shared" si="94"/>
        <v>#DIV/0!</v>
      </c>
      <c r="T406" s="339" t="e">
        <f t="shared" si="100"/>
        <v>#DIV/0!</v>
      </c>
      <c r="U406" s="181" t="e">
        <f t="shared" si="95"/>
        <v>#DIV/0!</v>
      </c>
    </row>
    <row r="407" spans="2:21" ht="12.75" customHeight="1" x14ac:dyDescent="0.15">
      <c r="B407" s="1">
        <f t="shared" si="101"/>
        <v>53.600000000000477</v>
      </c>
      <c r="C407" s="181" t="e">
        <f t="shared" si="96"/>
        <v>#DIV/0!</v>
      </c>
      <c r="D407" s="242">
        <f t="shared" si="97"/>
        <v>56.556354293390605</v>
      </c>
      <c r="E407" s="181" t="e">
        <f t="shared" si="85"/>
        <v>#DIV/0!</v>
      </c>
      <c r="F407" s="181" t="e">
        <f t="shared" si="98"/>
        <v>#DIV/0!</v>
      </c>
      <c r="H407" s="181" t="e">
        <f t="shared" si="99"/>
        <v>#DIV/0!</v>
      </c>
      <c r="I407" s="181" t="e">
        <f t="shared" si="86"/>
        <v>#DIV/0!</v>
      </c>
      <c r="J407" s="339" t="e">
        <f t="shared" si="87"/>
        <v>#DIV/0!</v>
      </c>
      <c r="K407" s="181" t="e">
        <f t="shared" si="88"/>
        <v>#DIV/0!</v>
      </c>
      <c r="M407" s="181" t="e">
        <f t="shared" si="89"/>
        <v>#DIV/0!</v>
      </c>
      <c r="N407" s="181" t="e">
        <f t="shared" si="90"/>
        <v>#DIV/0!</v>
      </c>
      <c r="O407" s="339" t="e">
        <f t="shared" si="91"/>
        <v>#DIV/0!</v>
      </c>
      <c r="P407" s="181" t="e">
        <f t="shared" si="92"/>
        <v>#DIV/0!</v>
      </c>
      <c r="R407" s="181" t="e">
        <f t="shared" si="93"/>
        <v>#DIV/0!</v>
      </c>
      <c r="S407" s="181" t="e">
        <f t="shared" si="94"/>
        <v>#DIV/0!</v>
      </c>
      <c r="T407" s="339" t="e">
        <f t="shared" si="100"/>
        <v>#DIV/0!</v>
      </c>
      <c r="U407" s="181" t="e">
        <f t="shared" si="95"/>
        <v>#DIV/0!</v>
      </c>
    </row>
    <row r="408" spans="2:21" ht="12.75" customHeight="1" x14ac:dyDescent="0.15">
      <c r="B408" s="1">
        <f t="shared" si="101"/>
        <v>53.700000000000479</v>
      </c>
      <c r="C408" s="181" t="e">
        <f t="shared" si="96"/>
        <v>#DIV/0!</v>
      </c>
      <c r="D408" s="242">
        <f t="shared" si="97"/>
        <v>56.598263439813842</v>
      </c>
      <c r="E408" s="181" t="e">
        <f t="shared" si="85"/>
        <v>#DIV/0!</v>
      </c>
      <c r="F408" s="181" t="e">
        <f t="shared" si="98"/>
        <v>#DIV/0!</v>
      </c>
      <c r="H408" s="181" t="e">
        <f t="shared" si="99"/>
        <v>#DIV/0!</v>
      </c>
      <c r="I408" s="181" t="e">
        <f t="shared" si="86"/>
        <v>#DIV/0!</v>
      </c>
      <c r="J408" s="339" t="e">
        <f t="shared" si="87"/>
        <v>#DIV/0!</v>
      </c>
      <c r="K408" s="181" t="e">
        <f t="shared" si="88"/>
        <v>#DIV/0!</v>
      </c>
      <c r="M408" s="181" t="e">
        <f t="shared" si="89"/>
        <v>#DIV/0!</v>
      </c>
      <c r="N408" s="181" t="e">
        <f t="shared" si="90"/>
        <v>#DIV/0!</v>
      </c>
      <c r="O408" s="339" t="e">
        <f t="shared" si="91"/>
        <v>#DIV/0!</v>
      </c>
      <c r="P408" s="181" t="e">
        <f t="shared" si="92"/>
        <v>#DIV/0!</v>
      </c>
      <c r="R408" s="181" t="e">
        <f t="shared" si="93"/>
        <v>#DIV/0!</v>
      </c>
      <c r="S408" s="181" t="e">
        <f t="shared" si="94"/>
        <v>#DIV/0!</v>
      </c>
      <c r="T408" s="339" t="e">
        <f t="shared" si="100"/>
        <v>#DIV/0!</v>
      </c>
      <c r="U408" s="181" t="e">
        <f t="shared" si="95"/>
        <v>#DIV/0!</v>
      </c>
    </row>
    <row r="409" spans="2:21" ht="12.75" customHeight="1" x14ac:dyDescent="0.15">
      <c r="B409" s="1">
        <f t="shared" si="101"/>
        <v>53.80000000000048</v>
      </c>
      <c r="C409" s="181" t="e">
        <f t="shared" si="96"/>
        <v>#DIV/0!</v>
      </c>
      <c r="D409" s="242">
        <f t="shared" si="97"/>
        <v>56.640079695480061</v>
      </c>
      <c r="E409" s="181" t="e">
        <f t="shared" si="85"/>
        <v>#DIV/0!</v>
      </c>
      <c r="F409" s="181" t="e">
        <f t="shared" si="98"/>
        <v>#DIV/0!</v>
      </c>
      <c r="H409" s="181" t="e">
        <f t="shared" si="99"/>
        <v>#DIV/0!</v>
      </c>
      <c r="I409" s="181" t="e">
        <f t="shared" si="86"/>
        <v>#DIV/0!</v>
      </c>
      <c r="J409" s="339" t="e">
        <f t="shared" si="87"/>
        <v>#DIV/0!</v>
      </c>
      <c r="K409" s="181" t="e">
        <f t="shared" si="88"/>
        <v>#DIV/0!</v>
      </c>
      <c r="M409" s="181" t="e">
        <f t="shared" si="89"/>
        <v>#DIV/0!</v>
      </c>
      <c r="N409" s="181" t="e">
        <f t="shared" si="90"/>
        <v>#DIV/0!</v>
      </c>
      <c r="O409" s="339" t="e">
        <f t="shared" si="91"/>
        <v>#DIV/0!</v>
      </c>
      <c r="P409" s="181" t="e">
        <f t="shared" si="92"/>
        <v>#DIV/0!</v>
      </c>
      <c r="R409" s="181" t="e">
        <f t="shared" si="93"/>
        <v>#DIV/0!</v>
      </c>
      <c r="S409" s="181" t="e">
        <f t="shared" si="94"/>
        <v>#DIV/0!</v>
      </c>
      <c r="T409" s="339" t="e">
        <f t="shared" si="100"/>
        <v>#DIV/0!</v>
      </c>
      <c r="U409" s="181" t="e">
        <f t="shared" si="95"/>
        <v>#DIV/0!</v>
      </c>
    </row>
    <row r="410" spans="2:21" ht="12.75" customHeight="1" x14ac:dyDescent="0.15">
      <c r="B410" s="1">
        <f t="shared" si="101"/>
        <v>53.900000000000482</v>
      </c>
      <c r="C410" s="181" t="e">
        <f t="shared" si="96"/>
        <v>#DIV/0!</v>
      </c>
      <c r="D410" s="242">
        <f t="shared" si="97"/>
        <v>56.681803539385093</v>
      </c>
      <c r="E410" s="181" t="e">
        <f t="shared" si="85"/>
        <v>#DIV/0!</v>
      </c>
      <c r="F410" s="181" t="e">
        <f t="shared" si="98"/>
        <v>#DIV/0!</v>
      </c>
      <c r="H410" s="181" t="e">
        <f t="shared" si="99"/>
        <v>#DIV/0!</v>
      </c>
      <c r="I410" s="181" t="e">
        <f t="shared" si="86"/>
        <v>#DIV/0!</v>
      </c>
      <c r="J410" s="339" t="e">
        <f t="shared" si="87"/>
        <v>#DIV/0!</v>
      </c>
      <c r="K410" s="181" t="e">
        <f t="shared" si="88"/>
        <v>#DIV/0!</v>
      </c>
      <c r="M410" s="181" t="e">
        <f t="shared" si="89"/>
        <v>#DIV/0!</v>
      </c>
      <c r="N410" s="181" t="e">
        <f t="shared" si="90"/>
        <v>#DIV/0!</v>
      </c>
      <c r="O410" s="339" t="e">
        <f t="shared" si="91"/>
        <v>#DIV/0!</v>
      </c>
      <c r="P410" s="181" t="e">
        <f t="shared" si="92"/>
        <v>#DIV/0!</v>
      </c>
      <c r="R410" s="181" t="e">
        <f t="shared" si="93"/>
        <v>#DIV/0!</v>
      </c>
      <c r="S410" s="181" t="e">
        <f t="shared" si="94"/>
        <v>#DIV/0!</v>
      </c>
      <c r="T410" s="339" t="e">
        <f t="shared" si="100"/>
        <v>#DIV/0!</v>
      </c>
      <c r="U410" s="181" t="e">
        <f t="shared" si="95"/>
        <v>#DIV/0!</v>
      </c>
    </row>
    <row r="411" spans="2:21" ht="12.75" customHeight="1" x14ac:dyDescent="0.15">
      <c r="B411" s="1">
        <f t="shared" si="101"/>
        <v>54.000000000000483</v>
      </c>
      <c r="C411" s="181" t="e">
        <f t="shared" si="96"/>
        <v>#DIV/0!</v>
      </c>
      <c r="D411" s="242">
        <f t="shared" si="97"/>
        <v>56.723435446654904</v>
      </c>
      <c r="E411" s="181" t="e">
        <f t="shared" si="85"/>
        <v>#DIV/0!</v>
      </c>
      <c r="F411" s="181" t="e">
        <f t="shared" si="98"/>
        <v>#DIV/0!</v>
      </c>
      <c r="H411" s="181" t="e">
        <f t="shared" si="99"/>
        <v>#DIV/0!</v>
      </c>
      <c r="I411" s="181" t="e">
        <f t="shared" si="86"/>
        <v>#DIV/0!</v>
      </c>
      <c r="J411" s="339" t="e">
        <f t="shared" si="87"/>
        <v>#DIV/0!</v>
      </c>
      <c r="K411" s="181" t="e">
        <f t="shared" si="88"/>
        <v>#DIV/0!</v>
      </c>
      <c r="M411" s="181" t="e">
        <f t="shared" si="89"/>
        <v>#DIV/0!</v>
      </c>
      <c r="N411" s="181" t="e">
        <f t="shared" si="90"/>
        <v>#DIV/0!</v>
      </c>
      <c r="O411" s="339" t="e">
        <f t="shared" si="91"/>
        <v>#DIV/0!</v>
      </c>
      <c r="P411" s="181" t="e">
        <f t="shared" si="92"/>
        <v>#DIV/0!</v>
      </c>
      <c r="R411" s="181" t="e">
        <f t="shared" si="93"/>
        <v>#DIV/0!</v>
      </c>
      <c r="S411" s="181" t="e">
        <f t="shared" si="94"/>
        <v>#DIV/0!</v>
      </c>
      <c r="T411" s="339" t="e">
        <f t="shared" si="100"/>
        <v>#DIV/0!</v>
      </c>
      <c r="U411" s="181" t="e">
        <f t="shared" si="95"/>
        <v>#DIV/0!</v>
      </c>
    </row>
    <row r="412" spans="2:21" ht="12.75" customHeight="1" x14ac:dyDescent="0.15">
      <c r="B412" s="1">
        <f t="shared" si="101"/>
        <v>54.100000000000485</v>
      </c>
      <c r="C412" s="181" t="e">
        <f t="shared" si="96"/>
        <v>#DIV/0!</v>
      </c>
      <c r="D412" s="242">
        <f t="shared" si="97"/>
        <v>56.764975888587905</v>
      </c>
      <c r="E412" s="181" t="e">
        <f t="shared" si="85"/>
        <v>#DIV/0!</v>
      </c>
      <c r="F412" s="181" t="e">
        <f t="shared" si="98"/>
        <v>#DIV/0!</v>
      </c>
      <c r="H412" s="181" t="e">
        <f t="shared" si="99"/>
        <v>#DIV/0!</v>
      </c>
      <c r="I412" s="181" t="e">
        <f t="shared" si="86"/>
        <v>#DIV/0!</v>
      </c>
      <c r="J412" s="339" t="e">
        <f t="shared" si="87"/>
        <v>#DIV/0!</v>
      </c>
      <c r="K412" s="181" t="e">
        <f t="shared" si="88"/>
        <v>#DIV/0!</v>
      </c>
      <c r="M412" s="181" t="e">
        <f t="shared" si="89"/>
        <v>#DIV/0!</v>
      </c>
      <c r="N412" s="181" t="e">
        <f t="shared" si="90"/>
        <v>#DIV/0!</v>
      </c>
      <c r="O412" s="339" t="e">
        <f t="shared" si="91"/>
        <v>#DIV/0!</v>
      </c>
      <c r="P412" s="181" t="e">
        <f t="shared" si="92"/>
        <v>#DIV/0!</v>
      </c>
      <c r="R412" s="181" t="e">
        <f t="shared" si="93"/>
        <v>#DIV/0!</v>
      </c>
      <c r="S412" s="181" t="e">
        <f t="shared" si="94"/>
        <v>#DIV/0!</v>
      </c>
      <c r="T412" s="339" t="e">
        <f t="shared" si="100"/>
        <v>#DIV/0!</v>
      </c>
      <c r="U412" s="181" t="e">
        <f t="shared" si="95"/>
        <v>#DIV/0!</v>
      </c>
    </row>
    <row r="413" spans="2:21" ht="12.75" customHeight="1" x14ac:dyDescent="0.15">
      <c r="B413" s="1">
        <f t="shared" si="101"/>
        <v>54.200000000000486</v>
      </c>
      <c r="C413" s="181" t="e">
        <f t="shared" si="96"/>
        <v>#DIV/0!</v>
      </c>
      <c r="D413" s="242">
        <f t="shared" si="97"/>
        <v>56.806425332697025</v>
      </c>
      <c r="E413" s="181" t="e">
        <f t="shared" si="85"/>
        <v>#DIV/0!</v>
      </c>
      <c r="F413" s="181" t="e">
        <f t="shared" si="98"/>
        <v>#DIV/0!</v>
      </c>
      <c r="H413" s="181" t="e">
        <f t="shared" si="99"/>
        <v>#DIV/0!</v>
      </c>
      <c r="I413" s="181" t="e">
        <f t="shared" si="86"/>
        <v>#DIV/0!</v>
      </c>
      <c r="J413" s="339" t="e">
        <f t="shared" si="87"/>
        <v>#DIV/0!</v>
      </c>
      <c r="K413" s="181" t="e">
        <f t="shared" si="88"/>
        <v>#DIV/0!</v>
      </c>
      <c r="M413" s="181" t="e">
        <f t="shared" si="89"/>
        <v>#DIV/0!</v>
      </c>
      <c r="N413" s="181" t="e">
        <f t="shared" si="90"/>
        <v>#DIV/0!</v>
      </c>
      <c r="O413" s="339" t="e">
        <f t="shared" si="91"/>
        <v>#DIV/0!</v>
      </c>
      <c r="P413" s="181" t="e">
        <f t="shared" si="92"/>
        <v>#DIV/0!</v>
      </c>
      <c r="R413" s="181" t="e">
        <f t="shared" si="93"/>
        <v>#DIV/0!</v>
      </c>
      <c r="S413" s="181" t="e">
        <f t="shared" si="94"/>
        <v>#DIV/0!</v>
      </c>
      <c r="T413" s="339" t="e">
        <f t="shared" si="100"/>
        <v>#DIV/0!</v>
      </c>
      <c r="U413" s="181" t="e">
        <f t="shared" si="95"/>
        <v>#DIV/0!</v>
      </c>
    </row>
    <row r="414" spans="2:21" ht="12.75" customHeight="1" x14ac:dyDescent="0.15">
      <c r="B414" s="1">
        <f t="shared" si="101"/>
        <v>54.300000000000487</v>
      </c>
      <c r="C414" s="181" t="e">
        <f t="shared" si="96"/>
        <v>#DIV/0!</v>
      </c>
      <c r="D414" s="242">
        <f t="shared" si="97"/>
        <v>56.84778424275099</v>
      </c>
      <c r="E414" s="181" t="e">
        <f t="shared" si="85"/>
        <v>#DIV/0!</v>
      </c>
      <c r="F414" s="181" t="e">
        <f t="shared" si="98"/>
        <v>#DIV/0!</v>
      </c>
      <c r="H414" s="181" t="e">
        <f t="shared" si="99"/>
        <v>#DIV/0!</v>
      </c>
      <c r="I414" s="181" t="e">
        <f t="shared" si="86"/>
        <v>#DIV/0!</v>
      </c>
      <c r="J414" s="339" t="e">
        <f t="shared" si="87"/>
        <v>#DIV/0!</v>
      </c>
      <c r="K414" s="181" t="e">
        <f t="shared" si="88"/>
        <v>#DIV/0!</v>
      </c>
      <c r="M414" s="181" t="e">
        <f t="shared" si="89"/>
        <v>#DIV/0!</v>
      </c>
      <c r="N414" s="181" t="e">
        <f t="shared" si="90"/>
        <v>#DIV/0!</v>
      </c>
      <c r="O414" s="339" t="e">
        <f t="shared" si="91"/>
        <v>#DIV/0!</v>
      </c>
      <c r="P414" s="181" t="e">
        <f t="shared" si="92"/>
        <v>#DIV/0!</v>
      </c>
      <c r="R414" s="181" t="e">
        <f t="shared" si="93"/>
        <v>#DIV/0!</v>
      </c>
      <c r="S414" s="181" t="e">
        <f t="shared" si="94"/>
        <v>#DIV/0!</v>
      </c>
      <c r="T414" s="339" t="e">
        <f t="shared" si="100"/>
        <v>#DIV/0!</v>
      </c>
      <c r="U414" s="181" t="e">
        <f t="shared" si="95"/>
        <v>#DIV/0!</v>
      </c>
    </row>
    <row r="415" spans="2:21" ht="12.75" customHeight="1" x14ac:dyDescent="0.15">
      <c r="B415" s="1">
        <f t="shared" si="101"/>
        <v>54.400000000000489</v>
      </c>
      <c r="C415" s="181" t="e">
        <f t="shared" si="96"/>
        <v>#DIV/0!</v>
      </c>
      <c r="D415" s="242">
        <f t="shared" si="97"/>
        <v>56.88905307881501</v>
      </c>
      <c r="E415" s="181" t="e">
        <f t="shared" si="85"/>
        <v>#DIV/0!</v>
      </c>
      <c r="F415" s="181" t="e">
        <f t="shared" si="98"/>
        <v>#DIV/0!</v>
      </c>
      <c r="H415" s="181" t="e">
        <f t="shared" si="99"/>
        <v>#DIV/0!</v>
      </c>
      <c r="I415" s="181" t="e">
        <f t="shared" si="86"/>
        <v>#DIV/0!</v>
      </c>
      <c r="J415" s="339" t="e">
        <f t="shared" si="87"/>
        <v>#DIV/0!</v>
      </c>
      <c r="K415" s="181" t="e">
        <f t="shared" si="88"/>
        <v>#DIV/0!</v>
      </c>
      <c r="M415" s="181" t="e">
        <f t="shared" si="89"/>
        <v>#DIV/0!</v>
      </c>
      <c r="N415" s="181" t="e">
        <f t="shared" si="90"/>
        <v>#DIV/0!</v>
      </c>
      <c r="O415" s="339" t="e">
        <f t="shared" si="91"/>
        <v>#DIV/0!</v>
      </c>
      <c r="P415" s="181" t="e">
        <f t="shared" si="92"/>
        <v>#DIV/0!</v>
      </c>
      <c r="R415" s="181" t="e">
        <f t="shared" si="93"/>
        <v>#DIV/0!</v>
      </c>
      <c r="S415" s="181" t="e">
        <f t="shared" si="94"/>
        <v>#DIV/0!</v>
      </c>
      <c r="T415" s="339" t="e">
        <f t="shared" si="100"/>
        <v>#DIV/0!</v>
      </c>
      <c r="U415" s="181" t="e">
        <f t="shared" si="95"/>
        <v>#DIV/0!</v>
      </c>
    </row>
    <row r="416" spans="2:21" ht="12.75" customHeight="1" x14ac:dyDescent="0.15">
      <c r="B416" s="1">
        <f t="shared" si="101"/>
        <v>54.50000000000049</v>
      </c>
      <c r="C416" s="181" t="e">
        <f t="shared" si="96"/>
        <v>#DIV/0!</v>
      </c>
      <c r="D416" s="242">
        <f t="shared" si="97"/>
        <v>56.930232297291226</v>
      </c>
      <c r="E416" s="181" t="e">
        <f t="shared" si="85"/>
        <v>#DIV/0!</v>
      </c>
      <c r="F416" s="181" t="e">
        <f t="shared" si="98"/>
        <v>#DIV/0!</v>
      </c>
      <c r="H416" s="181" t="e">
        <f t="shared" si="99"/>
        <v>#DIV/0!</v>
      </c>
      <c r="I416" s="181" t="e">
        <f t="shared" si="86"/>
        <v>#DIV/0!</v>
      </c>
      <c r="J416" s="339" t="e">
        <f t="shared" si="87"/>
        <v>#DIV/0!</v>
      </c>
      <c r="K416" s="181" t="e">
        <f t="shared" si="88"/>
        <v>#DIV/0!</v>
      </c>
      <c r="M416" s="181" t="e">
        <f t="shared" si="89"/>
        <v>#DIV/0!</v>
      </c>
      <c r="N416" s="181" t="e">
        <f t="shared" si="90"/>
        <v>#DIV/0!</v>
      </c>
      <c r="O416" s="339" t="e">
        <f t="shared" si="91"/>
        <v>#DIV/0!</v>
      </c>
      <c r="P416" s="181" t="e">
        <f t="shared" si="92"/>
        <v>#DIV/0!</v>
      </c>
      <c r="R416" s="181" t="e">
        <f t="shared" si="93"/>
        <v>#DIV/0!</v>
      </c>
      <c r="S416" s="181" t="e">
        <f t="shared" si="94"/>
        <v>#DIV/0!</v>
      </c>
      <c r="T416" s="339" t="e">
        <f t="shared" si="100"/>
        <v>#DIV/0!</v>
      </c>
      <c r="U416" s="181" t="e">
        <f t="shared" si="95"/>
        <v>#DIV/0!</v>
      </c>
    </row>
    <row r="417" spans="2:21" ht="12.75" customHeight="1" x14ac:dyDescent="0.15">
      <c r="B417" s="1">
        <f t="shared" si="101"/>
        <v>54.600000000000492</v>
      </c>
      <c r="C417" s="181" t="e">
        <f t="shared" si="96"/>
        <v>#DIV/0!</v>
      </c>
      <c r="D417" s="242">
        <f t="shared" si="97"/>
        <v>56.97132235095809</v>
      </c>
      <c r="E417" s="181" t="e">
        <f t="shared" si="85"/>
        <v>#DIV/0!</v>
      </c>
      <c r="F417" s="181" t="e">
        <f t="shared" si="98"/>
        <v>#DIV/0!</v>
      </c>
      <c r="H417" s="181" t="e">
        <f t="shared" si="99"/>
        <v>#DIV/0!</v>
      </c>
      <c r="I417" s="181" t="e">
        <f t="shared" si="86"/>
        <v>#DIV/0!</v>
      </c>
      <c r="J417" s="339" t="e">
        <f t="shared" si="87"/>
        <v>#DIV/0!</v>
      </c>
      <c r="K417" s="181" t="e">
        <f t="shared" si="88"/>
        <v>#DIV/0!</v>
      </c>
      <c r="M417" s="181" t="e">
        <f t="shared" si="89"/>
        <v>#DIV/0!</v>
      </c>
      <c r="N417" s="181" t="e">
        <f t="shared" si="90"/>
        <v>#DIV/0!</v>
      </c>
      <c r="O417" s="339" t="e">
        <f t="shared" si="91"/>
        <v>#DIV/0!</v>
      </c>
      <c r="P417" s="181" t="e">
        <f t="shared" si="92"/>
        <v>#DIV/0!</v>
      </c>
      <c r="R417" s="181" t="e">
        <f t="shared" si="93"/>
        <v>#DIV/0!</v>
      </c>
      <c r="S417" s="181" t="e">
        <f t="shared" si="94"/>
        <v>#DIV/0!</v>
      </c>
      <c r="T417" s="339" t="e">
        <f t="shared" si="100"/>
        <v>#DIV/0!</v>
      </c>
      <c r="U417" s="181" t="e">
        <f t="shared" si="95"/>
        <v>#DIV/0!</v>
      </c>
    </row>
    <row r="418" spans="2:21" ht="12.75" customHeight="1" x14ac:dyDescent="0.15">
      <c r="B418" s="1">
        <f t="shared" si="101"/>
        <v>54.700000000000493</v>
      </c>
      <c r="C418" s="181" t="e">
        <f t="shared" si="96"/>
        <v>#DIV/0!</v>
      </c>
      <c r="D418" s="242">
        <f t="shared" si="97"/>
        <v>57.012323689009662</v>
      </c>
      <c r="E418" s="181" t="e">
        <f t="shared" si="85"/>
        <v>#DIV/0!</v>
      </c>
      <c r="F418" s="181" t="e">
        <f t="shared" si="98"/>
        <v>#DIV/0!</v>
      </c>
      <c r="H418" s="181" t="e">
        <f t="shared" si="99"/>
        <v>#DIV/0!</v>
      </c>
      <c r="I418" s="181" t="e">
        <f t="shared" si="86"/>
        <v>#DIV/0!</v>
      </c>
      <c r="J418" s="339" t="e">
        <f t="shared" si="87"/>
        <v>#DIV/0!</v>
      </c>
      <c r="K418" s="181" t="e">
        <f t="shared" si="88"/>
        <v>#DIV/0!</v>
      </c>
      <c r="M418" s="181" t="e">
        <f t="shared" si="89"/>
        <v>#DIV/0!</v>
      </c>
      <c r="N418" s="181" t="e">
        <f t="shared" si="90"/>
        <v>#DIV/0!</v>
      </c>
      <c r="O418" s="339" t="e">
        <f t="shared" si="91"/>
        <v>#DIV/0!</v>
      </c>
      <c r="P418" s="181" t="e">
        <f t="shared" si="92"/>
        <v>#DIV/0!</v>
      </c>
      <c r="R418" s="181" t="e">
        <f t="shared" si="93"/>
        <v>#DIV/0!</v>
      </c>
      <c r="S418" s="181" t="e">
        <f t="shared" si="94"/>
        <v>#DIV/0!</v>
      </c>
      <c r="T418" s="339" t="e">
        <f t="shared" si="100"/>
        <v>#DIV/0!</v>
      </c>
      <c r="U418" s="181" t="e">
        <f t="shared" si="95"/>
        <v>#DIV/0!</v>
      </c>
    </row>
    <row r="419" spans="2:21" ht="12.75" customHeight="1" x14ac:dyDescent="0.15">
      <c r="B419" s="1">
        <f t="shared" si="101"/>
        <v>54.800000000000495</v>
      </c>
      <c r="C419" s="181" t="e">
        <f t="shared" si="96"/>
        <v>#DIV/0!</v>
      </c>
      <c r="D419" s="242">
        <f t="shared" si="97"/>
        <v>57.053236757094211</v>
      </c>
      <c r="E419" s="181" t="e">
        <f t="shared" si="85"/>
        <v>#DIV/0!</v>
      </c>
      <c r="F419" s="181" t="e">
        <f t="shared" si="98"/>
        <v>#DIV/0!</v>
      </c>
      <c r="H419" s="181" t="e">
        <f t="shared" si="99"/>
        <v>#DIV/0!</v>
      </c>
      <c r="I419" s="181" t="e">
        <f t="shared" si="86"/>
        <v>#DIV/0!</v>
      </c>
      <c r="J419" s="339" t="e">
        <f t="shared" si="87"/>
        <v>#DIV/0!</v>
      </c>
      <c r="K419" s="181" t="e">
        <f t="shared" si="88"/>
        <v>#DIV/0!</v>
      </c>
      <c r="M419" s="181" t="e">
        <f t="shared" si="89"/>
        <v>#DIV/0!</v>
      </c>
      <c r="N419" s="181" t="e">
        <f t="shared" si="90"/>
        <v>#DIV/0!</v>
      </c>
      <c r="O419" s="339" t="e">
        <f t="shared" si="91"/>
        <v>#DIV/0!</v>
      </c>
      <c r="P419" s="181" t="e">
        <f t="shared" si="92"/>
        <v>#DIV/0!</v>
      </c>
      <c r="R419" s="181" t="e">
        <f t="shared" si="93"/>
        <v>#DIV/0!</v>
      </c>
      <c r="S419" s="181" t="e">
        <f t="shared" si="94"/>
        <v>#DIV/0!</v>
      </c>
      <c r="T419" s="339" t="e">
        <f t="shared" si="100"/>
        <v>#DIV/0!</v>
      </c>
      <c r="U419" s="181" t="e">
        <f t="shared" si="95"/>
        <v>#DIV/0!</v>
      </c>
    </row>
    <row r="420" spans="2:21" ht="12.75" customHeight="1" x14ac:dyDescent="0.15">
      <c r="B420" s="1">
        <f t="shared" si="101"/>
        <v>54.900000000000496</v>
      </c>
      <c r="C420" s="181" t="e">
        <f t="shared" si="96"/>
        <v>#DIV/0!</v>
      </c>
      <c r="D420" s="242">
        <f t="shared" si="97"/>
        <v>57.094061997352064</v>
      </c>
      <c r="E420" s="181" t="e">
        <f t="shared" si="85"/>
        <v>#DIV/0!</v>
      </c>
      <c r="F420" s="181" t="e">
        <f t="shared" si="98"/>
        <v>#DIV/0!</v>
      </c>
      <c r="H420" s="181" t="e">
        <f t="shared" si="99"/>
        <v>#DIV/0!</v>
      </c>
      <c r="I420" s="181" t="e">
        <f t="shared" si="86"/>
        <v>#DIV/0!</v>
      </c>
      <c r="J420" s="339" t="e">
        <f t="shared" si="87"/>
        <v>#DIV/0!</v>
      </c>
      <c r="K420" s="181" t="e">
        <f t="shared" si="88"/>
        <v>#DIV/0!</v>
      </c>
      <c r="M420" s="181" t="e">
        <f t="shared" si="89"/>
        <v>#DIV/0!</v>
      </c>
      <c r="N420" s="181" t="e">
        <f t="shared" si="90"/>
        <v>#DIV/0!</v>
      </c>
      <c r="O420" s="339" t="e">
        <f t="shared" si="91"/>
        <v>#DIV/0!</v>
      </c>
      <c r="P420" s="181" t="e">
        <f t="shared" si="92"/>
        <v>#DIV/0!</v>
      </c>
      <c r="R420" s="181" t="e">
        <f t="shared" si="93"/>
        <v>#DIV/0!</v>
      </c>
      <c r="S420" s="181" t="e">
        <f t="shared" si="94"/>
        <v>#DIV/0!</v>
      </c>
      <c r="T420" s="339" t="e">
        <f t="shared" si="100"/>
        <v>#DIV/0!</v>
      </c>
      <c r="U420" s="181" t="e">
        <f t="shared" si="95"/>
        <v>#DIV/0!</v>
      </c>
    </row>
    <row r="421" spans="2:21" ht="12.75" customHeight="1" x14ac:dyDescent="0.15">
      <c r="B421" s="1">
        <f t="shared" si="101"/>
        <v>55.000000000000497</v>
      </c>
      <c r="C421" s="181" t="e">
        <f t="shared" si="96"/>
        <v>#DIV/0!</v>
      </c>
      <c r="D421" s="242">
        <f t="shared" si="97"/>
        <v>57.134799848453433</v>
      </c>
      <c r="E421" s="181" t="e">
        <f t="shared" si="85"/>
        <v>#DIV/0!</v>
      </c>
      <c r="F421" s="181" t="e">
        <f t="shared" si="98"/>
        <v>#DIV/0!</v>
      </c>
      <c r="H421" s="181" t="e">
        <f t="shared" si="99"/>
        <v>#DIV/0!</v>
      </c>
      <c r="I421" s="181" t="e">
        <f t="shared" si="86"/>
        <v>#DIV/0!</v>
      </c>
      <c r="J421" s="339" t="e">
        <f t="shared" si="87"/>
        <v>#DIV/0!</v>
      </c>
      <c r="K421" s="181" t="e">
        <f t="shared" si="88"/>
        <v>#DIV/0!</v>
      </c>
      <c r="M421" s="181" t="e">
        <f t="shared" si="89"/>
        <v>#DIV/0!</v>
      </c>
      <c r="N421" s="181" t="e">
        <f t="shared" si="90"/>
        <v>#DIV/0!</v>
      </c>
      <c r="O421" s="339" t="e">
        <f t="shared" si="91"/>
        <v>#DIV/0!</v>
      </c>
      <c r="P421" s="181" t="e">
        <f t="shared" si="92"/>
        <v>#DIV/0!</v>
      </c>
      <c r="R421" s="181" t="e">
        <f t="shared" si="93"/>
        <v>#DIV/0!</v>
      </c>
      <c r="S421" s="181" t="e">
        <f t="shared" si="94"/>
        <v>#DIV/0!</v>
      </c>
      <c r="T421" s="339" t="e">
        <f t="shared" si="100"/>
        <v>#DIV/0!</v>
      </c>
      <c r="U421" s="181" t="e">
        <f t="shared" si="95"/>
        <v>#DIV/0!</v>
      </c>
    </row>
    <row r="422" spans="2:21" ht="12.75" customHeight="1" x14ac:dyDescent="0.15">
      <c r="B422" s="1">
        <f t="shared" si="101"/>
        <v>55.100000000000499</v>
      </c>
      <c r="C422" s="181" t="e">
        <f t="shared" si="96"/>
        <v>#DIV/0!</v>
      </c>
      <c r="D422" s="242">
        <f t="shared" si="97"/>
        <v>57.175450745635224</v>
      </c>
      <c r="E422" s="181" t="e">
        <f t="shared" si="85"/>
        <v>#DIV/0!</v>
      </c>
      <c r="F422" s="181" t="e">
        <f t="shared" si="98"/>
        <v>#DIV/0!</v>
      </c>
      <c r="H422" s="181" t="e">
        <f t="shared" si="99"/>
        <v>#DIV/0!</v>
      </c>
      <c r="I422" s="181" t="e">
        <f t="shared" si="86"/>
        <v>#DIV/0!</v>
      </c>
      <c r="J422" s="339" t="e">
        <f t="shared" si="87"/>
        <v>#DIV/0!</v>
      </c>
      <c r="K422" s="181" t="e">
        <f t="shared" si="88"/>
        <v>#DIV/0!</v>
      </c>
      <c r="M422" s="181" t="e">
        <f t="shared" si="89"/>
        <v>#DIV/0!</v>
      </c>
      <c r="N422" s="181" t="e">
        <f t="shared" si="90"/>
        <v>#DIV/0!</v>
      </c>
      <c r="O422" s="339" t="e">
        <f t="shared" si="91"/>
        <v>#DIV/0!</v>
      </c>
      <c r="P422" s="181" t="e">
        <f t="shared" si="92"/>
        <v>#DIV/0!</v>
      </c>
      <c r="R422" s="181" t="e">
        <f t="shared" si="93"/>
        <v>#DIV/0!</v>
      </c>
      <c r="S422" s="181" t="e">
        <f t="shared" si="94"/>
        <v>#DIV/0!</v>
      </c>
      <c r="T422" s="339" t="e">
        <f t="shared" si="100"/>
        <v>#DIV/0!</v>
      </c>
      <c r="U422" s="181" t="e">
        <f t="shared" si="95"/>
        <v>#DIV/0!</v>
      </c>
    </row>
    <row r="423" spans="2:21" ht="12.75" customHeight="1" x14ac:dyDescent="0.15">
      <c r="B423" s="1">
        <f t="shared" si="101"/>
        <v>55.2000000000005</v>
      </c>
      <c r="C423" s="181" t="e">
        <f t="shared" si="96"/>
        <v>#DIV/0!</v>
      </c>
      <c r="D423" s="242">
        <f t="shared" si="97"/>
        <v>57.216015120737751</v>
      </c>
      <c r="E423" s="181" t="e">
        <f t="shared" si="85"/>
        <v>#DIV/0!</v>
      </c>
      <c r="F423" s="181" t="e">
        <f t="shared" si="98"/>
        <v>#DIV/0!</v>
      </c>
      <c r="H423" s="181" t="e">
        <f t="shared" si="99"/>
        <v>#DIV/0!</v>
      </c>
      <c r="I423" s="181" t="e">
        <f t="shared" si="86"/>
        <v>#DIV/0!</v>
      </c>
      <c r="J423" s="339" t="e">
        <f t="shared" si="87"/>
        <v>#DIV/0!</v>
      </c>
      <c r="K423" s="181" t="e">
        <f t="shared" si="88"/>
        <v>#DIV/0!</v>
      </c>
      <c r="M423" s="181" t="e">
        <f t="shared" si="89"/>
        <v>#DIV/0!</v>
      </c>
      <c r="N423" s="181" t="e">
        <f t="shared" si="90"/>
        <v>#DIV/0!</v>
      </c>
      <c r="O423" s="339" t="e">
        <f t="shared" si="91"/>
        <v>#DIV/0!</v>
      </c>
      <c r="P423" s="181" t="e">
        <f t="shared" si="92"/>
        <v>#DIV/0!</v>
      </c>
      <c r="R423" s="181" t="e">
        <f t="shared" si="93"/>
        <v>#DIV/0!</v>
      </c>
      <c r="S423" s="181" t="e">
        <f t="shared" si="94"/>
        <v>#DIV/0!</v>
      </c>
      <c r="T423" s="339" t="e">
        <f t="shared" si="100"/>
        <v>#DIV/0!</v>
      </c>
      <c r="U423" s="181" t="e">
        <f t="shared" si="95"/>
        <v>#DIV/0!</v>
      </c>
    </row>
    <row r="424" spans="2:21" ht="12.75" customHeight="1" x14ac:dyDescent="0.15">
      <c r="B424" s="1">
        <f t="shared" si="101"/>
        <v>55.300000000000502</v>
      </c>
      <c r="C424" s="181" t="e">
        <f t="shared" si="96"/>
        <v>#DIV/0!</v>
      </c>
      <c r="D424" s="242">
        <f t="shared" si="97"/>
        <v>57.256493402240558</v>
      </c>
      <c r="E424" s="181" t="e">
        <f t="shared" si="85"/>
        <v>#DIV/0!</v>
      </c>
      <c r="F424" s="181" t="e">
        <f t="shared" si="98"/>
        <v>#DIV/0!</v>
      </c>
      <c r="H424" s="181" t="e">
        <f t="shared" si="99"/>
        <v>#DIV/0!</v>
      </c>
      <c r="I424" s="181" t="e">
        <f t="shared" si="86"/>
        <v>#DIV/0!</v>
      </c>
      <c r="J424" s="339" t="e">
        <f t="shared" si="87"/>
        <v>#DIV/0!</v>
      </c>
      <c r="K424" s="181" t="e">
        <f t="shared" si="88"/>
        <v>#DIV/0!</v>
      </c>
      <c r="M424" s="181" t="e">
        <f t="shared" si="89"/>
        <v>#DIV/0!</v>
      </c>
      <c r="N424" s="181" t="e">
        <f t="shared" si="90"/>
        <v>#DIV/0!</v>
      </c>
      <c r="O424" s="339" t="e">
        <f t="shared" si="91"/>
        <v>#DIV/0!</v>
      </c>
      <c r="P424" s="181" t="e">
        <f t="shared" si="92"/>
        <v>#DIV/0!</v>
      </c>
      <c r="R424" s="181" t="e">
        <f t="shared" si="93"/>
        <v>#DIV/0!</v>
      </c>
      <c r="S424" s="181" t="e">
        <f t="shared" si="94"/>
        <v>#DIV/0!</v>
      </c>
      <c r="T424" s="339" t="e">
        <f t="shared" si="100"/>
        <v>#DIV/0!</v>
      </c>
      <c r="U424" s="181" t="e">
        <f t="shared" si="95"/>
        <v>#DIV/0!</v>
      </c>
    </row>
    <row r="425" spans="2:21" ht="12.75" customHeight="1" x14ac:dyDescent="0.15">
      <c r="B425" s="1">
        <f t="shared" si="101"/>
        <v>55.400000000000503</v>
      </c>
      <c r="C425" s="181" t="e">
        <f t="shared" si="96"/>
        <v>#DIV/0!</v>
      </c>
      <c r="D425" s="242">
        <f t="shared" si="97"/>
        <v>57.296886015298256</v>
      </c>
      <c r="E425" s="181" t="e">
        <f t="shared" si="85"/>
        <v>#DIV/0!</v>
      </c>
      <c r="F425" s="181" t="e">
        <f t="shared" si="98"/>
        <v>#DIV/0!</v>
      </c>
      <c r="H425" s="181" t="e">
        <f t="shared" si="99"/>
        <v>#DIV/0!</v>
      </c>
      <c r="I425" s="181" t="e">
        <f t="shared" si="86"/>
        <v>#DIV/0!</v>
      </c>
      <c r="J425" s="339" t="e">
        <f t="shared" si="87"/>
        <v>#DIV/0!</v>
      </c>
      <c r="K425" s="181" t="e">
        <f t="shared" si="88"/>
        <v>#DIV/0!</v>
      </c>
      <c r="M425" s="181" t="e">
        <f t="shared" si="89"/>
        <v>#DIV/0!</v>
      </c>
      <c r="N425" s="181" t="e">
        <f t="shared" si="90"/>
        <v>#DIV/0!</v>
      </c>
      <c r="O425" s="339" t="e">
        <f t="shared" si="91"/>
        <v>#DIV/0!</v>
      </c>
      <c r="P425" s="181" t="e">
        <f t="shared" si="92"/>
        <v>#DIV/0!</v>
      </c>
      <c r="R425" s="181" t="e">
        <f t="shared" si="93"/>
        <v>#DIV/0!</v>
      </c>
      <c r="S425" s="181" t="e">
        <f t="shared" si="94"/>
        <v>#DIV/0!</v>
      </c>
      <c r="T425" s="339" t="e">
        <f t="shared" si="100"/>
        <v>#DIV/0!</v>
      </c>
      <c r="U425" s="181" t="e">
        <f t="shared" si="95"/>
        <v>#DIV/0!</v>
      </c>
    </row>
    <row r="426" spans="2:21" ht="12.75" customHeight="1" x14ac:dyDescent="0.15">
      <c r="B426" s="1">
        <f t="shared" si="101"/>
        <v>55.500000000000504</v>
      </c>
      <c r="C426" s="181" t="e">
        <f t="shared" si="96"/>
        <v>#DIV/0!</v>
      </c>
      <c r="D426" s="242">
        <f t="shared" si="97"/>
        <v>57.337193381775386</v>
      </c>
      <c r="E426" s="181" t="e">
        <f t="shared" si="85"/>
        <v>#DIV/0!</v>
      </c>
      <c r="F426" s="181" t="e">
        <f t="shared" si="98"/>
        <v>#DIV/0!</v>
      </c>
      <c r="H426" s="181" t="e">
        <f t="shared" si="99"/>
        <v>#DIV/0!</v>
      </c>
      <c r="I426" s="181" t="e">
        <f t="shared" si="86"/>
        <v>#DIV/0!</v>
      </c>
      <c r="J426" s="339" t="e">
        <f t="shared" si="87"/>
        <v>#DIV/0!</v>
      </c>
      <c r="K426" s="181" t="e">
        <f t="shared" si="88"/>
        <v>#DIV/0!</v>
      </c>
      <c r="M426" s="181" t="e">
        <f t="shared" si="89"/>
        <v>#DIV/0!</v>
      </c>
      <c r="N426" s="181" t="e">
        <f t="shared" si="90"/>
        <v>#DIV/0!</v>
      </c>
      <c r="O426" s="339" t="e">
        <f t="shared" si="91"/>
        <v>#DIV/0!</v>
      </c>
      <c r="P426" s="181" t="e">
        <f t="shared" si="92"/>
        <v>#DIV/0!</v>
      </c>
      <c r="R426" s="181" t="e">
        <f t="shared" si="93"/>
        <v>#DIV/0!</v>
      </c>
      <c r="S426" s="181" t="e">
        <f t="shared" si="94"/>
        <v>#DIV/0!</v>
      </c>
      <c r="T426" s="339" t="e">
        <f t="shared" si="100"/>
        <v>#DIV/0!</v>
      </c>
      <c r="U426" s="181" t="e">
        <f t="shared" si="95"/>
        <v>#DIV/0!</v>
      </c>
    </row>
    <row r="427" spans="2:21" ht="12.75" customHeight="1" x14ac:dyDescent="0.15">
      <c r="B427" s="1">
        <f t="shared" si="101"/>
        <v>55.600000000000506</v>
      </c>
      <c r="C427" s="181" t="e">
        <f t="shared" si="96"/>
        <v>#DIV/0!</v>
      </c>
      <c r="D427" s="242">
        <f t="shared" si="97"/>
        <v>57.377415920281173</v>
      </c>
      <c r="E427" s="181" t="e">
        <f t="shared" si="85"/>
        <v>#DIV/0!</v>
      </c>
      <c r="F427" s="181" t="e">
        <f t="shared" si="98"/>
        <v>#DIV/0!</v>
      </c>
      <c r="H427" s="181" t="e">
        <f t="shared" si="99"/>
        <v>#DIV/0!</v>
      </c>
      <c r="I427" s="181" t="e">
        <f t="shared" si="86"/>
        <v>#DIV/0!</v>
      </c>
      <c r="J427" s="339" t="e">
        <f t="shared" si="87"/>
        <v>#DIV/0!</v>
      </c>
      <c r="K427" s="181" t="e">
        <f t="shared" si="88"/>
        <v>#DIV/0!</v>
      </c>
      <c r="M427" s="181" t="e">
        <f t="shared" si="89"/>
        <v>#DIV/0!</v>
      </c>
      <c r="N427" s="181" t="e">
        <f t="shared" si="90"/>
        <v>#DIV/0!</v>
      </c>
      <c r="O427" s="339" t="e">
        <f t="shared" si="91"/>
        <v>#DIV/0!</v>
      </c>
      <c r="P427" s="181" t="e">
        <f t="shared" si="92"/>
        <v>#DIV/0!</v>
      </c>
      <c r="R427" s="181" t="e">
        <f t="shared" si="93"/>
        <v>#DIV/0!</v>
      </c>
      <c r="S427" s="181" t="e">
        <f t="shared" si="94"/>
        <v>#DIV/0!</v>
      </c>
      <c r="T427" s="339" t="e">
        <f t="shared" si="100"/>
        <v>#DIV/0!</v>
      </c>
      <c r="U427" s="181" t="e">
        <f t="shared" si="95"/>
        <v>#DIV/0!</v>
      </c>
    </row>
    <row r="428" spans="2:21" ht="12.75" customHeight="1" x14ac:dyDescent="0.15">
      <c r="B428" s="1">
        <f t="shared" si="101"/>
        <v>55.700000000000507</v>
      </c>
      <c r="C428" s="181" t="e">
        <f t="shared" si="96"/>
        <v>#DIV/0!</v>
      </c>
      <c r="D428" s="242">
        <f t="shared" si="97"/>
        <v>57.417554046203563</v>
      </c>
      <c r="E428" s="181" t="e">
        <f t="shared" si="85"/>
        <v>#DIV/0!</v>
      </c>
      <c r="F428" s="181" t="e">
        <f t="shared" si="98"/>
        <v>#DIV/0!</v>
      </c>
      <c r="H428" s="181" t="e">
        <f t="shared" si="99"/>
        <v>#DIV/0!</v>
      </c>
      <c r="I428" s="181" t="e">
        <f t="shared" si="86"/>
        <v>#DIV/0!</v>
      </c>
      <c r="J428" s="339" t="e">
        <f t="shared" si="87"/>
        <v>#DIV/0!</v>
      </c>
      <c r="K428" s="181" t="e">
        <f t="shared" si="88"/>
        <v>#DIV/0!</v>
      </c>
      <c r="M428" s="181" t="e">
        <f t="shared" si="89"/>
        <v>#DIV/0!</v>
      </c>
      <c r="N428" s="181" t="e">
        <f t="shared" si="90"/>
        <v>#DIV/0!</v>
      </c>
      <c r="O428" s="339" t="e">
        <f t="shared" si="91"/>
        <v>#DIV/0!</v>
      </c>
      <c r="P428" s="181" t="e">
        <f t="shared" si="92"/>
        <v>#DIV/0!</v>
      </c>
      <c r="R428" s="181" t="e">
        <f t="shared" si="93"/>
        <v>#DIV/0!</v>
      </c>
      <c r="S428" s="181" t="e">
        <f t="shared" si="94"/>
        <v>#DIV/0!</v>
      </c>
      <c r="T428" s="339" t="e">
        <f t="shared" si="100"/>
        <v>#DIV/0!</v>
      </c>
      <c r="U428" s="181" t="e">
        <f t="shared" si="95"/>
        <v>#DIV/0!</v>
      </c>
    </row>
    <row r="429" spans="2:21" ht="12.75" customHeight="1" x14ac:dyDescent="0.15">
      <c r="B429" s="1">
        <f t="shared" si="101"/>
        <v>55.800000000000509</v>
      </c>
      <c r="C429" s="181" t="e">
        <f t="shared" si="96"/>
        <v>#DIV/0!</v>
      </c>
      <c r="D429" s="242">
        <f t="shared" si="97"/>
        <v>57.45760817174309</v>
      </c>
      <c r="E429" s="181" t="e">
        <f t="shared" si="85"/>
        <v>#DIV/0!</v>
      </c>
      <c r="F429" s="181" t="e">
        <f t="shared" si="98"/>
        <v>#DIV/0!</v>
      </c>
      <c r="H429" s="181" t="e">
        <f t="shared" si="99"/>
        <v>#DIV/0!</v>
      </c>
      <c r="I429" s="181" t="e">
        <f t="shared" si="86"/>
        <v>#DIV/0!</v>
      </c>
      <c r="J429" s="339" t="e">
        <f t="shared" si="87"/>
        <v>#DIV/0!</v>
      </c>
      <c r="K429" s="181" t="e">
        <f t="shared" si="88"/>
        <v>#DIV/0!</v>
      </c>
      <c r="M429" s="181" t="e">
        <f t="shared" si="89"/>
        <v>#DIV/0!</v>
      </c>
      <c r="N429" s="181" t="e">
        <f t="shared" si="90"/>
        <v>#DIV/0!</v>
      </c>
      <c r="O429" s="339" t="e">
        <f t="shared" si="91"/>
        <v>#DIV/0!</v>
      </c>
      <c r="P429" s="181" t="e">
        <f t="shared" si="92"/>
        <v>#DIV/0!</v>
      </c>
      <c r="R429" s="181" t="e">
        <f t="shared" si="93"/>
        <v>#DIV/0!</v>
      </c>
      <c r="S429" s="181" t="e">
        <f t="shared" si="94"/>
        <v>#DIV/0!</v>
      </c>
      <c r="T429" s="339" t="e">
        <f t="shared" si="100"/>
        <v>#DIV/0!</v>
      </c>
      <c r="U429" s="181" t="e">
        <f t="shared" si="95"/>
        <v>#DIV/0!</v>
      </c>
    </row>
    <row r="430" spans="2:21" ht="12.75" customHeight="1" x14ac:dyDescent="0.15">
      <c r="B430" s="1">
        <f t="shared" si="101"/>
        <v>55.90000000000051</v>
      </c>
      <c r="C430" s="181" t="e">
        <f t="shared" si="96"/>
        <v>#DIV/0!</v>
      </c>
      <c r="D430" s="242">
        <f t="shared" si="97"/>
        <v>57.49757870594599</v>
      </c>
      <c r="E430" s="181" t="e">
        <f t="shared" si="85"/>
        <v>#DIV/0!</v>
      </c>
      <c r="F430" s="181" t="e">
        <f t="shared" si="98"/>
        <v>#DIV/0!</v>
      </c>
      <c r="H430" s="181" t="e">
        <f t="shared" si="99"/>
        <v>#DIV/0!</v>
      </c>
      <c r="I430" s="181" t="e">
        <f t="shared" si="86"/>
        <v>#DIV/0!</v>
      </c>
      <c r="J430" s="339" t="e">
        <f t="shared" si="87"/>
        <v>#DIV/0!</v>
      </c>
      <c r="K430" s="181" t="e">
        <f t="shared" si="88"/>
        <v>#DIV/0!</v>
      </c>
      <c r="M430" s="181" t="e">
        <f t="shared" si="89"/>
        <v>#DIV/0!</v>
      </c>
      <c r="N430" s="181" t="e">
        <f t="shared" si="90"/>
        <v>#DIV/0!</v>
      </c>
      <c r="O430" s="339" t="e">
        <f t="shared" si="91"/>
        <v>#DIV/0!</v>
      </c>
      <c r="P430" s="181" t="e">
        <f t="shared" si="92"/>
        <v>#DIV/0!</v>
      </c>
      <c r="R430" s="181" t="e">
        <f t="shared" si="93"/>
        <v>#DIV/0!</v>
      </c>
      <c r="S430" s="181" t="e">
        <f t="shared" si="94"/>
        <v>#DIV/0!</v>
      </c>
      <c r="T430" s="339" t="e">
        <f t="shared" si="100"/>
        <v>#DIV/0!</v>
      </c>
      <c r="U430" s="181" t="e">
        <f t="shared" si="95"/>
        <v>#DIV/0!</v>
      </c>
    </row>
    <row r="431" spans="2:21" ht="12.75" customHeight="1" x14ac:dyDescent="0.15">
      <c r="B431" s="1">
        <f t="shared" si="101"/>
        <v>56.000000000000512</v>
      </c>
      <c r="C431" s="181" t="e">
        <f t="shared" si="96"/>
        <v>#DIV/0!</v>
      </c>
      <c r="D431" s="242">
        <f t="shared" si="97"/>
        <v>57.537466054737102</v>
      </c>
      <c r="E431" s="181" t="e">
        <f t="shared" si="85"/>
        <v>#DIV/0!</v>
      </c>
      <c r="F431" s="181" t="e">
        <f t="shared" si="98"/>
        <v>#DIV/0!</v>
      </c>
      <c r="H431" s="181" t="e">
        <f t="shared" si="99"/>
        <v>#DIV/0!</v>
      </c>
      <c r="I431" s="181" t="e">
        <f t="shared" si="86"/>
        <v>#DIV/0!</v>
      </c>
      <c r="J431" s="339" t="e">
        <f t="shared" si="87"/>
        <v>#DIV/0!</v>
      </c>
      <c r="K431" s="181" t="e">
        <f t="shared" si="88"/>
        <v>#DIV/0!</v>
      </c>
      <c r="M431" s="181" t="e">
        <f t="shared" si="89"/>
        <v>#DIV/0!</v>
      </c>
      <c r="N431" s="181" t="e">
        <f t="shared" si="90"/>
        <v>#DIV/0!</v>
      </c>
      <c r="O431" s="339" t="e">
        <f t="shared" si="91"/>
        <v>#DIV/0!</v>
      </c>
      <c r="P431" s="181" t="e">
        <f t="shared" si="92"/>
        <v>#DIV/0!</v>
      </c>
      <c r="R431" s="181" t="e">
        <f t="shared" si="93"/>
        <v>#DIV/0!</v>
      </c>
      <c r="S431" s="181" t="e">
        <f t="shared" si="94"/>
        <v>#DIV/0!</v>
      </c>
      <c r="T431" s="339" t="e">
        <f t="shared" si="100"/>
        <v>#DIV/0!</v>
      </c>
      <c r="U431" s="181" t="e">
        <f t="shared" si="95"/>
        <v>#DIV/0!</v>
      </c>
    </row>
    <row r="432" spans="2:21" ht="12.75" customHeight="1" x14ac:dyDescent="0.15">
      <c r="B432" s="1">
        <f t="shared" si="101"/>
        <v>56.100000000000513</v>
      </c>
      <c r="C432" s="181" t="e">
        <f t="shared" si="96"/>
        <v>#DIV/0!</v>
      </c>
      <c r="D432" s="242">
        <f t="shared" si="97"/>
        <v>57.577270620952227</v>
      </c>
      <c r="E432" s="181" t="e">
        <f t="shared" si="85"/>
        <v>#DIV/0!</v>
      </c>
      <c r="F432" s="181" t="e">
        <f t="shared" si="98"/>
        <v>#DIV/0!</v>
      </c>
      <c r="H432" s="181" t="e">
        <f t="shared" si="99"/>
        <v>#DIV/0!</v>
      </c>
      <c r="I432" s="181" t="e">
        <f t="shared" si="86"/>
        <v>#DIV/0!</v>
      </c>
      <c r="J432" s="339" t="e">
        <f t="shared" si="87"/>
        <v>#DIV/0!</v>
      </c>
      <c r="K432" s="181" t="e">
        <f t="shared" si="88"/>
        <v>#DIV/0!</v>
      </c>
      <c r="M432" s="181" t="e">
        <f t="shared" si="89"/>
        <v>#DIV/0!</v>
      </c>
      <c r="N432" s="181" t="e">
        <f t="shared" si="90"/>
        <v>#DIV/0!</v>
      </c>
      <c r="O432" s="339" t="e">
        <f t="shared" si="91"/>
        <v>#DIV/0!</v>
      </c>
      <c r="P432" s="181" t="e">
        <f t="shared" si="92"/>
        <v>#DIV/0!</v>
      </c>
      <c r="R432" s="181" t="e">
        <f t="shared" si="93"/>
        <v>#DIV/0!</v>
      </c>
      <c r="S432" s="181" t="e">
        <f t="shared" si="94"/>
        <v>#DIV/0!</v>
      </c>
      <c r="T432" s="339" t="e">
        <f t="shared" si="100"/>
        <v>#DIV/0!</v>
      </c>
      <c r="U432" s="181" t="e">
        <f t="shared" si="95"/>
        <v>#DIV/0!</v>
      </c>
    </row>
    <row r="433" spans="2:21" ht="12.75" customHeight="1" x14ac:dyDescent="0.15">
      <c r="B433" s="1">
        <f t="shared" si="101"/>
        <v>56.200000000000514</v>
      </c>
      <c r="C433" s="181" t="e">
        <f t="shared" si="96"/>
        <v>#DIV/0!</v>
      </c>
      <c r="D433" s="242">
        <f t="shared" si="97"/>
        <v>57.616992804370113</v>
      </c>
      <c r="E433" s="181" t="e">
        <f t="shared" si="85"/>
        <v>#DIV/0!</v>
      </c>
      <c r="F433" s="181" t="e">
        <f t="shared" si="98"/>
        <v>#DIV/0!</v>
      </c>
      <c r="H433" s="181" t="e">
        <f t="shared" si="99"/>
        <v>#DIV/0!</v>
      </c>
      <c r="I433" s="181" t="e">
        <f t="shared" si="86"/>
        <v>#DIV/0!</v>
      </c>
      <c r="J433" s="339" t="e">
        <f t="shared" si="87"/>
        <v>#DIV/0!</v>
      </c>
      <c r="K433" s="181" t="e">
        <f t="shared" si="88"/>
        <v>#DIV/0!</v>
      </c>
      <c r="M433" s="181" t="e">
        <f t="shared" si="89"/>
        <v>#DIV/0!</v>
      </c>
      <c r="N433" s="181" t="e">
        <f t="shared" si="90"/>
        <v>#DIV/0!</v>
      </c>
      <c r="O433" s="339" t="e">
        <f t="shared" si="91"/>
        <v>#DIV/0!</v>
      </c>
      <c r="P433" s="181" t="e">
        <f t="shared" si="92"/>
        <v>#DIV/0!</v>
      </c>
      <c r="R433" s="181" t="e">
        <f t="shared" si="93"/>
        <v>#DIV/0!</v>
      </c>
      <c r="S433" s="181" t="e">
        <f t="shared" si="94"/>
        <v>#DIV/0!</v>
      </c>
      <c r="T433" s="339" t="e">
        <f t="shared" si="100"/>
        <v>#DIV/0!</v>
      </c>
      <c r="U433" s="181" t="e">
        <f t="shared" si="95"/>
        <v>#DIV/0!</v>
      </c>
    </row>
    <row r="434" spans="2:21" ht="12.75" customHeight="1" x14ac:dyDescent="0.15">
      <c r="B434" s="1">
        <f t="shared" si="101"/>
        <v>56.300000000000516</v>
      </c>
      <c r="C434" s="181" t="e">
        <f t="shared" si="96"/>
        <v>#DIV/0!</v>
      </c>
      <c r="D434" s="242">
        <f t="shared" si="97"/>
        <v>57.656633001743991</v>
      </c>
      <c r="E434" s="181" t="e">
        <f t="shared" si="85"/>
        <v>#DIV/0!</v>
      </c>
      <c r="F434" s="181" t="e">
        <f t="shared" si="98"/>
        <v>#DIV/0!</v>
      </c>
      <c r="H434" s="181" t="e">
        <f t="shared" si="99"/>
        <v>#DIV/0!</v>
      </c>
      <c r="I434" s="181" t="e">
        <f t="shared" si="86"/>
        <v>#DIV/0!</v>
      </c>
      <c r="J434" s="339" t="e">
        <f t="shared" si="87"/>
        <v>#DIV/0!</v>
      </c>
      <c r="K434" s="181" t="e">
        <f t="shared" si="88"/>
        <v>#DIV/0!</v>
      </c>
      <c r="M434" s="181" t="e">
        <f t="shared" si="89"/>
        <v>#DIV/0!</v>
      </c>
      <c r="N434" s="181" t="e">
        <f t="shared" si="90"/>
        <v>#DIV/0!</v>
      </c>
      <c r="O434" s="339" t="e">
        <f t="shared" si="91"/>
        <v>#DIV/0!</v>
      </c>
      <c r="P434" s="181" t="e">
        <f t="shared" si="92"/>
        <v>#DIV/0!</v>
      </c>
      <c r="R434" s="181" t="e">
        <f t="shared" si="93"/>
        <v>#DIV/0!</v>
      </c>
      <c r="S434" s="181" t="e">
        <f t="shared" si="94"/>
        <v>#DIV/0!</v>
      </c>
      <c r="T434" s="339" t="e">
        <f t="shared" si="100"/>
        <v>#DIV/0!</v>
      </c>
      <c r="U434" s="181" t="e">
        <f t="shared" si="95"/>
        <v>#DIV/0!</v>
      </c>
    </row>
    <row r="435" spans="2:21" ht="12.75" customHeight="1" x14ac:dyDescent="0.15">
      <c r="B435" s="1">
        <f t="shared" si="101"/>
        <v>56.400000000000517</v>
      </c>
      <c r="C435" s="181" t="e">
        <f t="shared" si="96"/>
        <v>#DIV/0!</v>
      </c>
      <c r="D435" s="242">
        <f t="shared" si="97"/>
        <v>57.696191606832777</v>
      </c>
      <c r="E435" s="181" t="e">
        <f t="shared" si="85"/>
        <v>#DIV/0!</v>
      </c>
      <c r="F435" s="181" t="e">
        <f t="shared" si="98"/>
        <v>#DIV/0!</v>
      </c>
      <c r="H435" s="181" t="e">
        <f t="shared" si="99"/>
        <v>#DIV/0!</v>
      </c>
      <c r="I435" s="181" t="e">
        <f t="shared" si="86"/>
        <v>#DIV/0!</v>
      </c>
      <c r="J435" s="339" t="e">
        <f t="shared" si="87"/>
        <v>#DIV/0!</v>
      </c>
      <c r="K435" s="181" t="e">
        <f t="shared" si="88"/>
        <v>#DIV/0!</v>
      </c>
      <c r="M435" s="181" t="e">
        <f t="shared" si="89"/>
        <v>#DIV/0!</v>
      </c>
      <c r="N435" s="181" t="e">
        <f t="shared" si="90"/>
        <v>#DIV/0!</v>
      </c>
      <c r="O435" s="339" t="e">
        <f t="shared" si="91"/>
        <v>#DIV/0!</v>
      </c>
      <c r="P435" s="181" t="e">
        <f t="shared" si="92"/>
        <v>#DIV/0!</v>
      </c>
      <c r="R435" s="181" t="e">
        <f t="shared" si="93"/>
        <v>#DIV/0!</v>
      </c>
      <c r="S435" s="181" t="e">
        <f t="shared" si="94"/>
        <v>#DIV/0!</v>
      </c>
      <c r="T435" s="339" t="e">
        <f t="shared" si="100"/>
        <v>#DIV/0!</v>
      </c>
      <c r="U435" s="181" t="e">
        <f t="shared" si="95"/>
        <v>#DIV/0!</v>
      </c>
    </row>
    <row r="436" spans="2:21" ht="12.75" customHeight="1" x14ac:dyDescent="0.15">
      <c r="B436" s="1">
        <f t="shared" si="101"/>
        <v>56.500000000000519</v>
      </c>
      <c r="C436" s="181" t="e">
        <f t="shared" si="96"/>
        <v>#DIV/0!</v>
      </c>
      <c r="D436" s="242">
        <f t="shared" si="97"/>
        <v>57.735669010431657</v>
      </c>
      <c r="E436" s="181" t="e">
        <f t="shared" si="85"/>
        <v>#DIV/0!</v>
      </c>
      <c r="F436" s="181" t="e">
        <f t="shared" si="98"/>
        <v>#DIV/0!</v>
      </c>
      <c r="H436" s="181" t="e">
        <f t="shared" si="99"/>
        <v>#DIV/0!</v>
      </c>
      <c r="I436" s="181" t="e">
        <f t="shared" si="86"/>
        <v>#DIV/0!</v>
      </c>
      <c r="J436" s="339" t="e">
        <f t="shared" si="87"/>
        <v>#DIV/0!</v>
      </c>
      <c r="K436" s="181" t="e">
        <f t="shared" si="88"/>
        <v>#DIV/0!</v>
      </c>
      <c r="M436" s="181" t="e">
        <f t="shared" si="89"/>
        <v>#DIV/0!</v>
      </c>
      <c r="N436" s="181" t="e">
        <f t="shared" si="90"/>
        <v>#DIV/0!</v>
      </c>
      <c r="O436" s="339" t="e">
        <f t="shared" si="91"/>
        <v>#DIV/0!</v>
      </c>
      <c r="P436" s="181" t="e">
        <f t="shared" si="92"/>
        <v>#DIV/0!</v>
      </c>
      <c r="R436" s="181" t="e">
        <f t="shared" si="93"/>
        <v>#DIV/0!</v>
      </c>
      <c r="S436" s="181" t="e">
        <f t="shared" si="94"/>
        <v>#DIV/0!</v>
      </c>
      <c r="T436" s="339" t="e">
        <f t="shared" si="100"/>
        <v>#DIV/0!</v>
      </c>
      <c r="U436" s="181" t="e">
        <f t="shared" si="95"/>
        <v>#DIV/0!</v>
      </c>
    </row>
    <row r="437" spans="2:21" ht="12.75" customHeight="1" x14ac:dyDescent="0.15">
      <c r="B437" s="1">
        <f t="shared" si="101"/>
        <v>56.60000000000052</v>
      </c>
      <c r="C437" s="181" t="e">
        <f t="shared" si="96"/>
        <v>#DIV/0!</v>
      </c>
      <c r="D437" s="242">
        <f t="shared" si="97"/>
        <v>57.775065600402563</v>
      </c>
      <c r="E437" s="181" t="e">
        <f t="shared" si="85"/>
        <v>#DIV/0!</v>
      </c>
      <c r="F437" s="181" t="e">
        <f t="shared" si="98"/>
        <v>#DIV/0!</v>
      </c>
      <c r="H437" s="181" t="e">
        <f t="shared" si="99"/>
        <v>#DIV/0!</v>
      </c>
      <c r="I437" s="181" t="e">
        <f t="shared" si="86"/>
        <v>#DIV/0!</v>
      </c>
      <c r="J437" s="339" t="e">
        <f t="shared" si="87"/>
        <v>#DIV/0!</v>
      </c>
      <c r="K437" s="181" t="e">
        <f t="shared" si="88"/>
        <v>#DIV/0!</v>
      </c>
      <c r="M437" s="181" t="e">
        <f t="shared" si="89"/>
        <v>#DIV/0!</v>
      </c>
      <c r="N437" s="181" t="e">
        <f t="shared" si="90"/>
        <v>#DIV/0!</v>
      </c>
      <c r="O437" s="339" t="e">
        <f t="shared" si="91"/>
        <v>#DIV/0!</v>
      </c>
      <c r="P437" s="181" t="e">
        <f t="shared" si="92"/>
        <v>#DIV/0!</v>
      </c>
      <c r="R437" s="181" t="e">
        <f t="shared" si="93"/>
        <v>#DIV/0!</v>
      </c>
      <c r="S437" s="181" t="e">
        <f t="shared" si="94"/>
        <v>#DIV/0!</v>
      </c>
      <c r="T437" s="339" t="e">
        <f t="shared" si="100"/>
        <v>#DIV/0!</v>
      </c>
      <c r="U437" s="181" t="e">
        <f t="shared" si="95"/>
        <v>#DIV/0!</v>
      </c>
    </row>
    <row r="438" spans="2:21" ht="12.75" customHeight="1" x14ac:dyDescent="0.15">
      <c r="B438" s="1">
        <f t="shared" si="101"/>
        <v>56.700000000000522</v>
      </c>
      <c r="C438" s="181" t="e">
        <f t="shared" si="96"/>
        <v>#DIV/0!</v>
      </c>
      <c r="D438" s="242">
        <f t="shared" si="97"/>
        <v>57.814381761704034</v>
      </c>
      <c r="E438" s="181" t="e">
        <f t="shared" si="85"/>
        <v>#DIV/0!</v>
      </c>
      <c r="F438" s="181" t="e">
        <f t="shared" si="98"/>
        <v>#DIV/0!</v>
      </c>
      <c r="H438" s="181" t="e">
        <f t="shared" si="99"/>
        <v>#DIV/0!</v>
      </c>
      <c r="I438" s="181" t="e">
        <f t="shared" si="86"/>
        <v>#DIV/0!</v>
      </c>
      <c r="J438" s="339" t="e">
        <f t="shared" si="87"/>
        <v>#DIV/0!</v>
      </c>
      <c r="K438" s="181" t="e">
        <f t="shared" si="88"/>
        <v>#DIV/0!</v>
      </c>
      <c r="M438" s="181" t="e">
        <f t="shared" si="89"/>
        <v>#DIV/0!</v>
      </c>
      <c r="N438" s="181" t="e">
        <f t="shared" si="90"/>
        <v>#DIV/0!</v>
      </c>
      <c r="O438" s="339" t="e">
        <f t="shared" si="91"/>
        <v>#DIV/0!</v>
      </c>
      <c r="P438" s="181" t="e">
        <f t="shared" si="92"/>
        <v>#DIV/0!</v>
      </c>
      <c r="R438" s="181" t="e">
        <f t="shared" si="93"/>
        <v>#DIV/0!</v>
      </c>
      <c r="S438" s="181" t="e">
        <f t="shared" si="94"/>
        <v>#DIV/0!</v>
      </c>
      <c r="T438" s="339" t="e">
        <f t="shared" si="100"/>
        <v>#DIV/0!</v>
      </c>
      <c r="U438" s="181" t="e">
        <f t="shared" si="95"/>
        <v>#DIV/0!</v>
      </c>
    </row>
    <row r="439" spans="2:21" ht="12.75" customHeight="1" x14ac:dyDescent="0.15">
      <c r="B439" s="1">
        <f t="shared" si="101"/>
        <v>56.800000000000523</v>
      </c>
      <c r="C439" s="181" t="e">
        <f t="shared" si="96"/>
        <v>#DIV/0!</v>
      </c>
      <c r="D439" s="242">
        <f t="shared" si="97"/>
        <v>57.853617876420863</v>
      </c>
      <c r="E439" s="181" t="e">
        <f t="shared" si="85"/>
        <v>#DIV/0!</v>
      </c>
      <c r="F439" s="181" t="e">
        <f t="shared" si="98"/>
        <v>#DIV/0!</v>
      </c>
      <c r="H439" s="181" t="e">
        <f t="shared" si="99"/>
        <v>#DIV/0!</v>
      </c>
      <c r="I439" s="181" t="e">
        <f t="shared" si="86"/>
        <v>#DIV/0!</v>
      </c>
      <c r="J439" s="339" t="e">
        <f t="shared" si="87"/>
        <v>#DIV/0!</v>
      </c>
      <c r="K439" s="181" t="e">
        <f t="shared" si="88"/>
        <v>#DIV/0!</v>
      </c>
      <c r="M439" s="181" t="e">
        <f t="shared" si="89"/>
        <v>#DIV/0!</v>
      </c>
      <c r="N439" s="181" t="e">
        <f t="shared" si="90"/>
        <v>#DIV/0!</v>
      </c>
      <c r="O439" s="339" t="e">
        <f t="shared" si="91"/>
        <v>#DIV/0!</v>
      </c>
      <c r="P439" s="181" t="e">
        <f t="shared" si="92"/>
        <v>#DIV/0!</v>
      </c>
      <c r="R439" s="181" t="e">
        <f t="shared" si="93"/>
        <v>#DIV/0!</v>
      </c>
      <c r="S439" s="181" t="e">
        <f t="shared" si="94"/>
        <v>#DIV/0!</v>
      </c>
      <c r="T439" s="339" t="e">
        <f t="shared" si="100"/>
        <v>#DIV/0!</v>
      </c>
      <c r="U439" s="181" t="e">
        <f t="shared" si="95"/>
        <v>#DIV/0!</v>
      </c>
    </row>
    <row r="440" spans="2:21" ht="12.75" customHeight="1" x14ac:dyDescent="0.15">
      <c r="B440" s="1">
        <f t="shared" si="101"/>
        <v>56.900000000000524</v>
      </c>
      <c r="C440" s="181" t="e">
        <f t="shared" si="96"/>
        <v>#DIV/0!</v>
      </c>
      <c r="D440" s="242">
        <f t="shared" si="97"/>
        <v>57.892774323793113</v>
      </c>
      <c r="E440" s="181" t="e">
        <f t="shared" si="85"/>
        <v>#DIV/0!</v>
      </c>
      <c r="F440" s="181" t="e">
        <f t="shared" si="98"/>
        <v>#DIV/0!</v>
      </c>
      <c r="H440" s="181" t="e">
        <f t="shared" si="99"/>
        <v>#DIV/0!</v>
      </c>
      <c r="I440" s="181" t="e">
        <f t="shared" si="86"/>
        <v>#DIV/0!</v>
      </c>
      <c r="J440" s="339" t="e">
        <f t="shared" si="87"/>
        <v>#DIV/0!</v>
      </c>
      <c r="K440" s="181" t="e">
        <f t="shared" si="88"/>
        <v>#DIV/0!</v>
      </c>
      <c r="M440" s="181" t="e">
        <f t="shared" si="89"/>
        <v>#DIV/0!</v>
      </c>
      <c r="N440" s="181" t="e">
        <f t="shared" si="90"/>
        <v>#DIV/0!</v>
      </c>
      <c r="O440" s="339" t="e">
        <f t="shared" si="91"/>
        <v>#DIV/0!</v>
      </c>
      <c r="P440" s="181" t="e">
        <f t="shared" si="92"/>
        <v>#DIV/0!</v>
      </c>
      <c r="R440" s="181" t="e">
        <f t="shared" si="93"/>
        <v>#DIV/0!</v>
      </c>
      <c r="S440" s="181" t="e">
        <f t="shared" si="94"/>
        <v>#DIV/0!</v>
      </c>
      <c r="T440" s="339" t="e">
        <f t="shared" si="100"/>
        <v>#DIV/0!</v>
      </c>
      <c r="U440" s="181" t="e">
        <f t="shared" si="95"/>
        <v>#DIV/0!</v>
      </c>
    </row>
    <row r="441" spans="2:21" ht="12.75" customHeight="1" x14ac:dyDescent="0.15">
      <c r="B441" s="1">
        <f t="shared" si="101"/>
        <v>57.000000000000526</v>
      </c>
      <c r="C441" s="181" t="e">
        <f t="shared" si="96"/>
        <v>#DIV/0!</v>
      </c>
      <c r="D441" s="242">
        <f t="shared" si="97"/>
        <v>57.931851480245101</v>
      </c>
      <c r="E441" s="181" t="e">
        <f t="shared" si="85"/>
        <v>#DIV/0!</v>
      </c>
      <c r="F441" s="181" t="e">
        <f t="shared" si="98"/>
        <v>#DIV/0!</v>
      </c>
      <c r="H441" s="181" t="e">
        <f t="shared" si="99"/>
        <v>#DIV/0!</v>
      </c>
      <c r="I441" s="181" t="e">
        <f t="shared" si="86"/>
        <v>#DIV/0!</v>
      </c>
      <c r="J441" s="339" t="e">
        <f t="shared" si="87"/>
        <v>#DIV/0!</v>
      </c>
      <c r="K441" s="181" t="e">
        <f t="shared" si="88"/>
        <v>#DIV/0!</v>
      </c>
      <c r="M441" s="181" t="e">
        <f t="shared" si="89"/>
        <v>#DIV/0!</v>
      </c>
      <c r="N441" s="181" t="e">
        <f t="shared" si="90"/>
        <v>#DIV/0!</v>
      </c>
      <c r="O441" s="339" t="e">
        <f t="shared" si="91"/>
        <v>#DIV/0!</v>
      </c>
      <c r="P441" s="181" t="e">
        <f t="shared" si="92"/>
        <v>#DIV/0!</v>
      </c>
      <c r="R441" s="181" t="e">
        <f t="shared" si="93"/>
        <v>#DIV/0!</v>
      </c>
      <c r="S441" s="181" t="e">
        <f t="shared" si="94"/>
        <v>#DIV/0!</v>
      </c>
      <c r="T441" s="339" t="e">
        <f t="shared" si="100"/>
        <v>#DIV/0!</v>
      </c>
      <c r="U441" s="181" t="e">
        <f t="shared" si="95"/>
        <v>#DIV/0!</v>
      </c>
    </row>
    <row r="442" spans="2:21" ht="12.75" customHeight="1" x14ac:dyDescent="0.15">
      <c r="B442" s="1">
        <f t="shared" si="101"/>
        <v>57.100000000000527</v>
      </c>
      <c r="C442" s="181" t="e">
        <f t="shared" si="96"/>
        <v>#DIV/0!</v>
      </c>
      <c r="D442" s="242">
        <f t="shared" si="97"/>
        <v>57.970849719413714</v>
      </c>
      <c r="E442" s="181" t="e">
        <f t="shared" si="85"/>
        <v>#DIV/0!</v>
      </c>
      <c r="F442" s="181" t="e">
        <f t="shared" si="98"/>
        <v>#DIV/0!</v>
      </c>
      <c r="H442" s="181" t="e">
        <f t="shared" si="99"/>
        <v>#DIV/0!</v>
      </c>
      <c r="I442" s="181" t="e">
        <f t="shared" si="86"/>
        <v>#DIV/0!</v>
      </c>
      <c r="J442" s="339" t="e">
        <f t="shared" si="87"/>
        <v>#DIV/0!</v>
      </c>
      <c r="K442" s="181" t="e">
        <f t="shared" si="88"/>
        <v>#DIV/0!</v>
      </c>
      <c r="M442" s="181" t="e">
        <f t="shared" si="89"/>
        <v>#DIV/0!</v>
      </c>
      <c r="N442" s="181" t="e">
        <f t="shared" si="90"/>
        <v>#DIV/0!</v>
      </c>
      <c r="O442" s="339" t="e">
        <f t="shared" si="91"/>
        <v>#DIV/0!</v>
      </c>
      <c r="P442" s="181" t="e">
        <f t="shared" si="92"/>
        <v>#DIV/0!</v>
      </c>
      <c r="R442" s="181" t="e">
        <f t="shared" si="93"/>
        <v>#DIV/0!</v>
      </c>
      <c r="S442" s="181" t="e">
        <f t="shared" si="94"/>
        <v>#DIV/0!</v>
      </c>
      <c r="T442" s="339" t="e">
        <f t="shared" si="100"/>
        <v>#DIV/0!</v>
      </c>
      <c r="U442" s="181" t="e">
        <f t="shared" si="95"/>
        <v>#DIV/0!</v>
      </c>
    </row>
    <row r="443" spans="2:21" ht="12.75" customHeight="1" x14ac:dyDescent="0.15">
      <c r="B443" s="1">
        <f t="shared" si="101"/>
        <v>57.200000000000529</v>
      </c>
      <c r="C443" s="181" t="e">
        <f t="shared" si="96"/>
        <v>#DIV/0!</v>
      </c>
      <c r="D443" s="242">
        <f t="shared" si="97"/>
        <v>58.009769412176517</v>
      </c>
      <c r="E443" s="181" t="e">
        <f t="shared" si="85"/>
        <v>#DIV/0!</v>
      </c>
      <c r="F443" s="181" t="e">
        <f t="shared" si="98"/>
        <v>#DIV/0!</v>
      </c>
      <c r="H443" s="181" t="e">
        <f t="shared" si="99"/>
        <v>#DIV/0!</v>
      </c>
      <c r="I443" s="181" t="e">
        <f t="shared" si="86"/>
        <v>#DIV/0!</v>
      </c>
      <c r="J443" s="339" t="e">
        <f t="shared" si="87"/>
        <v>#DIV/0!</v>
      </c>
      <c r="K443" s="181" t="e">
        <f t="shared" si="88"/>
        <v>#DIV/0!</v>
      </c>
      <c r="M443" s="181" t="e">
        <f t="shared" si="89"/>
        <v>#DIV/0!</v>
      </c>
      <c r="N443" s="181" t="e">
        <f t="shared" si="90"/>
        <v>#DIV/0!</v>
      </c>
      <c r="O443" s="339" t="e">
        <f t="shared" si="91"/>
        <v>#DIV/0!</v>
      </c>
      <c r="P443" s="181" t="e">
        <f t="shared" si="92"/>
        <v>#DIV/0!</v>
      </c>
      <c r="R443" s="181" t="e">
        <f t="shared" si="93"/>
        <v>#DIV/0!</v>
      </c>
      <c r="S443" s="181" t="e">
        <f t="shared" si="94"/>
        <v>#DIV/0!</v>
      </c>
      <c r="T443" s="339" t="e">
        <f t="shared" si="100"/>
        <v>#DIV/0!</v>
      </c>
      <c r="U443" s="181" t="e">
        <f t="shared" si="95"/>
        <v>#DIV/0!</v>
      </c>
    </row>
    <row r="444" spans="2:21" ht="12.75" customHeight="1" x14ac:dyDescent="0.15">
      <c r="B444" s="1">
        <f t="shared" si="101"/>
        <v>57.30000000000053</v>
      </c>
      <c r="C444" s="181" t="e">
        <f t="shared" si="96"/>
        <v>#DIV/0!</v>
      </c>
      <c r="D444" s="242">
        <f t="shared" si="97"/>
        <v>58.04861092667943</v>
      </c>
      <c r="E444" s="181" t="e">
        <f t="shared" si="85"/>
        <v>#DIV/0!</v>
      </c>
      <c r="F444" s="181" t="e">
        <f t="shared" si="98"/>
        <v>#DIV/0!</v>
      </c>
      <c r="H444" s="181" t="e">
        <f t="shared" si="99"/>
        <v>#DIV/0!</v>
      </c>
      <c r="I444" s="181" t="e">
        <f t="shared" si="86"/>
        <v>#DIV/0!</v>
      </c>
      <c r="J444" s="339" t="e">
        <f t="shared" si="87"/>
        <v>#DIV/0!</v>
      </c>
      <c r="K444" s="181" t="e">
        <f t="shared" si="88"/>
        <v>#DIV/0!</v>
      </c>
      <c r="M444" s="181" t="e">
        <f t="shared" si="89"/>
        <v>#DIV/0!</v>
      </c>
      <c r="N444" s="181" t="e">
        <f t="shared" si="90"/>
        <v>#DIV/0!</v>
      </c>
      <c r="O444" s="339" t="e">
        <f t="shared" si="91"/>
        <v>#DIV/0!</v>
      </c>
      <c r="P444" s="181" t="e">
        <f t="shared" si="92"/>
        <v>#DIV/0!</v>
      </c>
      <c r="R444" s="181" t="e">
        <f t="shared" si="93"/>
        <v>#DIV/0!</v>
      </c>
      <c r="S444" s="181" t="e">
        <f t="shared" si="94"/>
        <v>#DIV/0!</v>
      </c>
      <c r="T444" s="339" t="e">
        <f t="shared" si="100"/>
        <v>#DIV/0!</v>
      </c>
      <c r="U444" s="181" t="e">
        <f t="shared" si="95"/>
        <v>#DIV/0!</v>
      </c>
    </row>
    <row r="445" spans="2:21" ht="12.75" customHeight="1" x14ac:dyDescent="0.15">
      <c r="B445" s="1">
        <f t="shared" si="101"/>
        <v>57.400000000000531</v>
      </c>
      <c r="C445" s="181" t="e">
        <f t="shared" si="96"/>
        <v>#DIV/0!</v>
      </c>
      <c r="D445" s="242">
        <f t="shared" si="97"/>
        <v>58.087374628364174</v>
      </c>
      <c r="E445" s="181" t="e">
        <f t="shared" si="85"/>
        <v>#DIV/0!</v>
      </c>
      <c r="F445" s="181" t="e">
        <f t="shared" si="98"/>
        <v>#DIV/0!</v>
      </c>
      <c r="H445" s="181" t="e">
        <f t="shared" si="99"/>
        <v>#DIV/0!</v>
      </c>
      <c r="I445" s="181" t="e">
        <f t="shared" si="86"/>
        <v>#DIV/0!</v>
      </c>
      <c r="J445" s="339" t="e">
        <f t="shared" si="87"/>
        <v>#DIV/0!</v>
      </c>
      <c r="K445" s="181" t="e">
        <f t="shared" si="88"/>
        <v>#DIV/0!</v>
      </c>
      <c r="M445" s="181" t="e">
        <f t="shared" si="89"/>
        <v>#DIV/0!</v>
      </c>
      <c r="N445" s="181" t="e">
        <f t="shared" si="90"/>
        <v>#DIV/0!</v>
      </c>
      <c r="O445" s="339" t="e">
        <f t="shared" si="91"/>
        <v>#DIV/0!</v>
      </c>
      <c r="P445" s="181" t="e">
        <f t="shared" si="92"/>
        <v>#DIV/0!</v>
      </c>
      <c r="R445" s="181" t="e">
        <f t="shared" si="93"/>
        <v>#DIV/0!</v>
      </c>
      <c r="S445" s="181" t="e">
        <f t="shared" si="94"/>
        <v>#DIV/0!</v>
      </c>
      <c r="T445" s="339" t="e">
        <f t="shared" si="100"/>
        <v>#DIV/0!</v>
      </c>
      <c r="U445" s="181" t="e">
        <f t="shared" si="95"/>
        <v>#DIV/0!</v>
      </c>
    </row>
    <row r="446" spans="2:21" ht="12.75" customHeight="1" x14ac:dyDescent="0.15">
      <c r="B446" s="1">
        <f t="shared" si="101"/>
        <v>57.500000000000533</v>
      </c>
      <c r="C446" s="181" t="e">
        <f t="shared" si="96"/>
        <v>#DIV/0!</v>
      </c>
      <c r="D446" s="242">
        <f t="shared" si="97"/>
        <v>58.126060879995208</v>
      </c>
      <c r="E446" s="181" t="e">
        <f t="shared" si="85"/>
        <v>#DIV/0!</v>
      </c>
      <c r="F446" s="181" t="e">
        <f t="shared" si="98"/>
        <v>#DIV/0!</v>
      </c>
      <c r="H446" s="181" t="e">
        <f t="shared" si="99"/>
        <v>#DIV/0!</v>
      </c>
      <c r="I446" s="181" t="e">
        <f t="shared" si="86"/>
        <v>#DIV/0!</v>
      </c>
      <c r="J446" s="339" t="e">
        <f t="shared" si="87"/>
        <v>#DIV/0!</v>
      </c>
      <c r="K446" s="181" t="e">
        <f t="shared" si="88"/>
        <v>#DIV/0!</v>
      </c>
      <c r="M446" s="181" t="e">
        <f t="shared" si="89"/>
        <v>#DIV/0!</v>
      </c>
      <c r="N446" s="181" t="e">
        <f t="shared" si="90"/>
        <v>#DIV/0!</v>
      </c>
      <c r="O446" s="339" t="e">
        <f t="shared" si="91"/>
        <v>#DIV/0!</v>
      </c>
      <c r="P446" s="181" t="e">
        <f t="shared" si="92"/>
        <v>#DIV/0!</v>
      </c>
      <c r="R446" s="181" t="e">
        <f t="shared" si="93"/>
        <v>#DIV/0!</v>
      </c>
      <c r="S446" s="181" t="e">
        <f t="shared" si="94"/>
        <v>#DIV/0!</v>
      </c>
      <c r="T446" s="339" t="e">
        <f t="shared" si="100"/>
        <v>#DIV/0!</v>
      </c>
      <c r="U446" s="181" t="e">
        <f t="shared" si="95"/>
        <v>#DIV/0!</v>
      </c>
    </row>
    <row r="447" spans="2:21" ht="12.75" customHeight="1" x14ac:dyDescent="0.15">
      <c r="B447" s="1">
        <f t="shared" si="101"/>
        <v>57.600000000000534</v>
      </c>
      <c r="C447" s="181" t="e">
        <f t="shared" si="96"/>
        <v>#DIV/0!</v>
      </c>
      <c r="D447" s="242">
        <f t="shared" si="97"/>
        <v>58.164670041686406</v>
      </c>
      <c r="E447" s="181" t="e">
        <f t="shared" si="85"/>
        <v>#DIV/0!</v>
      </c>
      <c r="F447" s="181" t="e">
        <f t="shared" si="98"/>
        <v>#DIV/0!</v>
      </c>
      <c r="H447" s="181" t="e">
        <f t="shared" si="99"/>
        <v>#DIV/0!</v>
      </c>
      <c r="I447" s="181" t="e">
        <f t="shared" si="86"/>
        <v>#DIV/0!</v>
      </c>
      <c r="J447" s="339" t="e">
        <f t="shared" si="87"/>
        <v>#DIV/0!</v>
      </c>
      <c r="K447" s="181" t="e">
        <f t="shared" si="88"/>
        <v>#DIV/0!</v>
      </c>
      <c r="M447" s="181" t="e">
        <f t="shared" si="89"/>
        <v>#DIV/0!</v>
      </c>
      <c r="N447" s="181" t="e">
        <f t="shared" si="90"/>
        <v>#DIV/0!</v>
      </c>
      <c r="O447" s="339" t="e">
        <f t="shared" si="91"/>
        <v>#DIV/0!</v>
      </c>
      <c r="P447" s="181" t="e">
        <f t="shared" si="92"/>
        <v>#DIV/0!</v>
      </c>
      <c r="R447" s="181" t="e">
        <f t="shared" si="93"/>
        <v>#DIV/0!</v>
      </c>
      <c r="S447" s="181" t="e">
        <f t="shared" si="94"/>
        <v>#DIV/0!</v>
      </c>
      <c r="T447" s="339" t="e">
        <f t="shared" si="100"/>
        <v>#DIV/0!</v>
      </c>
      <c r="U447" s="181" t="e">
        <f t="shared" si="95"/>
        <v>#DIV/0!</v>
      </c>
    </row>
    <row r="448" spans="2:21" ht="12.75" customHeight="1" x14ac:dyDescent="0.15">
      <c r="B448" s="1">
        <f t="shared" si="101"/>
        <v>57.700000000000536</v>
      </c>
      <c r="C448" s="181" t="e">
        <f t="shared" si="96"/>
        <v>#DIV/0!</v>
      </c>
      <c r="D448" s="242">
        <f t="shared" si="97"/>
        <v>58.203202470927486</v>
      </c>
      <c r="E448" s="181" t="e">
        <f t="shared" si="85"/>
        <v>#DIV/0!</v>
      </c>
      <c r="F448" s="181" t="e">
        <f t="shared" si="98"/>
        <v>#DIV/0!</v>
      </c>
      <c r="H448" s="181" t="e">
        <f t="shared" si="99"/>
        <v>#DIV/0!</v>
      </c>
      <c r="I448" s="181" t="e">
        <f t="shared" si="86"/>
        <v>#DIV/0!</v>
      </c>
      <c r="J448" s="339" t="e">
        <f t="shared" si="87"/>
        <v>#DIV/0!</v>
      </c>
      <c r="K448" s="181" t="e">
        <f t="shared" si="88"/>
        <v>#DIV/0!</v>
      </c>
      <c r="M448" s="181" t="e">
        <f t="shared" si="89"/>
        <v>#DIV/0!</v>
      </c>
      <c r="N448" s="181" t="e">
        <f t="shared" si="90"/>
        <v>#DIV/0!</v>
      </c>
      <c r="O448" s="339" t="e">
        <f t="shared" si="91"/>
        <v>#DIV/0!</v>
      </c>
      <c r="P448" s="181" t="e">
        <f t="shared" si="92"/>
        <v>#DIV/0!</v>
      </c>
      <c r="R448" s="181" t="e">
        <f t="shared" si="93"/>
        <v>#DIV/0!</v>
      </c>
      <c r="S448" s="181" t="e">
        <f t="shared" si="94"/>
        <v>#DIV/0!</v>
      </c>
      <c r="T448" s="339" t="e">
        <f t="shared" si="100"/>
        <v>#DIV/0!</v>
      </c>
      <c r="U448" s="181" t="e">
        <f t="shared" si="95"/>
        <v>#DIV/0!</v>
      </c>
    </row>
    <row r="449" spans="2:21" ht="12.75" customHeight="1" x14ac:dyDescent="0.15">
      <c r="B449" s="1">
        <f t="shared" si="101"/>
        <v>57.800000000000537</v>
      </c>
      <c r="C449" s="181" t="e">
        <f t="shared" si="96"/>
        <v>#DIV/0!</v>
      </c>
      <c r="D449" s="242">
        <f t="shared" si="97"/>
        <v>58.241658522609903</v>
      </c>
      <c r="E449" s="181" t="e">
        <f t="shared" si="85"/>
        <v>#DIV/0!</v>
      </c>
      <c r="F449" s="181" t="e">
        <f t="shared" si="98"/>
        <v>#DIV/0!</v>
      </c>
      <c r="H449" s="181" t="e">
        <f t="shared" si="99"/>
        <v>#DIV/0!</v>
      </c>
      <c r="I449" s="181" t="e">
        <f t="shared" si="86"/>
        <v>#DIV/0!</v>
      </c>
      <c r="J449" s="339" t="e">
        <f t="shared" si="87"/>
        <v>#DIV/0!</v>
      </c>
      <c r="K449" s="181" t="e">
        <f t="shared" si="88"/>
        <v>#DIV/0!</v>
      </c>
      <c r="M449" s="181" t="e">
        <f t="shared" si="89"/>
        <v>#DIV/0!</v>
      </c>
      <c r="N449" s="181" t="e">
        <f t="shared" si="90"/>
        <v>#DIV/0!</v>
      </c>
      <c r="O449" s="339" t="e">
        <f t="shared" si="91"/>
        <v>#DIV/0!</v>
      </c>
      <c r="P449" s="181" t="e">
        <f t="shared" si="92"/>
        <v>#DIV/0!</v>
      </c>
      <c r="R449" s="181" t="e">
        <f t="shared" si="93"/>
        <v>#DIV/0!</v>
      </c>
      <c r="S449" s="181" t="e">
        <f t="shared" si="94"/>
        <v>#DIV/0!</v>
      </c>
      <c r="T449" s="339" t="e">
        <f t="shared" si="100"/>
        <v>#DIV/0!</v>
      </c>
      <c r="U449" s="181" t="e">
        <f t="shared" si="95"/>
        <v>#DIV/0!</v>
      </c>
    </row>
    <row r="450" spans="2:21" ht="12.75" customHeight="1" x14ac:dyDescent="0.15">
      <c r="B450" s="1">
        <f t="shared" si="101"/>
        <v>57.900000000000539</v>
      </c>
      <c r="C450" s="181" t="e">
        <f t="shared" si="96"/>
        <v>#DIV/0!</v>
      </c>
      <c r="D450" s="242">
        <f t="shared" si="97"/>
        <v>58.280038549052556</v>
      </c>
      <c r="E450" s="181" t="e">
        <f t="shared" si="85"/>
        <v>#DIV/0!</v>
      </c>
      <c r="F450" s="181" t="e">
        <f t="shared" si="98"/>
        <v>#DIV/0!</v>
      </c>
      <c r="H450" s="181" t="e">
        <f t="shared" si="99"/>
        <v>#DIV/0!</v>
      </c>
      <c r="I450" s="181" t="e">
        <f t="shared" si="86"/>
        <v>#DIV/0!</v>
      </c>
      <c r="J450" s="339" t="e">
        <f t="shared" si="87"/>
        <v>#DIV/0!</v>
      </c>
      <c r="K450" s="181" t="e">
        <f t="shared" si="88"/>
        <v>#DIV/0!</v>
      </c>
      <c r="M450" s="181" t="e">
        <f t="shared" si="89"/>
        <v>#DIV/0!</v>
      </c>
      <c r="N450" s="181" t="e">
        <f t="shared" si="90"/>
        <v>#DIV/0!</v>
      </c>
      <c r="O450" s="339" t="e">
        <f t="shared" si="91"/>
        <v>#DIV/0!</v>
      </c>
      <c r="P450" s="181" t="e">
        <f t="shared" si="92"/>
        <v>#DIV/0!</v>
      </c>
      <c r="R450" s="181" t="e">
        <f t="shared" si="93"/>
        <v>#DIV/0!</v>
      </c>
      <c r="S450" s="181" t="e">
        <f t="shared" si="94"/>
        <v>#DIV/0!</v>
      </c>
      <c r="T450" s="339" t="e">
        <f t="shared" si="100"/>
        <v>#DIV/0!</v>
      </c>
      <c r="U450" s="181" t="e">
        <f t="shared" si="95"/>
        <v>#DIV/0!</v>
      </c>
    </row>
    <row r="451" spans="2:21" ht="12.75" customHeight="1" x14ac:dyDescent="0.15">
      <c r="B451" s="1">
        <f t="shared" si="101"/>
        <v>58.00000000000054</v>
      </c>
      <c r="C451" s="181" t="e">
        <f t="shared" si="96"/>
        <v>#DIV/0!</v>
      </c>
      <c r="D451" s="242">
        <f t="shared" si="97"/>
        <v>58.318342900027233</v>
      </c>
      <c r="E451" s="181" t="e">
        <f t="shared" si="85"/>
        <v>#DIV/0!</v>
      </c>
      <c r="F451" s="181" t="e">
        <f t="shared" si="98"/>
        <v>#DIV/0!</v>
      </c>
      <c r="H451" s="181" t="e">
        <f t="shared" si="99"/>
        <v>#DIV/0!</v>
      </c>
      <c r="I451" s="181" t="e">
        <f t="shared" si="86"/>
        <v>#DIV/0!</v>
      </c>
      <c r="J451" s="339" t="e">
        <f t="shared" si="87"/>
        <v>#DIV/0!</v>
      </c>
      <c r="K451" s="181" t="e">
        <f t="shared" si="88"/>
        <v>#DIV/0!</v>
      </c>
      <c r="M451" s="181" t="e">
        <f t="shared" si="89"/>
        <v>#DIV/0!</v>
      </c>
      <c r="N451" s="181" t="e">
        <f t="shared" si="90"/>
        <v>#DIV/0!</v>
      </c>
      <c r="O451" s="339" t="e">
        <f t="shared" si="91"/>
        <v>#DIV/0!</v>
      </c>
      <c r="P451" s="181" t="e">
        <f t="shared" si="92"/>
        <v>#DIV/0!</v>
      </c>
      <c r="R451" s="181" t="e">
        <f t="shared" si="93"/>
        <v>#DIV/0!</v>
      </c>
      <c r="S451" s="181" t="e">
        <f t="shared" si="94"/>
        <v>#DIV/0!</v>
      </c>
      <c r="T451" s="339" t="e">
        <f t="shared" si="100"/>
        <v>#DIV/0!</v>
      </c>
      <c r="U451" s="181" t="e">
        <f t="shared" si="95"/>
        <v>#DIV/0!</v>
      </c>
    </row>
    <row r="452" spans="2:21" ht="12.75" customHeight="1" x14ac:dyDescent="0.15">
      <c r="B452" s="1">
        <f t="shared" si="101"/>
        <v>58.100000000000541</v>
      </c>
      <c r="C452" s="181" t="e">
        <f t="shared" si="96"/>
        <v>#DIV/0!</v>
      </c>
      <c r="D452" s="242">
        <f t="shared" si="97"/>
        <v>58.356571922783544</v>
      </c>
      <c r="E452" s="181" t="e">
        <f t="shared" si="85"/>
        <v>#DIV/0!</v>
      </c>
      <c r="F452" s="181" t="e">
        <f t="shared" si="98"/>
        <v>#DIV/0!</v>
      </c>
      <c r="H452" s="181" t="e">
        <f t="shared" si="99"/>
        <v>#DIV/0!</v>
      </c>
      <c r="I452" s="181" t="e">
        <f t="shared" si="86"/>
        <v>#DIV/0!</v>
      </c>
      <c r="J452" s="339" t="e">
        <f t="shared" si="87"/>
        <v>#DIV/0!</v>
      </c>
      <c r="K452" s="181" t="e">
        <f t="shared" si="88"/>
        <v>#DIV/0!</v>
      </c>
      <c r="M452" s="181" t="e">
        <f t="shared" si="89"/>
        <v>#DIV/0!</v>
      </c>
      <c r="N452" s="181" t="e">
        <f t="shared" si="90"/>
        <v>#DIV/0!</v>
      </c>
      <c r="O452" s="339" t="e">
        <f t="shared" si="91"/>
        <v>#DIV/0!</v>
      </c>
      <c r="P452" s="181" t="e">
        <f t="shared" si="92"/>
        <v>#DIV/0!</v>
      </c>
      <c r="R452" s="181" t="e">
        <f t="shared" si="93"/>
        <v>#DIV/0!</v>
      </c>
      <c r="S452" s="181" t="e">
        <f t="shared" si="94"/>
        <v>#DIV/0!</v>
      </c>
      <c r="T452" s="339" t="e">
        <f t="shared" si="100"/>
        <v>#DIV/0!</v>
      </c>
      <c r="U452" s="181" t="e">
        <f t="shared" si="95"/>
        <v>#DIV/0!</v>
      </c>
    </row>
    <row r="453" spans="2:21" ht="12.75" customHeight="1" x14ac:dyDescent="0.15">
      <c r="B453" s="1">
        <f t="shared" si="101"/>
        <v>58.200000000000543</v>
      </c>
      <c r="C453" s="181" t="e">
        <f t="shared" si="96"/>
        <v>#DIV/0!</v>
      </c>
      <c r="D453" s="242">
        <f t="shared" si="97"/>
        <v>58.394725962073771</v>
      </c>
      <c r="E453" s="181" t="e">
        <f t="shared" si="85"/>
        <v>#DIV/0!</v>
      </c>
      <c r="F453" s="181" t="e">
        <f t="shared" si="98"/>
        <v>#DIV/0!</v>
      </c>
      <c r="H453" s="181" t="e">
        <f t="shared" si="99"/>
        <v>#DIV/0!</v>
      </c>
      <c r="I453" s="181" t="e">
        <f t="shared" si="86"/>
        <v>#DIV/0!</v>
      </c>
      <c r="J453" s="339" t="e">
        <f t="shared" si="87"/>
        <v>#DIV/0!</v>
      </c>
      <c r="K453" s="181" t="e">
        <f t="shared" si="88"/>
        <v>#DIV/0!</v>
      </c>
      <c r="M453" s="181" t="e">
        <f t="shared" si="89"/>
        <v>#DIV/0!</v>
      </c>
      <c r="N453" s="181" t="e">
        <f t="shared" si="90"/>
        <v>#DIV/0!</v>
      </c>
      <c r="O453" s="339" t="e">
        <f t="shared" si="91"/>
        <v>#DIV/0!</v>
      </c>
      <c r="P453" s="181" t="e">
        <f t="shared" si="92"/>
        <v>#DIV/0!</v>
      </c>
      <c r="R453" s="181" t="e">
        <f t="shared" si="93"/>
        <v>#DIV/0!</v>
      </c>
      <c r="S453" s="181" t="e">
        <f t="shared" si="94"/>
        <v>#DIV/0!</v>
      </c>
      <c r="T453" s="339" t="e">
        <f t="shared" si="100"/>
        <v>#DIV/0!</v>
      </c>
      <c r="U453" s="181" t="e">
        <f t="shared" si="95"/>
        <v>#DIV/0!</v>
      </c>
    </row>
    <row r="454" spans="2:21" ht="12.75" customHeight="1" x14ac:dyDescent="0.15">
      <c r="B454" s="1">
        <f t="shared" si="101"/>
        <v>58.300000000000544</v>
      </c>
      <c r="C454" s="181" t="e">
        <f t="shared" si="96"/>
        <v>#DIV/0!</v>
      </c>
      <c r="D454" s="242">
        <f t="shared" si="97"/>
        <v>58.432805360177184</v>
      </c>
      <c r="E454" s="181" t="e">
        <f t="shared" ref="E454:E517" si="102">+$D$19+(C454/(D454*$D$34))</f>
        <v>#DIV/0!</v>
      </c>
      <c r="F454" s="181" t="e">
        <f t="shared" si="98"/>
        <v>#DIV/0!</v>
      </c>
      <c r="H454" s="181" t="e">
        <f t="shared" si="99"/>
        <v>#DIV/0!</v>
      </c>
      <c r="I454" s="181" t="e">
        <f t="shared" ref="I454:I517" si="103">1.32*(($B455-$D$19)/$D$30)^0.25</f>
        <v>#DIV/0!</v>
      </c>
      <c r="J454" s="339" t="e">
        <f t="shared" ref="J454:J517" si="104">+$D$19+(H454/(I454*$D$35))</f>
        <v>#DIV/0!</v>
      </c>
      <c r="K454" s="181" t="e">
        <f t="shared" ref="K454:K517" si="105">ABS($B455-J454)</f>
        <v>#DIV/0!</v>
      </c>
      <c r="M454" s="181" t="e">
        <f t="shared" ref="M454:M517" si="106">(2*PI()*$D$27*$D$8*$AE$7*($D$31-B455))/LN($D$30/$D$28)</f>
        <v>#DIV/0!</v>
      </c>
      <c r="N454" s="181" t="e">
        <f t="shared" ref="N454:N517" si="107">1.32*(($B455-$D$19)/$D$30)^0.25</f>
        <v>#DIV/0!</v>
      </c>
      <c r="O454" s="339" t="e">
        <f t="shared" ref="O454:O517" si="108">+$D$19+(M454/(N454*$D$38))</f>
        <v>#DIV/0!</v>
      </c>
      <c r="P454" s="181" t="e">
        <f t="shared" ref="P454:P517" si="109">ABS($B455-O454)</f>
        <v>#DIV/0!</v>
      </c>
      <c r="R454" s="181" t="e">
        <f t="shared" ref="R454:R517" si="110">(2*PI()*$D$27*$D$9*$AE$6*($D$31-B455))/LN($D$30/$D$28)</f>
        <v>#DIV/0!</v>
      </c>
      <c r="S454" s="181" t="e">
        <f t="shared" ref="S454:S517" si="111">1.32*(($B455-$D$19)/$D$30)^0.25</f>
        <v>#DIV/0!</v>
      </c>
      <c r="T454" s="339" t="e">
        <f t="shared" si="100"/>
        <v>#DIV/0!</v>
      </c>
      <c r="U454" s="181" t="e">
        <f t="shared" ref="U454:U517" si="112">ABS($B455-T454)</f>
        <v>#DIV/0!</v>
      </c>
    </row>
    <row r="455" spans="2:21" ht="12.75" customHeight="1" x14ac:dyDescent="0.15">
      <c r="B455" s="1">
        <f t="shared" si="101"/>
        <v>58.400000000000546</v>
      </c>
      <c r="C455" s="181" t="e">
        <f t="shared" ref="C455:C518" si="113">(2*PI()*$D$26*$D$32*($D$31-B456))/LN($D$29/$D$28)</f>
        <v>#DIV/0!</v>
      </c>
      <c r="D455" s="242">
        <f t="shared" ref="D455:D518" si="114">1.32*((B456-$D$19)/$D$29)^0.25</f>
        <v>58.470810456924248</v>
      </c>
      <c r="E455" s="181" t="e">
        <f t="shared" si="102"/>
        <v>#DIV/0!</v>
      </c>
      <c r="F455" s="181" t="e">
        <f t="shared" ref="F455:F518" si="115">ABS(B456-E455)</f>
        <v>#DIV/0!</v>
      </c>
      <c r="H455" s="181" t="e">
        <f t="shared" ref="H455:H518" si="116">(2*PI()*$D$27*$D$32*($D$31-B456))/LN($D$30/$D$28)</f>
        <v>#DIV/0!</v>
      </c>
      <c r="I455" s="181" t="e">
        <f t="shared" si="103"/>
        <v>#DIV/0!</v>
      </c>
      <c r="J455" s="339" t="e">
        <f t="shared" si="104"/>
        <v>#DIV/0!</v>
      </c>
      <c r="K455" s="181" t="e">
        <f t="shared" si="105"/>
        <v>#DIV/0!</v>
      </c>
      <c r="M455" s="181" t="e">
        <f t="shared" si="106"/>
        <v>#DIV/0!</v>
      </c>
      <c r="N455" s="181" t="e">
        <f t="shared" si="107"/>
        <v>#DIV/0!</v>
      </c>
      <c r="O455" s="339" t="e">
        <f t="shared" si="108"/>
        <v>#DIV/0!</v>
      </c>
      <c r="P455" s="181" t="e">
        <f t="shared" si="109"/>
        <v>#DIV/0!</v>
      </c>
      <c r="R455" s="181" t="e">
        <f t="shared" si="110"/>
        <v>#DIV/0!</v>
      </c>
      <c r="S455" s="181" t="e">
        <f t="shared" si="111"/>
        <v>#DIV/0!</v>
      </c>
      <c r="T455" s="339" t="e">
        <f t="shared" ref="T455:T518" si="117">+$D$19+(R455/(S455*$D$41))</f>
        <v>#DIV/0!</v>
      </c>
      <c r="U455" s="181" t="e">
        <f t="shared" si="112"/>
        <v>#DIV/0!</v>
      </c>
    </row>
    <row r="456" spans="2:21" ht="12.75" customHeight="1" x14ac:dyDescent="0.15">
      <c r="B456" s="1">
        <f t="shared" ref="B456:B519" si="118">B455+0.1</f>
        <v>58.500000000000547</v>
      </c>
      <c r="C456" s="181" t="e">
        <f t="shared" si="113"/>
        <v>#DIV/0!</v>
      </c>
      <c r="D456" s="242">
        <f t="shared" si="114"/>
        <v>58.50874158972038</v>
      </c>
      <c r="E456" s="181" t="e">
        <f t="shared" si="102"/>
        <v>#DIV/0!</v>
      </c>
      <c r="F456" s="181" t="e">
        <f t="shared" si="115"/>
        <v>#DIV/0!</v>
      </c>
      <c r="H456" s="181" t="e">
        <f t="shared" si="116"/>
        <v>#DIV/0!</v>
      </c>
      <c r="I456" s="181" t="e">
        <f t="shared" si="103"/>
        <v>#DIV/0!</v>
      </c>
      <c r="J456" s="339" t="e">
        <f t="shared" si="104"/>
        <v>#DIV/0!</v>
      </c>
      <c r="K456" s="181" t="e">
        <f t="shared" si="105"/>
        <v>#DIV/0!</v>
      </c>
      <c r="M456" s="181" t="e">
        <f t="shared" si="106"/>
        <v>#DIV/0!</v>
      </c>
      <c r="N456" s="181" t="e">
        <f t="shared" si="107"/>
        <v>#DIV/0!</v>
      </c>
      <c r="O456" s="339" t="e">
        <f t="shared" si="108"/>
        <v>#DIV/0!</v>
      </c>
      <c r="P456" s="181" t="e">
        <f t="shared" si="109"/>
        <v>#DIV/0!</v>
      </c>
      <c r="R456" s="181" t="e">
        <f t="shared" si="110"/>
        <v>#DIV/0!</v>
      </c>
      <c r="S456" s="181" t="e">
        <f t="shared" si="111"/>
        <v>#DIV/0!</v>
      </c>
      <c r="T456" s="339" t="e">
        <f t="shared" si="117"/>
        <v>#DIV/0!</v>
      </c>
      <c r="U456" s="181" t="e">
        <f t="shared" si="112"/>
        <v>#DIV/0!</v>
      </c>
    </row>
    <row r="457" spans="2:21" ht="12.75" customHeight="1" x14ac:dyDescent="0.15">
      <c r="B457" s="1">
        <f t="shared" si="118"/>
        <v>58.600000000000549</v>
      </c>
      <c r="C457" s="181" t="e">
        <f t="shared" si="113"/>
        <v>#DIV/0!</v>
      </c>
      <c r="D457" s="242">
        <f t="shared" si="114"/>
        <v>58.546599093569604</v>
      </c>
      <c r="E457" s="181" t="e">
        <f t="shared" si="102"/>
        <v>#DIV/0!</v>
      </c>
      <c r="F457" s="181" t="e">
        <f t="shared" si="115"/>
        <v>#DIV/0!</v>
      </c>
      <c r="H457" s="181" t="e">
        <f t="shared" si="116"/>
        <v>#DIV/0!</v>
      </c>
      <c r="I457" s="181" t="e">
        <f t="shared" si="103"/>
        <v>#DIV/0!</v>
      </c>
      <c r="J457" s="339" t="e">
        <f t="shared" si="104"/>
        <v>#DIV/0!</v>
      </c>
      <c r="K457" s="181" t="e">
        <f t="shared" si="105"/>
        <v>#DIV/0!</v>
      </c>
      <c r="M457" s="181" t="e">
        <f t="shared" si="106"/>
        <v>#DIV/0!</v>
      </c>
      <c r="N457" s="181" t="e">
        <f t="shared" si="107"/>
        <v>#DIV/0!</v>
      </c>
      <c r="O457" s="339" t="e">
        <f t="shared" si="108"/>
        <v>#DIV/0!</v>
      </c>
      <c r="P457" s="181" t="e">
        <f t="shared" si="109"/>
        <v>#DIV/0!</v>
      </c>
      <c r="R457" s="181" t="e">
        <f t="shared" si="110"/>
        <v>#DIV/0!</v>
      </c>
      <c r="S457" s="181" t="e">
        <f t="shared" si="111"/>
        <v>#DIV/0!</v>
      </c>
      <c r="T457" s="339" t="e">
        <f t="shared" si="117"/>
        <v>#DIV/0!</v>
      </c>
      <c r="U457" s="181" t="e">
        <f t="shared" si="112"/>
        <v>#DIV/0!</v>
      </c>
    </row>
    <row r="458" spans="2:21" ht="12.75" customHeight="1" x14ac:dyDescent="0.15">
      <c r="B458" s="1">
        <f t="shared" si="118"/>
        <v>58.70000000000055</v>
      </c>
      <c r="C458" s="181" t="e">
        <f t="shared" si="113"/>
        <v>#DIV/0!</v>
      </c>
      <c r="D458" s="242">
        <f t="shared" si="114"/>
        <v>58.58438330109766</v>
      </c>
      <c r="E458" s="181" t="e">
        <f t="shared" si="102"/>
        <v>#DIV/0!</v>
      </c>
      <c r="F458" s="181" t="e">
        <f t="shared" si="115"/>
        <v>#DIV/0!</v>
      </c>
      <c r="H458" s="181" t="e">
        <f t="shared" si="116"/>
        <v>#DIV/0!</v>
      </c>
      <c r="I458" s="181" t="e">
        <f t="shared" si="103"/>
        <v>#DIV/0!</v>
      </c>
      <c r="J458" s="339" t="e">
        <f t="shared" si="104"/>
        <v>#DIV/0!</v>
      </c>
      <c r="K458" s="181" t="e">
        <f t="shared" si="105"/>
        <v>#DIV/0!</v>
      </c>
      <c r="M458" s="181" t="e">
        <f t="shared" si="106"/>
        <v>#DIV/0!</v>
      </c>
      <c r="N458" s="181" t="e">
        <f t="shared" si="107"/>
        <v>#DIV/0!</v>
      </c>
      <c r="O458" s="339" t="e">
        <f t="shared" si="108"/>
        <v>#DIV/0!</v>
      </c>
      <c r="P458" s="181" t="e">
        <f t="shared" si="109"/>
        <v>#DIV/0!</v>
      </c>
      <c r="R458" s="181" t="e">
        <f t="shared" si="110"/>
        <v>#DIV/0!</v>
      </c>
      <c r="S458" s="181" t="e">
        <f t="shared" si="111"/>
        <v>#DIV/0!</v>
      </c>
      <c r="T458" s="339" t="e">
        <f t="shared" si="117"/>
        <v>#DIV/0!</v>
      </c>
      <c r="U458" s="181" t="e">
        <f t="shared" si="112"/>
        <v>#DIV/0!</v>
      </c>
    </row>
    <row r="459" spans="2:21" ht="12.75" customHeight="1" x14ac:dyDescent="0.15">
      <c r="B459" s="1">
        <f t="shared" si="118"/>
        <v>58.800000000000551</v>
      </c>
      <c r="C459" s="181" t="e">
        <f t="shared" si="113"/>
        <v>#DIV/0!</v>
      </c>
      <c r="D459" s="242">
        <f t="shared" si="114"/>
        <v>58.622094542575049</v>
      </c>
      <c r="E459" s="181" t="e">
        <f t="shared" si="102"/>
        <v>#DIV/0!</v>
      </c>
      <c r="F459" s="181" t="e">
        <f t="shared" si="115"/>
        <v>#DIV/0!</v>
      </c>
      <c r="H459" s="181" t="e">
        <f t="shared" si="116"/>
        <v>#DIV/0!</v>
      </c>
      <c r="I459" s="181" t="e">
        <f t="shared" si="103"/>
        <v>#DIV/0!</v>
      </c>
      <c r="J459" s="339" t="e">
        <f t="shared" si="104"/>
        <v>#DIV/0!</v>
      </c>
      <c r="K459" s="181" t="e">
        <f t="shared" si="105"/>
        <v>#DIV/0!</v>
      </c>
      <c r="M459" s="181" t="e">
        <f t="shared" si="106"/>
        <v>#DIV/0!</v>
      </c>
      <c r="N459" s="181" t="e">
        <f t="shared" si="107"/>
        <v>#DIV/0!</v>
      </c>
      <c r="O459" s="339" t="e">
        <f t="shared" si="108"/>
        <v>#DIV/0!</v>
      </c>
      <c r="P459" s="181" t="e">
        <f t="shared" si="109"/>
        <v>#DIV/0!</v>
      </c>
      <c r="R459" s="181" t="e">
        <f t="shared" si="110"/>
        <v>#DIV/0!</v>
      </c>
      <c r="S459" s="181" t="e">
        <f t="shared" si="111"/>
        <v>#DIV/0!</v>
      </c>
      <c r="T459" s="339" t="e">
        <f t="shared" si="117"/>
        <v>#DIV/0!</v>
      </c>
      <c r="U459" s="181" t="e">
        <f t="shared" si="112"/>
        <v>#DIV/0!</v>
      </c>
    </row>
    <row r="460" spans="2:21" ht="12.75" customHeight="1" x14ac:dyDescent="0.15">
      <c r="B460" s="1">
        <f t="shared" si="118"/>
        <v>58.900000000000553</v>
      </c>
      <c r="C460" s="181" t="e">
        <f t="shared" si="113"/>
        <v>#DIV/0!</v>
      </c>
      <c r="D460" s="242">
        <f t="shared" si="114"/>
        <v>58.65973314593969</v>
      </c>
      <c r="E460" s="181" t="e">
        <f t="shared" si="102"/>
        <v>#DIV/0!</v>
      </c>
      <c r="F460" s="181" t="e">
        <f t="shared" si="115"/>
        <v>#DIV/0!</v>
      </c>
      <c r="H460" s="181" t="e">
        <f t="shared" si="116"/>
        <v>#DIV/0!</v>
      </c>
      <c r="I460" s="181" t="e">
        <f t="shared" si="103"/>
        <v>#DIV/0!</v>
      </c>
      <c r="J460" s="339" t="e">
        <f t="shared" si="104"/>
        <v>#DIV/0!</v>
      </c>
      <c r="K460" s="181" t="e">
        <f t="shared" si="105"/>
        <v>#DIV/0!</v>
      </c>
      <c r="M460" s="181" t="e">
        <f t="shared" si="106"/>
        <v>#DIV/0!</v>
      </c>
      <c r="N460" s="181" t="e">
        <f t="shared" si="107"/>
        <v>#DIV/0!</v>
      </c>
      <c r="O460" s="339" t="e">
        <f t="shared" si="108"/>
        <v>#DIV/0!</v>
      </c>
      <c r="P460" s="181" t="e">
        <f t="shared" si="109"/>
        <v>#DIV/0!</v>
      </c>
      <c r="R460" s="181" t="e">
        <f t="shared" si="110"/>
        <v>#DIV/0!</v>
      </c>
      <c r="S460" s="181" t="e">
        <f t="shared" si="111"/>
        <v>#DIV/0!</v>
      </c>
      <c r="T460" s="339" t="e">
        <f t="shared" si="117"/>
        <v>#DIV/0!</v>
      </c>
      <c r="U460" s="181" t="e">
        <f t="shared" si="112"/>
        <v>#DIV/0!</v>
      </c>
    </row>
    <row r="461" spans="2:21" ht="12.75" customHeight="1" x14ac:dyDescent="0.15">
      <c r="B461" s="1">
        <f t="shared" si="118"/>
        <v>59.000000000000554</v>
      </c>
      <c r="C461" s="181" t="e">
        <f t="shared" si="113"/>
        <v>#DIV/0!</v>
      </c>
      <c r="D461" s="242">
        <f t="shared" si="114"/>
        <v>58.697299436819371</v>
      </c>
      <c r="E461" s="181" t="e">
        <f t="shared" si="102"/>
        <v>#DIV/0!</v>
      </c>
      <c r="F461" s="181" t="e">
        <f t="shared" si="115"/>
        <v>#DIV/0!</v>
      </c>
      <c r="H461" s="181" t="e">
        <f t="shared" si="116"/>
        <v>#DIV/0!</v>
      </c>
      <c r="I461" s="181" t="e">
        <f t="shared" si="103"/>
        <v>#DIV/0!</v>
      </c>
      <c r="J461" s="339" t="e">
        <f t="shared" si="104"/>
        <v>#DIV/0!</v>
      </c>
      <c r="K461" s="181" t="e">
        <f t="shared" si="105"/>
        <v>#DIV/0!</v>
      </c>
      <c r="M461" s="181" t="e">
        <f t="shared" si="106"/>
        <v>#DIV/0!</v>
      </c>
      <c r="N461" s="181" t="e">
        <f t="shared" si="107"/>
        <v>#DIV/0!</v>
      </c>
      <c r="O461" s="339" t="e">
        <f t="shared" si="108"/>
        <v>#DIV/0!</v>
      </c>
      <c r="P461" s="181" t="e">
        <f t="shared" si="109"/>
        <v>#DIV/0!</v>
      </c>
      <c r="R461" s="181" t="e">
        <f t="shared" si="110"/>
        <v>#DIV/0!</v>
      </c>
      <c r="S461" s="181" t="e">
        <f t="shared" si="111"/>
        <v>#DIV/0!</v>
      </c>
      <c r="T461" s="339" t="e">
        <f t="shared" si="117"/>
        <v>#DIV/0!</v>
      </c>
      <c r="U461" s="181" t="e">
        <f t="shared" si="112"/>
        <v>#DIV/0!</v>
      </c>
    </row>
    <row r="462" spans="2:21" ht="12.75" customHeight="1" x14ac:dyDescent="0.15">
      <c r="B462" s="1">
        <f t="shared" si="118"/>
        <v>59.100000000000556</v>
      </c>
      <c r="C462" s="181" t="e">
        <f t="shared" si="113"/>
        <v>#DIV/0!</v>
      </c>
      <c r="D462" s="242">
        <f t="shared" si="114"/>
        <v>58.73479373855379</v>
      </c>
      <c r="E462" s="181" t="e">
        <f t="shared" si="102"/>
        <v>#DIV/0!</v>
      </c>
      <c r="F462" s="181" t="e">
        <f t="shared" si="115"/>
        <v>#DIV/0!</v>
      </c>
      <c r="H462" s="181" t="e">
        <f t="shared" si="116"/>
        <v>#DIV/0!</v>
      </c>
      <c r="I462" s="181" t="e">
        <f t="shared" si="103"/>
        <v>#DIV/0!</v>
      </c>
      <c r="J462" s="339" t="e">
        <f t="shared" si="104"/>
        <v>#DIV/0!</v>
      </c>
      <c r="K462" s="181" t="e">
        <f t="shared" si="105"/>
        <v>#DIV/0!</v>
      </c>
      <c r="M462" s="181" t="e">
        <f t="shared" si="106"/>
        <v>#DIV/0!</v>
      </c>
      <c r="N462" s="181" t="e">
        <f t="shared" si="107"/>
        <v>#DIV/0!</v>
      </c>
      <c r="O462" s="339" t="e">
        <f t="shared" si="108"/>
        <v>#DIV/0!</v>
      </c>
      <c r="P462" s="181" t="e">
        <f t="shared" si="109"/>
        <v>#DIV/0!</v>
      </c>
      <c r="R462" s="181" t="e">
        <f t="shared" si="110"/>
        <v>#DIV/0!</v>
      </c>
      <c r="S462" s="181" t="e">
        <f t="shared" si="111"/>
        <v>#DIV/0!</v>
      </c>
      <c r="T462" s="339" t="e">
        <f t="shared" si="117"/>
        <v>#DIV/0!</v>
      </c>
      <c r="U462" s="181" t="e">
        <f t="shared" si="112"/>
        <v>#DIV/0!</v>
      </c>
    </row>
    <row r="463" spans="2:21" ht="12.75" customHeight="1" x14ac:dyDescent="0.15">
      <c r="B463" s="1">
        <f t="shared" si="118"/>
        <v>59.200000000000557</v>
      </c>
      <c r="C463" s="181" t="e">
        <f t="shared" si="113"/>
        <v>#DIV/0!</v>
      </c>
      <c r="D463" s="242">
        <f t="shared" si="114"/>
        <v>58.772216372216519</v>
      </c>
      <c r="E463" s="181" t="e">
        <f t="shared" si="102"/>
        <v>#DIV/0!</v>
      </c>
      <c r="F463" s="181" t="e">
        <f t="shared" si="115"/>
        <v>#DIV/0!</v>
      </c>
      <c r="H463" s="181" t="e">
        <f t="shared" si="116"/>
        <v>#DIV/0!</v>
      </c>
      <c r="I463" s="181" t="e">
        <f t="shared" si="103"/>
        <v>#DIV/0!</v>
      </c>
      <c r="J463" s="339" t="e">
        <f t="shared" si="104"/>
        <v>#DIV/0!</v>
      </c>
      <c r="K463" s="181" t="e">
        <f t="shared" si="105"/>
        <v>#DIV/0!</v>
      </c>
      <c r="M463" s="181" t="e">
        <f t="shared" si="106"/>
        <v>#DIV/0!</v>
      </c>
      <c r="N463" s="181" t="e">
        <f t="shared" si="107"/>
        <v>#DIV/0!</v>
      </c>
      <c r="O463" s="339" t="e">
        <f t="shared" si="108"/>
        <v>#DIV/0!</v>
      </c>
      <c r="P463" s="181" t="e">
        <f t="shared" si="109"/>
        <v>#DIV/0!</v>
      </c>
      <c r="R463" s="181" t="e">
        <f t="shared" si="110"/>
        <v>#DIV/0!</v>
      </c>
      <c r="S463" s="181" t="e">
        <f t="shared" si="111"/>
        <v>#DIV/0!</v>
      </c>
      <c r="T463" s="339" t="e">
        <f t="shared" si="117"/>
        <v>#DIV/0!</v>
      </c>
      <c r="U463" s="181" t="e">
        <f t="shared" si="112"/>
        <v>#DIV/0!</v>
      </c>
    </row>
    <row r="464" spans="2:21" ht="12.75" customHeight="1" x14ac:dyDescent="0.15">
      <c r="B464" s="1">
        <f t="shared" si="118"/>
        <v>59.300000000000558</v>
      </c>
      <c r="C464" s="181" t="e">
        <f t="shared" si="113"/>
        <v>#DIV/0!</v>
      </c>
      <c r="D464" s="242">
        <f t="shared" si="114"/>
        <v>58.809567656636567</v>
      </c>
      <c r="E464" s="181" t="e">
        <f t="shared" si="102"/>
        <v>#DIV/0!</v>
      </c>
      <c r="F464" s="181" t="e">
        <f t="shared" si="115"/>
        <v>#DIV/0!</v>
      </c>
      <c r="H464" s="181" t="e">
        <f t="shared" si="116"/>
        <v>#DIV/0!</v>
      </c>
      <c r="I464" s="181" t="e">
        <f t="shared" si="103"/>
        <v>#DIV/0!</v>
      </c>
      <c r="J464" s="339" t="e">
        <f t="shared" si="104"/>
        <v>#DIV/0!</v>
      </c>
      <c r="K464" s="181" t="e">
        <f t="shared" si="105"/>
        <v>#DIV/0!</v>
      </c>
      <c r="M464" s="181" t="e">
        <f t="shared" si="106"/>
        <v>#DIV/0!</v>
      </c>
      <c r="N464" s="181" t="e">
        <f t="shared" si="107"/>
        <v>#DIV/0!</v>
      </c>
      <c r="O464" s="339" t="e">
        <f t="shared" si="108"/>
        <v>#DIV/0!</v>
      </c>
      <c r="P464" s="181" t="e">
        <f t="shared" si="109"/>
        <v>#DIV/0!</v>
      </c>
      <c r="R464" s="181" t="e">
        <f t="shared" si="110"/>
        <v>#DIV/0!</v>
      </c>
      <c r="S464" s="181" t="e">
        <f t="shared" si="111"/>
        <v>#DIV/0!</v>
      </c>
      <c r="T464" s="339" t="e">
        <f t="shared" si="117"/>
        <v>#DIV/0!</v>
      </c>
      <c r="U464" s="181" t="e">
        <f t="shared" si="112"/>
        <v>#DIV/0!</v>
      </c>
    </row>
    <row r="465" spans="2:21" ht="12.75" customHeight="1" x14ac:dyDescent="0.15">
      <c r="B465" s="1">
        <f t="shared" si="118"/>
        <v>59.40000000000056</v>
      </c>
      <c r="C465" s="181" t="e">
        <f t="shared" si="113"/>
        <v>#DIV/0!</v>
      </c>
      <c r="D465" s="242">
        <f t="shared" si="114"/>
        <v>58.846847908419697</v>
      </c>
      <c r="E465" s="181" t="e">
        <f t="shared" si="102"/>
        <v>#DIV/0!</v>
      </c>
      <c r="F465" s="181" t="e">
        <f t="shared" si="115"/>
        <v>#DIV/0!</v>
      </c>
      <c r="H465" s="181" t="e">
        <f t="shared" si="116"/>
        <v>#DIV/0!</v>
      </c>
      <c r="I465" s="181" t="e">
        <f t="shared" si="103"/>
        <v>#DIV/0!</v>
      </c>
      <c r="J465" s="339" t="e">
        <f t="shared" si="104"/>
        <v>#DIV/0!</v>
      </c>
      <c r="K465" s="181" t="e">
        <f t="shared" si="105"/>
        <v>#DIV/0!</v>
      </c>
      <c r="M465" s="181" t="e">
        <f t="shared" si="106"/>
        <v>#DIV/0!</v>
      </c>
      <c r="N465" s="181" t="e">
        <f t="shared" si="107"/>
        <v>#DIV/0!</v>
      </c>
      <c r="O465" s="339" t="e">
        <f t="shared" si="108"/>
        <v>#DIV/0!</v>
      </c>
      <c r="P465" s="181" t="e">
        <f t="shared" si="109"/>
        <v>#DIV/0!</v>
      </c>
      <c r="R465" s="181" t="e">
        <f t="shared" si="110"/>
        <v>#DIV/0!</v>
      </c>
      <c r="S465" s="181" t="e">
        <f t="shared" si="111"/>
        <v>#DIV/0!</v>
      </c>
      <c r="T465" s="339" t="e">
        <f t="shared" si="117"/>
        <v>#DIV/0!</v>
      </c>
      <c r="U465" s="181" t="e">
        <f t="shared" si="112"/>
        <v>#DIV/0!</v>
      </c>
    </row>
    <row r="466" spans="2:21" ht="12.75" customHeight="1" x14ac:dyDescent="0.15">
      <c r="B466" s="1">
        <f t="shared" si="118"/>
        <v>59.500000000000561</v>
      </c>
      <c r="C466" s="181" t="e">
        <f t="shared" si="113"/>
        <v>#DIV/0!</v>
      </c>
      <c r="D466" s="242">
        <f t="shared" si="114"/>
        <v>58.884057441969595</v>
      </c>
      <c r="E466" s="181" t="e">
        <f t="shared" si="102"/>
        <v>#DIV/0!</v>
      </c>
      <c r="F466" s="181" t="e">
        <f t="shared" si="115"/>
        <v>#DIV/0!</v>
      </c>
      <c r="H466" s="181" t="e">
        <f t="shared" si="116"/>
        <v>#DIV/0!</v>
      </c>
      <c r="I466" s="181" t="e">
        <f t="shared" si="103"/>
        <v>#DIV/0!</v>
      </c>
      <c r="J466" s="339" t="e">
        <f t="shared" si="104"/>
        <v>#DIV/0!</v>
      </c>
      <c r="K466" s="181" t="e">
        <f t="shared" si="105"/>
        <v>#DIV/0!</v>
      </c>
      <c r="M466" s="181" t="e">
        <f t="shared" si="106"/>
        <v>#DIV/0!</v>
      </c>
      <c r="N466" s="181" t="e">
        <f t="shared" si="107"/>
        <v>#DIV/0!</v>
      </c>
      <c r="O466" s="339" t="e">
        <f t="shared" si="108"/>
        <v>#DIV/0!</v>
      </c>
      <c r="P466" s="181" t="e">
        <f t="shared" si="109"/>
        <v>#DIV/0!</v>
      </c>
      <c r="R466" s="181" t="e">
        <f t="shared" si="110"/>
        <v>#DIV/0!</v>
      </c>
      <c r="S466" s="181" t="e">
        <f t="shared" si="111"/>
        <v>#DIV/0!</v>
      </c>
      <c r="T466" s="339" t="e">
        <f t="shared" si="117"/>
        <v>#DIV/0!</v>
      </c>
      <c r="U466" s="181" t="e">
        <f t="shared" si="112"/>
        <v>#DIV/0!</v>
      </c>
    </row>
    <row r="467" spans="2:21" ht="12.75" customHeight="1" x14ac:dyDescent="0.15">
      <c r="B467" s="1">
        <f t="shared" si="118"/>
        <v>59.600000000000563</v>
      </c>
      <c r="C467" s="181" t="e">
        <f t="shared" si="113"/>
        <v>#DIV/0!</v>
      </c>
      <c r="D467" s="242">
        <f t="shared" si="114"/>
        <v>58.92119656950856</v>
      </c>
      <c r="E467" s="181" t="e">
        <f t="shared" si="102"/>
        <v>#DIV/0!</v>
      </c>
      <c r="F467" s="181" t="e">
        <f t="shared" si="115"/>
        <v>#DIV/0!</v>
      </c>
      <c r="H467" s="181" t="e">
        <f t="shared" si="116"/>
        <v>#DIV/0!</v>
      </c>
      <c r="I467" s="181" t="e">
        <f t="shared" si="103"/>
        <v>#DIV/0!</v>
      </c>
      <c r="J467" s="339" t="e">
        <f t="shared" si="104"/>
        <v>#DIV/0!</v>
      </c>
      <c r="K467" s="181" t="e">
        <f t="shared" si="105"/>
        <v>#DIV/0!</v>
      </c>
      <c r="M467" s="181" t="e">
        <f t="shared" si="106"/>
        <v>#DIV/0!</v>
      </c>
      <c r="N467" s="181" t="e">
        <f t="shared" si="107"/>
        <v>#DIV/0!</v>
      </c>
      <c r="O467" s="339" t="e">
        <f t="shared" si="108"/>
        <v>#DIV/0!</v>
      </c>
      <c r="P467" s="181" t="e">
        <f t="shared" si="109"/>
        <v>#DIV/0!</v>
      </c>
      <c r="R467" s="181" t="e">
        <f t="shared" si="110"/>
        <v>#DIV/0!</v>
      </c>
      <c r="S467" s="181" t="e">
        <f t="shared" si="111"/>
        <v>#DIV/0!</v>
      </c>
      <c r="T467" s="339" t="e">
        <f t="shared" si="117"/>
        <v>#DIV/0!</v>
      </c>
      <c r="U467" s="181" t="e">
        <f t="shared" si="112"/>
        <v>#DIV/0!</v>
      </c>
    </row>
    <row r="468" spans="2:21" ht="12.75" customHeight="1" x14ac:dyDescent="0.15">
      <c r="B468" s="1">
        <f t="shared" si="118"/>
        <v>59.700000000000564</v>
      </c>
      <c r="C468" s="181" t="e">
        <f t="shared" si="113"/>
        <v>#DIV/0!</v>
      </c>
      <c r="D468" s="242">
        <f t="shared" si="114"/>
        <v>58.958265601098283</v>
      </c>
      <c r="E468" s="181" t="e">
        <f t="shared" si="102"/>
        <v>#DIV/0!</v>
      </c>
      <c r="F468" s="181" t="e">
        <f t="shared" si="115"/>
        <v>#DIV/0!</v>
      </c>
      <c r="H468" s="181" t="e">
        <f t="shared" si="116"/>
        <v>#DIV/0!</v>
      </c>
      <c r="I468" s="181" t="e">
        <f t="shared" si="103"/>
        <v>#DIV/0!</v>
      </c>
      <c r="J468" s="339" t="e">
        <f t="shared" si="104"/>
        <v>#DIV/0!</v>
      </c>
      <c r="K468" s="181" t="e">
        <f t="shared" si="105"/>
        <v>#DIV/0!</v>
      </c>
      <c r="M468" s="181" t="e">
        <f t="shared" si="106"/>
        <v>#DIV/0!</v>
      </c>
      <c r="N468" s="181" t="e">
        <f t="shared" si="107"/>
        <v>#DIV/0!</v>
      </c>
      <c r="O468" s="339" t="e">
        <f t="shared" si="108"/>
        <v>#DIV/0!</v>
      </c>
      <c r="P468" s="181" t="e">
        <f t="shared" si="109"/>
        <v>#DIV/0!</v>
      </c>
      <c r="R468" s="181" t="e">
        <f t="shared" si="110"/>
        <v>#DIV/0!</v>
      </c>
      <c r="S468" s="181" t="e">
        <f t="shared" si="111"/>
        <v>#DIV/0!</v>
      </c>
      <c r="T468" s="339" t="e">
        <f t="shared" si="117"/>
        <v>#DIV/0!</v>
      </c>
      <c r="U468" s="181" t="e">
        <f t="shared" si="112"/>
        <v>#DIV/0!</v>
      </c>
    </row>
    <row r="469" spans="2:21" ht="12.75" customHeight="1" x14ac:dyDescent="0.15">
      <c r="B469" s="1">
        <f t="shared" si="118"/>
        <v>59.800000000000566</v>
      </c>
      <c r="C469" s="181" t="e">
        <f t="shared" si="113"/>
        <v>#DIV/0!</v>
      </c>
      <c r="D469" s="242">
        <f t="shared" si="114"/>
        <v>58.995264844659978</v>
      </c>
      <c r="E469" s="181" t="e">
        <f t="shared" si="102"/>
        <v>#DIV/0!</v>
      </c>
      <c r="F469" s="181" t="e">
        <f t="shared" si="115"/>
        <v>#DIV/0!</v>
      </c>
      <c r="H469" s="181" t="e">
        <f t="shared" si="116"/>
        <v>#DIV/0!</v>
      </c>
      <c r="I469" s="181" t="e">
        <f t="shared" si="103"/>
        <v>#DIV/0!</v>
      </c>
      <c r="J469" s="339" t="e">
        <f t="shared" si="104"/>
        <v>#DIV/0!</v>
      </c>
      <c r="K469" s="181" t="e">
        <f t="shared" si="105"/>
        <v>#DIV/0!</v>
      </c>
      <c r="M469" s="181" t="e">
        <f t="shared" si="106"/>
        <v>#DIV/0!</v>
      </c>
      <c r="N469" s="181" t="e">
        <f t="shared" si="107"/>
        <v>#DIV/0!</v>
      </c>
      <c r="O469" s="339" t="e">
        <f t="shared" si="108"/>
        <v>#DIV/0!</v>
      </c>
      <c r="P469" s="181" t="e">
        <f t="shared" si="109"/>
        <v>#DIV/0!</v>
      </c>
      <c r="R469" s="181" t="e">
        <f t="shared" si="110"/>
        <v>#DIV/0!</v>
      </c>
      <c r="S469" s="181" t="e">
        <f t="shared" si="111"/>
        <v>#DIV/0!</v>
      </c>
      <c r="T469" s="339" t="e">
        <f t="shared" si="117"/>
        <v>#DIV/0!</v>
      </c>
      <c r="U469" s="181" t="e">
        <f t="shared" si="112"/>
        <v>#DIV/0!</v>
      </c>
    </row>
    <row r="470" spans="2:21" ht="12.75" customHeight="1" x14ac:dyDescent="0.15">
      <c r="B470" s="1">
        <f t="shared" si="118"/>
        <v>59.900000000000567</v>
      </c>
      <c r="C470" s="181" t="e">
        <f t="shared" si="113"/>
        <v>#DIV/0!</v>
      </c>
      <c r="D470" s="242">
        <f t="shared" si="114"/>
        <v>59.032194605994661</v>
      </c>
      <c r="E470" s="181" t="e">
        <f t="shared" si="102"/>
        <v>#DIV/0!</v>
      </c>
      <c r="F470" s="181" t="e">
        <f t="shared" si="115"/>
        <v>#DIV/0!</v>
      </c>
      <c r="H470" s="181" t="e">
        <f t="shared" si="116"/>
        <v>#DIV/0!</v>
      </c>
      <c r="I470" s="181" t="e">
        <f t="shared" si="103"/>
        <v>#DIV/0!</v>
      </c>
      <c r="J470" s="339" t="e">
        <f t="shared" si="104"/>
        <v>#DIV/0!</v>
      </c>
      <c r="K470" s="181" t="e">
        <f t="shared" si="105"/>
        <v>#DIV/0!</v>
      </c>
      <c r="M470" s="181" t="e">
        <f t="shared" si="106"/>
        <v>#DIV/0!</v>
      </c>
      <c r="N470" s="181" t="e">
        <f t="shared" si="107"/>
        <v>#DIV/0!</v>
      </c>
      <c r="O470" s="339" t="e">
        <f t="shared" si="108"/>
        <v>#DIV/0!</v>
      </c>
      <c r="P470" s="181" t="e">
        <f t="shared" si="109"/>
        <v>#DIV/0!</v>
      </c>
      <c r="R470" s="181" t="e">
        <f t="shared" si="110"/>
        <v>#DIV/0!</v>
      </c>
      <c r="S470" s="181" t="e">
        <f t="shared" si="111"/>
        <v>#DIV/0!</v>
      </c>
      <c r="T470" s="339" t="e">
        <f t="shared" si="117"/>
        <v>#DIV/0!</v>
      </c>
      <c r="U470" s="181" t="e">
        <f t="shared" si="112"/>
        <v>#DIV/0!</v>
      </c>
    </row>
    <row r="471" spans="2:21" ht="12.75" customHeight="1" x14ac:dyDescent="0.15">
      <c r="B471" s="1">
        <f t="shared" si="118"/>
        <v>60.000000000000568</v>
      </c>
      <c r="C471" s="181" t="e">
        <f t="shared" si="113"/>
        <v>#DIV/0!</v>
      </c>
      <c r="D471" s="242">
        <f t="shared" si="114"/>
        <v>59.069055188802878</v>
      </c>
      <c r="E471" s="181" t="e">
        <f t="shared" si="102"/>
        <v>#DIV/0!</v>
      </c>
      <c r="F471" s="181" t="e">
        <f t="shared" si="115"/>
        <v>#DIV/0!</v>
      </c>
      <c r="H471" s="181" t="e">
        <f t="shared" si="116"/>
        <v>#DIV/0!</v>
      </c>
      <c r="I471" s="181" t="e">
        <f t="shared" si="103"/>
        <v>#DIV/0!</v>
      </c>
      <c r="J471" s="339" t="e">
        <f t="shared" si="104"/>
        <v>#DIV/0!</v>
      </c>
      <c r="K471" s="181" t="e">
        <f t="shared" si="105"/>
        <v>#DIV/0!</v>
      </c>
      <c r="M471" s="181" t="e">
        <f t="shared" si="106"/>
        <v>#DIV/0!</v>
      </c>
      <c r="N471" s="181" t="e">
        <f t="shared" si="107"/>
        <v>#DIV/0!</v>
      </c>
      <c r="O471" s="339" t="e">
        <f t="shared" si="108"/>
        <v>#DIV/0!</v>
      </c>
      <c r="P471" s="181" t="e">
        <f t="shared" si="109"/>
        <v>#DIV/0!</v>
      </c>
      <c r="R471" s="181" t="e">
        <f t="shared" si="110"/>
        <v>#DIV/0!</v>
      </c>
      <c r="S471" s="181" t="e">
        <f t="shared" si="111"/>
        <v>#DIV/0!</v>
      </c>
      <c r="T471" s="339" t="e">
        <f t="shared" si="117"/>
        <v>#DIV/0!</v>
      </c>
      <c r="U471" s="181" t="e">
        <f t="shared" si="112"/>
        <v>#DIV/0!</v>
      </c>
    </row>
    <row r="472" spans="2:21" ht="12.75" customHeight="1" x14ac:dyDescent="0.15">
      <c r="B472" s="1">
        <f t="shared" si="118"/>
        <v>60.10000000000057</v>
      </c>
      <c r="C472" s="181" t="e">
        <f t="shared" si="113"/>
        <v>#DIV/0!</v>
      </c>
      <c r="D472" s="242">
        <f t="shared" si="114"/>
        <v>59.105846894704435</v>
      </c>
      <c r="E472" s="181" t="e">
        <f t="shared" si="102"/>
        <v>#DIV/0!</v>
      </c>
      <c r="F472" s="181" t="e">
        <f t="shared" si="115"/>
        <v>#DIV/0!</v>
      </c>
      <c r="H472" s="181" t="e">
        <f t="shared" si="116"/>
        <v>#DIV/0!</v>
      </c>
      <c r="I472" s="181" t="e">
        <f t="shared" si="103"/>
        <v>#DIV/0!</v>
      </c>
      <c r="J472" s="339" t="e">
        <f t="shared" si="104"/>
        <v>#DIV/0!</v>
      </c>
      <c r="K472" s="181" t="e">
        <f t="shared" si="105"/>
        <v>#DIV/0!</v>
      </c>
      <c r="M472" s="181" t="e">
        <f t="shared" si="106"/>
        <v>#DIV/0!</v>
      </c>
      <c r="N472" s="181" t="e">
        <f t="shared" si="107"/>
        <v>#DIV/0!</v>
      </c>
      <c r="O472" s="339" t="e">
        <f t="shared" si="108"/>
        <v>#DIV/0!</v>
      </c>
      <c r="P472" s="181" t="e">
        <f t="shared" si="109"/>
        <v>#DIV/0!</v>
      </c>
      <c r="R472" s="181" t="e">
        <f t="shared" si="110"/>
        <v>#DIV/0!</v>
      </c>
      <c r="S472" s="181" t="e">
        <f t="shared" si="111"/>
        <v>#DIV/0!</v>
      </c>
      <c r="T472" s="339" t="e">
        <f t="shared" si="117"/>
        <v>#DIV/0!</v>
      </c>
      <c r="U472" s="181" t="e">
        <f t="shared" si="112"/>
        <v>#DIV/0!</v>
      </c>
    </row>
    <row r="473" spans="2:21" ht="12.75" customHeight="1" x14ac:dyDescent="0.15">
      <c r="B473" s="1">
        <f t="shared" si="118"/>
        <v>60.200000000000571</v>
      </c>
      <c r="C473" s="181" t="e">
        <f t="shared" si="113"/>
        <v>#DIV/0!</v>
      </c>
      <c r="D473" s="242">
        <f t="shared" si="114"/>
        <v>59.142570023257704</v>
      </c>
      <c r="E473" s="181" t="e">
        <f t="shared" si="102"/>
        <v>#DIV/0!</v>
      </c>
      <c r="F473" s="181" t="e">
        <f t="shared" si="115"/>
        <v>#DIV/0!</v>
      </c>
      <c r="H473" s="181" t="e">
        <f t="shared" si="116"/>
        <v>#DIV/0!</v>
      </c>
      <c r="I473" s="181" t="e">
        <f t="shared" si="103"/>
        <v>#DIV/0!</v>
      </c>
      <c r="J473" s="339" t="e">
        <f t="shared" si="104"/>
        <v>#DIV/0!</v>
      </c>
      <c r="K473" s="181" t="e">
        <f t="shared" si="105"/>
        <v>#DIV/0!</v>
      </c>
      <c r="M473" s="181" t="e">
        <f t="shared" si="106"/>
        <v>#DIV/0!</v>
      </c>
      <c r="N473" s="181" t="e">
        <f t="shared" si="107"/>
        <v>#DIV/0!</v>
      </c>
      <c r="O473" s="339" t="e">
        <f t="shared" si="108"/>
        <v>#DIV/0!</v>
      </c>
      <c r="P473" s="181" t="e">
        <f t="shared" si="109"/>
        <v>#DIV/0!</v>
      </c>
      <c r="R473" s="181" t="e">
        <f t="shared" si="110"/>
        <v>#DIV/0!</v>
      </c>
      <c r="S473" s="181" t="e">
        <f t="shared" si="111"/>
        <v>#DIV/0!</v>
      </c>
      <c r="T473" s="339" t="e">
        <f t="shared" si="117"/>
        <v>#DIV/0!</v>
      </c>
      <c r="U473" s="181" t="e">
        <f t="shared" si="112"/>
        <v>#DIV/0!</v>
      </c>
    </row>
    <row r="474" spans="2:21" ht="12.75" customHeight="1" x14ac:dyDescent="0.15">
      <c r="B474" s="1">
        <f t="shared" si="118"/>
        <v>60.300000000000573</v>
      </c>
      <c r="C474" s="181" t="e">
        <f t="shared" si="113"/>
        <v>#DIV/0!</v>
      </c>
      <c r="D474" s="242">
        <f t="shared" si="114"/>
        <v>59.179224871978796</v>
      </c>
      <c r="E474" s="181" t="e">
        <f t="shared" si="102"/>
        <v>#DIV/0!</v>
      </c>
      <c r="F474" s="181" t="e">
        <f t="shared" si="115"/>
        <v>#DIV/0!</v>
      </c>
      <c r="H474" s="181" t="e">
        <f t="shared" si="116"/>
        <v>#DIV/0!</v>
      </c>
      <c r="I474" s="181" t="e">
        <f t="shared" si="103"/>
        <v>#DIV/0!</v>
      </c>
      <c r="J474" s="339" t="e">
        <f t="shared" si="104"/>
        <v>#DIV/0!</v>
      </c>
      <c r="K474" s="181" t="e">
        <f t="shared" si="105"/>
        <v>#DIV/0!</v>
      </c>
      <c r="M474" s="181" t="e">
        <f t="shared" si="106"/>
        <v>#DIV/0!</v>
      </c>
      <c r="N474" s="181" t="e">
        <f t="shared" si="107"/>
        <v>#DIV/0!</v>
      </c>
      <c r="O474" s="339" t="e">
        <f t="shared" si="108"/>
        <v>#DIV/0!</v>
      </c>
      <c r="P474" s="181" t="e">
        <f t="shared" si="109"/>
        <v>#DIV/0!</v>
      </c>
      <c r="R474" s="181" t="e">
        <f t="shared" si="110"/>
        <v>#DIV/0!</v>
      </c>
      <c r="S474" s="181" t="e">
        <f t="shared" si="111"/>
        <v>#DIV/0!</v>
      </c>
      <c r="T474" s="339" t="e">
        <f t="shared" si="117"/>
        <v>#DIV/0!</v>
      </c>
      <c r="U474" s="181" t="e">
        <f t="shared" si="112"/>
        <v>#DIV/0!</v>
      </c>
    </row>
    <row r="475" spans="2:21" ht="12.75" customHeight="1" x14ac:dyDescent="0.15">
      <c r="B475" s="1">
        <f t="shared" si="118"/>
        <v>60.400000000000574</v>
      </c>
      <c r="C475" s="181" t="e">
        <f t="shared" si="113"/>
        <v>#DIV/0!</v>
      </c>
      <c r="D475" s="242">
        <f t="shared" si="114"/>
        <v>59.215811736360543</v>
      </c>
      <c r="E475" s="181" t="e">
        <f t="shared" si="102"/>
        <v>#DIV/0!</v>
      </c>
      <c r="F475" s="181" t="e">
        <f t="shared" si="115"/>
        <v>#DIV/0!</v>
      </c>
      <c r="H475" s="181" t="e">
        <f t="shared" si="116"/>
        <v>#DIV/0!</v>
      </c>
      <c r="I475" s="181" t="e">
        <f t="shared" si="103"/>
        <v>#DIV/0!</v>
      </c>
      <c r="J475" s="339" t="e">
        <f t="shared" si="104"/>
        <v>#DIV/0!</v>
      </c>
      <c r="K475" s="181" t="e">
        <f t="shared" si="105"/>
        <v>#DIV/0!</v>
      </c>
      <c r="M475" s="181" t="e">
        <f t="shared" si="106"/>
        <v>#DIV/0!</v>
      </c>
      <c r="N475" s="181" t="e">
        <f t="shared" si="107"/>
        <v>#DIV/0!</v>
      </c>
      <c r="O475" s="339" t="e">
        <f t="shared" si="108"/>
        <v>#DIV/0!</v>
      </c>
      <c r="P475" s="181" t="e">
        <f t="shared" si="109"/>
        <v>#DIV/0!</v>
      </c>
      <c r="R475" s="181" t="e">
        <f t="shared" si="110"/>
        <v>#DIV/0!</v>
      </c>
      <c r="S475" s="181" t="e">
        <f t="shared" si="111"/>
        <v>#DIV/0!</v>
      </c>
      <c r="T475" s="339" t="e">
        <f t="shared" si="117"/>
        <v>#DIV/0!</v>
      </c>
      <c r="U475" s="181" t="e">
        <f t="shared" si="112"/>
        <v>#DIV/0!</v>
      </c>
    </row>
    <row r="476" spans="2:21" ht="12.75" customHeight="1" x14ac:dyDescent="0.15">
      <c r="B476" s="1">
        <f t="shared" si="118"/>
        <v>60.500000000000576</v>
      </c>
      <c r="C476" s="181" t="e">
        <f t="shared" si="113"/>
        <v>#DIV/0!</v>
      </c>
      <c r="D476" s="242">
        <f t="shared" si="114"/>
        <v>59.252330909891221</v>
      </c>
      <c r="E476" s="181" t="e">
        <f t="shared" si="102"/>
        <v>#DIV/0!</v>
      </c>
      <c r="F476" s="181" t="e">
        <f t="shared" si="115"/>
        <v>#DIV/0!</v>
      </c>
      <c r="H476" s="181" t="e">
        <f t="shared" si="116"/>
        <v>#DIV/0!</v>
      </c>
      <c r="I476" s="181" t="e">
        <f t="shared" si="103"/>
        <v>#DIV/0!</v>
      </c>
      <c r="J476" s="339" t="e">
        <f t="shared" si="104"/>
        <v>#DIV/0!</v>
      </c>
      <c r="K476" s="181" t="e">
        <f t="shared" si="105"/>
        <v>#DIV/0!</v>
      </c>
      <c r="M476" s="181" t="e">
        <f t="shared" si="106"/>
        <v>#DIV/0!</v>
      </c>
      <c r="N476" s="181" t="e">
        <f t="shared" si="107"/>
        <v>#DIV/0!</v>
      </c>
      <c r="O476" s="339" t="e">
        <f t="shared" si="108"/>
        <v>#DIV/0!</v>
      </c>
      <c r="P476" s="181" t="e">
        <f t="shared" si="109"/>
        <v>#DIV/0!</v>
      </c>
      <c r="R476" s="181" t="e">
        <f t="shared" si="110"/>
        <v>#DIV/0!</v>
      </c>
      <c r="S476" s="181" t="e">
        <f t="shared" si="111"/>
        <v>#DIV/0!</v>
      </c>
      <c r="T476" s="339" t="e">
        <f t="shared" si="117"/>
        <v>#DIV/0!</v>
      </c>
      <c r="U476" s="181" t="e">
        <f t="shared" si="112"/>
        <v>#DIV/0!</v>
      </c>
    </row>
    <row r="477" spans="2:21" ht="12.75" customHeight="1" x14ac:dyDescent="0.15">
      <c r="B477" s="1">
        <f t="shared" si="118"/>
        <v>60.600000000000577</v>
      </c>
      <c r="C477" s="181" t="e">
        <f t="shared" si="113"/>
        <v>#DIV/0!</v>
      </c>
      <c r="D477" s="242">
        <f t="shared" si="114"/>
        <v>59.28878268407302</v>
      </c>
      <c r="E477" s="181" t="e">
        <f t="shared" si="102"/>
        <v>#DIV/0!</v>
      </c>
      <c r="F477" s="181" t="e">
        <f t="shared" si="115"/>
        <v>#DIV/0!</v>
      </c>
      <c r="H477" s="181" t="e">
        <f t="shared" si="116"/>
        <v>#DIV/0!</v>
      </c>
      <c r="I477" s="181" t="e">
        <f t="shared" si="103"/>
        <v>#DIV/0!</v>
      </c>
      <c r="J477" s="339" t="e">
        <f t="shared" si="104"/>
        <v>#DIV/0!</v>
      </c>
      <c r="K477" s="181" t="e">
        <f t="shared" si="105"/>
        <v>#DIV/0!</v>
      </c>
      <c r="M477" s="181" t="e">
        <f t="shared" si="106"/>
        <v>#DIV/0!</v>
      </c>
      <c r="N477" s="181" t="e">
        <f t="shared" si="107"/>
        <v>#DIV/0!</v>
      </c>
      <c r="O477" s="339" t="e">
        <f t="shared" si="108"/>
        <v>#DIV/0!</v>
      </c>
      <c r="P477" s="181" t="e">
        <f t="shared" si="109"/>
        <v>#DIV/0!</v>
      </c>
      <c r="R477" s="181" t="e">
        <f t="shared" si="110"/>
        <v>#DIV/0!</v>
      </c>
      <c r="S477" s="181" t="e">
        <f t="shared" si="111"/>
        <v>#DIV/0!</v>
      </c>
      <c r="T477" s="339" t="e">
        <f t="shared" si="117"/>
        <v>#DIV/0!</v>
      </c>
      <c r="U477" s="181" t="e">
        <f t="shared" si="112"/>
        <v>#DIV/0!</v>
      </c>
    </row>
    <row r="478" spans="2:21" ht="12.75" customHeight="1" x14ac:dyDescent="0.15">
      <c r="B478" s="1">
        <f t="shared" si="118"/>
        <v>60.700000000000578</v>
      </c>
      <c r="C478" s="181" t="e">
        <f t="shared" si="113"/>
        <v>#DIV/0!</v>
      </c>
      <c r="D478" s="242">
        <f t="shared" si="114"/>
        <v>59.325167348440253</v>
      </c>
      <c r="E478" s="181" t="e">
        <f t="shared" si="102"/>
        <v>#DIV/0!</v>
      </c>
      <c r="F478" s="181" t="e">
        <f t="shared" si="115"/>
        <v>#DIV/0!</v>
      </c>
      <c r="H478" s="181" t="e">
        <f t="shared" si="116"/>
        <v>#DIV/0!</v>
      </c>
      <c r="I478" s="181" t="e">
        <f t="shared" si="103"/>
        <v>#DIV/0!</v>
      </c>
      <c r="J478" s="339" t="e">
        <f t="shared" si="104"/>
        <v>#DIV/0!</v>
      </c>
      <c r="K478" s="181" t="e">
        <f t="shared" si="105"/>
        <v>#DIV/0!</v>
      </c>
      <c r="M478" s="181" t="e">
        <f t="shared" si="106"/>
        <v>#DIV/0!</v>
      </c>
      <c r="N478" s="181" t="e">
        <f t="shared" si="107"/>
        <v>#DIV/0!</v>
      </c>
      <c r="O478" s="339" t="e">
        <f t="shared" si="108"/>
        <v>#DIV/0!</v>
      </c>
      <c r="P478" s="181" t="e">
        <f t="shared" si="109"/>
        <v>#DIV/0!</v>
      </c>
      <c r="R478" s="181" t="e">
        <f t="shared" si="110"/>
        <v>#DIV/0!</v>
      </c>
      <c r="S478" s="181" t="e">
        <f t="shared" si="111"/>
        <v>#DIV/0!</v>
      </c>
      <c r="T478" s="339" t="e">
        <f t="shared" si="117"/>
        <v>#DIV/0!</v>
      </c>
      <c r="U478" s="181" t="e">
        <f t="shared" si="112"/>
        <v>#DIV/0!</v>
      </c>
    </row>
    <row r="479" spans="2:21" ht="12.75" customHeight="1" x14ac:dyDescent="0.15">
      <c r="B479" s="1">
        <f t="shared" si="118"/>
        <v>60.80000000000058</v>
      </c>
      <c r="C479" s="181" t="e">
        <f t="shared" si="113"/>
        <v>#DIV/0!</v>
      </c>
      <c r="D479" s="242">
        <f t="shared" si="114"/>
        <v>59.361485190577625</v>
      </c>
      <c r="E479" s="181" t="e">
        <f t="shared" si="102"/>
        <v>#DIV/0!</v>
      </c>
      <c r="F479" s="181" t="e">
        <f t="shared" si="115"/>
        <v>#DIV/0!</v>
      </c>
      <c r="H479" s="181" t="e">
        <f t="shared" si="116"/>
        <v>#DIV/0!</v>
      </c>
      <c r="I479" s="181" t="e">
        <f t="shared" si="103"/>
        <v>#DIV/0!</v>
      </c>
      <c r="J479" s="339" t="e">
        <f t="shared" si="104"/>
        <v>#DIV/0!</v>
      </c>
      <c r="K479" s="181" t="e">
        <f t="shared" si="105"/>
        <v>#DIV/0!</v>
      </c>
      <c r="M479" s="181" t="e">
        <f t="shared" si="106"/>
        <v>#DIV/0!</v>
      </c>
      <c r="N479" s="181" t="e">
        <f t="shared" si="107"/>
        <v>#DIV/0!</v>
      </c>
      <c r="O479" s="339" t="e">
        <f t="shared" si="108"/>
        <v>#DIV/0!</v>
      </c>
      <c r="P479" s="181" t="e">
        <f t="shared" si="109"/>
        <v>#DIV/0!</v>
      </c>
      <c r="R479" s="181" t="e">
        <f t="shared" si="110"/>
        <v>#DIV/0!</v>
      </c>
      <c r="S479" s="181" t="e">
        <f t="shared" si="111"/>
        <v>#DIV/0!</v>
      </c>
      <c r="T479" s="339" t="e">
        <f t="shared" si="117"/>
        <v>#DIV/0!</v>
      </c>
      <c r="U479" s="181" t="e">
        <f t="shared" si="112"/>
        <v>#DIV/0!</v>
      </c>
    </row>
    <row r="480" spans="2:21" ht="12.75" customHeight="1" x14ac:dyDescent="0.15">
      <c r="B480" s="1">
        <f t="shared" si="118"/>
        <v>60.900000000000581</v>
      </c>
      <c r="C480" s="181" t="e">
        <f t="shared" si="113"/>
        <v>#DIV/0!</v>
      </c>
      <c r="D480" s="242">
        <f t="shared" si="114"/>
        <v>59.397736496137853</v>
      </c>
      <c r="E480" s="181" t="e">
        <f t="shared" si="102"/>
        <v>#DIV/0!</v>
      </c>
      <c r="F480" s="181" t="e">
        <f t="shared" si="115"/>
        <v>#DIV/0!</v>
      </c>
      <c r="H480" s="181" t="e">
        <f t="shared" si="116"/>
        <v>#DIV/0!</v>
      </c>
      <c r="I480" s="181" t="e">
        <f t="shared" si="103"/>
        <v>#DIV/0!</v>
      </c>
      <c r="J480" s="339" t="e">
        <f t="shared" si="104"/>
        <v>#DIV/0!</v>
      </c>
      <c r="K480" s="181" t="e">
        <f t="shared" si="105"/>
        <v>#DIV/0!</v>
      </c>
      <c r="M480" s="181" t="e">
        <f t="shared" si="106"/>
        <v>#DIV/0!</v>
      </c>
      <c r="N480" s="181" t="e">
        <f t="shared" si="107"/>
        <v>#DIV/0!</v>
      </c>
      <c r="O480" s="339" t="e">
        <f t="shared" si="108"/>
        <v>#DIV/0!</v>
      </c>
      <c r="P480" s="181" t="e">
        <f t="shared" si="109"/>
        <v>#DIV/0!</v>
      </c>
      <c r="R480" s="181" t="e">
        <f t="shared" si="110"/>
        <v>#DIV/0!</v>
      </c>
      <c r="S480" s="181" t="e">
        <f t="shared" si="111"/>
        <v>#DIV/0!</v>
      </c>
      <c r="T480" s="339" t="e">
        <f t="shared" si="117"/>
        <v>#DIV/0!</v>
      </c>
      <c r="U480" s="181" t="e">
        <f t="shared" si="112"/>
        <v>#DIV/0!</v>
      </c>
    </row>
    <row r="481" spans="2:21" ht="12.75" customHeight="1" x14ac:dyDescent="0.15">
      <c r="B481" s="1">
        <f t="shared" si="118"/>
        <v>61.000000000000583</v>
      </c>
      <c r="C481" s="181" t="e">
        <f t="shared" si="113"/>
        <v>#DIV/0!</v>
      </c>
      <c r="D481" s="242">
        <f t="shared" si="114"/>
        <v>59.433921548859523</v>
      </c>
      <c r="E481" s="181" t="e">
        <f t="shared" si="102"/>
        <v>#DIV/0!</v>
      </c>
      <c r="F481" s="181" t="e">
        <f t="shared" si="115"/>
        <v>#DIV/0!</v>
      </c>
      <c r="H481" s="181" t="e">
        <f t="shared" si="116"/>
        <v>#DIV/0!</v>
      </c>
      <c r="I481" s="181" t="e">
        <f t="shared" si="103"/>
        <v>#DIV/0!</v>
      </c>
      <c r="J481" s="339" t="e">
        <f t="shared" si="104"/>
        <v>#DIV/0!</v>
      </c>
      <c r="K481" s="181" t="e">
        <f t="shared" si="105"/>
        <v>#DIV/0!</v>
      </c>
      <c r="M481" s="181" t="e">
        <f t="shared" si="106"/>
        <v>#DIV/0!</v>
      </c>
      <c r="N481" s="181" t="e">
        <f t="shared" si="107"/>
        <v>#DIV/0!</v>
      </c>
      <c r="O481" s="339" t="e">
        <f t="shared" si="108"/>
        <v>#DIV/0!</v>
      </c>
      <c r="P481" s="181" t="e">
        <f t="shared" si="109"/>
        <v>#DIV/0!</v>
      </c>
      <c r="R481" s="181" t="e">
        <f t="shared" si="110"/>
        <v>#DIV/0!</v>
      </c>
      <c r="S481" s="181" t="e">
        <f t="shared" si="111"/>
        <v>#DIV/0!</v>
      </c>
      <c r="T481" s="339" t="e">
        <f t="shared" si="117"/>
        <v>#DIV/0!</v>
      </c>
      <c r="U481" s="181" t="e">
        <f t="shared" si="112"/>
        <v>#DIV/0!</v>
      </c>
    </row>
    <row r="482" spans="2:21" ht="12.75" customHeight="1" x14ac:dyDescent="0.15">
      <c r="B482" s="1">
        <f t="shared" si="118"/>
        <v>61.100000000000584</v>
      </c>
      <c r="C482" s="181" t="e">
        <f t="shared" si="113"/>
        <v>#DIV/0!</v>
      </c>
      <c r="D482" s="242">
        <f t="shared" si="114"/>
        <v>59.470040630584421</v>
      </c>
      <c r="E482" s="181" t="e">
        <f t="shared" si="102"/>
        <v>#DIV/0!</v>
      </c>
      <c r="F482" s="181" t="e">
        <f t="shared" si="115"/>
        <v>#DIV/0!</v>
      </c>
      <c r="H482" s="181" t="e">
        <f t="shared" si="116"/>
        <v>#DIV/0!</v>
      </c>
      <c r="I482" s="181" t="e">
        <f t="shared" si="103"/>
        <v>#DIV/0!</v>
      </c>
      <c r="J482" s="339" t="e">
        <f t="shared" si="104"/>
        <v>#DIV/0!</v>
      </c>
      <c r="K482" s="181" t="e">
        <f t="shared" si="105"/>
        <v>#DIV/0!</v>
      </c>
      <c r="M482" s="181" t="e">
        <f t="shared" si="106"/>
        <v>#DIV/0!</v>
      </c>
      <c r="N482" s="181" t="e">
        <f t="shared" si="107"/>
        <v>#DIV/0!</v>
      </c>
      <c r="O482" s="339" t="e">
        <f t="shared" si="108"/>
        <v>#DIV/0!</v>
      </c>
      <c r="P482" s="181" t="e">
        <f t="shared" si="109"/>
        <v>#DIV/0!</v>
      </c>
      <c r="R482" s="181" t="e">
        <f t="shared" si="110"/>
        <v>#DIV/0!</v>
      </c>
      <c r="S482" s="181" t="e">
        <f t="shared" si="111"/>
        <v>#DIV/0!</v>
      </c>
      <c r="T482" s="339" t="e">
        <f t="shared" si="117"/>
        <v>#DIV/0!</v>
      </c>
      <c r="U482" s="181" t="e">
        <f t="shared" si="112"/>
        <v>#DIV/0!</v>
      </c>
    </row>
    <row r="483" spans="2:21" ht="12.75" customHeight="1" x14ac:dyDescent="0.15">
      <c r="B483" s="1">
        <f t="shared" si="118"/>
        <v>61.200000000000585</v>
      </c>
      <c r="C483" s="181" t="e">
        <f t="shared" si="113"/>
        <v>#DIV/0!</v>
      </c>
      <c r="D483" s="242">
        <f t="shared" si="114"/>
        <v>59.506094021274798</v>
      </c>
      <c r="E483" s="181" t="e">
        <f t="shared" si="102"/>
        <v>#DIV/0!</v>
      </c>
      <c r="F483" s="181" t="e">
        <f t="shared" si="115"/>
        <v>#DIV/0!</v>
      </c>
      <c r="H483" s="181" t="e">
        <f t="shared" si="116"/>
        <v>#DIV/0!</v>
      </c>
      <c r="I483" s="181" t="e">
        <f t="shared" si="103"/>
        <v>#DIV/0!</v>
      </c>
      <c r="J483" s="339" t="e">
        <f t="shared" si="104"/>
        <v>#DIV/0!</v>
      </c>
      <c r="K483" s="181" t="e">
        <f t="shared" si="105"/>
        <v>#DIV/0!</v>
      </c>
      <c r="M483" s="181" t="e">
        <f t="shared" si="106"/>
        <v>#DIV/0!</v>
      </c>
      <c r="N483" s="181" t="e">
        <f t="shared" si="107"/>
        <v>#DIV/0!</v>
      </c>
      <c r="O483" s="339" t="e">
        <f t="shared" si="108"/>
        <v>#DIV/0!</v>
      </c>
      <c r="P483" s="181" t="e">
        <f t="shared" si="109"/>
        <v>#DIV/0!</v>
      </c>
      <c r="R483" s="181" t="e">
        <f t="shared" si="110"/>
        <v>#DIV/0!</v>
      </c>
      <c r="S483" s="181" t="e">
        <f t="shared" si="111"/>
        <v>#DIV/0!</v>
      </c>
      <c r="T483" s="339" t="e">
        <f t="shared" si="117"/>
        <v>#DIV/0!</v>
      </c>
      <c r="U483" s="181" t="e">
        <f t="shared" si="112"/>
        <v>#DIV/0!</v>
      </c>
    </row>
    <row r="484" spans="2:21" ht="12.75" customHeight="1" x14ac:dyDescent="0.15">
      <c r="B484" s="1">
        <f t="shared" si="118"/>
        <v>61.300000000000587</v>
      </c>
      <c r="C484" s="181" t="e">
        <f t="shared" si="113"/>
        <v>#DIV/0!</v>
      </c>
      <c r="D484" s="242">
        <f t="shared" si="114"/>
        <v>59.542081999030451</v>
      </c>
      <c r="E484" s="181" t="e">
        <f t="shared" si="102"/>
        <v>#DIV/0!</v>
      </c>
      <c r="F484" s="181" t="e">
        <f t="shared" si="115"/>
        <v>#DIV/0!</v>
      </c>
      <c r="H484" s="181" t="e">
        <f t="shared" si="116"/>
        <v>#DIV/0!</v>
      </c>
      <c r="I484" s="181" t="e">
        <f t="shared" si="103"/>
        <v>#DIV/0!</v>
      </c>
      <c r="J484" s="339" t="e">
        <f t="shared" si="104"/>
        <v>#DIV/0!</v>
      </c>
      <c r="K484" s="181" t="e">
        <f t="shared" si="105"/>
        <v>#DIV/0!</v>
      </c>
      <c r="M484" s="181" t="e">
        <f t="shared" si="106"/>
        <v>#DIV/0!</v>
      </c>
      <c r="N484" s="181" t="e">
        <f t="shared" si="107"/>
        <v>#DIV/0!</v>
      </c>
      <c r="O484" s="339" t="e">
        <f t="shared" si="108"/>
        <v>#DIV/0!</v>
      </c>
      <c r="P484" s="181" t="e">
        <f t="shared" si="109"/>
        <v>#DIV/0!</v>
      </c>
      <c r="R484" s="181" t="e">
        <f t="shared" si="110"/>
        <v>#DIV/0!</v>
      </c>
      <c r="S484" s="181" t="e">
        <f t="shared" si="111"/>
        <v>#DIV/0!</v>
      </c>
      <c r="T484" s="339" t="e">
        <f t="shared" si="117"/>
        <v>#DIV/0!</v>
      </c>
      <c r="U484" s="181" t="e">
        <f t="shared" si="112"/>
        <v>#DIV/0!</v>
      </c>
    </row>
    <row r="485" spans="2:21" ht="12.75" customHeight="1" x14ac:dyDescent="0.15">
      <c r="B485" s="1">
        <f t="shared" si="118"/>
        <v>61.400000000000588</v>
      </c>
      <c r="C485" s="181" t="e">
        <f t="shared" si="113"/>
        <v>#DIV/0!</v>
      </c>
      <c r="D485" s="242">
        <f t="shared" si="114"/>
        <v>59.578004840105571</v>
      </c>
      <c r="E485" s="181" t="e">
        <f t="shared" si="102"/>
        <v>#DIV/0!</v>
      </c>
      <c r="F485" s="181" t="e">
        <f t="shared" si="115"/>
        <v>#DIV/0!</v>
      </c>
      <c r="H485" s="181" t="e">
        <f t="shared" si="116"/>
        <v>#DIV/0!</v>
      </c>
      <c r="I485" s="181" t="e">
        <f t="shared" si="103"/>
        <v>#DIV/0!</v>
      </c>
      <c r="J485" s="339" t="e">
        <f t="shared" si="104"/>
        <v>#DIV/0!</v>
      </c>
      <c r="K485" s="181" t="e">
        <f t="shared" si="105"/>
        <v>#DIV/0!</v>
      </c>
      <c r="M485" s="181" t="e">
        <f t="shared" si="106"/>
        <v>#DIV/0!</v>
      </c>
      <c r="N485" s="181" t="e">
        <f t="shared" si="107"/>
        <v>#DIV/0!</v>
      </c>
      <c r="O485" s="339" t="e">
        <f t="shared" si="108"/>
        <v>#DIV/0!</v>
      </c>
      <c r="P485" s="181" t="e">
        <f t="shared" si="109"/>
        <v>#DIV/0!</v>
      </c>
      <c r="R485" s="181" t="e">
        <f t="shared" si="110"/>
        <v>#DIV/0!</v>
      </c>
      <c r="S485" s="181" t="e">
        <f t="shared" si="111"/>
        <v>#DIV/0!</v>
      </c>
      <c r="T485" s="339" t="e">
        <f t="shared" si="117"/>
        <v>#DIV/0!</v>
      </c>
      <c r="U485" s="181" t="e">
        <f t="shared" si="112"/>
        <v>#DIV/0!</v>
      </c>
    </row>
    <row r="486" spans="2:21" ht="12.75" customHeight="1" x14ac:dyDescent="0.15">
      <c r="B486" s="1">
        <f t="shared" si="118"/>
        <v>61.50000000000059</v>
      </c>
      <c r="C486" s="181" t="e">
        <f t="shared" si="113"/>
        <v>#DIV/0!</v>
      </c>
      <c r="D486" s="242">
        <f t="shared" si="114"/>
        <v>59.613862818925362</v>
      </c>
      <c r="E486" s="181" t="e">
        <f t="shared" si="102"/>
        <v>#DIV/0!</v>
      </c>
      <c r="F486" s="181" t="e">
        <f t="shared" si="115"/>
        <v>#DIV/0!</v>
      </c>
      <c r="H486" s="181" t="e">
        <f t="shared" si="116"/>
        <v>#DIV/0!</v>
      </c>
      <c r="I486" s="181" t="e">
        <f t="shared" si="103"/>
        <v>#DIV/0!</v>
      </c>
      <c r="J486" s="339" t="e">
        <f t="shared" si="104"/>
        <v>#DIV/0!</v>
      </c>
      <c r="K486" s="181" t="e">
        <f t="shared" si="105"/>
        <v>#DIV/0!</v>
      </c>
      <c r="M486" s="181" t="e">
        <f t="shared" si="106"/>
        <v>#DIV/0!</v>
      </c>
      <c r="N486" s="181" t="e">
        <f t="shared" si="107"/>
        <v>#DIV/0!</v>
      </c>
      <c r="O486" s="339" t="e">
        <f t="shared" si="108"/>
        <v>#DIV/0!</v>
      </c>
      <c r="P486" s="181" t="e">
        <f t="shared" si="109"/>
        <v>#DIV/0!</v>
      </c>
      <c r="R486" s="181" t="e">
        <f t="shared" si="110"/>
        <v>#DIV/0!</v>
      </c>
      <c r="S486" s="181" t="e">
        <f t="shared" si="111"/>
        <v>#DIV/0!</v>
      </c>
      <c r="T486" s="339" t="e">
        <f t="shared" si="117"/>
        <v>#DIV/0!</v>
      </c>
      <c r="U486" s="181" t="e">
        <f t="shared" si="112"/>
        <v>#DIV/0!</v>
      </c>
    </row>
    <row r="487" spans="2:21" ht="12.75" customHeight="1" x14ac:dyDescent="0.15">
      <c r="B487" s="1">
        <f t="shared" si="118"/>
        <v>61.600000000000591</v>
      </c>
      <c r="C487" s="181" t="e">
        <f t="shared" si="113"/>
        <v>#DIV/0!</v>
      </c>
      <c r="D487" s="242">
        <f t="shared" si="114"/>
        <v>59.649656208102634</v>
      </c>
      <c r="E487" s="181" t="e">
        <f t="shared" si="102"/>
        <v>#DIV/0!</v>
      </c>
      <c r="F487" s="181" t="e">
        <f t="shared" si="115"/>
        <v>#DIV/0!</v>
      </c>
      <c r="H487" s="181" t="e">
        <f t="shared" si="116"/>
        <v>#DIV/0!</v>
      </c>
      <c r="I487" s="181" t="e">
        <f t="shared" si="103"/>
        <v>#DIV/0!</v>
      </c>
      <c r="J487" s="339" t="e">
        <f t="shared" si="104"/>
        <v>#DIV/0!</v>
      </c>
      <c r="K487" s="181" t="e">
        <f t="shared" si="105"/>
        <v>#DIV/0!</v>
      </c>
      <c r="M487" s="181" t="e">
        <f t="shared" si="106"/>
        <v>#DIV/0!</v>
      </c>
      <c r="N487" s="181" t="e">
        <f t="shared" si="107"/>
        <v>#DIV/0!</v>
      </c>
      <c r="O487" s="339" t="e">
        <f t="shared" si="108"/>
        <v>#DIV/0!</v>
      </c>
      <c r="P487" s="181" t="e">
        <f t="shared" si="109"/>
        <v>#DIV/0!</v>
      </c>
      <c r="R487" s="181" t="e">
        <f t="shared" si="110"/>
        <v>#DIV/0!</v>
      </c>
      <c r="S487" s="181" t="e">
        <f t="shared" si="111"/>
        <v>#DIV/0!</v>
      </c>
      <c r="T487" s="339" t="e">
        <f t="shared" si="117"/>
        <v>#DIV/0!</v>
      </c>
      <c r="U487" s="181" t="e">
        <f t="shared" si="112"/>
        <v>#DIV/0!</v>
      </c>
    </row>
    <row r="488" spans="2:21" ht="12.75" customHeight="1" x14ac:dyDescent="0.15">
      <c r="B488" s="1">
        <f t="shared" si="118"/>
        <v>61.700000000000593</v>
      </c>
      <c r="C488" s="181" t="e">
        <f t="shared" si="113"/>
        <v>#DIV/0!</v>
      </c>
      <c r="D488" s="242">
        <f t="shared" si="114"/>
        <v>59.685385278453879</v>
      </c>
      <c r="E488" s="181" t="e">
        <f t="shared" si="102"/>
        <v>#DIV/0!</v>
      </c>
      <c r="F488" s="181" t="e">
        <f t="shared" si="115"/>
        <v>#DIV/0!</v>
      </c>
      <c r="H488" s="181" t="e">
        <f t="shared" si="116"/>
        <v>#DIV/0!</v>
      </c>
      <c r="I488" s="181" t="e">
        <f t="shared" si="103"/>
        <v>#DIV/0!</v>
      </c>
      <c r="J488" s="339" t="e">
        <f t="shared" si="104"/>
        <v>#DIV/0!</v>
      </c>
      <c r="K488" s="181" t="e">
        <f t="shared" si="105"/>
        <v>#DIV/0!</v>
      </c>
      <c r="M488" s="181" t="e">
        <f t="shared" si="106"/>
        <v>#DIV/0!</v>
      </c>
      <c r="N488" s="181" t="e">
        <f t="shared" si="107"/>
        <v>#DIV/0!</v>
      </c>
      <c r="O488" s="339" t="e">
        <f t="shared" si="108"/>
        <v>#DIV/0!</v>
      </c>
      <c r="P488" s="181" t="e">
        <f t="shared" si="109"/>
        <v>#DIV/0!</v>
      </c>
      <c r="R488" s="181" t="e">
        <f t="shared" si="110"/>
        <v>#DIV/0!</v>
      </c>
      <c r="S488" s="181" t="e">
        <f t="shared" si="111"/>
        <v>#DIV/0!</v>
      </c>
      <c r="T488" s="339" t="e">
        <f t="shared" si="117"/>
        <v>#DIV/0!</v>
      </c>
      <c r="U488" s="181" t="e">
        <f t="shared" si="112"/>
        <v>#DIV/0!</v>
      </c>
    </row>
    <row r="489" spans="2:21" ht="12.75" customHeight="1" x14ac:dyDescent="0.15">
      <c r="B489" s="1">
        <f t="shared" si="118"/>
        <v>61.800000000000594</v>
      </c>
      <c r="C489" s="181" t="e">
        <f t="shared" si="113"/>
        <v>#DIV/0!</v>
      </c>
      <c r="D489" s="242">
        <f t="shared" si="114"/>
        <v>59.721050299015616</v>
      </c>
      <c r="E489" s="181" t="e">
        <f t="shared" si="102"/>
        <v>#DIV/0!</v>
      </c>
      <c r="F489" s="181" t="e">
        <f t="shared" si="115"/>
        <v>#DIV/0!</v>
      </c>
      <c r="H489" s="181" t="e">
        <f t="shared" si="116"/>
        <v>#DIV/0!</v>
      </c>
      <c r="I489" s="181" t="e">
        <f t="shared" si="103"/>
        <v>#DIV/0!</v>
      </c>
      <c r="J489" s="339" t="e">
        <f t="shared" si="104"/>
        <v>#DIV/0!</v>
      </c>
      <c r="K489" s="181" t="e">
        <f t="shared" si="105"/>
        <v>#DIV/0!</v>
      </c>
      <c r="M489" s="181" t="e">
        <f t="shared" si="106"/>
        <v>#DIV/0!</v>
      </c>
      <c r="N489" s="181" t="e">
        <f t="shared" si="107"/>
        <v>#DIV/0!</v>
      </c>
      <c r="O489" s="339" t="e">
        <f t="shared" si="108"/>
        <v>#DIV/0!</v>
      </c>
      <c r="P489" s="181" t="e">
        <f t="shared" si="109"/>
        <v>#DIV/0!</v>
      </c>
      <c r="R489" s="181" t="e">
        <f t="shared" si="110"/>
        <v>#DIV/0!</v>
      </c>
      <c r="S489" s="181" t="e">
        <f t="shared" si="111"/>
        <v>#DIV/0!</v>
      </c>
      <c r="T489" s="339" t="e">
        <f t="shared" si="117"/>
        <v>#DIV/0!</v>
      </c>
      <c r="U489" s="181" t="e">
        <f t="shared" si="112"/>
        <v>#DIV/0!</v>
      </c>
    </row>
    <row r="490" spans="2:21" ht="12.75" customHeight="1" x14ac:dyDescent="0.15">
      <c r="B490" s="1">
        <f t="shared" si="118"/>
        <v>61.900000000000595</v>
      </c>
      <c r="C490" s="181" t="e">
        <f t="shared" si="113"/>
        <v>#DIV/0!</v>
      </c>
      <c r="D490" s="242">
        <f t="shared" si="114"/>
        <v>59.756651537060094</v>
      </c>
      <c r="E490" s="181" t="e">
        <f t="shared" si="102"/>
        <v>#DIV/0!</v>
      </c>
      <c r="F490" s="181" t="e">
        <f t="shared" si="115"/>
        <v>#DIV/0!</v>
      </c>
      <c r="H490" s="181" t="e">
        <f t="shared" si="116"/>
        <v>#DIV/0!</v>
      </c>
      <c r="I490" s="181" t="e">
        <f t="shared" si="103"/>
        <v>#DIV/0!</v>
      </c>
      <c r="J490" s="339" t="e">
        <f t="shared" si="104"/>
        <v>#DIV/0!</v>
      </c>
      <c r="K490" s="181" t="e">
        <f t="shared" si="105"/>
        <v>#DIV/0!</v>
      </c>
      <c r="M490" s="181" t="e">
        <f t="shared" si="106"/>
        <v>#DIV/0!</v>
      </c>
      <c r="N490" s="181" t="e">
        <f t="shared" si="107"/>
        <v>#DIV/0!</v>
      </c>
      <c r="O490" s="339" t="e">
        <f t="shared" si="108"/>
        <v>#DIV/0!</v>
      </c>
      <c r="P490" s="181" t="e">
        <f t="shared" si="109"/>
        <v>#DIV/0!</v>
      </c>
      <c r="R490" s="181" t="e">
        <f t="shared" si="110"/>
        <v>#DIV/0!</v>
      </c>
      <c r="S490" s="181" t="e">
        <f t="shared" si="111"/>
        <v>#DIV/0!</v>
      </c>
      <c r="T490" s="339" t="e">
        <f t="shared" si="117"/>
        <v>#DIV/0!</v>
      </c>
      <c r="U490" s="181" t="e">
        <f t="shared" si="112"/>
        <v>#DIV/0!</v>
      </c>
    </row>
    <row r="491" spans="2:21" ht="12.75" customHeight="1" x14ac:dyDescent="0.15">
      <c r="B491" s="1">
        <f t="shared" si="118"/>
        <v>62.000000000000597</v>
      </c>
      <c r="C491" s="181" t="e">
        <f t="shared" si="113"/>
        <v>#DIV/0!</v>
      </c>
      <c r="D491" s="242">
        <f t="shared" si="114"/>
        <v>59.792189258111186</v>
      </c>
      <c r="E491" s="181" t="e">
        <f t="shared" si="102"/>
        <v>#DIV/0!</v>
      </c>
      <c r="F491" s="181" t="e">
        <f t="shared" si="115"/>
        <v>#DIV/0!</v>
      </c>
      <c r="H491" s="181" t="e">
        <f t="shared" si="116"/>
        <v>#DIV/0!</v>
      </c>
      <c r="I491" s="181" t="e">
        <f t="shared" si="103"/>
        <v>#DIV/0!</v>
      </c>
      <c r="J491" s="339" t="e">
        <f t="shared" si="104"/>
        <v>#DIV/0!</v>
      </c>
      <c r="K491" s="181" t="e">
        <f t="shared" si="105"/>
        <v>#DIV/0!</v>
      </c>
      <c r="M491" s="181" t="e">
        <f t="shared" si="106"/>
        <v>#DIV/0!</v>
      </c>
      <c r="N491" s="181" t="e">
        <f t="shared" si="107"/>
        <v>#DIV/0!</v>
      </c>
      <c r="O491" s="339" t="e">
        <f t="shared" si="108"/>
        <v>#DIV/0!</v>
      </c>
      <c r="P491" s="181" t="e">
        <f t="shared" si="109"/>
        <v>#DIV/0!</v>
      </c>
      <c r="R491" s="181" t="e">
        <f t="shared" si="110"/>
        <v>#DIV/0!</v>
      </c>
      <c r="S491" s="181" t="e">
        <f t="shared" si="111"/>
        <v>#DIV/0!</v>
      </c>
      <c r="T491" s="339" t="e">
        <f t="shared" si="117"/>
        <v>#DIV/0!</v>
      </c>
      <c r="U491" s="181" t="e">
        <f t="shared" si="112"/>
        <v>#DIV/0!</v>
      </c>
    </row>
    <row r="492" spans="2:21" ht="12.75" customHeight="1" x14ac:dyDescent="0.15">
      <c r="B492" s="1">
        <f t="shared" si="118"/>
        <v>62.100000000000598</v>
      </c>
      <c r="C492" s="181" t="e">
        <f t="shared" si="113"/>
        <v>#DIV/0!</v>
      </c>
      <c r="D492" s="242">
        <f t="shared" si="114"/>
        <v>59.827663725959816</v>
      </c>
      <c r="E492" s="181" t="e">
        <f t="shared" si="102"/>
        <v>#DIV/0!</v>
      </c>
      <c r="F492" s="181" t="e">
        <f t="shared" si="115"/>
        <v>#DIV/0!</v>
      </c>
      <c r="H492" s="181" t="e">
        <f t="shared" si="116"/>
        <v>#DIV/0!</v>
      </c>
      <c r="I492" s="181" t="e">
        <f t="shared" si="103"/>
        <v>#DIV/0!</v>
      </c>
      <c r="J492" s="339" t="e">
        <f t="shared" si="104"/>
        <v>#DIV/0!</v>
      </c>
      <c r="K492" s="181" t="e">
        <f t="shared" si="105"/>
        <v>#DIV/0!</v>
      </c>
      <c r="M492" s="181" t="e">
        <f t="shared" si="106"/>
        <v>#DIV/0!</v>
      </c>
      <c r="N492" s="181" t="e">
        <f t="shared" si="107"/>
        <v>#DIV/0!</v>
      </c>
      <c r="O492" s="339" t="e">
        <f t="shared" si="108"/>
        <v>#DIV/0!</v>
      </c>
      <c r="P492" s="181" t="e">
        <f t="shared" si="109"/>
        <v>#DIV/0!</v>
      </c>
      <c r="R492" s="181" t="e">
        <f t="shared" si="110"/>
        <v>#DIV/0!</v>
      </c>
      <c r="S492" s="181" t="e">
        <f t="shared" si="111"/>
        <v>#DIV/0!</v>
      </c>
      <c r="T492" s="339" t="e">
        <f t="shared" si="117"/>
        <v>#DIV/0!</v>
      </c>
      <c r="U492" s="181" t="e">
        <f t="shared" si="112"/>
        <v>#DIV/0!</v>
      </c>
    </row>
    <row r="493" spans="2:21" ht="12.75" customHeight="1" x14ac:dyDescent="0.15">
      <c r="B493" s="1">
        <f t="shared" si="118"/>
        <v>62.2000000000006</v>
      </c>
      <c r="C493" s="181" t="e">
        <f t="shared" si="113"/>
        <v>#DIV/0!</v>
      </c>
      <c r="D493" s="242">
        <f t="shared" si="114"/>
        <v>59.863075202679489</v>
      </c>
      <c r="E493" s="181" t="e">
        <f t="shared" si="102"/>
        <v>#DIV/0!</v>
      </c>
      <c r="F493" s="181" t="e">
        <f t="shared" si="115"/>
        <v>#DIV/0!</v>
      </c>
      <c r="H493" s="181" t="e">
        <f t="shared" si="116"/>
        <v>#DIV/0!</v>
      </c>
      <c r="I493" s="181" t="e">
        <f t="shared" si="103"/>
        <v>#DIV/0!</v>
      </c>
      <c r="J493" s="339" t="e">
        <f t="shared" si="104"/>
        <v>#DIV/0!</v>
      </c>
      <c r="K493" s="181" t="e">
        <f t="shared" si="105"/>
        <v>#DIV/0!</v>
      </c>
      <c r="M493" s="181" t="e">
        <f t="shared" si="106"/>
        <v>#DIV/0!</v>
      </c>
      <c r="N493" s="181" t="e">
        <f t="shared" si="107"/>
        <v>#DIV/0!</v>
      </c>
      <c r="O493" s="339" t="e">
        <f t="shared" si="108"/>
        <v>#DIV/0!</v>
      </c>
      <c r="P493" s="181" t="e">
        <f t="shared" si="109"/>
        <v>#DIV/0!</v>
      </c>
      <c r="R493" s="181" t="e">
        <f t="shared" si="110"/>
        <v>#DIV/0!</v>
      </c>
      <c r="S493" s="181" t="e">
        <f t="shared" si="111"/>
        <v>#DIV/0!</v>
      </c>
      <c r="T493" s="339" t="e">
        <f t="shared" si="117"/>
        <v>#DIV/0!</v>
      </c>
      <c r="U493" s="181" t="e">
        <f t="shared" si="112"/>
        <v>#DIV/0!</v>
      </c>
    </row>
    <row r="494" spans="2:21" ht="12.75" customHeight="1" x14ac:dyDescent="0.15">
      <c r="B494" s="1">
        <f t="shared" si="118"/>
        <v>62.300000000000601</v>
      </c>
      <c r="C494" s="181" t="e">
        <f t="shared" si="113"/>
        <v>#DIV/0!</v>
      </c>
      <c r="D494" s="242">
        <f t="shared" si="114"/>
        <v>59.89842394864138</v>
      </c>
      <c r="E494" s="181" t="e">
        <f t="shared" si="102"/>
        <v>#DIV/0!</v>
      </c>
      <c r="F494" s="181" t="e">
        <f t="shared" si="115"/>
        <v>#DIV/0!</v>
      </c>
      <c r="H494" s="181" t="e">
        <f t="shared" si="116"/>
        <v>#DIV/0!</v>
      </c>
      <c r="I494" s="181" t="e">
        <f t="shared" si="103"/>
        <v>#DIV/0!</v>
      </c>
      <c r="J494" s="339" t="e">
        <f t="shared" si="104"/>
        <v>#DIV/0!</v>
      </c>
      <c r="K494" s="181" t="e">
        <f t="shared" si="105"/>
        <v>#DIV/0!</v>
      </c>
      <c r="M494" s="181" t="e">
        <f t="shared" si="106"/>
        <v>#DIV/0!</v>
      </c>
      <c r="N494" s="181" t="e">
        <f t="shared" si="107"/>
        <v>#DIV/0!</v>
      </c>
      <c r="O494" s="339" t="e">
        <f t="shared" si="108"/>
        <v>#DIV/0!</v>
      </c>
      <c r="P494" s="181" t="e">
        <f t="shared" si="109"/>
        <v>#DIV/0!</v>
      </c>
      <c r="R494" s="181" t="e">
        <f t="shared" si="110"/>
        <v>#DIV/0!</v>
      </c>
      <c r="S494" s="181" t="e">
        <f t="shared" si="111"/>
        <v>#DIV/0!</v>
      </c>
      <c r="T494" s="339" t="e">
        <f t="shared" si="117"/>
        <v>#DIV/0!</v>
      </c>
      <c r="U494" s="181" t="e">
        <f t="shared" si="112"/>
        <v>#DIV/0!</v>
      </c>
    </row>
    <row r="495" spans="2:21" ht="12.75" customHeight="1" x14ac:dyDescent="0.15">
      <c r="B495" s="1">
        <f t="shared" si="118"/>
        <v>62.400000000000603</v>
      </c>
      <c r="C495" s="181" t="e">
        <f t="shared" si="113"/>
        <v>#DIV/0!</v>
      </c>
      <c r="D495" s="242">
        <f t="shared" si="114"/>
        <v>59.933710222529456</v>
      </c>
      <c r="E495" s="181" t="e">
        <f t="shared" si="102"/>
        <v>#DIV/0!</v>
      </c>
      <c r="F495" s="181" t="e">
        <f t="shared" si="115"/>
        <v>#DIV/0!</v>
      </c>
      <c r="H495" s="181" t="e">
        <f t="shared" si="116"/>
        <v>#DIV/0!</v>
      </c>
      <c r="I495" s="181" t="e">
        <f t="shared" si="103"/>
        <v>#DIV/0!</v>
      </c>
      <c r="J495" s="339" t="e">
        <f t="shared" si="104"/>
        <v>#DIV/0!</v>
      </c>
      <c r="K495" s="181" t="e">
        <f t="shared" si="105"/>
        <v>#DIV/0!</v>
      </c>
      <c r="M495" s="181" t="e">
        <f t="shared" si="106"/>
        <v>#DIV/0!</v>
      </c>
      <c r="N495" s="181" t="e">
        <f t="shared" si="107"/>
        <v>#DIV/0!</v>
      </c>
      <c r="O495" s="339" t="e">
        <f t="shared" si="108"/>
        <v>#DIV/0!</v>
      </c>
      <c r="P495" s="181" t="e">
        <f t="shared" si="109"/>
        <v>#DIV/0!</v>
      </c>
      <c r="R495" s="181" t="e">
        <f t="shared" si="110"/>
        <v>#DIV/0!</v>
      </c>
      <c r="S495" s="181" t="e">
        <f t="shared" si="111"/>
        <v>#DIV/0!</v>
      </c>
      <c r="T495" s="339" t="e">
        <f t="shared" si="117"/>
        <v>#DIV/0!</v>
      </c>
      <c r="U495" s="181" t="e">
        <f t="shared" si="112"/>
        <v>#DIV/0!</v>
      </c>
    </row>
    <row r="496" spans="2:21" ht="12.75" customHeight="1" x14ac:dyDescent="0.15">
      <c r="B496" s="1">
        <f t="shared" si="118"/>
        <v>62.500000000000604</v>
      </c>
      <c r="C496" s="181" t="e">
        <f t="shared" si="113"/>
        <v>#DIV/0!</v>
      </c>
      <c r="D496" s="242">
        <f t="shared" si="114"/>
        <v>59.968934281355274</v>
      </c>
      <c r="E496" s="181" t="e">
        <f t="shared" si="102"/>
        <v>#DIV/0!</v>
      </c>
      <c r="F496" s="181" t="e">
        <f t="shared" si="115"/>
        <v>#DIV/0!</v>
      </c>
      <c r="H496" s="181" t="e">
        <f t="shared" si="116"/>
        <v>#DIV/0!</v>
      </c>
      <c r="I496" s="181" t="e">
        <f t="shared" si="103"/>
        <v>#DIV/0!</v>
      </c>
      <c r="J496" s="339" t="e">
        <f t="shared" si="104"/>
        <v>#DIV/0!</v>
      </c>
      <c r="K496" s="181" t="e">
        <f t="shared" si="105"/>
        <v>#DIV/0!</v>
      </c>
      <c r="M496" s="181" t="e">
        <f t="shared" si="106"/>
        <v>#DIV/0!</v>
      </c>
      <c r="N496" s="181" t="e">
        <f t="shared" si="107"/>
        <v>#DIV/0!</v>
      </c>
      <c r="O496" s="339" t="e">
        <f t="shared" si="108"/>
        <v>#DIV/0!</v>
      </c>
      <c r="P496" s="181" t="e">
        <f t="shared" si="109"/>
        <v>#DIV/0!</v>
      </c>
      <c r="R496" s="181" t="e">
        <f t="shared" si="110"/>
        <v>#DIV/0!</v>
      </c>
      <c r="S496" s="181" t="e">
        <f t="shared" si="111"/>
        <v>#DIV/0!</v>
      </c>
      <c r="T496" s="339" t="e">
        <f t="shared" si="117"/>
        <v>#DIV/0!</v>
      </c>
      <c r="U496" s="181" t="e">
        <f t="shared" si="112"/>
        <v>#DIV/0!</v>
      </c>
    </row>
    <row r="497" spans="2:21" ht="12.75" customHeight="1" x14ac:dyDescent="0.15">
      <c r="B497" s="1">
        <f t="shared" si="118"/>
        <v>62.600000000000605</v>
      </c>
      <c r="C497" s="181" t="e">
        <f t="shared" si="113"/>
        <v>#DIV/0!</v>
      </c>
      <c r="D497" s="242">
        <f t="shared" si="114"/>
        <v>60.004096380472802</v>
      </c>
      <c r="E497" s="181" t="e">
        <f t="shared" si="102"/>
        <v>#DIV/0!</v>
      </c>
      <c r="F497" s="181" t="e">
        <f t="shared" si="115"/>
        <v>#DIV/0!</v>
      </c>
      <c r="H497" s="181" t="e">
        <f t="shared" si="116"/>
        <v>#DIV/0!</v>
      </c>
      <c r="I497" s="181" t="e">
        <f t="shared" si="103"/>
        <v>#DIV/0!</v>
      </c>
      <c r="J497" s="339" t="e">
        <f t="shared" si="104"/>
        <v>#DIV/0!</v>
      </c>
      <c r="K497" s="181" t="e">
        <f t="shared" si="105"/>
        <v>#DIV/0!</v>
      </c>
      <c r="M497" s="181" t="e">
        <f t="shared" si="106"/>
        <v>#DIV/0!</v>
      </c>
      <c r="N497" s="181" t="e">
        <f t="shared" si="107"/>
        <v>#DIV/0!</v>
      </c>
      <c r="O497" s="339" t="e">
        <f t="shared" si="108"/>
        <v>#DIV/0!</v>
      </c>
      <c r="P497" s="181" t="e">
        <f t="shared" si="109"/>
        <v>#DIV/0!</v>
      </c>
      <c r="R497" s="181" t="e">
        <f t="shared" si="110"/>
        <v>#DIV/0!</v>
      </c>
      <c r="S497" s="181" t="e">
        <f t="shared" si="111"/>
        <v>#DIV/0!</v>
      </c>
      <c r="T497" s="339" t="e">
        <f t="shared" si="117"/>
        <v>#DIV/0!</v>
      </c>
      <c r="U497" s="181" t="e">
        <f t="shared" si="112"/>
        <v>#DIV/0!</v>
      </c>
    </row>
    <row r="498" spans="2:21" ht="12.75" customHeight="1" x14ac:dyDescent="0.15">
      <c r="B498" s="1">
        <f t="shared" si="118"/>
        <v>62.700000000000607</v>
      </c>
      <c r="C498" s="181" t="e">
        <f t="shared" si="113"/>
        <v>#DIV/0!</v>
      </c>
      <c r="D498" s="242">
        <f t="shared" si="114"/>
        <v>60.039196773592806</v>
      </c>
      <c r="E498" s="181" t="e">
        <f t="shared" si="102"/>
        <v>#DIV/0!</v>
      </c>
      <c r="F498" s="181" t="e">
        <f t="shared" si="115"/>
        <v>#DIV/0!</v>
      </c>
      <c r="H498" s="181" t="e">
        <f t="shared" si="116"/>
        <v>#DIV/0!</v>
      </c>
      <c r="I498" s="181" t="e">
        <f t="shared" si="103"/>
        <v>#DIV/0!</v>
      </c>
      <c r="J498" s="339" t="e">
        <f t="shared" si="104"/>
        <v>#DIV/0!</v>
      </c>
      <c r="K498" s="181" t="e">
        <f t="shared" si="105"/>
        <v>#DIV/0!</v>
      </c>
      <c r="M498" s="181" t="e">
        <f t="shared" si="106"/>
        <v>#DIV/0!</v>
      </c>
      <c r="N498" s="181" t="e">
        <f t="shared" si="107"/>
        <v>#DIV/0!</v>
      </c>
      <c r="O498" s="339" t="e">
        <f t="shared" si="108"/>
        <v>#DIV/0!</v>
      </c>
      <c r="P498" s="181" t="e">
        <f t="shared" si="109"/>
        <v>#DIV/0!</v>
      </c>
      <c r="R498" s="181" t="e">
        <f t="shared" si="110"/>
        <v>#DIV/0!</v>
      </c>
      <c r="S498" s="181" t="e">
        <f t="shared" si="111"/>
        <v>#DIV/0!</v>
      </c>
      <c r="T498" s="339" t="e">
        <f t="shared" si="117"/>
        <v>#DIV/0!</v>
      </c>
      <c r="U498" s="181" t="e">
        <f t="shared" si="112"/>
        <v>#DIV/0!</v>
      </c>
    </row>
    <row r="499" spans="2:21" ht="12.75" customHeight="1" x14ac:dyDescent="0.15">
      <c r="B499" s="1">
        <f t="shared" si="118"/>
        <v>62.800000000000608</v>
      </c>
      <c r="C499" s="181" t="e">
        <f t="shared" si="113"/>
        <v>#DIV/0!</v>
      </c>
      <c r="D499" s="242">
        <f t="shared" si="114"/>
        <v>60.074235712797417</v>
      </c>
      <c r="E499" s="181" t="e">
        <f t="shared" si="102"/>
        <v>#DIV/0!</v>
      </c>
      <c r="F499" s="181" t="e">
        <f t="shared" si="115"/>
        <v>#DIV/0!</v>
      </c>
      <c r="H499" s="181" t="e">
        <f t="shared" si="116"/>
        <v>#DIV/0!</v>
      </c>
      <c r="I499" s="181" t="e">
        <f t="shared" si="103"/>
        <v>#DIV/0!</v>
      </c>
      <c r="J499" s="339" t="e">
        <f t="shared" si="104"/>
        <v>#DIV/0!</v>
      </c>
      <c r="K499" s="181" t="e">
        <f t="shared" si="105"/>
        <v>#DIV/0!</v>
      </c>
      <c r="M499" s="181" t="e">
        <f t="shared" si="106"/>
        <v>#DIV/0!</v>
      </c>
      <c r="N499" s="181" t="e">
        <f t="shared" si="107"/>
        <v>#DIV/0!</v>
      </c>
      <c r="O499" s="339" t="e">
        <f t="shared" si="108"/>
        <v>#DIV/0!</v>
      </c>
      <c r="P499" s="181" t="e">
        <f t="shared" si="109"/>
        <v>#DIV/0!</v>
      </c>
      <c r="R499" s="181" t="e">
        <f t="shared" si="110"/>
        <v>#DIV/0!</v>
      </c>
      <c r="S499" s="181" t="e">
        <f t="shared" si="111"/>
        <v>#DIV/0!</v>
      </c>
      <c r="T499" s="339" t="e">
        <f t="shared" si="117"/>
        <v>#DIV/0!</v>
      </c>
      <c r="U499" s="181" t="e">
        <f t="shared" si="112"/>
        <v>#DIV/0!</v>
      </c>
    </row>
    <row r="500" spans="2:21" ht="12.75" customHeight="1" x14ac:dyDescent="0.15">
      <c r="B500" s="1">
        <f t="shared" si="118"/>
        <v>62.90000000000061</v>
      </c>
      <c r="C500" s="181" t="e">
        <f t="shared" si="113"/>
        <v>#DIV/0!</v>
      </c>
      <c r="D500" s="242">
        <f t="shared" si="114"/>
        <v>60.109213448554186</v>
      </c>
      <c r="E500" s="181" t="e">
        <f t="shared" si="102"/>
        <v>#DIV/0!</v>
      </c>
      <c r="F500" s="181" t="e">
        <f t="shared" si="115"/>
        <v>#DIV/0!</v>
      </c>
      <c r="H500" s="181" t="e">
        <f t="shared" si="116"/>
        <v>#DIV/0!</v>
      </c>
      <c r="I500" s="181" t="e">
        <f t="shared" si="103"/>
        <v>#DIV/0!</v>
      </c>
      <c r="J500" s="339" t="e">
        <f t="shared" si="104"/>
        <v>#DIV/0!</v>
      </c>
      <c r="K500" s="181" t="e">
        <f t="shared" si="105"/>
        <v>#DIV/0!</v>
      </c>
      <c r="M500" s="181" t="e">
        <f t="shared" si="106"/>
        <v>#DIV/0!</v>
      </c>
      <c r="N500" s="181" t="e">
        <f t="shared" si="107"/>
        <v>#DIV/0!</v>
      </c>
      <c r="O500" s="339" t="e">
        <f t="shared" si="108"/>
        <v>#DIV/0!</v>
      </c>
      <c r="P500" s="181" t="e">
        <f t="shared" si="109"/>
        <v>#DIV/0!</v>
      </c>
      <c r="R500" s="181" t="e">
        <f t="shared" si="110"/>
        <v>#DIV/0!</v>
      </c>
      <c r="S500" s="181" t="e">
        <f t="shared" si="111"/>
        <v>#DIV/0!</v>
      </c>
      <c r="T500" s="339" t="e">
        <f t="shared" si="117"/>
        <v>#DIV/0!</v>
      </c>
      <c r="U500" s="181" t="e">
        <f t="shared" si="112"/>
        <v>#DIV/0!</v>
      </c>
    </row>
    <row r="501" spans="2:21" ht="12.75" customHeight="1" x14ac:dyDescent="0.15">
      <c r="B501" s="1">
        <f t="shared" si="118"/>
        <v>63.000000000000611</v>
      </c>
      <c r="C501" s="181" t="e">
        <f t="shared" si="113"/>
        <v>#DIV/0!</v>
      </c>
      <c r="D501" s="242">
        <f t="shared" si="114"/>
        <v>60.144130229730287</v>
      </c>
      <c r="E501" s="181" t="e">
        <f t="shared" si="102"/>
        <v>#DIV/0!</v>
      </c>
      <c r="F501" s="181" t="e">
        <f t="shared" si="115"/>
        <v>#DIV/0!</v>
      </c>
      <c r="H501" s="181" t="e">
        <f t="shared" si="116"/>
        <v>#DIV/0!</v>
      </c>
      <c r="I501" s="181" t="e">
        <f t="shared" si="103"/>
        <v>#DIV/0!</v>
      </c>
      <c r="J501" s="339" t="e">
        <f t="shared" si="104"/>
        <v>#DIV/0!</v>
      </c>
      <c r="K501" s="181" t="e">
        <f t="shared" si="105"/>
        <v>#DIV/0!</v>
      </c>
      <c r="M501" s="181" t="e">
        <f t="shared" si="106"/>
        <v>#DIV/0!</v>
      </c>
      <c r="N501" s="181" t="e">
        <f t="shared" si="107"/>
        <v>#DIV/0!</v>
      </c>
      <c r="O501" s="339" t="e">
        <f t="shared" si="108"/>
        <v>#DIV/0!</v>
      </c>
      <c r="P501" s="181" t="e">
        <f t="shared" si="109"/>
        <v>#DIV/0!</v>
      </c>
      <c r="R501" s="181" t="e">
        <f t="shared" si="110"/>
        <v>#DIV/0!</v>
      </c>
      <c r="S501" s="181" t="e">
        <f t="shared" si="111"/>
        <v>#DIV/0!</v>
      </c>
      <c r="T501" s="339" t="e">
        <f t="shared" si="117"/>
        <v>#DIV/0!</v>
      </c>
      <c r="U501" s="181" t="e">
        <f t="shared" si="112"/>
        <v>#DIV/0!</v>
      </c>
    </row>
    <row r="502" spans="2:21" ht="12.75" customHeight="1" x14ac:dyDescent="0.15">
      <c r="B502" s="1">
        <f t="shared" si="118"/>
        <v>63.100000000000612</v>
      </c>
      <c r="C502" s="181" t="e">
        <f t="shared" si="113"/>
        <v>#DIV/0!</v>
      </c>
      <c r="D502" s="242">
        <f t="shared" si="114"/>
        <v>60.178986303606337</v>
      </c>
      <c r="E502" s="181" t="e">
        <f t="shared" si="102"/>
        <v>#DIV/0!</v>
      </c>
      <c r="F502" s="181" t="e">
        <f t="shared" si="115"/>
        <v>#DIV/0!</v>
      </c>
      <c r="H502" s="181" t="e">
        <f t="shared" si="116"/>
        <v>#DIV/0!</v>
      </c>
      <c r="I502" s="181" t="e">
        <f t="shared" si="103"/>
        <v>#DIV/0!</v>
      </c>
      <c r="J502" s="339" t="e">
        <f t="shared" si="104"/>
        <v>#DIV/0!</v>
      </c>
      <c r="K502" s="181" t="e">
        <f t="shared" si="105"/>
        <v>#DIV/0!</v>
      </c>
      <c r="M502" s="181" t="e">
        <f t="shared" si="106"/>
        <v>#DIV/0!</v>
      </c>
      <c r="N502" s="181" t="e">
        <f t="shared" si="107"/>
        <v>#DIV/0!</v>
      </c>
      <c r="O502" s="339" t="e">
        <f t="shared" si="108"/>
        <v>#DIV/0!</v>
      </c>
      <c r="P502" s="181" t="e">
        <f t="shared" si="109"/>
        <v>#DIV/0!</v>
      </c>
      <c r="R502" s="181" t="e">
        <f t="shared" si="110"/>
        <v>#DIV/0!</v>
      </c>
      <c r="S502" s="181" t="e">
        <f t="shared" si="111"/>
        <v>#DIV/0!</v>
      </c>
      <c r="T502" s="339" t="e">
        <f t="shared" si="117"/>
        <v>#DIV/0!</v>
      </c>
      <c r="U502" s="181" t="e">
        <f t="shared" si="112"/>
        <v>#DIV/0!</v>
      </c>
    </row>
    <row r="503" spans="2:21" ht="12.75" customHeight="1" x14ac:dyDescent="0.15">
      <c r="B503" s="1">
        <f t="shared" si="118"/>
        <v>63.200000000000614</v>
      </c>
      <c r="C503" s="181" t="e">
        <f t="shared" si="113"/>
        <v>#DIV/0!</v>
      </c>
      <c r="D503" s="242">
        <f t="shared" si="114"/>
        <v>60.213781915890223</v>
      </c>
      <c r="E503" s="181" t="e">
        <f t="shared" si="102"/>
        <v>#DIV/0!</v>
      </c>
      <c r="F503" s="181" t="e">
        <f t="shared" si="115"/>
        <v>#DIV/0!</v>
      </c>
      <c r="H503" s="181" t="e">
        <f t="shared" si="116"/>
        <v>#DIV/0!</v>
      </c>
      <c r="I503" s="181" t="e">
        <f t="shared" si="103"/>
        <v>#DIV/0!</v>
      </c>
      <c r="J503" s="339" t="e">
        <f t="shared" si="104"/>
        <v>#DIV/0!</v>
      </c>
      <c r="K503" s="181" t="e">
        <f t="shared" si="105"/>
        <v>#DIV/0!</v>
      </c>
      <c r="M503" s="181" t="e">
        <f t="shared" si="106"/>
        <v>#DIV/0!</v>
      </c>
      <c r="N503" s="181" t="e">
        <f t="shared" si="107"/>
        <v>#DIV/0!</v>
      </c>
      <c r="O503" s="339" t="e">
        <f t="shared" si="108"/>
        <v>#DIV/0!</v>
      </c>
      <c r="P503" s="181" t="e">
        <f t="shared" si="109"/>
        <v>#DIV/0!</v>
      </c>
      <c r="R503" s="181" t="e">
        <f t="shared" si="110"/>
        <v>#DIV/0!</v>
      </c>
      <c r="S503" s="181" t="e">
        <f t="shared" si="111"/>
        <v>#DIV/0!</v>
      </c>
      <c r="T503" s="339" t="e">
        <f t="shared" si="117"/>
        <v>#DIV/0!</v>
      </c>
      <c r="U503" s="181" t="e">
        <f t="shared" si="112"/>
        <v>#DIV/0!</v>
      </c>
    </row>
    <row r="504" spans="2:21" ht="12.75" customHeight="1" x14ac:dyDescent="0.15">
      <c r="B504" s="1">
        <f t="shared" si="118"/>
        <v>63.300000000000615</v>
      </c>
      <c r="C504" s="181" t="e">
        <f t="shared" si="113"/>
        <v>#DIV/0!</v>
      </c>
      <c r="D504" s="242">
        <f t="shared" si="114"/>
        <v>60.24851731073062</v>
      </c>
      <c r="E504" s="181" t="e">
        <f t="shared" si="102"/>
        <v>#DIV/0!</v>
      </c>
      <c r="F504" s="181" t="e">
        <f t="shared" si="115"/>
        <v>#DIV/0!</v>
      </c>
      <c r="H504" s="181" t="e">
        <f t="shared" si="116"/>
        <v>#DIV/0!</v>
      </c>
      <c r="I504" s="181" t="e">
        <f t="shared" si="103"/>
        <v>#DIV/0!</v>
      </c>
      <c r="J504" s="339" t="e">
        <f t="shared" si="104"/>
        <v>#DIV/0!</v>
      </c>
      <c r="K504" s="181" t="e">
        <f t="shared" si="105"/>
        <v>#DIV/0!</v>
      </c>
      <c r="M504" s="181" t="e">
        <f t="shared" si="106"/>
        <v>#DIV/0!</v>
      </c>
      <c r="N504" s="181" t="e">
        <f t="shared" si="107"/>
        <v>#DIV/0!</v>
      </c>
      <c r="O504" s="339" t="e">
        <f t="shared" si="108"/>
        <v>#DIV/0!</v>
      </c>
      <c r="P504" s="181" t="e">
        <f t="shared" si="109"/>
        <v>#DIV/0!</v>
      </c>
      <c r="R504" s="181" t="e">
        <f t="shared" si="110"/>
        <v>#DIV/0!</v>
      </c>
      <c r="S504" s="181" t="e">
        <f t="shared" si="111"/>
        <v>#DIV/0!</v>
      </c>
      <c r="T504" s="339" t="e">
        <f t="shared" si="117"/>
        <v>#DIV/0!</v>
      </c>
      <c r="U504" s="181" t="e">
        <f t="shared" si="112"/>
        <v>#DIV/0!</v>
      </c>
    </row>
    <row r="505" spans="2:21" ht="12.75" customHeight="1" x14ac:dyDescent="0.15">
      <c r="B505" s="1">
        <f t="shared" si="118"/>
        <v>63.400000000000617</v>
      </c>
      <c r="C505" s="181" t="e">
        <f t="shared" si="113"/>
        <v>#DIV/0!</v>
      </c>
      <c r="D505" s="242">
        <f t="shared" si="114"/>
        <v>60.283192730730569</v>
      </c>
      <c r="E505" s="181" t="e">
        <f t="shared" si="102"/>
        <v>#DIV/0!</v>
      </c>
      <c r="F505" s="181" t="e">
        <f t="shared" si="115"/>
        <v>#DIV/0!</v>
      </c>
      <c r="H505" s="181" t="e">
        <f t="shared" si="116"/>
        <v>#DIV/0!</v>
      </c>
      <c r="I505" s="181" t="e">
        <f t="shared" si="103"/>
        <v>#DIV/0!</v>
      </c>
      <c r="J505" s="339" t="e">
        <f t="shared" si="104"/>
        <v>#DIV/0!</v>
      </c>
      <c r="K505" s="181" t="e">
        <f t="shared" si="105"/>
        <v>#DIV/0!</v>
      </c>
      <c r="M505" s="181" t="e">
        <f t="shared" si="106"/>
        <v>#DIV/0!</v>
      </c>
      <c r="N505" s="181" t="e">
        <f t="shared" si="107"/>
        <v>#DIV/0!</v>
      </c>
      <c r="O505" s="339" t="e">
        <f t="shared" si="108"/>
        <v>#DIV/0!</v>
      </c>
      <c r="P505" s="181" t="e">
        <f t="shared" si="109"/>
        <v>#DIV/0!</v>
      </c>
      <c r="R505" s="181" t="e">
        <f t="shared" si="110"/>
        <v>#DIV/0!</v>
      </c>
      <c r="S505" s="181" t="e">
        <f t="shared" si="111"/>
        <v>#DIV/0!</v>
      </c>
      <c r="T505" s="339" t="e">
        <f t="shared" si="117"/>
        <v>#DIV/0!</v>
      </c>
      <c r="U505" s="181" t="e">
        <f t="shared" si="112"/>
        <v>#DIV/0!</v>
      </c>
    </row>
    <row r="506" spans="2:21" ht="12.75" customHeight="1" x14ac:dyDescent="0.15">
      <c r="B506" s="1">
        <f t="shared" si="118"/>
        <v>63.500000000000618</v>
      </c>
      <c r="C506" s="181" t="e">
        <f t="shared" si="113"/>
        <v>#DIV/0!</v>
      </c>
      <c r="D506" s="242">
        <f t="shared" si="114"/>
        <v>60.317808416960688</v>
      </c>
      <c r="E506" s="181" t="e">
        <f t="shared" si="102"/>
        <v>#DIV/0!</v>
      </c>
      <c r="F506" s="181" t="e">
        <f t="shared" si="115"/>
        <v>#DIV/0!</v>
      </c>
      <c r="H506" s="181" t="e">
        <f t="shared" si="116"/>
        <v>#DIV/0!</v>
      </c>
      <c r="I506" s="181" t="e">
        <f t="shared" si="103"/>
        <v>#DIV/0!</v>
      </c>
      <c r="J506" s="339" t="e">
        <f t="shared" si="104"/>
        <v>#DIV/0!</v>
      </c>
      <c r="K506" s="181" t="e">
        <f t="shared" si="105"/>
        <v>#DIV/0!</v>
      </c>
      <c r="M506" s="181" t="e">
        <f t="shared" si="106"/>
        <v>#DIV/0!</v>
      </c>
      <c r="N506" s="181" t="e">
        <f t="shared" si="107"/>
        <v>#DIV/0!</v>
      </c>
      <c r="O506" s="339" t="e">
        <f t="shared" si="108"/>
        <v>#DIV/0!</v>
      </c>
      <c r="P506" s="181" t="e">
        <f t="shared" si="109"/>
        <v>#DIV/0!</v>
      </c>
      <c r="R506" s="181" t="e">
        <f t="shared" si="110"/>
        <v>#DIV/0!</v>
      </c>
      <c r="S506" s="181" t="e">
        <f t="shared" si="111"/>
        <v>#DIV/0!</v>
      </c>
      <c r="T506" s="339" t="e">
        <f t="shared" si="117"/>
        <v>#DIV/0!</v>
      </c>
      <c r="U506" s="181" t="e">
        <f t="shared" si="112"/>
        <v>#DIV/0!</v>
      </c>
    </row>
    <row r="507" spans="2:21" ht="12.75" customHeight="1" x14ac:dyDescent="0.15">
      <c r="B507" s="1">
        <f t="shared" si="118"/>
        <v>63.60000000000062</v>
      </c>
      <c r="C507" s="181" t="e">
        <f t="shared" si="113"/>
        <v>#DIV/0!</v>
      </c>
      <c r="D507" s="242">
        <f t="shared" si="114"/>
        <v>60.352364608972458</v>
      </c>
      <c r="E507" s="181" t="e">
        <f t="shared" si="102"/>
        <v>#DIV/0!</v>
      </c>
      <c r="F507" s="181" t="e">
        <f t="shared" si="115"/>
        <v>#DIV/0!</v>
      </c>
      <c r="H507" s="181" t="e">
        <f t="shared" si="116"/>
        <v>#DIV/0!</v>
      </c>
      <c r="I507" s="181" t="e">
        <f t="shared" si="103"/>
        <v>#DIV/0!</v>
      </c>
      <c r="J507" s="339" t="e">
        <f t="shared" si="104"/>
        <v>#DIV/0!</v>
      </c>
      <c r="K507" s="181" t="e">
        <f t="shared" si="105"/>
        <v>#DIV/0!</v>
      </c>
      <c r="M507" s="181" t="e">
        <f t="shared" si="106"/>
        <v>#DIV/0!</v>
      </c>
      <c r="N507" s="181" t="e">
        <f t="shared" si="107"/>
        <v>#DIV/0!</v>
      </c>
      <c r="O507" s="339" t="e">
        <f t="shared" si="108"/>
        <v>#DIV/0!</v>
      </c>
      <c r="P507" s="181" t="e">
        <f t="shared" si="109"/>
        <v>#DIV/0!</v>
      </c>
      <c r="R507" s="181" t="e">
        <f t="shared" si="110"/>
        <v>#DIV/0!</v>
      </c>
      <c r="S507" s="181" t="e">
        <f t="shared" si="111"/>
        <v>#DIV/0!</v>
      </c>
      <c r="T507" s="339" t="e">
        <f t="shared" si="117"/>
        <v>#DIV/0!</v>
      </c>
      <c r="U507" s="181" t="e">
        <f t="shared" si="112"/>
        <v>#DIV/0!</v>
      </c>
    </row>
    <row r="508" spans="2:21" ht="12.75" customHeight="1" x14ac:dyDescent="0.15">
      <c r="B508" s="1">
        <f t="shared" si="118"/>
        <v>63.700000000000621</v>
      </c>
      <c r="C508" s="181" t="e">
        <f t="shared" si="113"/>
        <v>#DIV/0!</v>
      </c>
      <c r="D508" s="242">
        <f t="shared" si="114"/>
        <v>60.386861544811055</v>
      </c>
      <c r="E508" s="181" t="e">
        <f t="shared" si="102"/>
        <v>#DIV/0!</v>
      </c>
      <c r="F508" s="181" t="e">
        <f t="shared" si="115"/>
        <v>#DIV/0!</v>
      </c>
      <c r="H508" s="181" t="e">
        <f t="shared" si="116"/>
        <v>#DIV/0!</v>
      </c>
      <c r="I508" s="181" t="e">
        <f t="shared" si="103"/>
        <v>#DIV/0!</v>
      </c>
      <c r="J508" s="339" t="e">
        <f t="shared" si="104"/>
        <v>#DIV/0!</v>
      </c>
      <c r="K508" s="181" t="e">
        <f t="shared" si="105"/>
        <v>#DIV/0!</v>
      </c>
      <c r="M508" s="181" t="e">
        <f t="shared" si="106"/>
        <v>#DIV/0!</v>
      </c>
      <c r="N508" s="181" t="e">
        <f t="shared" si="107"/>
        <v>#DIV/0!</v>
      </c>
      <c r="O508" s="339" t="e">
        <f t="shared" si="108"/>
        <v>#DIV/0!</v>
      </c>
      <c r="P508" s="181" t="e">
        <f t="shared" si="109"/>
        <v>#DIV/0!</v>
      </c>
      <c r="R508" s="181" t="e">
        <f t="shared" si="110"/>
        <v>#DIV/0!</v>
      </c>
      <c r="S508" s="181" t="e">
        <f t="shared" si="111"/>
        <v>#DIV/0!</v>
      </c>
      <c r="T508" s="339" t="e">
        <f t="shared" si="117"/>
        <v>#DIV/0!</v>
      </c>
      <c r="U508" s="181" t="e">
        <f t="shared" si="112"/>
        <v>#DIV/0!</v>
      </c>
    </row>
    <row r="509" spans="2:21" ht="12.75" customHeight="1" x14ac:dyDescent="0.15">
      <c r="B509" s="1">
        <f t="shared" si="118"/>
        <v>63.800000000000622</v>
      </c>
      <c r="C509" s="181" t="e">
        <f t="shared" si="113"/>
        <v>#DIV/0!</v>
      </c>
      <c r="D509" s="242">
        <f t="shared" si="114"/>
        <v>60.421299461028454</v>
      </c>
      <c r="E509" s="181" t="e">
        <f t="shared" si="102"/>
        <v>#DIV/0!</v>
      </c>
      <c r="F509" s="181" t="e">
        <f t="shared" si="115"/>
        <v>#DIV/0!</v>
      </c>
      <c r="H509" s="181" t="e">
        <f t="shared" si="116"/>
        <v>#DIV/0!</v>
      </c>
      <c r="I509" s="181" t="e">
        <f t="shared" si="103"/>
        <v>#DIV/0!</v>
      </c>
      <c r="J509" s="339" t="e">
        <f t="shared" si="104"/>
        <v>#DIV/0!</v>
      </c>
      <c r="K509" s="181" t="e">
        <f t="shared" si="105"/>
        <v>#DIV/0!</v>
      </c>
      <c r="M509" s="181" t="e">
        <f t="shared" si="106"/>
        <v>#DIV/0!</v>
      </c>
      <c r="N509" s="181" t="e">
        <f t="shared" si="107"/>
        <v>#DIV/0!</v>
      </c>
      <c r="O509" s="339" t="e">
        <f t="shared" si="108"/>
        <v>#DIV/0!</v>
      </c>
      <c r="P509" s="181" t="e">
        <f t="shared" si="109"/>
        <v>#DIV/0!</v>
      </c>
      <c r="R509" s="181" t="e">
        <f t="shared" si="110"/>
        <v>#DIV/0!</v>
      </c>
      <c r="S509" s="181" t="e">
        <f t="shared" si="111"/>
        <v>#DIV/0!</v>
      </c>
      <c r="T509" s="339" t="e">
        <f t="shared" si="117"/>
        <v>#DIV/0!</v>
      </c>
      <c r="U509" s="181" t="e">
        <f t="shared" si="112"/>
        <v>#DIV/0!</v>
      </c>
    </row>
    <row r="510" spans="2:21" ht="12.75" customHeight="1" x14ac:dyDescent="0.15">
      <c r="B510" s="1">
        <f t="shared" si="118"/>
        <v>63.900000000000624</v>
      </c>
      <c r="C510" s="181" t="e">
        <f t="shared" si="113"/>
        <v>#DIV/0!</v>
      </c>
      <c r="D510" s="242">
        <f t="shared" si="114"/>
        <v>60.455678592696081</v>
      </c>
      <c r="E510" s="181" t="e">
        <f t="shared" si="102"/>
        <v>#DIV/0!</v>
      </c>
      <c r="F510" s="181" t="e">
        <f t="shared" si="115"/>
        <v>#DIV/0!</v>
      </c>
      <c r="H510" s="181" t="e">
        <f t="shared" si="116"/>
        <v>#DIV/0!</v>
      </c>
      <c r="I510" s="181" t="e">
        <f t="shared" si="103"/>
        <v>#DIV/0!</v>
      </c>
      <c r="J510" s="339" t="e">
        <f t="shared" si="104"/>
        <v>#DIV/0!</v>
      </c>
      <c r="K510" s="181" t="e">
        <f t="shared" si="105"/>
        <v>#DIV/0!</v>
      </c>
      <c r="M510" s="181" t="e">
        <f t="shared" si="106"/>
        <v>#DIV/0!</v>
      </c>
      <c r="N510" s="181" t="e">
        <f t="shared" si="107"/>
        <v>#DIV/0!</v>
      </c>
      <c r="O510" s="339" t="e">
        <f t="shared" si="108"/>
        <v>#DIV/0!</v>
      </c>
      <c r="P510" s="181" t="e">
        <f t="shared" si="109"/>
        <v>#DIV/0!</v>
      </c>
      <c r="R510" s="181" t="e">
        <f t="shared" si="110"/>
        <v>#DIV/0!</v>
      </c>
      <c r="S510" s="181" t="e">
        <f t="shared" si="111"/>
        <v>#DIV/0!</v>
      </c>
      <c r="T510" s="339" t="e">
        <f t="shared" si="117"/>
        <v>#DIV/0!</v>
      </c>
      <c r="U510" s="181" t="e">
        <f t="shared" si="112"/>
        <v>#DIV/0!</v>
      </c>
    </row>
    <row r="511" spans="2:21" ht="12.75" customHeight="1" x14ac:dyDescent="0.15">
      <c r="B511" s="1">
        <f t="shared" si="118"/>
        <v>64.000000000000625</v>
      </c>
      <c r="C511" s="181" t="e">
        <f t="shared" si="113"/>
        <v>#DIV/0!</v>
      </c>
      <c r="D511" s="242">
        <f t="shared" si="114"/>
        <v>60.489999173417303</v>
      </c>
      <c r="E511" s="181" t="e">
        <f t="shared" si="102"/>
        <v>#DIV/0!</v>
      </c>
      <c r="F511" s="181" t="e">
        <f t="shared" si="115"/>
        <v>#DIV/0!</v>
      </c>
      <c r="H511" s="181" t="e">
        <f t="shared" si="116"/>
        <v>#DIV/0!</v>
      </c>
      <c r="I511" s="181" t="e">
        <f t="shared" si="103"/>
        <v>#DIV/0!</v>
      </c>
      <c r="J511" s="339" t="e">
        <f t="shared" si="104"/>
        <v>#DIV/0!</v>
      </c>
      <c r="K511" s="181" t="e">
        <f t="shared" si="105"/>
        <v>#DIV/0!</v>
      </c>
      <c r="M511" s="181" t="e">
        <f t="shared" si="106"/>
        <v>#DIV/0!</v>
      </c>
      <c r="N511" s="181" t="e">
        <f t="shared" si="107"/>
        <v>#DIV/0!</v>
      </c>
      <c r="O511" s="339" t="e">
        <f t="shared" si="108"/>
        <v>#DIV/0!</v>
      </c>
      <c r="P511" s="181" t="e">
        <f t="shared" si="109"/>
        <v>#DIV/0!</v>
      </c>
      <c r="R511" s="181" t="e">
        <f t="shared" si="110"/>
        <v>#DIV/0!</v>
      </c>
      <c r="S511" s="181" t="e">
        <f t="shared" si="111"/>
        <v>#DIV/0!</v>
      </c>
      <c r="T511" s="339" t="e">
        <f t="shared" si="117"/>
        <v>#DIV/0!</v>
      </c>
      <c r="U511" s="181" t="e">
        <f t="shared" si="112"/>
        <v>#DIV/0!</v>
      </c>
    </row>
    <row r="512" spans="2:21" ht="12.75" customHeight="1" x14ac:dyDescent="0.15">
      <c r="B512" s="1">
        <f t="shared" si="118"/>
        <v>64.10000000000062</v>
      </c>
      <c r="C512" s="181" t="e">
        <f t="shared" si="113"/>
        <v>#DIV/0!</v>
      </c>
      <c r="D512" s="242">
        <f t="shared" si="114"/>
        <v>60.524261435340122</v>
      </c>
      <c r="E512" s="181" t="e">
        <f t="shared" si="102"/>
        <v>#DIV/0!</v>
      </c>
      <c r="F512" s="181" t="e">
        <f t="shared" si="115"/>
        <v>#DIV/0!</v>
      </c>
      <c r="H512" s="181" t="e">
        <f t="shared" si="116"/>
        <v>#DIV/0!</v>
      </c>
      <c r="I512" s="181" t="e">
        <f t="shared" si="103"/>
        <v>#DIV/0!</v>
      </c>
      <c r="J512" s="339" t="e">
        <f t="shared" si="104"/>
        <v>#DIV/0!</v>
      </c>
      <c r="K512" s="181" t="e">
        <f t="shared" si="105"/>
        <v>#DIV/0!</v>
      </c>
      <c r="M512" s="181" t="e">
        <f t="shared" si="106"/>
        <v>#DIV/0!</v>
      </c>
      <c r="N512" s="181" t="e">
        <f t="shared" si="107"/>
        <v>#DIV/0!</v>
      </c>
      <c r="O512" s="339" t="e">
        <f t="shared" si="108"/>
        <v>#DIV/0!</v>
      </c>
      <c r="P512" s="181" t="e">
        <f t="shared" si="109"/>
        <v>#DIV/0!</v>
      </c>
      <c r="R512" s="181" t="e">
        <f t="shared" si="110"/>
        <v>#DIV/0!</v>
      </c>
      <c r="S512" s="181" t="e">
        <f t="shared" si="111"/>
        <v>#DIV/0!</v>
      </c>
      <c r="T512" s="339" t="e">
        <f t="shared" si="117"/>
        <v>#DIV/0!</v>
      </c>
      <c r="U512" s="181" t="e">
        <f t="shared" si="112"/>
        <v>#DIV/0!</v>
      </c>
    </row>
    <row r="513" spans="2:21" ht="12.75" customHeight="1" x14ac:dyDescent="0.15">
      <c r="B513" s="1">
        <f t="shared" si="118"/>
        <v>64.200000000000614</v>
      </c>
      <c r="C513" s="181" t="e">
        <f t="shared" si="113"/>
        <v>#DIV/0!</v>
      </c>
      <c r="D513" s="242">
        <f t="shared" si="114"/>
        <v>60.558465609169353</v>
      </c>
      <c r="E513" s="181" t="e">
        <f t="shared" si="102"/>
        <v>#DIV/0!</v>
      </c>
      <c r="F513" s="181" t="e">
        <f t="shared" si="115"/>
        <v>#DIV/0!</v>
      </c>
      <c r="H513" s="181" t="e">
        <f t="shared" si="116"/>
        <v>#DIV/0!</v>
      </c>
      <c r="I513" s="181" t="e">
        <f t="shared" si="103"/>
        <v>#DIV/0!</v>
      </c>
      <c r="J513" s="339" t="e">
        <f t="shared" si="104"/>
        <v>#DIV/0!</v>
      </c>
      <c r="K513" s="181" t="e">
        <f t="shared" si="105"/>
        <v>#DIV/0!</v>
      </c>
      <c r="M513" s="181" t="e">
        <f t="shared" si="106"/>
        <v>#DIV/0!</v>
      </c>
      <c r="N513" s="181" t="e">
        <f t="shared" si="107"/>
        <v>#DIV/0!</v>
      </c>
      <c r="O513" s="339" t="e">
        <f t="shared" si="108"/>
        <v>#DIV/0!</v>
      </c>
      <c r="P513" s="181" t="e">
        <f t="shared" si="109"/>
        <v>#DIV/0!</v>
      </c>
      <c r="R513" s="181" t="e">
        <f t="shared" si="110"/>
        <v>#DIV/0!</v>
      </c>
      <c r="S513" s="181" t="e">
        <f t="shared" si="111"/>
        <v>#DIV/0!</v>
      </c>
      <c r="T513" s="339" t="e">
        <f t="shared" si="117"/>
        <v>#DIV/0!</v>
      </c>
      <c r="U513" s="181" t="e">
        <f t="shared" si="112"/>
        <v>#DIV/0!</v>
      </c>
    </row>
    <row r="514" spans="2:21" ht="12.75" customHeight="1" x14ac:dyDescent="0.15">
      <c r="B514" s="1">
        <f t="shared" si="118"/>
        <v>64.300000000000608</v>
      </c>
      <c r="C514" s="181" t="e">
        <f t="shared" si="113"/>
        <v>#DIV/0!</v>
      </c>
      <c r="D514" s="242">
        <f t="shared" si="114"/>
        <v>60.592611924178918</v>
      </c>
      <c r="E514" s="181" t="e">
        <f t="shared" si="102"/>
        <v>#DIV/0!</v>
      </c>
      <c r="F514" s="181" t="e">
        <f t="shared" si="115"/>
        <v>#DIV/0!</v>
      </c>
      <c r="H514" s="181" t="e">
        <f t="shared" si="116"/>
        <v>#DIV/0!</v>
      </c>
      <c r="I514" s="181" t="e">
        <f t="shared" si="103"/>
        <v>#DIV/0!</v>
      </c>
      <c r="J514" s="339" t="e">
        <f t="shared" si="104"/>
        <v>#DIV/0!</v>
      </c>
      <c r="K514" s="181" t="e">
        <f t="shared" si="105"/>
        <v>#DIV/0!</v>
      </c>
      <c r="M514" s="181" t="e">
        <f t="shared" si="106"/>
        <v>#DIV/0!</v>
      </c>
      <c r="N514" s="181" t="e">
        <f t="shared" si="107"/>
        <v>#DIV/0!</v>
      </c>
      <c r="O514" s="339" t="e">
        <f t="shared" si="108"/>
        <v>#DIV/0!</v>
      </c>
      <c r="P514" s="181" t="e">
        <f t="shared" si="109"/>
        <v>#DIV/0!</v>
      </c>
      <c r="R514" s="181" t="e">
        <f t="shared" si="110"/>
        <v>#DIV/0!</v>
      </c>
      <c r="S514" s="181" t="e">
        <f t="shared" si="111"/>
        <v>#DIV/0!</v>
      </c>
      <c r="T514" s="339" t="e">
        <f t="shared" si="117"/>
        <v>#DIV/0!</v>
      </c>
      <c r="U514" s="181" t="e">
        <f t="shared" si="112"/>
        <v>#DIV/0!</v>
      </c>
    </row>
    <row r="515" spans="2:21" ht="12.75" customHeight="1" x14ac:dyDescent="0.15">
      <c r="B515" s="1">
        <f t="shared" si="118"/>
        <v>64.400000000000603</v>
      </c>
      <c r="C515" s="181" t="e">
        <f t="shared" si="113"/>
        <v>#DIV/0!</v>
      </c>
      <c r="D515" s="242">
        <f t="shared" si="114"/>
        <v>60.626700608223807</v>
      </c>
      <c r="E515" s="181" t="e">
        <f t="shared" si="102"/>
        <v>#DIV/0!</v>
      </c>
      <c r="F515" s="181" t="e">
        <f t="shared" si="115"/>
        <v>#DIV/0!</v>
      </c>
      <c r="H515" s="181" t="e">
        <f t="shared" si="116"/>
        <v>#DIV/0!</v>
      </c>
      <c r="I515" s="181" t="e">
        <f t="shared" si="103"/>
        <v>#DIV/0!</v>
      </c>
      <c r="J515" s="339" t="e">
        <f t="shared" si="104"/>
        <v>#DIV/0!</v>
      </c>
      <c r="K515" s="181" t="e">
        <f t="shared" si="105"/>
        <v>#DIV/0!</v>
      </c>
      <c r="M515" s="181" t="e">
        <f t="shared" si="106"/>
        <v>#DIV/0!</v>
      </c>
      <c r="N515" s="181" t="e">
        <f t="shared" si="107"/>
        <v>#DIV/0!</v>
      </c>
      <c r="O515" s="339" t="e">
        <f t="shared" si="108"/>
        <v>#DIV/0!</v>
      </c>
      <c r="P515" s="181" t="e">
        <f t="shared" si="109"/>
        <v>#DIV/0!</v>
      </c>
      <c r="R515" s="181" t="e">
        <f t="shared" si="110"/>
        <v>#DIV/0!</v>
      </c>
      <c r="S515" s="181" t="e">
        <f t="shared" si="111"/>
        <v>#DIV/0!</v>
      </c>
      <c r="T515" s="339" t="e">
        <f t="shared" si="117"/>
        <v>#DIV/0!</v>
      </c>
      <c r="U515" s="181" t="e">
        <f t="shared" si="112"/>
        <v>#DIV/0!</v>
      </c>
    </row>
    <row r="516" spans="2:21" ht="12.75" customHeight="1" x14ac:dyDescent="0.15">
      <c r="B516" s="1">
        <f t="shared" si="118"/>
        <v>64.500000000000597</v>
      </c>
      <c r="C516" s="181" t="e">
        <f t="shared" si="113"/>
        <v>#DIV/0!</v>
      </c>
      <c r="D516" s="242">
        <f t="shared" si="114"/>
        <v>60.660731887752156</v>
      </c>
      <c r="E516" s="181" t="e">
        <f t="shared" si="102"/>
        <v>#DIV/0!</v>
      </c>
      <c r="F516" s="181" t="e">
        <f t="shared" si="115"/>
        <v>#DIV/0!</v>
      </c>
      <c r="H516" s="181" t="e">
        <f t="shared" si="116"/>
        <v>#DIV/0!</v>
      </c>
      <c r="I516" s="181" t="e">
        <f t="shared" si="103"/>
        <v>#DIV/0!</v>
      </c>
      <c r="J516" s="339" t="e">
        <f t="shared" si="104"/>
        <v>#DIV/0!</v>
      </c>
      <c r="K516" s="181" t="e">
        <f t="shared" si="105"/>
        <v>#DIV/0!</v>
      </c>
      <c r="M516" s="181" t="e">
        <f t="shared" si="106"/>
        <v>#DIV/0!</v>
      </c>
      <c r="N516" s="181" t="e">
        <f t="shared" si="107"/>
        <v>#DIV/0!</v>
      </c>
      <c r="O516" s="339" t="e">
        <f t="shared" si="108"/>
        <v>#DIV/0!</v>
      </c>
      <c r="P516" s="181" t="e">
        <f t="shared" si="109"/>
        <v>#DIV/0!</v>
      </c>
      <c r="R516" s="181" t="e">
        <f t="shared" si="110"/>
        <v>#DIV/0!</v>
      </c>
      <c r="S516" s="181" t="e">
        <f t="shared" si="111"/>
        <v>#DIV/0!</v>
      </c>
      <c r="T516" s="339" t="e">
        <f t="shared" si="117"/>
        <v>#DIV/0!</v>
      </c>
      <c r="U516" s="181" t="e">
        <f t="shared" si="112"/>
        <v>#DIV/0!</v>
      </c>
    </row>
    <row r="517" spans="2:21" ht="12.75" customHeight="1" x14ac:dyDescent="0.15">
      <c r="B517" s="1">
        <f t="shared" si="118"/>
        <v>64.600000000000591</v>
      </c>
      <c r="C517" s="181" t="e">
        <f t="shared" si="113"/>
        <v>#DIV/0!</v>
      </c>
      <c r="D517" s="242">
        <f t="shared" si="114"/>
        <v>60.694705987817031</v>
      </c>
      <c r="E517" s="181" t="e">
        <f t="shared" si="102"/>
        <v>#DIV/0!</v>
      </c>
      <c r="F517" s="181" t="e">
        <f t="shared" si="115"/>
        <v>#DIV/0!</v>
      </c>
      <c r="H517" s="181" t="e">
        <f t="shared" si="116"/>
        <v>#DIV/0!</v>
      </c>
      <c r="I517" s="181" t="e">
        <f t="shared" si="103"/>
        <v>#DIV/0!</v>
      </c>
      <c r="J517" s="339" t="e">
        <f t="shared" si="104"/>
        <v>#DIV/0!</v>
      </c>
      <c r="K517" s="181" t="e">
        <f t="shared" si="105"/>
        <v>#DIV/0!</v>
      </c>
      <c r="M517" s="181" t="e">
        <f t="shared" si="106"/>
        <v>#DIV/0!</v>
      </c>
      <c r="N517" s="181" t="e">
        <f t="shared" si="107"/>
        <v>#DIV/0!</v>
      </c>
      <c r="O517" s="339" t="e">
        <f t="shared" si="108"/>
        <v>#DIV/0!</v>
      </c>
      <c r="P517" s="181" t="e">
        <f t="shared" si="109"/>
        <v>#DIV/0!</v>
      </c>
      <c r="R517" s="181" t="e">
        <f t="shared" si="110"/>
        <v>#DIV/0!</v>
      </c>
      <c r="S517" s="181" t="e">
        <f t="shared" si="111"/>
        <v>#DIV/0!</v>
      </c>
      <c r="T517" s="339" t="e">
        <f t="shared" si="117"/>
        <v>#DIV/0!</v>
      </c>
      <c r="U517" s="181" t="e">
        <f t="shared" si="112"/>
        <v>#DIV/0!</v>
      </c>
    </row>
    <row r="518" spans="2:21" ht="12.75" customHeight="1" x14ac:dyDescent="0.15">
      <c r="B518" s="1">
        <f t="shared" si="118"/>
        <v>64.700000000000585</v>
      </c>
      <c r="C518" s="181" t="e">
        <f t="shared" si="113"/>
        <v>#DIV/0!</v>
      </c>
      <c r="D518" s="242">
        <f t="shared" si="114"/>
        <v>60.728623132088025</v>
      </c>
      <c r="E518" s="181" t="e">
        <f t="shared" ref="E518:E581" si="119">+$D$19+(C518/(D518*$D$34))</f>
        <v>#DIV/0!</v>
      </c>
      <c r="F518" s="181" t="e">
        <f t="shared" si="115"/>
        <v>#DIV/0!</v>
      </c>
      <c r="H518" s="181" t="e">
        <f t="shared" si="116"/>
        <v>#DIV/0!</v>
      </c>
      <c r="I518" s="181" t="e">
        <f t="shared" ref="I518:I581" si="120">1.32*(($B519-$D$19)/$D$30)^0.25</f>
        <v>#DIV/0!</v>
      </c>
      <c r="J518" s="339" t="e">
        <f t="shared" ref="J518:J581" si="121">+$D$19+(H518/(I518*$D$35))</f>
        <v>#DIV/0!</v>
      </c>
      <c r="K518" s="181" t="e">
        <f t="shared" ref="K518:K581" si="122">ABS($B519-J518)</f>
        <v>#DIV/0!</v>
      </c>
      <c r="M518" s="181" t="e">
        <f t="shared" ref="M518:M581" si="123">(2*PI()*$D$27*$D$8*$AE$7*($D$31-B519))/LN($D$30/$D$28)</f>
        <v>#DIV/0!</v>
      </c>
      <c r="N518" s="181" t="e">
        <f t="shared" ref="N518:N581" si="124">1.32*(($B519-$D$19)/$D$30)^0.25</f>
        <v>#DIV/0!</v>
      </c>
      <c r="O518" s="339" t="e">
        <f t="shared" ref="O518:O581" si="125">+$D$19+(M518/(N518*$D$38))</f>
        <v>#DIV/0!</v>
      </c>
      <c r="P518" s="181" t="e">
        <f t="shared" ref="P518:P581" si="126">ABS($B519-O518)</f>
        <v>#DIV/0!</v>
      </c>
      <c r="R518" s="181" t="e">
        <f t="shared" ref="R518:R581" si="127">(2*PI()*$D$27*$D$9*$AE$6*($D$31-B519))/LN($D$30/$D$28)</f>
        <v>#DIV/0!</v>
      </c>
      <c r="S518" s="181" t="e">
        <f t="shared" ref="S518:S581" si="128">1.32*(($B519-$D$19)/$D$30)^0.25</f>
        <v>#DIV/0!</v>
      </c>
      <c r="T518" s="339" t="e">
        <f t="shared" si="117"/>
        <v>#DIV/0!</v>
      </c>
      <c r="U518" s="181" t="e">
        <f t="shared" ref="U518:U581" si="129">ABS($B519-T518)</f>
        <v>#DIV/0!</v>
      </c>
    </row>
    <row r="519" spans="2:21" ht="12.75" customHeight="1" x14ac:dyDescent="0.15">
      <c r="B519" s="1">
        <f t="shared" si="118"/>
        <v>64.80000000000058</v>
      </c>
      <c r="C519" s="181" t="e">
        <f t="shared" ref="C519:C582" si="130">(2*PI()*$D$26*$D$32*($D$31-B520))/LN($D$29/$D$28)</f>
        <v>#DIV/0!</v>
      </c>
      <c r="D519" s="242">
        <f t="shared" ref="D519:D582" si="131">1.32*((B520-$D$19)/$D$29)^0.25</f>
        <v>60.762483542863002</v>
      </c>
      <c r="E519" s="181" t="e">
        <f t="shared" si="119"/>
        <v>#DIV/0!</v>
      </c>
      <c r="F519" s="181" t="e">
        <f t="shared" ref="F519:F582" si="132">ABS(B520-E519)</f>
        <v>#DIV/0!</v>
      </c>
      <c r="H519" s="181" t="e">
        <f t="shared" ref="H519:H582" si="133">(2*PI()*$D$27*$D$32*($D$31-B520))/LN($D$30/$D$28)</f>
        <v>#DIV/0!</v>
      </c>
      <c r="I519" s="181" t="e">
        <f t="shared" si="120"/>
        <v>#DIV/0!</v>
      </c>
      <c r="J519" s="339" t="e">
        <f t="shared" si="121"/>
        <v>#DIV/0!</v>
      </c>
      <c r="K519" s="181" t="e">
        <f t="shared" si="122"/>
        <v>#DIV/0!</v>
      </c>
      <c r="M519" s="181" t="e">
        <f t="shared" si="123"/>
        <v>#DIV/0!</v>
      </c>
      <c r="N519" s="181" t="e">
        <f t="shared" si="124"/>
        <v>#DIV/0!</v>
      </c>
      <c r="O519" s="339" t="e">
        <f t="shared" si="125"/>
        <v>#DIV/0!</v>
      </c>
      <c r="P519" s="181" t="e">
        <f t="shared" si="126"/>
        <v>#DIV/0!</v>
      </c>
      <c r="R519" s="181" t="e">
        <f t="shared" si="127"/>
        <v>#DIV/0!</v>
      </c>
      <c r="S519" s="181" t="e">
        <f t="shared" si="128"/>
        <v>#DIV/0!</v>
      </c>
      <c r="T519" s="339" t="e">
        <f t="shared" ref="T519:T582" si="134">+$D$19+(R519/(S519*$D$41))</f>
        <v>#DIV/0!</v>
      </c>
      <c r="U519" s="181" t="e">
        <f t="shared" si="129"/>
        <v>#DIV/0!</v>
      </c>
    </row>
    <row r="520" spans="2:21" ht="12.75" customHeight="1" x14ac:dyDescent="0.15">
      <c r="B520" s="1">
        <f t="shared" ref="B520:B583" si="135">B519+0.1</f>
        <v>64.900000000000574</v>
      </c>
      <c r="C520" s="181" t="e">
        <f t="shared" si="130"/>
        <v>#DIV/0!</v>
      </c>
      <c r="D520" s="242">
        <f t="shared" si="131"/>
        <v>60.796287441079365</v>
      </c>
      <c r="E520" s="181" t="e">
        <f t="shared" si="119"/>
        <v>#DIV/0!</v>
      </c>
      <c r="F520" s="181" t="e">
        <f t="shared" si="132"/>
        <v>#DIV/0!</v>
      </c>
      <c r="H520" s="181" t="e">
        <f t="shared" si="133"/>
        <v>#DIV/0!</v>
      </c>
      <c r="I520" s="181" t="e">
        <f t="shared" si="120"/>
        <v>#DIV/0!</v>
      </c>
      <c r="J520" s="339" t="e">
        <f t="shared" si="121"/>
        <v>#DIV/0!</v>
      </c>
      <c r="K520" s="181" t="e">
        <f t="shared" si="122"/>
        <v>#DIV/0!</v>
      </c>
      <c r="M520" s="181" t="e">
        <f t="shared" si="123"/>
        <v>#DIV/0!</v>
      </c>
      <c r="N520" s="181" t="e">
        <f t="shared" si="124"/>
        <v>#DIV/0!</v>
      </c>
      <c r="O520" s="339" t="e">
        <f t="shared" si="125"/>
        <v>#DIV/0!</v>
      </c>
      <c r="P520" s="181" t="e">
        <f t="shared" si="126"/>
        <v>#DIV/0!</v>
      </c>
      <c r="R520" s="181" t="e">
        <f t="shared" si="127"/>
        <v>#DIV/0!</v>
      </c>
      <c r="S520" s="181" t="e">
        <f t="shared" si="128"/>
        <v>#DIV/0!</v>
      </c>
      <c r="T520" s="339" t="e">
        <f t="shared" si="134"/>
        <v>#DIV/0!</v>
      </c>
      <c r="U520" s="181" t="e">
        <f t="shared" si="129"/>
        <v>#DIV/0!</v>
      </c>
    </row>
    <row r="521" spans="2:21" ht="12.75" customHeight="1" x14ac:dyDescent="0.15">
      <c r="B521" s="1">
        <f t="shared" si="135"/>
        <v>65.000000000000568</v>
      </c>
      <c r="C521" s="181" t="e">
        <f t="shared" si="130"/>
        <v>#DIV/0!</v>
      </c>
      <c r="D521" s="242">
        <f t="shared" si="131"/>
        <v>60.830035046325499</v>
      </c>
      <c r="E521" s="181" t="e">
        <f t="shared" si="119"/>
        <v>#DIV/0!</v>
      </c>
      <c r="F521" s="181" t="e">
        <f t="shared" si="132"/>
        <v>#DIV/0!</v>
      </c>
      <c r="H521" s="181" t="e">
        <f t="shared" si="133"/>
        <v>#DIV/0!</v>
      </c>
      <c r="I521" s="181" t="e">
        <f t="shared" si="120"/>
        <v>#DIV/0!</v>
      </c>
      <c r="J521" s="339" t="e">
        <f t="shared" si="121"/>
        <v>#DIV/0!</v>
      </c>
      <c r="K521" s="181" t="e">
        <f t="shared" si="122"/>
        <v>#DIV/0!</v>
      </c>
      <c r="M521" s="181" t="e">
        <f t="shared" si="123"/>
        <v>#DIV/0!</v>
      </c>
      <c r="N521" s="181" t="e">
        <f t="shared" si="124"/>
        <v>#DIV/0!</v>
      </c>
      <c r="O521" s="339" t="e">
        <f t="shared" si="125"/>
        <v>#DIV/0!</v>
      </c>
      <c r="P521" s="181" t="e">
        <f t="shared" si="126"/>
        <v>#DIV/0!</v>
      </c>
      <c r="R521" s="181" t="e">
        <f t="shared" si="127"/>
        <v>#DIV/0!</v>
      </c>
      <c r="S521" s="181" t="e">
        <f t="shared" si="128"/>
        <v>#DIV/0!</v>
      </c>
      <c r="T521" s="339" t="e">
        <f t="shared" si="134"/>
        <v>#DIV/0!</v>
      </c>
      <c r="U521" s="181" t="e">
        <f t="shared" si="129"/>
        <v>#DIV/0!</v>
      </c>
    </row>
    <row r="522" spans="2:21" ht="12.75" customHeight="1" x14ac:dyDescent="0.15">
      <c r="B522" s="1">
        <f t="shared" si="135"/>
        <v>65.100000000000563</v>
      </c>
      <c r="C522" s="181" t="e">
        <f t="shared" si="130"/>
        <v>#DIV/0!</v>
      </c>
      <c r="D522" s="242">
        <f t="shared" si="131"/>
        <v>60.863726576851938</v>
      </c>
      <c r="E522" s="181" t="e">
        <f t="shared" si="119"/>
        <v>#DIV/0!</v>
      </c>
      <c r="F522" s="181" t="e">
        <f t="shared" si="132"/>
        <v>#DIV/0!</v>
      </c>
      <c r="H522" s="181" t="e">
        <f t="shared" si="133"/>
        <v>#DIV/0!</v>
      </c>
      <c r="I522" s="181" t="e">
        <f t="shared" si="120"/>
        <v>#DIV/0!</v>
      </c>
      <c r="J522" s="339" t="e">
        <f t="shared" si="121"/>
        <v>#DIV/0!</v>
      </c>
      <c r="K522" s="181" t="e">
        <f t="shared" si="122"/>
        <v>#DIV/0!</v>
      </c>
      <c r="M522" s="181" t="e">
        <f t="shared" si="123"/>
        <v>#DIV/0!</v>
      </c>
      <c r="N522" s="181" t="e">
        <f t="shared" si="124"/>
        <v>#DIV/0!</v>
      </c>
      <c r="O522" s="339" t="e">
        <f t="shared" si="125"/>
        <v>#DIV/0!</v>
      </c>
      <c r="P522" s="181" t="e">
        <f t="shared" si="126"/>
        <v>#DIV/0!</v>
      </c>
      <c r="R522" s="181" t="e">
        <f t="shared" si="127"/>
        <v>#DIV/0!</v>
      </c>
      <c r="S522" s="181" t="e">
        <f t="shared" si="128"/>
        <v>#DIV/0!</v>
      </c>
      <c r="T522" s="339" t="e">
        <f t="shared" si="134"/>
        <v>#DIV/0!</v>
      </c>
      <c r="U522" s="181" t="e">
        <f t="shared" si="129"/>
        <v>#DIV/0!</v>
      </c>
    </row>
    <row r="523" spans="2:21" ht="12.75" customHeight="1" x14ac:dyDescent="0.15">
      <c r="B523" s="1">
        <f t="shared" si="135"/>
        <v>65.200000000000557</v>
      </c>
      <c r="C523" s="181" t="e">
        <f t="shared" si="130"/>
        <v>#DIV/0!</v>
      </c>
      <c r="D523" s="242">
        <f t="shared" si="131"/>
        <v>60.897362249582478</v>
      </c>
      <c r="E523" s="181" t="e">
        <f t="shared" si="119"/>
        <v>#DIV/0!</v>
      </c>
      <c r="F523" s="181" t="e">
        <f t="shared" si="132"/>
        <v>#DIV/0!</v>
      </c>
      <c r="H523" s="181" t="e">
        <f t="shared" si="133"/>
        <v>#DIV/0!</v>
      </c>
      <c r="I523" s="181" t="e">
        <f t="shared" si="120"/>
        <v>#DIV/0!</v>
      </c>
      <c r="J523" s="339" t="e">
        <f t="shared" si="121"/>
        <v>#DIV/0!</v>
      </c>
      <c r="K523" s="181" t="e">
        <f t="shared" si="122"/>
        <v>#DIV/0!</v>
      </c>
      <c r="M523" s="181" t="e">
        <f t="shared" si="123"/>
        <v>#DIV/0!</v>
      </c>
      <c r="N523" s="181" t="e">
        <f t="shared" si="124"/>
        <v>#DIV/0!</v>
      </c>
      <c r="O523" s="339" t="e">
        <f t="shared" si="125"/>
        <v>#DIV/0!</v>
      </c>
      <c r="P523" s="181" t="e">
        <f t="shared" si="126"/>
        <v>#DIV/0!</v>
      </c>
      <c r="R523" s="181" t="e">
        <f t="shared" si="127"/>
        <v>#DIV/0!</v>
      </c>
      <c r="S523" s="181" t="e">
        <f t="shared" si="128"/>
        <v>#DIV/0!</v>
      </c>
      <c r="T523" s="339" t="e">
        <f t="shared" si="134"/>
        <v>#DIV/0!</v>
      </c>
      <c r="U523" s="181" t="e">
        <f t="shared" si="129"/>
        <v>#DIV/0!</v>
      </c>
    </row>
    <row r="524" spans="2:21" ht="12.75" customHeight="1" x14ac:dyDescent="0.15">
      <c r="B524" s="1">
        <f t="shared" si="135"/>
        <v>65.300000000000551</v>
      </c>
      <c r="C524" s="181" t="e">
        <f t="shared" si="130"/>
        <v>#DIV/0!</v>
      </c>
      <c r="D524" s="242">
        <f t="shared" si="131"/>
        <v>60.930942280125137</v>
      </c>
      <c r="E524" s="181" t="e">
        <f t="shared" si="119"/>
        <v>#DIV/0!</v>
      </c>
      <c r="F524" s="181" t="e">
        <f t="shared" si="132"/>
        <v>#DIV/0!</v>
      </c>
      <c r="H524" s="181" t="e">
        <f t="shared" si="133"/>
        <v>#DIV/0!</v>
      </c>
      <c r="I524" s="181" t="e">
        <f t="shared" si="120"/>
        <v>#DIV/0!</v>
      </c>
      <c r="J524" s="339" t="e">
        <f t="shared" si="121"/>
        <v>#DIV/0!</v>
      </c>
      <c r="K524" s="181" t="e">
        <f t="shared" si="122"/>
        <v>#DIV/0!</v>
      </c>
      <c r="M524" s="181" t="e">
        <f t="shared" si="123"/>
        <v>#DIV/0!</v>
      </c>
      <c r="N524" s="181" t="e">
        <f t="shared" si="124"/>
        <v>#DIV/0!</v>
      </c>
      <c r="O524" s="339" t="e">
        <f t="shared" si="125"/>
        <v>#DIV/0!</v>
      </c>
      <c r="P524" s="181" t="e">
        <f t="shared" si="126"/>
        <v>#DIV/0!</v>
      </c>
      <c r="R524" s="181" t="e">
        <f t="shared" si="127"/>
        <v>#DIV/0!</v>
      </c>
      <c r="S524" s="181" t="e">
        <f t="shared" si="128"/>
        <v>#DIV/0!</v>
      </c>
      <c r="T524" s="339" t="e">
        <f t="shared" si="134"/>
        <v>#DIV/0!</v>
      </c>
      <c r="U524" s="181" t="e">
        <f t="shared" si="129"/>
        <v>#DIV/0!</v>
      </c>
    </row>
    <row r="525" spans="2:21" ht="12.75" customHeight="1" x14ac:dyDescent="0.15">
      <c r="B525" s="1">
        <f t="shared" si="135"/>
        <v>65.400000000000546</v>
      </c>
      <c r="C525" s="181" t="e">
        <f t="shared" si="130"/>
        <v>#DIV/0!</v>
      </c>
      <c r="D525" s="242">
        <f t="shared" si="131"/>
        <v>60.964466882782951</v>
      </c>
      <c r="E525" s="181" t="e">
        <f t="shared" si="119"/>
        <v>#DIV/0!</v>
      </c>
      <c r="F525" s="181" t="e">
        <f t="shared" si="132"/>
        <v>#DIV/0!</v>
      </c>
      <c r="H525" s="181" t="e">
        <f t="shared" si="133"/>
        <v>#DIV/0!</v>
      </c>
      <c r="I525" s="181" t="e">
        <f t="shared" si="120"/>
        <v>#DIV/0!</v>
      </c>
      <c r="J525" s="339" t="e">
        <f t="shared" si="121"/>
        <v>#DIV/0!</v>
      </c>
      <c r="K525" s="181" t="e">
        <f t="shared" si="122"/>
        <v>#DIV/0!</v>
      </c>
      <c r="M525" s="181" t="e">
        <f t="shared" si="123"/>
        <v>#DIV/0!</v>
      </c>
      <c r="N525" s="181" t="e">
        <f t="shared" si="124"/>
        <v>#DIV/0!</v>
      </c>
      <c r="O525" s="339" t="e">
        <f t="shared" si="125"/>
        <v>#DIV/0!</v>
      </c>
      <c r="P525" s="181" t="e">
        <f t="shared" si="126"/>
        <v>#DIV/0!</v>
      </c>
      <c r="R525" s="181" t="e">
        <f t="shared" si="127"/>
        <v>#DIV/0!</v>
      </c>
      <c r="S525" s="181" t="e">
        <f t="shared" si="128"/>
        <v>#DIV/0!</v>
      </c>
      <c r="T525" s="339" t="e">
        <f t="shared" si="134"/>
        <v>#DIV/0!</v>
      </c>
      <c r="U525" s="181" t="e">
        <f t="shared" si="129"/>
        <v>#DIV/0!</v>
      </c>
    </row>
    <row r="526" spans="2:21" ht="12.75" customHeight="1" x14ac:dyDescent="0.15">
      <c r="B526" s="1">
        <f t="shared" si="135"/>
        <v>65.50000000000054</v>
      </c>
      <c r="C526" s="181" t="e">
        <f t="shared" si="130"/>
        <v>#DIV/0!</v>
      </c>
      <c r="D526" s="242">
        <f t="shared" si="131"/>
        <v>60.997936270564857</v>
      </c>
      <c r="E526" s="181" t="e">
        <f t="shared" si="119"/>
        <v>#DIV/0!</v>
      </c>
      <c r="F526" s="181" t="e">
        <f t="shared" si="132"/>
        <v>#DIV/0!</v>
      </c>
      <c r="H526" s="181" t="e">
        <f t="shared" si="133"/>
        <v>#DIV/0!</v>
      </c>
      <c r="I526" s="181" t="e">
        <f t="shared" si="120"/>
        <v>#DIV/0!</v>
      </c>
      <c r="J526" s="339" t="e">
        <f t="shared" si="121"/>
        <v>#DIV/0!</v>
      </c>
      <c r="K526" s="181" t="e">
        <f t="shared" si="122"/>
        <v>#DIV/0!</v>
      </c>
      <c r="M526" s="181" t="e">
        <f t="shared" si="123"/>
        <v>#DIV/0!</v>
      </c>
      <c r="N526" s="181" t="e">
        <f t="shared" si="124"/>
        <v>#DIV/0!</v>
      </c>
      <c r="O526" s="339" t="e">
        <f t="shared" si="125"/>
        <v>#DIV/0!</v>
      </c>
      <c r="P526" s="181" t="e">
        <f t="shared" si="126"/>
        <v>#DIV/0!</v>
      </c>
      <c r="R526" s="181" t="e">
        <f t="shared" si="127"/>
        <v>#DIV/0!</v>
      </c>
      <c r="S526" s="181" t="e">
        <f t="shared" si="128"/>
        <v>#DIV/0!</v>
      </c>
      <c r="T526" s="339" t="e">
        <f t="shared" si="134"/>
        <v>#DIV/0!</v>
      </c>
      <c r="U526" s="181" t="e">
        <f t="shared" si="129"/>
        <v>#DIV/0!</v>
      </c>
    </row>
    <row r="527" spans="2:21" ht="12.75" customHeight="1" x14ac:dyDescent="0.15">
      <c r="B527" s="1">
        <f t="shared" si="135"/>
        <v>65.600000000000534</v>
      </c>
      <c r="C527" s="181" t="e">
        <f t="shared" si="130"/>
        <v>#DIV/0!</v>
      </c>
      <c r="D527" s="242">
        <f t="shared" si="131"/>
        <v>61.031350655196263</v>
      </c>
      <c r="E527" s="181" t="e">
        <f t="shared" si="119"/>
        <v>#DIV/0!</v>
      </c>
      <c r="F527" s="181" t="e">
        <f t="shared" si="132"/>
        <v>#DIV/0!</v>
      </c>
      <c r="H527" s="181" t="e">
        <f t="shared" si="133"/>
        <v>#DIV/0!</v>
      </c>
      <c r="I527" s="181" t="e">
        <f t="shared" si="120"/>
        <v>#DIV/0!</v>
      </c>
      <c r="J527" s="339" t="e">
        <f t="shared" si="121"/>
        <v>#DIV/0!</v>
      </c>
      <c r="K527" s="181" t="e">
        <f t="shared" si="122"/>
        <v>#DIV/0!</v>
      </c>
      <c r="M527" s="181" t="e">
        <f t="shared" si="123"/>
        <v>#DIV/0!</v>
      </c>
      <c r="N527" s="181" t="e">
        <f t="shared" si="124"/>
        <v>#DIV/0!</v>
      </c>
      <c r="O527" s="339" t="e">
        <f t="shared" si="125"/>
        <v>#DIV/0!</v>
      </c>
      <c r="P527" s="181" t="e">
        <f t="shared" si="126"/>
        <v>#DIV/0!</v>
      </c>
      <c r="R527" s="181" t="e">
        <f t="shared" si="127"/>
        <v>#DIV/0!</v>
      </c>
      <c r="S527" s="181" t="e">
        <f t="shared" si="128"/>
        <v>#DIV/0!</v>
      </c>
      <c r="T527" s="339" t="e">
        <f t="shared" si="134"/>
        <v>#DIV/0!</v>
      </c>
      <c r="U527" s="181" t="e">
        <f t="shared" si="129"/>
        <v>#DIV/0!</v>
      </c>
    </row>
    <row r="528" spans="2:21" ht="12.75" customHeight="1" x14ac:dyDescent="0.15">
      <c r="B528" s="1">
        <f t="shared" si="135"/>
        <v>65.700000000000529</v>
      </c>
      <c r="C528" s="181" t="e">
        <f t="shared" si="130"/>
        <v>#DIV/0!</v>
      </c>
      <c r="D528" s="242">
        <f t="shared" si="131"/>
        <v>61.064710247129462</v>
      </c>
      <c r="E528" s="181" t="e">
        <f t="shared" si="119"/>
        <v>#DIV/0!</v>
      </c>
      <c r="F528" s="181" t="e">
        <f t="shared" si="132"/>
        <v>#DIV/0!</v>
      </c>
      <c r="H528" s="181" t="e">
        <f t="shared" si="133"/>
        <v>#DIV/0!</v>
      </c>
      <c r="I528" s="181" t="e">
        <f t="shared" si="120"/>
        <v>#DIV/0!</v>
      </c>
      <c r="J528" s="339" t="e">
        <f t="shared" si="121"/>
        <v>#DIV/0!</v>
      </c>
      <c r="K528" s="181" t="e">
        <f t="shared" si="122"/>
        <v>#DIV/0!</v>
      </c>
      <c r="M528" s="181" t="e">
        <f t="shared" si="123"/>
        <v>#DIV/0!</v>
      </c>
      <c r="N528" s="181" t="e">
        <f t="shared" si="124"/>
        <v>#DIV/0!</v>
      </c>
      <c r="O528" s="339" t="e">
        <f t="shared" si="125"/>
        <v>#DIV/0!</v>
      </c>
      <c r="P528" s="181" t="e">
        <f t="shared" si="126"/>
        <v>#DIV/0!</v>
      </c>
      <c r="R528" s="181" t="e">
        <f t="shared" si="127"/>
        <v>#DIV/0!</v>
      </c>
      <c r="S528" s="181" t="e">
        <f t="shared" si="128"/>
        <v>#DIV/0!</v>
      </c>
      <c r="T528" s="339" t="e">
        <f t="shared" si="134"/>
        <v>#DIV/0!</v>
      </c>
      <c r="U528" s="181" t="e">
        <f t="shared" si="129"/>
        <v>#DIV/0!</v>
      </c>
    </row>
    <row r="529" spans="2:21" ht="12.75" customHeight="1" x14ac:dyDescent="0.15">
      <c r="B529" s="1">
        <f t="shared" si="135"/>
        <v>65.800000000000523</v>
      </c>
      <c r="C529" s="181" t="e">
        <f t="shared" si="130"/>
        <v>#DIV/0!</v>
      </c>
      <c r="D529" s="242">
        <f t="shared" si="131"/>
        <v>61.098015255554245</v>
      </c>
      <c r="E529" s="181" t="e">
        <f t="shared" si="119"/>
        <v>#DIV/0!</v>
      </c>
      <c r="F529" s="181" t="e">
        <f t="shared" si="132"/>
        <v>#DIV/0!</v>
      </c>
      <c r="H529" s="181" t="e">
        <f t="shared" si="133"/>
        <v>#DIV/0!</v>
      </c>
      <c r="I529" s="181" t="e">
        <f t="shared" si="120"/>
        <v>#DIV/0!</v>
      </c>
      <c r="J529" s="339" t="e">
        <f t="shared" si="121"/>
        <v>#DIV/0!</v>
      </c>
      <c r="K529" s="181" t="e">
        <f t="shared" si="122"/>
        <v>#DIV/0!</v>
      </c>
      <c r="M529" s="181" t="e">
        <f t="shared" si="123"/>
        <v>#DIV/0!</v>
      </c>
      <c r="N529" s="181" t="e">
        <f t="shared" si="124"/>
        <v>#DIV/0!</v>
      </c>
      <c r="O529" s="339" t="e">
        <f t="shared" si="125"/>
        <v>#DIV/0!</v>
      </c>
      <c r="P529" s="181" t="e">
        <f t="shared" si="126"/>
        <v>#DIV/0!</v>
      </c>
      <c r="R529" s="181" t="e">
        <f t="shared" si="127"/>
        <v>#DIV/0!</v>
      </c>
      <c r="S529" s="181" t="e">
        <f t="shared" si="128"/>
        <v>#DIV/0!</v>
      </c>
      <c r="T529" s="339" t="e">
        <f t="shared" si="134"/>
        <v>#DIV/0!</v>
      </c>
      <c r="U529" s="181" t="e">
        <f t="shared" si="129"/>
        <v>#DIV/0!</v>
      </c>
    </row>
    <row r="530" spans="2:21" ht="12.75" customHeight="1" x14ac:dyDescent="0.15">
      <c r="B530" s="1">
        <f t="shared" si="135"/>
        <v>65.900000000000517</v>
      </c>
      <c r="C530" s="181" t="e">
        <f t="shared" si="130"/>
        <v>#DIV/0!</v>
      </c>
      <c r="D530" s="242">
        <f t="shared" si="131"/>
        <v>61.131265888408059</v>
      </c>
      <c r="E530" s="181" t="e">
        <f t="shared" si="119"/>
        <v>#DIV/0!</v>
      </c>
      <c r="F530" s="181" t="e">
        <f t="shared" si="132"/>
        <v>#DIV/0!</v>
      </c>
      <c r="H530" s="181" t="e">
        <f t="shared" si="133"/>
        <v>#DIV/0!</v>
      </c>
      <c r="I530" s="181" t="e">
        <f t="shared" si="120"/>
        <v>#DIV/0!</v>
      </c>
      <c r="J530" s="339" t="e">
        <f t="shared" si="121"/>
        <v>#DIV/0!</v>
      </c>
      <c r="K530" s="181" t="e">
        <f t="shared" si="122"/>
        <v>#DIV/0!</v>
      </c>
      <c r="M530" s="181" t="e">
        <f t="shared" si="123"/>
        <v>#DIV/0!</v>
      </c>
      <c r="N530" s="181" t="e">
        <f t="shared" si="124"/>
        <v>#DIV/0!</v>
      </c>
      <c r="O530" s="339" t="e">
        <f t="shared" si="125"/>
        <v>#DIV/0!</v>
      </c>
      <c r="P530" s="181" t="e">
        <f t="shared" si="126"/>
        <v>#DIV/0!</v>
      </c>
      <c r="R530" s="181" t="e">
        <f t="shared" si="127"/>
        <v>#DIV/0!</v>
      </c>
      <c r="S530" s="181" t="e">
        <f t="shared" si="128"/>
        <v>#DIV/0!</v>
      </c>
      <c r="T530" s="339" t="e">
        <f t="shared" si="134"/>
        <v>#DIV/0!</v>
      </c>
      <c r="U530" s="181" t="e">
        <f t="shared" si="129"/>
        <v>#DIV/0!</v>
      </c>
    </row>
    <row r="531" spans="2:21" ht="12.75" customHeight="1" x14ac:dyDescent="0.15">
      <c r="B531" s="1">
        <f t="shared" si="135"/>
        <v>66.000000000000512</v>
      </c>
      <c r="C531" s="181" t="e">
        <f t="shared" si="130"/>
        <v>#DIV/0!</v>
      </c>
      <c r="D531" s="242">
        <f t="shared" si="131"/>
        <v>61.164462352386273</v>
      </c>
      <c r="E531" s="181" t="e">
        <f t="shared" si="119"/>
        <v>#DIV/0!</v>
      </c>
      <c r="F531" s="181" t="e">
        <f t="shared" si="132"/>
        <v>#DIV/0!</v>
      </c>
      <c r="H531" s="181" t="e">
        <f t="shared" si="133"/>
        <v>#DIV/0!</v>
      </c>
      <c r="I531" s="181" t="e">
        <f t="shared" si="120"/>
        <v>#DIV/0!</v>
      </c>
      <c r="J531" s="339" t="e">
        <f t="shared" si="121"/>
        <v>#DIV/0!</v>
      </c>
      <c r="K531" s="181" t="e">
        <f t="shared" si="122"/>
        <v>#DIV/0!</v>
      </c>
      <c r="M531" s="181" t="e">
        <f t="shared" si="123"/>
        <v>#DIV/0!</v>
      </c>
      <c r="N531" s="181" t="e">
        <f t="shared" si="124"/>
        <v>#DIV/0!</v>
      </c>
      <c r="O531" s="339" t="e">
        <f t="shared" si="125"/>
        <v>#DIV/0!</v>
      </c>
      <c r="P531" s="181" t="e">
        <f t="shared" si="126"/>
        <v>#DIV/0!</v>
      </c>
      <c r="R531" s="181" t="e">
        <f t="shared" si="127"/>
        <v>#DIV/0!</v>
      </c>
      <c r="S531" s="181" t="e">
        <f t="shared" si="128"/>
        <v>#DIV/0!</v>
      </c>
      <c r="T531" s="339" t="e">
        <f t="shared" si="134"/>
        <v>#DIV/0!</v>
      </c>
      <c r="U531" s="181" t="e">
        <f t="shared" si="129"/>
        <v>#DIV/0!</v>
      </c>
    </row>
    <row r="532" spans="2:21" ht="12.75" customHeight="1" x14ac:dyDescent="0.15">
      <c r="B532" s="1">
        <f t="shared" si="135"/>
        <v>66.100000000000506</v>
      </c>
      <c r="C532" s="181" t="e">
        <f t="shared" si="130"/>
        <v>#DIV/0!</v>
      </c>
      <c r="D532" s="242">
        <f t="shared" si="131"/>
        <v>61.197604852952246</v>
      </c>
      <c r="E532" s="181" t="e">
        <f t="shared" si="119"/>
        <v>#DIV/0!</v>
      </c>
      <c r="F532" s="181" t="e">
        <f t="shared" si="132"/>
        <v>#DIV/0!</v>
      </c>
      <c r="H532" s="181" t="e">
        <f t="shared" si="133"/>
        <v>#DIV/0!</v>
      </c>
      <c r="I532" s="181" t="e">
        <f t="shared" si="120"/>
        <v>#DIV/0!</v>
      </c>
      <c r="J532" s="339" t="e">
        <f t="shared" si="121"/>
        <v>#DIV/0!</v>
      </c>
      <c r="K532" s="181" t="e">
        <f t="shared" si="122"/>
        <v>#DIV/0!</v>
      </c>
      <c r="M532" s="181" t="e">
        <f t="shared" si="123"/>
        <v>#DIV/0!</v>
      </c>
      <c r="N532" s="181" t="e">
        <f t="shared" si="124"/>
        <v>#DIV/0!</v>
      </c>
      <c r="O532" s="339" t="e">
        <f t="shared" si="125"/>
        <v>#DIV/0!</v>
      </c>
      <c r="P532" s="181" t="e">
        <f t="shared" si="126"/>
        <v>#DIV/0!</v>
      </c>
      <c r="R532" s="181" t="e">
        <f t="shared" si="127"/>
        <v>#DIV/0!</v>
      </c>
      <c r="S532" s="181" t="e">
        <f t="shared" si="128"/>
        <v>#DIV/0!</v>
      </c>
      <c r="T532" s="339" t="e">
        <f t="shared" si="134"/>
        <v>#DIV/0!</v>
      </c>
      <c r="U532" s="181" t="e">
        <f t="shared" si="129"/>
        <v>#DIV/0!</v>
      </c>
    </row>
    <row r="533" spans="2:21" ht="12.75" customHeight="1" x14ac:dyDescent="0.15">
      <c r="B533" s="1">
        <f t="shared" si="135"/>
        <v>66.2000000000005</v>
      </c>
      <c r="C533" s="181" t="e">
        <f t="shared" si="130"/>
        <v>#DIV/0!</v>
      </c>
      <c r="D533" s="242">
        <f t="shared" si="131"/>
        <v>61.230693594347343</v>
      </c>
      <c r="E533" s="181" t="e">
        <f t="shared" si="119"/>
        <v>#DIV/0!</v>
      </c>
      <c r="F533" s="181" t="e">
        <f t="shared" si="132"/>
        <v>#DIV/0!</v>
      </c>
      <c r="H533" s="181" t="e">
        <f t="shared" si="133"/>
        <v>#DIV/0!</v>
      </c>
      <c r="I533" s="181" t="e">
        <f t="shared" si="120"/>
        <v>#DIV/0!</v>
      </c>
      <c r="J533" s="339" t="e">
        <f t="shared" si="121"/>
        <v>#DIV/0!</v>
      </c>
      <c r="K533" s="181" t="e">
        <f t="shared" si="122"/>
        <v>#DIV/0!</v>
      </c>
      <c r="M533" s="181" t="e">
        <f t="shared" si="123"/>
        <v>#DIV/0!</v>
      </c>
      <c r="N533" s="181" t="e">
        <f t="shared" si="124"/>
        <v>#DIV/0!</v>
      </c>
      <c r="O533" s="339" t="e">
        <f t="shared" si="125"/>
        <v>#DIV/0!</v>
      </c>
      <c r="P533" s="181" t="e">
        <f t="shared" si="126"/>
        <v>#DIV/0!</v>
      </c>
      <c r="R533" s="181" t="e">
        <f t="shared" si="127"/>
        <v>#DIV/0!</v>
      </c>
      <c r="S533" s="181" t="e">
        <f t="shared" si="128"/>
        <v>#DIV/0!</v>
      </c>
      <c r="T533" s="339" t="e">
        <f t="shared" si="134"/>
        <v>#DIV/0!</v>
      </c>
      <c r="U533" s="181" t="e">
        <f t="shared" si="129"/>
        <v>#DIV/0!</v>
      </c>
    </row>
    <row r="534" spans="2:21" ht="12.75" customHeight="1" x14ac:dyDescent="0.15">
      <c r="B534" s="1">
        <f t="shared" si="135"/>
        <v>66.300000000000495</v>
      </c>
      <c r="C534" s="181" t="e">
        <f t="shared" si="130"/>
        <v>#DIV/0!</v>
      </c>
      <c r="D534" s="242">
        <f t="shared" si="131"/>
        <v>61.263728779600775</v>
      </c>
      <c r="E534" s="181" t="e">
        <f t="shared" si="119"/>
        <v>#DIV/0!</v>
      </c>
      <c r="F534" s="181" t="e">
        <f t="shared" si="132"/>
        <v>#DIV/0!</v>
      </c>
      <c r="H534" s="181" t="e">
        <f t="shared" si="133"/>
        <v>#DIV/0!</v>
      </c>
      <c r="I534" s="181" t="e">
        <f t="shared" si="120"/>
        <v>#DIV/0!</v>
      </c>
      <c r="J534" s="339" t="e">
        <f t="shared" si="121"/>
        <v>#DIV/0!</v>
      </c>
      <c r="K534" s="181" t="e">
        <f t="shared" si="122"/>
        <v>#DIV/0!</v>
      </c>
      <c r="M534" s="181" t="e">
        <f t="shared" si="123"/>
        <v>#DIV/0!</v>
      </c>
      <c r="N534" s="181" t="e">
        <f t="shared" si="124"/>
        <v>#DIV/0!</v>
      </c>
      <c r="O534" s="339" t="e">
        <f t="shared" si="125"/>
        <v>#DIV/0!</v>
      </c>
      <c r="P534" s="181" t="e">
        <f t="shared" si="126"/>
        <v>#DIV/0!</v>
      </c>
      <c r="R534" s="181" t="e">
        <f t="shared" si="127"/>
        <v>#DIV/0!</v>
      </c>
      <c r="S534" s="181" t="e">
        <f t="shared" si="128"/>
        <v>#DIV/0!</v>
      </c>
      <c r="T534" s="339" t="e">
        <f t="shared" si="134"/>
        <v>#DIV/0!</v>
      </c>
      <c r="U534" s="181" t="e">
        <f t="shared" si="129"/>
        <v>#DIV/0!</v>
      </c>
    </row>
    <row r="535" spans="2:21" ht="12.75" customHeight="1" x14ac:dyDescent="0.15">
      <c r="B535" s="1">
        <f t="shared" si="135"/>
        <v>66.400000000000489</v>
      </c>
      <c r="C535" s="181" t="e">
        <f t="shared" si="130"/>
        <v>#DIV/0!</v>
      </c>
      <c r="D535" s="242">
        <f t="shared" si="131"/>
        <v>61.296710610539478</v>
      </c>
      <c r="E535" s="181" t="e">
        <f t="shared" si="119"/>
        <v>#DIV/0!</v>
      </c>
      <c r="F535" s="181" t="e">
        <f t="shared" si="132"/>
        <v>#DIV/0!</v>
      </c>
      <c r="H535" s="181" t="e">
        <f t="shared" si="133"/>
        <v>#DIV/0!</v>
      </c>
      <c r="I535" s="181" t="e">
        <f t="shared" si="120"/>
        <v>#DIV/0!</v>
      </c>
      <c r="J535" s="339" t="e">
        <f t="shared" si="121"/>
        <v>#DIV/0!</v>
      </c>
      <c r="K535" s="181" t="e">
        <f t="shared" si="122"/>
        <v>#DIV/0!</v>
      </c>
      <c r="M535" s="181" t="e">
        <f t="shared" si="123"/>
        <v>#DIV/0!</v>
      </c>
      <c r="N535" s="181" t="e">
        <f t="shared" si="124"/>
        <v>#DIV/0!</v>
      </c>
      <c r="O535" s="339" t="e">
        <f t="shared" si="125"/>
        <v>#DIV/0!</v>
      </c>
      <c r="P535" s="181" t="e">
        <f t="shared" si="126"/>
        <v>#DIV/0!</v>
      </c>
      <c r="R535" s="181" t="e">
        <f t="shared" si="127"/>
        <v>#DIV/0!</v>
      </c>
      <c r="S535" s="181" t="e">
        <f t="shared" si="128"/>
        <v>#DIV/0!</v>
      </c>
      <c r="T535" s="339" t="e">
        <f t="shared" si="134"/>
        <v>#DIV/0!</v>
      </c>
      <c r="U535" s="181" t="e">
        <f t="shared" si="129"/>
        <v>#DIV/0!</v>
      </c>
    </row>
    <row r="536" spans="2:21" ht="12.75" customHeight="1" x14ac:dyDescent="0.15">
      <c r="B536" s="1">
        <f t="shared" si="135"/>
        <v>66.500000000000483</v>
      </c>
      <c r="C536" s="181" t="e">
        <f t="shared" si="130"/>
        <v>#DIV/0!</v>
      </c>
      <c r="D536" s="242">
        <f t="shared" si="131"/>
        <v>61.329639287797761</v>
      </c>
      <c r="E536" s="181" t="e">
        <f t="shared" si="119"/>
        <v>#DIV/0!</v>
      </c>
      <c r="F536" s="181" t="e">
        <f t="shared" si="132"/>
        <v>#DIV/0!</v>
      </c>
      <c r="H536" s="181" t="e">
        <f t="shared" si="133"/>
        <v>#DIV/0!</v>
      </c>
      <c r="I536" s="181" t="e">
        <f t="shared" si="120"/>
        <v>#DIV/0!</v>
      </c>
      <c r="J536" s="339" t="e">
        <f t="shared" si="121"/>
        <v>#DIV/0!</v>
      </c>
      <c r="K536" s="181" t="e">
        <f t="shared" si="122"/>
        <v>#DIV/0!</v>
      </c>
      <c r="M536" s="181" t="e">
        <f t="shared" si="123"/>
        <v>#DIV/0!</v>
      </c>
      <c r="N536" s="181" t="e">
        <f t="shared" si="124"/>
        <v>#DIV/0!</v>
      </c>
      <c r="O536" s="339" t="e">
        <f t="shared" si="125"/>
        <v>#DIV/0!</v>
      </c>
      <c r="P536" s="181" t="e">
        <f t="shared" si="126"/>
        <v>#DIV/0!</v>
      </c>
      <c r="R536" s="181" t="e">
        <f t="shared" si="127"/>
        <v>#DIV/0!</v>
      </c>
      <c r="S536" s="181" t="e">
        <f t="shared" si="128"/>
        <v>#DIV/0!</v>
      </c>
      <c r="T536" s="339" t="e">
        <f t="shared" si="134"/>
        <v>#DIV/0!</v>
      </c>
      <c r="U536" s="181" t="e">
        <f t="shared" si="129"/>
        <v>#DIV/0!</v>
      </c>
    </row>
    <row r="537" spans="2:21" ht="12.75" customHeight="1" x14ac:dyDescent="0.15">
      <c r="B537" s="1">
        <f t="shared" si="135"/>
        <v>66.600000000000477</v>
      </c>
      <c r="C537" s="181" t="e">
        <f t="shared" si="130"/>
        <v>#DIV/0!</v>
      </c>
      <c r="D537" s="242">
        <f t="shared" si="131"/>
        <v>61.36251501082679</v>
      </c>
      <c r="E537" s="181" t="e">
        <f t="shared" si="119"/>
        <v>#DIV/0!</v>
      </c>
      <c r="F537" s="181" t="e">
        <f t="shared" si="132"/>
        <v>#DIV/0!</v>
      </c>
      <c r="H537" s="181" t="e">
        <f t="shared" si="133"/>
        <v>#DIV/0!</v>
      </c>
      <c r="I537" s="181" t="e">
        <f t="shared" si="120"/>
        <v>#DIV/0!</v>
      </c>
      <c r="J537" s="339" t="e">
        <f t="shared" si="121"/>
        <v>#DIV/0!</v>
      </c>
      <c r="K537" s="181" t="e">
        <f t="shared" si="122"/>
        <v>#DIV/0!</v>
      </c>
      <c r="M537" s="181" t="e">
        <f t="shared" si="123"/>
        <v>#DIV/0!</v>
      </c>
      <c r="N537" s="181" t="e">
        <f t="shared" si="124"/>
        <v>#DIV/0!</v>
      </c>
      <c r="O537" s="339" t="e">
        <f t="shared" si="125"/>
        <v>#DIV/0!</v>
      </c>
      <c r="P537" s="181" t="e">
        <f t="shared" si="126"/>
        <v>#DIV/0!</v>
      </c>
      <c r="R537" s="181" t="e">
        <f t="shared" si="127"/>
        <v>#DIV/0!</v>
      </c>
      <c r="S537" s="181" t="e">
        <f t="shared" si="128"/>
        <v>#DIV/0!</v>
      </c>
      <c r="T537" s="339" t="e">
        <f t="shared" si="134"/>
        <v>#DIV/0!</v>
      </c>
      <c r="U537" s="181" t="e">
        <f t="shared" si="129"/>
        <v>#DIV/0!</v>
      </c>
    </row>
    <row r="538" spans="2:21" ht="12.75" customHeight="1" x14ac:dyDescent="0.15">
      <c r="B538" s="1">
        <f t="shared" si="135"/>
        <v>66.700000000000472</v>
      </c>
      <c r="C538" s="181" t="e">
        <f t="shared" si="130"/>
        <v>#DIV/0!</v>
      </c>
      <c r="D538" s="242">
        <f t="shared" si="131"/>
        <v>61.395337977904255</v>
      </c>
      <c r="E538" s="181" t="e">
        <f t="shared" si="119"/>
        <v>#DIV/0!</v>
      </c>
      <c r="F538" s="181" t="e">
        <f t="shared" si="132"/>
        <v>#DIV/0!</v>
      </c>
      <c r="H538" s="181" t="e">
        <f t="shared" si="133"/>
        <v>#DIV/0!</v>
      </c>
      <c r="I538" s="181" t="e">
        <f t="shared" si="120"/>
        <v>#DIV/0!</v>
      </c>
      <c r="J538" s="339" t="e">
        <f t="shared" si="121"/>
        <v>#DIV/0!</v>
      </c>
      <c r="K538" s="181" t="e">
        <f t="shared" si="122"/>
        <v>#DIV/0!</v>
      </c>
      <c r="M538" s="181" t="e">
        <f t="shared" si="123"/>
        <v>#DIV/0!</v>
      </c>
      <c r="N538" s="181" t="e">
        <f t="shared" si="124"/>
        <v>#DIV/0!</v>
      </c>
      <c r="O538" s="339" t="e">
        <f t="shared" si="125"/>
        <v>#DIV/0!</v>
      </c>
      <c r="P538" s="181" t="e">
        <f t="shared" si="126"/>
        <v>#DIV/0!</v>
      </c>
      <c r="R538" s="181" t="e">
        <f t="shared" si="127"/>
        <v>#DIV/0!</v>
      </c>
      <c r="S538" s="181" t="e">
        <f t="shared" si="128"/>
        <v>#DIV/0!</v>
      </c>
      <c r="T538" s="339" t="e">
        <f t="shared" si="134"/>
        <v>#DIV/0!</v>
      </c>
      <c r="U538" s="181" t="e">
        <f t="shared" si="129"/>
        <v>#DIV/0!</v>
      </c>
    </row>
    <row r="539" spans="2:21" ht="12.75" customHeight="1" x14ac:dyDescent="0.15">
      <c r="B539" s="1">
        <f t="shared" si="135"/>
        <v>66.800000000000466</v>
      </c>
      <c r="C539" s="181" t="e">
        <f t="shared" si="130"/>
        <v>#DIV/0!</v>
      </c>
      <c r="D539" s="242">
        <f t="shared" si="131"/>
        <v>61.428108386143656</v>
      </c>
      <c r="E539" s="181" t="e">
        <f t="shared" si="119"/>
        <v>#DIV/0!</v>
      </c>
      <c r="F539" s="181" t="e">
        <f t="shared" si="132"/>
        <v>#DIV/0!</v>
      </c>
      <c r="H539" s="181" t="e">
        <f t="shared" si="133"/>
        <v>#DIV/0!</v>
      </c>
      <c r="I539" s="181" t="e">
        <f t="shared" si="120"/>
        <v>#DIV/0!</v>
      </c>
      <c r="J539" s="339" t="e">
        <f t="shared" si="121"/>
        <v>#DIV/0!</v>
      </c>
      <c r="K539" s="181" t="e">
        <f t="shared" si="122"/>
        <v>#DIV/0!</v>
      </c>
      <c r="M539" s="181" t="e">
        <f t="shared" si="123"/>
        <v>#DIV/0!</v>
      </c>
      <c r="N539" s="181" t="e">
        <f t="shared" si="124"/>
        <v>#DIV/0!</v>
      </c>
      <c r="O539" s="339" t="e">
        <f t="shared" si="125"/>
        <v>#DIV/0!</v>
      </c>
      <c r="P539" s="181" t="e">
        <f t="shared" si="126"/>
        <v>#DIV/0!</v>
      </c>
      <c r="R539" s="181" t="e">
        <f t="shared" si="127"/>
        <v>#DIV/0!</v>
      </c>
      <c r="S539" s="181" t="e">
        <f t="shared" si="128"/>
        <v>#DIV/0!</v>
      </c>
      <c r="T539" s="339" t="e">
        <f t="shared" si="134"/>
        <v>#DIV/0!</v>
      </c>
      <c r="U539" s="181" t="e">
        <f t="shared" si="129"/>
        <v>#DIV/0!</v>
      </c>
    </row>
    <row r="540" spans="2:21" ht="12.75" customHeight="1" x14ac:dyDescent="0.15">
      <c r="B540" s="1">
        <f t="shared" si="135"/>
        <v>66.90000000000046</v>
      </c>
      <c r="C540" s="181" t="e">
        <f t="shared" si="130"/>
        <v>#DIV/0!</v>
      </c>
      <c r="D540" s="242">
        <f t="shared" si="131"/>
        <v>61.460826431503612</v>
      </c>
      <c r="E540" s="181" t="e">
        <f t="shared" si="119"/>
        <v>#DIV/0!</v>
      </c>
      <c r="F540" s="181" t="e">
        <f t="shared" si="132"/>
        <v>#DIV/0!</v>
      </c>
      <c r="H540" s="181" t="e">
        <f t="shared" si="133"/>
        <v>#DIV/0!</v>
      </c>
      <c r="I540" s="181" t="e">
        <f t="shared" si="120"/>
        <v>#DIV/0!</v>
      </c>
      <c r="J540" s="339" t="e">
        <f t="shared" si="121"/>
        <v>#DIV/0!</v>
      </c>
      <c r="K540" s="181" t="e">
        <f t="shared" si="122"/>
        <v>#DIV/0!</v>
      </c>
      <c r="M540" s="181" t="e">
        <f t="shared" si="123"/>
        <v>#DIV/0!</v>
      </c>
      <c r="N540" s="181" t="e">
        <f t="shared" si="124"/>
        <v>#DIV/0!</v>
      </c>
      <c r="O540" s="339" t="e">
        <f t="shared" si="125"/>
        <v>#DIV/0!</v>
      </c>
      <c r="P540" s="181" t="e">
        <f t="shared" si="126"/>
        <v>#DIV/0!</v>
      </c>
      <c r="R540" s="181" t="e">
        <f t="shared" si="127"/>
        <v>#DIV/0!</v>
      </c>
      <c r="S540" s="181" t="e">
        <f t="shared" si="128"/>
        <v>#DIV/0!</v>
      </c>
      <c r="T540" s="339" t="e">
        <f t="shared" si="134"/>
        <v>#DIV/0!</v>
      </c>
      <c r="U540" s="181" t="e">
        <f t="shared" si="129"/>
        <v>#DIV/0!</v>
      </c>
    </row>
    <row r="541" spans="2:21" ht="12.75" customHeight="1" x14ac:dyDescent="0.15">
      <c r="B541" s="1">
        <f t="shared" si="135"/>
        <v>67.000000000000455</v>
      </c>
      <c r="C541" s="181" t="e">
        <f t="shared" si="130"/>
        <v>#DIV/0!</v>
      </c>
      <c r="D541" s="242">
        <f t="shared" si="131"/>
        <v>61.493492308797116</v>
      </c>
      <c r="E541" s="181" t="e">
        <f t="shared" si="119"/>
        <v>#DIV/0!</v>
      </c>
      <c r="F541" s="181" t="e">
        <f t="shared" si="132"/>
        <v>#DIV/0!</v>
      </c>
      <c r="H541" s="181" t="e">
        <f t="shared" si="133"/>
        <v>#DIV/0!</v>
      </c>
      <c r="I541" s="181" t="e">
        <f t="shared" si="120"/>
        <v>#DIV/0!</v>
      </c>
      <c r="J541" s="339" t="e">
        <f t="shared" si="121"/>
        <v>#DIV/0!</v>
      </c>
      <c r="K541" s="181" t="e">
        <f t="shared" si="122"/>
        <v>#DIV/0!</v>
      </c>
      <c r="M541" s="181" t="e">
        <f t="shared" si="123"/>
        <v>#DIV/0!</v>
      </c>
      <c r="N541" s="181" t="e">
        <f t="shared" si="124"/>
        <v>#DIV/0!</v>
      </c>
      <c r="O541" s="339" t="e">
        <f t="shared" si="125"/>
        <v>#DIV/0!</v>
      </c>
      <c r="P541" s="181" t="e">
        <f t="shared" si="126"/>
        <v>#DIV/0!</v>
      </c>
      <c r="R541" s="181" t="e">
        <f t="shared" si="127"/>
        <v>#DIV/0!</v>
      </c>
      <c r="S541" s="181" t="e">
        <f t="shared" si="128"/>
        <v>#DIV/0!</v>
      </c>
      <c r="T541" s="339" t="e">
        <f t="shared" si="134"/>
        <v>#DIV/0!</v>
      </c>
      <c r="U541" s="181" t="e">
        <f t="shared" si="129"/>
        <v>#DIV/0!</v>
      </c>
    </row>
    <row r="542" spans="2:21" ht="12.75" customHeight="1" x14ac:dyDescent="0.15">
      <c r="B542" s="1">
        <f t="shared" si="135"/>
        <v>67.100000000000449</v>
      </c>
      <c r="C542" s="181" t="e">
        <f t="shared" si="130"/>
        <v>#DIV/0!</v>
      </c>
      <c r="D542" s="242">
        <f t="shared" si="131"/>
        <v>61.52610621170065</v>
      </c>
      <c r="E542" s="181" t="e">
        <f t="shared" si="119"/>
        <v>#DIV/0!</v>
      </c>
      <c r="F542" s="181" t="e">
        <f t="shared" si="132"/>
        <v>#DIV/0!</v>
      </c>
      <c r="H542" s="181" t="e">
        <f t="shared" si="133"/>
        <v>#DIV/0!</v>
      </c>
      <c r="I542" s="181" t="e">
        <f t="shared" si="120"/>
        <v>#DIV/0!</v>
      </c>
      <c r="J542" s="339" t="e">
        <f t="shared" si="121"/>
        <v>#DIV/0!</v>
      </c>
      <c r="K542" s="181" t="e">
        <f t="shared" si="122"/>
        <v>#DIV/0!</v>
      </c>
      <c r="M542" s="181" t="e">
        <f t="shared" si="123"/>
        <v>#DIV/0!</v>
      </c>
      <c r="N542" s="181" t="e">
        <f t="shared" si="124"/>
        <v>#DIV/0!</v>
      </c>
      <c r="O542" s="339" t="e">
        <f t="shared" si="125"/>
        <v>#DIV/0!</v>
      </c>
      <c r="P542" s="181" t="e">
        <f t="shared" si="126"/>
        <v>#DIV/0!</v>
      </c>
      <c r="R542" s="181" t="e">
        <f t="shared" si="127"/>
        <v>#DIV/0!</v>
      </c>
      <c r="S542" s="181" t="e">
        <f t="shared" si="128"/>
        <v>#DIV/0!</v>
      </c>
      <c r="T542" s="339" t="e">
        <f t="shared" si="134"/>
        <v>#DIV/0!</v>
      </c>
      <c r="U542" s="181" t="e">
        <f t="shared" si="129"/>
        <v>#DIV/0!</v>
      </c>
    </row>
    <row r="543" spans="2:21" ht="12.75" customHeight="1" x14ac:dyDescent="0.15">
      <c r="B543" s="1">
        <f t="shared" si="135"/>
        <v>67.200000000000443</v>
      </c>
      <c r="C543" s="181" t="e">
        <f t="shared" si="130"/>
        <v>#DIV/0!</v>
      </c>
      <c r="D543" s="242">
        <f t="shared" si="131"/>
        <v>61.558668332763105</v>
      </c>
      <c r="E543" s="181" t="e">
        <f t="shared" si="119"/>
        <v>#DIV/0!</v>
      </c>
      <c r="F543" s="181" t="e">
        <f t="shared" si="132"/>
        <v>#DIV/0!</v>
      </c>
      <c r="H543" s="181" t="e">
        <f t="shared" si="133"/>
        <v>#DIV/0!</v>
      </c>
      <c r="I543" s="181" t="e">
        <f t="shared" si="120"/>
        <v>#DIV/0!</v>
      </c>
      <c r="J543" s="339" t="e">
        <f t="shared" si="121"/>
        <v>#DIV/0!</v>
      </c>
      <c r="K543" s="181" t="e">
        <f t="shared" si="122"/>
        <v>#DIV/0!</v>
      </c>
      <c r="M543" s="181" t="e">
        <f t="shared" si="123"/>
        <v>#DIV/0!</v>
      </c>
      <c r="N543" s="181" t="e">
        <f t="shared" si="124"/>
        <v>#DIV/0!</v>
      </c>
      <c r="O543" s="339" t="e">
        <f t="shared" si="125"/>
        <v>#DIV/0!</v>
      </c>
      <c r="P543" s="181" t="e">
        <f t="shared" si="126"/>
        <v>#DIV/0!</v>
      </c>
      <c r="R543" s="181" t="e">
        <f t="shared" si="127"/>
        <v>#DIV/0!</v>
      </c>
      <c r="S543" s="181" t="e">
        <f t="shared" si="128"/>
        <v>#DIV/0!</v>
      </c>
      <c r="T543" s="339" t="e">
        <f t="shared" si="134"/>
        <v>#DIV/0!</v>
      </c>
      <c r="U543" s="181" t="e">
        <f t="shared" si="129"/>
        <v>#DIV/0!</v>
      </c>
    </row>
    <row r="544" spans="2:21" ht="12.75" customHeight="1" x14ac:dyDescent="0.15">
      <c r="B544" s="1">
        <f t="shared" si="135"/>
        <v>67.300000000000438</v>
      </c>
      <c r="C544" s="181" t="e">
        <f t="shared" si="130"/>
        <v>#DIV/0!</v>
      </c>
      <c r="D544" s="242">
        <f t="shared" si="131"/>
        <v>61.591178863414811</v>
      </c>
      <c r="E544" s="181" t="e">
        <f t="shared" si="119"/>
        <v>#DIV/0!</v>
      </c>
      <c r="F544" s="181" t="e">
        <f t="shared" si="132"/>
        <v>#DIV/0!</v>
      </c>
      <c r="H544" s="181" t="e">
        <f t="shared" si="133"/>
        <v>#DIV/0!</v>
      </c>
      <c r="I544" s="181" t="e">
        <f t="shared" si="120"/>
        <v>#DIV/0!</v>
      </c>
      <c r="J544" s="339" t="e">
        <f t="shared" si="121"/>
        <v>#DIV/0!</v>
      </c>
      <c r="K544" s="181" t="e">
        <f t="shared" si="122"/>
        <v>#DIV/0!</v>
      </c>
      <c r="M544" s="181" t="e">
        <f t="shared" si="123"/>
        <v>#DIV/0!</v>
      </c>
      <c r="N544" s="181" t="e">
        <f t="shared" si="124"/>
        <v>#DIV/0!</v>
      </c>
      <c r="O544" s="339" t="e">
        <f t="shared" si="125"/>
        <v>#DIV/0!</v>
      </c>
      <c r="P544" s="181" t="e">
        <f t="shared" si="126"/>
        <v>#DIV/0!</v>
      </c>
      <c r="R544" s="181" t="e">
        <f t="shared" si="127"/>
        <v>#DIV/0!</v>
      </c>
      <c r="S544" s="181" t="e">
        <f t="shared" si="128"/>
        <v>#DIV/0!</v>
      </c>
      <c r="T544" s="339" t="e">
        <f t="shared" si="134"/>
        <v>#DIV/0!</v>
      </c>
      <c r="U544" s="181" t="e">
        <f t="shared" si="129"/>
        <v>#DIV/0!</v>
      </c>
    </row>
    <row r="545" spans="2:21" ht="12.75" customHeight="1" x14ac:dyDescent="0.15">
      <c r="B545" s="1">
        <f t="shared" si="135"/>
        <v>67.400000000000432</v>
      </c>
      <c r="C545" s="181" t="e">
        <f t="shared" si="130"/>
        <v>#DIV/0!</v>
      </c>
      <c r="D545" s="242">
        <f t="shared" si="131"/>
        <v>61.623637993976388</v>
      </c>
      <c r="E545" s="181" t="e">
        <f t="shared" si="119"/>
        <v>#DIV/0!</v>
      </c>
      <c r="F545" s="181" t="e">
        <f t="shared" si="132"/>
        <v>#DIV/0!</v>
      </c>
      <c r="H545" s="181" t="e">
        <f t="shared" si="133"/>
        <v>#DIV/0!</v>
      </c>
      <c r="I545" s="181" t="e">
        <f t="shared" si="120"/>
        <v>#DIV/0!</v>
      </c>
      <c r="J545" s="339" t="e">
        <f t="shared" si="121"/>
        <v>#DIV/0!</v>
      </c>
      <c r="K545" s="181" t="e">
        <f t="shared" si="122"/>
        <v>#DIV/0!</v>
      </c>
      <c r="M545" s="181" t="e">
        <f t="shared" si="123"/>
        <v>#DIV/0!</v>
      </c>
      <c r="N545" s="181" t="e">
        <f t="shared" si="124"/>
        <v>#DIV/0!</v>
      </c>
      <c r="O545" s="339" t="e">
        <f t="shared" si="125"/>
        <v>#DIV/0!</v>
      </c>
      <c r="P545" s="181" t="e">
        <f t="shared" si="126"/>
        <v>#DIV/0!</v>
      </c>
      <c r="R545" s="181" t="e">
        <f t="shared" si="127"/>
        <v>#DIV/0!</v>
      </c>
      <c r="S545" s="181" t="e">
        <f t="shared" si="128"/>
        <v>#DIV/0!</v>
      </c>
      <c r="T545" s="339" t="e">
        <f t="shared" si="134"/>
        <v>#DIV/0!</v>
      </c>
      <c r="U545" s="181" t="e">
        <f t="shared" si="129"/>
        <v>#DIV/0!</v>
      </c>
    </row>
    <row r="546" spans="2:21" ht="12.75" customHeight="1" x14ac:dyDescent="0.15">
      <c r="B546" s="1">
        <f t="shared" si="135"/>
        <v>67.500000000000426</v>
      </c>
      <c r="C546" s="181" t="e">
        <f t="shared" si="130"/>
        <v>#DIV/0!</v>
      </c>
      <c r="D546" s="242">
        <f t="shared" si="131"/>
        <v>61.656045913667477</v>
      </c>
      <c r="E546" s="181" t="e">
        <f t="shared" si="119"/>
        <v>#DIV/0!</v>
      </c>
      <c r="F546" s="181" t="e">
        <f t="shared" si="132"/>
        <v>#DIV/0!</v>
      </c>
      <c r="H546" s="181" t="e">
        <f t="shared" si="133"/>
        <v>#DIV/0!</v>
      </c>
      <c r="I546" s="181" t="e">
        <f t="shared" si="120"/>
        <v>#DIV/0!</v>
      </c>
      <c r="J546" s="339" t="e">
        <f t="shared" si="121"/>
        <v>#DIV/0!</v>
      </c>
      <c r="K546" s="181" t="e">
        <f t="shared" si="122"/>
        <v>#DIV/0!</v>
      </c>
      <c r="M546" s="181" t="e">
        <f t="shared" si="123"/>
        <v>#DIV/0!</v>
      </c>
      <c r="N546" s="181" t="e">
        <f t="shared" si="124"/>
        <v>#DIV/0!</v>
      </c>
      <c r="O546" s="339" t="e">
        <f t="shared" si="125"/>
        <v>#DIV/0!</v>
      </c>
      <c r="P546" s="181" t="e">
        <f t="shared" si="126"/>
        <v>#DIV/0!</v>
      </c>
      <c r="R546" s="181" t="e">
        <f t="shared" si="127"/>
        <v>#DIV/0!</v>
      </c>
      <c r="S546" s="181" t="e">
        <f t="shared" si="128"/>
        <v>#DIV/0!</v>
      </c>
      <c r="T546" s="339" t="e">
        <f t="shared" si="134"/>
        <v>#DIV/0!</v>
      </c>
      <c r="U546" s="181" t="e">
        <f t="shared" si="129"/>
        <v>#DIV/0!</v>
      </c>
    </row>
    <row r="547" spans="2:21" ht="12.75" customHeight="1" x14ac:dyDescent="0.15">
      <c r="B547" s="1">
        <f t="shared" si="135"/>
        <v>67.600000000000421</v>
      </c>
      <c r="C547" s="181" t="e">
        <f t="shared" si="130"/>
        <v>#DIV/0!</v>
      </c>
      <c r="D547" s="242">
        <f t="shared" si="131"/>
        <v>61.688402810615301</v>
      </c>
      <c r="E547" s="181" t="e">
        <f t="shared" si="119"/>
        <v>#DIV/0!</v>
      </c>
      <c r="F547" s="181" t="e">
        <f t="shared" si="132"/>
        <v>#DIV/0!</v>
      </c>
      <c r="H547" s="181" t="e">
        <f t="shared" si="133"/>
        <v>#DIV/0!</v>
      </c>
      <c r="I547" s="181" t="e">
        <f t="shared" si="120"/>
        <v>#DIV/0!</v>
      </c>
      <c r="J547" s="339" t="e">
        <f t="shared" si="121"/>
        <v>#DIV/0!</v>
      </c>
      <c r="K547" s="181" t="e">
        <f t="shared" si="122"/>
        <v>#DIV/0!</v>
      </c>
      <c r="M547" s="181" t="e">
        <f t="shared" si="123"/>
        <v>#DIV/0!</v>
      </c>
      <c r="N547" s="181" t="e">
        <f t="shared" si="124"/>
        <v>#DIV/0!</v>
      </c>
      <c r="O547" s="339" t="e">
        <f t="shared" si="125"/>
        <v>#DIV/0!</v>
      </c>
      <c r="P547" s="181" t="e">
        <f t="shared" si="126"/>
        <v>#DIV/0!</v>
      </c>
      <c r="R547" s="181" t="e">
        <f t="shared" si="127"/>
        <v>#DIV/0!</v>
      </c>
      <c r="S547" s="181" t="e">
        <f t="shared" si="128"/>
        <v>#DIV/0!</v>
      </c>
      <c r="T547" s="339" t="e">
        <f t="shared" si="134"/>
        <v>#DIV/0!</v>
      </c>
      <c r="U547" s="181" t="e">
        <f t="shared" si="129"/>
        <v>#DIV/0!</v>
      </c>
    </row>
    <row r="548" spans="2:21" ht="12.75" customHeight="1" x14ac:dyDescent="0.15">
      <c r="B548" s="1">
        <f t="shared" si="135"/>
        <v>67.700000000000415</v>
      </c>
      <c r="C548" s="181" t="e">
        <f t="shared" si="130"/>
        <v>#DIV/0!</v>
      </c>
      <c r="D548" s="242">
        <f t="shared" si="131"/>
        <v>61.720708871863437</v>
      </c>
      <c r="E548" s="181" t="e">
        <f t="shared" si="119"/>
        <v>#DIV/0!</v>
      </c>
      <c r="F548" s="181" t="e">
        <f t="shared" si="132"/>
        <v>#DIV/0!</v>
      </c>
      <c r="H548" s="181" t="e">
        <f t="shared" si="133"/>
        <v>#DIV/0!</v>
      </c>
      <c r="I548" s="181" t="e">
        <f t="shared" si="120"/>
        <v>#DIV/0!</v>
      </c>
      <c r="J548" s="339" t="e">
        <f t="shared" si="121"/>
        <v>#DIV/0!</v>
      </c>
      <c r="K548" s="181" t="e">
        <f t="shared" si="122"/>
        <v>#DIV/0!</v>
      </c>
      <c r="M548" s="181" t="e">
        <f t="shared" si="123"/>
        <v>#DIV/0!</v>
      </c>
      <c r="N548" s="181" t="e">
        <f t="shared" si="124"/>
        <v>#DIV/0!</v>
      </c>
      <c r="O548" s="339" t="e">
        <f t="shared" si="125"/>
        <v>#DIV/0!</v>
      </c>
      <c r="P548" s="181" t="e">
        <f t="shared" si="126"/>
        <v>#DIV/0!</v>
      </c>
      <c r="R548" s="181" t="e">
        <f t="shared" si="127"/>
        <v>#DIV/0!</v>
      </c>
      <c r="S548" s="181" t="e">
        <f t="shared" si="128"/>
        <v>#DIV/0!</v>
      </c>
      <c r="T548" s="339" t="e">
        <f t="shared" si="134"/>
        <v>#DIV/0!</v>
      </c>
      <c r="U548" s="181" t="e">
        <f t="shared" si="129"/>
        <v>#DIV/0!</v>
      </c>
    </row>
    <row r="549" spans="2:21" ht="12.75" customHeight="1" x14ac:dyDescent="0.15">
      <c r="B549" s="1">
        <f t="shared" si="135"/>
        <v>67.800000000000409</v>
      </c>
      <c r="C549" s="181" t="e">
        <f t="shared" si="130"/>
        <v>#DIV/0!</v>
      </c>
      <c r="D549" s="242">
        <f t="shared" si="131"/>
        <v>61.75296428338018</v>
      </c>
      <c r="E549" s="181" t="e">
        <f t="shared" si="119"/>
        <v>#DIV/0!</v>
      </c>
      <c r="F549" s="181" t="e">
        <f t="shared" si="132"/>
        <v>#DIV/0!</v>
      </c>
      <c r="H549" s="181" t="e">
        <f t="shared" si="133"/>
        <v>#DIV/0!</v>
      </c>
      <c r="I549" s="181" t="e">
        <f t="shared" si="120"/>
        <v>#DIV/0!</v>
      </c>
      <c r="J549" s="339" t="e">
        <f t="shared" si="121"/>
        <v>#DIV/0!</v>
      </c>
      <c r="K549" s="181" t="e">
        <f t="shared" si="122"/>
        <v>#DIV/0!</v>
      </c>
      <c r="M549" s="181" t="e">
        <f t="shared" si="123"/>
        <v>#DIV/0!</v>
      </c>
      <c r="N549" s="181" t="e">
        <f t="shared" si="124"/>
        <v>#DIV/0!</v>
      </c>
      <c r="O549" s="339" t="e">
        <f t="shared" si="125"/>
        <v>#DIV/0!</v>
      </c>
      <c r="P549" s="181" t="e">
        <f t="shared" si="126"/>
        <v>#DIV/0!</v>
      </c>
      <c r="R549" s="181" t="e">
        <f t="shared" si="127"/>
        <v>#DIV/0!</v>
      </c>
      <c r="S549" s="181" t="e">
        <f t="shared" si="128"/>
        <v>#DIV/0!</v>
      </c>
      <c r="T549" s="339" t="e">
        <f t="shared" si="134"/>
        <v>#DIV/0!</v>
      </c>
      <c r="U549" s="181" t="e">
        <f t="shared" si="129"/>
        <v>#DIV/0!</v>
      </c>
    </row>
    <row r="550" spans="2:21" ht="12.75" customHeight="1" x14ac:dyDescent="0.15">
      <c r="B550" s="1">
        <f t="shared" si="135"/>
        <v>67.900000000000404</v>
      </c>
      <c r="C550" s="181" t="e">
        <f t="shared" si="130"/>
        <v>#DIV/0!</v>
      </c>
      <c r="D550" s="242">
        <f t="shared" si="131"/>
        <v>61.785169230067041</v>
      </c>
      <c r="E550" s="181" t="e">
        <f t="shared" si="119"/>
        <v>#DIV/0!</v>
      </c>
      <c r="F550" s="181" t="e">
        <f t="shared" si="132"/>
        <v>#DIV/0!</v>
      </c>
      <c r="H550" s="181" t="e">
        <f t="shared" si="133"/>
        <v>#DIV/0!</v>
      </c>
      <c r="I550" s="181" t="e">
        <f t="shared" si="120"/>
        <v>#DIV/0!</v>
      </c>
      <c r="J550" s="339" t="e">
        <f t="shared" si="121"/>
        <v>#DIV/0!</v>
      </c>
      <c r="K550" s="181" t="e">
        <f t="shared" si="122"/>
        <v>#DIV/0!</v>
      </c>
      <c r="M550" s="181" t="e">
        <f t="shared" si="123"/>
        <v>#DIV/0!</v>
      </c>
      <c r="N550" s="181" t="e">
        <f t="shared" si="124"/>
        <v>#DIV/0!</v>
      </c>
      <c r="O550" s="339" t="e">
        <f t="shared" si="125"/>
        <v>#DIV/0!</v>
      </c>
      <c r="P550" s="181" t="e">
        <f t="shared" si="126"/>
        <v>#DIV/0!</v>
      </c>
      <c r="R550" s="181" t="e">
        <f t="shared" si="127"/>
        <v>#DIV/0!</v>
      </c>
      <c r="S550" s="181" t="e">
        <f t="shared" si="128"/>
        <v>#DIV/0!</v>
      </c>
      <c r="T550" s="339" t="e">
        <f t="shared" si="134"/>
        <v>#DIV/0!</v>
      </c>
      <c r="U550" s="181" t="e">
        <f t="shared" si="129"/>
        <v>#DIV/0!</v>
      </c>
    </row>
    <row r="551" spans="2:21" ht="12.75" customHeight="1" x14ac:dyDescent="0.15">
      <c r="B551" s="1">
        <f t="shared" si="135"/>
        <v>68.000000000000398</v>
      </c>
      <c r="C551" s="181" t="e">
        <f t="shared" si="130"/>
        <v>#DIV/0!</v>
      </c>
      <c r="D551" s="242">
        <f t="shared" si="131"/>
        <v>61.817323895766911</v>
      </c>
      <c r="E551" s="181" t="e">
        <f t="shared" si="119"/>
        <v>#DIV/0!</v>
      </c>
      <c r="F551" s="181" t="e">
        <f t="shared" si="132"/>
        <v>#DIV/0!</v>
      </c>
      <c r="H551" s="181" t="e">
        <f t="shared" si="133"/>
        <v>#DIV/0!</v>
      </c>
      <c r="I551" s="181" t="e">
        <f t="shared" si="120"/>
        <v>#DIV/0!</v>
      </c>
      <c r="J551" s="339" t="e">
        <f t="shared" si="121"/>
        <v>#DIV/0!</v>
      </c>
      <c r="K551" s="181" t="e">
        <f t="shared" si="122"/>
        <v>#DIV/0!</v>
      </c>
      <c r="M551" s="181" t="e">
        <f t="shared" si="123"/>
        <v>#DIV/0!</v>
      </c>
      <c r="N551" s="181" t="e">
        <f t="shared" si="124"/>
        <v>#DIV/0!</v>
      </c>
      <c r="O551" s="339" t="e">
        <f t="shared" si="125"/>
        <v>#DIV/0!</v>
      </c>
      <c r="P551" s="181" t="e">
        <f t="shared" si="126"/>
        <v>#DIV/0!</v>
      </c>
      <c r="R551" s="181" t="e">
        <f t="shared" si="127"/>
        <v>#DIV/0!</v>
      </c>
      <c r="S551" s="181" t="e">
        <f t="shared" si="128"/>
        <v>#DIV/0!</v>
      </c>
      <c r="T551" s="339" t="e">
        <f t="shared" si="134"/>
        <v>#DIV/0!</v>
      </c>
      <c r="U551" s="181" t="e">
        <f t="shared" si="129"/>
        <v>#DIV/0!</v>
      </c>
    </row>
    <row r="552" spans="2:21" ht="12.75" customHeight="1" x14ac:dyDescent="0.15">
      <c r="B552" s="1">
        <f t="shared" si="135"/>
        <v>68.100000000000392</v>
      </c>
      <c r="C552" s="181" t="e">
        <f t="shared" si="130"/>
        <v>#DIV/0!</v>
      </c>
      <c r="D552" s="242">
        <f t="shared" si="131"/>
        <v>61.849428463272524</v>
      </c>
      <c r="E552" s="181" t="e">
        <f t="shared" si="119"/>
        <v>#DIV/0!</v>
      </c>
      <c r="F552" s="181" t="e">
        <f t="shared" si="132"/>
        <v>#DIV/0!</v>
      </c>
      <c r="H552" s="181" t="e">
        <f t="shared" si="133"/>
        <v>#DIV/0!</v>
      </c>
      <c r="I552" s="181" t="e">
        <f t="shared" si="120"/>
        <v>#DIV/0!</v>
      </c>
      <c r="J552" s="339" t="e">
        <f t="shared" si="121"/>
        <v>#DIV/0!</v>
      </c>
      <c r="K552" s="181" t="e">
        <f t="shared" si="122"/>
        <v>#DIV/0!</v>
      </c>
      <c r="M552" s="181" t="e">
        <f t="shared" si="123"/>
        <v>#DIV/0!</v>
      </c>
      <c r="N552" s="181" t="e">
        <f t="shared" si="124"/>
        <v>#DIV/0!</v>
      </c>
      <c r="O552" s="339" t="e">
        <f t="shared" si="125"/>
        <v>#DIV/0!</v>
      </c>
      <c r="P552" s="181" t="e">
        <f t="shared" si="126"/>
        <v>#DIV/0!</v>
      </c>
      <c r="R552" s="181" t="e">
        <f t="shared" si="127"/>
        <v>#DIV/0!</v>
      </c>
      <c r="S552" s="181" t="e">
        <f t="shared" si="128"/>
        <v>#DIV/0!</v>
      </c>
      <c r="T552" s="339" t="e">
        <f t="shared" si="134"/>
        <v>#DIV/0!</v>
      </c>
      <c r="U552" s="181" t="e">
        <f t="shared" si="129"/>
        <v>#DIV/0!</v>
      </c>
    </row>
    <row r="553" spans="2:21" ht="12.75" customHeight="1" x14ac:dyDescent="0.15">
      <c r="B553" s="1">
        <f t="shared" si="135"/>
        <v>68.200000000000387</v>
      </c>
      <c r="C553" s="181" t="e">
        <f t="shared" si="130"/>
        <v>#DIV/0!</v>
      </c>
      <c r="D553" s="242">
        <f t="shared" si="131"/>
        <v>61.881483114334486</v>
      </c>
      <c r="E553" s="181" t="e">
        <f t="shared" si="119"/>
        <v>#DIV/0!</v>
      </c>
      <c r="F553" s="181" t="e">
        <f t="shared" si="132"/>
        <v>#DIV/0!</v>
      </c>
      <c r="H553" s="181" t="e">
        <f t="shared" si="133"/>
        <v>#DIV/0!</v>
      </c>
      <c r="I553" s="181" t="e">
        <f t="shared" si="120"/>
        <v>#DIV/0!</v>
      </c>
      <c r="J553" s="339" t="e">
        <f t="shared" si="121"/>
        <v>#DIV/0!</v>
      </c>
      <c r="K553" s="181" t="e">
        <f t="shared" si="122"/>
        <v>#DIV/0!</v>
      </c>
      <c r="M553" s="181" t="e">
        <f t="shared" si="123"/>
        <v>#DIV/0!</v>
      </c>
      <c r="N553" s="181" t="e">
        <f t="shared" si="124"/>
        <v>#DIV/0!</v>
      </c>
      <c r="O553" s="339" t="e">
        <f t="shared" si="125"/>
        <v>#DIV/0!</v>
      </c>
      <c r="P553" s="181" t="e">
        <f t="shared" si="126"/>
        <v>#DIV/0!</v>
      </c>
      <c r="R553" s="181" t="e">
        <f t="shared" si="127"/>
        <v>#DIV/0!</v>
      </c>
      <c r="S553" s="181" t="e">
        <f t="shared" si="128"/>
        <v>#DIV/0!</v>
      </c>
      <c r="T553" s="339" t="e">
        <f t="shared" si="134"/>
        <v>#DIV/0!</v>
      </c>
      <c r="U553" s="181" t="e">
        <f t="shared" si="129"/>
        <v>#DIV/0!</v>
      </c>
    </row>
    <row r="554" spans="2:21" ht="12.75" customHeight="1" x14ac:dyDescent="0.15">
      <c r="B554" s="1">
        <f t="shared" si="135"/>
        <v>68.300000000000381</v>
      </c>
      <c r="C554" s="181" t="e">
        <f t="shared" si="130"/>
        <v>#DIV/0!</v>
      </c>
      <c r="D554" s="242">
        <f t="shared" si="131"/>
        <v>61.913488029669402</v>
      </c>
      <c r="E554" s="181" t="e">
        <f t="shared" si="119"/>
        <v>#DIV/0!</v>
      </c>
      <c r="F554" s="181" t="e">
        <f t="shared" si="132"/>
        <v>#DIV/0!</v>
      </c>
      <c r="H554" s="181" t="e">
        <f t="shared" si="133"/>
        <v>#DIV/0!</v>
      </c>
      <c r="I554" s="181" t="e">
        <f t="shared" si="120"/>
        <v>#DIV/0!</v>
      </c>
      <c r="J554" s="339" t="e">
        <f t="shared" si="121"/>
        <v>#DIV/0!</v>
      </c>
      <c r="K554" s="181" t="e">
        <f t="shared" si="122"/>
        <v>#DIV/0!</v>
      </c>
      <c r="M554" s="181" t="e">
        <f t="shared" si="123"/>
        <v>#DIV/0!</v>
      </c>
      <c r="N554" s="181" t="e">
        <f t="shared" si="124"/>
        <v>#DIV/0!</v>
      </c>
      <c r="O554" s="339" t="e">
        <f t="shared" si="125"/>
        <v>#DIV/0!</v>
      </c>
      <c r="P554" s="181" t="e">
        <f t="shared" si="126"/>
        <v>#DIV/0!</v>
      </c>
      <c r="R554" s="181" t="e">
        <f t="shared" si="127"/>
        <v>#DIV/0!</v>
      </c>
      <c r="S554" s="181" t="e">
        <f t="shared" si="128"/>
        <v>#DIV/0!</v>
      </c>
      <c r="T554" s="339" t="e">
        <f t="shared" si="134"/>
        <v>#DIV/0!</v>
      </c>
      <c r="U554" s="181" t="e">
        <f t="shared" si="129"/>
        <v>#DIV/0!</v>
      </c>
    </row>
    <row r="555" spans="2:21" ht="12.75" customHeight="1" x14ac:dyDescent="0.15">
      <c r="B555" s="1">
        <f t="shared" si="135"/>
        <v>68.400000000000375</v>
      </c>
      <c r="C555" s="181" t="e">
        <f t="shared" si="130"/>
        <v>#DIV/0!</v>
      </c>
      <c r="D555" s="242">
        <f t="shared" si="131"/>
        <v>61.945443388967817</v>
      </c>
      <c r="E555" s="181" t="e">
        <f t="shared" si="119"/>
        <v>#DIV/0!</v>
      </c>
      <c r="F555" s="181" t="e">
        <f t="shared" si="132"/>
        <v>#DIV/0!</v>
      </c>
      <c r="H555" s="181" t="e">
        <f t="shared" si="133"/>
        <v>#DIV/0!</v>
      </c>
      <c r="I555" s="181" t="e">
        <f t="shared" si="120"/>
        <v>#DIV/0!</v>
      </c>
      <c r="J555" s="339" t="e">
        <f t="shared" si="121"/>
        <v>#DIV/0!</v>
      </c>
      <c r="K555" s="181" t="e">
        <f t="shared" si="122"/>
        <v>#DIV/0!</v>
      </c>
      <c r="M555" s="181" t="e">
        <f t="shared" si="123"/>
        <v>#DIV/0!</v>
      </c>
      <c r="N555" s="181" t="e">
        <f t="shared" si="124"/>
        <v>#DIV/0!</v>
      </c>
      <c r="O555" s="339" t="e">
        <f t="shared" si="125"/>
        <v>#DIV/0!</v>
      </c>
      <c r="P555" s="181" t="e">
        <f t="shared" si="126"/>
        <v>#DIV/0!</v>
      </c>
      <c r="R555" s="181" t="e">
        <f t="shared" si="127"/>
        <v>#DIV/0!</v>
      </c>
      <c r="S555" s="181" t="e">
        <f t="shared" si="128"/>
        <v>#DIV/0!</v>
      </c>
      <c r="T555" s="339" t="e">
        <f t="shared" si="134"/>
        <v>#DIV/0!</v>
      </c>
      <c r="U555" s="181" t="e">
        <f t="shared" si="129"/>
        <v>#DIV/0!</v>
      </c>
    </row>
    <row r="556" spans="2:21" ht="12.75" customHeight="1" x14ac:dyDescent="0.15">
      <c r="B556" s="1">
        <f t="shared" si="135"/>
        <v>68.500000000000369</v>
      </c>
      <c r="C556" s="181" t="e">
        <f t="shared" si="130"/>
        <v>#DIV/0!</v>
      </c>
      <c r="D556" s="242">
        <f t="shared" si="131"/>
        <v>61.977349370902289</v>
      </c>
      <c r="E556" s="181" t="e">
        <f t="shared" si="119"/>
        <v>#DIV/0!</v>
      </c>
      <c r="F556" s="181" t="e">
        <f t="shared" si="132"/>
        <v>#DIV/0!</v>
      </c>
      <c r="H556" s="181" t="e">
        <f t="shared" si="133"/>
        <v>#DIV/0!</v>
      </c>
      <c r="I556" s="181" t="e">
        <f t="shared" si="120"/>
        <v>#DIV/0!</v>
      </c>
      <c r="J556" s="339" t="e">
        <f t="shared" si="121"/>
        <v>#DIV/0!</v>
      </c>
      <c r="K556" s="181" t="e">
        <f t="shared" si="122"/>
        <v>#DIV/0!</v>
      </c>
      <c r="M556" s="181" t="e">
        <f t="shared" si="123"/>
        <v>#DIV/0!</v>
      </c>
      <c r="N556" s="181" t="e">
        <f t="shared" si="124"/>
        <v>#DIV/0!</v>
      </c>
      <c r="O556" s="339" t="e">
        <f t="shared" si="125"/>
        <v>#DIV/0!</v>
      </c>
      <c r="P556" s="181" t="e">
        <f t="shared" si="126"/>
        <v>#DIV/0!</v>
      </c>
      <c r="R556" s="181" t="e">
        <f t="shared" si="127"/>
        <v>#DIV/0!</v>
      </c>
      <c r="S556" s="181" t="e">
        <f t="shared" si="128"/>
        <v>#DIV/0!</v>
      </c>
      <c r="T556" s="339" t="e">
        <f t="shared" si="134"/>
        <v>#DIV/0!</v>
      </c>
      <c r="U556" s="181" t="e">
        <f t="shared" si="129"/>
        <v>#DIV/0!</v>
      </c>
    </row>
    <row r="557" spans="2:21" ht="12.75" customHeight="1" x14ac:dyDescent="0.15">
      <c r="B557" s="1">
        <f t="shared" si="135"/>
        <v>68.600000000000364</v>
      </c>
      <c r="C557" s="181" t="e">
        <f t="shared" si="130"/>
        <v>#DIV/0!</v>
      </c>
      <c r="D557" s="242">
        <f t="shared" si="131"/>
        <v>62.009206153135096</v>
      </c>
      <c r="E557" s="181" t="e">
        <f t="shared" si="119"/>
        <v>#DIV/0!</v>
      </c>
      <c r="F557" s="181" t="e">
        <f t="shared" si="132"/>
        <v>#DIV/0!</v>
      </c>
      <c r="H557" s="181" t="e">
        <f t="shared" si="133"/>
        <v>#DIV/0!</v>
      </c>
      <c r="I557" s="181" t="e">
        <f t="shared" si="120"/>
        <v>#DIV/0!</v>
      </c>
      <c r="J557" s="339" t="e">
        <f t="shared" si="121"/>
        <v>#DIV/0!</v>
      </c>
      <c r="K557" s="181" t="e">
        <f t="shared" si="122"/>
        <v>#DIV/0!</v>
      </c>
      <c r="M557" s="181" t="e">
        <f t="shared" si="123"/>
        <v>#DIV/0!</v>
      </c>
      <c r="N557" s="181" t="e">
        <f t="shared" si="124"/>
        <v>#DIV/0!</v>
      </c>
      <c r="O557" s="339" t="e">
        <f t="shared" si="125"/>
        <v>#DIV/0!</v>
      </c>
      <c r="P557" s="181" t="e">
        <f t="shared" si="126"/>
        <v>#DIV/0!</v>
      </c>
      <c r="R557" s="181" t="e">
        <f t="shared" si="127"/>
        <v>#DIV/0!</v>
      </c>
      <c r="S557" s="181" t="e">
        <f t="shared" si="128"/>
        <v>#DIV/0!</v>
      </c>
      <c r="T557" s="339" t="e">
        <f t="shared" si="134"/>
        <v>#DIV/0!</v>
      </c>
      <c r="U557" s="181" t="e">
        <f t="shared" si="129"/>
        <v>#DIV/0!</v>
      </c>
    </row>
    <row r="558" spans="2:21" ht="12.75" customHeight="1" x14ac:dyDescent="0.15">
      <c r="B558" s="1">
        <f t="shared" si="135"/>
        <v>68.700000000000358</v>
      </c>
      <c r="C558" s="181" t="e">
        <f t="shared" si="130"/>
        <v>#DIV/0!</v>
      </c>
      <c r="D558" s="242">
        <f t="shared" si="131"/>
        <v>62.041013912326022</v>
      </c>
      <c r="E558" s="181" t="e">
        <f t="shared" si="119"/>
        <v>#DIV/0!</v>
      </c>
      <c r="F558" s="181" t="e">
        <f t="shared" si="132"/>
        <v>#DIV/0!</v>
      </c>
      <c r="H558" s="181" t="e">
        <f t="shared" si="133"/>
        <v>#DIV/0!</v>
      </c>
      <c r="I558" s="181" t="e">
        <f t="shared" si="120"/>
        <v>#DIV/0!</v>
      </c>
      <c r="J558" s="339" t="e">
        <f t="shared" si="121"/>
        <v>#DIV/0!</v>
      </c>
      <c r="K558" s="181" t="e">
        <f t="shared" si="122"/>
        <v>#DIV/0!</v>
      </c>
      <c r="M558" s="181" t="e">
        <f t="shared" si="123"/>
        <v>#DIV/0!</v>
      </c>
      <c r="N558" s="181" t="e">
        <f t="shared" si="124"/>
        <v>#DIV/0!</v>
      </c>
      <c r="O558" s="339" t="e">
        <f t="shared" si="125"/>
        <v>#DIV/0!</v>
      </c>
      <c r="P558" s="181" t="e">
        <f t="shared" si="126"/>
        <v>#DIV/0!</v>
      </c>
      <c r="R558" s="181" t="e">
        <f t="shared" si="127"/>
        <v>#DIV/0!</v>
      </c>
      <c r="S558" s="181" t="e">
        <f t="shared" si="128"/>
        <v>#DIV/0!</v>
      </c>
      <c r="T558" s="339" t="e">
        <f t="shared" si="134"/>
        <v>#DIV/0!</v>
      </c>
      <c r="U558" s="181" t="e">
        <f t="shared" si="129"/>
        <v>#DIV/0!</v>
      </c>
    </row>
    <row r="559" spans="2:21" ht="12.75" customHeight="1" x14ac:dyDescent="0.15">
      <c r="B559" s="1">
        <f t="shared" si="135"/>
        <v>68.800000000000352</v>
      </c>
      <c r="C559" s="181" t="e">
        <f t="shared" si="130"/>
        <v>#DIV/0!</v>
      </c>
      <c r="D559" s="242">
        <f t="shared" si="131"/>
        <v>62.072772824140152</v>
      </c>
      <c r="E559" s="181" t="e">
        <f t="shared" si="119"/>
        <v>#DIV/0!</v>
      </c>
      <c r="F559" s="181" t="e">
        <f t="shared" si="132"/>
        <v>#DIV/0!</v>
      </c>
      <c r="H559" s="181" t="e">
        <f t="shared" si="133"/>
        <v>#DIV/0!</v>
      </c>
      <c r="I559" s="181" t="e">
        <f t="shared" si="120"/>
        <v>#DIV/0!</v>
      </c>
      <c r="J559" s="339" t="e">
        <f t="shared" si="121"/>
        <v>#DIV/0!</v>
      </c>
      <c r="K559" s="181" t="e">
        <f t="shared" si="122"/>
        <v>#DIV/0!</v>
      </c>
      <c r="M559" s="181" t="e">
        <f t="shared" si="123"/>
        <v>#DIV/0!</v>
      </c>
      <c r="N559" s="181" t="e">
        <f t="shared" si="124"/>
        <v>#DIV/0!</v>
      </c>
      <c r="O559" s="339" t="e">
        <f t="shared" si="125"/>
        <v>#DIV/0!</v>
      </c>
      <c r="P559" s="181" t="e">
        <f t="shared" si="126"/>
        <v>#DIV/0!</v>
      </c>
      <c r="R559" s="181" t="e">
        <f t="shared" si="127"/>
        <v>#DIV/0!</v>
      </c>
      <c r="S559" s="181" t="e">
        <f t="shared" si="128"/>
        <v>#DIV/0!</v>
      </c>
      <c r="T559" s="339" t="e">
        <f t="shared" si="134"/>
        <v>#DIV/0!</v>
      </c>
      <c r="U559" s="181" t="e">
        <f t="shared" si="129"/>
        <v>#DIV/0!</v>
      </c>
    </row>
    <row r="560" spans="2:21" ht="12.75" customHeight="1" x14ac:dyDescent="0.15">
      <c r="B560" s="1">
        <f t="shared" si="135"/>
        <v>68.900000000000347</v>
      </c>
      <c r="C560" s="181" t="e">
        <f t="shared" si="130"/>
        <v>#DIV/0!</v>
      </c>
      <c r="D560" s="242">
        <f t="shared" si="131"/>
        <v>62.104483063255458</v>
      </c>
      <c r="E560" s="181" t="e">
        <f t="shared" si="119"/>
        <v>#DIV/0!</v>
      </c>
      <c r="F560" s="181" t="e">
        <f t="shared" si="132"/>
        <v>#DIV/0!</v>
      </c>
      <c r="H560" s="181" t="e">
        <f t="shared" si="133"/>
        <v>#DIV/0!</v>
      </c>
      <c r="I560" s="181" t="e">
        <f t="shared" si="120"/>
        <v>#DIV/0!</v>
      </c>
      <c r="J560" s="339" t="e">
        <f t="shared" si="121"/>
        <v>#DIV/0!</v>
      </c>
      <c r="K560" s="181" t="e">
        <f t="shared" si="122"/>
        <v>#DIV/0!</v>
      </c>
      <c r="M560" s="181" t="e">
        <f t="shared" si="123"/>
        <v>#DIV/0!</v>
      </c>
      <c r="N560" s="181" t="e">
        <f t="shared" si="124"/>
        <v>#DIV/0!</v>
      </c>
      <c r="O560" s="339" t="e">
        <f t="shared" si="125"/>
        <v>#DIV/0!</v>
      </c>
      <c r="P560" s="181" t="e">
        <f t="shared" si="126"/>
        <v>#DIV/0!</v>
      </c>
      <c r="R560" s="181" t="e">
        <f t="shared" si="127"/>
        <v>#DIV/0!</v>
      </c>
      <c r="S560" s="181" t="e">
        <f t="shared" si="128"/>
        <v>#DIV/0!</v>
      </c>
      <c r="T560" s="339" t="e">
        <f t="shared" si="134"/>
        <v>#DIV/0!</v>
      </c>
      <c r="U560" s="181" t="e">
        <f t="shared" si="129"/>
        <v>#DIV/0!</v>
      </c>
    </row>
    <row r="561" spans="2:21" ht="12.75" customHeight="1" x14ac:dyDescent="0.15">
      <c r="B561" s="1">
        <f t="shared" si="135"/>
        <v>69.000000000000341</v>
      </c>
      <c r="C561" s="181" t="e">
        <f t="shared" si="130"/>
        <v>#DIV/0!</v>
      </c>
      <c r="D561" s="242">
        <f t="shared" si="131"/>
        <v>62.136144803370215</v>
      </c>
      <c r="E561" s="181" t="e">
        <f t="shared" si="119"/>
        <v>#DIV/0!</v>
      </c>
      <c r="F561" s="181" t="e">
        <f t="shared" si="132"/>
        <v>#DIV/0!</v>
      </c>
      <c r="H561" s="181" t="e">
        <f t="shared" si="133"/>
        <v>#DIV/0!</v>
      </c>
      <c r="I561" s="181" t="e">
        <f t="shared" si="120"/>
        <v>#DIV/0!</v>
      </c>
      <c r="J561" s="339" t="e">
        <f t="shared" si="121"/>
        <v>#DIV/0!</v>
      </c>
      <c r="K561" s="181" t="e">
        <f t="shared" si="122"/>
        <v>#DIV/0!</v>
      </c>
      <c r="M561" s="181" t="e">
        <f t="shared" si="123"/>
        <v>#DIV/0!</v>
      </c>
      <c r="N561" s="181" t="e">
        <f t="shared" si="124"/>
        <v>#DIV/0!</v>
      </c>
      <c r="O561" s="339" t="e">
        <f t="shared" si="125"/>
        <v>#DIV/0!</v>
      </c>
      <c r="P561" s="181" t="e">
        <f t="shared" si="126"/>
        <v>#DIV/0!</v>
      </c>
      <c r="R561" s="181" t="e">
        <f t="shared" si="127"/>
        <v>#DIV/0!</v>
      </c>
      <c r="S561" s="181" t="e">
        <f t="shared" si="128"/>
        <v>#DIV/0!</v>
      </c>
      <c r="T561" s="339" t="e">
        <f t="shared" si="134"/>
        <v>#DIV/0!</v>
      </c>
      <c r="U561" s="181" t="e">
        <f t="shared" si="129"/>
        <v>#DIV/0!</v>
      </c>
    </row>
    <row r="562" spans="2:21" ht="12.75" customHeight="1" x14ac:dyDescent="0.15">
      <c r="B562" s="1">
        <f t="shared" si="135"/>
        <v>69.100000000000335</v>
      </c>
      <c r="C562" s="181" t="e">
        <f t="shared" si="130"/>
        <v>#DIV/0!</v>
      </c>
      <c r="D562" s="242">
        <f t="shared" si="131"/>
        <v>62.16775821721069</v>
      </c>
      <c r="E562" s="181" t="e">
        <f t="shared" si="119"/>
        <v>#DIV/0!</v>
      </c>
      <c r="F562" s="181" t="e">
        <f t="shared" si="132"/>
        <v>#DIV/0!</v>
      </c>
      <c r="H562" s="181" t="e">
        <f t="shared" si="133"/>
        <v>#DIV/0!</v>
      </c>
      <c r="I562" s="181" t="e">
        <f t="shared" si="120"/>
        <v>#DIV/0!</v>
      </c>
      <c r="J562" s="339" t="e">
        <f t="shared" si="121"/>
        <v>#DIV/0!</v>
      </c>
      <c r="K562" s="181" t="e">
        <f t="shared" si="122"/>
        <v>#DIV/0!</v>
      </c>
      <c r="M562" s="181" t="e">
        <f t="shared" si="123"/>
        <v>#DIV/0!</v>
      </c>
      <c r="N562" s="181" t="e">
        <f t="shared" si="124"/>
        <v>#DIV/0!</v>
      </c>
      <c r="O562" s="339" t="e">
        <f t="shared" si="125"/>
        <v>#DIV/0!</v>
      </c>
      <c r="P562" s="181" t="e">
        <f t="shared" si="126"/>
        <v>#DIV/0!</v>
      </c>
      <c r="R562" s="181" t="e">
        <f t="shared" si="127"/>
        <v>#DIV/0!</v>
      </c>
      <c r="S562" s="181" t="e">
        <f t="shared" si="128"/>
        <v>#DIV/0!</v>
      </c>
      <c r="T562" s="339" t="e">
        <f t="shared" si="134"/>
        <v>#DIV/0!</v>
      </c>
      <c r="U562" s="181" t="e">
        <f t="shared" si="129"/>
        <v>#DIV/0!</v>
      </c>
    </row>
    <row r="563" spans="2:21" ht="12.75" customHeight="1" x14ac:dyDescent="0.15">
      <c r="B563" s="1">
        <f t="shared" si="135"/>
        <v>69.20000000000033</v>
      </c>
      <c r="C563" s="181" t="e">
        <f t="shared" si="130"/>
        <v>#DIV/0!</v>
      </c>
      <c r="D563" s="242">
        <f t="shared" si="131"/>
        <v>62.199323476538396</v>
      </c>
      <c r="E563" s="181" t="e">
        <f t="shared" si="119"/>
        <v>#DIV/0!</v>
      </c>
      <c r="F563" s="181" t="e">
        <f t="shared" si="132"/>
        <v>#DIV/0!</v>
      </c>
      <c r="H563" s="181" t="e">
        <f t="shared" si="133"/>
        <v>#DIV/0!</v>
      </c>
      <c r="I563" s="181" t="e">
        <f t="shared" si="120"/>
        <v>#DIV/0!</v>
      </c>
      <c r="J563" s="339" t="e">
        <f t="shared" si="121"/>
        <v>#DIV/0!</v>
      </c>
      <c r="K563" s="181" t="e">
        <f t="shared" si="122"/>
        <v>#DIV/0!</v>
      </c>
      <c r="M563" s="181" t="e">
        <f t="shared" si="123"/>
        <v>#DIV/0!</v>
      </c>
      <c r="N563" s="181" t="e">
        <f t="shared" si="124"/>
        <v>#DIV/0!</v>
      </c>
      <c r="O563" s="339" t="e">
        <f t="shared" si="125"/>
        <v>#DIV/0!</v>
      </c>
      <c r="P563" s="181" t="e">
        <f t="shared" si="126"/>
        <v>#DIV/0!</v>
      </c>
      <c r="R563" s="181" t="e">
        <f t="shared" si="127"/>
        <v>#DIV/0!</v>
      </c>
      <c r="S563" s="181" t="e">
        <f t="shared" si="128"/>
        <v>#DIV/0!</v>
      </c>
      <c r="T563" s="339" t="e">
        <f t="shared" si="134"/>
        <v>#DIV/0!</v>
      </c>
      <c r="U563" s="181" t="e">
        <f t="shared" si="129"/>
        <v>#DIV/0!</v>
      </c>
    </row>
    <row r="564" spans="2:21" ht="12.75" customHeight="1" x14ac:dyDescent="0.15">
      <c r="B564" s="1">
        <f t="shared" si="135"/>
        <v>69.300000000000324</v>
      </c>
      <c r="C564" s="181" t="e">
        <f t="shared" si="130"/>
        <v>#DIV/0!</v>
      </c>
      <c r="D564" s="242">
        <f t="shared" si="131"/>
        <v>62.230840752157484</v>
      </c>
      <c r="E564" s="181" t="e">
        <f t="shared" si="119"/>
        <v>#DIV/0!</v>
      </c>
      <c r="F564" s="181" t="e">
        <f t="shared" si="132"/>
        <v>#DIV/0!</v>
      </c>
      <c r="H564" s="181" t="e">
        <f t="shared" si="133"/>
        <v>#DIV/0!</v>
      </c>
      <c r="I564" s="181" t="e">
        <f t="shared" si="120"/>
        <v>#DIV/0!</v>
      </c>
      <c r="J564" s="339" t="e">
        <f t="shared" si="121"/>
        <v>#DIV/0!</v>
      </c>
      <c r="K564" s="181" t="e">
        <f t="shared" si="122"/>
        <v>#DIV/0!</v>
      </c>
      <c r="M564" s="181" t="e">
        <f t="shared" si="123"/>
        <v>#DIV/0!</v>
      </c>
      <c r="N564" s="181" t="e">
        <f t="shared" si="124"/>
        <v>#DIV/0!</v>
      </c>
      <c r="O564" s="339" t="e">
        <f t="shared" si="125"/>
        <v>#DIV/0!</v>
      </c>
      <c r="P564" s="181" t="e">
        <f t="shared" si="126"/>
        <v>#DIV/0!</v>
      </c>
      <c r="R564" s="181" t="e">
        <f t="shared" si="127"/>
        <v>#DIV/0!</v>
      </c>
      <c r="S564" s="181" t="e">
        <f t="shared" si="128"/>
        <v>#DIV/0!</v>
      </c>
      <c r="T564" s="339" t="e">
        <f t="shared" si="134"/>
        <v>#DIV/0!</v>
      </c>
      <c r="U564" s="181" t="e">
        <f t="shared" si="129"/>
        <v>#DIV/0!</v>
      </c>
    </row>
    <row r="565" spans="2:21" ht="12.75" customHeight="1" x14ac:dyDescent="0.15">
      <c r="B565" s="1">
        <f t="shared" si="135"/>
        <v>69.400000000000318</v>
      </c>
      <c r="C565" s="181" t="e">
        <f t="shared" si="130"/>
        <v>#DIV/0!</v>
      </c>
      <c r="D565" s="242">
        <f t="shared" si="131"/>
        <v>62.262310213922014</v>
      </c>
      <c r="E565" s="181" t="e">
        <f t="shared" si="119"/>
        <v>#DIV/0!</v>
      </c>
      <c r="F565" s="181" t="e">
        <f t="shared" si="132"/>
        <v>#DIV/0!</v>
      </c>
      <c r="H565" s="181" t="e">
        <f t="shared" si="133"/>
        <v>#DIV/0!</v>
      </c>
      <c r="I565" s="181" t="e">
        <f t="shared" si="120"/>
        <v>#DIV/0!</v>
      </c>
      <c r="J565" s="339" t="e">
        <f t="shared" si="121"/>
        <v>#DIV/0!</v>
      </c>
      <c r="K565" s="181" t="e">
        <f t="shared" si="122"/>
        <v>#DIV/0!</v>
      </c>
      <c r="M565" s="181" t="e">
        <f t="shared" si="123"/>
        <v>#DIV/0!</v>
      </c>
      <c r="N565" s="181" t="e">
        <f t="shared" si="124"/>
        <v>#DIV/0!</v>
      </c>
      <c r="O565" s="339" t="e">
        <f t="shared" si="125"/>
        <v>#DIV/0!</v>
      </c>
      <c r="P565" s="181" t="e">
        <f t="shared" si="126"/>
        <v>#DIV/0!</v>
      </c>
      <c r="R565" s="181" t="e">
        <f t="shared" si="127"/>
        <v>#DIV/0!</v>
      </c>
      <c r="S565" s="181" t="e">
        <f t="shared" si="128"/>
        <v>#DIV/0!</v>
      </c>
      <c r="T565" s="339" t="e">
        <f t="shared" si="134"/>
        <v>#DIV/0!</v>
      </c>
      <c r="U565" s="181" t="e">
        <f t="shared" si="129"/>
        <v>#DIV/0!</v>
      </c>
    </row>
    <row r="566" spans="2:21" ht="12.75" customHeight="1" x14ac:dyDescent="0.15">
      <c r="B566" s="1">
        <f t="shared" si="135"/>
        <v>69.500000000000313</v>
      </c>
      <c r="C566" s="181" t="e">
        <f t="shared" si="130"/>
        <v>#DIV/0!</v>
      </c>
      <c r="D566" s="242">
        <f t="shared" si="131"/>
        <v>62.293732030743051</v>
      </c>
      <c r="E566" s="181" t="e">
        <f t="shared" si="119"/>
        <v>#DIV/0!</v>
      </c>
      <c r="F566" s="181" t="e">
        <f t="shared" si="132"/>
        <v>#DIV/0!</v>
      </c>
      <c r="H566" s="181" t="e">
        <f t="shared" si="133"/>
        <v>#DIV/0!</v>
      </c>
      <c r="I566" s="181" t="e">
        <f t="shared" si="120"/>
        <v>#DIV/0!</v>
      </c>
      <c r="J566" s="339" t="e">
        <f t="shared" si="121"/>
        <v>#DIV/0!</v>
      </c>
      <c r="K566" s="181" t="e">
        <f t="shared" si="122"/>
        <v>#DIV/0!</v>
      </c>
      <c r="M566" s="181" t="e">
        <f t="shared" si="123"/>
        <v>#DIV/0!</v>
      </c>
      <c r="N566" s="181" t="e">
        <f t="shared" si="124"/>
        <v>#DIV/0!</v>
      </c>
      <c r="O566" s="339" t="e">
        <f t="shared" si="125"/>
        <v>#DIV/0!</v>
      </c>
      <c r="P566" s="181" t="e">
        <f t="shared" si="126"/>
        <v>#DIV/0!</v>
      </c>
      <c r="R566" s="181" t="e">
        <f t="shared" si="127"/>
        <v>#DIV/0!</v>
      </c>
      <c r="S566" s="181" t="e">
        <f t="shared" si="128"/>
        <v>#DIV/0!</v>
      </c>
      <c r="T566" s="339" t="e">
        <f t="shared" si="134"/>
        <v>#DIV/0!</v>
      </c>
      <c r="U566" s="181" t="e">
        <f t="shared" si="129"/>
        <v>#DIV/0!</v>
      </c>
    </row>
    <row r="567" spans="2:21" ht="12.75" customHeight="1" x14ac:dyDescent="0.15">
      <c r="B567" s="1">
        <f t="shared" si="135"/>
        <v>69.600000000000307</v>
      </c>
      <c r="C567" s="181" t="e">
        <f t="shared" si="130"/>
        <v>#DIV/0!</v>
      </c>
      <c r="D567" s="242">
        <f t="shared" si="131"/>
        <v>62.325106370595961</v>
      </c>
      <c r="E567" s="181" t="e">
        <f t="shared" si="119"/>
        <v>#DIV/0!</v>
      </c>
      <c r="F567" s="181" t="e">
        <f t="shared" si="132"/>
        <v>#DIV/0!</v>
      </c>
      <c r="H567" s="181" t="e">
        <f t="shared" si="133"/>
        <v>#DIV/0!</v>
      </c>
      <c r="I567" s="181" t="e">
        <f t="shared" si="120"/>
        <v>#DIV/0!</v>
      </c>
      <c r="J567" s="339" t="e">
        <f t="shared" si="121"/>
        <v>#DIV/0!</v>
      </c>
      <c r="K567" s="181" t="e">
        <f t="shared" si="122"/>
        <v>#DIV/0!</v>
      </c>
      <c r="M567" s="181" t="e">
        <f t="shared" si="123"/>
        <v>#DIV/0!</v>
      </c>
      <c r="N567" s="181" t="e">
        <f t="shared" si="124"/>
        <v>#DIV/0!</v>
      </c>
      <c r="O567" s="339" t="e">
        <f t="shared" si="125"/>
        <v>#DIV/0!</v>
      </c>
      <c r="P567" s="181" t="e">
        <f t="shared" si="126"/>
        <v>#DIV/0!</v>
      </c>
      <c r="R567" s="181" t="e">
        <f t="shared" si="127"/>
        <v>#DIV/0!</v>
      </c>
      <c r="S567" s="181" t="e">
        <f t="shared" si="128"/>
        <v>#DIV/0!</v>
      </c>
      <c r="T567" s="339" t="e">
        <f t="shared" si="134"/>
        <v>#DIV/0!</v>
      </c>
      <c r="U567" s="181" t="e">
        <f t="shared" si="129"/>
        <v>#DIV/0!</v>
      </c>
    </row>
    <row r="568" spans="2:21" ht="12.75" customHeight="1" x14ac:dyDescent="0.15">
      <c r="B568" s="1">
        <f t="shared" si="135"/>
        <v>69.700000000000301</v>
      </c>
      <c r="C568" s="181" t="e">
        <f t="shared" si="130"/>
        <v>#DIV/0!</v>
      </c>
      <c r="D568" s="242">
        <f t="shared" si="131"/>
        <v>62.356433400527294</v>
      </c>
      <c r="E568" s="181" t="e">
        <f t="shared" si="119"/>
        <v>#DIV/0!</v>
      </c>
      <c r="F568" s="181" t="e">
        <f t="shared" si="132"/>
        <v>#DIV/0!</v>
      </c>
      <c r="H568" s="181" t="e">
        <f t="shared" si="133"/>
        <v>#DIV/0!</v>
      </c>
      <c r="I568" s="181" t="e">
        <f t="shared" si="120"/>
        <v>#DIV/0!</v>
      </c>
      <c r="J568" s="339" t="e">
        <f t="shared" si="121"/>
        <v>#DIV/0!</v>
      </c>
      <c r="K568" s="181" t="e">
        <f t="shared" si="122"/>
        <v>#DIV/0!</v>
      </c>
      <c r="M568" s="181" t="e">
        <f t="shared" si="123"/>
        <v>#DIV/0!</v>
      </c>
      <c r="N568" s="181" t="e">
        <f t="shared" si="124"/>
        <v>#DIV/0!</v>
      </c>
      <c r="O568" s="339" t="e">
        <f t="shared" si="125"/>
        <v>#DIV/0!</v>
      </c>
      <c r="P568" s="181" t="e">
        <f t="shared" si="126"/>
        <v>#DIV/0!</v>
      </c>
      <c r="R568" s="181" t="e">
        <f t="shared" si="127"/>
        <v>#DIV/0!</v>
      </c>
      <c r="S568" s="181" t="e">
        <f t="shared" si="128"/>
        <v>#DIV/0!</v>
      </c>
      <c r="T568" s="339" t="e">
        <f t="shared" si="134"/>
        <v>#DIV/0!</v>
      </c>
      <c r="U568" s="181" t="e">
        <f t="shared" si="129"/>
        <v>#DIV/0!</v>
      </c>
    </row>
    <row r="569" spans="2:21" ht="12.75" customHeight="1" x14ac:dyDescent="0.15">
      <c r="B569" s="1">
        <f t="shared" si="135"/>
        <v>69.800000000000296</v>
      </c>
      <c r="C569" s="181" t="e">
        <f t="shared" si="130"/>
        <v>#DIV/0!</v>
      </c>
      <c r="D569" s="242">
        <f t="shared" si="131"/>
        <v>62.387713286661871</v>
      </c>
      <c r="E569" s="181" t="e">
        <f t="shared" si="119"/>
        <v>#DIV/0!</v>
      </c>
      <c r="F569" s="181" t="e">
        <f t="shared" si="132"/>
        <v>#DIV/0!</v>
      </c>
      <c r="H569" s="181" t="e">
        <f t="shared" si="133"/>
        <v>#DIV/0!</v>
      </c>
      <c r="I569" s="181" t="e">
        <f t="shared" si="120"/>
        <v>#DIV/0!</v>
      </c>
      <c r="J569" s="339" t="e">
        <f t="shared" si="121"/>
        <v>#DIV/0!</v>
      </c>
      <c r="K569" s="181" t="e">
        <f t="shared" si="122"/>
        <v>#DIV/0!</v>
      </c>
      <c r="M569" s="181" t="e">
        <f t="shared" si="123"/>
        <v>#DIV/0!</v>
      </c>
      <c r="N569" s="181" t="e">
        <f t="shared" si="124"/>
        <v>#DIV/0!</v>
      </c>
      <c r="O569" s="339" t="e">
        <f t="shared" si="125"/>
        <v>#DIV/0!</v>
      </c>
      <c r="P569" s="181" t="e">
        <f t="shared" si="126"/>
        <v>#DIV/0!</v>
      </c>
      <c r="R569" s="181" t="e">
        <f t="shared" si="127"/>
        <v>#DIV/0!</v>
      </c>
      <c r="S569" s="181" t="e">
        <f t="shared" si="128"/>
        <v>#DIV/0!</v>
      </c>
      <c r="T569" s="339" t="e">
        <f t="shared" si="134"/>
        <v>#DIV/0!</v>
      </c>
      <c r="U569" s="181" t="e">
        <f t="shared" si="129"/>
        <v>#DIV/0!</v>
      </c>
    </row>
    <row r="570" spans="2:21" ht="12.75" customHeight="1" x14ac:dyDescent="0.15">
      <c r="B570" s="1">
        <f t="shared" si="135"/>
        <v>69.90000000000029</v>
      </c>
      <c r="C570" s="181" t="e">
        <f t="shared" si="130"/>
        <v>#DIV/0!</v>
      </c>
      <c r="D570" s="242">
        <f t="shared" si="131"/>
        <v>62.418946194209703</v>
      </c>
      <c r="E570" s="181" t="e">
        <f t="shared" si="119"/>
        <v>#DIV/0!</v>
      </c>
      <c r="F570" s="181" t="e">
        <f t="shared" si="132"/>
        <v>#DIV/0!</v>
      </c>
      <c r="H570" s="181" t="e">
        <f t="shared" si="133"/>
        <v>#DIV/0!</v>
      </c>
      <c r="I570" s="181" t="e">
        <f t="shared" si="120"/>
        <v>#DIV/0!</v>
      </c>
      <c r="J570" s="339" t="e">
        <f t="shared" si="121"/>
        <v>#DIV/0!</v>
      </c>
      <c r="K570" s="181" t="e">
        <f t="shared" si="122"/>
        <v>#DIV/0!</v>
      </c>
      <c r="M570" s="181" t="e">
        <f t="shared" si="123"/>
        <v>#DIV/0!</v>
      </c>
      <c r="N570" s="181" t="e">
        <f t="shared" si="124"/>
        <v>#DIV/0!</v>
      </c>
      <c r="O570" s="339" t="e">
        <f t="shared" si="125"/>
        <v>#DIV/0!</v>
      </c>
      <c r="P570" s="181" t="e">
        <f t="shared" si="126"/>
        <v>#DIV/0!</v>
      </c>
      <c r="R570" s="181" t="e">
        <f t="shared" si="127"/>
        <v>#DIV/0!</v>
      </c>
      <c r="S570" s="181" t="e">
        <f t="shared" si="128"/>
        <v>#DIV/0!</v>
      </c>
      <c r="T570" s="339" t="e">
        <f t="shared" si="134"/>
        <v>#DIV/0!</v>
      </c>
      <c r="U570" s="181" t="e">
        <f t="shared" si="129"/>
        <v>#DIV/0!</v>
      </c>
    </row>
    <row r="571" spans="2:21" ht="12.75" customHeight="1" x14ac:dyDescent="0.15">
      <c r="B571" s="1">
        <f t="shared" si="135"/>
        <v>70.000000000000284</v>
      </c>
      <c r="C571" s="181" t="e">
        <f t="shared" si="130"/>
        <v>#DIV/0!</v>
      </c>
      <c r="D571" s="242">
        <f t="shared" si="131"/>
        <v>62.450132287472769</v>
      </c>
      <c r="E571" s="181" t="e">
        <f t="shared" si="119"/>
        <v>#DIV/0!</v>
      </c>
      <c r="F571" s="181" t="e">
        <f t="shared" si="132"/>
        <v>#DIV/0!</v>
      </c>
      <c r="H571" s="181" t="e">
        <f t="shared" si="133"/>
        <v>#DIV/0!</v>
      </c>
      <c r="I571" s="181" t="e">
        <f t="shared" si="120"/>
        <v>#DIV/0!</v>
      </c>
      <c r="J571" s="339" t="e">
        <f t="shared" si="121"/>
        <v>#DIV/0!</v>
      </c>
      <c r="K571" s="181" t="e">
        <f t="shared" si="122"/>
        <v>#DIV/0!</v>
      </c>
      <c r="M571" s="181" t="e">
        <f t="shared" si="123"/>
        <v>#DIV/0!</v>
      </c>
      <c r="N571" s="181" t="e">
        <f t="shared" si="124"/>
        <v>#DIV/0!</v>
      </c>
      <c r="O571" s="339" t="e">
        <f t="shared" si="125"/>
        <v>#DIV/0!</v>
      </c>
      <c r="P571" s="181" t="e">
        <f t="shared" si="126"/>
        <v>#DIV/0!</v>
      </c>
      <c r="R571" s="181" t="e">
        <f t="shared" si="127"/>
        <v>#DIV/0!</v>
      </c>
      <c r="S571" s="181" t="e">
        <f t="shared" si="128"/>
        <v>#DIV/0!</v>
      </c>
      <c r="T571" s="339" t="e">
        <f t="shared" si="134"/>
        <v>#DIV/0!</v>
      </c>
      <c r="U571" s="181" t="e">
        <f t="shared" si="129"/>
        <v>#DIV/0!</v>
      </c>
    </row>
    <row r="572" spans="2:21" ht="12.75" customHeight="1" x14ac:dyDescent="0.15">
      <c r="B572" s="1">
        <f t="shared" si="135"/>
        <v>70.100000000000279</v>
      </c>
      <c r="C572" s="181" t="e">
        <f t="shared" si="130"/>
        <v>#DIV/0!</v>
      </c>
      <c r="D572" s="242">
        <f t="shared" si="131"/>
        <v>62.48127172985194</v>
      </c>
      <c r="E572" s="181" t="e">
        <f t="shared" si="119"/>
        <v>#DIV/0!</v>
      </c>
      <c r="F572" s="181" t="e">
        <f t="shared" si="132"/>
        <v>#DIV/0!</v>
      </c>
      <c r="H572" s="181" t="e">
        <f t="shared" si="133"/>
        <v>#DIV/0!</v>
      </c>
      <c r="I572" s="181" t="e">
        <f t="shared" si="120"/>
        <v>#DIV/0!</v>
      </c>
      <c r="J572" s="339" t="e">
        <f t="shared" si="121"/>
        <v>#DIV/0!</v>
      </c>
      <c r="K572" s="181" t="e">
        <f t="shared" si="122"/>
        <v>#DIV/0!</v>
      </c>
      <c r="M572" s="181" t="e">
        <f t="shared" si="123"/>
        <v>#DIV/0!</v>
      </c>
      <c r="N572" s="181" t="e">
        <f t="shared" si="124"/>
        <v>#DIV/0!</v>
      </c>
      <c r="O572" s="339" t="e">
        <f t="shared" si="125"/>
        <v>#DIV/0!</v>
      </c>
      <c r="P572" s="181" t="e">
        <f t="shared" si="126"/>
        <v>#DIV/0!</v>
      </c>
      <c r="R572" s="181" t="e">
        <f t="shared" si="127"/>
        <v>#DIV/0!</v>
      </c>
      <c r="S572" s="181" t="e">
        <f t="shared" si="128"/>
        <v>#DIV/0!</v>
      </c>
      <c r="T572" s="339" t="e">
        <f t="shared" si="134"/>
        <v>#DIV/0!</v>
      </c>
      <c r="U572" s="181" t="e">
        <f t="shared" si="129"/>
        <v>#DIV/0!</v>
      </c>
    </row>
    <row r="573" spans="2:21" ht="12.75" customHeight="1" x14ac:dyDescent="0.15">
      <c r="B573" s="1">
        <f t="shared" si="135"/>
        <v>70.200000000000273</v>
      </c>
      <c r="C573" s="181" t="e">
        <f t="shared" si="130"/>
        <v>#DIV/0!</v>
      </c>
      <c r="D573" s="242">
        <f t="shared" si="131"/>
        <v>62.512364683853562</v>
      </c>
      <c r="E573" s="181" t="e">
        <f t="shared" si="119"/>
        <v>#DIV/0!</v>
      </c>
      <c r="F573" s="181" t="e">
        <f t="shared" si="132"/>
        <v>#DIV/0!</v>
      </c>
      <c r="H573" s="181" t="e">
        <f t="shared" si="133"/>
        <v>#DIV/0!</v>
      </c>
      <c r="I573" s="181" t="e">
        <f t="shared" si="120"/>
        <v>#DIV/0!</v>
      </c>
      <c r="J573" s="339" t="e">
        <f t="shared" si="121"/>
        <v>#DIV/0!</v>
      </c>
      <c r="K573" s="181" t="e">
        <f t="shared" si="122"/>
        <v>#DIV/0!</v>
      </c>
      <c r="M573" s="181" t="e">
        <f t="shared" si="123"/>
        <v>#DIV/0!</v>
      </c>
      <c r="N573" s="181" t="e">
        <f t="shared" si="124"/>
        <v>#DIV/0!</v>
      </c>
      <c r="O573" s="339" t="e">
        <f t="shared" si="125"/>
        <v>#DIV/0!</v>
      </c>
      <c r="P573" s="181" t="e">
        <f t="shared" si="126"/>
        <v>#DIV/0!</v>
      </c>
      <c r="R573" s="181" t="e">
        <f t="shared" si="127"/>
        <v>#DIV/0!</v>
      </c>
      <c r="S573" s="181" t="e">
        <f t="shared" si="128"/>
        <v>#DIV/0!</v>
      </c>
      <c r="T573" s="339" t="e">
        <f t="shared" si="134"/>
        <v>#DIV/0!</v>
      </c>
      <c r="U573" s="181" t="e">
        <f t="shared" si="129"/>
        <v>#DIV/0!</v>
      </c>
    </row>
    <row r="574" spans="2:21" ht="12.75" customHeight="1" x14ac:dyDescent="0.15">
      <c r="B574" s="1">
        <f t="shared" si="135"/>
        <v>70.300000000000267</v>
      </c>
      <c r="C574" s="181" t="e">
        <f t="shared" si="130"/>
        <v>#DIV/0!</v>
      </c>
      <c r="D574" s="242">
        <f t="shared" si="131"/>
        <v>62.543411311096236</v>
      </c>
      <c r="E574" s="181" t="e">
        <f t="shared" si="119"/>
        <v>#DIV/0!</v>
      </c>
      <c r="F574" s="181" t="e">
        <f t="shared" si="132"/>
        <v>#DIV/0!</v>
      </c>
      <c r="H574" s="181" t="e">
        <f t="shared" si="133"/>
        <v>#DIV/0!</v>
      </c>
      <c r="I574" s="181" t="e">
        <f t="shared" si="120"/>
        <v>#DIV/0!</v>
      </c>
      <c r="J574" s="339" t="e">
        <f t="shared" si="121"/>
        <v>#DIV/0!</v>
      </c>
      <c r="K574" s="181" t="e">
        <f t="shared" si="122"/>
        <v>#DIV/0!</v>
      </c>
      <c r="M574" s="181" t="e">
        <f t="shared" si="123"/>
        <v>#DIV/0!</v>
      </c>
      <c r="N574" s="181" t="e">
        <f t="shared" si="124"/>
        <v>#DIV/0!</v>
      </c>
      <c r="O574" s="339" t="e">
        <f t="shared" si="125"/>
        <v>#DIV/0!</v>
      </c>
      <c r="P574" s="181" t="e">
        <f t="shared" si="126"/>
        <v>#DIV/0!</v>
      </c>
      <c r="R574" s="181" t="e">
        <f t="shared" si="127"/>
        <v>#DIV/0!</v>
      </c>
      <c r="S574" s="181" t="e">
        <f t="shared" si="128"/>
        <v>#DIV/0!</v>
      </c>
      <c r="T574" s="339" t="e">
        <f t="shared" si="134"/>
        <v>#DIV/0!</v>
      </c>
      <c r="U574" s="181" t="e">
        <f t="shared" si="129"/>
        <v>#DIV/0!</v>
      </c>
    </row>
    <row r="575" spans="2:21" ht="12.75" customHeight="1" x14ac:dyDescent="0.15">
      <c r="B575" s="1">
        <f t="shared" si="135"/>
        <v>70.400000000000261</v>
      </c>
      <c r="C575" s="181" t="e">
        <f t="shared" si="130"/>
        <v>#DIV/0!</v>
      </c>
      <c r="D575" s="242">
        <f t="shared" si="131"/>
        <v>62.574411772317319</v>
      </c>
      <c r="E575" s="181" t="e">
        <f t="shared" si="119"/>
        <v>#DIV/0!</v>
      </c>
      <c r="F575" s="181" t="e">
        <f t="shared" si="132"/>
        <v>#DIV/0!</v>
      </c>
      <c r="H575" s="181" t="e">
        <f t="shared" si="133"/>
        <v>#DIV/0!</v>
      </c>
      <c r="I575" s="181" t="e">
        <f t="shared" si="120"/>
        <v>#DIV/0!</v>
      </c>
      <c r="J575" s="339" t="e">
        <f t="shared" si="121"/>
        <v>#DIV/0!</v>
      </c>
      <c r="K575" s="181" t="e">
        <f t="shared" si="122"/>
        <v>#DIV/0!</v>
      </c>
      <c r="M575" s="181" t="e">
        <f t="shared" si="123"/>
        <v>#DIV/0!</v>
      </c>
      <c r="N575" s="181" t="e">
        <f t="shared" si="124"/>
        <v>#DIV/0!</v>
      </c>
      <c r="O575" s="339" t="e">
        <f t="shared" si="125"/>
        <v>#DIV/0!</v>
      </c>
      <c r="P575" s="181" t="e">
        <f t="shared" si="126"/>
        <v>#DIV/0!</v>
      </c>
      <c r="R575" s="181" t="e">
        <f t="shared" si="127"/>
        <v>#DIV/0!</v>
      </c>
      <c r="S575" s="181" t="e">
        <f t="shared" si="128"/>
        <v>#DIV/0!</v>
      </c>
      <c r="T575" s="339" t="e">
        <f t="shared" si="134"/>
        <v>#DIV/0!</v>
      </c>
      <c r="U575" s="181" t="e">
        <f t="shared" si="129"/>
        <v>#DIV/0!</v>
      </c>
    </row>
    <row r="576" spans="2:21" ht="12.75" customHeight="1" x14ac:dyDescent="0.15">
      <c r="B576" s="1">
        <f t="shared" si="135"/>
        <v>70.500000000000256</v>
      </c>
      <c r="C576" s="181" t="e">
        <f t="shared" si="130"/>
        <v>#DIV/0!</v>
      </c>
      <c r="D576" s="242">
        <f t="shared" si="131"/>
        <v>62.605366227379577</v>
      </c>
      <c r="E576" s="181" t="e">
        <f t="shared" si="119"/>
        <v>#DIV/0!</v>
      </c>
      <c r="F576" s="181" t="e">
        <f t="shared" si="132"/>
        <v>#DIV/0!</v>
      </c>
      <c r="H576" s="181" t="e">
        <f t="shared" si="133"/>
        <v>#DIV/0!</v>
      </c>
      <c r="I576" s="181" t="e">
        <f t="shared" si="120"/>
        <v>#DIV/0!</v>
      </c>
      <c r="J576" s="339" t="e">
        <f t="shared" si="121"/>
        <v>#DIV/0!</v>
      </c>
      <c r="K576" s="181" t="e">
        <f t="shared" si="122"/>
        <v>#DIV/0!</v>
      </c>
      <c r="M576" s="181" t="e">
        <f t="shared" si="123"/>
        <v>#DIV/0!</v>
      </c>
      <c r="N576" s="181" t="e">
        <f t="shared" si="124"/>
        <v>#DIV/0!</v>
      </c>
      <c r="O576" s="339" t="e">
        <f t="shared" si="125"/>
        <v>#DIV/0!</v>
      </c>
      <c r="P576" s="181" t="e">
        <f t="shared" si="126"/>
        <v>#DIV/0!</v>
      </c>
      <c r="R576" s="181" t="e">
        <f t="shared" si="127"/>
        <v>#DIV/0!</v>
      </c>
      <c r="S576" s="181" t="e">
        <f t="shared" si="128"/>
        <v>#DIV/0!</v>
      </c>
      <c r="T576" s="339" t="e">
        <f t="shared" si="134"/>
        <v>#DIV/0!</v>
      </c>
      <c r="U576" s="181" t="e">
        <f t="shared" si="129"/>
        <v>#DIV/0!</v>
      </c>
    </row>
    <row r="577" spans="2:21" ht="12.75" customHeight="1" x14ac:dyDescent="0.15">
      <c r="B577" s="1">
        <f t="shared" si="135"/>
        <v>70.60000000000025</v>
      </c>
      <c r="C577" s="181" t="e">
        <f t="shared" si="130"/>
        <v>#DIV/0!</v>
      </c>
      <c r="D577" s="242">
        <f t="shared" si="131"/>
        <v>62.636274835277561</v>
      </c>
      <c r="E577" s="181" t="e">
        <f t="shared" si="119"/>
        <v>#DIV/0!</v>
      </c>
      <c r="F577" s="181" t="e">
        <f t="shared" si="132"/>
        <v>#DIV/0!</v>
      </c>
      <c r="H577" s="181" t="e">
        <f t="shared" si="133"/>
        <v>#DIV/0!</v>
      </c>
      <c r="I577" s="181" t="e">
        <f t="shared" si="120"/>
        <v>#DIV/0!</v>
      </c>
      <c r="J577" s="339" t="e">
        <f t="shared" si="121"/>
        <v>#DIV/0!</v>
      </c>
      <c r="K577" s="181" t="e">
        <f t="shared" si="122"/>
        <v>#DIV/0!</v>
      </c>
      <c r="M577" s="181" t="e">
        <f t="shared" si="123"/>
        <v>#DIV/0!</v>
      </c>
      <c r="N577" s="181" t="e">
        <f t="shared" si="124"/>
        <v>#DIV/0!</v>
      </c>
      <c r="O577" s="339" t="e">
        <f t="shared" si="125"/>
        <v>#DIV/0!</v>
      </c>
      <c r="P577" s="181" t="e">
        <f t="shared" si="126"/>
        <v>#DIV/0!</v>
      </c>
      <c r="R577" s="181" t="e">
        <f t="shared" si="127"/>
        <v>#DIV/0!</v>
      </c>
      <c r="S577" s="181" t="e">
        <f t="shared" si="128"/>
        <v>#DIV/0!</v>
      </c>
      <c r="T577" s="339" t="e">
        <f t="shared" si="134"/>
        <v>#DIV/0!</v>
      </c>
      <c r="U577" s="181" t="e">
        <f t="shared" si="129"/>
        <v>#DIV/0!</v>
      </c>
    </row>
    <row r="578" spans="2:21" ht="12.75" customHeight="1" x14ac:dyDescent="0.15">
      <c r="B578" s="1">
        <f t="shared" si="135"/>
        <v>70.700000000000244</v>
      </c>
      <c r="C578" s="181" t="e">
        <f t="shared" si="130"/>
        <v>#DIV/0!</v>
      </c>
      <c r="D578" s="242">
        <f t="shared" si="131"/>
        <v>62.667137754144044</v>
      </c>
      <c r="E578" s="181" t="e">
        <f t="shared" si="119"/>
        <v>#DIV/0!</v>
      </c>
      <c r="F578" s="181" t="e">
        <f t="shared" si="132"/>
        <v>#DIV/0!</v>
      </c>
      <c r="H578" s="181" t="e">
        <f t="shared" si="133"/>
        <v>#DIV/0!</v>
      </c>
      <c r="I578" s="181" t="e">
        <f t="shared" si="120"/>
        <v>#DIV/0!</v>
      </c>
      <c r="J578" s="339" t="e">
        <f t="shared" si="121"/>
        <v>#DIV/0!</v>
      </c>
      <c r="K578" s="181" t="e">
        <f t="shared" si="122"/>
        <v>#DIV/0!</v>
      </c>
      <c r="M578" s="181" t="e">
        <f t="shared" si="123"/>
        <v>#DIV/0!</v>
      </c>
      <c r="N578" s="181" t="e">
        <f t="shared" si="124"/>
        <v>#DIV/0!</v>
      </c>
      <c r="O578" s="339" t="e">
        <f t="shared" si="125"/>
        <v>#DIV/0!</v>
      </c>
      <c r="P578" s="181" t="e">
        <f t="shared" si="126"/>
        <v>#DIV/0!</v>
      </c>
      <c r="R578" s="181" t="e">
        <f t="shared" si="127"/>
        <v>#DIV/0!</v>
      </c>
      <c r="S578" s="181" t="e">
        <f t="shared" si="128"/>
        <v>#DIV/0!</v>
      </c>
      <c r="T578" s="339" t="e">
        <f t="shared" si="134"/>
        <v>#DIV/0!</v>
      </c>
      <c r="U578" s="181" t="e">
        <f t="shared" si="129"/>
        <v>#DIV/0!</v>
      </c>
    </row>
    <row r="579" spans="2:21" ht="12.75" customHeight="1" x14ac:dyDescent="0.15">
      <c r="B579" s="1">
        <f t="shared" si="135"/>
        <v>70.800000000000239</v>
      </c>
      <c r="C579" s="181" t="e">
        <f t="shared" si="130"/>
        <v>#DIV/0!</v>
      </c>
      <c r="D579" s="242">
        <f t="shared" si="131"/>
        <v>62.697955141256436</v>
      </c>
      <c r="E579" s="181" t="e">
        <f t="shared" si="119"/>
        <v>#DIV/0!</v>
      </c>
      <c r="F579" s="181" t="e">
        <f t="shared" si="132"/>
        <v>#DIV/0!</v>
      </c>
      <c r="H579" s="181" t="e">
        <f t="shared" si="133"/>
        <v>#DIV/0!</v>
      </c>
      <c r="I579" s="181" t="e">
        <f t="shared" si="120"/>
        <v>#DIV/0!</v>
      </c>
      <c r="J579" s="339" t="e">
        <f t="shared" si="121"/>
        <v>#DIV/0!</v>
      </c>
      <c r="K579" s="181" t="e">
        <f t="shared" si="122"/>
        <v>#DIV/0!</v>
      </c>
      <c r="M579" s="181" t="e">
        <f t="shared" si="123"/>
        <v>#DIV/0!</v>
      </c>
      <c r="N579" s="181" t="e">
        <f t="shared" si="124"/>
        <v>#DIV/0!</v>
      </c>
      <c r="O579" s="339" t="e">
        <f t="shared" si="125"/>
        <v>#DIV/0!</v>
      </c>
      <c r="P579" s="181" t="e">
        <f t="shared" si="126"/>
        <v>#DIV/0!</v>
      </c>
      <c r="R579" s="181" t="e">
        <f t="shared" si="127"/>
        <v>#DIV/0!</v>
      </c>
      <c r="S579" s="181" t="e">
        <f t="shared" si="128"/>
        <v>#DIV/0!</v>
      </c>
      <c r="T579" s="339" t="e">
        <f t="shared" si="134"/>
        <v>#DIV/0!</v>
      </c>
      <c r="U579" s="181" t="e">
        <f t="shared" si="129"/>
        <v>#DIV/0!</v>
      </c>
    </row>
    <row r="580" spans="2:21" ht="12.75" customHeight="1" x14ac:dyDescent="0.15">
      <c r="B580" s="1">
        <f t="shared" si="135"/>
        <v>70.900000000000233</v>
      </c>
      <c r="C580" s="181" t="e">
        <f t="shared" si="130"/>
        <v>#DIV/0!</v>
      </c>
      <c r="D580" s="242">
        <f t="shared" si="131"/>
        <v>62.728727153043017</v>
      </c>
      <c r="E580" s="181" t="e">
        <f t="shared" si="119"/>
        <v>#DIV/0!</v>
      </c>
      <c r="F580" s="181" t="e">
        <f t="shared" si="132"/>
        <v>#DIV/0!</v>
      </c>
      <c r="H580" s="181" t="e">
        <f t="shared" si="133"/>
        <v>#DIV/0!</v>
      </c>
      <c r="I580" s="181" t="e">
        <f t="shared" si="120"/>
        <v>#DIV/0!</v>
      </c>
      <c r="J580" s="339" t="e">
        <f t="shared" si="121"/>
        <v>#DIV/0!</v>
      </c>
      <c r="K580" s="181" t="e">
        <f t="shared" si="122"/>
        <v>#DIV/0!</v>
      </c>
      <c r="M580" s="181" t="e">
        <f t="shared" si="123"/>
        <v>#DIV/0!</v>
      </c>
      <c r="N580" s="181" t="e">
        <f t="shared" si="124"/>
        <v>#DIV/0!</v>
      </c>
      <c r="O580" s="339" t="e">
        <f t="shared" si="125"/>
        <v>#DIV/0!</v>
      </c>
      <c r="P580" s="181" t="e">
        <f t="shared" si="126"/>
        <v>#DIV/0!</v>
      </c>
      <c r="R580" s="181" t="e">
        <f t="shared" si="127"/>
        <v>#DIV/0!</v>
      </c>
      <c r="S580" s="181" t="e">
        <f t="shared" si="128"/>
        <v>#DIV/0!</v>
      </c>
      <c r="T580" s="339" t="e">
        <f t="shared" si="134"/>
        <v>#DIV/0!</v>
      </c>
      <c r="U580" s="181" t="e">
        <f t="shared" si="129"/>
        <v>#DIV/0!</v>
      </c>
    </row>
    <row r="581" spans="2:21" ht="12.75" customHeight="1" x14ac:dyDescent="0.15">
      <c r="B581" s="1">
        <f t="shared" si="135"/>
        <v>71.000000000000227</v>
      </c>
      <c r="C581" s="181" t="e">
        <f t="shared" si="130"/>
        <v>#DIV/0!</v>
      </c>
      <c r="D581" s="242">
        <f t="shared" si="131"/>
        <v>62.759453945089213</v>
      </c>
      <c r="E581" s="181" t="e">
        <f t="shared" si="119"/>
        <v>#DIV/0!</v>
      </c>
      <c r="F581" s="181" t="e">
        <f t="shared" si="132"/>
        <v>#DIV/0!</v>
      </c>
      <c r="H581" s="181" t="e">
        <f t="shared" si="133"/>
        <v>#DIV/0!</v>
      </c>
      <c r="I581" s="181" t="e">
        <f t="shared" si="120"/>
        <v>#DIV/0!</v>
      </c>
      <c r="J581" s="339" t="e">
        <f t="shared" si="121"/>
        <v>#DIV/0!</v>
      </c>
      <c r="K581" s="181" t="e">
        <f t="shared" si="122"/>
        <v>#DIV/0!</v>
      </c>
      <c r="M581" s="181" t="e">
        <f t="shared" si="123"/>
        <v>#DIV/0!</v>
      </c>
      <c r="N581" s="181" t="e">
        <f t="shared" si="124"/>
        <v>#DIV/0!</v>
      </c>
      <c r="O581" s="339" t="e">
        <f t="shared" si="125"/>
        <v>#DIV/0!</v>
      </c>
      <c r="P581" s="181" t="e">
        <f t="shared" si="126"/>
        <v>#DIV/0!</v>
      </c>
      <c r="R581" s="181" t="e">
        <f t="shared" si="127"/>
        <v>#DIV/0!</v>
      </c>
      <c r="S581" s="181" t="e">
        <f t="shared" si="128"/>
        <v>#DIV/0!</v>
      </c>
      <c r="T581" s="339" t="e">
        <f t="shared" si="134"/>
        <v>#DIV/0!</v>
      </c>
      <c r="U581" s="181" t="e">
        <f t="shared" si="129"/>
        <v>#DIV/0!</v>
      </c>
    </row>
    <row r="582" spans="2:21" ht="12.75" customHeight="1" x14ac:dyDescent="0.15">
      <c r="B582" s="1">
        <f t="shared" si="135"/>
        <v>71.100000000000222</v>
      </c>
      <c r="C582" s="181" t="e">
        <f t="shared" si="130"/>
        <v>#DIV/0!</v>
      </c>
      <c r="D582" s="242">
        <f t="shared" si="131"/>
        <v>62.790135672143727</v>
      </c>
      <c r="E582" s="181" t="e">
        <f t="shared" ref="E582:E645" si="136">+$D$19+(C582/(D582*$D$34))</f>
        <v>#DIV/0!</v>
      </c>
      <c r="F582" s="181" t="e">
        <f t="shared" si="132"/>
        <v>#DIV/0!</v>
      </c>
      <c r="H582" s="181" t="e">
        <f t="shared" si="133"/>
        <v>#DIV/0!</v>
      </c>
      <c r="I582" s="181" t="e">
        <f t="shared" ref="I582:I645" si="137">1.32*(($B583-$D$19)/$D$30)^0.25</f>
        <v>#DIV/0!</v>
      </c>
      <c r="J582" s="339" t="e">
        <f t="shared" ref="J582:J645" si="138">+$D$19+(H582/(I582*$D$35))</f>
        <v>#DIV/0!</v>
      </c>
      <c r="K582" s="181" t="e">
        <f t="shared" ref="K582:K645" si="139">ABS($B583-J582)</f>
        <v>#DIV/0!</v>
      </c>
      <c r="M582" s="181" t="e">
        <f t="shared" ref="M582:M645" si="140">(2*PI()*$D$27*$D$8*$AE$7*($D$31-B583))/LN($D$30/$D$28)</f>
        <v>#DIV/0!</v>
      </c>
      <c r="N582" s="181" t="e">
        <f t="shared" ref="N582:N645" si="141">1.32*(($B583-$D$19)/$D$30)^0.25</f>
        <v>#DIV/0!</v>
      </c>
      <c r="O582" s="339" t="e">
        <f t="shared" ref="O582:O645" si="142">+$D$19+(M582/(N582*$D$38))</f>
        <v>#DIV/0!</v>
      </c>
      <c r="P582" s="181" t="e">
        <f t="shared" ref="P582:P645" si="143">ABS($B583-O582)</f>
        <v>#DIV/0!</v>
      </c>
      <c r="R582" s="181" t="e">
        <f t="shared" ref="R582:R645" si="144">(2*PI()*$D$27*$D$9*$AE$6*($D$31-B583))/LN($D$30/$D$28)</f>
        <v>#DIV/0!</v>
      </c>
      <c r="S582" s="181" t="e">
        <f t="shared" ref="S582:S645" si="145">1.32*(($B583-$D$19)/$D$30)^0.25</f>
        <v>#DIV/0!</v>
      </c>
      <c r="T582" s="339" t="e">
        <f t="shared" si="134"/>
        <v>#DIV/0!</v>
      </c>
      <c r="U582" s="181" t="e">
        <f t="shared" ref="U582:U645" si="146">ABS($B583-T582)</f>
        <v>#DIV/0!</v>
      </c>
    </row>
    <row r="583" spans="2:21" ht="12.75" customHeight="1" x14ac:dyDescent="0.15">
      <c r="B583" s="1">
        <f t="shared" si="135"/>
        <v>71.200000000000216</v>
      </c>
      <c r="C583" s="181" t="e">
        <f t="shared" ref="C583:C646" si="147">(2*PI()*$D$26*$D$32*($D$31-B584))/LN($D$29/$D$28)</f>
        <v>#DIV/0!</v>
      </c>
      <c r="D583" s="242">
        <f t="shared" ref="D583:D646" si="148">1.32*((B584-$D$19)/$D$29)^0.25</f>
        <v>62.820772488124774</v>
      </c>
      <c r="E583" s="181" t="e">
        <f t="shared" si="136"/>
        <v>#DIV/0!</v>
      </c>
      <c r="F583" s="181" t="e">
        <f t="shared" ref="F583:F646" si="149">ABS(B584-E583)</f>
        <v>#DIV/0!</v>
      </c>
      <c r="H583" s="181" t="e">
        <f t="shared" ref="H583:H646" si="150">(2*PI()*$D$27*$D$32*($D$31-B584))/LN($D$30/$D$28)</f>
        <v>#DIV/0!</v>
      </c>
      <c r="I583" s="181" t="e">
        <f t="shared" si="137"/>
        <v>#DIV/0!</v>
      </c>
      <c r="J583" s="339" t="e">
        <f t="shared" si="138"/>
        <v>#DIV/0!</v>
      </c>
      <c r="K583" s="181" t="e">
        <f t="shared" si="139"/>
        <v>#DIV/0!</v>
      </c>
      <c r="M583" s="181" t="e">
        <f t="shared" si="140"/>
        <v>#DIV/0!</v>
      </c>
      <c r="N583" s="181" t="e">
        <f t="shared" si="141"/>
        <v>#DIV/0!</v>
      </c>
      <c r="O583" s="339" t="e">
        <f t="shared" si="142"/>
        <v>#DIV/0!</v>
      </c>
      <c r="P583" s="181" t="e">
        <f t="shared" si="143"/>
        <v>#DIV/0!</v>
      </c>
      <c r="R583" s="181" t="e">
        <f t="shared" si="144"/>
        <v>#DIV/0!</v>
      </c>
      <c r="S583" s="181" t="e">
        <f t="shared" si="145"/>
        <v>#DIV/0!</v>
      </c>
      <c r="T583" s="339" t="e">
        <f t="shared" ref="T583:T646" si="151">+$D$19+(R583/(S583*$D$41))</f>
        <v>#DIV/0!</v>
      </c>
      <c r="U583" s="181" t="e">
        <f t="shared" si="146"/>
        <v>#DIV/0!</v>
      </c>
    </row>
    <row r="584" spans="2:21" ht="12.75" customHeight="1" x14ac:dyDescent="0.15">
      <c r="B584" s="1">
        <f t="shared" ref="B584:B647" si="152">B583+0.1</f>
        <v>71.30000000000021</v>
      </c>
      <c r="C584" s="181" t="e">
        <f t="shared" si="147"/>
        <v>#DIV/0!</v>
      </c>
      <c r="D584" s="242">
        <f t="shared" si="148"/>
        <v>62.851364546125986</v>
      </c>
      <c r="E584" s="181" t="e">
        <f t="shared" si="136"/>
        <v>#DIV/0!</v>
      </c>
      <c r="F584" s="181" t="e">
        <f t="shared" si="149"/>
        <v>#DIV/0!</v>
      </c>
      <c r="H584" s="181" t="e">
        <f t="shared" si="150"/>
        <v>#DIV/0!</v>
      </c>
      <c r="I584" s="181" t="e">
        <f t="shared" si="137"/>
        <v>#DIV/0!</v>
      </c>
      <c r="J584" s="339" t="e">
        <f t="shared" si="138"/>
        <v>#DIV/0!</v>
      </c>
      <c r="K584" s="181" t="e">
        <f t="shared" si="139"/>
        <v>#DIV/0!</v>
      </c>
      <c r="M584" s="181" t="e">
        <f t="shared" si="140"/>
        <v>#DIV/0!</v>
      </c>
      <c r="N584" s="181" t="e">
        <f t="shared" si="141"/>
        <v>#DIV/0!</v>
      </c>
      <c r="O584" s="339" t="e">
        <f t="shared" si="142"/>
        <v>#DIV/0!</v>
      </c>
      <c r="P584" s="181" t="e">
        <f t="shared" si="143"/>
        <v>#DIV/0!</v>
      </c>
      <c r="R584" s="181" t="e">
        <f t="shared" si="144"/>
        <v>#DIV/0!</v>
      </c>
      <c r="S584" s="181" t="e">
        <f t="shared" si="145"/>
        <v>#DIV/0!</v>
      </c>
      <c r="T584" s="339" t="e">
        <f t="shared" si="151"/>
        <v>#DIV/0!</v>
      </c>
      <c r="U584" s="181" t="e">
        <f t="shared" si="146"/>
        <v>#DIV/0!</v>
      </c>
    </row>
    <row r="585" spans="2:21" ht="12.75" customHeight="1" x14ac:dyDescent="0.15">
      <c r="B585" s="1">
        <f t="shared" si="152"/>
        <v>71.400000000000205</v>
      </c>
      <c r="C585" s="181" t="e">
        <f t="shared" si="147"/>
        <v>#DIV/0!</v>
      </c>
      <c r="D585" s="242">
        <f t="shared" si="148"/>
        <v>62.881911998422567</v>
      </c>
      <c r="E585" s="181" t="e">
        <f t="shared" si="136"/>
        <v>#DIV/0!</v>
      </c>
      <c r="F585" s="181" t="e">
        <f t="shared" si="149"/>
        <v>#DIV/0!</v>
      </c>
      <c r="H585" s="181" t="e">
        <f t="shared" si="150"/>
        <v>#DIV/0!</v>
      </c>
      <c r="I585" s="181" t="e">
        <f t="shared" si="137"/>
        <v>#DIV/0!</v>
      </c>
      <c r="J585" s="339" t="e">
        <f t="shared" si="138"/>
        <v>#DIV/0!</v>
      </c>
      <c r="K585" s="181" t="e">
        <f t="shared" si="139"/>
        <v>#DIV/0!</v>
      </c>
      <c r="M585" s="181" t="e">
        <f t="shared" si="140"/>
        <v>#DIV/0!</v>
      </c>
      <c r="N585" s="181" t="e">
        <f t="shared" si="141"/>
        <v>#DIV/0!</v>
      </c>
      <c r="O585" s="339" t="e">
        <f t="shared" si="142"/>
        <v>#DIV/0!</v>
      </c>
      <c r="P585" s="181" t="e">
        <f t="shared" si="143"/>
        <v>#DIV/0!</v>
      </c>
      <c r="R585" s="181" t="e">
        <f t="shared" si="144"/>
        <v>#DIV/0!</v>
      </c>
      <c r="S585" s="181" t="e">
        <f t="shared" si="145"/>
        <v>#DIV/0!</v>
      </c>
      <c r="T585" s="339" t="e">
        <f t="shared" si="151"/>
        <v>#DIV/0!</v>
      </c>
      <c r="U585" s="181" t="e">
        <f t="shared" si="146"/>
        <v>#DIV/0!</v>
      </c>
    </row>
    <row r="586" spans="2:21" ht="12.75" customHeight="1" x14ac:dyDescent="0.15">
      <c r="B586" s="1">
        <f t="shared" si="152"/>
        <v>71.500000000000199</v>
      </c>
      <c r="C586" s="181" t="e">
        <f t="shared" si="147"/>
        <v>#DIV/0!</v>
      </c>
      <c r="D586" s="242">
        <f t="shared" si="148"/>
        <v>62.912414996477168</v>
      </c>
      <c r="E586" s="181" t="e">
        <f t="shared" si="136"/>
        <v>#DIV/0!</v>
      </c>
      <c r="F586" s="181" t="e">
        <f t="shared" si="149"/>
        <v>#DIV/0!</v>
      </c>
      <c r="H586" s="181" t="e">
        <f t="shared" si="150"/>
        <v>#DIV/0!</v>
      </c>
      <c r="I586" s="181" t="e">
        <f t="shared" si="137"/>
        <v>#DIV/0!</v>
      </c>
      <c r="J586" s="339" t="e">
        <f t="shared" si="138"/>
        <v>#DIV/0!</v>
      </c>
      <c r="K586" s="181" t="e">
        <f t="shared" si="139"/>
        <v>#DIV/0!</v>
      </c>
      <c r="M586" s="181" t="e">
        <f t="shared" si="140"/>
        <v>#DIV/0!</v>
      </c>
      <c r="N586" s="181" t="e">
        <f t="shared" si="141"/>
        <v>#DIV/0!</v>
      </c>
      <c r="O586" s="339" t="e">
        <f t="shared" si="142"/>
        <v>#DIV/0!</v>
      </c>
      <c r="P586" s="181" t="e">
        <f t="shared" si="143"/>
        <v>#DIV/0!</v>
      </c>
      <c r="R586" s="181" t="e">
        <f t="shared" si="144"/>
        <v>#DIV/0!</v>
      </c>
      <c r="S586" s="181" t="e">
        <f t="shared" si="145"/>
        <v>#DIV/0!</v>
      </c>
      <c r="T586" s="339" t="e">
        <f t="shared" si="151"/>
        <v>#DIV/0!</v>
      </c>
      <c r="U586" s="181" t="e">
        <f t="shared" si="146"/>
        <v>#DIV/0!</v>
      </c>
    </row>
    <row r="587" spans="2:21" ht="12.75" customHeight="1" x14ac:dyDescent="0.15">
      <c r="B587" s="1">
        <f t="shared" si="152"/>
        <v>71.600000000000193</v>
      </c>
      <c r="C587" s="181" t="e">
        <f t="shared" si="147"/>
        <v>#DIV/0!</v>
      </c>
      <c r="D587" s="242">
        <f t="shared" si="148"/>
        <v>62.942873690945831</v>
      </c>
      <c r="E587" s="181" t="e">
        <f t="shared" si="136"/>
        <v>#DIV/0!</v>
      </c>
      <c r="F587" s="181" t="e">
        <f t="shared" si="149"/>
        <v>#DIV/0!</v>
      </c>
      <c r="H587" s="181" t="e">
        <f t="shared" si="150"/>
        <v>#DIV/0!</v>
      </c>
      <c r="I587" s="181" t="e">
        <f t="shared" si="137"/>
        <v>#DIV/0!</v>
      </c>
      <c r="J587" s="339" t="e">
        <f t="shared" si="138"/>
        <v>#DIV/0!</v>
      </c>
      <c r="K587" s="181" t="e">
        <f t="shared" si="139"/>
        <v>#DIV/0!</v>
      </c>
      <c r="M587" s="181" t="e">
        <f t="shared" si="140"/>
        <v>#DIV/0!</v>
      </c>
      <c r="N587" s="181" t="e">
        <f t="shared" si="141"/>
        <v>#DIV/0!</v>
      </c>
      <c r="O587" s="339" t="e">
        <f t="shared" si="142"/>
        <v>#DIV/0!</v>
      </c>
      <c r="P587" s="181" t="e">
        <f t="shared" si="143"/>
        <v>#DIV/0!</v>
      </c>
      <c r="R587" s="181" t="e">
        <f t="shared" si="144"/>
        <v>#DIV/0!</v>
      </c>
      <c r="S587" s="181" t="e">
        <f t="shared" si="145"/>
        <v>#DIV/0!</v>
      </c>
      <c r="T587" s="339" t="e">
        <f t="shared" si="151"/>
        <v>#DIV/0!</v>
      </c>
      <c r="U587" s="181" t="e">
        <f t="shared" si="146"/>
        <v>#DIV/0!</v>
      </c>
    </row>
    <row r="588" spans="2:21" ht="12.75" customHeight="1" x14ac:dyDescent="0.15">
      <c r="B588" s="1">
        <f t="shared" si="152"/>
        <v>71.700000000000188</v>
      </c>
      <c r="C588" s="181" t="e">
        <f t="shared" si="147"/>
        <v>#DIV/0!</v>
      </c>
      <c r="D588" s="242">
        <f t="shared" si="148"/>
        <v>62.97328823168381</v>
      </c>
      <c r="E588" s="181" t="e">
        <f t="shared" si="136"/>
        <v>#DIV/0!</v>
      </c>
      <c r="F588" s="181" t="e">
        <f t="shared" si="149"/>
        <v>#DIV/0!</v>
      </c>
      <c r="H588" s="181" t="e">
        <f t="shared" si="150"/>
        <v>#DIV/0!</v>
      </c>
      <c r="I588" s="181" t="e">
        <f t="shared" si="137"/>
        <v>#DIV/0!</v>
      </c>
      <c r="J588" s="339" t="e">
        <f t="shared" si="138"/>
        <v>#DIV/0!</v>
      </c>
      <c r="K588" s="181" t="e">
        <f t="shared" si="139"/>
        <v>#DIV/0!</v>
      </c>
      <c r="M588" s="181" t="e">
        <f t="shared" si="140"/>
        <v>#DIV/0!</v>
      </c>
      <c r="N588" s="181" t="e">
        <f t="shared" si="141"/>
        <v>#DIV/0!</v>
      </c>
      <c r="O588" s="339" t="e">
        <f t="shared" si="142"/>
        <v>#DIV/0!</v>
      </c>
      <c r="P588" s="181" t="e">
        <f t="shared" si="143"/>
        <v>#DIV/0!</v>
      </c>
      <c r="R588" s="181" t="e">
        <f t="shared" si="144"/>
        <v>#DIV/0!</v>
      </c>
      <c r="S588" s="181" t="e">
        <f t="shared" si="145"/>
        <v>#DIV/0!</v>
      </c>
      <c r="T588" s="339" t="e">
        <f t="shared" si="151"/>
        <v>#DIV/0!</v>
      </c>
      <c r="U588" s="181" t="e">
        <f t="shared" si="146"/>
        <v>#DIV/0!</v>
      </c>
    </row>
    <row r="589" spans="2:21" ht="12.75" customHeight="1" x14ac:dyDescent="0.15">
      <c r="B589" s="1">
        <f t="shared" si="152"/>
        <v>71.800000000000182</v>
      </c>
      <c r="C589" s="181" t="e">
        <f t="shared" si="147"/>
        <v>#DIV/0!</v>
      </c>
      <c r="D589" s="242">
        <f t="shared" si="148"/>
        <v>63.003658767751325</v>
      </c>
      <c r="E589" s="181" t="e">
        <f t="shared" si="136"/>
        <v>#DIV/0!</v>
      </c>
      <c r="F589" s="181" t="e">
        <f t="shared" si="149"/>
        <v>#DIV/0!</v>
      </c>
      <c r="H589" s="181" t="e">
        <f t="shared" si="150"/>
        <v>#DIV/0!</v>
      </c>
      <c r="I589" s="181" t="e">
        <f t="shared" si="137"/>
        <v>#DIV/0!</v>
      </c>
      <c r="J589" s="339" t="e">
        <f t="shared" si="138"/>
        <v>#DIV/0!</v>
      </c>
      <c r="K589" s="181" t="e">
        <f t="shared" si="139"/>
        <v>#DIV/0!</v>
      </c>
      <c r="M589" s="181" t="e">
        <f t="shared" si="140"/>
        <v>#DIV/0!</v>
      </c>
      <c r="N589" s="181" t="e">
        <f t="shared" si="141"/>
        <v>#DIV/0!</v>
      </c>
      <c r="O589" s="339" t="e">
        <f t="shared" si="142"/>
        <v>#DIV/0!</v>
      </c>
      <c r="P589" s="181" t="e">
        <f t="shared" si="143"/>
        <v>#DIV/0!</v>
      </c>
      <c r="R589" s="181" t="e">
        <f t="shared" si="144"/>
        <v>#DIV/0!</v>
      </c>
      <c r="S589" s="181" t="e">
        <f t="shared" si="145"/>
        <v>#DIV/0!</v>
      </c>
      <c r="T589" s="339" t="e">
        <f t="shared" si="151"/>
        <v>#DIV/0!</v>
      </c>
      <c r="U589" s="181" t="e">
        <f t="shared" si="146"/>
        <v>#DIV/0!</v>
      </c>
    </row>
    <row r="590" spans="2:21" ht="12.75" customHeight="1" x14ac:dyDescent="0.15">
      <c r="B590" s="1">
        <f t="shared" si="152"/>
        <v>71.900000000000176</v>
      </c>
      <c r="C590" s="181" t="e">
        <f t="shared" si="147"/>
        <v>#DIV/0!</v>
      </c>
      <c r="D590" s="242">
        <f t="shared" si="148"/>
        <v>63.033985447419418</v>
      </c>
      <c r="E590" s="181" t="e">
        <f t="shared" si="136"/>
        <v>#DIV/0!</v>
      </c>
      <c r="F590" s="181" t="e">
        <f t="shared" si="149"/>
        <v>#DIV/0!</v>
      </c>
      <c r="H590" s="181" t="e">
        <f t="shared" si="150"/>
        <v>#DIV/0!</v>
      </c>
      <c r="I590" s="181" t="e">
        <f t="shared" si="137"/>
        <v>#DIV/0!</v>
      </c>
      <c r="J590" s="339" t="e">
        <f t="shared" si="138"/>
        <v>#DIV/0!</v>
      </c>
      <c r="K590" s="181" t="e">
        <f t="shared" si="139"/>
        <v>#DIV/0!</v>
      </c>
      <c r="M590" s="181" t="e">
        <f t="shared" si="140"/>
        <v>#DIV/0!</v>
      </c>
      <c r="N590" s="181" t="e">
        <f t="shared" si="141"/>
        <v>#DIV/0!</v>
      </c>
      <c r="O590" s="339" t="e">
        <f t="shared" si="142"/>
        <v>#DIV/0!</v>
      </c>
      <c r="P590" s="181" t="e">
        <f t="shared" si="143"/>
        <v>#DIV/0!</v>
      </c>
      <c r="R590" s="181" t="e">
        <f t="shared" si="144"/>
        <v>#DIV/0!</v>
      </c>
      <c r="S590" s="181" t="e">
        <f t="shared" si="145"/>
        <v>#DIV/0!</v>
      </c>
      <c r="T590" s="339" t="e">
        <f t="shared" si="151"/>
        <v>#DIV/0!</v>
      </c>
      <c r="U590" s="181" t="e">
        <f t="shared" si="146"/>
        <v>#DIV/0!</v>
      </c>
    </row>
    <row r="591" spans="2:21" ht="12.75" customHeight="1" x14ac:dyDescent="0.15">
      <c r="B591" s="1">
        <f t="shared" si="152"/>
        <v>72.000000000000171</v>
      </c>
      <c r="C591" s="181" t="e">
        <f t="shared" si="147"/>
        <v>#DIV/0!</v>
      </c>
      <c r="D591" s="242">
        <f t="shared" si="148"/>
        <v>63.06426841817553</v>
      </c>
      <c r="E591" s="181" t="e">
        <f t="shared" si="136"/>
        <v>#DIV/0!</v>
      </c>
      <c r="F591" s="181" t="e">
        <f t="shared" si="149"/>
        <v>#DIV/0!</v>
      </c>
      <c r="H591" s="181" t="e">
        <f t="shared" si="150"/>
        <v>#DIV/0!</v>
      </c>
      <c r="I591" s="181" t="e">
        <f t="shared" si="137"/>
        <v>#DIV/0!</v>
      </c>
      <c r="J591" s="339" t="e">
        <f t="shared" si="138"/>
        <v>#DIV/0!</v>
      </c>
      <c r="K591" s="181" t="e">
        <f t="shared" si="139"/>
        <v>#DIV/0!</v>
      </c>
      <c r="M591" s="181" t="e">
        <f t="shared" si="140"/>
        <v>#DIV/0!</v>
      </c>
      <c r="N591" s="181" t="e">
        <f t="shared" si="141"/>
        <v>#DIV/0!</v>
      </c>
      <c r="O591" s="339" t="e">
        <f t="shared" si="142"/>
        <v>#DIV/0!</v>
      </c>
      <c r="P591" s="181" t="e">
        <f t="shared" si="143"/>
        <v>#DIV/0!</v>
      </c>
      <c r="R591" s="181" t="e">
        <f t="shared" si="144"/>
        <v>#DIV/0!</v>
      </c>
      <c r="S591" s="181" t="e">
        <f t="shared" si="145"/>
        <v>#DIV/0!</v>
      </c>
      <c r="T591" s="339" t="e">
        <f t="shared" si="151"/>
        <v>#DIV/0!</v>
      </c>
      <c r="U591" s="181" t="e">
        <f t="shared" si="146"/>
        <v>#DIV/0!</v>
      </c>
    </row>
    <row r="592" spans="2:21" ht="12.75" customHeight="1" x14ac:dyDescent="0.15">
      <c r="B592" s="1">
        <f t="shared" si="152"/>
        <v>72.100000000000165</v>
      </c>
      <c r="C592" s="181" t="e">
        <f t="shared" si="147"/>
        <v>#DIV/0!</v>
      </c>
      <c r="D592" s="242">
        <f t="shared" si="148"/>
        <v>63.094507826729185</v>
      </c>
      <c r="E592" s="181" t="e">
        <f t="shared" si="136"/>
        <v>#DIV/0!</v>
      </c>
      <c r="F592" s="181" t="e">
        <f t="shared" si="149"/>
        <v>#DIV/0!</v>
      </c>
      <c r="H592" s="181" t="e">
        <f t="shared" si="150"/>
        <v>#DIV/0!</v>
      </c>
      <c r="I592" s="181" t="e">
        <f t="shared" si="137"/>
        <v>#DIV/0!</v>
      </c>
      <c r="J592" s="339" t="e">
        <f t="shared" si="138"/>
        <v>#DIV/0!</v>
      </c>
      <c r="K592" s="181" t="e">
        <f t="shared" si="139"/>
        <v>#DIV/0!</v>
      </c>
      <c r="M592" s="181" t="e">
        <f t="shared" si="140"/>
        <v>#DIV/0!</v>
      </c>
      <c r="N592" s="181" t="e">
        <f t="shared" si="141"/>
        <v>#DIV/0!</v>
      </c>
      <c r="O592" s="339" t="e">
        <f t="shared" si="142"/>
        <v>#DIV/0!</v>
      </c>
      <c r="P592" s="181" t="e">
        <f t="shared" si="143"/>
        <v>#DIV/0!</v>
      </c>
      <c r="R592" s="181" t="e">
        <f t="shared" si="144"/>
        <v>#DIV/0!</v>
      </c>
      <c r="S592" s="181" t="e">
        <f t="shared" si="145"/>
        <v>#DIV/0!</v>
      </c>
      <c r="T592" s="339" t="e">
        <f t="shared" si="151"/>
        <v>#DIV/0!</v>
      </c>
      <c r="U592" s="181" t="e">
        <f t="shared" si="146"/>
        <v>#DIV/0!</v>
      </c>
    </row>
    <row r="593" spans="2:21" ht="12.75" customHeight="1" x14ac:dyDescent="0.15">
      <c r="B593" s="1">
        <f t="shared" si="152"/>
        <v>72.200000000000159</v>
      </c>
      <c r="C593" s="181" t="e">
        <f t="shared" si="147"/>
        <v>#DIV/0!</v>
      </c>
      <c r="D593" s="242">
        <f t="shared" si="148"/>
        <v>63.124703819017519</v>
      </c>
      <c r="E593" s="181" t="e">
        <f t="shared" si="136"/>
        <v>#DIV/0!</v>
      </c>
      <c r="F593" s="181" t="e">
        <f t="shared" si="149"/>
        <v>#DIV/0!</v>
      </c>
      <c r="H593" s="181" t="e">
        <f t="shared" si="150"/>
        <v>#DIV/0!</v>
      </c>
      <c r="I593" s="181" t="e">
        <f t="shared" si="137"/>
        <v>#DIV/0!</v>
      </c>
      <c r="J593" s="339" t="e">
        <f t="shared" si="138"/>
        <v>#DIV/0!</v>
      </c>
      <c r="K593" s="181" t="e">
        <f t="shared" si="139"/>
        <v>#DIV/0!</v>
      </c>
      <c r="M593" s="181" t="e">
        <f t="shared" si="140"/>
        <v>#DIV/0!</v>
      </c>
      <c r="N593" s="181" t="e">
        <f t="shared" si="141"/>
        <v>#DIV/0!</v>
      </c>
      <c r="O593" s="339" t="e">
        <f t="shared" si="142"/>
        <v>#DIV/0!</v>
      </c>
      <c r="P593" s="181" t="e">
        <f t="shared" si="143"/>
        <v>#DIV/0!</v>
      </c>
      <c r="R593" s="181" t="e">
        <f t="shared" si="144"/>
        <v>#DIV/0!</v>
      </c>
      <c r="S593" s="181" t="e">
        <f t="shared" si="145"/>
        <v>#DIV/0!</v>
      </c>
      <c r="T593" s="339" t="e">
        <f t="shared" si="151"/>
        <v>#DIV/0!</v>
      </c>
      <c r="U593" s="181" t="e">
        <f t="shared" si="146"/>
        <v>#DIV/0!</v>
      </c>
    </row>
    <row r="594" spans="2:21" ht="12.75" customHeight="1" x14ac:dyDescent="0.15">
      <c r="B594" s="1">
        <f t="shared" si="152"/>
        <v>72.300000000000153</v>
      </c>
      <c r="C594" s="181" t="e">
        <f t="shared" si="147"/>
        <v>#DIV/0!</v>
      </c>
      <c r="D594" s="242">
        <f t="shared" si="148"/>
        <v>63.154856540210986</v>
      </c>
      <c r="E594" s="181" t="e">
        <f t="shared" si="136"/>
        <v>#DIV/0!</v>
      </c>
      <c r="F594" s="181" t="e">
        <f t="shared" si="149"/>
        <v>#DIV/0!</v>
      </c>
      <c r="H594" s="181" t="e">
        <f t="shared" si="150"/>
        <v>#DIV/0!</v>
      </c>
      <c r="I594" s="181" t="e">
        <f t="shared" si="137"/>
        <v>#DIV/0!</v>
      </c>
      <c r="J594" s="339" t="e">
        <f t="shared" si="138"/>
        <v>#DIV/0!</v>
      </c>
      <c r="K594" s="181" t="e">
        <f t="shared" si="139"/>
        <v>#DIV/0!</v>
      </c>
      <c r="M594" s="181" t="e">
        <f t="shared" si="140"/>
        <v>#DIV/0!</v>
      </c>
      <c r="N594" s="181" t="e">
        <f t="shared" si="141"/>
        <v>#DIV/0!</v>
      </c>
      <c r="O594" s="339" t="e">
        <f t="shared" si="142"/>
        <v>#DIV/0!</v>
      </c>
      <c r="P594" s="181" t="e">
        <f t="shared" si="143"/>
        <v>#DIV/0!</v>
      </c>
      <c r="R594" s="181" t="e">
        <f t="shared" si="144"/>
        <v>#DIV/0!</v>
      </c>
      <c r="S594" s="181" t="e">
        <f t="shared" si="145"/>
        <v>#DIV/0!</v>
      </c>
      <c r="T594" s="339" t="e">
        <f t="shared" si="151"/>
        <v>#DIV/0!</v>
      </c>
      <c r="U594" s="181" t="e">
        <f t="shared" si="146"/>
        <v>#DIV/0!</v>
      </c>
    </row>
    <row r="595" spans="2:21" ht="12.75" customHeight="1" x14ac:dyDescent="0.15">
      <c r="B595" s="1">
        <f t="shared" si="152"/>
        <v>72.400000000000148</v>
      </c>
      <c r="C595" s="181" t="e">
        <f t="shared" si="147"/>
        <v>#DIV/0!</v>
      </c>
      <c r="D595" s="242">
        <f t="shared" si="148"/>
        <v>63.184966134718579</v>
      </c>
      <c r="E595" s="181" t="e">
        <f t="shared" si="136"/>
        <v>#DIV/0!</v>
      </c>
      <c r="F595" s="181" t="e">
        <f t="shared" si="149"/>
        <v>#DIV/0!</v>
      </c>
      <c r="H595" s="181" t="e">
        <f t="shared" si="150"/>
        <v>#DIV/0!</v>
      </c>
      <c r="I595" s="181" t="e">
        <f t="shared" si="137"/>
        <v>#DIV/0!</v>
      </c>
      <c r="J595" s="339" t="e">
        <f t="shared" si="138"/>
        <v>#DIV/0!</v>
      </c>
      <c r="K595" s="181" t="e">
        <f t="shared" si="139"/>
        <v>#DIV/0!</v>
      </c>
      <c r="M595" s="181" t="e">
        <f t="shared" si="140"/>
        <v>#DIV/0!</v>
      </c>
      <c r="N595" s="181" t="e">
        <f t="shared" si="141"/>
        <v>#DIV/0!</v>
      </c>
      <c r="O595" s="339" t="e">
        <f t="shared" si="142"/>
        <v>#DIV/0!</v>
      </c>
      <c r="P595" s="181" t="e">
        <f t="shared" si="143"/>
        <v>#DIV/0!</v>
      </c>
      <c r="R595" s="181" t="e">
        <f t="shared" si="144"/>
        <v>#DIV/0!</v>
      </c>
      <c r="S595" s="181" t="e">
        <f t="shared" si="145"/>
        <v>#DIV/0!</v>
      </c>
      <c r="T595" s="339" t="e">
        <f t="shared" si="151"/>
        <v>#DIV/0!</v>
      </c>
      <c r="U595" s="181" t="e">
        <f t="shared" si="146"/>
        <v>#DIV/0!</v>
      </c>
    </row>
    <row r="596" spans="2:21" ht="12.75" customHeight="1" x14ac:dyDescent="0.15">
      <c r="B596" s="1">
        <f t="shared" si="152"/>
        <v>72.500000000000142</v>
      </c>
      <c r="C596" s="181" t="e">
        <f t="shared" si="147"/>
        <v>#DIV/0!</v>
      </c>
      <c r="D596" s="242">
        <f t="shared" si="148"/>
        <v>63.215032746193465</v>
      </c>
      <c r="E596" s="181" t="e">
        <f t="shared" si="136"/>
        <v>#DIV/0!</v>
      </c>
      <c r="F596" s="181" t="e">
        <f t="shared" si="149"/>
        <v>#DIV/0!</v>
      </c>
      <c r="H596" s="181" t="e">
        <f t="shared" si="150"/>
        <v>#DIV/0!</v>
      </c>
      <c r="I596" s="181" t="e">
        <f t="shared" si="137"/>
        <v>#DIV/0!</v>
      </c>
      <c r="J596" s="339" t="e">
        <f t="shared" si="138"/>
        <v>#DIV/0!</v>
      </c>
      <c r="K596" s="181" t="e">
        <f t="shared" si="139"/>
        <v>#DIV/0!</v>
      </c>
      <c r="M596" s="181" t="e">
        <f t="shared" si="140"/>
        <v>#DIV/0!</v>
      </c>
      <c r="N596" s="181" t="e">
        <f t="shared" si="141"/>
        <v>#DIV/0!</v>
      </c>
      <c r="O596" s="339" t="e">
        <f t="shared" si="142"/>
        <v>#DIV/0!</v>
      </c>
      <c r="P596" s="181" t="e">
        <f t="shared" si="143"/>
        <v>#DIV/0!</v>
      </c>
      <c r="R596" s="181" t="e">
        <f t="shared" si="144"/>
        <v>#DIV/0!</v>
      </c>
      <c r="S596" s="181" t="e">
        <f t="shared" si="145"/>
        <v>#DIV/0!</v>
      </c>
      <c r="T596" s="339" t="e">
        <f t="shared" si="151"/>
        <v>#DIV/0!</v>
      </c>
      <c r="U596" s="181" t="e">
        <f t="shared" si="146"/>
        <v>#DIV/0!</v>
      </c>
    </row>
    <row r="597" spans="2:21" ht="12.75" customHeight="1" x14ac:dyDescent="0.15">
      <c r="B597" s="1">
        <f t="shared" si="152"/>
        <v>72.600000000000136</v>
      </c>
      <c r="C597" s="181" t="e">
        <f t="shared" si="147"/>
        <v>#DIV/0!</v>
      </c>
      <c r="D597" s="242">
        <f t="shared" si="148"/>
        <v>63.245056517538323</v>
      </c>
      <c r="E597" s="181" t="e">
        <f t="shared" si="136"/>
        <v>#DIV/0!</v>
      </c>
      <c r="F597" s="181" t="e">
        <f t="shared" si="149"/>
        <v>#DIV/0!</v>
      </c>
      <c r="H597" s="181" t="e">
        <f t="shared" si="150"/>
        <v>#DIV/0!</v>
      </c>
      <c r="I597" s="181" t="e">
        <f t="shared" si="137"/>
        <v>#DIV/0!</v>
      </c>
      <c r="J597" s="339" t="e">
        <f t="shared" si="138"/>
        <v>#DIV/0!</v>
      </c>
      <c r="K597" s="181" t="e">
        <f t="shared" si="139"/>
        <v>#DIV/0!</v>
      </c>
      <c r="M597" s="181" t="e">
        <f t="shared" si="140"/>
        <v>#DIV/0!</v>
      </c>
      <c r="N597" s="181" t="e">
        <f t="shared" si="141"/>
        <v>#DIV/0!</v>
      </c>
      <c r="O597" s="339" t="e">
        <f t="shared" si="142"/>
        <v>#DIV/0!</v>
      </c>
      <c r="P597" s="181" t="e">
        <f t="shared" si="143"/>
        <v>#DIV/0!</v>
      </c>
      <c r="R597" s="181" t="e">
        <f t="shared" si="144"/>
        <v>#DIV/0!</v>
      </c>
      <c r="S597" s="181" t="e">
        <f t="shared" si="145"/>
        <v>#DIV/0!</v>
      </c>
      <c r="T597" s="339" t="e">
        <f t="shared" si="151"/>
        <v>#DIV/0!</v>
      </c>
      <c r="U597" s="181" t="e">
        <f t="shared" si="146"/>
        <v>#DIV/0!</v>
      </c>
    </row>
    <row r="598" spans="2:21" ht="12.75" customHeight="1" x14ac:dyDescent="0.15">
      <c r="B598" s="1">
        <f t="shared" si="152"/>
        <v>72.700000000000131</v>
      </c>
      <c r="C598" s="181" t="e">
        <f t="shared" si="147"/>
        <v>#DIV/0!</v>
      </c>
      <c r="D598" s="242">
        <f t="shared" si="148"/>
        <v>63.2750375909106</v>
      </c>
      <c r="E598" s="181" t="e">
        <f t="shared" si="136"/>
        <v>#DIV/0!</v>
      </c>
      <c r="F598" s="181" t="e">
        <f t="shared" si="149"/>
        <v>#DIV/0!</v>
      </c>
      <c r="H598" s="181" t="e">
        <f t="shared" si="150"/>
        <v>#DIV/0!</v>
      </c>
      <c r="I598" s="181" t="e">
        <f t="shared" si="137"/>
        <v>#DIV/0!</v>
      </c>
      <c r="J598" s="339" t="e">
        <f t="shared" si="138"/>
        <v>#DIV/0!</v>
      </c>
      <c r="K598" s="181" t="e">
        <f t="shared" si="139"/>
        <v>#DIV/0!</v>
      </c>
      <c r="M598" s="181" t="e">
        <f t="shared" si="140"/>
        <v>#DIV/0!</v>
      </c>
      <c r="N598" s="181" t="e">
        <f t="shared" si="141"/>
        <v>#DIV/0!</v>
      </c>
      <c r="O598" s="339" t="e">
        <f t="shared" si="142"/>
        <v>#DIV/0!</v>
      </c>
      <c r="P598" s="181" t="e">
        <f t="shared" si="143"/>
        <v>#DIV/0!</v>
      </c>
      <c r="R598" s="181" t="e">
        <f t="shared" si="144"/>
        <v>#DIV/0!</v>
      </c>
      <c r="S598" s="181" t="e">
        <f t="shared" si="145"/>
        <v>#DIV/0!</v>
      </c>
      <c r="T598" s="339" t="e">
        <f t="shared" si="151"/>
        <v>#DIV/0!</v>
      </c>
      <c r="U598" s="181" t="e">
        <f t="shared" si="146"/>
        <v>#DIV/0!</v>
      </c>
    </row>
    <row r="599" spans="2:21" ht="12.75" customHeight="1" x14ac:dyDescent="0.15">
      <c r="B599" s="1">
        <f t="shared" si="152"/>
        <v>72.800000000000125</v>
      </c>
      <c r="C599" s="181" t="e">
        <f t="shared" si="147"/>
        <v>#DIV/0!</v>
      </c>
      <c r="D599" s="242">
        <f t="shared" si="148"/>
        <v>63.304976107727946</v>
      </c>
      <c r="E599" s="181" t="e">
        <f t="shared" si="136"/>
        <v>#DIV/0!</v>
      </c>
      <c r="F599" s="181" t="e">
        <f t="shared" si="149"/>
        <v>#DIV/0!</v>
      </c>
      <c r="H599" s="181" t="e">
        <f t="shared" si="150"/>
        <v>#DIV/0!</v>
      </c>
      <c r="I599" s="181" t="e">
        <f t="shared" si="137"/>
        <v>#DIV/0!</v>
      </c>
      <c r="J599" s="339" t="e">
        <f t="shared" si="138"/>
        <v>#DIV/0!</v>
      </c>
      <c r="K599" s="181" t="e">
        <f t="shared" si="139"/>
        <v>#DIV/0!</v>
      </c>
      <c r="M599" s="181" t="e">
        <f t="shared" si="140"/>
        <v>#DIV/0!</v>
      </c>
      <c r="N599" s="181" t="e">
        <f t="shared" si="141"/>
        <v>#DIV/0!</v>
      </c>
      <c r="O599" s="339" t="e">
        <f t="shared" si="142"/>
        <v>#DIV/0!</v>
      </c>
      <c r="P599" s="181" t="e">
        <f t="shared" si="143"/>
        <v>#DIV/0!</v>
      </c>
      <c r="R599" s="181" t="e">
        <f t="shared" si="144"/>
        <v>#DIV/0!</v>
      </c>
      <c r="S599" s="181" t="e">
        <f t="shared" si="145"/>
        <v>#DIV/0!</v>
      </c>
      <c r="T599" s="339" t="e">
        <f t="shared" si="151"/>
        <v>#DIV/0!</v>
      </c>
      <c r="U599" s="181" t="e">
        <f t="shared" si="146"/>
        <v>#DIV/0!</v>
      </c>
    </row>
    <row r="600" spans="2:21" ht="12.75" customHeight="1" x14ac:dyDescent="0.15">
      <c r="B600" s="1">
        <f t="shared" si="152"/>
        <v>72.900000000000119</v>
      </c>
      <c r="C600" s="181" t="e">
        <f t="shared" si="147"/>
        <v>#DIV/0!</v>
      </c>
      <c r="D600" s="242">
        <f t="shared" si="148"/>
        <v>63.334872208673296</v>
      </c>
      <c r="E600" s="181" t="e">
        <f t="shared" si="136"/>
        <v>#DIV/0!</v>
      </c>
      <c r="F600" s="181" t="e">
        <f t="shared" si="149"/>
        <v>#DIV/0!</v>
      </c>
      <c r="H600" s="181" t="e">
        <f t="shared" si="150"/>
        <v>#DIV/0!</v>
      </c>
      <c r="I600" s="181" t="e">
        <f t="shared" si="137"/>
        <v>#DIV/0!</v>
      </c>
      <c r="J600" s="339" t="e">
        <f t="shared" si="138"/>
        <v>#DIV/0!</v>
      </c>
      <c r="K600" s="181" t="e">
        <f t="shared" si="139"/>
        <v>#DIV/0!</v>
      </c>
      <c r="M600" s="181" t="e">
        <f t="shared" si="140"/>
        <v>#DIV/0!</v>
      </c>
      <c r="N600" s="181" t="e">
        <f t="shared" si="141"/>
        <v>#DIV/0!</v>
      </c>
      <c r="O600" s="339" t="e">
        <f t="shared" si="142"/>
        <v>#DIV/0!</v>
      </c>
      <c r="P600" s="181" t="e">
        <f t="shared" si="143"/>
        <v>#DIV/0!</v>
      </c>
      <c r="R600" s="181" t="e">
        <f t="shared" si="144"/>
        <v>#DIV/0!</v>
      </c>
      <c r="S600" s="181" t="e">
        <f t="shared" si="145"/>
        <v>#DIV/0!</v>
      </c>
      <c r="T600" s="339" t="e">
        <f t="shared" si="151"/>
        <v>#DIV/0!</v>
      </c>
      <c r="U600" s="181" t="e">
        <f t="shared" si="146"/>
        <v>#DIV/0!</v>
      </c>
    </row>
    <row r="601" spans="2:21" ht="12.75" customHeight="1" x14ac:dyDescent="0.15">
      <c r="B601" s="1">
        <f t="shared" si="152"/>
        <v>73.000000000000114</v>
      </c>
      <c r="C601" s="181" t="e">
        <f t="shared" si="147"/>
        <v>#DIV/0!</v>
      </c>
      <c r="D601" s="242">
        <f t="shared" si="148"/>
        <v>63.364726033700201</v>
      </c>
      <c r="E601" s="181" t="e">
        <f t="shared" si="136"/>
        <v>#DIV/0!</v>
      </c>
      <c r="F601" s="181" t="e">
        <f t="shared" si="149"/>
        <v>#DIV/0!</v>
      </c>
      <c r="H601" s="181" t="e">
        <f t="shared" si="150"/>
        <v>#DIV/0!</v>
      </c>
      <c r="I601" s="181" t="e">
        <f t="shared" si="137"/>
        <v>#DIV/0!</v>
      </c>
      <c r="J601" s="339" t="e">
        <f t="shared" si="138"/>
        <v>#DIV/0!</v>
      </c>
      <c r="K601" s="181" t="e">
        <f t="shared" si="139"/>
        <v>#DIV/0!</v>
      </c>
      <c r="M601" s="181" t="e">
        <f t="shared" si="140"/>
        <v>#DIV/0!</v>
      </c>
      <c r="N601" s="181" t="e">
        <f t="shared" si="141"/>
        <v>#DIV/0!</v>
      </c>
      <c r="O601" s="339" t="e">
        <f t="shared" si="142"/>
        <v>#DIV/0!</v>
      </c>
      <c r="P601" s="181" t="e">
        <f t="shared" si="143"/>
        <v>#DIV/0!</v>
      </c>
      <c r="R601" s="181" t="e">
        <f t="shared" si="144"/>
        <v>#DIV/0!</v>
      </c>
      <c r="S601" s="181" t="e">
        <f t="shared" si="145"/>
        <v>#DIV/0!</v>
      </c>
      <c r="T601" s="339" t="e">
        <f t="shared" si="151"/>
        <v>#DIV/0!</v>
      </c>
      <c r="U601" s="181" t="e">
        <f t="shared" si="146"/>
        <v>#DIV/0!</v>
      </c>
    </row>
    <row r="602" spans="2:21" ht="12.75" customHeight="1" x14ac:dyDescent="0.15">
      <c r="B602" s="1">
        <f t="shared" si="152"/>
        <v>73.100000000000108</v>
      </c>
      <c r="C602" s="181" t="e">
        <f t="shared" si="147"/>
        <v>#DIV/0!</v>
      </c>
      <c r="D602" s="242">
        <f t="shared" si="148"/>
        <v>63.394537722037882</v>
      </c>
      <c r="E602" s="181" t="e">
        <f t="shared" si="136"/>
        <v>#DIV/0!</v>
      </c>
      <c r="F602" s="181" t="e">
        <f t="shared" si="149"/>
        <v>#DIV/0!</v>
      </c>
      <c r="H602" s="181" t="e">
        <f t="shared" si="150"/>
        <v>#DIV/0!</v>
      </c>
      <c r="I602" s="181" t="e">
        <f t="shared" si="137"/>
        <v>#DIV/0!</v>
      </c>
      <c r="J602" s="339" t="e">
        <f t="shared" si="138"/>
        <v>#DIV/0!</v>
      </c>
      <c r="K602" s="181" t="e">
        <f t="shared" si="139"/>
        <v>#DIV/0!</v>
      </c>
      <c r="M602" s="181" t="e">
        <f t="shared" si="140"/>
        <v>#DIV/0!</v>
      </c>
      <c r="N602" s="181" t="e">
        <f t="shared" si="141"/>
        <v>#DIV/0!</v>
      </c>
      <c r="O602" s="339" t="e">
        <f t="shared" si="142"/>
        <v>#DIV/0!</v>
      </c>
      <c r="P602" s="181" t="e">
        <f t="shared" si="143"/>
        <v>#DIV/0!</v>
      </c>
      <c r="R602" s="181" t="e">
        <f t="shared" si="144"/>
        <v>#DIV/0!</v>
      </c>
      <c r="S602" s="181" t="e">
        <f t="shared" si="145"/>
        <v>#DIV/0!</v>
      </c>
      <c r="T602" s="339" t="e">
        <f t="shared" si="151"/>
        <v>#DIV/0!</v>
      </c>
      <c r="U602" s="181" t="e">
        <f t="shared" si="146"/>
        <v>#DIV/0!</v>
      </c>
    </row>
    <row r="603" spans="2:21" ht="12.75" customHeight="1" x14ac:dyDescent="0.15">
      <c r="B603" s="1">
        <f t="shared" si="152"/>
        <v>73.200000000000102</v>
      </c>
      <c r="C603" s="181" t="e">
        <f t="shared" si="147"/>
        <v>#DIV/0!</v>
      </c>
      <c r="D603" s="242">
        <f t="shared" si="148"/>
        <v>63.424307412196363</v>
      </c>
      <c r="E603" s="181" t="e">
        <f t="shared" si="136"/>
        <v>#DIV/0!</v>
      </c>
      <c r="F603" s="181" t="e">
        <f t="shared" si="149"/>
        <v>#DIV/0!</v>
      </c>
      <c r="H603" s="181" t="e">
        <f t="shared" si="150"/>
        <v>#DIV/0!</v>
      </c>
      <c r="I603" s="181" t="e">
        <f t="shared" si="137"/>
        <v>#DIV/0!</v>
      </c>
      <c r="J603" s="339" t="e">
        <f t="shared" si="138"/>
        <v>#DIV/0!</v>
      </c>
      <c r="K603" s="181" t="e">
        <f t="shared" si="139"/>
        <v>#DIV/0!</v>
      </c>
      <c r="M603" s="181" t="e">
        <f t="shared" si="140"/>
        <v>#DIV/0!</v>
      </c>
      <c r="N603" s="181" t="e">
        <f t="shared" si="141"/>
        <v>#DIV/0!</v>
      </c>
      <c r="O603" s="339" t="e">
        <f t="shared" si="142"/>
        <v>#DIV/0!</v>
      </c>
      <c r="P603" s="181" t="e">
        <f t="shared" si="143"/>
        <v>#DIV/0!</v>
      </c>
      <c r="R603" s="181" t="e">
        <f t="shared" si="144"/>
        <v>#DIV/0!</v>
      </c>
      <c r="S603" s="181" t="e">
        <f t="shared" si="145"/>
        <v>#DIV/0!</v>
      </c>
      <c r="T603" s="339" t="e">
        <f t="shared" si="151"/>
        <v>#DIV/0!</v>
      </c>
      <c r="U603" s="181" t="e">
        <f t="shared" si="146"/>
        <v>#DIV/0!</v>
      </c>
    </row>
    <row r="604" spans="2:21" ht="12.75" customHeight="1" x14ac:dyDescent="0.15">
      <c r="B604" s="1">
        <f t="shared" si="152"/>
        <v>73.300000000000097</v>
      </c>
      <c r="C604" s="181" t="e">
        <f t="shared" si="147"/>
        <v>#DIV/0!</v>
      </c>
      <c r="D604" s="242">
        <f t="shared" si="148"/>
        <v>63.454035241971582</v>
      </c>
      <c r="E604" s="181" t="e">
        <f t="shared" si="136"/>
        <v>#DIV/0!</v>
      </c>
      <c r="F604" s="181" t="e">
        <f t="shared" si="149"/>
        <v>#DIV/0!</v>
      </c>
      <c r="H604" s="181" t="e">
        <f t="shared" si="150"/>
        <v>#DIV/0!</v>
      </c>
      <c r="I604" s="181" t="e">
        <f t="shared" si="137"/>
        <v>#DIV/0!</v>
      </c>
      <c r="J604" s="339" t="e">
        <f t="shared" si="138"/>
        <v>#DIV/0!</v>
      </c>
      <c r="K604" s="181" t="e">
        <f t="shared" si="139"/>
        <v>#DIV/0!</v>
      </c>
      <c r="M604" s="181" t="e">
        <f t="shared" si="140"/>
        <v>#DIV/0!</v>
      </c>
      <c r="N604" s="181" t="e">
        <f t="shared" si="141"/>
        <v>#DIV/0!</v>
      </c>
      <c r="O604" s="339" t="e">
        <f t="shared" si="142"/>
        <v>#DIV/0!</v>
      </c>
      <c r="P604" s="181" t="e">
        <f t="shared" si="143"/>
        <v>#DIV/0!</v>
      </c>
      <c r="R604" s="181" t="e">
        <f t="shared" si="144"/>
        <v>#DIV/0!</v>
      </c>
      <c r="S604" s="181" t="e">
        <f t="shared" si="145"/>
        <v>#DIV/0!</v>
      </c>
      <c r="T604" s="339" t="e">
        <f t="shared" si="151"/>
        <v>#DIV/0!</v>
      </c>
      <c r="U604" s="181" t="e">
        <f t="shared" si="146"/>
        <v>#DIV/0!</v>
      </c>
    </row>
    <row r="605" spans="2:21" ht="12.75" customHeight="1" x14ac:dyDescent="0.15">
      <c r="B605" s="1">
        <f t="shared" si="152"/>
        <v>73.400000000000091</v>
      </c>
      <c r="C605" s="181" t="e">
        <f t="shared" si="147"/>
        <v>#DIV/0!</v>
      </c>
      <c r="D605" s="242">
        <f t="shared" si="148"/>
        <v>63.483721348450288</v>
      </c>
      <c r="E605" s="181" t="e">
        <f t="shared" si="136"/>
        <v>#DIV/0!</v>
      </c>
      <c r="F605" s="181" t="e">
        <f t="shared" si="149"/>
        <v>#DIV/0!</v>
      </c>
      <c r="H605" s="181" t="e">
        <f t="shared" si="150"/>
        <v>#DIV/0!</v>
      </c>
      <c r="I605" s="181" t="e">
        <f t="shared" si="137"/>
        <v>#DIV/0!</v>
      </c>
      <c r="J605" s="339" t="e">
        <f t="shared" si="138"/>
        <v>#DIV/0!</v>
      </c>
      <c r="K605" s="181" t="e">
        <f t="shared" si="139"/>
        <v>#DIV/0!</v>
      </c>
      <c r="M605" s="181" t="e">
        <f t="shared" si="140"/>
        <v>#DIV/0!</v>
      </c>
      <c r="N605" s="181" t="e">
        <f t="shared" si="141"/>
        <v>#DIV/0!</v>
      </c>
      <c r="O605" s="339" t="e">
        <f t="shared" si="142"/>
        <v>#DIV/0!</v>
      </c>
      <c r="P605" s="181" t="e">
        <f t="shared" si="143"/>
        <v>#DIV/0!</v>
      </c>
      <c r="R605" s="181" t="e">
        <f t="shared" si="144"/>
        <v>#DIV/0!</v>
      </c>
      <c r="S605" s="181" t="e">
        <f t="shared" si="145"/>
        <v>#DIV/0!</v>
      </c>
      <c r="T605" s="339" t="e">
        <f t="shared" si="151"/>
        <v>#DIV/0!</v>
      </c>
      <c r="U605" s="181" t="e">
        <f t="shared" si="146"/>
        <v>#DIV/0!</v>
      </c>
    </row>
    <row r="606" spans="2:21" ht="12.75" customHeight="1" x14ac:dyDescent="0.15">
      <c r="B606" s="1">
        <f t="shared" si="152"/>
        <v>73.500000000000085</v>
      </c>
      <c r="C606" s="181" t="e">
        <f t="shared" si="147"/>
        <v>#DIV/0!</v>
      </c>
      <c r="D606" s="242">
        <f t="shared" si="148"/>
        <v>63.513365868015065</v>
      </c>
      <c r="E606" s="181" t="e">
        <f t="shared" si="136"/>
        <v>#DIV/0!</v>
      </c>
      <c r="F606" s="181" t="e">
        <f t="shared" si="149"/>
        <v>#DIV/0!</v>
      </c>
      <c r="H606" s="181" t="e">
        <f t="shared" si="150"/>
        <v>#DIV/0!</v>
      </c>
      <c r="I606" s="181" t="e">
        <f t="shared" si="137"/>
        <v>#DIV/0!</v>
      </c>
      <c r="J606" s="339" t="e">
        <f t="shared" si="138"/>
        <v>#DIV/0!</v>
      </c>
      <c r="K606" s="181" t="e">
        <f t="shared" si="139"/>
        <v>#DIV/0!</v>
      </c>
      <c r="M606" s="181" t="e">
        <f t="shared" si="140"/>
        <v>#DIV/0!</v>
      </c>
      <c r="N606" s="181" t="e">
        <f t="shared" si="141"/>
        <v>#DIV/0!</v>
      </c>
      <c r="O606" s="339" t="e">
        <f t="shared" si="142"/>
        <v>#DIV/0!</v>
      </c>
      <c r="P606" s="181" t="e">
        <f t="shared" si="143"/>
        <v>#DIV/0!</v>
      </c>
      <c r="R606" s="181" t="e">
        <f t="shared" si="144"/>
        <v>#DIV/0!</v>
      </c>
      <c r="S606" s="181" t="e">
        <f t="shared" si="145"/>
        <v>#DIV/0!</v>
      </c>
      <c r="T606" s="339" t="e">
        <f t="shared" si="151"/>
        <v>#DIV/0!</v>
      </c>
      <c r="U606" s="181" t="e">
        <f t="shared" si="146"/>
        <v>#DIV/0!</v>
      </c>
    </row>
    <row r="607" spans="2:21" ht="12.75" customHeight="1" x14ac:dyDescent="0.15">
      <c r="B607" s="1">
        <f t="shared" si="152"/>
        <v>73.60000000000008</v>
      </c>
      <c r="C607" s="181" t="e">
        <f t="shared" si="147"/>
        <v>#DIV/0!</v>
      </c>
      <c r="D607" s="242">
        <f t="shared" si="148"/>
        <v>63.542968936349354</v>
      </c>
      <c r="E607" s="181" t="e">
        <f t="shared" si="136"/>
        <v>#DIV/0!</v>
      </c>
      <c r="F607" s="181" t="e">
        <f t="shared" si="149"/>
        <v>#DIV/0!</v>
      </c>
      <c r="H607" s="181" t="e">
        <f t="shared" si="150"/>
        <v>#DIV/0!</v>
      </c>
      <c r="I607" s="181" t="e">
        <f t="shared" si="137"/>
        <v>#DIV/0!</v>
      </c>
      <c r="J607" s="339" t="e">
        <f t="shared" si="138"/>
        <v>#DIV/0!</v>
      </c>
      <c r="K607" s="181" t="e">
        <f t="shared" si="139"/>
        <v>#DIV/0!</v>
      </c>
      <c r="M607" s="181" t="e">
        <f t="shared" si="140"/>
        <v>#DIV/0!</v>
      </c>
      <c r="N607" s="181" t="e">
        <f t="shared" si="141"/>
        <v>#DIV/0!</v>
      </c>
      <c r="O607" s="339" t="e">
        <f t="shared" si="142"/>
        <v>#DIV/0!</v>
      </c>
      <c r="P607" s="181" t="e">
        <f t="shared" si="143"/>
        <v>#DIV/0!</v>
      </c>
      <c r="R607" s="181" t="e">
        <f t="shared" si="144"/>
        <v>#DIV/0!</v>
      </c>
      <c r="S607" s="181" t="e">
        <f t="shared" si="145"/>
        <v>#DIV/0!</v>
      </c>
      <c r="T607" s="339" t="e">
        <f t="shared" si="151"/>
        <v>#DIV/0!</v>
      </c>
      <c r="U607" s="181" t="e">
        <f t="shared" si="146"/>
        <v>#DIV/0!</v>
      </c>
    </row>
    <row r="608" spans="2:21" ht="12.75" customHeight="1" x14ac:dyDescent="0.15">
      <c r="B608" s="1">
        <f t="shared" si="152"/>
        <v>73.700000000000074</v>
      </c>
      <c r="C608" s="181" t="e">
        <f t="shared" si="147"/>
        <v>#DIV/0!</v>
      </c>
      <c r="D608" s="242">
        <f t="shared" si="148"/>
        <v>63.572530688442114</v>
      </c>
      <c r="E608" s="181" t="e">
        <f t="shared" si="136"/>
        <v>#DIV/0!</v>
      </c>
      <c r="F608" s="181" t="e">
        <f t="shared" si="149"/>
        <v>#DIV/0!</v>
      </c>
      <c r="H608" s="181" t="e">
        <f t="shared" si="150"/>
        <v>#DIV/0!</v>
      </c>
      <c r="I608" s="181" t="e">
        <f t="shared" si="137"/>
        <v>#DIV/0!</v>
      </c>
      <c r="J608" s="339" t="e">
        <f t="shared" si="138"/>
        <v>#DIV/0!</v>
      </c>
      <c r="K608" s="181" t="e">
        <f t="shared" si="139"/>
        <v>#DIV/0!</v>
      </c>
      <c r="M608" s="181" t="e">
        <f t="shared" si="140"/>
        <v>#DIV/0!</v>
      </c>
      <c r="N608" s="181" t="e">
        <f t="shared" si="141"/>
        <v>#DIV/0!</v>
      </c>
      <c r="O608" s="339" t="e">
        <f t="shared" si="142"/>
        <v>#DIV/0!</v>
      </c>
      <c r="P608" s="181" t="e">
        <f t="shared" si="143"/>
        <v>#DIV/0!</v>
      </c>
      <c r="R608" s="181" t="e">
        <f t="shared" si="144"/>
        <v>#DIV/0!</v>
      </c>
      <c r="S608" s="181" t="e">
        <f t="shared" si="145"/>
        <v>#DIV/0!</v>
      </c>
      <c r="T608" s="339" t="e">
        <f t="shared" si="151"/>
        <v>#DIV/0!</v>
      </c>
      <c r="U608" s="181" t="e">
        <f t="shared" si="146"/>
        <v>#DIV/0!</v>
      </c>
    </row>
    <row r="609" spans="2:21" ht="12.75" customHeight="1" x14ac:dyDescent="0.15">
      <c r="B609" s="1">
        <f t="shared" si="152"/>
        <v>73.800000000000068</v>
      </c>
      <c r="C609" s="181" t="e">
        <f t="shared" si="147"/>
        <v>#DIV/0!</v>
      </c>
      <c r="D609" s="242">
        <f t="shared" si="148"/>
        <v>63.602051258592894</v>
      </c>
      <c r="E609" s="181" t="e">
        <f t="shared" si="136"/>
        <v>#DIV/0!</v>
      </c>
      <c r="F609" s="181" t="e">
        <f t="shared" si="149"/>
        <v>#DIV/0!</v>
      </c>
      <c r="H609" s="181" t="e">
        <f t="shared" si="150"/>
        <v>#DIV/0!</v>
      </c>
      <c r="I609" s="181" t="e">
        <f t="shared" si="137"/>
        <v>#DIV/0!</v>
      </c>
      <c r="J609" s="339" t="e">
        <f t="shared" si="138"/>
        <v>#DIV/0!</v>
      </c>
      <c r="K609" s="181" t="e">
        <f t="shared" si="139"/>
        <v>#DIV/0!</v>
      </c>
      <c r="M609" s="181" t="e">
        <f t="shared" si="140"/>
        <v>#DIV/0!</v>
      </c>
      <c r="N609" s="181" t="e">
        <f t="shared" si="141"/>
        <v>#DIV/0!</v>
      </c>
      <c r="O609" s="339" t="e">
        <f t="shared" si="142"/>
        <v>#DIV/0!</v>
      </c>
      <c r="P609" s="181" t="e">
        <f t="shared" si="143"/>
        <v>#DIV/0!</v>
      </c>
      <c r="R609" s="181" t="e">
        <f t="shared" si="144"/>
        <v>#DIV/0!</v>
      </c>
      <c r="S609" s="181" t="e">
        <f t="shared" si="145"/>
        <v>#DIV/0!</v>
      </c>
      <c r="T609" s="339" t="e">
        <f t="shared" si="151"/>
        <v>#DIV/0!</v>
      </c>
      <c r="U609" s="181" t="e">
        <f t="shared" si="146"/>
        <v>#DIV/0!</v>
      </c>
    </row>
    <row r="610" spans="2:21" ht="12.75" customHeight="1" x14ac:dyDescent="0.15">
      <c r="B610" s="1">
        <f t="shared" si="152"/>
        <v>73.900000000000063</v>
      </c>
      <c r="C610" s="181" t="e">
        <f t="shared" si="147"/>
        <v>#DIV/0!</v>
      </c>
      <c r="D610" s="242">
        <f t="shared" si="148"/>
        <v>63.631530780416426</v>
      </c>
      <c r="E610" s="181" t="e">
        <f t="shared" si="136"/>
        <v>#DIV/0!</v>
      </c>
      <c r="F610" s="181" t="e">
        <f t="shared" si="149"/>
        <v>#DIV/0!</v>
      </c>
      <c r="H610" s="181" t="e">
        <f t="shared" si="150"/>
        <v>#DIV/0!</v>
      </c>
      <c r="I610" s="181" t="e">
        <f t="shared" si="137"/>
        <v>#DIV/0!</v>
      </c>
      <c r="J610" s="339" t="e">
        <f t="shared" si="138"/>
        <v>#DIV/0!</v>
      </c>
      <c r="K610" s="181" t="e">
        <f t="shared" si="139"/>
        <v>#DIV/0!</v>
      </c>
      <c r="M610" s="181" t="e">
        <f t="shared" si="140"/>
        <v>#DIV/0!</v>
      </c>
      <c r="N610" s="181" t="e">
        <f t="shared" si="141"/>
        <v>#DIV/0!</v>
      </c>
      <c r="O610" s="339" t="e">
        <f t="shared" si="142"/>
        <v>#DIV/0!</v>
      </c>
      <c r="P610" s="181" t="e">
        <f t="shared" si="143"/>
        <v>#DIV/0!</v>
      </c>
      <c r="R610" s="181" t="e">
        <f t="shared" si="144"/>
        <v>#DIV/0!</v>
      </c>
      <c r="S610" s="181" t="e">
        <f t="shared" si="145"/>
        <v>#DIV/0!</v>
      </c>
      <c r="T610" s="339" t="e">
        <f t="shared" si="151"/>
        <v>#DIV/0!</v>
      </c>
      <c r="U610" s="181" t="e">
        <f t="shared" si="146"/>
        <v>#DIV/0!</v>
      </c>
    </row>
    <row r="611" spans="2:21" ht="12.75" customHeight="1" x14ac:dyDescent="0.15">
      <c r="B611" s="1">
        <f t="shared" si="152"/>
        <v>74.000000000000057</v>
      </c>
      <c r="C611" s="181" t="e">
        <f t="shared" si="147"/>
        <v>#DIV/0!</v>
      </c>
      <c r="D611" s="242">
        <f t="shared" si="148"/>
        <v>63.660969386847576</v>
      </c>
      <c r="E611" s="181" t="e">
        <f t="shared" si="136"/>
        <v>#DIV/0!</v>
      </c>
      <c r="F611" s="181" t="e">
        <f t="shared" si="149"/>
        <v>#DIV/0!</v>
      </c>
      <c r="H611" s="181" t="e">
        <f t="shared" si="150"/>
        <v>#DIV/0!</v>
      </c>
      <c r="I611" s="181" t="e">
        <f t="shared" si="137"/>
        <v>#DIV/0!</v>
      </c>
      <c r="J611" s="339" t="e">
        <f t="shared" si="138"/>
        <v>#DIV/0!</v>
      </c>
      <c r="K611" s="181" t="e">
        <f t="shared" si="139"/>
        <v>#DIV/0!</v>
      </c>
      <c r="M611" s="181" t="e">
        <f t="shared" si="140"/>
        <v>#DIV/0!</v>
      </c>
      <c r="N611" s="181" t="e">
        <f t="shared" si="141"/>
        <v>#DIV/0!</v>
      </c>
      <c r="O611" s="339" t="e">
        <f t="shared" si="142"/>
        <v>#DIV/0!</v>
      </c>
      <c r="P611" s="181" t="e">
        <f t="shared" si="143"/>
        <v>#DIV/0!</v>
      </c>
      <c r="R611" s="181" t="e">
        <f t="shared" si="144"/>
        <v>#DIV/0!</v>
      </c>
      <c r="S611" s="181" t="e">
        <f t="shared" si="145"/>
        <v>#DIV/0!</v>
      </c>
      <c r="T611" s="339" t="e">
        <f t="shared" si="151"/>
        <v>#DIV/0!</v>
      </c>
      <c r="U611" s="181" t="e">
        <f t="shared" si="146"/>
        <v>#DIV/0!</v>
      </c>
    </row>
    <row r="612" spans="2:21" ht="12.75" customHeight="1" x14ac:dyDescent="0.15">
      <c r="B612" s="1">
        <f t="shared" si="152"/>
        <v>74.100000000000051</v>
      </c>
      <c r="C612" s="181" t="e">
        <f t="shared" si="147"/>
        <v>#DIV/0!</v>
      </c>
      <c r="D612" s="242">
        <f t="shared" si="148"/>
        <v>63.690367210145823</v>
      </c>
      <c r="E612" s="181" t="e">
        <f t="shared" si="136"/>
        <v>#DIV/0!</v>
      </c>
      <c r="F612" s="181" t="e">
        <f t="shared" si="149"/>
        <v>#DIV/0!</v>
      </c>
      <c r="H612" s="181" t="e">
        <f t="shared" si="150"/>
        <v>#DIV/0!</v>
      </c>
      <c r="I612" s="181" t="e">
        <f t="shared" si="137"/>
        <v>#DIV/0!</v>
      </c>
      <c r="J612" s="339" t="e">
        <f t="shared" si="138"/>
        <v>#DIV/0!</v>
      </c>
      <c r="K612" s="181" t="e">
        <f t="shared" si="139"/>
        <v>#DIV/0!</v>
      </c>
      <c r="M612" s="181" t="e">
        <f t="shared" si="140"/>
        <v>#DIV/0!</v>
      </c>
      <c r="N612" s="181" t="e">
        <f t="shared" si="141"/>
        <v>#DIV/0!</v>
      </c>
      <c r="O612" s="339" t="e">
        <f t="shared" si="142"/>
        <v>#DIV/0!</v>
      </c>
      <c r="P612" s="181" t="e">
        <f t="shared" si="143"/>
        <v>#DIV/0!</v>
      </c>
      <c r="R612" s="181" t="e">
        <f t="shared" si="144"/>
        <v>#DIV/0!</v>
      </c>
      <c r="S612" s="181" t="e">
        <f t="shared" si="145"/>
        <v>#DIV/0!</v>
      </c>
      <c r="T612" s="339" t="e">
        <f t="shared" si="151"/>
        <v>#DIV/0!</v>
      </c>
      <c r="U612" s="181" t="e">
        <f t="shared" si="146"/>
        <v>#DIV/0!</v>
      </c>
    </row>
    <row r="613" spans="2:21" ht="12.75" customHeight="1" x14ac:dyDescent="0.15">
      <c r="B613" s="1">
        <f t="shared" si="152"/>
        <v>74.200000000000045</v>
      </c>
      <c r="C613" s="181" t="e">
        <f t="shared" si="147"/>
        <v>#DIV/0!</v>
      </c>
      <c r="D613" s="242">
        <f t="shared" si="148"/>
        <v>63.719724381900129</v>
      </c>
      <c r="E613" s="181" t="e">
        <f t="shared" si="136"/>
        <v>#DIV/0!</v>
      </c>
      <c r="F613" s="181" t="e">
        <f t="shared" si="149"/>
        <v>#DIV/0!</v>
      </c>
      <c r="H613" s="181" t="e">
        <f t="shared" si="150"/>
        <v>#DIV/0!</v>
      </c>
      <c r="I613" s="181" t="e">
        <f t="shared" si="137"/>
        <v>#DIV/0!</v>
      </c>
      <c r="J613" s="339" t="e">
        <f t="shared" si="138"/>
        <v>#DIV/0!</v>
      </c>
      <c r="K613" s="181" t="e">
        <f t="shared" si="139"/>
        <v>#DIV/0!</v>
      </c>
      <c r="M613" s="181" t="e">
        <f t="shared" si="140"/>
        <v>#DIV/0!</v>
      </c>
      <c r="N613" s="181" t="e">
        <f t="shared" si="141"/>
        <v>#DIV/0!</v>
      </c>
      <c r="O613" s="339" t="e">
        <f t="shared" si="142"/>
        <v>#DIV/0!</v>
      </c>
      <c r="P613" s="181" t="e">
        <f t="shared" si="143"/>
        <v>#DIV/0!</v>
      </c>
      <c r="R613" s="181" t="e">
        <f t="shared" si="144"/>
        <v>#DIV/0!</v>
      </c>
      <c r="S613" s="181" t="e">
        <f t="shared" si="145"/>
        <v>#DIV/0!</v>
      </c>
      <c r="T613" s="339" t="e">
        <f t="shared" si="151"/>
        <v>#DIV/0!</v>
      </c>
      <c r="U613" s="181" t="e">
        <f t="shared" si="146"/>
        <v>#DIV/0!</v>
      </c>
    </row>
    <row r="614" spans="2:21" ht="12.75" customHeight="1" x14ac:dyDescent="0.15">
      <c r="B614" s="1">
        <f t="shared" si="152"/>
        <v>74.30000000000004</v>
      </c>
      <c r="C614" s="181" t="e">
        <f t="shared" si="147"/>
        <v>#DIV/0!</v>
      </c>
      <c r="D614" s="242">
        <f t="shared" si="148"/>
        <v>63.749041033033443</v>
      </c>
      <c r="E614" s="181" t="e">
        <f t="shared" si="136"/>
        <v>#DIV/0!</v>
      </c>
      <c r="F614" s="181" t="e">
        <f t="shared" si="149"/>
        <v>#DIV/0!</v>
      </c>
      <c r="H614" s="181" t="e">
        <f t="shared" si="150"/>
        <v>#DIV/0!</v>
      </c>
      <c r="I614" s="181" t="e">
        <f t="shared" si="137"/>
        <v>#DIV/0!</v>
      </c>
      <c r="J614" s="339" t="e">
        <f t="shared" si="138"/>
        <v>#DIV/0!</v>
      </c>
      <c r="K614" s="181" t="e">
        <f t="shared" si="139"/>
        <v>#DIV/0!</v>
      </c>
      <c r="M614" s="181" t="e">
        <f t="shared" si="140"/>
        <v>#DIV/0!</v>
      </c>
      <c r="N614" s="181" t="e">
        <f t="shared" si="141"/>
        <v>#DIV/0!</v>
      </c>
      <c r="O614" s="339" t="e">
        <f t="shared" si="142"/>
        <v>#DIV/0!</v>
      </c>
      <c r="P614" s="181" t="e">
        <f t="shared" si="143"/>
        <v>#DIV/0!</v>
      </c>
      <c r="R614" s="181" t="e">
        <f t="shared" si="144"/>
        <v>#DIV/0!</v>
      </c>
      <c r="S614" s="181" t="e">
        <f t="shared" si="145"/>
        <v>#DIV/0!</v>
      </c>
      <c r="T614" s="339" t="e">
        <f t="shared" si="151"/>
        <v>#DIV/0!</v>
      </c>
      <c r="U614" s="181" t="e">
        <f t="shared" si="146"/>
        <v>#DIV/0!</v>
      </c>
    </row>
    <row r="615" spans="2:21" ht="12.75" customHeight="1" x14ac:dyDescent="0.15">
      <c r="B615" s="1">
        <f t="shared" si="152"/>
        <v>74.400000000000034</v>
      </c>
      <c r="C615" s="181" t="e">
        <f t="shared" si="147"/>
        <v>#DIV/0!</v>
      </c>
      <c r="D615" s="242">
        <f t="shared" si="148"/>
        <v>63.778317293807397</v>
      </c>
      <c r="E615" s="181" t="e">
        <f t="shared" si="136"/>
        <v>#DIV/0!</v>
      </c>
      <c r="F615" s="181" t="e">
        <f t="shared" si="149"/>
        <v>#DIV/0!</v>
      </c>
      <c r="H615" s="181" t="e">
        <f t="shared" si="150"/>
        <v>#DIV/0!</v>
      </c>
      <c r="I615" s="181" t="e">
        <f t="shared" si="137"/>
        <v>#DIV/0!</v>
      </c>
      <c r="J615" s="339" t="e">
        <f t="shared" si="138"/>
        <v>#DIV/0!</v>
      </c>
      <c r="K615" s="181" t="e">
        <f t="shared" si="139"/>
        <v>#DIV/0!</v>
      </c>
      <c r="M615" s="181" t="e">
        <f t="shared" si="140"/>
        <v>#DIV/0!</v>
      </c>
      <c r="N615" s="181" t="e">
        <f t="shared" si="141"/>
        <v>#DIV/0!</v>
      </c>
      <c r="O615" s="339" t="e">
        <f t="shared" si="142"/>
        <v>#DIV/0!</v>
      </c>
      <c r="P615" s="181" t="e">
        <f t="shared" si="143"/>
        <v>#DIV/0!</v>
      </c>
      <c r="R615" s="181" t="e">
        <f t="shared" si="144"/>
        <v>#DIV/0!</v>
      </c>
      <c r="S615" s="181" t="e">
        <f t="shared" si="145"/>
        <v>#DIV/0!</v>
      </c>
      <c r="T615" s="339" t="e">
        <f t="shared" si="151"/>
        <v>#DIV/0!</v>
      </c>
      <c r="U615" s="181" t="e">
        <f t="shared" si="146"/>
        <v>#DIV/0!</v>
      </c>
    </row>
    <row r="616" spans="2:21" ht="12.75" customHeight="1" x14ac:dyDescent="0.15">
      <c r="B616" s="1">
        <f t="shared" si="152"/>
        <v>74.500000000000028</v>
      </c>
      <c r="C616" s="181" t="e">
        <f t="shared" si="147"/>
        <v>#DIV/0!</v>
      </c>
      <c r="D616" s="242">
        <f t="shared" si="148"/>
        <v>63.80755329382675</v>
      </c>
      <c r="E616" s="181" t="e">
        <f t="shared" si="136"/>
        <v>#DIV/0!</v>
      </c>
      <c r="F616" s="181" t="e">
        <f t="shared" si="149"/>
        <v>#DIV/0!</v>
      </c>
      <c r="H616" s="181" t="e">
        <f t="shared" si="150"/>
        <v>#DIV/0!</v>
      </c>
      <c r="I616" s="181" t="e">
        <f t="shared" si="137"/>
        <v>#DIV/0!</v>
      </c>
      <c r="J616" s="339" t="e">
        <f t="shared" si="138"/>
        <v>#DIV/0!</v>
      </c>
      <c r="K616" s="181" t="e">
        <f t="shared" si="139"/>
        <v>#DIV/0!</v>
      </c>
      <c r="M616" s="181" t="e">
        <f t="shared" si="140"/>
        <v>#DIV/0!</v>
      </c>
      <c r="N616" s="181" t="e">
        <f t="shared" si="141"/>
        <v>#DIV/0!</v>
      </c>
      <c r="O616" s="339" t="e">
        <f t="shared" si="142"/>
        <v>#DIV/0!</v>
      </c>
      <c r="P616" s="181" t="e">
        <f t="shared" si="143"/>
        <v>#DIV/0!</v>
      </c>
      <c r="R616" s="181" t="e">
        <f t="shared" si="144"/>
        <v>#DIV/0!</v>
      </c>
      <c r="S616" s="181" t="e">
        <f t="shared" si="145"/>
        <v>#DIV/0!</v>
      </c>
      <c r="T616" s="339" t="e">
        <f t="shared" si="151"/>
        <v>#DIV/0!</v>
      </c>
      <c r="U616" s="181" t="e">
        <f t="shared" si="146"/>
        <v>#DIV/0!</v>
      </c>
    </row>
    <row r="617" spans="2:21" ht="12.75" customHeight="1" x14ac:dyDescent="0.15">
      <c r="B617" s="1">
        <f t="shared" si="152"/>
        <v>74.600000000000023</v>
      </c>
      <c r="C617" s="181" t="e">
        <f t="shared" si="147"/>
        <v>#DIV/0!</v>
      </c>
      <c r="D617" s="242">
        <f t="shared" si="148"/>
        <v>63.836749162043915</v>
      </c>
      <c r="E617" s="181" t="e">
        <f t="shared" si="136"/>
        <v>#DIV/0!</v>
      </c>
      <c r="F617" s="181" t="e">
        <f t="shared" si="149"/>
        <v>#DIV/0!</v>
      </c>
      <c r="H617" s="181" t="e">
        <f t="shared" si="150"/>
        <v>#DIV/0!</v>
      </c>
      <c r="I617" s="181" t="e">
        <f t="shared" si="137"/>
        <v>#DIV/0!</v>
      </c>
      <c r="J617" s="339" t="e">
        <f t="shared" si="138"/>
        <v>#DIV/0!</v>
      </c>
      <c r="K617" s="181" t="e">
        <f t="shared" si="139"/>
        <v>#DIV/0!</v>
      </c>
      <c r="M617" s="181" t="e">
        <f t="shared" si="140"/>
        <v>#DIV/0!</v>
      </c>
      <c r="N617" s="181" t="e">
        <f t="shared" si="141"/>
        <v>#DIV/0!</v>
      </c>
      <c r="O617" s="339" t="e">
        <f t="shared" si="142"/>
        <v>#DIV/0!</v>
      </c>
      <c r="P617" s="181" t="e">
        <f t="shared" si="143"/>
        <v>#DIV/0!</v>
      </c>
      <c r="R617" s="181" t="e">
        <f t="shared" si="144"/>
        <v>#DIV/0!</v>
      </c>
      <c r="S617" s="181" t="e">
        <f t="shared" si="145"/>
        <v>#DIV/0!</v>
      </c>
      <c r="T617" s="339" t="e">
        <f t="shared" si="151"/>
        <v>#DIV/0!</v>
      </c>
      <c r="U617" s="181" t="e">
        <f t="shared" si="146"/>
        <v>#DIV/0!</v>
      </c>
    </row>
    <row r="618" spans="2:21" ht="12.75" customHeight="1" x14ac:dyDescent="0.15">
      <c r="B618" s="1">
        <f t="shared" si="152"/>
        <v>74.700000000000017</v>
      </c>
      <c r="C618" s="181" t="e">
        <f t="shared" si="147"/>
        <v>#DIV/0!</v>
      </c>
      <c r="D618" s="242">
        <f t="shared" si="148"/>
        <v>63.865905026763507</v>
      </c>
      <c r="E618" s="181" t="e">
        <f t="shared" si="136"/>
        <v>#DIV/0!</v>
      </c>
      <c r="F618" s="181" t="e">
        <f t="shared" si="149"/>
        <v>#DIV/0!</v>
      </c>
      <c r="H618" s="181" t="e">
        <f t="shared" si="150"/>
        <v>#DIV/0!</v>
      </c>
      <c r="I618" s="181" t="e">
        <f t="shared" si="137"/>
        <v>#DIV/0!</v>
      </c>
      <c r="J618" s="339" t="e">
        <f t="shared" si="138"/>
        <v>#DIV/0!</v>
      </c>
      <c r="K618" s="181" t="e">
        <f t="shared" si="139"/>
        <v>#DIV/0!</v>
      </c>
      <c r="M618" s="181" t="e">
        <f t="shared" si="140"/>
        <v>#DIV/0!</v>
      </c>
      <c r="N618" s="181" t="e">
        <f t="shared" si="141"/>
        <v>#DIV/0!</v>
      </c>
      <c r="O618" s="339" t="e">
        <f t="shared" si="142"/>
        <v>#DIV/0!</v>
      </c>
      <c r="P618" s="181" t="e">
        <f t="shared" si="143"/>
        <v>#DIV/0!</v>
      </c>
      <c r="R618" s="181" t="e">
        <f t="shared" si="144"/>
        <v>#DIV/0!</v>
      </c>
      <c r="S618" s="181" t="e">
        <f t="shared" si="145"/>
        <v>#DIV/0!</v>
      </c>
      <c r="T618" s="339" t="e">
        <f t="shared" si="151"/>
        <v>#DIV/0!</v>
      </c>
      <c r="U618" s="181" t="e">
        <f t="shared" si="146"/>
        <v>#DIV/0!</v>
      </c>
    </row>
    <row r="619" spans="2:21" ht="12.75" customHeight="1" x14ac:dyDescent="0.15">
      <c r="B619" s="1">
        <f t="shared" si="152"/>
        <v>74.800000000000011</v>
      </c>
      <c r="C619" s="181" t="e">
        <f t="shared" si="147"/>
        <v>#DIV/0!</v>
      </c>
      <c r="D619" s="242">
        <f t="shared" si="148"/>
        <v>63.895021015646655</v>
      </c>
      <c r="E619" s="181" t="e">
        <f t="shared" si="136"/>
        <v>#DIV/0!</v>
      </c>
      <c r="F619" s="181" t="e">
        <f t="shared" si="149"/>
        <v>#DIV/0!</v>
      </c>
      <c r="H619" s="181" t="e">
        <f t="shared" si="150"/>
        <v>#DIV/0!</v>
      </c>
      <c r="I619" s="181" t="e">
        <f t="shared" si="137"/>
        <v>#DIV/0!</v>
      </c>
      <c r="J619" s="339" t="e">
        <f t="shared" si="138"/>
        <v>#DIV/0!</v>
      </c>
      <c r="K619" s="181" t="e">
        <f t="shared" si="139"/>
        <v>#DIV/0!</v>
      </c>
      <c r="M619" s="181" t="e">
        <f t="shared" si="140"/>
        <v>#DIV/0!</v>
      </c>
      <c r="N619" s="181" t="e">
        <f t="shared" si="141"/>
        <v>#DIV/0!</v>
      </c>
      <c r="O619" s="339" t="e">
        <f t="shared" si="142"/>
        <v>#DIV/0!</v>
      </c>
      <c r="P619" s="181" t="e">
        <f t="shared" si="143"/>
        <v>#DIV/0!</v>
      </c>
      <c r="R619" s="181" t="e">
        <f t="shared" si="144"/>
        <v>#DIV/0!</v>
      </c>
      <c r="S619" s="181" t="e">
        <f t="shared" si="145"/>
        <v>#DIV/0!</v>
      </c>
      <c r="T619" s="339" t="e">
        <f t="shared" si="151"/>
        <v>#DIV/0!</v>
      </c>
      <c r="U619" s="181" t="e">
        <f t="shared" si="146"/>
        <v>#DIV/0!</v>
      </c>
    </row>
    <row r="620" spans="2:21" ht="12.75" customHeight="1" x14ac:dyDescent="0.15">
      <c r="B620" s="1">
        <f t="shared" si="152"/>
        <v>74.900000000000006</v>
      </c>
      <c r="C620" s="181" t="e">
        <f t="shared" si="147"/>
        <v>#DIV/0!</v>
      </c>
      <c r="D620" s="242">
        <f t="shared" si="148"/>
        <v>63.924097255715481</v>
      </c>
      <c r="E620" s="181" t="e">
        <f t="shared" si="136"/>
        <v>#DIV/0!</v>
      </c>
      <c r="F620" s="181" t="e">
        <f t="shared" si="149"/>
        <v>#DIV/0!</v>
      </c>
      <c r="H620" s="181" t="e">
        <f t="shared" si="150"/>
        <v>#DIV/0!</v>
      </c>
      <c r="I620" s="181" t="e">
        <f t="shared" si="137"/>
        <v>#DIV/0!</v>
      </c>
      <c r="J620" s="339" t="e">
        <f t="shared" si="138"/>
        <v>#DIV/0!</v>
      </c>
      <c r="K620" s="181" t="e">
        <f t="shared" si="139"/>
        <v>#DIV/0!</v>
      </c>
      <c r="M620" s="181" t="e">
        <f t="shared" si="140"/>
        <v>#DIV/0!</v>
      </c>
      <c r="N620" s="181" t="e">
        <f t="shared" si="141"/>
        <v>#DIV/0!</v>
      </c>
      <c r="O620" s="339" t="e">
        <f t="shared" si="142"/>
        <v>#DIV/0!</v>
      </c>
      <c r="P620" s="181" t="e">
        <f t="shared" si="143"/>
        <v>#DIV/0!</v>
      </c>
      <c r="R620" s="181" t="e">
        <f t="shared" si="144"/>
        <v>#DIV/0!</v>
      </c>
      <c r="S620" s="181" t="e">
        <f t="shared" si="145"/>
        <v>#DIV/0!</v>
      </c>
      <c r="T620" s="339" t="e">
        <f t="shared" si="151"/>
        <v>#DIV/0!</v>
      </c>
      <c r="U620" s="181" t="e">
        <f t="shared" si="146"/>
        <v>#DIV/0!</v>
      </c>
    </row>
    <row r="621" spans="2:21" ht="12.75" customHeight="1" x14ac:dyDescent="0.15">
      <c r="B621" s="1">
        <f t="shared" si="152"/>
        <v>75</v>
      </c>
      <c r="C621" s="181" t="e">
        <f t="shared" si="147"/>
        <v>#DIV/0!</v>
      </c>
      <c r="D621" s="242">
        <f t="shared" si="148"/>
        <v>63.953133873357459</v>
      </c>
      <c r="E621" s="181" t="e">
        <f t="shared" si="136"/>
        <v>#DIV/0!</v>
      </c>
      <c r="F621" s="181" t="e">
        <f t="shared" si="149"/>
        <v>#DIV/0!</v>
      </c>
      <c r="H621" s="181" t="e">
        <f t="shared" si="150"/>
        <v>#DIV/0!</v>
      </c>
      <c r="I621" s="181" t="e">
        <f t="shared" si="137"/>
        <v>#DIV/0!</v>
      </c>
      <c r="J621" s="339" t="e">
        <f t="shared" si="138"/>
        <v>#DIV/0!</v>
      </c>
      <c r="K621" s="181" t="e">
        <f t="shared" si="139"/>
        <v>#DIV/0!</v>
      </c>
      <c r="M621" s="181" t="e">
        <f t="shared" si="140"/>
        <v>#DIV/0!</v>
      </c>
      <c r="N621" s="181" t="e">
        <f t="shared" si="141"/>
        <v>#DIV/0!</v>
      </c>
      <c r="O621" s="339" t="e">
        <f t="shared" si="142"/>
        <v>#DIV/0!</v>
      </c>
      <c r="P621" s="181" t="e">
        <f t="shared" si="143"/>
        <v>#DIV/0!</v>
      </c>
      <c r="R621" s="181" t="e">
        <f t="shared" si="144"/>
        <v>#DIV/0!</v>
      </c>
      <c r="S621" s="181" t="e">
        <f t="shared" si="145"/>
        <v>#DIV/0!</v>
      </c>
      <c r="T621" s="339" t="e">
        <f t="shared" si="151"/>
        <v>#DIV/0!</v>
      </c>
      <c r="U621" s="181" t="e">
        <f t="shared" si="146"/>
        <v>#DIV/0!</v>
      </c>
    </row>
    <row r="622" spans="2:21" ht="12.75" customHeight="1" x14ac:dyDescent="0.15">
      <c r="B622" s="1">
        <f t="shared" si="152"/>
        <v>75.099999999999994</v>
      </c>
      <c r="C622" s="181" t="e">
        <f t="shared" si="147"/>
        <v>#DIV/0!</v>
      </c>
      <c r="D622" s="242">
        <f t="shared" si="148"/>
        <v>63.982130994329673</v>
      </c>
      <c r="E622" s="181" t="e">
        <f t="shared" si="136"/>
        <v>#DIV/0!</v>
      </c>
      <c r="F622" s="181" t="e">
        <f t="shared" si="149"/>
        <v>#DIV/0!</v>
      </c>
      <c r="H622" s="181" t="e">
        <f t="shared" si="150"/>
        <v>#DIV/0!</v>
      </c>
      <c r="I622" s="181" t="e">
        <f t="shared" si="137"/>
        <v>#DIV/0!</v>
      </c>
      <c r="J622" s="339" t="e">
        <f t="shared" si="138"/>
        <v>#DIV/0!</v>
      </c>
      <c r="K622" s="181" t="e">
        <f t="shared" si="139"/>
        <v>#DIV/0!</v>
      </c>
      <c r="M622" s="181" t="e">
        <f t="shared" si="140"/>
        <v>#DIV/0!</v>
      </c>
      <c r="N622" s="181" t="e">
        <f t="shared" si="141"/>
        <v>#DIV/0!</v>
      </c>
      <c r="O622" s="339" t="e">
        <f t="shared" si="142"/>
        <v>#DIV/0!</v>
      </c>
      <c r="P622" s="181" t="e">
        <f t="shared" si="143"/>
        <v>#DIV/0!</v>
      </c>
      <c r="R622" s="181" t="e">
        <f t="shared" si="144"/>
        <v>#DIV/0!</v>
      </c>
      <c r="S622" s="181" t="e">
        <f t="shared" si="145"/>
        <v>#DIV/0!</v>
      </c>
      <c r="T622" s="339" t="e">
        <f t="shared" si="151"/>
        <v>#DIV/0!</v>
      </c>
      <c r="U622" s="181" t="e">
        <f t="shared" si="146"/>
        <v>#DIV/0!</v>
      </c>
    </row>
    <row r="623" spans="2:21" ht="12.75" customHeight="1" x14ac:dyDescent="0.15">
      <c r="B623" s="1">
        <f t="shared" si="152"/>
        <v>75.199999999999989</v>
      </c>
      <c r="C623" s="181" t="e">
        <f t="shared" si="147"/>
        <v>#DIV/0!</v>
      </c>
      <c r="D623" s="242">
        <f t="shared" si="148"/>
        <v>64.011088743763082</v>
      </c>
      <c r="E623" s="181" t="e">
        <f t="shared" si="136"/>
        <v>#DIV/0!</v>
      </c>
      <c r="F623" s="181" t="e">
        <f t="shared" si="149"/>
        <v>#DIV/0!</v>
      </c>
      <c r="H623" s="181" t="e">
        <f t="shared" si="150"/>
        <v>#DIV/0!</v>
      </c>
      <c r="I623" s="181" t="e">
        <f t="shared" si="137"/>
        <v>#DIV/0!</v>
      </c>
      <c r="J623" s="339" t="e">
        <f t="shared" si="138"/>
        <v>#DIV/0!</v>
      </c>
      <c r="K623" s="181" t="e">
        <f t="shared" si="139"/>
        <v>#DIV/0!</v>
      </c>
      <c r="M623" s="181" t="e">
        <f t="shared" si="140"/>
        <v>#DIV/0!</v>
      </c>
      <c r="N623" s="181" t="e">
        <f t="shared" si="141"/>
        <v>#DIV/0!</v>
      </c>
      <c r="O623" s="339" t="e">
        <f t="shared" si="142"/>
        <v>#DIV/0!</v>
      </c>
      <c r="P623" s="181" t="e">
        <f t="shared" si="143"/>
        <v>#DIV/0!</v>
      </c>
      <c r="R623" s="181" t="e">
        <f t="shared" si="144"/>
        <v>#DIV/0!</v>
      </c>
      <c r="S623" s="181" t="e">
        <f t="shared" si="145"/>
        <v>#DIV/0!</v>
      </c>
      <c r="T623" s="339" t="e">
        <f t="shared" si="151"/>
        <v>#DIV/0!</v>
      </c>
      <c r="U623" s="181" t="e">
        <f t="shared" si="146"/>
        <v>#DIV/0!</v>
      </c>
    </row>
    <row r="624" spans="2:21" ht="12.75" customHeight="1" x14ac:dyDescent="0.15">
      <c r="B624" s="1">
        <f t="shared" si="152"/>
        <v>75.299999999999983</v>
      </c>
      <c r="C624" s="181" t="e">
        <f t="shared" si="147"/>
        <v>#DIV/0!</v>
      </c>
      <c r="D624" s="242">
        <f t="shared" si="148"/>
        <v>64.040007246166894</v>
      </c>
      <c r="E624" s="181" t="e">
        <f t="shared" si="136"/>
        <v>#DIV/0!</v>
      </c>
      <c r="F624" s="181" t="e">
        <f t="shared" si="149"/>
        <v>#DIV/0!</v>
      </c>
      <c r="H624" s="181" t="e">
        <f t="shared" si="150"/>
        <v>#DIV/0!</v>
      </c>
      <c r="I624" s="181" t="e">
        <f t="shared" si="137"/>
        <v>#DIV/0!</v>
      </c>
      <c r="J624" s="339" t="e">
        <f t="shared" si="138"/>
        <v>#DIV/0!</v>
      </c>
      <c r="K624" s="181" t="e">
        <f t="shared" si="139"/>
        <v>#DIV/0!</v>
      </c>
      <c r="M624" s="181" t="e">
        <f t="shared" si="140"/>
        <v>#DIV/0!</v>
      </c>
      <c r="N624" s="181" t="e">
        <f t="shared" si="141"/>
        <v>#DIV/0!</v>
      </c>
      <c r="O624" s="339" t="e">
        <f t="shared" si="142"/>
        <v>#DIV/0!</v>
      </c>
      <c r="P624" s="181" t="e">
        <f t="shared" si="143"/>
        <v>#DIV/0!</v>
      </c>
      <c r="R624" s="181" t="e">
        <f t="shared" si="144"/>
        <v>#DIV/0!</v>
      </c>
      <c r="S624" s="181" t="e">
        <f t="shared" si="145"/>
        <v>#DIV/0!</v>
      </c>
      <c r="T624" s="339" t="e">
        <f t="shared" si="151"/>
        <v>#DIV/0!</v>
      </c>
      <c r="U624" s="181" t="e">
        <f t="shared" si="146"/>
        <v>#DIV/0!</v>
      </c>
    </row>
    <row r="625" spans="2:21" ht="12.75" customHeight="1" x14ac:dyDescent="0.15">
      <c r="B625" s="1">
        <f t="shared" si="152"/>
        <v>75.399999999999977</v>
      </c>
      <c r="C625" s="181" t="e">
        <f t="shared" si="147"/>
        <v>#DIV/0!</v>
      </c>
      <c r="D625" s="242">
        <f t="shared" si="148"/>
        <v>64.068886625432611</v>
      </c>
      <c r="E625" s="181" t="e">
        <f t="shared" si="136"/>
        <v>#DIV/0!</v>
      </c>
      <c r="F625" s="181" t="e">
        <f t="shared" si="149"/>
        <v>#DIV/0!</v>
      </c>
      <c r="H625" s="181" t="e">
        <f t="shared" si="150"/>
        <v>#DIV/0!</v>
      </c>
      <c r="I625" s="181" t="e">
        <f t="shared" si="137"/>
        <v>#DIV/0!</v>
      </c>
      <c r="J625" s="339" t="e">
        <f t="shared" si="138"/>
        <v>#DIV/0!</v>
      </c>
      <c r="K625" s="181" t="e">
        <f t="shared" si="139"/>
        <v>#DIV/0!</v>
      </c>
      <c r="M625" s="181" t="e">
        <f t="shared" si="140"/>
        <v>#DIV/0!</v>
      </c>
      <c r="N625" s="181" t="e">
        <f t="shared" si="141"/>
        <v>#DIV/0!</v>
      </c>
      <c r="O625" s="339" t="e">
        <f t="shared" si="142"/>
        <v>#DIV/0!</v>
      </c>
      <c r="P625" s="181" t="e">
        <f t="shared" si="143"/>
        <v>#DIV/0!</v>
      </c>
      <c r="R625" s="181" t="e">
        <f t="shared" si="144"/>
        <v>#DIV/0!</v>
      </c>
      <c r="S625" s="181" t="e">
        <f t="shared" si="145"/>
        <v>#DIV/0!</v>
      </c>
      <c r="T625" s="339" t="e">
        <f t="shared" si="151"/>
        <v>#DIV/0!</v>
      </c>
      <c r="U625" s="181" t="e">
        <f t="shared" si="146"/>
        <v>#DIV/0!</v>
      </c>
    </row>
    <row r="626" spans="2:21" ht="12.75" customHeight="1" x14ac:dyDescent="0.15">
      <c r="B626" s="1">
        <f t="shared" si="152"/>
        <v>75.499999999999972</v>
      </c>
      <c r="C626" s="181" t="e">
        <f t="shared" si="147"/>
        <v>#DIV/0!</v>
      </c>
      <c r="D626" s="242">
        <f t="shared" si="148"/>
        <v>64.097727004838305</v>
      </c>
      <c r="E626" s="181" t="e">
        <f t="shared" si="136"/>
        <v>#DIV/0!</v>
      </c>
      <c r="F626" s="181" t="e">
        <f t="shared" si="149"/>
        <v>#DIV/0!</v>
      </c>
      <c r="H626" s="181" t="e">
        <f t="shared" si="150"/>
        <v>#DIV/0!</v>
      </c>
      <c r="I626" s="181" t="e">
        <f t="shared" si="137"/>
        <v>#DIV/0!</v>
      </c>
      <c r="J626" s="339" t="e">
        <f t="shared" si="138"/>
        <v>#DIV/0!</v>
      </c>
      <c r="K626" s="181" t="e">
        <f t="shared" si="139"/>
        <v>#DIV/0!</v>
      </c>
      <c r="M626" s="181" t="e">
        <f t="shared" si="140"/>
        <v>#DIV/0!</v>
      </c>
      <c r="N626" s="181" t="e">
        <f t="shared" si="141"/>
        <v>#DIV/0!</v>
      </c>
      <c r="O626" s="339" t="e">
        <f t="shared" si="142"/>
        <v>#DIV/0!</v>
      </c>
      <c r="P626" s="181" t="e">
        <f t="shared" si="143"/>
        <v>#DIV/0!</v>
      </c>
      <c r="R626" s="181" t="e">
        <f t="shared" si="144"/>
        <v>#DIV/0!</v>
      </c>
      <c r="S626" s="181" t="e">
        <f t="shared" si="145"/>
        <v>#DIV/0!</v>
      </c>
      <c r="T626" s="339" t="e">
        <f t="shared" si="151"/>
        <v>#DIV/0!</v>
      </c>
      <c r="U626" s="181" t="e">
        <f t="shared" si="146"/>
        <v>#DIV/0!</v>
      </c>
    </row>
    <row r="627" spans="2:21" ht="12.75" customHeight="1" x14ac:dyDescent="0.15">
      <c r="B627" s="1">
        <f t="shared" si="152"/>
        <v>75.599999999999966</v>
      </c>
      <c r="C627" s="181" t="e">
        <f t="shared" si="147"/>
        <v>#DIV/0!</v>
      </c>
      <c r="D627" s="242">
        <f t="shared" si="148"/>
        <v>64.12652850705274</v>
      </c>
      <c r="E627" s="181" t="e">
        <f t="shared" si="136"/>
        <v>#DIV/0!</v>
      </c>
      <c r="F627" s="181" t="e">
        <f t="shared" si="149"/>
        <v>#DIV/0!</v>
      </c>
      <c r="H627" s="181" t="e">
        <f t="shared" si="150"/>
        <v>#DIV/0!</v>
      </c>
      <c r="I627" s="181" t="e">
        <f t="shared" si="137"/>
        <v>#DIV/0!</v>
      </c>
      <c r="J627" s="339" t="e">
        <f t="shared" si="138"/>
        <v>#DIV/0!</v>
      </c>
      <c r="K627" s="181" t="e">
        <f t="shared" si="139"/>
        <v>#DIV/0!</v>
      </c>
      <c r="M627" s="181" t="e">
        <f t="shared" si="140"/>
        <v>#DIV/0!</v>
      </c>
      <c r="N627" s="181" t="e">
        <f t="shared" si="141"/>
        <v>#DIV/0!</v>
      </c>
      <c r="O627" s="339" t="e">
        <f t="shared" si="142"/>
        <v>#DIV/0!</v>
      </c>
      <c r="P627" s="181" t="e">
        <f t="shared" si="143"/>
        <v>#DIV/0!</v>
      </c>
      <c r="R627" s="181" t="e">
        <f t="shared" si="144"/>
        <v>#DIV/0!</v>
      </c>
      <c r="S627" s="181" t="e">
        <f t="shared" si="145"/>
        <v>#DIV/0!</v>
      </c>
      <c r="T627" s="339" t="e">
        <f t="shared" si="151"/>
        <v>#DIV/0!</v>
      </c>
      <c r="U627" s="181" t="e">
        <f t="shared" si="146"/>
        <v>#DIV/0!</v>
      </c>
    </row>
    <row r="628" spans="2:21" ht="12.75" customHeight="1" x14ac:dyDescent="0.15">
      <c r="B628" s="1">
        <f t="shared" si="152"/>
        <v>75.69999999999996</v>
      </c>
      <c r="C628" s="181" t="e">
        <f t="shared" si="147"/>
        <v>#DIV/0!</v>
      </c>
      <c r="D628" s="242">
        <f t="shared" si="148"/>
        <v>64.155291254139371</v>
      </c>
      <c r="E628" s="181" t="e">
        <f t="shared" si="136"/>
        <v>#DIV/0!</v>
      </c>
      <c r="F628" s="181" t="e">
        <f t="shared" si="149"/>
        <v>#DIV/0!</v>
      </c>
      <c r="H628" s="181" t="e">
        <f t="shared" si="150"/>
        <v>#DIV/0!</v>
      </c>
      <c r="I628" s="181" t="e">
        <f t="shared" si="137"/>
        <v>#DIV/0!</v>
      </c>
      <c r="J628" s="339" t="e">
        <f t="shared" si="138"/>
        <v>#DIV/0!</v>
      </c>
      <c r="K628" s="181" t="e">
        <f t="shared" si="139"/>
        <v>#DIV/0!</v>
      </c>
      <c r="M628" s="181" t="e">
        <f t="shared" si="140"/>
        <v>#DIV/0!</v>
      </c>
      <c r="N628" s="181" t="e">
        <f t="shared" si="141"/>
        <v>#DIV/0!</v>
      </c>
      <c r="O628" s="339" t="e">
        <f t="shared" si="142"/>
        <v>#DIV/0!</v>
      </c>
      <c r="P628" s="181" t="e">
        <f t="shared" si="143"/>
        <v>#DIV/0!</v>
      </c>
      <c r="R628" s="181" t="e">
        <f t="shared" si="144"/>
        <v>#DIV/0!</v>
      </c>
      <c r="S628" s="181" t="e">
        <f t="shared" si="145"/>
        <v>#DIV/0!</v>
      </c>
      <c r="T628" s="339" t="e">
        <f t="shared" si="151"/>
        <v>#DIV/0!</v>
      </c>
      <c r="U628" s="181" t="e">
        <f t="shared" si="146"/>
        <v>#DIV/0!</v>
      </c>
    </row>
    <row r="629" spans="2:21" ht="12.75" customHeight="1" x14ac:dyDescent="0.15">
      <c r="B629" s="1">
        <f t="shared" si="152"/>
        <v>75.799999999999955</v>
      </c>
      <c r="C629" s="181" t="e">
        <f t="shared" si="147"/>
        <v>#DIV/0!</v>
      </c>
      <c r="D629" s="242">
        <f t="shared" si="148"/>
        <v>64.184015367560562</v>
      </c>
      <c r="E629" s="181" t="e">
        <f t="shared" si="136"/>
        <v>#DIV/0!</v>
      </c>
      <c r="F629" s="181" t="e">
        <f t="shared" si="149"/>
        <v>#DIV/0!</v>
      </c>
      <c r="H629" s="181" t="e">
        <f t="shared" si="150"/>
        <v>#DIV/0!</v>
      </c>
      <c r="I629" s="181" t="e">
        <f t="shared" si="137"/>
        <v>#DIV/0!</v>
      </c>
      <c r="J629" s="339" t="e">
        <f t="shared" si="138"/>
        <v>#DIV/0!</v>
      </c>
      <c r="K629" s="181" t="e">
        <f t="shared" si="139"/>
        <v>#DIV/0!</v>
      </c>
      <c r="M629" s="181" t="e">
        <f t="shared" si="140"/>
        <v>#DIV/0!</v>
      </c>
      <c r="N629" s="181" t="e">
        <f t="shared" si="141"/>
        <v>#DIV/0!</v>
      </c>
      <c r="O629" s="339" t="e">
        <f t="shared" si="142"/>
        <v>#DIV/0!</v>
      </c>
      <c r="P629" s="181" t="e">
        <f t="shared" si="143"/>
        <v>#DIV/0!</v>
      </c>
      <c r="R629" s="181" t="e">
        <f t="shared" si="144"/>
        <v>#DIV/0!</v>
      </c>
      <c r="S629" s="181" t="e">
        <f t="shared" si="145"/>
        <v>#DIV/0!</v>
      </c>
      <c r="T629" s="339" t="e">
        <f t="shared" si="151"/>
        <v>#DIV/0!</v>
      </c>
      <c r="U629" s="181" t="e">
        <f t="shared" si="146"/>
        <v>#DIV/0!</v>
      </c>
    </row>
    <row r="630" spans="2:21" ht="12.75" customHeight="1" x14ac:dyDescent="0.15">
      <c r="B630" s="1">
        <f t="shared" si="152"/>
        <v>75.899999999999949</v>
      </c>
      <c r="C630" s="181" t="e">
        <f t="shared" si="147"/>
        <v>#DIV/0!</v>
      </c>
      <c r="D630" s="242">
        <f t="shared" si="148"/>
        <v>64.212700968181579</v>
      </c>
      <c r="E630" s="181" t="e">
        <f t="shared" si="136"/>
        <v>#DIV/0!</v>
      </c>
      <c r="F630" s="181" t="e">
        <f t="shared" si="149"/>
        <v>#DIV/0!</v>
      </c>
      <c r="H630" s="181" t="e">
        <f t="shared" si="150"/>
        <v>#DIV/0!</v>
      </c>
      <c r="I630" s="181" t="e">
        <f t="shared" si="137"/>
        <v>#DIV/0!</v>
      </c>
      <c r="J630" s="339" t="e">
        <f t="shared" si="138"/>
        <v>#DIV/0!</v>
      </c>
      <c r="K630" s="181" t="e">
        <f t="shared" si="139"/>
        <v>#DIV/0!</v>
      </c>
      <c r="M630" s="181" t="e">
        <f t="shared" si="140"/>
        <v>#DIV/0!</v>
      </c>
      <c r="N630" s="181" t="e">
        <f t="shared" si="141"/>
        <v>#DIV/0!</v>
      </c>
      <c r="O630" s="339" t="e">
        <f t="shared" si="142"/>
        <v>#DIV/0!</v>
      </c>
      <c r="P630" s="181" t="e">
        <f t="shared" si="143"/>
        <v>#DIV/0!</v>
      </c>
      <c r="R630" s="181" t="e">
        <f t="shared" si="144"/>
        <v>#DIV/0!</v>
      </c>
      <c r="S630" s="181" t="e">
        <f t="shared" si="145"/>
        <v>#DIV/0!</v>
      </c>
      <c r="T630" s="339" t="e">
        <f t="shared" si="151"/>
        <v>#DIV/0!</v>
      </c>
      <c r="U630" s="181" t="e">
        <f t="shared" si="146"/>
        <v>#DIV/0!</v>
      </c>
    </row>
    <row r="631" spans="2:21" ht="12.75" customHeight="1" x14ac:dyDescent="0.15">
      <c r="B631" s="1">
        <f t="shared" si="152"/>
        <v>75.999999999999943</v>
      </c>
      <c r="C631" s="181" t="e">
        <f t="shared" si="147"/>
        <v>#DIV/0!</v>
      </c>
      <c r="D631" s="242">
        <f t="shared" si="148"/>
        <v>64.241348176274414</v>
      </c>
      <c r="E631" s="181" t="e">
        <f t="shared" si="136"/>
        <v>#DIV/0!</v>
      </c>
      <c r="F631" s="181" t="e">
        <f t="shared" si="149"/>
        <v>#DIV/0!</v>
      </c>
      <c r="H631" s="181" t="e">
        <f t="shared" si="150"/>
        <v>#DIV/0!</v>
      </c>
      <c r="I631" s="181" t="e">
        <f t="shared" si="137"/>
        <v>#DIV/0!</v>
      </c>
      <c r="J631" s="339" t="e">
        <f t="shared" si="138"/>
        <v>#DIV/0!</v>
      </c>
      <c r="K631" s="181" t="e">
        <f t="shared" si="139"/>
        <v>#DIV/0!</v>
      </c>
      <c r="M631" s="181" t="e">
        <f t="shared" si="140"/>
        <v>#DIV/0!</v>
      </c>
      <c r="N631" s="181" t="e">
        <f t="shared" si="141"/>
        <v>#DIV/0!</v>
      </c>
      <c r="O631" s="339" t="e">
        <f t="shared" si="142"/>
        <v>#DIV/0!</v>
      </c>
      <c r="P631" s="181" t="e">
        <f t="shared" si="143"/>
        <v>#DIV/0!</v>
      </c>
      <c r="R631" s="181" t="e">
        <f t="shared" si="144"/>
        <v>#DIV/0!</v>
      </c>
      <c r="S631" s="181" t="e">
        <f t="shared" si="145"/>
        <v>#DIV/0!</v>
      </c>
      <c r="T631" s="339" t="e">
        <f t="shared" si="151"/>
        <v>#DIV/0!</v>
      </c>
      <c r="U631" s="181" t="e">
        <f t="shared" si="146"/>
        <v>#DIV/0!</v>
      </c>
    </row>
    <row r="632" spans="2:21" ht="12.75" customHeight="1" x14ac:dyDescent="0.15">
      <c r="B632" s="1">
        <f t="shared" si="152"/>
        <v>76.099999999999937</v>
      </c>
      <c r="C632" s="181" t="e">
        <f t="shared" si="147"/>
        <v>#DIV/0!</v>
      </c>
      <c r="D632" s="242">
        <f t="shared" si="148"/>
        <v>64.269957111521975</v>
      </c>
      <c r="E632" s="181" t="e">
        <f t="shared" si="136"/>
        <v>#DIV/0!</v>
      </c>
      <c r="F632" s="181" t="e">
        <f t="shared" si="149"/>
        <v>#DIV/0!</v>
      </c>
      <c r="H632" s="181" t="e">
        <f t="shared" si="150"/>
        <v>#DIV/0!</v>
      </c>
      <c r="I632" s="181" t="e">
        <f t="shared" si="137"/>
        <v>#DIV/0!</v>
      </c>
      <c r="J632" s="339" t="e">
        <f t="shared" si="138"/>
        <v>#DIV/0!</v>
      </c>
      <c r="K632" s="181" t="e">
        <f t="shared" si="139"/>
        <v>#DIV/0!</v>
      </c>
      <c r="M632" s="181" t="e">
        <f t="shared" si="140"/>
        <v>#DIV/0!</v>
      </c>
      <c r="N632" s="181" t="e">
        <f t="shared" si="141"/>
        <v>#DIV/0!</v>
      </c>
      <c r="O632" s="339" t="e">
        <f t="shared" si="142"/>
        <v>#DIV/0!</v>
      </c>
      <c r="P632" s="181" t="e">
        <f t="shared" si="143"/>
        <v>#DIV/0!</v>
      </c>
      <c r="R632" s="181" t="e">
        <f t="shared" si="144"/>
        <v>#DIV/0!</v>
      </c>
      <c r="S632" s="181" t="e">
        <f t="shared" si="145"/>
        <v>#DIV/0!</v>
      </c>
      <c r="T632" s="339" t="e">
        <f t="shared" si="151"/>
        <v>#DIV/0!</v>
      </c>
      <c r="U632" s="181" t="e">
        <f t="shared" si="146"/>
        <v>#DIV/0!</v>
      </c>
    </row>
    <row r="633" spans="2:21" ht="12.75" customHeight="1" x14ac:dyDescent="0.15">
      <c r="B633" s="1">
        <f t="shared" si="152"/>
        <v>76.199999999999932</v>
      </c>
      <c r="C633" s="181" t="e">
        <f t="shared" si="147"/>
        <v>#DIV/0!</v>
      </c>
      <c r="D633" s="242">
        <f t="shared" si="148"/>
        <v>64.298527893021955</v>
      </c>
      <c r="E633" s="181" t="e">
        <f t="shared" si="136"/>
        <v>#DIV/0!</v>
      </c>
      <c r="F633" s="181" t="e">
        <f t="shared" si="149"/>
        <v>#DIV/0!</v>
      </c>
      <c r="H633" s="181" t="e">
        <f t="shared" si="150"/>
        <v>#DIV/0!</v>
      </c>
      <c r="I633" s="181" t="e">
        <f t="shared" si="137"/>
        <v>#DIV/0!</v>
      </c>
      <c r="J633" s="339" t="e">
        <f t="shared" si="138"/>
        <v>#DIV/0!</v>
      </c>
      <c r="K633" s="181" t="e">
        <f t="shared" si="139"/>
        <v>#DIV/0!</v>
      </c>
      <c r="M633" s="181" t="e">
        <f t="shared" si="140"/>
        <v>#DIV/0!</v>
      </c>
      <c r="N633" s="181" t="e">
        <f t="shared" si="141"/>
        <v>#DIV/0!</v>
      </c>
      <c r="O633" s="339" t="e">
        <f t="shared" si="142"/>
        <v>#DIV/0!</v>
      </c>
      <c r="P633" s="181" t="e">
        <f t="shared" si="143"/>
        <v>#DIV/0!</v>
      </c>
      <c r="R633" s="181" t="e">
        <f t="shared" si="144"/>
        <v>#DIV/0!</v>
      </c>
      <c r="S633" s="181" t="e">
        <f t="shared" si="145"/>
        <v>#DIV/0!</v>
      </c>
      <c r="T633" s="339" t="e">
        <f t="shared" si="151"/>
        <v>#DIV/0!</v>
      </c>
      <c r="U633" s="181" t="e">
        <f t="shared" si="146"/>
        <v>#DIV/0!</v>
      </c>
    </row>
    <row r="634" spans="2:21" ht="12.75" customHeight="1" x14ac:dyDescent="0.15">
      <c r="B634" s="1">
        <f t="shared" si="152"/>
        <v>76.299999999999926</v>
      </c>
      <c r="C634" s="181" t="e">
        <f t="shared" si="147"/>
        <v>#DIV/0!</v>
      </c>
      <c r="D634" s="242">
        <f t="shared" si="148"/>
        <v>64.327060639290593</v>
      </c>
      <c r="E634" s="181" t="e">
        <f t="shared" si="136"/>
        <v>#DIV/0!</v>
      </c>
      <c r="F634" s="181" t="e">
        <f t="shared" si="149"/>
        <v>#DIV/0!</v>
      </c>
      <c r="H634" s="181" t="e">
        <f t="shared" si="150"/>
        <v>#DIV/0!</v>
      </c>
      <c r="I634" s="181" t="e">
        <f t="shared" si="137"/>
        <v>#DIV/0!</v>
      </c>
      <c r="J634" s="339" t="e">
        <f t="shared" si="138"/>
        <v>#DIV/0!</v>
      </c>
      <c r="K634" s="181" t="e">
        <f t="shared" si="139"/>
        <v>#DIV/0!</v>
      </c>
      <c r="M634" s="181" t="e">
        <f t="shared" si="140"/>
        <v>#DIV/0!</v>
      </c>
      <c r="N634" s="181" t="e">
        <f t="shared" si="141"/>
        <v>#DIV/0!</v>
      </c>
      <c r="O634" s="339" t="e">
        <f t="shared" si="142"/>
        <v>#DIV/0!</v>
      </c>
      <c r="P634" s="181" t="e">
        <f t="shared" si="143"/>
        <v>#DIV/0!</v>
      </c>
      <c r="R634" s="181" t="e">
        <f t="shared" si="144"/>
        <v>#DIV/0!</v>
      </c>
      <c r="S634" s="181" t="e">
        <f t="shared" si="145"/>
        <v>#DIV/0!</v>
      </c>
      <c r="T634" s="339" t="e">
        <f t="shared" si="151"/>
        <v>#DIV/0!</v>
      </c>
      <c r="U634" s="181" t="e">
        <f t="shared" si="146"/>
        <v>#DIV/0!</v>
      </c>
    </row>
    <row r="635" spans="2:21" ht="12.75" customHeight="1" x14ac:dyDescent="0.15">
      <c r="B635" s="1">
        <f t="shared" si="152"/>
        <v>76.39999999999992</v>
      </c>
      <c r="C635" s="181" t="e">
        <f t="shared" si="147"/>
        <v>#DIV/0!</v>
      </c>
      <c r="D635" s="242">
        <f t="shared" si="148"/>
        <v>64.355555468266758</v>
      </c>
      <c r="E635" s="181" t="e">
        <f t="shared" si="136"/>
        <v>#DIV/0!</v>
      </c>
      <c r="F635" s="181" t="e">
        <f t="shared" si="149"/>
        <v>#DIV/0!</v>
      </c>
      <c r="H635" s="181" t="e">
        <f t="shared" si="150"/>
        <v>#DIV/0!</v>
      </c>
      <c r="I635" s="181" t="e">
        <f t="shared" si="137"/>
        <v>#DIV/0!</v>
      </c>
      <c r="J635" s="339" t="e">
        <f t="shared" si="138"/>
        <v>#DIV/0!</v>
      </c>
      <c r="K635" s="181" t="e">
        <f t="shared" si="139"/>
        <v>#DIV/0!</v>
      </c>
      <c r="M635" s="181" t="e">
        <f t="shared" si="140"/>
        <v>#DIV/0!</v>
      </c>
      <c r="N635" s="181" t="e">
        <f t="shared" si="141"/>
        <v>#DIV/0!</v>
      </c>
      <c r="O635" s="339" t="e">
        <f t="shared" si="142"/>
        <v>#DIV/0!</v>
      </c>
      <c r="P635" s="181" t="e">
        <f t="shared" si="143"/>
        <v>#DIV/0!</v>
      </c>
      <c r="R635" s="181" t="e">
        <f t="shared" si="144"/>
        <v>#DIV/0!</v>
      </c>
      <c r="S635" s="181" t="e">
        <f t="shared" si="145"/>
        <v>#DIV/0!</v>
      </c>
      <c r="T635" s="339" t="e">
        <f t="shared" si="151"/>
        <v>#DIV/0!</v>
      </c>
      <c r="U635" s="181" t="e">
        <f t="shared" si="146"/>
        <v>#DIV/0!</v>
      </c>
    </row>
    <row r="636" spans="2:21" ht="12.75" customHeight="1" x14ac:dyDescent="0.15">
      <c r="B636" s="1">
        <f t="shared" si="152"/>
        <v>76.499999999999915</v>
      </c>
      <c r="C636" s="181" t="e">
        <f t="shared" si="147"/>
        <v>#DIV/0!</v>
      </c>
      <c r="D636" s="242">
        <f t="shared" si="148"/>
        <v>64.384012497315538</v>
      </c>
      <c r="E636" s="181" t="e">
        <f t="shared" si="136"/>
        <v>#DIV/0!</v>
      </c>
      <c r="F636" s="181" t="e">
        <f t="shared" si="149"/>
        <v>#DIV/0!</v>
      </c>
      <c r="H636" s="181" t="e">
        <f t="shared" si="150"/>
        <v>#DIV/0!</v>
      </c>
      <c r="I636" s="181" t="e">
        <f t="shared" si="137"/>
        <v>#DIV/0!</v>
      </c>
      <c r="J636" s="339" t="e">
        <f t="shared" si="138"/>
        <v>#DIV/0!</v>
      </c>
      <c r="K636" s="181" t="e">
        <f t="shared" si="139"/>
        <v>#DIV/0!</v>
      </c>
      <c r="M636" s="181" t="e">
        <f t="shared" si="140"/>
        <v>#DIV/0!</v>
      </c>
      <c r="N636" s="181" t="e">
        <f t="shared" si="141"/>
        <v>#DIV/0!</v>
      </c>
      <c r="O636" s="339" t="e">
        <f t="shared" si="142"/>
        <v>#DIV/0!</v>
      </c>
      <c r="P636" s="181" t="e">
        <f t="shared" si="143"/>
        <v>#DIV/0!</v>
      </c>
      <c r="R636" s="181" t="e">
        <f t="shared" si="144"/>
        <v>#DIV/0!</v>
      </c>
      <c r="S636" s="181" t="e">
        <f t="shared" si="145"/>
        <v>#DIV/0!</v>
      </c>
      <c r="T636" s="339" t="e">
        <f t="shared" si="151"/>
        <v>#DIV/0!</v>
      </c>
      <c r="U636" s="181" t="e">
        <f t="shared" si="146"/>
        <v>#DIV/0!</v>
      </c>
    </row>
    <row r="637" spans="2:21" ht="12.75" customHeight="1" x14ac:dyDescent="0.15">
      <c r="B637" s="1">
        <f t="shared" si="152"/>
        <v>76.599999999999909</v>
      </c>
      <c r="C637" s="181" t="e">
        <f t="shared" si="147"/>
        <v>#DIV/0!</v>
      </c>
      <c r="D637" s="242">
        <f t="shared" si="148"/>
        <v>64.412431843232298</v>
      </c>
      <c r="E637" s="181" t="e">
        <f t="shared" si="136"/>
        <v>#DIV/0!</v>
      </c>
      <c r="F637" s="181" t="e">
        <f t="shared" si="149"/>
        <v>#DIV/0!</v>
      </c>
      <c r="H637" s="181" t="e">
        <f t="shared" si="150"/>
        <v>#DIV/0!</v>
      </c>
      <c r="I637" s="181" t="e">
        <f t="shared" si="137"/>
        <v>#DIV/0!</v>
      </c>
      <c r="J637" s="339" t="e">
        <f t="shared" si="138"/>
        <v>#DIV/0!</v>
      </c>
      <c r="K637" s="181" t="e">
        <f t="shared" si="139"/>
        <v>#DIV/0!</v>
      </c>
      <c r="M637" s="181" t="e">
        <f t="shared" si="140"/>
        <v>#DIV/0!</v>
      </c>
      <c r="N637" s="181" t="e">
        <f t="shared" si="141"/>
        <v>#DIV/0!</v>
      </c>
      <c r="O637" s="339" t="e">
        <f t="shared" si="142"/>
        <v>#DIV/0!</v>
      </c>
      <c r="P637" s="181" t="e">
        <f t="shared" si="143"/>
        <v>#DIV/0!</v>
      </c>
      <c r="R637" s="181" t="e">
        <f t="shared" si="144"/>
        <v>#DIV/0!</v>
      </c>
      <c r="S637" s="181" t="e">
        <f t="shared" si="145"/>
        <v>#DIV/0!</v>
      </c>
      <c r="T637" s="339" t="e">
        <f t="shared" si="151"/>
        <v>#DIV/0!</v>
      </c>
      <c r="U637" s="181" t="e">
        <f t="shared" si="146"/>
        <v>#DIV/0!</v>
      </c>
    </row>
    <row r="638" spans="2:21" ht="12.75" customHeight="1" x14ac:dyDescent="0.15">
      <c r="B638" s="1">
        <f t="shared" si="152"/>
        <v>76.699999999999903</v>
      </c>
      <c r="C638" s="181" t="e">
        <f t="shared" si="147"/>
        <v>#DIV/0!</v>
      </c>
      <c r="D638" s="242">
        <f t="shared" si="148"/>
        <v>64.440813622246154</v>
      </c>
      <c r="E638" s="181" t="e">
        <f t="shared" si="136"/>
        <v>#DIV/0!</v>
      </c>
      <c r="F638" s="181" t="e">
        <f t="shared" si="149"/>
        <v>#DIV/0!</v>
      </c>
      <c r="H638" s="181" t="e">
        <f t="shared" si="150"/>
        <v>#DIV/0!</v>
      </c>
      <c r="I638" s="181" t="e">
        <f t="shared" si="137"/>
        <v>#DIV/0!</v>
      </c>
      <c r="J638" s="339" t="e">
        <f t="shared" si="138"/>
        <v>#DIV/0!</v>
      </c>
      <c r="K638" s="181" t="e">
        <f t="shared" si="139"/>
        <v>#DIV/0!</v>
      </c>
      <c r="M638" s="181" t="e">
        <f t="shared" si="140"/>
        <v>#DIV/0!</v>
      </c>
      <c r="N638" s="181" t="e">
        <f t="shared" si="141"/>
        <v>#DIV/0!</v>
      </c>
      <c r="O638" s="339" t="e">
        <f t="shared" si="142"/>
        <v>#DIV/0!</v>
      </c>
      <c r="P638" s="181" t="e">
        <f t="shared" si="143"/>
        <v>#DIV/0!</v>
      </c>
      <c r="R638" s="181" t="e">
        <f t="shared" si="144"/>
        <v>#DIV/0!</v>
      </c>
      <c r="S638" s="181" t="e">
        <f t="shared" si="145"/>
        <v>#DIV/0!</v>
      </c>
      <c r="T638" s="339" t="e">
        <f t="shared" si="151"/>
        <v>#DIV/0!</v>
      </c>
      <c r="U638" s="181" t="e">
        <f t="shared" si="146"/>
        <v>#DIV/0!</v>
      </c>
    </row>
    <row r="639" spans="2:21" ht="12.75" customHeight="1" x14ac:dyDescent="0.15">
      <c r="B639" s="1">
        <f t="shared" si="152"/>
        <v>76.799999999999898</v>
      </c>
      <c r="C639" s="181" t="e">
        <f t="shared" si="147"/>
        <v>#DIV/0!</v>
      </c>
      <c r="D639" s="242">
        <f t="shared" si="148"/>
        <v>64.469157950023984</v>
      </c>
      <c r="E639" s="181" t="e">
        <f t="shared" si="136"/>
        <v>#DIV/0!</v>
      </c>
      <c r="F639" s="181" t="e">
        <f t="shared" si="149"/>
        <v>#DIV/0!</v>
      </c>
      <c r="H639" s="181" t="e">
        <f t="shared" si="150"/>
        <v>#DIV/0!</v>
      </c>
      <c r="I639" s="181" t="e">
        <f t="shared" si="137"/>
        <v>#DIV/0!</v>
      </c>
      <c r="J639" s="339" t="e">
        <f t="shared" si="138"/>
        <v>#DIV/0!</v>
      </c>
      <c r="K639" s="181" t="e">
        <f t="shared" si="139"/>
        <v>#DIV/0!</v>
      </c>
      <c r="M639" s="181" t="e">
        <f t="shared" si="140"/>
        <v>#DIV/0!</v>
      </c>
      <c r="N639" s="181" t="e">
        <f t="shared" si="141"/>
        <v>#DIV/0!</v>
      </c>
      <c r="O639" s="339" t="e">
        <f t="shared" si="142"/>
        <v>#DIV/0!</v>
      </c>
      <c r="P639" s="181" t="e">
        <f t="shared" si="143"/>
        <v>#DIV/0!</v>
      </c>
      <c r="R639" s="181" t="e">
        <f t="shared" si="144"/>
        <v>#DIV/0!</v>
      </c>
      <c r="S639" s="181" t="e">
        <f t="shared" si="145"/>
        <v>#DIV/0!</v>
      </c>
      <c r="T639" s="339" t="e">
        <f t="shared" si="151"/>
        <v>#DIV/0!</v>
      </c>
      <c r="U639" s="181" t="e">
        <f t="shared" si="146"/>
        <v>#DIV/0!</v>
      </c>
    </row>
    <row r="640" spans="2:21" ht="12.75" customHeight="1" x14ac:dyDescent="0.15">
      <c r="B640" s="1">
        <f t="shared" si="152"/>
        <v>76.899999999999892</v>
      </c>
      <c r="C640" s="181" t="e">
        <f t="shared" si="147"/>
        <v>#DIV/0!</v>
      </c>
      <c r="D640" s="242">
        <f t="shared" si="148"/>
        <v>64.497464941673968</v>
      </c>
      <c r="E640" s="181" t="e">
        <f t="shared" si="136"/>
        <v>#DIV/0!</v>
      </c>
      <c r="F640" s="181" t="e">
        <f t="shared" si="149"/>
        <v>#DIV/0!</v>
      </c>
      <c r="H640" s="181" t="e">
        <f t="shared" si="150"/>
        <v>#DIV/0!</v>
      </c>
      <c r="I640" s="181" t="e">
        <f t="shared" si="137"/>
        <v>#DIV/0!</v>
      </c>
      <c r="J640" s="339" t="e">
        <f t="shared" si="138"/>
        <v>#DIV/0!</v>
      </c>
      <c r="K640" s="181" t="e">
        <f t="shared" si="139"/>
        <v>#DIV/0!</v>
      </c>
      <c r="M640" s="181" t="e">
        <f t="shared" si="140"/>
        <v>#DIV/0!</v>
      </c>
      <c r="N640" s="181" t="e">
        <f t="shared" si="141"/>
        <v>#DIV/0!</v>
      </c>
      <c r="O640" s="339" t="e">
        <f t="shared" si="142"/>
        <v>#DIV/0!</v>
      </c>
      <c r="P640" s="181" t="e">
        <f t="shared" si="143"/>
        <v>#DIV/0!</v>
      </c>
      <c r="R640" s="181" t="e">
        <f t="shared" si="144"/>
        <v>#DIV/0!</v>
      </c>
      <c r="S640" s="181" t="e">
        <f t="shared" si="145"/>
        <v>#DIV/0!</v>
      </c>
      <c r="T640" s="339" t="e">
        <f t="shared" si="151"/>
        <v>#DIV/0!</v>
      </c>
      <c r="U640" s="181" t="e">
        <f t="shared" si="146"/>
        <v>#DIV/0!</v>
      </c>
    </row>
    <row r="641" spans="2:21" ht="12.75" customHeight="1" x14ac:dyDescent="0.15">
      <c r="B641" s="1">
        <f t="shared" si="152"/>
        <v>76.999999999999886</v>
      </c>
      <c r="C641" s="181" t="e">
        <f t="shared" si="147"/>
        <v>#DIV/0!</v>
      </c>
      <c r="D641" s="242">
        <f t="shared" si="148"/>
        <v>64.525734711749308</v>
      </c>
      <c r="E641" s="181" t="e">
        <f t="shared" si="136"/>
        <v>#DIV/0!</v>
      </c>
      <c r="F641" s="181" t="e">
        <f t="shared" si="149"/>
        <v>#DIV/0!</v>
      </c>
      <c r="H641" s="181" t="e">
        <f t="shared" si="150"/>
        <v>#DIV/0!</v>
      </c>
      <c r="I641" s="181" t="e">
        <f t="shared" si="137"/>
        <v>#DIV/0!</v>
      </c>
      <c r="J641" s="339" t="e">
        <f t="shared" si="138"/>
        <v>#DIV/0!</v>
      </c>
      <c r="K641" s="181" t="e">
        <f t="shared" si="139"/>
        <v>#DIV/0!</v>
      </c>
      <c r="M641" s="181" t="e">
        <f t="shared" si="140"/>
        <v>#DIV/0!</v>
      </c>
      <c r="N641" s="181" t="e">
        <f t="shared" si="141"/>
        <v>#DIV/0!</v>
      </c>
      <c r="O641" s="339" t="e">
        <f t="shared" si="142"/>
        <v>#DIV/0!</v>
      </c>
      <c r="P641" s="181" t="e">
        <f t="shared" si="143"/>
        <v>#DIV/0!</v>
      </c>
      <c r="R641" s="181" t="e">
        <f t="shared" si="144"/>
        <v>#DIV/0!</v>
      </c>
      <c r="S641" s="181" t="e">
        <f t="shared" si="145"/>
        <v>#DIV/0!</v>
      </c>
      <c r="T641" s="339" t="e">
        <f t="shared" si="151"/>
        <v>#DIV/0!</v>
      </c>
      <c r="U641" s="181" t="e">
        <f t="shared" si="146"/>
        <v>#DIV/0!</v>
      </c>
    </row>
    <row r="642" spans="2:21" ht="12.75" customHeight="1" x14ac:dyDescent="0.15">
      <c r="B642" s="1">
        <f t="shared" si="152"/>
        <v>77.099999999999881</v>
      </c>
      <c r="C642" s="181" t="e">
        <f t="shared" si="147"/>
        <v>#DIV/0!</v>
      </c>
      <c r="D642" s="242">
        <f t="shared" si="148"/>
        <v>64.553967374251826</v>
      </c>
      <c r="E642" s="181" t="e">
        <f t="shared" si="136"/>
        <v>#DIV/0!</v>
      </c>
      <c r="F642" s="181" t="e">
        <f t="shared" si="149"/>
        <v>#DIV/0!</v>
      </c>
      <c r="H642" s="181" t="e">
        <f t="shared" si="150"/>
        <v>#DIV/0!</v>
      </c>
      <c r="I642" s="181" t="e">
        <f t="shared" si="137"/>
        <v>#DIV/0!</v>
      </c>
      <c r="J642" s="339" t="e">
        <f t="shared" si="138"/>
        <v>#DIV/0!</v>
      </c>
      <c r="K642" s="181" t="e">
        <f t="shared" si="139"/>
        <v>#DIV/0!</v>
      </c>
      <c r="M642" s="181" t="e">
        <f t="shared" si="140"/>
        <v>#DIV/0!</v>
      </c>
      <c r="N642" s="181" t="e">
        <f t="shared" si="141"/>
        <v>#DIV/0!</v>
      </c>
      <c r="O642" s="339" t="e">
        <f t="shared" si="142"/>
        <v>#DIV/0!</v>
      </c>
      <c r="P642" s="181" t="e">
        <f t="shared" si="143"/>
        <v>#DIV/0!</v>
      </c>
      <c r="R642" s="181" t="e">
        <f t="shared" si="144"/>
        <v>#DIV/0!</v>
      </c>
      <c r="S642" s="181" t="e">
        <f t="shared" si="145"/>
        <v>#DIV/0!</v>
      </c>
      <c r="T642" s="339" t="e">
        <f t="shared" si="151"/>
        <v>#DIV/0!</v>
      </c>
      <c r="U642" s="181" t="e">
        <f t="shared" si="146"/>
        <v>#DIV/0!</v>
      </c>
    </row>
    <row r="643" spans="2:21" ht="12.75" customHeight="1" x14ac:dyDescent="0.15">
      <c r="B643" s="1">
        <f t="shared" si="152"/>
        <v>77.199999999999875</v>
      </c>
      <c r="C643" s="181" t="e">
        <f t="shared" si="147"/>
        <v>#DIV/0!</v>
      </c>
      <c r="D643" s="242">
        <f t="shared" si="148"/>
        <v>64.582163042635713</v>
      </c>
      <c r="E643" s="181" t="e">
        <f t="shared" si="136"/>
        <v>#DIV/0!</v>
      </c>
      <c r="F643" s="181" t="e">
        <f t="shared" si="149"/>
        <v>#DIV/0!</v>
      </c>
      <c r="H643" s="181" t="e">
        <f t="shared" si="150"/>
        <v>#DIV/0!</v>
      </c>
      <c r="I643" s="181" t="e">
        <f t="shared" si="137"/>
        <v>#DIV/0!</v>
      </c>
      <c r="J643" s="339" t="e">
        <f t="shared" si="138"/>
        <v>#DIV/0!</v>
      </c>
      <c r="K643" s="181" t="e">
        <f t="shared" si="139"/>
        <v>#DIV/0!</v>
      </c>
      <c r="M643" s="181" t="e">
        <f t="shared" si="140"/>
        <v>#DIV/0!</v>
      </c>
      <c r="N643" s="181" t="e">
        <f t="shared" si="141"/>
        <v>#DIV/0!</v>
      </c>
      <c r="O643" s="339" t="e">
        <f t="shared" si="142"/>
        <v>#DIV/0!</v>
      </c>
      <c r="P643" s="181" t="e">
        <f t="shared" si="143"/>
        <v>#DIV/0!</v>
      </c>
      <c r="R643" s="181" t="e">
        <f t="shared" si="144"/>
        <v>#DIV/0!</v>
      </c>
      <c r="S643" s="181" t="e">
        <f t="shared" si="145"/>
        <v>#DIV/0!</v>
      </c>
      <c r="T643" s="339" t="e">
        <f t="shared" si="151"/>
        <v>#DIV/0!</v>
      </c>
      <c r="U643" s="181" t="e">
        <f t="shared" si="146"/>
        <v>#DIV/0!</v>
      </c>
    </row>
    <row r="644" spans="2:21" ht="12.75" customHeight="1" x14ac:dyDescent="0.15">
      <c r="B644" s="1">
        <f t="shared" si="152"/>
        <v>77.299999999999869</v>
      </c>
      <c r="C644" s="181" t="e">
        <f t="shared" si="147"/>
        <v>#DIV/0!</v>
      </c>
      <c r="D644" s="242">
        <f t="shared" si="148"/>
        <v>64.610321829810928</v>
      </c>
      <c r="E644" s="181" t="e">
        <f t="shared" si="136"/>
        <v>#DIV/0!</v>
      </c>
      <c r="F644" s="181" t="e">
        <f t="shared" si="149"/>
        <v>#DIV/0!</v>
      </c>
      <c r="H644" s="181" t="e">
        <f t="shared" si="150"/>
        <v>#DIV/0!</v>
      </c>
      <c r="I644" s="181" t="e">
        <f t="shared" si="137"/>
        <v>#DIV/0!</v>
      </c>
      <c r="J644" s="339" t="e">
        <f t="shared" si="138"/>
        <v>#DIV/0!</v>
      </c>
      <c r="K644" s="181" t="e">
        <f t="shared" si="139"/>
        <v>#DIV/0!</v>
      </c>
      <c r="M644" s="181" t="e">
        <f t="shared" si="140"/>
        <v>#DIV/0!</v>
      </c>
      <c r="N644" s="181" t="e">
        <f t="shared" si="141"/>
        <v>#DIV/0!</v>
      </c>
      <c r="O644" s="339" t="e">
        <f t="shared" si="142"/>
        <v>#DIV/0!</v>
      </c>
      <c r="P644" s="181" t="e">
        <f t="shared" si="143"/>
        <v>#DIV/0!</v>
      </c>
      <c r="R644" s="181" t="e">
        <f t="shared" si="144"/>
        <v>#DIV/0!</v>
      </c>
      <c r="S644" s="181" t="e">
        <f t="shared" si="145"/>
        <v>#DIV/0!</v>
      </c>
      <c r="T644" s="339" t="e">
        <f t="shared" si="151"/>
        <v>#DIV/0!</v>
      </c>
      <c r="U644" s="181" t="e">
        <f t="shared" si="146"/>
        <v>#DIV/0!</v>
      </c>
    </row>
    <row r="645" spans="2:21" ht="12.75" customHeight="1" x14ac:dyDescent="0.15">
      <c r="B645" s="1">
        <f t="shared" si="152"/>
        <v>77.399999999999864</v>
      </c>
      <c r="C645" s="181" t="e">
        <f t="shared" si="147"/>
        <v>#DIV/0!</v>
      </c>
      <c r="D645" s="242">
        <f t="shared" si="148"/>
        <v>64.638443848146878</v>
      </c>
      <c r="E645" s="181" t="e">
        <f t="shared" si="136"/>
        <v>#DIV/0!</v>
      </c>
      <c r="F645" s="181" t="e">
        <f t="shared" si="149"/>
        <v>#DIV/0!</v>
      </c>
      <c r="H645" s="181" t="e">
        <f t="shared" si="150"/>
        <v>#DIV/0!</v>
      </c>
      <c r="I645" s="181" t="e">
        <f t="shared" si="137"/>
        <v>#DIV/0!</v>
      </c>
      <c r="J645" s="339" t="e">
        <f t="shared" si="138"/>
        <v>#DIV/0!</v>
      </c>
      <c r="K645" s="181" t="e">
        <f t="shared" si="139"/>
        <v>#DIV/0!</v>
      </c>
      <c r="M645" s="181" t="e">
        <f t="shared" si="140"/>
        <v>#DIV/0!</v>
      </c>
      <c r="N645" s="181" t="e">
        <f t="shared" si="141"/>
        <v>#DIV/0!</v>
      </c>
      <c r="O645" s="339" t="e">
        <f t="shared" si="142"/>
        <v>#DIV/0!</v>
      </c>
      <c r="P645" s="181" t="e">
        <f t="shared" si="143"/>
        <v>#DIV/0!</v>
      </c>
      <c r="R645" s="181" t="e">
        <f t="shared" si="144"/>
        <v>#DIV/0!</v>
      </c>
      <c r="S645" s="181" t="e">
        <f t="shared" si="145"/>
        <v>#DIV/0!</v>
      </c>
      <c r="T645" s="339" t="e">
        <f t="shared" si="151"/>
        <v>#DIV/0!</v>
      </c>
      <c r="U645" s="181" t="e">
        <f t="shared" si="146"/>
        <v>#DIV/0!</v>
      </c>
    </row>
    <row r="646" spans="2:21" ht="12.75" customHeight="1" x14ac:dyDescent="0.15">
      <c r="B646" s="1">
        <f t="shared" si="152"/>
        <v>77.499999999999858</v>
      </c>
      <c r="C646" s="181" t="e">
        <f t="shared" si="147"/>
        <v>#DIV/0!</v>
      </c>
      <c r="D646" s="242">
        <f t="shared" si="148"/>
        <v>64.666529209475854</v>
      </c>
      <c r="E646" s="181" t="e">
        <f t="shared" ref="E646:E709" si="153">+$D$19+(C646/(D646*$D$34))</f>
        <v>#DIV/0!</v>
      </c>
      <c r="F646" s="181" t="e">
        <f t="shared" si="149"/>
        <v>#DIV/0!</v>
      </c>
      <c r="H646" s="181" t="e">
        <f t="shared" si="150"/>
        <v>#DIV/0!</v>
      </c>
      <c r="I646" s="181" t="e">
        <f t="shared" ref="I646:I709" si="154">1.32*(($B647-$D$19)/$D$30)^0.25</f>
        <v>#DIV/0!</v>
      </c>
      <c r="J646" s="339" t="e">
        <f t="shared" ref="J646:J709" si="155">+$D$19+(H646/(I646*$D$35))</f>
        <v>#DIV/0!</v>
      </c>
      <c r="K646" s="181" t="e">
        <f t="shared" ref="K646:K709" si="156">ABS($B647-J646)</f>
        <v>#DIV/0!</v>
      </c>
      <c r="M646" s="181" t="e">
        <f t="shared" ref="M646:M709" si="157">(2*PI()*$D$27*$D$8*$AE$7*($D$31-B647))/LN($D$30/$D$28)</f>
        <v>#DIV/0!</v>
      </c>
      <c r="N646" s="181" t="e">
        <f t="shared" ref="N646:N709" si="158">1.32*(($B647-$D$19)/$D$30)^0.25</f>
        <v>#DIV/0!</v>
      </c>
      <c r="O646" s="339" t="e">
        <f t="shared" ref="O646:O709" si="159">+$D$19+(M646/(N646*$D$38))</f>
        <v>#DIV/0!</v>
      </c>
      <c r="P646" s="181" t="e">
        <f t="shared" ref="P646:P709" si="160">ABS($B647-O646)</f>
        <v>#DIV/0!</v>
      </c>
      <c r="R646" s="181" t="e">
        <f t="shared" ref="R646:R709" si="161">(2*PI()*$D$27*$D$9*$AE$6*($D$31-B647))/LN($D$30/$D$28)</f>
        <v>#DIV/0!</v>
      </c>
      <c r="S646" s="181" t="e">
        <f t="shared" ref="S646:S709" si="162">1.32*(($B647-$D$19)/$D$30)^0.25</f>
        <v>#DIV/0!</v>
      </c>
      <c r="T646" s="339" t="e">
        <f t="shared" si="151"/>
        <v>#DIV/0!</v>
      </c>
      <c r="U646" s="181" t="e">
        <f t="shared" ref="U646:U709" si="163">ABS($B647-T646)</f>
        <v>#DIV/0!</v>
      </c>
    </row>
    <row r="647" spans="2:21" ht="12.75" customHeight="1" x14ac:dyDescent="0.15">
      <c r="B647" s="1">
        <f t="shared" si="152"/>
        <v>77.599999999999852</v>
      </c>
      <c r="C647" s="181" t="e">
        <f t="shared" ref="C647:C710" si="164">(2*PI()*$D$26*$D$32*($D$31-B648))/LN($D$29/$D$28)</f>
        <v>#DIV/0!</v>
      </c>
      <c r="D647" s="242">
        <f t="shared" ref="D647:D710" si="165">1.32*((B648-$D$19)/$D$29)^0.25</f>
        <v>64.694578025096646</v>
      </c>
      <c r="E647" s="181" t="e">
        <f t="shared" si="153"/>
        <v>#DIV/0!</v>
      </c>
      <c r="F647" s="181" t="e">
        <f t="shared" ref="F647:F710" si="166">ABS(B648-E647)</f>
        <v>#DIV/0!</v>
      </c>
      <c r="H647" s="181" t="e">
        <f t="shared" ref="H647:H710" si="167">(2*PI()*$D$27*$D$32*($D$31-B648))/LN($D$30/$D$28)</f>
        <v>#DIV/0!</v>
      </c>
      <c r="I647" s="181" t="e">
        <f t="shared" si="154"/>
        <v>#DIV/0!</v>
      </c>
      <c r="J647" s="339" t="e">
        <f t="shared" si="155"/>
        <v>#DIV/0!</v>
      </c>
      <c r="K647" s="181" t="e">
        <f t="shared" si="156"/>
        <v>#DIV/0!</v>
      </c>
      <c r="M647" s="181" t="e">
        <f t="shared" si="157"/>
        <v>#DIV/0!</v>
      </c>
      <c r="N647" s="181" t="e">
        <f t="shared" si="158"/>
        <v>#DIV/0!</v>
      </c>
      <c r="O647" s="339" t="e">
        <f t="shared" si="159"/>
        <v>#DIV/0!</v>
      </c>
      <c r="P647" s="181" t="e">
        <f t="shared" si="160"/>
        <v>#DIV/0!</v>
      </c>
      <c r="R647" s="181" t="e">
        <f t="shared" si="161"/>
        <v>#DIV/0!</v>
      </c>
      <c r="S647" s="181" t="e">
        <f t="shared" si="162"/>
        <v>#DIV/0!</v>
      </c>
      <c r="T647" s="339" t="e">
        <f t="shared" ref="T647:T710" si="168">+$D$19+(R647/(S647*$D$41))</f>
        <v>#DIV/0!</v>
      </c>
      <c r="U647" s="181" t="e">
        <f t="shared" si="163"/>
        <v>#DIV/0!</v>
      </c>
    </row>
    <row r="648" spans="2:21" ht="12.75" customHeight="1" x14ac:dyDescent="0.15">
      <c r="B648" s="1">
        <f t="shared" ref="B648:B711" si="169">B647+0.1</f>
        <v>77.699999999999847</v>
      </c>
      <c r="C648" s="181" t="e">
        <f t="shared" si="164"/>
        <v>#DIV/0!</v>
      </c>
      <c r="D648" s="242">
        <f t="shared" si="165"/>
        <v>64.722590405777893</v>
      </c>
      <c r="E648" s="181" t="e">
        <f t="shared" si="153"/>
        <v>#DIV/0!</v>
      </c>
      <c r="F648" s="181" t="e">
        <f t="shared" si="166"/>
        <v>#DIV/0!</v>
      </c>
      <c r="H648" s="181" t="e">
        <f t="shared" si="167"/>
        <v>#DIV/0!</v>
      </c>
      <c r="I648" s="181" t="e">
        <f t="shared" si="154"/>
        <v>#DIV/0!</v>
      </c>
      <c r="J648" s="339" t="e">
        <f t="shared" si="155"/>
        <v>#DIV/0!</v>
      </c>
      <c r="K648" s="181" t="e">
        <f t="shared" si="156"/>
        <v>#DIV/0!</v>
      </c>
      <c r="M648" s="181" t="e">
        <f t="shared" si="157"/>
        <v>#DIV/0!</v>
      </c>
      <c r="N648" s="181" t="e">
        <f t="shared" si="158"/>
        <v>#DIV/0!</v>
      </c>
      <c r="O648" s="339" t="e">
        <f t="shared" si="159"/>
        <v>#DIV/0!</v>
      </c>
      <c r="P648" s="181" t="e">
        <f t="shared" si="160"/>
        <v>#DIV/0!</v>
      </c>
      <c r="R648" s="181" t="e">
        <f t="shared" si="161"/>
        <v>#DIV/0!</v>
      </c>
      <c r="S648" s="181" t="e">
        <f t="shared" si="162"/>
        <v>#DIV/0!</v>
      </c>
      <c r="T648" s="339" t="e">
        <f t="shared" si="168"/>
        <v>#DIV/0!</v>
      </c>
      <c r="U648" s="181" t="e">
        <f t="shared" si="163"/>
        <v>#DIV/0!</v>
      </c>
    </row>
    <row r="649" spans="2:21" ht="12.75" customHeight="1" x14ac:dyDescent="0.15">
      <c r="B649" s="1">
        <f t="shared" si="169"/>
        <v>77.799999999999841</v>
      </c>
      <c r="C649" s="181" t="e">
        <f t="shared" si="164"/>
        <v>#DIV/0!</v>
      </c>
      <c r="D649" s="242">
        <f t="shared" si="165"/>
        <v>64.750566461761537</v>
      </c>
      <c r="E649" s="181" t="e">
        <f t="shared" si="153"/>
        <v>#DIV/0!</v>
      </c>
      <c r="F649" s="181" t="e">
        <f t="shared" si="166"/>
        <v>#DIV/0!</v>
      </c>
      <c r="H649" s="181" t="e">
        <f t="shared" si="167"/>
        <v>#DIV/0!</v>
      </c>
      <c r="I649" s="181" t="e">
        <f t="shared" si="154"/>
        <v>#DIV/0!</v>
      </c>
      <c r="J649" s="339" t="e">
        <f t="shared" si="155"/>
        <v>#DIV/0!</v>
      </c>
      <c r="K649" s="181" t="e">
        <f t="shared" si="156"/>
        <v>#DIV/0!</v>
      </c>
      <c r="M649" s="181" t="e">
        <f t="shared" si="157"/>
        <v>#DIV/0!</v>
      </c>
      <c r="N649" s="181" t="e">
        <f t="shared" si="158"/>
        <v>#DIV/0!</v>
      </c>
      <c r="O649" s="339" t="e">
        <f t="shared" si="159"/>
        <v>#DIV/0!</v>
      </c>
      <c r="P649" s="181" t="e">
        <f t="shared" si="160"/>
        <v>#DIV/0!</v>
      </c>
      <c r="R649" s="181" t="e">
        <f t="shared" si="161"/>
        <v>#DIV/0!</v>
      </c>
      <c r="S649" s="181" t="e">
        <f t="shared" si="162"/>
        <v>#DIV/0!</v>
      </c>
      <c r="T649" s="339" t="e">
        <f t="shared" si="168"/>
        <v>#DIV/0!</v>
      </c>
      <c r="U649" s="181" t="e">
        <f t="shared" si="163"/>
        <v>#DIV/0!</v>
      </c>
    </row>
    <row r="650" spans="2:21" ht="12.75" customHeight="1" x14ac:dyDescent="0.15">
      <c r="B650" s="1">
        <f t="shared" si="169"/>
        <v>77.899999999999835</v>
      </c>
      <c r="C650" s="181" t="e">
        <f t="shared" si="164"/>
        <v>#DIV/0!</v>
      </c>
      <c r="D650" s="242">
        <f t="shared" si="165"/>
        <v>64.778506302766303</v>
      </c>
      <c r="E650" s="181" t="e">
        <f t="shared" si="153"/>
        <v>#DIV/0!</v>
      </c>
      <c r="F650" s="181" t="e">
        <f t="shared" si="166"/>
        <v>#DIV/0!</v>
      </c>
      <c r="H650" s="181" t="e">
        <f t="shared" si="167"/>
        <v>#DIV/0!</v>
      </c>
      <c r="I650" s="181" t="e">
        <f t="shared" si="154"/>
        <v>#DIV/0!</v>
      </c>
      <c r="J650" s="339" t="e">
        <f t="shared" si="155"/>
        <v>#DIV/0!</v>
      </c>
      <c r="K650" s="181" t="e">
        <f t="shared" si="156"/>
        <v>#DIV/0!</v>
      </c>
      <c r="M650" s="181" t="e">
        <f t="shared" si="157"/>
        <v>#DIV/0!</v>
      </c>
      <c r="N650" s="181" t="e">
        <f t="shared" si="158"/>
        <v>#DIV/0!</v>
      </c>
      <c r="O650" s="339" t="e">
        <f t="shared" si="159"/>
        <v>#DIV/0!</v>
      </c>
      <c r="P650" s="181" t="e">
        <f t="shared" si="160"/>
        <v>#DIV/0!</v>
      </c>
      <c r="R650" s="181" t="e">
        <f t="shared" si="161"/>
        <v>#DIV/0!</v>
      </c>
      <c r="S650" s="181" t="e">
        <f t="shared" si="162"/>
        <v>#DIV/0!</v>
      </c>
      <c r="T650" s="339" t="e">
        <f t="shared" si="168"/>
        <v>#DIV/0!</v>
      </c>
      <c r="U650" s="181" t="e">
        <f t="shared" si="163"/>
        <v>#DIV/0!</v>
      </c>
    </row>
    <row r="651" spans="2:21" ht="12.75" customHeight="1" x14ac:dyDescent="0.15">
      <c r="B651" s="1">
        <f t="shared" si="169"/>
        <v>77.999999999999829</v>
      </c>
      <c r="C651" s="181" t="e">
        <f t="shared" si="164"/>
        <v>#DIV/0!</v>
      </c>
      <c r="D651" s="242">
        <f t="shared" si="165"/>
        <v>64.806410037991014</v>
      </c>
      <c r="E651" s="181" t="e">
        <f t="shared" si="153"/>
        <v>#DIV/0!</v>
      </c>
      <c r="F651" s="181" t="e">
        <f t="shared" si="166"/>
        <v>#DIV/0!</v>
      </c>
      <c r="H651" s="181" t="e">
        <f t="shared" si="167"/>
        <v>#DIV/0!</v>
      </c>
      <c r="I651" s="181" t="e">
        <f t="shared" si="154"/>
        <v>#DIV/0!</v>
      </c>
      <c r="J651" s="339" t="e">
        <f t="shared" si="155"/>
        <v>#DIV/0!</v>
      </c>
      <c r="K651" s="181" t="e">
        <f t="shared" si="156"/>
        <v>#DIV/0!</v>
      </c>
      <c r="M651" s="181" t="e">
        <f t="shared" si="157"/>
        <v>#DIV/0!</v>
      </c>
      <c r="N651" s="181" t="e">
        <f t="shared" si="158"/>
        <v>#DIV/0!</v>
      </c>
      <c r="O651" s="339" t="e">
        <f t="shared" si="159"/>
        <v>#DIV/0!</v>
      </c>
      <c r="P651" s="181" t="e">
        <f t="shared" si="160"/>
        <v>#DIV/0!</v>
      </c>
      <c r="R651" s="181" t="e">
        <f t="shared" si="161"/>
        <v>#DIV/0!</v>
      </c>
      <c r="S651" s="181" t="e">
        <f t="shared" si="162"/>
        <v>#DIV/0!</v>
      </c>
      <c r="T651" s="339" t="e">
        <f t="shared" si="168"/>
        <v>#DIV/0!</v>
      </c>
      <c r="U651" s="181" t="e">
        <f t="shared" si="163"/>
        <v>#DIV/0!</v>
      </c>
    </row>
    <row r="652" spans="2:21" ht="12.75" customHeight="1" x14ac:dyDescent="0.15">
      <c r="B652" s="1">
        <f t="shared" si="169"/>
        <v>78.099999999999824</v>
      </c>
      <c r="C652" s="181" t="e">
        <f t="shared" si="164"/>
        <v>#DIV/0!</v>
      </c>
      <c r="D652" s="242">
        <f t="shared" si="165"/>
        <v>64.834277776117943</v>
      </c>
      <c r="E652" s="181" t="e">
        <f t="shared" si="153"/>
        <v>#DIV/0!</v>
      </c>
      <c r="F652" s="181" t="e">
        <f t="shared" si="166"/>
        <v>#DIV/0!</v>
      </c>
      <c r="H652" s="181" t="e">
        <f t="shared" si="167"/>
        <v>#DIV/0!</v>
      </c>
      <c r="I652" s="181" t="e">
        <f t="shared" si="154"/>
        <v>#DIV/0!</v>
      </c>
      <c r="J652" s="339" t="e">
        <f t="shared" si="155"/>
        <v>#DIV/0!</v>
      </c>
      <c r="K652" s="181" t="e">
        <f t="shared" si="156"/>
        <v>#DIV/0!</v>
      </c>
      <c r="M652" s="181" t="e">
        <f t="shared" si="157"/>
        <v>#DIV/0!</v>
      </c>
      <c r="N652" s="181" t="e">
        <f t="shared" si="158"/>
        <v>#DIV/0!</v>
      </c>
      <c r="O652" s="339" t="e">
        <f t="shared" si="159"/>
        <v>#DIV/0!</v>
      </c>
      <c r="P652" s="181" t="e">
        <f t="shared" si="160"/>
        <v>#DIV/0!</v>
      </c>
      <c r="R652" s="181" t="e">
        <f t="shared" si="161"/>
        <v>#DIV/0!</v>
      </c>
      <c r="S652" s="181" t="e">
        <f t="shared" si="162"/>
        <v>#DIV/0!</v>
      </c>
      <c r="T652" s="339" t="e">
        <f t="shared" si="168"/>
        <v>#DIV/0!</v>
      </c>
      <c r="U652" s="181" t="e">
        <f t="shared" si="163"/>
        <v>#DIV/0!</v>
      </c>
    </row>
    <row r="653" spans="2:21" ht="12.75" customHeight="1" x14ac:dyDescent="0.15">
      <c r="B653" s="1">
        <f t="shared" si="169"/>
        <v>78.199999999999818</v>
      </c>
      <c r="C653" s="181" t="e">
        <f t="shared" si="164"/>
        <v>#DIV/0!</v>
      </c>
      <c r="D653" s="242">
        <f t="shared" si="165"/>
        <v>64.862109625316208</v>
      </c>
      <c r="E653" s="181" t="e">
        <f t="shared" si="153"/>
        <v>#DIV/0!</v>
      </c>
      <c r="F653" s="181" t="e">
        <f t="shared" si="166"/>
        <v>#DIV/0!</v>
      </c>
      <c r="H653" s="181" t="e">
        <f t="shared" si="167"/>
        <v>#DIV/0!</v>
      </c>
      <c r="I653" s="181" t="e">
        <f t="shared" si="154"/>
        <v>#DIV/0!</v>
      </c>
      <c r="J653" s="339" t="e">
        <f t="shared" si="155"/>
        <v>#DIV/0!</v>
      </c>
      <c r="K653" s="181" t="e">
        <f t="shared" si="156"/>
        <v>#DIV/0!</v>
      </c>
      <c r="M653" s="181" t="e">
        <f t="shared" si="157"/>
        <v>#DIV/0!</v>
      </c>
      <c r="N653" s="181" t="e">
        <f t="shared" si="158"/>
        <v>#DIV/0!</v>
      </c>
      <c r="O653" s="339" t="e">
        <f t="shared" si="159"/>
        <v>#DIV/0!</v>
      </c>
      <c r="P653" s="181" t="e">
        <f t="shared" si="160"/>
        <v>#DIV/0!</v>
      </c>
      <c r="R653" s="181" t="e">
        <f t="shared" si="161"/>
        <v>#DIV/0!</v>
      </c>
      <c r="S653" s="181" t="e">
        <f t="shared" si="162"/>
        <v>#DIV/0!</v>
      </c>
      <c r="T653" s="339" t="e">
        <f t="shared" si="168"/>
        <v>#DIV/0!</v>
      </c>
      <c r="U653" s="181" t="e">
        <f t="shared" si="163"/>
        <v>#DIV/0!</v>
      </c>
    </row>
    <row r="654" spans="2:21" ht="12.75" customHeight="1" x14ac:dyDescent="0.15">
      <c r="B654" s="1">
        <f t="shared" si="169"/>
        <v>78.299999999999812</v>
      </c>
      <c r="C654" s="181" t="e">
        <f t="shared" si="164"/>
        <v>#DIV/0!</v>
      </c>
      <c r="D654" s="242">
        <f t="shared" si="165"/>
        <v>64.889905693245012</v>
      </c>
      <c r="E654" s="181" t="e">
        <f t="shared" si="153"/>
        <v>#DIV/0!</v>
      </c>
      <c r="F654" s="181" t="e">
        <f t="shared" si="166"/>
        <v>#DIV/0!</v>
      </c>
      <c r="H654" s="181" t="e">
        <f t="shared" si="167"/>
        <v>#DIV/0!</v>
      </c>
      <c r="I654" s="181" t="e">
        <f t="shared" si="154"/>
        <v>#DIV/0!</v>
      </c>
      <c r="J654" s="339" t="e">
        <f t="shared" si="155"/>
        <v>#DIV/0!</v>
      </c>
      <c r="K654" s="181" t="e">
        <f t="shared" si="156"/>
        <v>#DIV/0!</v>
      </c>
      <c r="M654" s="181" t="e">
        <f t="shared" si="157"/>
        <v>#DIV/0!</v>
      </c>
      <c r="N654" s="181" t="e">
        <f t="shared" si="158"/>
        <v>#DIV/0!</v>
      </c>
      <c r="O654" s="339" t="e">
        <f t="shared" si="159"/>
        <v>#DIV/0!</v>
      </c>
      <c r="P654" s="181" t="e">
        <f t="shared" si="160"/>
        <v>#DIV/0!</v>
      </c>
      <c r="R654" s="181" t="e">
        <f t="shared" si="161"/>
        <v>#DIV/0!</v>
      </c>
      <c r="S654" s="181" t="e">
        <f t="shared" si="162"/>
        <v>#DIV/0!</v>
      </c>
      <c r="T654" s="339" t="e">
        <f t="shared" si="168"/>
        <v>#DIV/0!</v>
      </c>
      <c r="U654" s="181" t="e">
        <f t="shared" si="163"/>
        <v>#DIV/0!</v>
      </c>
    </row>
    <row r="655" spans="2:21" ht="12.75" customHeight="1" x14ac:dyDescent="0.15">
      <c r="B655" s="1">
        <f t="shared" si="169"/>
        <v>78.399999999999807</v>
      </c>
      <c r="C655" s="181" t="e">
        <f t="shared" si="164"/>
        <v>#DIV/0!</v>
      </c>
      <c r="D655" s="242">
        <f t="shared" si="165"/>
        <v>64.917666087056858</v>
      </c>
      <c r="E655" s="181" t="e">
        <f t="shared" si="153"/>
        <v>#DIV/0!</v>
      </c>
      <c r="F655" s="181" t="e">
        <f t="shared" si="166"/>
        <v>#DIV/0!</v>
      </c>
      <c r="H655" s="181" t="e">
        <f t="shared" si="167"/>
        <v>#DIV/0!</v>
      </c>
      <c r="I655" s="181" t="e">
        <f t="shared" si="154"/>
        <v>#DIV/0!</v>
      </c>
      <c r="J655" s="339" t="e">
        <f t="shared" si="155"/>
        <v>#DIV/0!</v>
      </c>
      <c r="K655" s="181" t="e">
        <f t="shared" si="156"/>
        <v>#DIV/0!</v>
      </c>
      <c r="M655" s="181" t="e">
        <f t="shared" si="157"/>
        <v>#DIV/0!</v>
      </c>
      <c r="N655" s="181" t="e">
        <f t="shared" si="158"/>
        <v>#DIV/0!</v>
      </c>
      <c r="O655" s="339" t="e">
        <f t="shared" si="159"/>
        <v>#DIV/0!</v>
      </c>
      <c r="P655" s="181" t="e">
        <f t="shared" si="160"/>
        <v>#DIV/0!</v>
      </c>
      <c r="R655" s="181" t="e">
        <f t="shared" si="161"/>
        <v>#DIV/0!</v>
      </c>
      <c r="S655" s="181" t="e">
        <f t="shared" si="162"/>
        <v>#DIV/0!</v>
      </c>
      <c r="T655" s="339" t="e">
        <f t="shared" si="168"/>
        <v>#DIV/0!</v>
      </c>
      <c r="U655" s="181" t="e">
        <f t="shared" si="163"/>
        <v>#DIV/0!</v>
      </c>
    </row>
    <row r="656" spans="2:21" ht="12.75" customHeight="1" x14ac:dyDescent="0.15">
      <c r="B656" s="1">
        <f t="shared" si="169"/>
        <v>78.499999999999801</v>
      </c>
      <c r="C656" s="181" t="e">
        <f t="shared" si="164"/>
        <v>#DIV/0!</v>
      </c>
      <c r="D656" s="242">
        <f t="shared" si="165"/>
        <v>64.945390913400942</v>
      </c>
      <c r="E656" s="181" t="e">
        <f t="shared" si="153"/>
        <v>#DIV/0!</v>
      </c>
      <c r="F656" s="181" t="e">
        <f t="shared" si="166"/>
        <v>#DIV/0!</v>
      </c>
      <c r="H656" s="181" t="e">
        <f t="shared" si="167"/>
        <v>#DIV/0!</v>
      </c>
      <c r="I656" s="181" t="e">
        <f t="shared" si="154"/>
        <v>#DIV/0!</v>
      </c>
      <c r="J656" s="339" t="e">
        <f t="shared" si="155"/>
        <v>#DIV/0!</v>
      </c>
      <c r="K656" s="181" t="e">
        <f t="shared" si="156"/>
        <v>#DIV/0!</v>
      </c>
      <c r="M656" s="181" t="e">
        <f t="shared" si="157"/>
        <v>#DIV/0!</v>
      </c>
      <c r="N656" s="181" t="e">
        <f t="shared" si="158"/>
        <v>#DIV/0!</v>
      </c>
      <c r="O656" s="339" t="e">
        <f t="shared" si="159"/>
        <v>#DIV/0!</v>
      </c>
      <c r="P656" s="181" t="e">
        <f t="shared" si="160"/>
        <v>#DIV/0!</v>
      </c>
      <c r="R656" s="181" t="e">
        <f t="shared" si="161"/>
        <v>#DIV/0!</v>
      </c>
      <c r="S656" s="181" t="e">
        <f t="shared" si="162"/>
        <v>#DIV/0!</v>
      </c>
      <c r="T656" s="339" t="e">
        <f t="shared" si="168"/>
        <v>#DIV/0!</v>
      </c>
      <c r="U656" s="181" t="e">
        <f t="shared" si="163"/>
        <v>#DIV/0!</v>
      </c>
    </row>
    <row r="657" spans="2:21" ht="12.75" customHeight="1" x14ac:dyDescent="0.15">
      <c r="B657" s="1">
        <f t="shared" si="169"/>
        <v>78.599999999999795</v>
      </c>
      <c r="C657" s="181" t="e">
        <f t="shared" si="164"/>
        <v>#DIV/0!</v>
      </c>
      <c r="D657" s="242">
        <f t="shared" si="165"/>
        <v>64.973080278426252</v>
      </c>
      <c r="E657" s="181" t="e">
        <f t="shared" si="153"/>
        <v>#DIV/0!</v>
      </c>
      <c r="F657" s="181" t="e">
        <f t="shared" si="166"/>
        <v>#DIV/0!</v>
      </c>
      <c r="H657" s="181" t="e">
        <f t="shared" si="167"/>
        <v>#DIV/0!</v>
      </c>
      <c r="I657" s="181" t="e">
        <f t="shared" si="154"/>
        <v>#DIV/0!</v>
      </c>
      <c r="J657" s="339" t="e">
        <f t="shared" si="155"/>
        <v>#DIV/0!</v>
      </c>
      <c r="K657" s="181" t="e">
        <f t="shared" si="156"/>
        <v>#DIV/0!</v>
      </c>
      <c r="M657" s="181" t="e">
        <f t="shared" si="157"/>
        <v>#DIV/0!</v>
      </c>
      <c r="N657" s="181" t="e">
        <f t="shared" si="158"/>
        <v>#DIV/0!</v>
      </c>
      <c r="O657" s="339" t="e">
        <f t="shared" si="159"/>
        <v>#DIV/0!</v>
      </c>
      <c r="P657" s="181" t="e">
        <f t="shared" si="160"/>
        <v>#DIV/0!</v>
      </c>
      <c r="R657" s="181" t="e">
        <f t="shared" si="161"/>
        <v>#DIV/0!</v>
      </c>
      <c r="S657" s="181" t="e">
        <f t="shared" si="162"/>
        <v>#DIV/0!</v>
      </c>
      <c r="T657" s="339" t="e">
        <f t="shared" si="168"/>
        <v>#DIV/0!</v>
      </c>
      <c r="U657" s="181" t="e">
        <f t="shared" si="163"/>
        <v>#DIV/0!</v>
      </c>
    </row>
    <row r="658" spans="2:21" ht="12.75" customHeight="1" x14ac:dyDescent="0.15">
      <c r="B658" s="1">
        <f t="shared" si="169"/>
        <v>78.69999999999979</v>
      </c>
      <c r="C658" s="181" t="e">
        <f t="shared" si="164"/>
        <v>#DIV/0!</v>
      </c>
      <c r="D658" s="242">
        <f t="shared" si="165"/>
        <v>65.000734287784837</v>
      </c>
      <c r="E658" s="181" t="e">
        <f t="shared" si="153"/>
        <v>#DIV/0!</v>
      </c>
      <c r="F658" s="181" t="e">
        <f t="shared" si="166"/>
        <v>#DIV/0!</v>
      </c>
      <c r="H658" s="181" t="e">
        <f t="shared" si="167"/>
        <v>#DIV/0!</v>
      </c>
      <c r="I658" s="181" t="e">
        <f t="shared" si="154"/>
        <v>#DIV/0!</v>
      </c>
      <c r="J658" s="339" t="e">
        <f t="shared" si="155"/>
        <v>#DIV/0!</v>
      </c>
      <c r="K658" s="181" t="e">
        <f t="shared" si="156"/>
        <v>#DIV/0!</v>
      </c>
      <c r="M658" s="181" t="e">
        <f t="shared" si="157"/>
        <v>#DIV/0!</v>
      </c>
      <c r="N658" s="181" t="e">
        <f t="shared" si="158"/>
        <v>#DIV/0!</v>
      </c>
      <c r="O658" s="339" t="e">
        <f t="shared" si="159"/>
        <v>#DIV/0!</v>
      </c>
      <c r="P658" s="181" t="e">
        <f t="shared" si="160"/>
        <v>#DIV/0!</v>
      </c>
      <c r="R658" s="181" t="e">
        <f t="shared" si="161"/>
        <v>#DIV/0!</v>
      </c>
      <c r="S658" s="181" t="e">
        <f t="shared" si="162"/>
        <v>#DIV/0!</v>
      </c>
      <c r="T658" s="339" t="e">
        <f t="shared" si="168"/>
        <v>#DIV/0!</v>
      </c>
      <c r="U658" s="181" t="e">
        <f t="shared" si="163"/>
        <v>#DIV/0!</v>
      </c>
    </row>
    <row r="659" spans="2:21" ht="12.75" customHeight="1" x14ac:dyDescent="0.15">
      <c r="B659" s="1">
        <f t="shared" si="169"/>
        <v>78.799999999999784</v>
      </c>
      <c r="C659" s="181" t="e">
        <f t="shared" si="164"/>
        <v>#DIV/0!</v>
      </c>
      <c r="D659" s="242">
        <f t="shared" si="165"/>
        <v>65.028353046634919</v>
      </c>
      <c r="E659" s="181" t="e">
        <f t="shared" si="153"/>
        <v>#DIV/0!</v>
      </c>
      <c r="F659" s="181" t="e">
        <f t="shared" si="166"/>
        <v>#DIV/0!</v>
      </c>
      <c r="H659" s="181" t="e">
        <f t="shared" si="167"/>
        <v>#DIV/0!</v>
      </c>
      <c r="I659" s="181" t="e">
        <f t="shared" si="154"/>
        <v>#DIV/0!</v>
      </c>
      <c r="J659" s="339" t="e">
        <f t="shared" si="155"/>
        <v>#DIV/0!</v>
      </c>
      <c r="K659" s="181" t="e">
        <f t="shared" si="156"/>
        <v>#DIV/0!</v>
      </c>
      <c r="M659" s="181" t="e">
        <f t="shared" si="157"/>
        <v>#DIV/0!</v>
      </c>
      <c r="N659" s="181" t="e">
        <f t="shared" si="158"/>
        <v>#DIV/0!</v>
      </c>
      <c r="O659" s="339" t="e">
        <f t="shared" si="159"/>
        <v>#DIV/0!</v>
      </c>
      <c r="P659" s="181" t="e">
        <f t="shared" si="160"/>
        <v>#DIV/0!</v>
      </c>
      <c r="R659" s="181" t="e">
        <f t="shared" si="161"/>
        <v>#DIV/0!</v>
      </c>
      <c r="S659" s="181" t="e">
        <f t="shared" si="162"/>
        <v>#DIV/0!</v>
      </c>
      <c r="T659" s="339" t="e">
        <f t="shared" si="168"/>
        <v>#DIV/0!</v>
      </c>
      <c r="U659" s="181" t="e">
        <f t="shared" si="163"/>
        <v>#DIV/0!</v>
      </c>
    </row>
    <row r="660" spans="2:21" ht="12.75" customHeight="1" x14ac:dyDescent="0.15">
      <c r="B660" s="1">
        <f t="shared" si="169"/>
        <v>78.899999999999778</v>
      </c>
      <c r="C660" s="181" t="e">
        <f t="shared" si="164"/>
        <v>#DIV/0!</v>
      </c>
      <c r="D660" s="242">
        <f t="shared" si="165"/>
        <v>65.055936659644033</v>
      </c>
      <c r="E660" s="181" t="e">
        <f t="shared" si="153"/>
        <v>#DIV/0!</v>
      </c>
      <c r="F660" s="181" t="e">
        <f t="shared" si="166"/>
        <v>#DIV/0!</v>
      </c>
      <c r="H660" s="181" t="e">
        <f t="shared" si="167"/>
        <v>#DIV/0!</v>
      </c>
      <c r="I660" s="181" t="e">
        <f t="shared" si="154"/>
        <v>#DIV/0!</v>
      </c>
      <c r="J660" s="339" t="e">
        <f t="shared" si="155"/>
        <v>#DIV/0!</v>
      </c>
      <c r="K660" s="181" t="e">
        <f t="shared" si="156"/>
        <v>#DIV/0!</v>
      </c>
      <c r="M660" s="181" t="e">
        <f t="shared" si="157"/>
        <v>#DIV/0!</v>
      </c>
      <c r="N660" s="181" t="e">
        <f t="shared" si="158"/>
        <v>#DIV/0!</v>
      </c>
      <c r="O660" s="339" t="e">
        <f t="shared" si="159"/>
        <v>#DIV/0!</v>
      </c>
      <c r="P660" s="181" t="e">
        <f t="shared" si="160"/>
        <v>#DIV/0!</v>
      </c>
      <c r="R660" s="181" t="e">
        <f t="shared" si="161"/>
        <v>#DIV/0!</v>
      </c>
      <c r="S660" s="181" t="e">
        <f t="shared" si="162"/>
        <v>#DIV/0!</v>
      </c>
      <c r="T660" s="339" t="e">
        <f t="shared" si="168"/>
        <v>#DIV/0!</v>
      </c>
      <c r="U660" s="181" t="e">
        <f t="shared" si="163"/>
        <v>#DIV/0!</v>
      </c>
    </row>
    <row r="661" spans="2:21" ht="12.75" customHeight="1" x14ac:dyDescent="0.15">
      <c r="B661" s="1">
        <f t="shared" si="169"/>
        <v>78.999999999999773</v>
      </c>
      <c r="C661" s="181" t="e">
        <f t="shared" si="164"/>
        <v>#DIV/0!</v>
      </c>
      <c r="D661" s="242">
        <f t="shared" si="165"/>
        <v>65.08348523099221</v>
      </c>
      <c r="E661" s="181" t="e">
        <f t="shared" si="153"/>
        <v>#DIV/0!</v>
      </c>
      <c r="F661" s="181" t="e">
        <f t="shared" si="166"/>
        <v>#DIV/0!</v>
      </c>
      <c r="H661" s="181" t="e">
        <f t="shared" si="167"/>
        <v>#DIV/0!</v>
      </c>
      <c r="I661" s="181" t="e">
        <f t="shared" si="154"/>
        <v>#DIV/0!</v>
      </c>
      <c r="J661" s="339" t="e">
        <f t="shared" si="155"/>
        <v>#DIV/0!</v>
      </c>
      <c r="K661" s="181" t="e">
        <f t="shared" si="156"/>
        <v>#DIV/0!</v>
      </c>
      <c r="M661" s="181" t="e">
        <f t="shared" si="157"/>
        <v>#DIV/0!</v>
      </c>
      <c r="N661" s="181" t="e">
        <f t="shared" si="158"/>
        <v>#DIV/0!</v>
      </c>
      <c r="O661" s="339" t="e">
        <f t="shared" si="159"/>
        <v>#DIV/0!</v>
      </c>
      <c r="P661" s="181" t="e">
        <f t="shared" si="160"/>
        <v>#DIV/0!</v>
      </c>
      <c r="R661" s="181" t="e">
        <f t="shared" si="161"/>
        <v>#DIV/0!</v>
      </c>
      <c r="S661" s="181" t="e">
        <f t="shared" si="162"/>
        <v>#DIV/0!</v>
      </c>
      <c r="T661" s="339" t="e">
        <f t="shared" si="168"/>
        <v>#DIV/0!</v>
      </c>
      <c r="U661" s="181" t="e">
        <f t="shared" si="163"/>
        <v>#DIV/0!</v>
      </c>
    </row>
    <row r="662" spans="2:21" ht="12.75" customHeight="1" x14ac:dyDescent="0.15">
      <c r="B662" s="1">
        <f t="shared" si="169"/>
        <v>79.099999999999767</v>
      </c>
      <c r="C662" s="181" t="e">
        <f t="shared" si="164"/>
        <v>#DIV/0!</v>
      </c>
      <c r="D662" s="242">
        <f t="shared" si="165"/>
        <v>65.110998864374963</v>
      </c>
      <c r="E662" s="181" t="e">
        <f t="shared" si="153"/>
        <v>#DIV/0!</v>
      </c>
      <c r="F662" s="181" t="e">
        <f t="shared" si="166"/>
        <v>#DIV/0!</v>
      </c>
      <c r="H662" s="181" t="e">
        <f t="shared" si="167"/>
        <v>#DIV/0!</v>
      </c>
      <c r="I662" s="181" t="e">
        <f t="shared" si="154"/>
        <v>#DIV/0!</v>
      </c>
      <c r="J662" s="339" t="e">
        <f t="shared" si="155"/>
        <v>#DIV/0!</v>
      </c>
      <c r="K662" s="181" t="e">
        <f t="shared" si="156"/>
        <v>#DIV/0!</v>
      </c>
      <c r="M662" s="181" t="e">
        <f t="shared" si="157"/>
        <v>#DIV/0!</v>
      </c>
      <c r="N662" s="181" t="e">
        <f t="shared" si="158"/>
        <v>#DIV/0!</v>
      </c>
      <c r="O662" s="339" t="e">
        <f t="shared" si="159"/>
        <v>#DIV/0!</v>
      </c>
      <c r="P662" s="181" t="e">
        <f t="shared" si="160"/>
        <v>#DIV/0!</v>
      </c>
      <c r="R662" s="181" t="e">
        <f t="shared" si="161"/>
        <v>#DIV/0!</v>
      </c>
      <c r="S662" s="181" t="e">
        <f t="shared" si="162"/>
        <v>#DIV/0!</v>
      </c>
      <c r="T662" s="339" t="e">
        <f t="shared" si="168"/>
        <v>#DIV/0!</v>
      </c>
      <c r="U662" s="181" t="e">
        <f t="shared" si="163"/>
        <v>#DIV/0!</v>
      </c>
    </row>
    <row r="663" spans="2:21" ht="12.75" customHeight="1" x14ac:dyDescent="0.15">
      <c r="B663" s="1">
        <f t="shared" si="169"/>
        <v>79.199999999999761</v>
      </c>
      <c r="C663" s="181" t="e">
        <f t="shared" si="164"/>
        <v>#DIV/0!</v>
      </c>
      <c r="D663" s="242">
        <f t="shared" si="165"/>
        <v>65.138477663006498</v>
      </c>
      <c r="E663" s="181" t="e">
        <f t="shared" si="153"/>
        <v>#DIV/0!</v>
      </c>
      <c r="F663" s="181" t="e">
        <f t="shared" si="166"/>
        <v>#DIV/0!</v>
      </c>
      <c r="H663" s="181" t="e">
        <f t="shared" si="167"/>
        <v>#DIV/0!</v>
      </c>
      <c r="I663" s="181" t="e">
        <f t="shared" si="154"/>
        <v>#DIV/0!</v>
      </c>
      <c r="J663" s="339" t="e">
        <f t="shared" si="155"/>
        <v>#DIV/0!</v>
      </c>
      <c r="K663" s="181" t="e">
        <f t="shared" si="156"/>
        <v>#DIV/0!</v>
      </c>
      <c r="M663" s="181" t="e">
        <f t="shared" si="157"/>
        <v>#DIV/0!</v>
      </c>
      <c r="N663" s="181" t="e">
        <f t="shared" si="158"/>
        <v>#DIV/0!</v>
      </c>
      <c r="O663" s="339" t="e">
        <f t="shared" si="159"/>
        <v>#DIV/0!</v>
      </c>
      <c r="P663" s="181" t="e">
        <f t="shared" si="160"/>
        <v>#DIV/0!</v>
      </c>
      <c r="R663" s="181" t="e">
        <f t="shared" si="161"/>
        <v>#DIV/0!</v>
      </c>
      <c r="S663" s="181" t="e">
        <f t="shared" si="162"/>
        <v>#DIV/0!</v>
      </c>
      <c r="T663" s="339" t="e">
        <f t="shared" si="168"/>
        <v>#DIV/0!</v>
      </c>
      <c r="U663" s="181" t="e">
        <f t="shared" si="163"/>
        <v>#DIV/0!</v>
      </c>
    </row>
    <row r="664" spans="2:21" ht="12.75" customHeight="1" x14ac:dyDescent="0.15">
      <c r="B664" s="1">
        <f t="shared" si="169"/>
        <v>79.299999999999756</v>
      </c>
      <c r="C664" s="181" t="e">
        <f t="shared" si="164"/>
        <v>#DIV/0!</v>
      </c>
      <c r="D664" s="242">
        <f t="shared" si="165"/>
        <v>65.16592172962261</v>
      </c>
      <c r="E664" s="181" t="e">
        <f t="shared" si="153"/>
        <v>#DIV/0!</v>
      </c>
      <c r="F664" s="181" t="e">
        <f t="shared" si="166"/>
        <v>#DIV/0!</v>
      </c>
      <c r="H664" s="181" t="e">
        <f t="shared" si="167"/>
        <v>#DIV/0!</v>
      </c>
      <c r="I664" s="181" t="e">
        <f t="shared" si="154"/>
        <v>#DIV/0!</v>
      </c>
      <c r="J664" s="339" t="e">
        <f t="shared" si="155"/>
        <v>#DIV/0!</v>
      </c>
      <c r="K664" s="181" t="e">
        <f t="shared" si="156"/>
        <v>#DIV/0!</v>
      </c>
      <c r="M664" s="181" t="e">
        <f t="shared" si="157"/>
        <v>#DIV/0!</v>
      </c>
      <c r="N664" s="181" t="e">
        <f t="shared" si="158"/>
        <v>#DIV/0!</v>
      </c>
      <c r="O664" s="339" t="e">
        <f t="shared" si="159"/>
        <v>#DIV/0!</v>
      </c>
      <c r="P664" s="181" t="e">
        <f t="shared" si="160"/>
        <v>#DIV/0!</v>
      </c>
      <c r="R664" s="181" t="e">
        <f t="shared" si="161"/>
        <v>#DIV/0!</v>
      </c>
      <c r="S664" s="181" t="e">
        <f t="shared" si="162"/>
        <v>#DIV/0!</v>
      </c>
      <c r="T664" s="339" t="e">
        <f t="shared" si="168"/>
        <v>#DIV/0!</v>
      </c>
      <c r="U664" s="181" t="e">
        <f t="shared" si="163"/>
        <v>#DIV/0!</v>
      </c>
    </row>
    <row r="665" spans="2:21" ht="12.75" customHeight="1" x14ac:dyDescent="0.15">
      <c r="B665" s="1">
        <f t="shared" si="169"/>
        <v>79.39999999999975</v>
      </c>
      <c r="C665" s="181" t="e">
        <f t="shared" si="164"/>
        <v>#DIV/0!</v>
      </c>
      <c r="D665" s="242">
        <f t="shared" si="165"/>
        <v>65.193331166483787</v>
      </c>
      <c r="E665" s="181" t="e">
        <f t="shared" si="153"/>
        <v>#DIV/0!</v>
      </c>
      <c r="F665" s="181" t="e">
        <f t="shared" si="166"/>
        <v>#DIV/0!</v>
      </c>
      <c r="H665" s="181" t="e">
        <f t="shared" si="167"/>
        <v>#DIV/0!</v>
      </c>
      <c r="I665" s="181" t="e">
        <f t="shared" si="154"/>
        <v>#DIV/0!</v>
      </c>
      <c r="J665" s="339" t="e">
        <f t="shared" si="155"/>
        <v>#DIV/0!</v>
      </c>
      <c r="K665" s="181" t="e">
        <f t="shared" si="156"/>
        <v>#DIV/0!</v>
      </c>
      <c r="M665" s="181" t="e">
        <f t="shared" si="157"/>
        <v>#DIV/0!</v>
      </c>
      <c r="N665" s="181" t="e">
        <f t="shared" si="158"/>
        <v>#DIV/0!</v>
      </c>
      <c r="O665" s="339" t="e">
        <f t="shared" si="159"/>
        <v>#DIV/0!</v>
      </c>
      <c r="P665" s="181" t="e">
        <f t="shared" si="160"/>
        <v>#DIV/0!</v>
      </c>
      <c r="R665" s="181" t="e">
        <f t="shared" si="161"/>
        <v>#DIV/0!</v>
      </c>
      <c r="S665" s="181" t="e">
        <f t="shared" si="162"/>
        <v>#DIV/0!</v>
      </c>
      <c r="T665" s="339" t="e">
        <f t="shared" si="168"/>
        <v>#DIV/0!</v>
      </c>
      <c r="U665" s="181" t="e">
        <f t="shared" si="163"/>
        <v>#DIV/0!</v>
      </c>
    </row>
    <row r="666" spans="2:21" ht="12.75" customHeight="1" x14ac:dyDescent="0.15">
      <c r="B666" s="1">
        <f t="shared" si="169"/>
        <v>79.499999999999744</v>
      </c>
      <c r="C666" s="181" t="e">
        <f t="shared" si="164"/>
        <v>#DIV/0!</v>
      </c>
      <c r="D666" s="242">
        <f t="shared" si="165"/>
        <v>65.22070607537816</v>
      </c>
      <c r="E666" s="181" t="e">
        <f t="shared" si="153"/>
        <v>#DIV/0!</v>
      </c>
      <c r="F666" s="181" t="e">
        <f t="shared" si="166"/>
        <v>#DIV/0!</v>
      </c>
      <c r="H666" s="181" t="e">
        <f t="shared" si="167"/>
        <v>#DIV/0!</v>
      </c>
      <c r="I666" s="181" t="e">
        <f t="shared" si="154"/>
        <v>#DIV/0!</v>
      </c>
      <c r="J666" s="339" t="e">
        <f t="shared" si="155"/>
        <v>#DIV/0!</v>
      </c>
      <c r="K666" s="181" t="e">
        <f t="shared" si="156"/>
        <v>#DIV/0!</v>
      </c>
      <c r="M666" s="181" t="e">
        <f t="shared" si="157"/>
        <v>#DIV/0!</v>
      </c>
      <c r="N666" s="181" t="e">
        <f t="shared" si="158"/>
        <v>#DIV/0!</v>
      </c>
      <c r="O666" s="339" t="e">
        <f t="shared" si="159"/>
        <v>#DIV/0!</v>
      </c>
      <c r="P666" s="181" t="e">
        <f t="shared" si="160"/>
        <v>#DIV/0!</v>
      </c>
      <c r="R666" s="181" t="e">
        <f t="shared" si="161"/>
        <v>#DIV/0!</v>
      </c>
      <c r="S666" s="181" t="e">
        <f t="shared" si="162"/>
        <v>#DIV/0!</v>
      </c>
      <c r="T666" s="339" t="e">
        <f t="shared" si="168"/>
        <v>#DIV/0!</v>
      </c>
      <c r="U666" s="181" t="e">
        <f t="shared" si="163"/>
        <v>#DIV/0!</v>
      </c>
    </row>
    <row r="667" spans="2:21" ht="12.75" customHeight="1" x14ac:dyDescent="0.15">
      <c r="B667" s="1">
        <f t="shared" si="169"/>
        <v>79.599999999999739</v>
      </c>
      <c r="C667" s="181" t="e">
        <f t="shared" si="164"/>
        <v>#DIV/0!</v>
      </c>
      <c r="D667" s="242">
        <f t="shared" si="165"/>
        <v>65.248046557624548</v>
      </c>
      <c r="E667" s="181" t="e">
        <f t="shared" si="153"/>
        <v>#DIV/0!</v>
      </c>
      <c r="F667" s="181" t="e">
        <f t="shared" si="166"/>
        <v>#DIV/0!</v>
      </c>
      <c r="H667" s="181" t="e">
        <f t="shared" si="167"/>
        <v>#DIV/0!</v>
      </c>
      <c r="I667" s="181" t="e">
        <f t="shared" si="154"/>
        <v>#DIV/0!</v>
      </c>
      <c r="J667" s="339" t="e">
        <f t="shared" si="155"/>
        <v>#DIV/0!</v>
      </c>
      <c r="K667" s="181" t="e">
        <f t="shared" si="156"/>
        <v>#DIV/0!</v>
      </c>
      <c r="M667" s="181" t="e">
        <f t="shared" si="157"/>
        <v>#DIV/0!</v>
      </c>
      <c r="N667" s="181" t="e">
        <f t="shared" si="158"/>
        <v>#DIV/0!</v>
      </c>
      <c r="O667" s="339" t="e">
        <f t="shared" si="159"/>
        <v>#DIV/0!</v>
      </c>
      <c r="P667" s="181" t="e">
        <f t="shared" si="160"/>
        <v>#DIV/0!</v>
      </c>
      <c r="R667" s="181" t="e">
        <f t="shared" si="161"/>
        <v>#DIV/0!</v>
      </c>
      <c r="S667" s="181" t="e">
        <f t="shared" si="162"/>
        <v>#DIV/0!</v>
      </c>
      <c r="T667" s="339" t="e">
        <f t="shared" si="168"/>
        <v>#DIV/0!</v>
      </c>
      <c r="U667" s="181" t="e">
        <f t="shared" si="163"/>
        <v>#DIV/0!</v>
      </c>
    </row>
    <row r="668" spans="2:21" ht="12.75" customHeight="1" x14ac:dyDescent="0.15">
      <c r="B668" s="1">
        <f t="shared" si="169"/>
        <v>79.699999999999733</v>
      </c>
      <c r="C668" s="181" t="e">
        <f t="shared" si="164"/>
        <v>#DIV/0!</v>
      </c>
      <c r="D668" s="242">
        <f t="shared" si="165"/>
        <v>65.275352714075325</v>
      </c>
      <c r="E668" s="181" t="e">
        <f t="shared" si="153"/>
        <v>#DIV/0!</v>
      </c>
      <c r="F668" s="181" t="e">
        <f t="shared" si="166"/>
        <v>#DIV/0!</v>
      </c>
      <c r="H668" s="181" t="e">
        <f t="shared" si="167"/>
        <v>#DIV/0!</v>
      </c>
      <c r="I668" s="181" t="e">
        <f t="shared" si="154"/>
        <v>#DIV/0!</v>
      </c>
      <c r="J668" s="339" t="e">
        <f t="shared" si="155"/>
        <v>#DIV/0!</v>
      </c>
      <c r="K668" s="181" t="e">
        <f t="shared" si="156"/>
        <v>#DIV/0!</v>
      </c>
      <c r="M668" s="181" t="e">
        <f t="shared" si="157"/>
        <v>#DIV/0!</v>
      </c>
      <c r="N668" s="181" t="e">
        <f t="shared" si="158"/>
        <v>#DIV/0!</v>
      </c>
      <c r="O668" s="339" t="e">
        <f t="shared" si="159"/>
        <v>#DIV/0!</v>
      </c>
      <c r="P668" s="181" t="e">
        <f t="shared" si="160"/>
        <v>#DIV/0!</v>
      </c>
      <c r="R668" s="181" t="e">
        <f t="shared" si="161"/>
        <v>#DIV/0!</v>
      </c>
      <c r="S668" s="181" t="e">
        <f t="shared" si="162"/>
        <v>#DIV/0!</v>
      </c>
      <c r="T668" s="339" t="e">
        <f t="shared" si="168"/>
        <v>#DIV/0!</v>
      </c>
      <c r="U668" s="181" t="e">
        <f t="shared" si="163"/>
        <v>#DIV/0!</v>
      </c>
    </row>
    <row r="669" spans="2:21" ht="12.75" customHeight="1" x14ac:dyDescent="0.15">
      <c r="B669" s="1">
        <f t="shared" si="169"/>
        <v>79.799999999999727</v>
      </c>
      <c r="C669" s="181" t="e">
        <f t="shared" si="164"/>
        <v>#DIV/0!</v>
      </c>
      <c r="D669" s="242">
        <f t="shared" si="165"/>
        <v>65.302624645119309</v>
      </c>
      <c r="E669" s="181" t="e">
        <f t="shared" si="153"/>
        <v>#DIV/0!</v>
      </c>
      <c r="F669" s="181" t="e">
        <f t="shared" si="166"/>
        <v>#DIV/0!</v>
      </c>
      <c r="H669" s="181" t="e">
        <f t="shared" si="167"/>
        <v>#DIV/0!</v>
      </c>
      <c r="I669" s="181" t="e">
        <f t="shared" si="154"/>
        <v>#DIV/0!</v>
      </c>
      <c r="J669" s="339" t="e">
        <f t="shared" si="155"/>
        <v>#DIV/0!</v>
      </c>
      <c r="K669" s="181" t="e">
        <f t="shared" si="156"/>
        <v>#DIV/0!</v>
      </c>
      <c r="M669" s="181" t="e">
        <f t="shared" si="157"/>
        <v>#DIV/0!</v>
      </c>
      <c r="N669" s="181" t="e">
        <f t="shared" si="158"/>
        <v>#DIV/0!</v>
      </c>
      <c r="O669" s="339" t="e">
        <f t="shared" si="159"/>
        <v>#DIV/0!</v>
      </c>
      <c r="P669" s="181" t="e">
        <f t="shared" si="160"/>
        <v>#DIV/0!</v>
      </c>
      <c r="R669" s="181" t="e">
        <f t="shared" si="161"/>
        <v>#DIV/0!</v>
      </c>
      <c r="S669" s="181" t="e">
        <f t="shared" si="162"/>
        <v>#DIV/0!</v>
      </c>
      <c r="T669" s="339" t="e">
        <f t="shared" si="168"/>
        <v>#DIV/0!</v>
      </c>
      <c r="U669" s="181" t="e">
        <f t="shared" si="163"/>
        <v>#DIV/0!</v>
      </c>
    </row>
    <row r="670" spans="2:21" ht="12.75" customHeight="1" x14ac:dyDescent="0.15">
      <c r="B670" s="1">
        <f t="shared" si="169"/>
        <v>79.899999999999721</v>
      </c>
      <c r="C670" s="181" t="e">
        <f t="shared" si="164"/>
        <v>#DIV/0!</v>
      </c>
      <c r="D670" s="242">
        <f t="shared" si="165"/>
        <v>65.329862450684843</v>
      </c>
      <c r="E670" s="181" t="e">
        <f t="shared" si="153"/>
        <v>#DIV/0!</v>
      </c>
      <c r="F670" s="181" t="e">
        <f t="shared" si="166"/>
        <v>#DIV/0!</v>
      </c>
      <c r="H670" s="181" t="e">
        <f t="shared" si="167"/>
        <v>#DIV/0!</v>
      </c>
      <c r="I670" s="181" t="e">
        <f t="shared" si="154"/>
        <v>#DIV/0!</v>
      </c>
      <c r="J670" s="339" t="e">
        <f t="shared" si="155"/>
        <v>#DIV/0!</v>
      </c>
      <c r="K670" s="181" t="e">
        <f t="shared" si="156"/>
        <v>#DIV/0!</v>
      </c>
      <c r="M670" s="181" t="e">
        <f t="shared" si="157"/>
        <v>#DIV/0!</v>
      </c>
      <c r="N670" s="181" t="e">
        <f t="shared" si="158"/>
        <v>#DIV/0!</v>
      </c>
      <c r="O670" s="339" t="e">
        <f t="shared" si="159"/>
        <v>#DIV/0!</v>
      </c>
      <c r="P670" s="181" t="e">
        <f t="shared" si="160"/>
        <v>#DIV/0!</v>
      </c>
      <c r="R670" s="181" t="e">
        <f t="shared" si="161"/>
        <v>#DIV/0!</v>
      </c>
      <c r="S670" s="181" t="e">
        <f t="shared" si="162"/>
        <v>#DIV/0!</v>
      </c>
      <c r="T670" s="339" t="e">
        <f t="shared" si="168"/>
        <v>#DIV/0!</v>
      </c>
      <c r="U670" s="181" t="e">
        <f t="shared" si="163"/>
        <v>#DIV/0!</v>
      </c>
    </row>
    <row r="671" spans="2:21" ht="12.75" customHeight="1" x14ac:dyDescent="0.15">
      <c r="B671" s="1">
        <f t="shared" si="169"/>
        <v>79.999999999999716</v>
      </c>
      <c r="C671" s="181" t="e">
        <f t="shared" si="164"/>
        <v>#DIV/0!</v>
      </c>
      <c r="D671" s="242">
        <f t="shared" si="165"/>
        <v>65.35706623024241</v>
      </c>
      <c r="E671" s="181" t="e">
        <f t="shared" si="153"/>
        <v>#DIV/0!</v>
      </c>
      <c r="F671" s="181" t="e">
        <f t="shared" si="166"/>
        <v>#DIV/0!</v>
      </c>
      <c r="H671" s="181" t="e">
        <f t="shared" si="167"/>
        <v>#DIV/0!</v>
      </c>
      <c r="I671" s="181" t="e">
        <f t="shared" si="154"/>
        <v>#DIV/0!</v>
      </c>
      <c r="J671" s="339" t="e">
        <f t="shared" si="155"/>
        <v>#DIV/0!</v>
      </c>
      <c r="K671" s="181" t="e">
        <f t="shared" si="156"/>
        <v>#DIV/0!</v>
      </c>
      <c r="M671" s="181" t="e">
        <f t="shared" si="157"/>
        <v>#DIV/0!</v>
      </c>
      <c r="N671" s="181" t="e">
        <f t="shared" si="158"/>
        <v>#DIV/0!</v>
      </c>
      <c r="O671" s="339" t="e">
        <f t="shared" si="159"/>
        <v>#DIV/0!</v>
      </c>
      <c r="P671" s="181" t="e">
        <f t="shared" si="160"/>
        <v>#DIV/0!</v>
      </c>
      <c r="R671" s="181" t="e">
        <f t="shared" si="161"/>
        <v>#DIV/0!</v>
      </c>
      <c r="S671" s="181" t="e">
        <f t="shared" si="162"/>
        <v>#DIV/0!</v>
      </c>
      <c r="T671" s="339" t="e">
        <f t="shared" si="168"/>
        <v>#DIV/0!</v>
      </c>
      <c r="U671" s="181" t="e">
        <f t="shared" si="163"/>
        <v>#DIV/0!</v>
      </c>
    </row>
    <row r="672" spans="2:21" ht="12.75" customHeight="1" x14ac:dyDescent="0.15">
      <c r="B672" s="1">
        <f t="shared" si="169"/>
        <v>80.09999999999971</v>
      </c>
      <c r="C672" s="181" t="e">
        <f t="shared" si="164"/>
        <v>#DIV/0!</v>
      </c>
      <c r="D672" s="242">
        <f t="shared" si="165"/>
        <v>65.384236082807746</v>
      </c>
      <c r="E672" s="181" t="e">
        <f t="shared" si="153"/>
        <v>#DIV/0!</v>
      </c>
      <c r="F672" s="181" t="e">
        <f t="shared" si="166"/>
        <v>#DIV/0!</v>
      </c>
      <c r="H672" s="181" t="e">
        <f t="shared" si="167"/>
        <v>#DIV/0!</v>
      </c>
      <c r="I672" s="181" t="e">
        <f t="shared" si="154"/>
        <v>#DIV/0!</v>
      </c>
      <c r="J672" s="339" t="e">
        <f t="shared" si="155"/>
        <v>#DIV/0!</v>
      </c>
      <c r="K672" s="181" t="e">
        <f t="shared" si="156"/>
        <v>#DIV/0!</v>
      </c>
      <c r="M672" s="181" t="e">
        <f t="shared" si="157"/>
        <v>#DIV/0!</v>
      </c>
      <c r="N672" s="181" t="e">
        <f t="shared" si="158"/>
        <v>#DIV/0!</v>
      </c>
      <c r="O672" s="339" t="e">
        <f t="shared" si="159"/>
        <v>#DIV/0!</v>
      </c>
      <c r="P672" s="181" t="e">
        <f t="shared" si="160"/>
        <v>#DIV/0!</v>
      </c>
      <c r="R672" s="181" t="e">
        <f t="shared" si="161"/>
        <v>#DIV/0!</v>
      </c>
      <c r="S672" s="181" t="e">
        <f t="shared" si="162"/>
        <v>#DIV/0!</v>
      </c>
      <c r="T672" s="339" t="e">
        <f t="shared" si="168"/>
        <v>#DIV/0!</v>
      </c>
      <c r="U672" s="181" t="e">
        <f t="shared" si="163"/>
        <v>#DIV/0!</v>
      </c>
    </row>
    <row r="673" spans="2:21" ht="12.75" customHeight="1" x14ac:dyDescent="0.15">
      <c r="B673" s="1">
        <f t="shared" si="169"/>
        <v>80.199999999999704</v>
      </c>
      <c r="C673" s="181" t="e">
        <f t="shared" si="164"/>
        <v>#DIV/0!</v>
      </c>
      <c r="D673" s="242">
        <f t="shared" si="165"/>
        <v>65.411372106944498</v>
      </c>
      <c r="E673" s="181" t="e">
        <f t="shared" si="153"/>
        <v>#DIV/0!</v>
      </c>
      <c r="F673" s="181" t="e">
        <f t="shared" si="166"/>
        <v>#DIV/0!</v>
      </c>
      <c r="H673" s="181" t="e">
        <f t="shared" si="167"/>
        <v>#DIV/0!</v>
      </c>
      <c r="I673" s="181" t="e">
        <f t="shared" si="154"/>
        <v>#DIV/0!</v>
      </c>
      <c r="J673" s="339" t="e">
        <f t="shared" si="155"/>
        <v>#DIV/0!</v>
      </c>
      <c r="K673" s="181" t="e">
        <f t="shared" si="156"/>
        <v>#DIV/0!</v>
      </c>
      <c r="M673" s="181" t="e">
        <f t="shared" si="157"/>
        <v>#DIV/0!</v>
      </c>
      <c r="N673" s="181" t="e">
        <f t="shared" si="158"/>
        <v>#DIV/0!</v>
      </c>
      <c r="O673" s="339" t="e">
        <f t="shared" si="159"/>
        <v>#DIV/0!</v>
      </c>
      <c r="P673" s="181" t="e">
        <f t="shared" si="160"/>
        <v>#DIV/0!</v>
      </c>
      <c r="R673" s="181" t="e">
        <f t="shared" si="161"/>
        <v>#DIV/0!</v>
      </c>
      <c r="S673" s="181" t="e">
        <f t="shared" si="162"/>
        <v>#DIV/0!</v>
      </c>
      <c r="T673" s="339" t="e">
        <f t="shared" si="168"/>
        <v>#DIV/0!</v>
      </c>
      <c r="U673" s="181" t="e">
        <f t="shared" si="163"/>
        <v>#DIV/0!</v>
      </c>
    </row>
    <row r="674" spans="2:21" ht="12.75" customHeight="1" x14ac:dyDescent="0.15">
      <c r="B674" s="1">
        <f t="shared" si="169"/>
        <v>80.299999999999699</v>
      </c>
      <c r="C674" s="181" t="e">
        <f t="shared" si="164"/>
        <v>#DIV/0!</v>
      </c>
      <c r="D674" s="242">
        <f t="shared" si="165"/>
        <v>65.438474400767092</v>
      </c>
      <c r="E674" s="181" t="e">
        <f t="shared" si="153"/>
        <v>#DIV/0!</v>
      </c>
      <c r="F674" s="181" t="e">
        <f t="shared" si="166"/>
        <v>#DIV/0!</v>
      </c>
      <c r="H674" s="181" t="e">
        <f t="shared" si="167"/>
        <v>#DIV/0!</v>
      </c>
      <c r="I674" s="181" t="e">
        <f t="shared" si="154"/>
        <v>#DIV/0!</v>
      </c>
      <c r="J674" s="339" t="e">
        <f t="shared" si="155"/>
        <v>#DIV/0!</v>
      </c>
      <c r="K674" s="181" t="e">
        <f t="shared" si="156"/>
        <v>#DIV/0!</v>
      </c>
      <c r="M674" s="181" t="e">
        <f t="shared" si="157"/>
        <v>#DIV/0!</v>
      </c>
      <c r="N674" s="181" t="e">
        <f t="shared" si="158"/>
        <v>#DIV/0!</v>
      </c>
      <c r="O674" s="339" t="e">
        <f t="shared" si="159"/>
        <v>#DIV/0!</v>
      </c>
      <c r="P674" s="181" t="e">
        <f t="shared" si="160"/>
        <v>#DIV/0!</v>
      </c>
      <c r="R674" s="181" t="e">
        <f t="shared" si="161"/>
        <v>#DIV/0!</v>
      </c>
      <c r="S674" s="181" t="e">
        <f t="shared" si="162"/>
        <v>#DIV/0!</v>
      </c>
      <c r="T674" s="339" t="e">
        <f t="shared" si="168"/>
        <v>#DIV/0!</v>
      </c>
      <c r="U674" s="181" t="e">
        <f t="shared" si="163"/>
        <v>#DIV/0!</v>
      </c>
    </row>
    <row r="675" spans="2:21" ht="12.75" customHeight="1" x14ac:dyDescent="0.15">
      <c r="B675" s="1">
        <f t="shared" si="169"/>
        <v>80.399999999999693</v>
      </c>
      <c r="C675" s="181" t="e">
        <f t="shared" si="164"/>
        <v>#DIV/0!</v>
      </c>
      <c r="D675" s="242">
        <f t="shared" si="165"/>
        <v>65.465543061943563</v>
      </c>
      <c r="E675" s="181" t="e">
        <f t="shared" si="153"/>
        <v>#DIV/0!</v>
      </c>
      <c r="F675" s="181" t="e">
        <f t="shared" si="166"/>
        <v>#DIV/0!</v>
      </c>
      <c r="H675" s="181" t="e">
        <f t="shared" si="167"/>
        <v>#DIV/0!</v>
      </c>
      <c r="I675" s="181" t="e">
        <f t="shared" si="154"/>
        <v>#DIV/0!</v>
      </c>
      <c r="J675" s="339" t="e">
        <f t="shared" si="155"/>
        <v>#DIV/0!</v>
      </c>
      <c r="K675" s="181" t="e">
        <f t="shared" si="156"/>
        <v>#DIV/0!</v>
      </c>
      <c r="M675" s="181" t="e">
        <f t="shared" si="157"/>
        <v>#DIV/0!</v>
      </c>
      <c r="N675" s="181" t="e">
        <f t="shared" si="158"/>
        <v>#DIV/0!</v>
      </c>
      <c r="O675" s="339" t="e">
        <f t="shared" si="159"/>
        <v>#DIV/0!</v>
      </c>
      <c r="P675" s="181" t="e">
        <f t="shared" si="160"/>
        <v>#DIV/0!</v>
      </c>
      <c r="R675" s="181" t="e">
        <f t="shared" si="161"/>
        <v>#DIV/0!</v>
      </c>
      <c r="S675" s="181" t="e">
        <f t="shared" si="162"/>
        <v>#DIV/0!</v>
      </c>
      <c r="T675" s="339" t="e">
        <f t="shared" si="168"/>
        <v>#DIV/0!</v>
      </c>
      <c r="U675" s="181" t="e">
        <f t="shared" si="163"/>
        <v>#DIV/0!</v>
      </c>
    </row>
    <row r="676" spans="2:21" ht="12.75" customHeight="1" x14ac:dyDescent="0.15">
      <c r="B676" s="1">
        <f t="shared" si="169"/>
        <v>80.499999999999687</v>
      </c>
      <c r="C676" s="181" t="e">
        <f t="shared" si="164"/>
        <v>#DIV/0!</v>
      </c>
      <c r="D676" s="242">
        <f t="shared" si="165"/>
        <v>65.492578187698186</v>
      </c>
      <c r="E676" s="181" t="e">
        <f t="shared" si="153"/>
        <v>#DIV/0!</v>
      </c>
      <c r="F676" s="181" t="e">
        <f t="shared" si="166"/>
        <v>#DIV/0!</v>
      </c>
      <c r="H676" s="181" t="e">
        <f t="shared" si="167"/>
        <v>#DIV/0!</v>
      </c>
      <c r="I676" s="181" t="e">
        <f t="shared" si="154"/>
        <v>#DIV/0!</v>
      </c>
      <c r="J676" s="339" t="e">
        <f t="shared" si="155"/>
        <v>#DIV/0!</v>
      </c>
      <c r="K676" s="181" t="e">
        <f t="shared" si="156"/>
        <v>#DIV/0!</v>
      </c>
      <c r="M676" s="181" t="e">
        <f t="shared" si="157"/>
        <v>#DIV/0!</v>
      </c>
      <c r="N676" s="181" t="e">
        <f t="shared" si="158"/>
        <v>#DIV/0!</v>
      </c>
      <c r="O676" s="339" t="e">
        <f t="shared" si="159"/>
        <v>#DIV/0!</v>
      </c>
      <c r="P676" s="181" t="e">
        <f t="shared" si="160"/>
        <v>#DIV/0!</v>
      </c>
      <c r="R676" s="181" t="e">
        <f t="shared" si="161"/>
        <v>#DIV/0!</v>
      </c>
      <c r="S676" s="181" t="e">
        <f t="shared" si="162"/>
        <v>#DIV/0!</v>
      </c>
      <c r="T676" s="339" t="e">
        <f t="shared" si="168"/>
        <v>#DIV/0!</v>
      </c>
      <c r="U676" s="181" t="e">
        <f t="shared" si="163"/>
        <v>#DIV/0!</v>
      </c>
    </row>
    <row r="677" spans="2:21" ht="12.75" customHeight="1" x14ac:dyDescent="0.15">
      <c r="B677" s="1">
        <f t="shared" si="169"/>
        <v>80.599999999999682</v>
      </c>
      <c r="C677" s="181" t="e">
        <f t="shared" si="164"/>
        <v>#DIV/0!</v>
      </c>
      <c r="D677" s="242">
        <f t="shared" si="165"/>
        <v>65.519579874814397</v>
      </c>
      <c r="E677" s="181" t="e">
        <f t="shared" si="153"/>
        <v>#DIV/0!</v>
      </c>
      <c r="F677" s="181" t="e">
        <f t="shared" si="166"/>
        <v>#DIV/0!</v>
      </c>
      <c r="H677" s="181" t="e">
        <f t="shared" si="167"/>
        <v>#DIV/0!</v>
      </c>
      <c r="I677" s="181" t="e">
        <f t="shared" si="154"/>
        <v>#DIV/0!</v>
      </c>
      <c r="J677" s="339" t="e">
        <f t="shared" si="155"/>
        <v>#DIV/0!</v>
      </c>
      <c r="K677" s="181" t="e">
        <f t="shared" si="156"/>
        <v>#DIV/0!</v>
      </c>
      <c r="M677" s="181" t="e">
        <f t="shared" si="157"/>
        <v>#DIV/0!</v>
      </c>
      <c r="N677" s="181" t="e">
        <f t="shared" si="158"/>
        <v>#DIV/0!</v>
      </c>
      <c r="O677" s="339" t="e">
        <f t="shared" si="159"/>
        <v>#DIV/0!</v>
      </c>
      <c r="P677" s="181" t="e">
        <f t="shared" si="160"/>
        <v>#DIV/0!</v>
      </c>
      <c r="R677" s="181" t="e">
        <f t="shared" si="161"/>
        <v>#DIV/0!</v>
      </c>
      <c r="S677" s="181" t="e">
        <f t="shared" si="162"/>
        <v>#DIV/0!</v>
      </c>
      <c r="T677" s="339" t="e">
        <f t="shared" si="168"/>
        <v>#DIV/0!</v>
      </c>
      <c r="U677" s="181" t="e">
        <f t="shared" si="163"/>
        <v>#DIV/0!</v>
      </c>
    </row>
    <row r="678" spans="2:21" ht="12.75" customHeight="1" x14ac:dyDescent="0.15">
      <c r="B678" s="1">
        <f t="shared" si="169"/>
        <v>80.699999999999676</v>
      </c>
      <c r="C678" s="181" t="e">
        <f t="shared" si="164"/>
        <v>#DIV/0!</v>
      </c>
      <c r="D678" s="242">
        <f t="shared" si="165"/>
        <v>65.546548219637359</v>
      </c>
      <c r="E678" s="181" t="e">
        <f t="shared" si="153"/>
        <v>#DIV/0!</v>
      </c>
      <c r="F678" s="181" t="e">
        <f t="shared" si="166"/>
        <v>#DIV/0!</v>
      </c>
      <c r="H678" s="181" t="e">
        <f t="shared" si="167"/>
        <v>#DIV/0!</v>
      </c>
      <c r="I678" s="181" t="e">
        <f t="shared" si="154"/>
        <v>#DIV/0!</v>
      </c>
      <c r="J678" s="339" t="e">
        <f t="shared" si="155"/>
        <v>#DIV/0!</v>
      </c>
      <c r="K678" s="181" t="e">
        <f t="shared" si="156"/>
        <v>#DIV/0!</v>
      </c>
      <c r="M678" s="181" t="e">
        <f t="shared" si="157"/>
        <v>#DIV/0!</v>
      </c>
      <c r="N678" s="181" t="e">
        <f t="shared" si="158"/>
        <v>#DIV/0!</v>
      </c>
      <c r="O678" s="339" t="e">
        <f t="shared" si="159"/>
        <v>#DIV/0!</v>
      </c>
      <c r="P678" s="181" t="e">
        <f t="shared" si="160"/>
        <v>#DIV/0!</v>
      </c>
      <c r="R678" s="181" t="e">
        <f t="shared" si="161"/>
        <v>#DIV/0!</v>
      </c>
      <c r="S678" s="181" t="e">
        <f t="shared" si="162"/>
        <v>#DIV/0!</v>
      </c>
      <c r="T678" s="339" t="e">
        <f t="shared" si="168"/>
        <v>#DIV/0!</v>
      </c>
      <c r="U678" s="181" t="e">
        <f t="shared" si="163"/>
        <v>#DIV/0!</v>
      </c>
    </row>
    <row r="679" spans="2:21" ht="12.75" customHeight="1" x14ac:dyDescent="0.15">
      <c r="B679" s="1">
        <f t="shared" si="169"/>
        <v>80.79999999999967</v>
      </c>
      <c r="C679" s="181" t="e">
        <f t="shared" si="164"/>
        <v>#DIV/0!</v>
      </c>
      <c r="D679" s="242">
        <f t="shared" si="165"/>
        <v>65.573483318076796</v>
      </c>
      <c r="E679" s="181" t="e">
        <f t="shared" si="153"/>
        <v>#DIV/0!</v>
      </c>
      <c r="F679" s="181" t="e">
        <f t="shared" si="166"/>
        <v>#DIV/0!</v>
      </c>
      <c r="H679" s="181" t="e">
        <f t="shared" si="167"/>
        <v>#DIV/0!</v>
      </c>
      <c r="I679" s="181" t="e">
        <f t="shared" si="154"/>
        <v>#DIV/0!</v>
      </c>
      <c r="J679" s="339" t="e">
        <f t="shared" si="155"/>
        <v>#DIV/0!</v>
      </c>
      <c r="K679" s="181" t="e">
        <f t="shared" si="156"/>
        <v>#DIV/0!</v>
      </c>
      <c r="M679" s="181" t="e">
        <f t="shared" si="157"/>
        <v>#DIV/0!</v>
      </c>
      <c r="N679" s="181" t="e">
        <f t="shared" si="158"/>
        <v>#DIV/0!</v>
      </c>
      <c r="O679" s="339" t="e">
        <f t="shared" si="159"/>
        <v>#DIV/0!</v>
      </c>
      <c r="P679" s="181" t="e">
        <f t="shared" si="160"/>
        <v>#DIV/0!</v>
      </c>
      <c r="R679" s="181" t="e">
        <f t="shared" si="161"/>
        <v>#DIV/0!</v>
      </c>
      <c r="S679" s="181" t="e">
        <f t="shared" si="162"/>
        <v>#DIV/0!</v>
      </c>
      <c r="T679" s="339" t="e">
        <f t="shared" si="168"/>
        <v>#DIV/0!</v>
      </c>
      <c r="U679" s="181" t="e">
        <f t="shared" si="163"/>
        <v>#DIV/0!</v>
      </c>
    </row>
    <row r="680" spans="2:21" ht="12.75" customHeight="1" x14ac:dyDescent="0.15">
      <c r="B680" s="1">
        <f t="shared" si="169"/>
        <v>80.899999999999665</v>
      </c>
      <c r="C680" s="181" t="e">
        <f t="shared" si="164"/>
        <v>#DIV/0!</v>
      </c>
      <c r="D680" s="242">
        <f t="shared" si="165"/>
        <v>65.60038526560956</v>
      </c>
      <c r="E680" s="181" t="e">
        <f t="shared" si="153"/>
        <v>#DIV/0!</v>
      </c>
      <c r="F680" s="181" t="e">
        <f t="shared" si="166"/>
        <v>#DIV/0!</v>
      </c>
      <c r="H680" s="181" t="e">
        <f t="shared" si="167"/>
        <v>#DIV/0!</v>
      </c>
      <c r="I680" s="181" t="e">
        <f t="shared" si="154"/>
        <v>#DIV/0!</v>
      </c>
      <c r="J680" s="339" t="e">
        <f t="shared" si="155"/>
        <v>#DIV/0!</v>
      </c>
      <c r="K680" s="181" t="e">
        <f t="shared" si="156"/>
        <v>#DIV/0!</v>
      </c>
      <c r="M680" s="181" t="e">
        <f t="shared" si="157"/>
        <v>#DIV/0!</v>
      </c>
      <c r="N680" s="181" t="e">
        <f t="shared" si="158"/>
        <v>#DIV/0!</v>
      </c>
      <c r="O680" s="339" t="e">
        <f t="shared" si="159"/>
        <v>#DIV/0!</v>
      </c>
      <c r="P680" s="181" t="e">
        <f t="shared" si="160"/>
        <v>#DIV/0!</v>
      </c>
      <c r="R680" s="181" t="e">
        <f t="shared" si="161"/>
        <v>#DIV/0!</v>
      </c>
      <c r="S680" s="181" t="e">
        <f t="shared" si="162"/>
        <v>#DIV/0!</v>
      </c>
      <c r="T680" s="339" t="e">
        <f t="shared" si="168"/>
        <v>#DIV/0!</v>
      </c>
      <c r="U680" s="181" t="e">
        <f t="shared" si="163"/>
        <v>#DIV/0!</v>
      </c>
    </row>
    <row r="681" spans="2:21" ht="12.75" customHeight="1" x14ac:dyDescent="0.15">
      <c r="B681" s="1">
        <f t="shared" si="169"/>
        <v>80.999999999999659</v>
      </c>
      <c r="C681" s="181" t="e">
        <f t="shared" si="164"/>
        <v>#DIV/0!</v>
      </c>
      <c r="D681" s="242">
        <f t="shared" si="165"/>
        <v>65.627254157282366</v>
      </c>
      <c r="E681" s="181" t="e">
        <f t="shared" si="153"/>
        <v>#DIV/0!</v>
      </c>
      <c r="F681" s="181" t="e">
        <f t="shared" si="166"/>
        <v>#DIV/0!</v>
      </c>
      <c r="H681" s="181" t="e">
        <f t="shared" si="167"/>
        <v>#DIV/0!</v>
      </c>
      <c r="I681" s="181" t="e">
        <f t="shared" si="154"/>
        <v>#DIV/0!</v>
      </c>
      <c r="J681" s="339" t="e">
        <f t="shared" si="155"/>
        <v>#DIV/0!</v>
      </c>
      <c r="K681" s="181" t="e">
        <f t="shared" si="156"/>
        <v>#DIV/0!</v>
      </c>
      <c r="M681" s="181" t="e">
        <f t="shared" si="157"/>
        <v>#DIV/0!</v>
      </c>
      <c r="N681" s="181" t="e">
        <f t="shared" si="158"/>
        <v>#DIV/0!</v>
      </c>
      <c r="O681" s="339" t="e">
        <f t="shared" si="159"/>
        <v>#DIV/0!</v>
      </c>
      <c r="P681" s="181" t="e">
        <f t="shared" si="160"/>
        <v>#DIV/0!</v>
      </c>
      <c r="R681" s="181" t="e">
        <f t="shared" si="161"/>
        <v>#DIV/0!</v>
      </c>
      <c r="S681" s="181" t="e">
        <f t="shared" si="162"/>
        <v>#DIV/0!</v>
      </c>
      <c r="T681" s="339" t="e">
        <f t="shared" si="168"/>
        <v>#DIV/0!</v>
      </c>
      <c r="U681" s="181" t="e">
        <f t="shared" si="163"/>
        <v>#DIV/0!</v>
      </c>
    </row>
    <row r="682" spans="2:21" ht="12.75" customHeight="1" x14ac:dyDescent="0.15">
      <c r="B682" s="1">
        <f t="shared" si="169"/>
        <v>81.099999999999653</v>
      </c>
      <c r="C682" s="181" t="e">
        <f t="shared" si="164"/>
        <v>#DIV/0!</v>
      </c>
      <c r="D682" s="242">
        <f t="shared" si="165"/>
        <v>65.654090087714366</v>
      </c>
      <c r="E682" s="181" t="e">
        <f t="shared" si="153"/>
        <v>#DIV/0!</v>
      </c>
      <c r="F682" s="181" t="e">
        <f t="shared" si="166"/>
        <v>#DIV/0!</v>
      </c>
      <c r="H682" s="181" t="e">
        <f t="shared" si="167"/>
        <v>#DIV/0!</v>
      </c>
      <c r="I682" s="181" t="e">
        <f t="shared" si="154"/>
        <v>#DIV/0!</v>
      </c>
      <c r="J682" s="339" t="e">
        <f t="shared" si="155"/>
        <v>#DIV/0!</v>
      </c>
      <c r="K682" s="181" t="e">
        <f t="shared" si="156"/>
        <v>#DIV/0!</v>
      </c>
      <c r="M682" s="181" t="e">
        <f t="shared" si="157"/>
        <v>#DIV/0!</v>
      </c>
      <c r="N682" s="181" t="e">
        <f t="shared" si="158"/>
        <v>#DIV/0!</v>
      </c>
      <c r="O682" s="339" t="e">
        <f t="shared" si="159"/>
        <v>#DIV/0!</v>
      </c>
      <c r="P682" s="181" t="e">
        <f t="shared" si="160"/>
        <v>#DIV/0!</v>
      </c>
      <c r="R682" s="181" t="e">
        <f t="shared" si="161"/>
        <v>#DIV/0!</v>
      </c>
      <c r="S682" s="181" t="e">
        <f t="shared" si="162"/>
        <v>#DIV/0!</v>
      </c>
      <c r="T682" s="339" t="e">
        <f t="shared" si="168"/>
        <v>#DIV/0!</v>
      </c>
      <c r="U682" s="181" t="e">
        <f t="shared" si="163"/>
        <v>#DIV/0!</v>
      </c>
    </row>
    <row r="683" spans="2:21" ht="12.75" customHeight="1" x14ac:dyDescent="0.15">
      <c r="B683" s="1">
        <f t="shared" si="169"/>
        <v>81.199999999999648</v>
      </c>
      <c r="C683" s="181" t="e">
        <f t="shared" si="164"/>
        <v>#DIV/0!</v>
      </c>
      <c r="D683" s="242">
        <f t="shared" si="165"/>
        <v>65.680893151099866</v>
      </c>
      <c r="E683" s="181" t="e">
        <f t="shared" si="153"/>
        <v>#DIV/0!</v>
      </c>
      <c r="F683" s="181" t="e">
        <f t="shared" si="166"/>
        <v>#DIV/0!</v>
      </c>
      <c r="H683" s="181" t="e">
        <f t="shared" si="167"/>
        <v>#DIV/0!</v>
      </c>
      <c r="I683" s="181" t="e">
        <f t="shared" si="154"/>
        <v>#DIV/0!</v>
      </c>
      <c r="J683" s="339" t="e">
        <f t="shared" si="155"/>
        <v>#DIV/0!</v>
      </c>
      <c r="K683" s="181" t="e">
        <f t="shared" si="156"/>
        <v>#DIV/0!</v>
      </c>
      <c r="M683" s="181" t="e">
        <f t="shared" si="157"/>
        <v>#DIV/0!</v>
      </c>
      <c r="N683" s="181" t="e">
        <f t="shared" si="158"/>
        <v>#DIV/0!</v>
      </c>
      <c r="O683" s="339" t="e">
        <f t="shared" si="159"/>
        <v>#DIV/0!</v>
      </c>
      <c r="P683" s="181" t="e">
        <f t="shared" si="160"/>
        <v>#DIV/0!</v>
      </c>
      <c r="R683" s="181" t="e">
        <f t="shared" si="161"/>
        <v>#DIV/0!</v>
      </c>
      <c r="S683" s="181" t="e">
        <f t="shared" si="162"/>
        <v>#DIV/0!</v>
      </c>
      <c r="T683" s="339" t="e">
        <f t="shared" si="168"/>
        <v>#DIV/0!</v>
      </c>
      <c r="U683" s="181" t="e">
        <f t="shared" si="163"/>
        <v>#DIV/0!</v>
      </c>
    </row>
    <row r="684" spans="2:21" ht="12.75" customHeight="1" x14ac:dyDescent="0.15">
      <c r="B684" s="1">
        <f t="shared" si="169"/>
        <v>81.299999999999642</v>
      </c>
      <c r="C684" s="181" t="e">
        <f t="shared" si="164"/>
        <v>#DIV/0!</v>
      </c>
      <c r="D684" s="242">
        <f t="shared" si="165"/>
        <v>65.707663441210769</v>
      </c>
      <c r="E684" s="181" t="e">
        <f t="shared" si="153"/>
        <v>#DIV/0!</v>
      </c>
      <c r="F684" s="181" t="e">
        <f t="shared" si="166"/>
        <v>#DIV/0!</v>
      </c>
      <c r="H684" s="181" t="e">
        <f t="shared" si="167"/>
        <v>#DIV/0!</v>
      </c>
      <c r="I684" s="181" t="e">
        <f t="shared" si="154"/>
        <v>#DIV/0!</v>
      </c>
      <c r="J684" s="339" t="e">
        <f t="shared" si="155"/>
        <v>#DIV/0!</v>
      </c>
      <c r="K684" s="181" t="e">
        <f t="shared" si="156"/>
        <v>#DIV/0!</v>
      </c>
      <c r="M684" s="181" t="e">
        <f t="shared" si="157"/>
        <v>#DIV/0!</v>
      </c>
      <c r="N684" s="181" t="e">
        <f t="shared" si="158"/>
        <v>#DIV/0!</v>
      </c>
      <c r="O684" s="339" t="e">
        <f t="shared" si="159"/>
        <v>#DIV/0!</v>
      </c>
      <c r="P684" s="181" t="e">
        <f t="shared" si="160"/>
        <v>#DIV/0!</v>
      </c>
      <c r="R684" s="181" t="e">
        <f t="shared" si="161"/>
        <v>#DIV/0!</v>
      </c>
      <c r="S684" s="181" t="e">
        <f t="shared" si="162"/>
        <v>#DIV/0!</v>
      </c>
      <c r="T684" s="339" t="e">
        <f t="shared" si="168"/>
        <v>#DIV/0!</v>
      </c>
      <c r="U684" s="181" t="e">
        <f t="shared" si="163"/>
        <v>#DIV/0!</v>
      </c>
    </row>
    <row r="685" spans="2:21" ht="12.75" customHeight="1" x14ac:dyDescent="0.15">
      <c r="B685" s="1">
        <f t="shared" si="169"/>
        <v>81.399999999999636</v>
      </c>
      <c r="C685" s="181" t="e">
        <f t="shared" si="164"/>
        <v>#DIV/0!</v>
      </c>
      <c r="D685" s="242">
        <f t="shared" si="165"/>
        <v>65.73440105139936</v>
      </c>
      <c r="E685" s="181" t="e">
        <f t="shared" si="153"/>
        <v>#DIV/0!</v>
      </c>
      <c r="F685" s="181" t="e">
        <f t="shared" si="166"/>
        <v>#DIV/0!</v>
      </c>
      <c r="H685" s="181" t="e">
        <f t="shared" si="167"/>
        <v>#DIV/0!</v>
      </c>
      <c r="I685" s="181" t="e">
        <f t="shared" si="154"/>
        <v>#DIV/0!</v>
      </c>
      <c r="J685" s="339" t="e">
        <f t="shared" si="155"/>
        <v>#DIV/0!</v>
      </c>
      <c r="K685" s="181" t="e">
        <f t="shared" si="156"/>
        <v>#DIV/0!</v>
      </c>
      <c r="M685" s="181" t="e">
        <f t="shared" si="157"/>
        <v>#DIV/0!</v>
      </c>
      <c r="N685" s="181" t="e">
        <f t="shared" si="158"/>
        <v>#DIV/0!</v>
      </c>
      <c r="O685" s="339" t="e">
        <f t="shared" si="159"/>
        <v>#DIV/0!</v>
      </c>
      <c r="P685" s="181" t="e">
        <f t="shared" si="160"/>
        <v>#DIV/0!</v>
      </c>
      <c r="R685" s="181" t="e">
        <f t="shared" si="161"/>
        <v>#DIV/0!</v>
      </c>
      <c r="S685" s="181" t="e">
        <f t="shared" si="162"/>
        <v>#DIV/0!</v>
      </c>
      <c r="T685" s="339" t="e">
        <f t="shared" si="168"/>
        <v>#DIV/0!</v>
      </c>
      <c r="U685" s="181" t="e">
        <f t="shared" si="163"/>
        <v>#DIV/0!</v>
      </c>
    </row>
    <row r="686" spans="2:21" ht="12.75" customHeight="1" x14ac:dyDescent="0.15">
      <c r="B686" s="1">
        <f t="shared" si="169"/>
        <v>81.499999999999631</v>
      </c>
      <c r="C686" s="181" t="e">
        <f t="shared" si="164"/>
        <v>#DIV/0!</v>
      </c>
      <c r="D686" s="242">
        <f t="shared" si="165"/>
        <v>65.761106074600676</v>
      </c>
      <c r="E686" s="181" t="e">
        <f t="shared" si="153"/>
        <v>#DIV/0!</v>
      </c>
      <c r="F686" s="181" t="e">
        <f t="shared" si="166"/>
        <v>#DIV/0!</v>
      </c>
      <c r="H686" s="181" t="e">
        <f t="shared" si="167"/>
        <v>#DIV/0!</v>
      </c>
      <c r="I686" s="181" t="e">
        <f t="shared" si="154"/>
        <v>#DIV/0!</v>
      </c>
      <c r="J686" s="339" t="e">
        <f t="shared" si="155"/>
        <v>#DIV/0!</v>
      </c>
      <c r="K686" s="181" t="e">
        <f t="shared" si="156"/>
        <v>#DIV/0!</v>
      </c>
      <c r="M686" s="181" t="e">
        <f t="shared" si="157"/>
        <v>#DIV/0!</v>
      </c>
      <c r="N686" s="181" t="e">
        <f t="shared" si="158"/>
        <v>#DIV/0!</v>
      </c>
      <c r="O686" s="339" t="e">
        <f t="shared" si="159"/>
        <v>#DIV/0!</v>
      </c>
      <c r="P686" s="181" t="e">
        <f t="shared" si="160"/>
        <v>#DIV/0!</v>
      </c>
      <c r="R686" s="181" t="e">
        <f t="shared" si="161"/>
        <v>#DIV/0!</v>
      </c>
      <c r="S686" s="181" t="e">
        <f t="shared" si="162"/>
        <v>#DIV/0!</v>
      </c>
      <c r="T686" s="339" t="e">
        <f t="shared" si="168"/>
        <v>#DIV/0!</v>
      </c>
      <c r="U686" s="181" t="e">
        <f t="shared" si="163"/>
        <v>#DIV/0!</v>
      </c>
    </row>
    <row r="687" spans="2:21" ht="12.75" customHeight="1" x14ac:dyDescent="0.15">
      <c r="B687" s="1">
        <f t="shared" si="169"/>
        <v>81.599999999999625</v>
      </c>
      <c r="C687" s="181" t="e">
        <f t="shared" si="164"/>
        <v>#DIV/0!</v>
      </c>
      <c r="D687" s="242">
        <f t="shared" si="165"/>
        <v>65.787778603335084</v>
      </c>
      <c r="E687" s="181" t="e">
        <f t="shared" si="153"/>
        <v>#DIV/0!</v>
      </c>
      <c r="F687" s="181" t="e">
        <f t="shared" si="166"/>
        <v>#DIV/0!</v>
      </c>
      <c r="H687" s="181" t="e">
        <f t="shared" si="167"/>
        <v>#DIV/0!</v>
      </c>
      <c r="I687" s="181" t="e">
        <f t="shared" si="154"/>
        <v>#DIV/0!</v>
      </c>
      <c r="J687" s="339" t="e">
        <f t="shared" si="155"/>
        <v>#DIV/0!</v>
      </c>
      <c r="K687" s="181" t="e">
        <f t="shared" si="156"/>
        <v>#DIV/0!</v>
      </c>
      <c r="M687" s="181" t="e">
        <f t="shared" si="157"/>
        <v>#DIV/0!</v>
      </c>
      <c r="N687" s="181" t="e">
        <f t="shared" si="158"/>
        <v>#DIV/0!</v>
      </c>
      <c r="O687" s="339" t="e">
        <f t="shared" si="159"/>
        <v>#DIV/0!</v>
      </c>
      <c r="P687" s="181" t="e">
        <f t="shared" si="160"/>
        <v>#DIV/0!</v>
      </c>
      <c r="R687" s="181" t="e">
        <f t="shared" si="161"/>
        <v>#DIV/0!</v>
      </c>
      <c r="S687" s="181" t="e">
        <f t="shared" si="162"/>
        <v>#DIV/0!</v>
      </c>
      <c r="T687" s="339" t="e">
        <f t="shared" si="168"/>
        <v>#DIV/0!</v>
      </c>
      <c r="U687" s="181" t="e">
        <f t="shared" si="163"/>
        <v>#DIV/0!</v>
      </c>
    </row>
    <row r="688" spans="2:21" ht="12.75" customHeight="1" x14ac:dyDescent="0.15">
      <c r="B688" s="1">
        <f t="shared" si="169"/>
        <v>81.699999999999619</v>
      </c>
      <c r="C688" s="181" t="e">
        <f t="shared" si="164"/>
        <v>#DIV/0!</v>
      </c>
      <c r="D688" s="242">
        <f t="shared" si="165"/>
        <v>65.814418729710951</v>
      </c>
      <c r="E688" s="181" t="e">
        <f t="shared" si="153"/>
        <v>#DIV/0!</v>
      </c>
      <c r="F688" s="181" t="e">
        <f t="shared" si="166"/>
        <v>#DIV/0!</v>
      </c>
      <c r="H688" s="181" t="e">
        <f t="shared" si="167"/>
        <v>#DIV/0!</v>
      </c>
      <c r="I688" s="181" t="e">
        <f t="shared" si="154"/>
        <v>#DIV/0!</v>
      </c>
      <c r="J688" s="339" t="e">
        <f t="shared" si="155"/>
        <v>#DIV/0!</v>
      </c>
      <c r="K688" s="181" t="e">
        <f t="shared" si="156"/>
        <v>#DIV/0!</v>
      </c>
      <c r="M688" s="181" t="e">
        <f t="shared" si="157"/>
        <v>#DIV/0!</v>
      </c>
      <c r="N688" s="181" t="e">
        <f t="shared" si="158"/>
        <v>#DIV/0!</v>
      </c>
      <c r="O688" s="339" t="e">
        <f t="shared" si="159"/>
        <v>#DIV/0!</v>
      </c>
      <c r="P688" s="181" t="e">
        <f t="shared" si="160"/>
        <v>#DIV/0!</v>
      </c>
      <c r="R688" s="181" t="e">
        <f t="shared" si="161"/>
        <v>#DIV/0!</v>
      </c>
      <c r="S688" s="181" t="e">
        <f t="shared" si="162"/>
        <v>#DIV/0!</v>
      </c>
      <c r="T688" s="339" t="e">
        <f t="shared" si="168"/>
        <v>#DIV/0!</v>
      </c>
      <c r="U688" s="181" t="e">
        <f t="shared" si="163"/>
        <v>#DIV/0!</v>
      </c>
    </row>
    <row r="689" spans="2:21" ht="12.75" customHeight="1" x14ac:dyDescent="0.15">
      <c r="B689" s="1">
        <f t="shared" si="169"/>
        <v>81.799999999999613</v>
      </c>
      <c r="C689" s="181" t="e">
        <f t="shared" si="164"/>
        <v>#DIV/0!</v>
      </c>
      <c r="D689" s="242">
        <f t="shared" si="165"/>
        <v>65.841026545426914</v>
      </c>
      <c r="E689" s="181" t="e">
        <f t="shared" si="153"/>
        <v>#DIV/0!</v>
      </c>
      <c r="F689" s="181" t="e">
        <f t="shared" si="166"/>
        <v>#DIV/0!</v>
      </c>
      <c r="H689" s="181" t="e">
        <f t="shared" si="167"/>
        <v>#DIV/0!</v>
      </c>
      <c r="I689" s="181" t="e">
        <f t="shared" si="154"/>
        <v>#DIV/0!</v>
      </c>
      <c r="J689" s="339" t="e">
        <f t="shared" si="155"/>
        <v>#DIV/0!</v>
      </c>
      <c r="K689" s="181" t="e">
        <f t="shared" si="156"/>
        <v>#DIV/0!</v>
      </c>
      <c r="M689" s="181" t="e">
        <f t="shared" si="157"/>
        <v>#DIV/0!</v>
      </c>
      <c r="N689" s="181" t="e">
        <f t="shared" si="158"/>
        <v>#DIV/0!</v>
      </c>
      <c r="O689" s="339" t="e">
        <f t="shared" si="159"/>
        <v>#DIV/0!</v>
      </c>
      <c r="P689" s="181" t="e">
        <f t="shared" si="160"/>
        <v>#DIV/0!</v>
      </c>
      <c r="R689" s="181" t="e">
        <f t="shared" si="161"/>
        <v>#DIV/0!</v>
      </c>
      <c r="S689" s="181" t="e">
        <f t="shared" si="162"/>
        <v>#DIV/0!</v>
      </c>
      <c r="T689" s="339" t="e">
        <f t="shared" si="168"/>
        <v>#DIV/0!</v>
      </c>
      <c r="U689" s="181" t="e">
        <f t="shared" si="163"/>
        <v>#DIV/0!</v>
      </c>
    </row>
    <row r="690" spans="2:21" ht="12.75" customHeight="1" x14ac:dyDescent="0.15">
      <c r="B690" s="1">
        <f t="shared" si="169"/>
        <v>81.899999999999608</v>
      </c>
      <c r="C690" s="181" t="e">
        <f t="shared" si="164"/>
        <v>#DIV/0!</v>
      </c>
      <c r="D690" s="242">
        <f t="shared" si="165"/>
        <v>65.867602141774526</v>
      </c>
      <c r="E690" s="181" t="e">
        <f t="shared" si="153"/>
        <v>#DIV/0!</v>
      </c>
      <c r="F690" s="181" t="e">
        <f t="shared" si="166"/>
        <v>#DIV/0!</v>
      </c>
      <c r="H690" s="181" t="e">
        <f t="shared" si="167"/>
        <v>#DIV/0!</v>
      </c>
      <c r="I690" s="181" t="e">
        <f t="shared" si="154"/>
        <v>#DIV/0!</v>
      </c>
      <c r="J690" s="339" t="e">
        <f t="shared" si="155"/>
        <v>#DIV/0!</v>
      </c>
      <c r="K690" s="181" t="e">
        <f t="shared" si="156"/>
        <v>#DIV/0!</v>
      </c>
      <c r="M690" s="181" t="e">
        <f t="shared" si="157"/>
        <v>#DIV/0!</v>
      </c>
      <c r="N690" s="181" t="e">
        <f t="shared" si="158"/>
        <v>#DIV/0!</v>
      </c>
      <c r="O690" s="339" t="e">
        <f t="shared" si="159"/>
        <v>#DIV/0!</v>
      </c>
      <c r="P690" s="181" t="e">
        <f t="shared" si="160"/>
        <v>#DIV/0!</v>
      </c>
      <c r="R690" s="181" t="e">
        <f t="shared" si="161"/>
        <v>#DIV/0!</v>
      </c>
      <c r="S690" s="181" t="e">
        <f t="shared" si="162"/>
        <v>#DIV/0!</v>
      </c>
      <c r="T690" s="339" t="e">
        <f t="shared" si="168"/>
        <v>#DIV/0!</v>
      </c>
      <c r="U690" s="181" t="e">
        <f t="shared" si="163"/>
        <v>#DIV/0!</v>
      </c>
    </row>
    <row r="691" spans="2:21" ht="12.75" customHeight="1" x14ac:dyDescent="0.15">
      <c r="B691" s="1">
        <f t="shared" si="169"/>
        <v>81.999999999999602</v>
      </c>
      <c r="C691" s="181" t="e">
        <f t="shared" si="164"/>
        <v>#DIV/0!</v>
      </c>
      <c r="D691" s="242">
        <f t="shared" si="165"/>
        <v>65.894145609640645</v>
      </c>
      <c r="E691" s="181" t="e">
        <f t="shared" si="153"/>
        <v>#DIV/0!</v>
      </c>
      <c r="F691" s="181" t="e">
        <f t="shared" si="166"/>
        <v>#DIV/0!</v>
      </c>
      <c r="H691" s="181" t="e">
        <f t="shared" si="167"/>
        <v>#DIV/0!</v>
      </c>
      <c r="I691" s="181" t="e">
        <f t="shared" si="154"/>
        <v>#DIV/0!</v>
      </c>
      <c r="J691" s="339" t="e">
        <f t="shared" si="155"/>
        <v>#DIV/0!</v>
      </c>
      <c r="K691" s="181" t="e">
        <f t="shared" si="156"/>
        <v>#DIV/0!</v>
      </c>
      <c r="M691" s="181" t="e">
        <f t="shared" si="157"/>
        <v>#DIV/0!</v>
      </c>
      <c r="N691" s="181" t="e">
        <f t="shared" si="158"/>
        <v>#DIV/0!</v>
      </c>
      <c r="O691" s="339" t="e">
        <f t="shared" si="159"/>
        <v>#DIV/0!</v>
      </c>
      <c r="P691" s="181" t="e">
        <f t="shared" si="160"/>
        <v>#DIV/0!</v>
      </c>
      <c r="R691" s="181" t="e">
        <f t="shared" si="161"/>
        <v>#DIV/0!</v>
      </c>
      <c r="S691" s="181" t="e">
        <f t="shared" si="162"/>
        <v>#DIV/0!</v>
      </c>
      <c r="T691" s="339" t="e">
        <f t="shared" si="168"/>
        <v>#DIV/0!</v>
      </c>
      <c r="U691" s="181" t="e">
        <f t="shared" si="163"/>
        <v>#DIV/0!</v>
      </c>
    </row>
    <row r="692" spans="2:21" ht="12.75" customHeight="1" x14ac:dyDescent="0.15">
      <c r="B692" s="1">
        <f t="shared" si="169"/>
        <v>82.099999999999596</v>
      </c>
      <c r="C692" s="181" t="e">
        <f t="shared" si="164"/>
        <v>#DIV/0!</v>
      </c>
      <c r="D692" s="242">
        <f t="shared" si="165"/>
        <v>65.920657039509862</v>
      </c>
      <c r="E692" s="181" t="e">
        <f t="shared" si="153"/>
        <v>#DIV/0!</v>
      </c>
      <c r="F692" s="181" t="e">
        <f t="shared" si="166"/>
        <v>#DIV/0!</v>
      </c>
      <c r="H692" s="181" t="e">
        <f t="shared" si="167"/>
        <v>#DIV/0!</v>
      </c>
      <c r="I692" s="181" t="e">
        <f t="shared" si="154"/>
        <v>#DIV/0!</v>
      </c>
      <c r="J692" s="339" t="e">
        <f t="shared" si="155"/>
        <v>#DIV/0!</v>
      </c>
      <c r="K692" s="181" t="e">
        <f t="shared" si="156"/>
        <v>#DIV/0!</v>
      </c>
      <c r="M692" s="181" t="e">
        <f t="shared" si="157"/>
        <v>#DIV/0!</v>
      </c>
      <c r="N692" s="181" t="e">
        <f t="shared" si="158"/>
        <v>#DIV/0!</v>
      </c>
      <c r="O692" s="339" t="e">
        <f t="shared" si="159"/>
        <v>#DIV/0!</v>
      </c>
      <c r="P692" s="181" t="e">
        <f t="shared" si="160"/>
        <v>#DIV/0!</v>
      </c>
      <c r="R692" s="181" t="e">
        <f t="shared" si="161"/>
        <v>#DIV/0!</v>
      </c>
      <c r="S692" s="181" t="e">
        <f t="shared" si="162"/>
        <v>#DIV/0!</v>
      </c>
      <c r="T692" s="339" t="e">
        <f t="shared" si="168"/>
        <v>#DIV/0!</v>
      </c>
      <c r="U692" s="181" t="e">
        <f t="shared" si="163"/>
        <v>#DIV/0!</v>
      </c>
    </row>
    <row r="693" spans="2:21" ht="12.75" customHeight="1" x14ac:dyDescent="0.15">
      <c r="B693" s="1">
        <f t="shared" si="169"/>
        <v>82.199999999999591</v>
      </c>
      <c r="C693" s="181" t="e">
        <f t="shared" si="164"/>
        <v>#DIV/0!</v>
      </c>
      <c r="D693" s="242">
        <f t="shared" si="165"/>
        <v>65.947136521467073</v>
      </c>
      <c r="E693" s="181" t="e">
        <f t="shared" si="153"/>
        <v>#DIV/0!</v>
      </c>
      <c r="F693" s="181" t="e">
        <f t="shared" si="166"/>
        <v>#DIV/0!</v>
      </c>
      <c r="H693" s="181" t="e">
        <f t="shared" si="167"/>
        <v>#DIV/0!</v>
      </c>
      <c r="I693" s="181" t="e">
        <f t="shared" si="154"/>
        <v>#DIV/0!</v>
      </c>
      <c r="J693" s="339" t="e">
        <f t="shared" si="155"/>
        <v>#DIV/0!</v>
      </c>
      <c r="K693" s="181" t="e">
        <f t="shared" si="156"/>
        <v>#DIV/0!</v>
      </c>
      <c r="M693" s="181" t="e">
        <f t="shared" si="157"/>
        <v>#DIV/0!</v>
      </c>
      <c r="N693" s="181" t="e">
        <f t="shared" si="158"/>
        <v>#DIV/0!</v>
      </c>
      <c r="O693" s="339" t="e">
        <f t="shared" si="159"/>
        <v>#DIV/0!</v>
      </c>
      <c r="P693" s="181" t="e">
        <f t="shared" si="160"/>
        <v>#DIV/0!</v>
      </c>
      <c r="R693" s="181" t="e">
        <f t="shared" si="161"/>
        <v>#DIV/0!</v>
      </c>
      <c r="S693" s="181" t="e">
        <f t="shared" si="162"/>
        <v>#DIV/0!</v>
      </c>
      <c r="T693" s="339" t="e">
        <f t="shared" si="168"/>
        <v>#DIV/0!</v>
      </c>
      <c r="U693" s="181" t="e">
        <f t="shared" si="163"/>
        <v>#DIV/0!</v>
      </c>
    </row>
    <row r="694" spans="2:21" ht="12.75" customHeight="1" x14ac:dyDescent="0.15">
      <c r="B694" s="1">
        <f t="shared" si="169"/>
        <v>82.299999999999585</v>
      </c>
      <c r="C694" s="181" t="e">
        <f t="shared" si="164"/>
        <v>#DIV/0!</v>
      </c>
      <c r="D694" s="242">
        <f t="shared" si="165"/>
        <v>65.973584145199609</v>
      </c>
      <c r="E694" s="181" t="e">
        <f t="shared" si="153"/>
        <v>#DIV/0!</v>
      </c>
      <c r="F694" s="181" t="e">
        <f t="shared" si="166"/>
        <v>#DIV/0!</v>
      </c>
      <c r="H694" s="181" t="e">
        <f t="shared" si="167"/>
        <v>#DIV/0!</v>
      </c>
      <c r="I694" s="181" t="e">
        <f t="shared" si="154"/>
        <v>#DIV/0!</v>
      </c>
      <c r="J694" s="339" t="e">
        <f t="shared" si="155"/>
        <v>#DIV/0!</v>
      </c>
      <c r="K694" s="181" t="e">
        <f t="shared" si="156"/>
        <v>#DIV/0!</v>
      </c>
      <c r="M694" s="181" t="e">
        <f t="shared" si="157"/>
        <v>#DIV/0!</v>
      </c>
      <c r="N694" s="181" t="e">
        <f t="shared" si="158"/>
        <v>#DIV/0!</v>
      </c>
      <c r="O694" s="339" t="e">
        <f t="shared" si="159"/>
        <v>#DIV/0!</v>
      </c>
      <c r="P694" s="181" t="e">
        <f t="shared" si="160"/>
        <v>#DIV/0!</v>
      </c>
      <c r="R694" s="181" t="e">
        <f t="shared" si="161"/>
        <v>#DIV/0!</v>
      </c>
      <c r="S694" s="181" t="e">
        <f t="shared" si="162"/>
        <v>#DIV/0!</v>
      </c>
      <c r="T694" s="339" t="e">
        <f t="shared" si="168"/>
        <v>#DIV/0!</v>
      </c>
      <c r="U694" s="181" t="e">
        <f t="shared" si="163"/>
        <v>#DIV/0!</v>
      </c>
    </row>
    <row r="695" spans="2:21" ht="12.75" customHeight="1" x14ac:dyDescent="0.15">
      <c r="B695" s="1">
        <f t="shared" si="169"/>
        <v>82.399999999999579</v>
      </c>
      <c r="C695" s="181" t="e">
        <f t="shared" si="164"/>
        <v>#DIV/0!</v>
      </c>
      <c r="D695" s="242">
        <f t="shared" si="165"/>
        <v>65.999999999999886</v>
      </c>
      <c r="E695" s="181" t="e">
        <f t="shared" si="153"/>
        <v>#DIV/0!</v>
      </c>
      <c r="F695" s="181" t="e">
        <f t="shared" si="166"/>
        <v>#DIV/0!</v>
      </c>
      <c r="H695" s="181" t="e">
        <f t="shared" si="167"/>
        <v>#DIV/0!</v>
      </c>
      <c r="I695" s="181" t="e">
        <f t="shared" si="154"/>
        <v>#DIV/0!</v>
      </c>
      <c r="J695" s="339" t="e">
        <f t="shared" si="155"/>
        <v>#DIV/0!</v>
      </c>
      <c r="K695" s="181" t="e">
        <f t="shared" si="156"/>
        <v>#DIV/0!</v>
      </c>
      <c r="M695" s="181" t="e">
        <f t="shared" si="157"/>
        <v>#DIV/0!</v>
      </c>
      <c r="N695" s="181" t="e">
        <f t="shared" si="158"/>
        <v>#DIV/0!</v>
      </c>
      <c r="O695" s="339" t="e">
        <f t="shared" si="159"/>
        <v>#DIV/0!</v>
      </c>
      <c r="P695" s="181" t="e">
        <f t="shared" si="160"/>
        <v>#DIV/0!</v>
      </c>
      <c r="R695" s="181" t="e">
        <f t="shared" si="161"/>
        <v>#DIV/0!</v>
      </c>
      <c r="S695" s="181" t="e">
        <f t="shared" si="162"/>
        <v>#DIV/0!</v>
      </c>
      <c r="T695" s="339" t="e">
        <f t="shared" si="168"/>
        <v>#DIV/0!</v>
      </c>
      <c r="U695" s="181" t="e">
        <f t="shared" si="163"/>
        <v>#DIV/0!</v>
      </c>
    </row>
    <row r="696" spans="2:21" ht="12.75" customHeight="1" x14ac:dyDescent="0.15">
      <c r="B696" s="1">
        <f t="shared" si="169"/>
        <v>82.499999999999574</v>
      </c>
      <c r="C696" s="181" t="e">
        <f t="shared" si="164"/>
        <v>#DIV/0!</v>
      </c>
      <c r="D696" s="242">
        <f t="shared" si="165"/>
        <v>66.026384174767628</v>
      </c>
      <c r="E696" s="181" t="e">
        <f t="shared" si="153"/>
        <v>#DIV/0!</v>
      </c>
      <c r="F696" s="181" t="e">
        <f t="shared" si="166"/>
        <v>#DIV/0!</v>
      </c>
      <c r="H696" s="181" t="e">
        <f t="shared" si="167"/>
        <v>#DIV/0!</v>
      </c>
      <c r="I696" s="181" t="e">
        <f t="shared" si="154"/>
        <v>#DIV/0!</v>
      </c>
      <c r="J696" s="339" t="e">
        <f t="shared" si="155"/>
        <v>#DIV/0!</v>
      </c>
      <c r="K696" s="181" t="e">
        <f t="shared" si="156"/>
        <v>#DIV/0!</v>
      </c>
      <c r="M696" s="181" t="e">
        <f t="shared" si="157"/>
        <v>#DIV/0!</v>
      </c>
      <c r="N696" s="181" t="e">
        <f t="shared" si="158"/>
        <v>#DIV/0!</v>
      </c>
      <c r="O696" s="339" t="e">
        <f t="shared" si="159"/>
        <v>#DIV/0!</v>
      </c>
      <c r="P696" s="181" t="e">
        <f t="shared" si="160"/>
        <v>#DIV/0!</v>
      </c>
      <c r="R696" s="181" t="e">
        <f t="shared" si="161"/>
        <v>#DIV/0!</v>
      </c>
      <c r="S696" s="181" t="e">
        <f t="shared" si="162"/>
        <v>#DIV/0!</v>
      </c>
      <c r="T696" s="339" t="e">
        <f t="shared" si="168"/>
        <v>#DIV/0!</v>
      </c>
      <c r="U696" s="181" t="e">
        <f t="shared" si="163"/>
        <v>#DIV/0!</v>
      </c>
    </row>
    <row r="697" spans="2:21" ht="12.75" customHeight="1" x14ac:dyDescent="0.15">
      <c r="B697" s="1">
        <f t="shared" si="169"/>
        <v>82.599999999999568</v>
      </c>
      <c r="C697" s="181" t="e">
        <f t="shared" si="164"/>
        <v>#DIV/0!</v>
      </c>
      <c r="D697" s="242">
        <f t="shared" si="165"/>
        <v>66.052736758012315</v>
      </c>
      <c r="E697" s="181" t="e">
        <f t="shared" si="153"/>
        <v>#DIV/0!</v>
      </c>
      <c r="F697" s="181" t="e">
        <f t="shared" si="166"/>
        <v>#DIV/0!</v>
      </c>
      <c r="H697" s="181" t="e">
        <f t="shared" si="167"/>
        <v>#DIV/0!</v>
      </c>
      <c r="I697" s="181" t="e">
        <f t="shared" si="154"/>
        <v>#DIV/0!</v>
      </c>
      <c r="J697" s="339" t="e">
        <f t="shared" si="155"/>
        <v>#DIV/0!</v>
      </c>
      <c r="K697" s="181" t="e">
        <f t="shared" si="156"/>
        <v>#DIV/0!</v>
      </c>
      <c r="M697" s="181" t="e">
        <f t="shared" si="157"/>
        <v>#DIV/0!</v>
      </c>
      <c r="N697" s="181" t="e">
        <f t="shared" si="158"/>
        <v>#DIV/0!</v>
      </c>
      <c r="O697" s="339" t="e">
        <f t="shared" si="159"/>
        <v>#DIV/0!</v>
      </c>
      <c r="P697" s="181" t="e">
        <f t="shared" si="160"/>
        <v>#DIV/0!</v>
      </c>
      <c r="R697" s="181" t="e">
        <f t="shared" si="161"/>
        <v>#DIV/0!</v>
      </c>
      <c r="S697" s="181" t="e">
        <f t="shared" si="162"/>
        <v>#DIV/0!</v>
      </c>
      <c r="T697" s="339" t="e">
        <f t="shared" si="168"/>
        <v>#DIV/0!</v>
      </c>
      <c r="U697" s="181" t="e">
        <f t="shared" si="163"/>
        <v>#DIV/0!</v>
      </c>
    </row>
    <row r="698" spans="2:21" ht="12.75" customHeight="1" x14ac:dyDescent="0.15">
      <c r="B698" s="1">
        <f t="shared" si="169"/>
        <v>82.699999999999562</v>
      </c>
      <c r="C698" s="181" t="e">
        <f t="shared" si="164"/>
        <v>#DIV/0!</v>
      </c>
      <c r="D698" s="242">
        <f t="shared" si="165"/>
        <v>66.079057837855359</v>
      </c>
      <c r="E698" s="181" t="e">
        <f t="shared" si="153"/>
        <v>#DIV/0!</v>
      </c>
      <c r="F698" s="181" t="e">
        <f t="shared" si="166"/>
        <v>#DIV/0!</v>
      </c>
      <c r="H698" s="181" t="e">
        <f t="shared" si="167"/>
        <v>#DIV/0!</v>
      </c>
      <c r="I698" s="181" t="e">
        <f t="shared" si="154"/>
        <v>#DIV/0!</v>
      </c>
      <c r="J698" s="339" t="e">
        <f t="shared" si="155"/>
        <v>#DIV/0!</v>
      </c>
      <c r="K698" s="181" t="e">
        <f t="shared" si="156"/>
        <v>#DIV/0!</v>
      </c>
      <c r="M698" s="181" t="e">
        <f t="shared" si="157"/>
        <v>#DIV/0!</v>
      </c>
      <c r="N698" s="181" t="e">
        <f t="shared" si="158"/>
        <v>#DIV/0!</v>
      </c>
      <c r="O698" s="339" t="e">
        <f t="shared" si="159"/>
        <v>#DIV/0!</v>
      </c>
      <c r="P698" s="181" t="e">
        <f t="shared" si="160"/>
        <v>#DIV/0!</v>
      </c>
      <c r="R698" s="181" t="e">
        <f t="shared" si="161"/>
        <v>#DIV/0!</v>
      </c>
      <c r="S698" s="181" t="e">
        <f t="shared" si="162"/>
        <v>#DIV/0!</v>
      </c>
      <c r="T698" s="339" t="e">
        <f t="shared" si="168"/>
        <v>#DIV/0!</v>
      </c>
      <c r="U698" s="181" t="e">
        <f t="shared" si="163"/>
        <v>#DIV/0!</v>
      </c>
    </row>
    <row r="699" spans="2:21" ht="12.75" customHeight="1" x14ac:dyDescent="0.15">
      <c r="B699" s="1">
        <f t="shared" si="169"/>
        <v>82.799999999999557</v>
      </c>
      <c r="C699" s="181" t="e">
        <f t="shared" si="164"/>
        <v>#DIV/0!</v>
      </c>
      <c r="D699" s="242">
        <f t="shared" si="165"/>
        <v>66.105347502032586</v>
      </c>
      <c r="E699" s="181" t="e">
        <f t="shared" si="153"/>
        <v>#DIV/0!</v>
      </c>
      <c r="F699" s="181" t="e">
        <f t="shared" si="166"/>
        <v>#DIV/0!</v>
      </c>
      <c r="H699" s="181" t="e">
        <f t="shared" si="167"/>
        <v>#DIV/0!</v>
      </c>
      <c r="I699" s="181" t="e">
        <f t="shared" si="154"/>
        <v>#DIV/0!</v>
      </c>
      <c r="J699" s="339" t="e">
        <f t="shared" si="155"/>
        <v>#DIV/0!</v>
      </c>
      <c r="K699" s="181" t="e">
        <f t="shared" si="156"/>
        <v>#DIV/0!</v>
      </c>
      <c r="M699" s="181" t="e">
        <f t="shared" si="157"/>
        <v>#DIV/0!</v>
      </c>
      <c r="N699" s="181" t="e">
        <f t="shared" si="158"/>
        <v>#DIV/0!</v>
      </c>
      <c r="O699" s="339" t="e">
        <f t="shared" si="159"/>
        <v>#DIV/0!</v>
      </c>
      <c r="P699" s="181" t="e">
        <f t="shared" si="160"/>
        <v>#DIV/0!</v>
      </c>
      <c r="R699" s="181" t="e">
        <f t="shared" si="161"/>
        <v>#DIV/0!</v>
      </c>
      <c r="S699" s="181" t="e">
        <f t="shared" si="162"/>
        <v>#DIV/0!</v>
      </c>
      <c r="T699" s="339" t="e">
        <f t="shared" si="168"/>
        <v>#DIV/0!</v>
      </c>
      <c r="U699" s="181" t="e">
        <f t="shared" si="163"/>
        <v>#DIV/0!</v>
      </c>
    </row>
    <row r="700" spans="2:21" ht="12.75" customHeight="1" x14ac:dyDescent="0.15">
      <c r="B700" s="1">
        <f t="shared" si="169"/>
        <v>82.899999999999551</v>
      </c>
      <c r="C700" s="181" t="e">
        <f t="shared" si="164"/>
        <v>#DIV/0!</v>
      </c>
      <c r="D700" s="242">
        <f t="shared" si="165"/>
        <v>66.131605837896473</v>
      </c>
      <c r="E700" s="181" t="e">
        <f t="shared" si="153"/>
        <v>#DIV/0!</v>
      </c>
      <c r="F700" s="181" t="e">
        <f t="shared" si="166"/>
        <v>#DIV/0!</v>
      </c>
      <c r="H700" s="181" t="e">
        <f t="shared" si="167"/>
        <v>#DIV/0!</v>
      </c>
      <c r="I700" s="181" t="e">
        <f t="shared" si="154"/>
        <v>#DIV/0!</v>
      </c>
      <c r="J700" s="339" t="e">
        <f t="shared" si="155"/>
        <v>#DIV/0!</v>
      </c>
      <c r="K700" s="181" t="e">
        <f t="shared" si="156"/>
        <v>#DIV/0!</v>
      </c>
      <c r="M700" s="181" t="e">
        <f t="shared" si="157"/>
        <v>#DIV/0!</v>
      </c>
      <c r="N700" s="181" t="e">
        <f t="shared" si="158"/>
        <v>#DIV/0!</v>
      </c>
      <c r="O700" s="339" t="e">
        <f t="shared" si="159"/>
        <v>#DIV/0!</v>
      </c>
      <c r="P700" s="181" t="e">
        <f t="shared" si="160"/>
        <v>#DIV/0!</v>
      </c>
      <c r="R700" s="181" t="e">
        <f t="shared" si="161"/>
        <v>#DIV/0!</v>
      </c>
      <c r="S700" s="181" t="e">
        <f t="shared" si="162"/>
        <v>#DIV/0!</v>
      </c>
      <c r="T700" s="339" t="e">
        <f t="shared" si="168"/>
        <v>#DIV/0!</v>
      </c>
      <c r="U700" s="181" t="e">
        <f t="shared" si="163"/>
        <v>#DIV/0!</v>
      </c>
    </row>
    <row r="701" spans="2:21" ht="12.75" customHeight="1" x14ac:dyDescent="0.15">
      <c r="B701" s="1">
        <f t="shared" si="169"/>
        <v>82.999999999999545</v>
      </c>
      <c r="C701" s="181" t="e">
        <f t="shared" si="164"/>
        <v>#DIV/0!</v>
      </c>
      <c r="D701" s="242">
        <f t="shared" si="165"/>
        <v>66.157832932418415</v>
      </c>
      <c r="E701" s="181" t="e">
        <f t="shared" si="153"/>
        <v>#DIV/0!</v>
      </c>
      <c r="F701" s="181" t="e">
        <f t="shared" si="166"/>
        <v>#DIV/0!</v>
      </c>
      <c r="H701" s="181" t="e">
        <f t="shared" si="167"/>
        <v>#DIV/0!</v>
      </c>
      <c r="I701" s="181" t="e">
        <f t="shared" si="154"/>
        <v>#DIV/0!</v>
      </c>
      <c r="J701" s="339" t="e">
        <f t="shared" si="155"/>
        <v>#DIV/0!</v>
      </c>
      <c r="K701" s="181" t="e">
        <f t="shared" si="156"/>
        <v>#DIV/0!</v>
      </c>
      <c r="M701" s="181" t="e">
        <f t="shared" si="157"/>
        <v>#DIV/0!</v>
      </c>
      <c r="N701" s="181" t="e">
        <f t="shared" si="158"/>
        <v>#DIV/0!</v>
      </c>
      <c r="O701" s="339" t="e">
        <f t="shared" si="159"/>
        <v>#DIV/0!</v>
      </c>
      <c r="P701" s="181" t="e">
        <f t="shared" si="160"/>
        <v>#DIV/0!</v>
      </c>
      <c r="R701" s="181" t="e">
        <f t="shared" si="161"/>
        <v>#DIV/0!</v>
      </c>
      <c r="S701" s="181" t="e">
        <f t="shared" si="162"/>
        <v>#DIV/0!</v>
      </c>
      <c r="T701" s="339" t="e">
        <f t="shared" si="168"/>
        <v>#DIV/0!</v>
      </c>
      <c r="U701" s="181" t="e">
        <f t="shared" si="163"/>
        <v>#DIV/0!</v>
      </c>
    </row>
    <row r="702" spans="2:21" ht="12.75" customHeight="1" x14ac:dyDescent="0.15">
      <c r="B702" s="1">
        <f t="shared" si="169"/>
        <v>83.09999999999954</v>
      </c>
      <c r="C702" s="181" t="e">
        <f t="shared" si="164"/>
        <v>#DIV/0!</v>
      </c>
      <c r="D702" s="242">
        <f t="shared" si="165"/>
        <v>66.184028872190979</v>
      </c>
      <c r="E702" s="181" t="e">
        <f t="shared" si="153"/>
        <v>#DIV/0!</v>
      </c>
      <c r="F702" s="181" t="e">
        <f t="shared" si="166"/>
        <v>#DIV/0!</v>
      </c>
      <c r="H702" s="181" t="e">
        <f t="shared" si="167"/>
        <v>#DIV/0!</v>
      </c>
      <c r="I702" s="181" t="e">
        <f t="shared" si="154"/>
        <v>#DIV/0!</v>
      </c>
      <c r="J702" s="339" t="e">
        <f t="shared" si="155"/>
        <v>#DIV/0!</v>
      </c>
      <c r="K702" s="181" t="e">
        <f t="shared" si="156"/>
        <v>#DIV/0!</v>
      </c>
      <c r="M702" s="181" t="e">
        <f t="shared" si="157"/>
        <v>#DIV/0!</v>
      </c>
      <c r="N702" s="181" t="e">
        <f t="shared" si="158"/>
        <v>#DIV/0!</v>
      </c>
      <c r="O702" s="339" t="e">
        <f t="shared" si="159"/>
        <v>#DIV/0!</v>
      </c>
      <c r="P702" s="181" t="e">
        <f t="shared" si="160"/>
        <v>#DIV/0!</v>
      </c>
      <c r="R702" s="181" t="e">
        <f t="shared" si="161"/>
        <v>#DIV/0!</v>
      </c>
      <c r="S702" s="181" t="e">
        <f t="shared" si="162"/>
        <v>#DIV/0!</v>
      </c>
      <c r="T702" s="339" t="e">
        <f t="shared" si="168"/>
        <v>#DIV/0!</v>
      </c>
      <c r="U702" s="181" t="e">
        <f t="shared" si="163"/>
        <v>#DIV/0!</v>
      </c>
    </row>
    <row r="703" spans="2:21" ht="12.75" customHeight="1" x14ac:dyDescent="0.15">
      <c r="B703" s="1">
        <f t="shared" si="169"/>
        <v>83.199999999999534</v>
      </c>
      <c r="C703" s="181" t="e">
        <f t="shared" si="164"/>
        <v>#DIV/0!</v>
      </c>
      <c r="D703" s="242">
        <f t="shared" si="165"/>
        <v>66.210193743430139</v>
      </c>
      <c r="E703" s="181" t="e">
        <f t="shared" si="153"/>
        <v>#DIV/0!</v>
      </c>
      <c r="F703" s="181" t="e">
        <f t="shared" si="166"/>
        <v>#DIV/0!</v>
      </c>
      <c r="H703" s="181" t="e">
        <f t="shared" si="167"/>
        <v>#DIV/0!</v>
      </c>
      <c r="I703" s="181" t="e">
        <f t="shared" si="154"/>
        <v>#DIV/0!</v>
      </c>
      <c r="J703" s="339" t="e">
        <f t="shared" si="155"/>
        <v>#DIV/0!</v>
      </c>
      <c r="K703" s="181" t="e">
        <f t="shared" si="156"/>
        <v>#DIV/0!</v>
      </c>
      <c r="M703" s="181" t="e">
        <f t="shared" si="157"/>
        <v>#DIV/0!</v>
      </c>
      <c r="N703" s="181" t="e">
        <f t="shared" si="158"/>
        <v>#DIV/0!</v>
      </c>
      <c r="O703" s="339" t="e">
        <f t="shared" si="159"/>
        <v>#DIV/0!</v>
      </c>
      <c r="P703" s="181" t="e">
        <f t="shared" si="160"/>
        <v>#DIV/0!</v>
      </c>
      <c r="R703" s="181" t="e">
        <f t="shared" si="161"/>
        <v>#DIV/0!</v>
      </c>
      <c r="S703" s="181" t="e">
        <f t="shared" si="162"/>
        <v>#DIV/0!</v>
      </c>
      <c r="T703" s="339" t="e">
        <f t="shared" si="168"/>
        <v>#DIV/0!</v>
      </c>
      <c r="U703" s="181" t="e">
        <f t="shared" si="163"/>
        <v>#DIV/0!</v>
      </c>
    </row>
    <row r="704" spans="2:21" ht="12.75" customHeight="1" x14ac:dyDescent="0.15">
      <c r="B704" s="1">
        <f t="shared" si="169"/>
        <v>83.299999999999528</v>
      </c>
      <c r="C704" s="181" t="e">
        <f t="shared" si="164"/>
        <v>#DIV/0!</v>
      </c>
      <c r="D704" s="242">
        <f t="shared" si="165"/>
        <v>66.236327631977616</v>
      </c>
      <c r="E704" s="181" t="e">
        <f t="shared" si="153"/>
        <v>#DIV/0!</v>
      </c>
      <c r="F704" s="181" t="e">
        <f t="shared" si="166"/>
        <v>#DIV/0!</v>
      </c>
      <c r="H704" s="181" t="e">
        <f t="shared" si="167"/>
        <v>#DIV/0!</v>
      </c>
      <c r="I704" s="181" t="e">
        <f t="shared" si="154"/>
        <v>#DIV/0!</v>
      </c>
      <c r="J704" s="339" t="e">
        <f t="shared" si="155"/>
        <v>#DIV/0!</v>
      </c>
      <c r="K704" s="181" t="e">
        <f t="shared" si="156"/>
        <v>#DIV/0!</v>
      </c>
      <c r="M704" s="181" t="e">
        <f t="shared" si="157"/>
        <v>#DIV/0!</v>
      </c>
      <c r="N704" s="181" t="e">
        <f t="shared" si="158"/>
        <v>#DIV/0!</v>
      </c>
      <c r="O704" s="339" t="e">
        <f t="shared" si="159"/>
        <v>#DIV/0!</v>
      </c>
      <c r="P704" s="181" t="e">
        <f t="shared" si="160"/>
        <v>#DIV/0!</v>
      </c>
      <c r="R704" s="181" t="e">
        <f t="shared" si="161"/>
        <v>#DIV/0!</v>
      </c>
      <c r="S704" s="181" t="e">
        <f t="shared" si="162"/>
        <v>#DIV/0!</v>
      </c>
      <c r="T704" s="339" t="e">
        <f t="shared" si="168"/>
        <v>#DIV/0!</v>
      </c>
      <c r="U704" s="181" t="e">
        <f t="shared" si="163"/>
        <v>#DIV/0!</v>
      </c>
    </row>
    <row r="705" spans="2:21" ht="12.75" customHeight="1" x14ac:dyDescent="0.15">
      <c r="B705" s="1">
        <f t="shared" si="169"/>
        <v>83.399999999999523</v>
      </c>
      <c r="C705" s="181" t="e">
        <f t="shared" si="164"/>
        <v>#DIV/0!</v>
      </c>
      <c r="D705" s="242">
        <f t="shared" si="165"/>
        <v>66.262430623302976</v>
      </c>
      <c r="E705" s="181" t="e">
        <f t="shared" si="153"/>
        <v>#DIV/0!</v>
      </c>
      <c r="F705" s="181" t="e">
        <f t="shared" si="166"/>
        <v>#DIV/0!</v>
      </c>
      <c r="H705" s="181" t="e">
        <f t="shared" si="167"/>
        <v>#DIV/0!</v>
      </c>
      <c r="I705" s="181" t="e">
        <f t="shared" si="154"/>
        <v>#DIV/0!</v>
      </c>
      <c r="J705" s="339" t="e">
        <f t="shared" si="155"/>
        <v>#DIV/0!</v>
      </c>
      <c r="K705" s="181" t="e">
        <f t="shared" si="156"/>
        <v>#DIV/0!</v>
      </c>
      <c r="M705" s="181" t="e">
        <f t="shared" si="157"/>
        <v>#DIV/0!</v>
      </c>
      <c r="N705" s="181" t="e">
        <f t="shared" si="158"/>
        <v>#DIV/0!</v>
      </c>
      <c r="O705" s="339" t="e">
        <f t="shared" si="159"/>
        <v>#DIV/0!</v>
      </c>
      <c r="P705" s="181" t="e">
        <f t="shared" si="160"/>
        <v>#DIV/0!</v>
      </c>
      <c r="R705" s="181" t="e">
        <f t="shared" si="161"/>
        <v>#DIV/0!</v>
      </c>
      <c r="S705" s="181" t="e">
        <f t="shared" si="162"/>
        <v>#DIV/0!</v>
      </c>
      <c r="T705" s="339" t="e">
        <f t="shared" si="168"/>
        <v>#DIV/0!</v>
      </c>
      <c r="U705" s="181" t="e">
        <f t="shared" si="163"/>
        <v>#DIV/0!</v>
      </c>
    </row>
    <row r="706" spans="2:21" ht="12.75" customHeight="1" x14ac:dyDescent="0.15">
      <c r="B706" s="1">
        <f t="shared" si="169"/>
        <v>83.499999999999517</v>
      </c>
      <c r="C706" s="181" t="e">
        <f t="shared" si="164"/>
        <v>#DIV/0!</v>
      </c>
      <c r="D706" s="242">
        <f t="shared" si="165"/>
        <v>66.288502802505789</v>
      </c>
      <c r="E706" s="181" t="e">
        <f t="shared" si="153"/>
        <v>#DIV/0!</v>
      </c>
      <c r="F706" s="181" t="e">
        <f t="shared" si="166"/>
        <v>#DIV/0!</v>
      </c>
      <c r="H706" s="181" t="e">
        <f t="shared" si="167"/>
        <v>#DIV/0!</v>
      </c>
      <c r="I706" s="181" t="e">
        <f t="shared" si="154"/>
        <v>#DIV/0!</v>
      </c>
      <c r="J706" s="339" t="e">
        <f t="shared" si="155"/>
        <v>#DIV/0!</v>
      </c>
      <c r="K706" s="181" t="e">
        <f t="shared" si="156"/>
        <v>#DIV/0!</v>
      </c>
      <c r="M706" s="181" t="e">
        <f t="shared" si="157"/>
        <v>#DIV/0!</v>
      </c>
      <c r="N706" s="181" t="e">
        <f t="shared" si="158"/>
        <v>#DIV/0!</v>
      </c>
      <c r="O706" s="339" t="e">
        <f t="shared" si="159"/>
        <v>#DIV/0!</v>
      </c>
      <c r="P706" s="181" t="e">
        <f t="shared" si="160"/>
        <v>#DIV/0!</v>
      </c>
      <c r="R706" s="181" t="e">
        <f t="shared" si="161"/>
        <v>#DIV/0!</v>
      </c>
      <c r="S706" s="181" t="e">
        <f t="shared" si="162"/>
        <v>#DIV/0!</v>
      </c>
      <c r="T706" s="339" t="e">
        <f t="shared" si="168"/>
        <v>#DIV/0!</v>
      </c>
      <c r="U706" s="181" t="e">
        <f t="shared" si="163"/>
        <v>#DIV/0!</v>
      </c>
    </row>
    <row r="707" spans="2:21" ht="12.75" customHeight="1" x14ac:dyDescent="0.15">
      <c r="B707" s="1">
        <f t="shared" si="169"/>
        <v>83.599999999999511</v>
      </c>
      <c r="C707" s="181" t="e">
        <f t="shared" si="164"/>
        <v>#DIV/0!</v>
      </c>
      <c r="D707" s="242">
        <f t="shared" si="165"/>
        <v>66.314544254318008</v>
      </c>
      <c r="E707" s="181" t="e">
        <f t="shared" si="153"/>
        <v>#DIV/0!</v>
      </c>
      <c r="F707" s="181" t="e">
        <f t="shared" si="166"/>
        <v>#DIV/0!</v>
      </c>
      <c r="H707" s="181" t="e">
        <f t="shared" si="167"/>
        <v>#DIV/0!</v>
      </c>
      <c r="I707" s="181" t="e">
        <f t="shared" si="154"/>
        <v>#DIV/0!</v>
      </c>
      <c r="J707" s="339" t="e">
        <f t="shared" si="155"/>
        <v>#DIV/0!</v>
      </c>
      <c r="K707" s="181" t="e">
        <f t="shared" si="156"/>
        <v>#DIV/0!</v>
      </c>
      <c r="M707" s="181" t="e">
        <f t="shared" si="157"/>
        <v>#DIV/0!</v>
      </c>
      <c r="N707" s="181" t="e">
        <f t="shared" si="158"/>
        <v>#DIV/0!</v>
      </c>
      <c r="O707" s="339" t="e">
        <f t="shared" si="159"/>
        <v>#DIV/0!</v>
      </c>
      <c r="P707" s="181" t="e">
        <f t="shared" si="160"/>
        <v>#DIV/0!</v>
      </c>
      <c r="R707" s="181" t="e">
        <f t="shared" si="161"/>
        <v>#DIV/0!</v>
      </c>
      <c r="S707" s="181" t="e">
        <f t="shared" si="162"/>
        <v>#DIV/0!</v>
      </c>
      <c r="T707" s="339" t="e">
        <f t="shared" si="168"/>
        <v>#DIV/0!</v>
      </c>
      <c r="U707" s="181" t="e">
        <f t="shared" si="163"/>
        <v>#DIV/0!</v>
      </c>
    </row>
    <row r="708" spans="2:21" ht="12.75" customHeight="1" x14ac:dyDescent="0.15">
      <c r="B708" s="1">
        <f t="shared" si="169"/>
        <v>83.699999999999505</v>
      </c>
      <c r="C708" s="181" t="e">
        <f t="shared" si="164"/>
        <v>#DIV/0!</v>
      </c>
      <c r="D708" s="242">
        <f t="shared" si="165"/>
        <v>66.34055506310591</v>
      </c>
      <c r="E708" s="181" t="e">
        <f t="shared" si="153"/>
        <v>#DIV/0!</v>
      </c>
      <c r="F708" s="181" t="e">
        <f t="shared" si="166"/>
        <v>#DIV/0!</v>
      </c>
      <c r="H708" s="181" t="e">
        <f t="shared" si="167"/>
        <v>#DIV/0!</v>
      </c>
      <c r="I708" s="181" t="e">
        <f t="shared" si="154"/>
        <v>#DIV/0!</v>
      </c>
      <c r="J708" s="339" t="e">
        <f t="shared" si="155"/>
        <v>#DIV/0!</v>
      </c>
      <c r="K708" s="181" t="e">
        <f t="shared" si="156"/>
        <v>#DIV/0!</v>
      </c>
      <c r="M708" s="181" t="e">
        <f t="shared" si="157"/>
        <v>#DIV/0!</v>
      </c>
      <c r="N708" s="181" t="e">
        <f t="shared" si="158"/>
        <v>#DIV/0!</v>
      </c>
      <c r="O708" s="339" t="e">
        <f t="shared" si="159"/>
        <v>#DIV/0!</v>
      </c>
      <c r="P708" s="181" t="e">
        <f t="shared" si="160"/>
        <v>#DIV/0!</v>
      </c>
      <c r="R708" s="181" t="e">
        <f t="shared" si="161"/>
        <v>#DIV/0!</v>
      </c>
      <c r="S708" s="181" t="e">
        <f t="shared" si="162"/>
        <v>#DIV/0!</v>
      </c>
      <c r="T708" s="339" t="e">
        <f t="shared" si="168"/>
        <v>#DIV/0!</v>
      </c>
      <c r="U708" s="181" t="e">
        <f t="shared" si="163"/>
        <v>#DIV/0!</v>
      </c>
    </row>
    <row r="709" spans="2:21" ht="12.75" customHeight="1" x14ac:dyDescent="0.15">
      <c r="B709" s="1">
        <f t="shared" si="169"/>
        <v>83.7999999999995</v>
      </c>
      <c r="C709" s="181" t="e">
        <f t="shared" si="164"/>
        <v>#DIV/0!</v>
      </c>
      <c r="D709" s="242">
        <f t="shared" si="165"/>
        <v>66.366535312872315</v>
      </c>
      <c r="E709" s="181" t="e">
        <f t="shared" si="153"/>
        <v>#DIV/0!</v>
      </c>
      <c r="F709" s="181" t="e">
        <f t="shared" si="166"/>
        <v>#DIV/0!</v>
      </c>
      <c r="H709" s="181" t="e">
        <f t="shared" si="167"/>
        <v>#DIV/0!</v>
      </c>
      <c r="I709" s="181" t="e">
        <f t="shared" si="154"/>
        <v>#DIV/0!</v>
      </c>
      <c r="J709" s="339" t="e">
        <f t="shared" si="155"/>
        <v>#DIV/0!</v>
      </c>
      <c r="K709" s="181" t="e">
        <f t="shared" si="156"/>
        <v>#DIV/0!</v>
      </c>
      <c r="M709" s="181" t="e">
        <f t="shared" si="157"/>
        <v>#DIV/0!</v>
      </c>
      <c r="N709" s="181" t="e">
        <f t="shared" si="158"/>
        <v>#DIV/0!</v>
      </c>
      <c r="O709" s="339" t="e">
        <f t="shared" si="159"/>
        <v>#DIV/0!</v>
      </c>
      <c r="P709" s="181" t="e">
        <f t="shared" si="160"/>
        <v>#DIV/0!</v>
      </c>
      <c r="R709" s="181" t="e">
        <f t="shared" si="161"/>
        <v>#DIV/0!</v>
      </c>
      <c r="S709" s="181" t="e">
        <f t="shared" si="162"/>
        <v>#DIV/0!</v>
      </c>
      <c r="T709" s="339" t="e">
        <f t="shared" si="168"/>
        <v>#DIV/0!</v>
      </c>
      <c r="U709" s="181" t="e">
        <f t="shared" si="163"/>
        <v>#DIV/0!</v>
      </c>
    </row>
    <row r="710" spans="2:21" ht="12.75" customHeight="1" x14ac:dyDescent="0.15">
      <c r="B710" s="1">
        <f t="shared" si="169"/>
        <v>83.899999999999494</v>
      </c>
      <c r="C710" s="181" t="e">
        <f t="shared" si="164"/>
        <v>#DIV/0!</v>
      </c>
      <c r="D710" s="242">
        <f t="shared" si="165"/>
        <v>66.392485087258848</v>
      </c>
      <c r="E710" s="181" t="e">
        <f t="shared" ref="E710:E773" si="170">+$D$19+(C710/(D710*$D$34))</f>
        <v>#DIV/0!</v>
      </c>
      <c r="F710" s="181" t="e">
        <f t="shared" si="166"/>
        <v>#DIV/0!</v>
      </c>
      <c r="H710" s="181" t="e">
        <f t="shared" si="167"/>
        <v>#DIV/0!</v>
      </c>
      <c r="I710" s="181" t="e">
        <f t="shared" ref="I710:I773" si="171">1.32*(($B711-$D$19)/$D$30)^0.25</f>
        <v>#DIV/0!</v>
      </c>
      <c r="J710" s="339" t="e">
        <f t="shared" ref="J710:J773" si="172">+$D$19+(H710/(I710*$D$35))</f>
        <v>#DIV/0!</v>
      </c>
      <c r="K710" s="181" t="e">
        <f t="shared" ref="K710:K773" si="173">ABS($B711-J710)</f>
        <v>#DIV/0!</v>
      </c>
      <c r="M710" s="181" t="e">
        <f t="shared" ref="M710:M773" si="174">(2*PI()*$D$27*$D$8*$AE$7*($D$31-B711))/LN($D$30/$D$28)</f>
        <v>#DIV/0!</v>
      </c>
      <c r="N710" s="181" t="e">
        <f t="shared" ref="N710:N773" si="175">1.32*(($B711-$D$19)/$D$30)^0.25</f>
        <v>#DIV/0!</v>
      </c>
      <c r="O710" s="339" t="e">
        <f t="shared" ref="O710:O773" si="176">+$D$19+(M710/(N710*$D$38))</f>
        <v>#DIV/0!</v>
      </c>
      <c r="P710" s="181" t="e">
        <f t="shared" ref="P710:P773" si="177">ABS($B711-O710)</f>
        <v>#DIV/0!</v>
      </c>
      <c r="R710" s="181" t="e">
        <f t="shared" ref="R710:R773" si="178">(2*PI()*$D$27*$D$9*$AE$6*($D$31-B711))/LN($D$30/$D$28)</f>
        <v>#DIV/0!</v>
      </c>
      <c r="S710" s="181" t="e">
        <f t="shared" ref="S710:S773" si="179">1.32*(($B711-$D$19)/$D$30)^0.25</f>
        <v>#DIV/0!</v>
      </c>
      <c r="T710" s="339" t="e">
        <f t="shared" si="168"/>
        <v>#DIV/0!</v>
      </c>
      <c r="U710" s="181" t="e">
        <f t="shared" ref="U710:U773" si="180">ABS($B711-T710)</f>
        <v>#DIV/0!</v>
      </c>
    </row>
    <row r="711" spans="2:21" ht="12.75" customHeight="1" x14ac:dyDescent="0.15">
      <c r="B711" s="1">
        <f t="shared" si="169"/>
        <v>83.999999999999488</v>
      </c>
      <c r="C711" s="181" t="e">
        <f t="shared" ref="C711:C774" si="181">(2*PI()*$D$26*$D$32*($D$31-B712))/LN($D$29/$D$28)</f>
        <v>#DIV/0!</v>
      </c>
      <c r="D711" s="242">
        <f t="shared" ref="D711:D774" si="182">1.32*((B712-$D$19)/$D$29)^0.25</f>
        <v>66.418404469547895</v>
      </c>
      <c r="E711" s="181" t="e">
        <f t="shared" si="170"/>
        <v>#DIV/0!</v>
      </c>
      <c r="F711" s="181" t="e">
        <f t="shared" ref="F711:F774" si="183">ABS(B712-E711)</f>
        <v>#DIV/0!</v>
      </c>
      <c r="H711" s="181" t="e">
        <f t="shared" ref="H711:H774" si="184">(2*PI()*$D$27*$D$32*($D$31-B712))/LN($D$30/$D$28)</f>
        <v>#DIV/0!</v>
      </c>
      <c r="I711" s="181" t="e">
        <f t="shared" si="171"/>
        <v>#DIV/0!</v>
      </c>
      <c r="J711" s="339" t="e">
        <f t="shared" si="172"/>
        <v>#DIV/0!</v>
      </c>
      <c r="K711" s="181" t="e">
        <f t="shared" si="173"/>
        <v>#DIV/0!</v>
      </c>
      <c r="M711" s="181" t="e">
        <f t="shared" si="174"/>
        <v>#DIV/0!</v>
      </c>
      <c r="N711" s="181" t="e">
        <f t="shared" si="175"/>
        <v>#DIV/0!</v>
      </c>
      <c r="O711" s="339" t="e">
        <f t="shared" si="176"/>
        <v>#DIV/0!</v>
      </c>
      <c r="P711" s="181" t="e">
        <f t="shared" si="177"/>
        <v>#DIV/0!</v>
      </c>
      <c r="R711" s="181" t="e">
        <f t="shared" si="178"/>
        <v>#DIV/0!</v>
      </c>
      <c r="S711" s="181" t="e">
        <f t="shared" si="179"/>
        <v>#DIV/0!</v>
      </c>
      <c r="T711" s="339" t="e">
        <f t="shared" ref="T711:T774" si="185">+$D$19+(R711/(S711*$D$41))</f>
        <v>#DIV/0!</v>
      </c>
      <c r="U711" s="181" t="e">
        <f t="shared" si="180"/>
        <v>#DIV/0!</v>
      </c>
    </row>
    <row r="712" spans="2:21" ht="12.75" customHeight="1" x14ac:dyDescent="0.15">
      <c r="B712" s="1">
        <f t="shared" ref="B712:B775" si="186">B711+0.1</f>
        <v>84.099999999999483</v>
      </c>
      <c r="C712" s="181" t="e">
        <f t="shared" si="181"/>
        <v>#DIV/0!</v>
      </c>
      <c r="D712" s="242">
        <f t="shared" si="182"/>
        <v>66.444293542664667</v>
      </c>
      <c r="E712" s="181" t="e">
        <f t="shared" si="170"/>
        <v>#DIV/0!</v>
      </c>
      <c r="F712" s="181" t="e">
        <f t="shared" si="183"/>
        <v>#DIV/0!</v>
      </c>
      <c r="H712" s="181" t="e">
        <f t="shared" si="184"/>
        <v>#DIV/0!</v>
      </c>
      <c r="I712" s="181" t="e">
        <f t="shared" si="171"/>
        <v>#DIV/0!</v>
      </c>
      <c r="J712" s="339" t="e">
        <f t="shared" si="172"/>
        <v>#DIV/0!</v>
      </c>
      <c r="K712" s="181" t="e">
        <f t="shared" si="173"/>
        <v>#DIV/0!</v>
      </c>
      <c r="M712" s="181" t="e">
        <f t="shared" si="174"/>
        <v>#DIV/0!</v>
      </c>
      <c r="N712" s="181" t="e">
        <f t="shared" si="175"/>
        <v>#DIV/0!</v>
      </c>
      <c r="O712" s="339" t="e">
        <f t="shared" si="176"/>
        <v>#DIV/0!</v>
      </c>
      <c r="P712" s="181" t="e">
        <f t="shared" si="177"/>
        <v>#DIV/0!</v>
      </c>
      <c r="R712" s="181" t="e">
        <f t="shared" si="178"/>
        <v>#DIV/0!</v>
      </c>
      <c r="S712" s="181" t="e">
        <f t="shared" si="179"/>
        <v>#DIV/0!</v>
      </c>
      <c r="T712" s="339" t="e">
        <f t="shared" si="185"/>
        <v>#DIV/0!</v>
      </c>
      <c r="U712" s="181" t="e">
        <f t="shared" si="180"/>
        <v>#DIV/0!</v>
      </c>
    </row>
    <row r="713" spans="2:21" ht="12.75" customHeight="1" x14ac:dyDescent="0.15">
      <c r="B713" s="1">
        <f t="shared" si="186"/>
        <v>84.199999999999477</v>
      </c>
      <c r="C713" s="181" t="e">
        <f t="shared" si="181"/>
        <v>#DIV/0!</v>
      </c>
      <c r="D713" s="242">
        <f t="shared" si="182"/>
        <v>66.470152389179532</v>
      </c>
      <c r="E713" s="181" t="e">
        <f t="shared" si="170"/>
        <v>#DIV/0!</v>
      </c>
      <c r="F713" s="181" t="e">
        <f t="shared" si="183"/>
        <v>#DIV/0!</v>
      </c>
      <c r="H713" s="181" t="e">
        <f t="shared" si="184"/>
        <v>#DIV/0!</v>
      </c>
      <c r="I713" s="181" t="e">
        <f t="shared" si="171"/>
        <v>#DIV/0!</v>
      </c>
      <c r="J713" s="339" t="e">
        <f t="shared" si="172"/>
        <v>#DIV/0!</v>
      </c>
      <c r="K713" s="181" t="e">
        <f t="shared" si="173"/>
        <v>#DIV/0!</v>
      </c>
      <c r="M713" s="181" t="e">
        <f t="shared" si="174"/>
        <v>#DIV/0!</v>
      </c>
      <c r="N713" s="181" t="e">
        <f t="shared" si="175"/>
        <v>#DIV/0!</v>
      </c>
      <c r="O713" s="339" t="e">
        <f t="shared" si="176"/>
        <v>#DIV/0!</v>
      </c>
      <c r="P713" s="181" t="e">
        <f t="shared" si="177"/>
        <v>#DIV/0!</v>
      </c>
      <c r="R713" s="181" t="e">
        <f t="shared" si="178"/>
        <v>#DIV/0!</v>
      </c>
      <c r="S713" s="181" t="e">
        <f t="shared" si="179"/>
        <v>#DIV/0!</v>
      </c>
      <c r="T713" s="339" t="e">
        <f t="shared" si="185"/>
        <v>#DIV/0!</v>
      </c>
      <c r="U713" s="181" t="e">
        <f t="shared" si="180"/>
        <v>#DIV/0!</v>
      </c>
    </row>
    <row r="714" spans="2:21" ht="12.75" customHeight="1" x14ac:dyDescent="0.15">
      <c r="B714" s="1">
        <f t="shared" si="186"/>
        <v>84.299999999999471</v>
      </c>
      <c r="C714" s="181" t="e">
        <f t="shared" si="181"/>
        <v>#DIV/0!</v>
      </c>
      <c r="D714" s="242">
        <f t="shared" si="182"/>
        <v>66.495981091309815</v>
      </c>
      <c r="E714" s="181" t="e">
        <f t="shared" si="170"/>
        <v>#DIV/0!</v>
      </c>
      <c r="F714" s="181" t="e">
        <f t="shared" si="183"/>
        <v>#DIV/0!</v>
      </c>
      <c r="H714" s="181" t="e">
        <f t="shared" si="184"/>
        <v>#DIV/0!</v>
      </c>
      <c r="I714" s="181" t="e">
        <f t="shared" si="171"/>
        <v>#DIV/0!</v>
      </c>
      <c r="J714" s="339" t="e">
        <f t="shared" si="172"/>
        <v>#DIV/0!</v>
      </c>
      <c r="K714" s="181" t="e">
        <f t="shared" si="173"/>
        <v>#DIV/0!</v>
      </c>
      <c r="M714" s="181" t="e">
        <f t="shared" si="174"/>
        <v>#DIV/0!</v>
      </c>
      <c r="N714" s="181" t="e">
        <f t="shared" si="175"/>
        <v>#DIV/0!</v>
      </c>
      <c r="O714" s="339" t="e">
        <f t="shared" si="176"/>
        <v>#DIV/0!</v>
      </c>
      <c r="P714" s="181" t="e">
        <f t="shared" si="177"/>
        <v>#DIV/0!</v>
      </c>
      <c r="R714" s="181" t="e">
        <f t="shared" si="178"/>
        <v>#DIV/0!</v>
      </c>
      <c r="S714" s="181" t="e">
        <f t="shared" si="179"/>
        <v>#DIV/0!</v>
      </c>
      <c r="T714" s="339" t="e">
        <f t="shared" si="185"/>
        <v>#DIV/0!</v>
      </c>
      <c r="U714" s="181" t="e">
        <f t="shared" si="180"/>
        <v>#DIV/0!</v>
      </c>
    </row>
    <row r="715" spans="2:21" ht="12.75" customHeight="1" x14ac:dyDescent="0.15">
      <c r="B715" s="1">
        <f t="shared" si="186"/>
        <v>84.399999999999466</v>
      </c>
      <c r="C715" s="181" t="e">
        <f t="shared" si="181"/>
        <v>#DIV/0!</v>
      </c>
      <c r="D715" s="242">
        <f t="shared" si="182"/>
        <v>66.521779730921963</v>
      </c>
      <c r="E715" s="181" t="e">
        <f t="shared" si="170"/>
        <v>#DIV/0!</v>
      </c>
      <c r="F715" s="181" t="e">
        <f t="shared" si="183"/>
        <v>#DIV/0!</v>
      </c>
      <c r="H715" s="181" t="e">
        <f t="shared" si="184"/>
        <v>#DIV/0!</v>
      </c>
      <c r="I715" s="181" t="e">
        <f t="shared" si="171"/>
        <v>#DIV/0!</v>
      </c>
      <c r="J715" s="339" t="e">
        <f t="shared" si="172"/>
        <v>#DIV/0!</v>
      </c>
      <c r="K715" s="181" t="e">
        <f t="shared" si="173"/>
        <v>#DIV/0!</v>
      </c>
      <c r="M715" s="181" t="e">
        <f t="shared" si="174"/>
        <v>#DIV/0!</v>
      </c>
      <c r="N715" s="181" t="e">
        <f t="shared" si="175"/>
        <v>#DIV/0!</v>
      </c>
      <c r="O715" s="339" t="e">
        <f t="shared" si="176"/>
        <v>#DIV/0!</v>
      </c>
      <c r="P715" s="181" t="e">
        <f t="shared" si="177"/>
        <v>#DIV/0!</v>
      </c>
      <c r="R715" s="181" t="e">
        <f t="shared" si="178"/>
        <v>#DIV/0!</v>
      </c>
      <c r="S715" s="181" t="e">
        <f t="shared" si="179"/>
        <v>#DIV/0!</v>
      </c>
      <c r="T715" s="339" t="e">
        <f t="shared" si="185"/>
        <v>#DIV/0!</v>
      </c>
      <c r="U715" s="181" t="e">
        <f t="shared" si="180"/>
        <v>#DIV/0!</v>
      </c>
    </row>
    <row r="716" spans="2:21" ht="12.75" customHeight="1" x14ac:dyDescent="0.15">
      <c r="B716" s="1">
        <f t="shared" si="186"/>
        <v>84.49999999999946</v>
      </c>
      <c r="C716" s="181" t="e">
        <f t="shared" si="181"/>
        <v>#DIV/0!</v>
      </c>
      <c r="D716" s="242">
        <f t="shared" si="182"/>
        <v>66.547548389533645</v>
      </c>
      <c r="E716" s="181" t="e">
        <f t="shared" si="170"/>
        <v>#DIV/0!</v>
      </c>
      <c r="F716" s="181" t="e">
        <f t="shared" si="183"/>
        <v>#DIV/0!</v>
      </c>
      <c r="H716" s="181" t="e">
        <f t="shared" si="184"/>
        <v>#DIV/0!</v>
      </c>
      <c r="I716" s="181" t="e">
        <f t="shared" si="171"/>
        <v>#DIV/0!</v>
      </c>
      <c r="J716" s="339" t="e">
        <f t="shared" si="172"/>
        <v>#DIV/0!</v>
      </c>
      <c r="K716" s="181" t="e">
        <f t="shared" si="173"/>
        <v>#DIV/0!</v>
      </c>
      <c r="M716" s="181" t="e">
        <f t="shared" si="174"/>
        <v>#DIV/0!</v>
      </c>
      <c r="N716" s="181" t="e">
        <f t="shared" si="175"/>
        <v>#DIV/0!</v>
      </c>
      <c r="O716" s="339" t="e">
        <f t="shared" si="176"/>
        <v>#DIV/0!</v>
      </c>
      <c r="P716" s="181" t="e">
        <f t="shared" si="177"/>
        <v>#DIV/0!</v>
      </c>
      <c r="R716" s="181" t="e">
        <f t="shared" si="178"/>
        <v>#DIV/0!</v>
      </c>
      <c r="S716" s="181" t="e">
        <f t="shared" si="179"/>
        <v>#DIV/0!</v>
      </c>
      <c r="T716" s="339" t="e">
        <f t="shared" si="185"/>
        <v>#DIV/0!</v>
      </c>
      <c r="U716" s="181" t="e">
        <f t="shared" si="180"/>
        <v>#DIV/0!</v>
      </c>
    </row>
    <row r="717" spans="2:21" ht="12.75" customHeight="1" x14ac:dyDescent="0.15">
      <c r="B717" s="1">
        <f t="shared" si="186"/>
        <v>84.599999999999454</v>
      </c>
      <c r="C717" s="181" t="e">
        <f t="shared" si="181"/>
        <v>#DIV/0!</v>
      </c>
      <c r="D717" s="242">
        <f t="shared" si="182"/>
        <v>66.573287148315686</v>
      </c>
      <c r="E717" s="181" t="e">
        <f t="shared" si="170"/>
        <v>#DIV/0!</v>
      </c>
      <c r="F717" s="181" t="e">
        <f t="shared" si="183"/>
        <v>#DIV/0!</v>
      </c>
      <c r="H717" s="181" t="e">
        <f t="shared" si="184"/>
        <v>#DIV/0!</v>
      </c>
      <c r="I717" s="181" t="e">
        <f t="shared" si="171"/>
        <v>#DIV/0!</v>
      </c>
      <c r="J717" s="339" t="e">
        <f t="shared" si="172"/>
        <v>#DIV/0!</v>
      </c>
      <c r="K717" s="181" t="e">
        <f t="shared" si="173"/>
        <v>#DIV/0!</v>
      </c>
      <c r="M717" s="181" t="e">
        <f t="shared" si="174"/>
        <v>#DIV/0!</v>
      </c>
      <c r="N717" s="181" t="e">
        <f t="shared" si="175"/>
        <v>#DIV/0!</v>
      </c>
      <c r="O717" s="339" t="e">
        <f t="shared" si="176"/>
        <v>#DIV/0!</v>
      </c>
      <c r="P717" s="181" t="e">
        <f t="shared" si="177"/>
        <v>#DIV/0!</v>
      </c>
      <c r="R717" s="181" t="e">
        <f t="shared" si="178"/>
        <v>#DIV/0!</v>
      </c>
      <c r="S717" s="181" t="e">
        <f t="shared" si="179"/>
        <v>#DIV/0!</v>
      </c>
      <c r="T717" s="339" t="e">
        <f t="shared" si="185"/>
        <v>#DIV/0!</v>
      </c>
      <c r="U717" s="181" t="e">
        <f t="shared" si="180"/>
        <v>#DIV/0!</v>
      </c>
    </row>
    <row r="718" spans="2:21" ht="12.75" customHeight="1" x14ac:dyDescent="0.15">
      <c r="B718" s="1">
        <f t="shared" si="186"/>
        <v>84.699999999999449</v>
      </c>
      <c r="C718" s="181" t="e">
        <f t="shared" si="181"/>
        <v>#DIV/0!</v>
      </c>
      <c r="D718" s="242">
        <f t="shared" si="182"/>
        <v>66.598996088094054</v>
      </c>
      <c r="E718" s="181" t="e">
        <f t="shared" si="170"/>
        <v>#DIV/0!</v>
      </c>
      <c r="F718" s="181" t="e">
        <f t="shared" si="183"/>
        <v>#DIV/0!</v>
      </c>
      <c r="H718" s="181" t="e">
        <f t="shared" si="184"/>
        <v>#DIV/0!</v>
      </c>
      <c r="I718" s="181" t="e">
        <f t="shared" si="171"/>
        <v>#DIV/0!</v>
      </c>
      <c r="J718" s="339" t="e">
        <f t="shared" si="172"/>
        <v>#DIV/0!</v>
      </c>
      <c r="K718" s="181" t="e">
        <f t="shared" si="173"/>
        <v>#DIV/0!</v>
      </c>
      <c r="M718" s="181" t="e">
        <f t="shared" si="174"/>
        <v>#DIV/0!</v>
      </c>
      <c r="N718" s="181" t="e">
        <f t="shared" si="175"/>
        <v>#DIV/0!</v>
      </c>
      <c r="O718" s="339" t="e">
        <f t="shared" si="176"/>
        <v>#DIV/0!</v>
      </c>
      <c r="P718" s="181" t="e">
        <f t="shared" si="177"/>
        <v>#DIV/0!</v>
      </c>
      <c r="R718" s="181" t="e">
        <f t="shared" si="178"/>
        <v>#DIV/0!</v>
      </c>
      <c r="S718" s="181" t="e">
        <f t="shared" si="179"/>
        <v>#DIV/0!</v>
      </c>
      <c r="T718" s="339" t="e">
        <f t="shared" si="185"/>
        <v>#DIV/0!</v>
      </c>
      <c r="U718" s="181" t="e">
        <f t="shared" si="180"/>
        <v>#DIV/0!</v>
      </c>
    </row>
    <row r="719" spans="2:21" ht="12.75" customHeight="1" x14ac:dyDescent="0.15">
      <c r="B719" s="1">
        <f t="shared" si="186"/>
        <v>84.799999999999443</v>
      </c>
      <c r="C719" s="181" t="e">
        <f t="shared" si="181"/>
        <v>#DIV/0!</v>
      </c>
      <c r="D719" s="242">
        <f t="shared" si="182"/>
        <v>66.62467528935197</v>
      </c>
      <c r="E719" s="181" t="e">
        <f t="shared" si="170"/>
        <v>#DIV/0!</v>
      </c>
      <c r="F719" s="181" t="e">
        <f t="shared" si="183"/>
        <v>#DIV/0!</v>
      </c>
      <c r="H719" s="181" t="e">
        <f t="shared" si="184"/>
        <v>#DIV/0!</v>
      </c>
      <c r="I719" s="181" t="e">
        <f t="shared" si="171"/>
        <v>#DIV/0!</v>
      </c>
      <c r="J719" s="339" t="e">
        <f t="shared" si="172"/>
        <v>#DIV/0!</v>
      </c>
      <c r="K719" s="181" t="e">
        <f t="shared" si="173"/>
        <v>#DIV/0!</v>
      </c>
      <c r="M719" s="181" t="e">
        <f t="shared" si="174"/>
        <v>#DIV/0!</v>
      </c>
      <c r="N719" s="181" t="e">
        <f t="shared" si="175"/>
        <v>#DIV/0!</v>
      </c>
      <c r="O719" s="339" t="e">
        <f t="shared" si="176"/>
        <v>#DIV/0!</v>
      </c>
      <c r="P719" s="181" t="e">
        <f t="shared" si="177"/>
        <v>#DIV/0!</v>
      </c>
      <c r="R719" s="181" t="e">
        <f t="shared" si="178"/>
        <v>#DIV/0!</v>
      </c>
      <c r="S719" s="181" t="e">
        <f t="shared" si="179"/>
        <v>#DIV/0!</v>
      </c>
      <c r="T719" s="339" t="e">
        <f t="shared" si="185"/>
        <v>#DIV/0!</v>
      </c>
      <c r="U719" s="181" t="e">
        <f t="shared" si="180"/>
        <v>#DIV/0!</v>
      </c>
    </row>
    <row r="720" spans="2:21" ht="12.75" customHeight="1" x14ac:dyDescent="0.15">
      <c r="B720" s="1">
        <f t="shared" si="186"/>
        <v>84.899999999999437</v>
      </c>
      <c r="C720" s="181" t="e">
        <f t="shared" si="181"/>
        <v>#DIV/0!</v>
      </c>
      <c r="D720" s="242">
        <f t="shared" si="182"/>
        <v>66.650324832231803</v>
      </c>
      <c r="E720" s="181" t="e">
        <f t="shared" si="170"/>
        <v>#DIV/0!</v>
      </c>
      <c r="F720" s="181" t="e">
        <f t="shared" si="183"/>
        <v>#DIV/0!</v>
      </c>
      <c r="H720" s="181" t="e">
        <f t="shared" si="184"/>
        <v>#DIV/0!</v>
      </c>
      <c r="I720" s="181" t="e">
        <f t="shared" si="171"/>
        <v>#DIV/0!</v>
      </c>
      <c r="J720" s="339" t="e">
        <f t="shared" si="172"/>
        <v>#DIV/0!</v>
      </c>
      <c r="K720" s="181" t="e">
        <f t="shared" si="173"/>
        <v>#DIV/0!</v>
      </c>
      <c r="M720" s="181" t="e">
        <f t="shared" si="174"/>
        <v>#DIV/0!</v>
      </c>
      <c r="N720" s="181" t="e">
        <f t="shared" si="175"/>
        <v>#DIV/0!</v>
      </c>
      <c r="O720" s="339" t="e">
        <f t="shared" si="176"/>
        <v>#DIV/0!</v>
      </c>
      <c r="P720" s="181" t="e">
        <f t="shared" si="177"/>
        <v>#DIV/0!</v>
      </c>
      <c r="R720" s="181" t="e">
        <f t="shared" si="178"/>
        <v>#DIV/0!</v>
      </c>
      <c r="S720" s="181" t="e">
        <f t="shared" si="179"/>
        <v>#DIV/0!</v>
      </c>
      <c r="T720" s="339" t="e">
        <f t="shared" si="185"/>
        <v>#DIV/0!</v>
      </c>
      <c r="U720" s="181" t="e">
        <f t="shared" si="180"/>
        <v>#DIV/0!</v>
      </c>
    </row>
    <row r="721" spans="2:21" ht="12.75" customHeight="1" x14ac:dyDescent="0.15">
      <c r="B721" s="1">
        <f t="shared" si="186"/>
        <v>84.999999999999432</v>
      </c>
      <c r="C721" s="181" t="e">
        <f t="shared" si="181"/>
        <v>#DIV/0!</v>
      </c>
      <c r="D721" s="242">
        <f t="shared" si="182"/>
        <v>66.675944796537024</v>
      </c>
      <c r="E721" s="181" t="e">
        <f t="shared" si="170"/>
        <v>#DIV/0!</v>
      </c>
      <c r="F721" s="181" t="e">
        <f t="shared" si="183"/>
        <v>#DIV/0!</v>
      </c>
      <c r="H721" s="181" t="e">
        <f t="shared" si="184"/>
        <v>#DIV/0!</v>
      </c>
      <c r="I721" s="181" t="e">
        <f t="shared" si="171"/>
        <v>#DIV/0!</v>
      </c>
      <c r="J721" s="339" t="e">
        <f t="shared" si="172"/>
        <v>#DIV/0!</v>
      </c>
      <c r="K721" s="181" t="e">
        <f t="shared" si="173"/>
        <v>#DIV/0!</v>
      </c>
      <c r="M721" s="181" t="e">
        <f t="shared" si="174"/>
        <v>#DIV/0!</v>
      </c>
      <c r="N721" s="181" t="e">
        <f t="shared" si="175"/>
        <v>#DIV/0!</v>
      </c>
      <c r="O721" s="339" t="e">
        <f t="shared" si="176"/>
        <v>#DIV/0!</v>
      </c>
      <c r="P721" s="181" t="e">
        <f t="shared" si="177"/>
        <v>#DIV/0!</v>
      </c>
      <c r="R721" s="181" t="e">
        <f t="shared" si="178"/>
        <v>#DIV/0!</v>
      </c>
      <c r="S721" s="181" t="e">
        <f t="shared" si="179"/>
        <v>#DIV/0!</v>
      </c>
      <c r="T721" s="339" t="e">
        <f t="shared" si="185"/>
        <v>#DIV/0!</v>
      </c>
      <c r="U721" s="181" t="e">
        <f t="shared" si="180"/>
        <v>#DIV/0!</v>
      </c>
    </row>
    <row r="722" spans="2:21" ht="12.75" customHeight="1" x14ac:dyDescent="0.15">
      <c r="B722" s="1">
        <f t="shared" si="186"/>
        <v>85.099999999999426</v>
      </c>
      <c r="C722" s="181" t="e">
        <f t="shared" si="181"/>
        <v>#DIV/0!</v>
      </c>
      <c r="D722" s="242">
        <f t="shared" si="182"/>
        <v>66.701535261734236</v>
      </c>
      <c r="E722" s="181" t="e">
        <f t="shared" si="170"/>
        <v>#DIV/0!</v>
      </c>
      <c r="F722" s="181" t="e">
        <f t="shared" si="183"/>
        <v>#DIV/0!</v>
      </c>
      <c r="H722" s="181" t="e">
        <f t="shared" si="184"/>
        <v>#DIV/0!</v>
      </c>
      <c r="I722" s="181" t="e">
        <f t="shared" si="171"/>
        <v>#DIV/0!</v>
      </c>
      <c r="J722" s="339" t="e">
        <f t="shared" si="172"/>
        <v>#DIV/0!</v>
      </c>
      <c r="K722" s="181" t="e">
        <f t="shared" si="173"/>
        <v>#DIV/0!</v>
      </c>
      <c r="M722" s="181" t="e">
        <f t="shared" si="174"/>
        <v>#DIV/0!</v>
      </c>
      <c r="N722" s="181" t="e">
        <f t="shared" si="175"/>
        <v>#DIV/0!</v>
      </c>
      <c r="O722" s="339" t="e">
        <f t="shared" si="176"/>
        <v>#DIV/0!</v>
      </c>
      <c r="P722" s="181" t="e">
        <f t="shared" si="177"/>
        <v>#DIV/0!</v>
      </c>
      <c r="R722" s="181" t="e">
        <f t="shared" si="178"/>
        <v>#DIV/0!</v>
      </c>
      <c r="S722" s="181" t="e">
        <f t="shared" si="179"/>
        <v>#DIV/0!</v>
      </c>
      <c r="T722" s="339" t="e">
        <f t="shared" si="185"/>
        <v>#DIV/0!</v>
      </c>
      <c r="U722" s="181" t="e">
        <f t="shared" si="180"/>
        <v>#DIV/0!</v>
      </c>
    </row>
    <row r="723" spans="2:21" ht="12.75" customHeight="1" x14ac:dyDescent="0.15">
      <c r="B723" s="1">
        <f t="shared" si="186"/>
        <v>85.19999999999942</v>
      </c>
      <c r="C723" s="181" t="e">
        <f t="shared" si="181"/>
        <v>#DIV/0!</v>
      </c>
      <c r="D723" s="242">
        <f t="shared" si="182"/>
        <v>66.727096306954991</v>
      </c>
      <c r="E723" s="181" t="e">
        <f t="shared" si="170"/>
        <v>#DIV/0!</v>
      </c>
      <c r="F723" s="181" t="e">
        <f t="shared" si="183"/>
        <v>#DIV/0!</v>
      </c>
      <c r="H723" s="181" t="e">
        <f t="shared" si="184"/>
        <v>#DIV/0!</v>
      </c>
      <c r="I723" s="181" t="e">
        <f t="shared" si="171"/>
        <v>#DIV/0!</v>
      </c>
      <c r="J723" s="339" t="e">
        <f t="shared" si="172"/>
        <v>#DIV/0!</v>
      </c>
      <c r="K723" s="181" t="e">
        <f t="shared" si="173"/>
        <v>#DIV/0!</v>
      </c>
      <c r="M723" s="181" t="e">
        <f t="shared" si="174"/>
        <v>#DIV/0!</v>
      </c>
      <c r="N723" s="181" t="e">
        <f t="shared" si="175"/>
        <v>#DIV/0!</v>
      </c>
      <c r="O723" s="339" t="e">
        <f t="shared" si="176"/>
        <v>#DIV/0!</v>
      </c>
      <c r="P723" s="181" t="e">
        <f t="shared" si="177"/>
        <v>#DIV/0!</v>
      </c>
      <c r="R723" s="181" t="e">
        <f t="shared" si="178"/>
        <v>#DIV/0!</v>
      </c>
      <c r="S723" s="181" t="e">
        <f t="shared" si="179"/>
        <v>#DIV/0!</v>
      </c>
      <c r="T723" s="339" t="e">
        <f t="shared" si="185"/>
        <v>#DIV/0!</v>
      </c>
      <c r="U723" s="181" t="e">
        <f t="shared" si="180"/>
        <v>#DIV/0!</v>
      </c>
    </row>
    <row r="724" spans="2:21" ht="12.75" customHeight="1" x14ac:dyDescent="0.15">
      <c r="B724" s="1">
        <f t="shared" si="186"/>
        <v>85.299999999999415</v>
      </c>
      <c r="C724" s="181" t="e">
        <f t="shared" si="181"/>
        <v>#DIV/0!</v>
      </c>
      <c r="D724" s="242">
        <f t="shared" si="182"/>
        <v>66.752628010997896</v>
      </c>
      <c r="E724" s="181" t="e">
        <f t="shared" si="170"/>
        <v>#DIV/0!</v>
      </c>
      <c r="F724" s="181" t="e">
        <f t="shared" si="183"/>
        <v>#DIV/0!</v>
      </c>
      <c r="H724" s="181" t="e">
        <f t="shared" si="184"/>
        <v>#DIV/0!</v>
      </c>
      <c r="I724" s="181" t="e">
        <f t="shared" si="171"/>
        <v>#DIV/0!</v>
      </c>
      <c r="J724" s="339" t="e">
        <f t="shared" si="172"/>
        <v>#DIV/0!</v>
      </c>
      <c r="K724" s="181" t="e">
        <f t="shared" si="173"/>
        <v>#DIV/0!</v>
      </c>
      <c r="M724" s="181" t="e">
        <f t="shared" si="174"/>
        <v>#DIV/0!</v>
      </c>
      <c r="N724" s="181" t="e">
        <f t="shared" si="175"/>
        <v>#DIV/0!</v>
      </c>
      <c r="O724" s="339" t="e">
        <f t="shared" si="176"/>
        <v>#DIV/0!</v>
      </c>
      <c r="P724" s="181" t="e">
        <f t="shared" si="177"/>
        <v>#DIV/0!</v>
      </c>
      <c r="R724" s="181" t="e">
        <f t="shared" si="178"/>
        <v>#DIV/0!</v>
      </c>
      <c r="S724" s="181" t="e">
        <f t="shared" si="179"/>
        <v>#DIV/0!</v>
      </c>
      <c r="T724" s="339" t="e">
        <f t="shared" si="185"/>
        <v>#DIV/0!</v>
      </c>
      <c r="U724" s="181" t="e">
        <f t="shared" si="180"/>
        <v>#DIV/0!</v>
      </c>
    </row>
    <row r="725" spans="2:21" ht="12.75" customHeight="1" x14ac:dyDescent="0.15">
      <c r="B725" s="1">
        <f t="shared" si="186"/>
        <v>85.399999999999409</v>
      </c>
      <c r="C725" s="181" t="e">
        <f t="shared" si="181"/>
        <v>#DIV/0!</v>
      </c>
      <c r="D725" s="242">
        <f t="shared" si="182"/>
        <v>66.778130452330259</v>
      </c>
      <c r="E725" s="181" t="e">
        <f t="shared" si="170"/>
        <v>#DIV/0!</v>
      </c>
      <c r="F725" s="181" t="e">
        <f t="shared" si="183"/>
        <v>#DIV/0!</v>
      </c>
      <c r="H725" s="181" t="e">
        <f t="shared" si="184"/>
        <v>#DIV/0!</v>
      </c>
      <c r="I725" s="181" t="e">
        <f t="shared" si="171"/>
        <v>#DIV/0!</v>
      </c>
      <c r="J725" s="339" t="e">
        <f t="shared" si="172"/>
        <v>#DIV/0!</v>
      </c>
      <c r="K725" s="181" t="e">
        <f t="shared" si="173"/>
        <v>#DIV/0!</v>
      </c>
      <c r="M725" s="181" t="e">
        <f t="shared" si="174"/>
        <v>#DIV/0!</v>
      </c>
      <c r="N725" s="181" t="e">
        <f t="shared" si="175"/>
        <v>#DIV/0!</v>
      </c>
      <c r="O725" s="339" t="e">
        <f t="shared" si="176"/>
        <v>#DIV/0!</v>
      </c>
      <c r="P725" s="181" t="e">
        <f t="shared" si="177"/>
        <v>#DIV/0!</v>
      </c>
      <c r="R725" s="181" t="e">
        <f t="shared" si="178"/>
        <v>#DIV/0!</v>
      </c>
      <c r="S725" s="181" t="e">
        <f t="shared" si="179"/>
        <v>#DIV/0!</v>
      </c>
      <c r="T725" s="339" t="e">
        <f t="shared" si="185"/>
        <v>#DIV/0!</v>
      </c>
      <c r="U725" s="181" t="e">
        <f t="shared" si="180"/>
        <v>#DIV/0!</v>
      </c>
    </row>
    <row r="726" spans="2:21" ht="12.75" customHeight="1" x14ac:dyDescent="0.15">
      <c r="B726" s="1">
        <f t="shared" si="186"/>
        <v>85.499999999999403</v>
      </c>
      <c r="C726" s="181" t="e">
        <f t="shared" si="181"/>
        <v>#DIV/0!</v>
      </c>
      <c r="D726" s="242">
        <f t="shared" si="182"/>
        <v>66.803603709090268</v>
      </c>
      <c r="E726" s="181" t="e">
        <f t="shared" si="170"/>
        <v>#DIV/0!</v>
      </c>
      <c r="F726" s="181" t="e">
        <f t="shared" si="183"/>
        <v>#DIV/0!</v>
      </c>
      <c r="H726" s="181" t="e">
        <f t="shared" si="184"/>
        <v>#DIV/0!</v>
      </c>
      <c r="I726" s="181" t="e">
        <f t="shared" si="171"/>
        <v>#DIV/0!</v>
      </c>
      <c r="J726" s="339" t="e">
        <f t="shared" si="172"/>
        <v>#DIV/0!</v>
      </c>
      <c r="K726" s="181" t="e">
        <f t="shared" si="173"/>
        <v>#DIV/0!</v>
      </c>
      <c r="M726" s="181" t="e">
        <f t="shared" si="174"/>
        <v>#DIV/0!</v>
      </c>
      <c r="N726" s="181" t="e">
        <f t="shared" si="175"/>
        <v>#DIV/0!</v>
      </c>
      <c r="O726" s="339" t="e">
        <f t="shared" si="176"/>
        <v>#DIV/0!</v>
      </c>
      <c r="P726" s="181" t="e">
        <f t="shared" si="177"/>
        <v>#DIV/0!</v>
      </c>
      <c r="R726" s="181" t="e">
        <f t="shared" si="178"/>
        <v>#DIV/0!</v>
      </c>
      <c r="S726" s="181" t="e">
        <f t="shared" si="179"/>
        <v>#DIV/0!</v>
      </c>
      <c r="T726" s="339" t="e">
        <f t="shared" si="185"/>
        <v>#DIV/0!</v>
      </c>
      <c r="U726" s="181" t="e">
        <f t="shared" si="180"/>
        <v>#DIV/0!</v>
      </c>
    </row>
    <row r="727" spans="2:21" ht="12.75" customHeight="1" x14ac:dyDescent="0.15">
      <c r="B727" s="1">
        <f t="shared" si="186"/>
        <v>85.599999999999397</v>
      </c>
      <c r="C727" s="181" t="e">
        <f t="shared" si="181"/>
        <v>#DIV/0!</v>
      </c>
      <c r="D727" s="242">
        <f t="shared" si="182"/>
        <v>66.829047859088632</v>
      </c>
      <c r="E727" s="181" t="e">
        <f t="shared" si="170"/>
        <v>#DIV/0!</v>
      </c>
      <c r="F727" s="181" t="e">
        <f t="shared" si="183"/>
        <v>#DIV/0!</v>
      </c>
      <c r="H727" s="181" t="e">
        <f t="shared" si="184"/>
        <v>#DIV/0!</v>
      </c>
      <c r="I727" s="181" t="e">
        <f t="shared" si="171"/>
        <v>#DIV/0!</v>
      </c>
      <c r="J727" s="339" t="e">
        <f t="shared" si="172"/>
        <v>#DIV/0!</v>
      </c>
      <c r="K727" s="181" t="e">
        <f t="shared" si="173"/>
        <v>#DIV/0!</v>
      </c>
      <c r="M727" s="181" t="e">
        <f t="shared" si="174"/>
        <v>#DIV/0!</v>
      </c>
      <c r="N727" s="181" t="e">
        <f t="shared" si="175"/>
        <v>#DIV/0!</v>
      </c>
      <c r="O727" s="339" t="e">
        <f t="shared" si="176"/>
        <v>#DIV/0!</v>
      </c>
      <c r="P727" s="181" t="e">
        <f t="shared" si="177"/>
        <v>#DIV/0!</v>
      </c>
      <c r="R727" s="181" t="e">
        <f t="shared" si="178"/>
        <v>#DIV/0!</v>
      </c>
      <c r="S727" s="181" t="e">
        <f t="shared" si="179"/>
        <v>#DIV/0!</v>
      </c>
      <c r="T727" s="339" t="e">
        <f t="shared" si="185"/>
        <v>#DIV/0!</v>
      </c>
      <c r="U727" s="181" t="e">
        <f t="shared" si="180"/>
        <v>#DIV/0!</v>
      </c>
    </row>
    <row r="728" spans="2:21" ht="12.75" customHeight="1" x14ac:dyDescent="0.15">
      <c r="B728" s="1">
        <f t="shared" si="186"/>
        <v>85.699999999999392</v>
      </c>
      <c r="C728" s="181" t="e">
        <f t="shared" si="181"/>
        <v>#DIV/0!</v>
      </c>
      <c r="D728" s="242">
        <f t="shared" si="182"/>
        <v>66.854462979810648</v>
      </c>
      <c r="E728" s="181" t="e">
        <f t="shared" si="170"/>
        <v>#DIV/0!</v>
      </c>
      <c r="F728" s="181" t="e">
        <f t="shared" si="183"/>
        <v>#DIV/0!</v>
      </c>
      <c r="H728" s="181" t="e">
        <f t="shared" si="184"/>
        <v>#DIV/0!</v>
      </c>
      <c r="I728" s="181" t="e">
        <f t="shared" si="171"/>
        <v>#DIV/0!</v>
      </c>
      <c r="J728" s="339" t="e">
        <f t="shared" si="172"/>
        <v>#DIV/0!</v>
      </c>
      <c r="K728" s="181" t="e">
        <f t="shared" si="173"/>
        <v>#DIV/0!</v>
      </c>
      <c r="M728" s="181" t="e">
        <f t="shared" si="174"/>
        <v>#DIV/0!</v>
      </c>
      <c r="N728" s="181" t="e">
        <f t="shared" si="175"/>
        <v>#DIV/0!</v>
      </c>
      <c r="O728" s="339" t="e">
        <f t="shared" si="176"/>
        <v>#DIV/0!</v>
      </c>
      <c r="P728" s="181" t="e">
        <f t="shared" si="177"/>
        <v>#DIV/0!</v>
      </c>
      <c r="R728" s="181" t="e">
        <f t="shared" si="178"/>
        <v>#DIV/0!</v>
      </c>
      <c r="S728" s="181" t="e">
        <f t="shared" si="179"/>
        <v>#DIV/0!</v>
      </c>
      <c r="T728" s="339" t="e">
        <f t="shared" si="185"/>
        <v>#DIV/0!</v>
      </c>
      <c r="U728" s="181" t="e">
        <f t="shared" si="180"/>
        <v>#DIV/0!</v>
      </c>
    </row>
    <row r="729" spans="2:21" ht="12.75" customHeight="1" x14ac:dyDescent="0.15">
      <c r="B729" s="1">
        <f t="shared" si="186"/>
        <v>85.799999999999386</v>
      </c>
      <c r="C729" s="181" t="e">
        <f t="shared" si="181"/>
        <v>#DIV/0!</v>
      </c>
      <c r="D729" s="242">
        <f t="shared" si="182"/>
        <v>66.879849148417875</v>
      </c>
      <c r="E729" s="181" t="e">
        <f t="shared" si="170"/>
        <v>#DIV/0!</v>
      </c>
      <c r="F729" s="181" t="e">
        <f t="shared" si="183"/>
        <v>#DIV/0!</v>
      </c>
      <c r="H729" s="181" t="e">
        <f t="shared" si="184"/>
        <v>#DIV/0!</v>
      </c>
      <c r="I729" s="181" t="e">
        <f t="shared" si="171"/>
        <v>#DIV/0!</v>
      </c>
      <c r="J729" s="339" t="e">
        <f t="shared" si="172"/>
        <v>#DIV/0!</v>
      </c>
      <c r="K729" s="181" t="e">
        <f t="shared" si="173"/>
        <v>#DIV/0!</v>
      </c>
      <c r="M729" s="181" t="e">
        <f t="shared" si="174"/>
        <v>#DIV/0!</v>
      </c>
      <c r="N729" s="181" t="e">
        <f t="shared" si="175"/>
        <v>#DIV/0!</v>
      </c>
      <c r="O729" s="339" t="e">
        <f t="shared" si="176"/>
        <v>#DIV/0!</v>
      </c>
      <c r="P729" s="181" t="e">
        <f t="shared" si="177"/>
        <v>#DIV/0!</v>
      </c>
      <c r="R729" s="181" t="e">
        <f t="shared" si="178"/>
        <v>#DIV/0!</v>
      </c>
      <c r="S729" s="181" t="e">
        <f t="shared" si="179"/>
        <v>#DIV/0!</v>
      </c>
      <c r="T729" s="339" t="e">
        <f t="shared" si="185"/>
        <v>#DIV/0!</v>
      </c>
      <c r="U729" s="181" t="e">
        <f t="shared" si="180"/>
        <v>#DIV/0!</v>
      </c>
    </row>
    <row r="730" spans="2:21" ht="12.75" customHeight="1" x14ac:dyDescent="0.15">
      <c r="B730" s="1">
        <f t="shared" si="186"/>
        <v>85.89999999999938</v>
      </c>
      <c r="C730" s="181" t="e">
        <f t="shared" si="181"/>
        <v>#DIV/0!</v>
      </c>
      <c r="D730" s="242">
        <f t="shared" si="182"/>
        <v>66.905206441750138</v>
      </c>
      <c r="E730" s="181" t="e">
        <f t="shared" si="170"/>
        <v>#DIV/0!</v>
      </c>
      <c r="F730" s="181" t="e">
        <f t="shared" si="183"/>
        <v>#DIV/0!</v>
      </c>
      <c r="H730" s="181" t="e">
        <f t="shared" si="184"/>
        <v>#DIV/0!</v>
      </c>
      <c r="I730" s="181" t="e">
        <f t="shared" si="171"/>
        <v>#DIV/0!</v>
      </c>
      <c r="J730" s="339" t="e">
        <f t="shared" si="172"/>
        <v>#DIV/0!</v>
      </c>
      <c r="K730" s="181" t="e">
        <f t="shared" si="173"/>
        <v>#DIV/0!</v>
      </c>
      <c r="M730" s="181" t="e">
        <f t="shared" si="174"/>
        <v>#DIV/0!</v>
      </c>
      <c r="N730" s="181" t="e">
        <f t="shared" si="175"/>
        <v>#DIV/0!</v>
      </c>
      <c r="O730" s="339" t="e">
        <f t="shared" si="176"/>
        <v>#DIV/0!</v>
      </c>
      <c r="P730" s="181" t="e">
        <f t="shared" si="177"/>
        <v>#DIV/0!</v>
      </c>
      <c r="R730" s="181" t="e">
        <f t="shared" si="178"/>
        <v>#DIV/0!</v>
      </c>
      <c r="S730" s="181" t="e">
        <f t="shared" si="179"/>
        <v>#DIV/0!</v>
      </c>
      <c r="T730" s="339" t="e">
        <f t="shared" si="185"/>
        <v>#DIV/0!</v>
      </c>
      <c r="U730" s="181" t="e">
        <f t="shared" si="180"/>
        <v>#DIV/0!</v>
      </c>
    </row>
    <row r="731" spans="2:21" ht="12.75" customHeight="1" x14ac:dyDescent="0.15">
      <c r="B731" s="1">
        <f t="shared" si="186"/>
        <v>85.999999999999375</v>
      </c>
      <c r="C731" s="181" t="e">
        <f t="shared" si="181"/>
        <v>#DIV/0!</v>
      </c>
      <c r="D731" s="242">
        <f t="shared" si="182"/>
        <v>66.930534936327206</v>
      </c>
      <c r="E731" s="181" t="e">
        <f t="shared" si="170"/>
        <v>#DIV/0!</v>
      </c>
      <c r="F731" s="181" t="e">
        <f t="shared" si="183"/>
        <v>#DIV/0!</v>
      </c>
      <c r="H731" s="181" t="e">
        <f t="shared" si="184"/>
        <v>#DIV/0!</v>
      </c>
      <c r="I731" s="181" t="e">
        <f t="shared" si="171"/>
        <v>#DIV/0!</v>
      </c>
      <c r="J731" s="339" t="e">
        <f t="shared" si="172"/>
        <v>#DIV/0!</v>
      </c>
      <c r="K731" s="181" t="e">
        <f t="shared" si="173"/>
        <v>#DIV/0!</v>
      </c>
      <c r="M731" s="181" t="e">
        <f t="shared" si="174"/>
        <v>#DIV/0!</v>
      </c>
      <c r="N731" s="181" t="e">
        <f t="shared" si="175"/>
        <v>#DIV/0!</v>
      </c>
      <c r="O731" s="339" t="e">
        <f t="shared" si="176"/>
        <v>#DIV/0!</v>
      </c>
      <c r="P731" s="181" t="e">
        <f t="shared" si="177"/>
        <v>#DIV/0!</v>
      </c>
      <c r="R731" s="181" t="e">
        <f t="shared" si="178"/>
        <v>#DIV/0!</v>
      </c>
      <c r="S731" s="181" t="e">
        <f t="shared" si="179"/>
        <v>#DIV/0!</v>
      </c>
      <c r="T731" s="339" t="e">
        <f t="shared" si="185"/>
        <v>#DIV/0!</v>
      </c>
      <c r="U731" s="181" t="e">
        <f t="shared" si="180"/>
        <v>#DIV/0!</v>
      </c>
    </row>
    <row r="732" spans="2:21" ht="12.75" customHeight="1" x14ac:dyDescent="0.15">
      <c r="B732" s="1">
        <f t="shared" si="186"/>
        <v>86.099999999999369</v>
      </c>
      <c r="C732" s="181" t="e">
        <f t="shared" si="181"/>
        <v>#DIV/0!</v>
      </c>
      <c r="D732" s="242">
        <f t="shared" si="182"/>
        <v>66.955834708350721</v>
      </c>
      <c r="E732" s="181" t="e">
        <f t="shared" si="170"/>
        <v>#DIV/0!</v>
      </c>
      <c r="F732" s="181" t="e">
        <f t="shared" si="183"/>
        <v>#DIV/0!</v>
      </c>
      <c r="H732" s="181" t="e">
        <f t="shared" si="184"/>
        <v>#DIV/0!</v>
      </c>
      <c r="I732" s="181" t="e">
        <f t="shared" si="171"/>
        <v>#DIV/0!</v>
      </c>
      <c r="J732" s="339" t="e">
        <f t="shared" si="172"/>
        <v>#DIV/0!</v>
      </c>
      <c r="K732" s="181" t="e">
        <f t="shared" si="173"/>
        <v>#DIV/0!</v>
      </c>
      <c r="M732" s="181" t="e">
        <f t="shared" si="174"/>
        <v>#DIV/0!</v>
      </c>
      <c r="N732" s="181" t="e">
        <f t="shared" si="175"/>
        <v>#DIV/0!</v>
      </c>
      <c r="O732" s="339" t="e">
        <f t="shared" si="176"/>
        <v>#DIV/0!</v>
      </c>
      <c r="P732" s="181" t="e">
        <f t="shared" si="177"/>
        <v>#DIV/0!</v>
      </c>
      <c r="R732" s="181" t="e">
        <f t="shared" si="178"/>
        <v>#DIV/0!</v>
      </c>
      <c r="S732" s="181" t="e">
        <f t="shared" si="179"/>
        <v>#DIV/0!</v>
      </c>
      <c r="T732" s="339" t="e">
        <f t="shared" si="185"/>
        <v>#DIV/0!</v>
      </c>
      <c r="U732" s="181" t="e">
        <f t="shared" si="180"/>
        <v>#DIV/0!</v>
      </c>
    </row>
    <row r="733" spans="2:21" ht="12.75" customHeight="1" x14ac:dyDescent="0.15">
      <c r="B733" s="1">
        <f t="shared" si="186"/>
        <v>86.199999999999363</v>
      </c>
      <c r="C733" s="181" t="e">
        <f t="shared" si="181"/>
        <v>#DIV/0!</v>
      </c>
      <c r="D733" s="242">
        <f t="shared" si="182"/>
        <v>66.981105833705954</v>
      </c>
      <c r="E733" s="181" t="e">
        <f t="shared" si="170"/>
        <v>#DIV/0!</v>
      </c>
      <c r="F733" s="181" t="e">
        <f t="shared" si="183"/>
        <v>#DIV/0!</v>
      </c>
      <c r="H733" s="181" t="e">
        <f t="shared" si="184"/>
        <v>#DIV/0!</v>
      </c>
      <c r="I733" s="181" t="e">
        <f t="shared" si="171"/>
        <v>#DIV/0!</v>
      </c>
      <c r="J733" s="339" t="e">
        <f t="shared" si="172"/>
        <v>#DIV/0!</v>
      </c>
      <c r="K733" s="181" t="e">
        <f t="shared" si="173"/>
        <v>#DIV/0!</v>
      </c>
      <c r="M733" s="181" t="e">
        <f t="shared" si="174"/>
        <v>#DIV/0!</v>
      </c>
      <c r="N733" s="181" t="e">
        <f t="shared" si="175"/>
        <v>#DIV/0!</v>
      </c>
      <c r="O733" s="339" t="e">
        <f t="shared" si="176"/>
        <v>#DIV/0!</v>
      </c>
      <c r="P733" s="181" t="e">
        <f t="shared" si="177"/>
        <v>#DIV/0!</v>
      </c>
      <c r="R733" s="181" t="e">
        <f t="shared" si="178"/>
        <v>#DIV/0!</v>
      </c>
      <c r="S733" s="181" t="e">
        <f t="shared" si="179"/>
        <v>#DIV/0!</v>
      </c>
      <c r="T733" s="339" t="e">
        <f t="shared" si="185"/>
        <v>#DIV/0!</v>
      </c>
      <c r="U733" s="181" t="e">
        <f t="shared" si="180"/>
        <v>#DIV/0!</v>
      </c>
    </row>
    <row r="734" spans="2:21" ht="12.75" customHeight="1" x14ac:dyDescent="0.15">
      <c r="B734" s="1">
        <f t="shared" si="186"/>
        <v>86.299999999999358</v>
      </c>
      <c r="C734" s="181" t="e">
        <f t="shared" si="181"/>
        <v>#DIV/0!</v>
      </c>
      <c r="D734" s="242">
        <f t="shared" si="182"/>
        <v>67.006348387963598</v>
      </c>
      <c r="E734" s="181" t="e">
        <f t="shared" si="170"/>
        <v>#DIV/0!</v>
      </c>
      <c r="F734" s="181" t="e">
        <f t="shared" si="183"/>
        <v>#DIV/0!</v>
      </c>
      <c r="H734" s="181" t="e">
        <f t="shared" si="184"/>
        <v>#DIV/0!</v>
      </c>
      <c r="I734" s="181" t="e">
        <f t="shared" si="171"/>
        <v>#DIV/0!</v>
      </c>
      <c r="J734" s="339" t="e">
        <f t="shared" si="172"/>
        <v>#DIV/0!</v>
      </c>
      <c r="K734" s="181" t="e">
        <f t="shared" si="173"/>
        <v>#DIV/0!</v>
      </c>
      <c r="M734" s="181" t="e">
        <f t="shared" si="174"/>
        <v>#DIV/0!</v>
      </c>
      <c r="N734" s="181" t="e">
        <f t="shared" si="175"/>
        <v>#DIV/0!</v>
      </c>
      <c r="O734" s="339" t="e">
        <f t="shared" si="176"/>
        <v>#DIV/0!</v>
      </c>
      <c r="P734" s="181" t="e">
        <f t="shared" si="177"/>
        <v>#DIV/0!</v>
      </c>
      <c r="R734" s="181" t="e">
        <f t="shared" si="178"/>
        <v>#DIV/0!</v>
      </c>
      <c r="S734" s="181" t="e">
        <f t="shared" si="179"/>
        <v>#DIV/0!</v>
      </c>
      <c r="T734" s="339" t="e">
        <f t="shared" si="185"/>
        <v>#DIV/0!</v>
      </c>
      <c r="U734" s="181" t="e">
        <f t="shared" si="180"/>
        <v>#DIV/0!</v>
      </c>
    </row>
    <row r="735" spans="2:21" ht="12.75" customHeight="1" x14ac:dyDescent="0.15">
      <c r="B735" s="1">
        <f t="shared" si="186"/>
        <v>86.399999999999352</v>
      </c>
      <c r="C735" s="181" t="e">
        <f t="shared" si="181"/>
        <v>#DIV/0!</v>
      </c>
      <c r="D735" s="242">
        <f t="shared" si="182"/>
        <v>67.031562446381486</v>
      </c>
      <c r="E735" s="181" t="e">
        <f t="shared" si="170"/>
        <v>#DIV/0!</v>
      </c>
      <c r="F735" s="181" t="e">
        <f t="shared" si="183"/>
        <v>#DIV/0!</v>
      </c>
      <c r="H735" s="181" t="e">
        <f t="shared" si="184"/>
        <v>#DIV/0!</v>
      </c>
      <c r="I735" s="181" t="e">
        <f t="shared" si="171"/>
        <v>#DIV/0!</v>
      </c>
      <c r="J735" s="339" t="e">
        <f t="shared" si="172"/>
        <v>#DIV/0!</v>
      </c>
      <c r="K735" s="181" t="e">
        <f t="shared" si="173"/>
        <v>#DIV/0!</v>
      </c>
      <c r="M735" s="181" t="e">
        <f t="shared" si="174"/>
        <v>#DIV/0!</v>
      </c>
      <c r="N735" s="181" t="e">
        <f t="shared" si="175"/>
        <v>#DIV/0!</v>
      </c>
      <c r="O735" s="339" t="e">
        <f t="shared" si="176"/>
        <v>#DIV/0!</v>
      </c>
      <c r="P735" s="181" t="e">
        <f t="shared" si="177"/>
        <v>#DIV/0!</v>
      </c>
      <c r="R735" s="181" t="e">
        <f t="shared" si="178"/>
        <v>#DIV/0!</v>
      </c>
      <c r="S735" s="181" t="e">
        <f t="shared" si="179"/>
        <v>#DIV/0!</v>
      </c>
      <c r="T735" s="339" t="e">
        <f t="shared" si="185"/>
        <v>#DIV/0!</v>
      </c>
      <c r="U735" s="181" t="e">
        <f t="shared" si="180"/>
        <v>#DIV/0!</v>
      </c>
    </row>
    <row r="736" spans="2:21" ht="12.75" customHeight="1" x14ac:dyDescent="0.15">
      <c r="B736" s="1">
        <f t="shared" si="186"/>
        <v>86.499999999999346</v>
      </c>
      <c r="C736" s="181" t="e">
        <f t="shared" si="181"/>
        <v>#DIV/0!</v>
      </c>
      <c r="D736" s="242">
        <f t="shared" si="182"/>
        <v>67.056748083906527</v>
      </c>
      <c r="E736" s="181" t="e">
        <f t="shared" si="170"/>
        <v>#DIV/0!</v>
      </c>
      <c r="F736" s="181" t="e">
        <f t="shared" si="183"/>
        <v>#DIV/0!</v>
      </c>
      <c r="H736" s="181" t="e">
        <f t="shared" si="184"/>
        <v>#DIV/0!</v>
      </c>
      <c r="I736" s="181" t="e">
        <f t="shared" si="171"/>
        <v>#DIV/0!</v>
      </c>
      <c r="J736" s="339" t="e">
        <f t="shared" si="172"/>
        <v>#DIV/0!</v>
      </c>
      <c r="K736" s="181" t="e">
        <f t="shared" si="173"/>
        <v>#DIV/0!</v>
      </c>
      <c r="M736" s="181" t="e">
        <f t="shared" si="174"/>
        <v>#DIV/0!</v>
      </c>
      <c r="N736" s="181" t="e">
        <f t="shared" si="175"/>
        <v>#DIV/0!</v>
      </c>
      <c r="O736" s="339" t="e">
        <f t="shared" si="176"/>
        <v>#DIV/0!</v>
      </c>
      <c r="P736" s="181" t="e">
        <f t="shared" si="177"/>
        <v>#DIV/0!</v>
      </c>
      <c r="R736" s="181" t="e">
        <f t="shared" si="178"/>
        <v>#DIV/0!</v>
      </c>
      <c r="S736" s="181" t="e">
        <f t="shared" si="179"/>
        <v>#DIV/0!</v>
      </c>
      <c r="T736" s="339" t="e">
        <f t="shared" si="185"/>
        <v>#DIV/0!</v>
      </c>
      <c r="U736" s="181" t="e">
        <f t="shared" si="180"/>
        <v>#DIV/0!</v>
      </c>
    </row>
    <row r="737" spans="2:21" ht="12.75" customHeight="1" x14ac:dyDescent="0.15">
      <c r="B737" s="1">
        <f t="shared" si="186"/>
        <v>86.599999999999341</v>
      </c>
      <c r="C737" s="181" t="e">
        <f t="shared" si="181"/>
        <v>#DIV/0!</v>
      </c>
      <c r="D737" s="242">
        <f t="shared" si="182"/>
        <v>67.081905375176206</v>
      </c>
      <c r="E737" s="181" t="e">
        <f t="shared" si="170"/>
        <v>#DIV/0!</v>
      </c>
      <c r="F737" s="181" t="e">
        <f t="shared" si="183"/>
        <v>#DIV/0!</v>
      </c>
      <c r="H737" s="181" t="e">
        <f t="shared" si="184"/>
        <v>#DIV/0!</v>
      </c>
      <c r="I737" s="181" t="e">
        <f t="shared" si="171"/>
        <v>#DIV/0!</v>
      </c>
      <c r="J737" s="339" t="e">
        <f t="shared" si="172"/>
        <v>#DIV/0!</v>
      </c>
      <c r="K737" s="181" t="e">
        <f t="shared" si="173"/>
        <v>#DIV/0!</v>
      </c>
      <c r="M737" s="181" t="e">
        <f t="shared" si="174"/>
        <v>#DIV/0!</v>
      </c>
      <c r="N737" s="181" t="e">
        <f t="shared" si="175"/>
        <v>#DIV/0!</v>
      </c>
      <c r="O737" s="339" t="e">
        <f t="shared" si="176"/>
        <v>#DIV/0!</v>
      </c>
      <c r="P737" s="181" t="e">
        <f t="shared" si="177"/>
        <v>#DIV/0!</v>
      </c>
      <c r="R737" s="181" t="e">
        <f t="shared" si="178"/>
        <v>#DIV/0!</v>
      </c>
      <c r="S737" s="181" t="e">
        <f t="shared" si="179"/>
        <v>#DIV/0!</v>
      </c>
      <c r="T737" s="339" t="e">
        <f t="shared" si="185"/>
        <v>#DIV/0!</v>
      </c>
      <c r="U737" s="181" t="e">
        <f t="shared" si="180"/>
        <v>#DIV/0!</v>
      </c>
    </row>
    <row r="738" spans="2:21" ht="12.75" customHeight="1" x14ac:dyDescent="0.15">
      <c r="B738" s="1">
        <f t="shared" si="186"/>
        <v>86.699999999999335</v>
      </c>
      <c r="C738" s="181" t="e">
        <f t="shared" si="181"/>
        <v>#DIV/0!</v>
      </c>
      <c r="D738" s="242">
        <f t="shared" si="182"/>
        <v>67.107034394520525</v>
      </c>
      <c r="E738" s="181" t="e">
        <f t="shared" si="170"/>
        <v>#DIV/0!</v>
      </c>
      <c r="F738" s="181" t="e">
        <f t="shared" si="183"/>
        <v>#DIV/0!</v>
      </c>
      <c r="H738" s="181" t="e">
        <f t="shared" si="184"/>
        <v>#DIV/0!</v>
      </c>
      <c r="I738" s="181" t="e">
        <f t="shared" si="171"/>
        <v>#DIV/0!</v>
      </c>
      <c r="J738" s="339" t="e">
        <f t="shared" si="172"/>
        <v>#DIV/0!</v>
      </c>
      <c r="K738" s="181" t="e">
        <f t="shared" si="173"/>
        <v>#DIV/0!</v>
      </c>
      <c r="M738" s="181" t="e">
        <f t="shared" si="174"/>
        <v>#DIV/0!</v>
      </c>
      <c r="N738" s="181" t="e">
        <f t="shared" si="175"/>
        <v>#DIV/0!</v>
      </c>
      <c r="O738" s="339" t="e">
        <f t="shared" si="176"/>
        <v>#DIV/0!</v>
      </c>
      <c r="P738" s="181" t="e">
        <f t="shared" si="177"/>
        <v>#DIV/0!</v>
      </c>
      <c r="R738" s="181" t="e">
        <f t="shared" si="178"/>
        <v>#DIV/0!</v>
      </c>
      <c r="S738" s="181" t="e">
        <f t="shared" si="179"/>
        <v>#DIV/0!</v>
      </c>
      <c r="T738" s="339" t="e">
        <f t="shared" si="185"/>
        <v>#DIV/0!</v>
      </c>
      <c r="U738" s="181" t="e">
        <f t="shared" si="180"/>
        <v>#DIV/0!</v>
      </c>
    </row>
    <row r="739" spans="2:21" ht="12.75" customHeight="1" x14ac:dyDescent="0.15">
      <c r="B739" s="1">
        <f t="shared" si="186"/>
        <v>86.799999999999329</v>
      </c>
      <c r="C739" s="181" t="e">
        <f t="shared" si="181"/>
        <v>#DIV/0!</v>
      </c>
      <c r="D739" s="242">
        <f t="shared" si="182"/>
        <v>67.132135215963672</v>
      </c>
      <c r="E739" s="181" t="e">
        <f t="shared" si="170"/>
        <v>#DIV/0!</v>
      </c>
      <c r="F739" s="181" t="e">
        <f t="shared" si="183"/>
        <v>#DIV/0!</v>
      </c>
      <c r="H739" s="181" t="e">
        <f t="shared" si="184"/>
        <v>#DIV/0!</v>
      </c>
      <c r="I739" s="181" t="e">
        <f t="shared" si="171"/>
        <v>#DIV/0!</v>
      </c>
      <c r="J739" s="339" t="e">
        <f t="shared" si="172"/>
        <v>#DIV/0!</v>
      </c>
      <c r="K739" s="181" t="e">
        <f t="shared" si="173"/>
        <v>#DIV/0!</v>
      </c>
      <c r="M739" s="181" t="e">
        <f t="shared" si="174"/>
        <v>#DIV/0!</v>
      </c>
      <c r="N739" s="181" t="e">
        <f t="shared" si="175"/>
        <v>#DIV/0!</v>
      </c>
      <c r="O739" s="339" t="e">
        <f t="shared" si="176"/>
        <v>#DIV/0!</v>
      </c>
      <c r="P739" s="181" t="e">
        <f t="shared" si="177"/>
        <v>#DIV/0!</v>
      </c>
      <c r="R739" s="181" t="e">
        <f t="shared" si="178"/>
        <v>#DIV/0!</v>
      </c>
      <c r="S739" s="181" t="e">
        <f t="shared" si="179"/>
        <v>#DIV/0!</v>
      </c>
      <c r="T739" s="339" t="e">
        <f t="shared" si="185"/>
        <v>#DIV/0!</v>
      </c>
      <c r="U739" s="181" t="e">
        <f t="shared" si="180"/>
        <v>#DIV/0!</v>
      </c>
    </row>
    <row r="740" spans="2:21" ht="12.75" customHeight="1" x14ac:dyDescent="0.15">
      <c r="B740" s="1">
        <f t="shared" si="186"/>
        <v>86.899999999999324</v>
      </c>
      <c r="C740" s="181" t="e">
        <f t="shared" si="181"/>
        <v>#DIV/0!</v>
      </c>
      <c r="D740" s="242">
        <f t="shared" si="182"/>
        <v>67.157207913225704</v>
      </c>
      <c r="E740" s="181" t="e">
        <f t="shared" si="170"/>
        <v>#DIV/0!</v>
      </c>
      <c r="F740" s="181" t="e">
        <f t="shared" si="183"/>
        <v>#DIV/0!</v>
      </c>
      <c r="H740" s="181" t="e">
        <f t="shared" si="184"/>
        <v>#DIV/0!</v>
      </c>
      <c r="I740" s="181" t="e">
        <f t="shared" si="171"/>
        <v>#DIV/0!</v>
      </c>
      <c r="J740" s="339" t="e">
        <f t="shared" si="172"/>
        <v>#DIV/0!</v>
      </c>
      <c r="K740" s="181" t="e">
        <f t="shared" si="173"/>
        <v>#DIV/0!</v>
      </c>
      <c r="M740" s="181" t="e">
        <f t="shared" si="174"/>
        <v>#DIV/0!</v>
      </c>
      <c r="N740" s="181" t="e">
        <f t="shared" si="175"/>
        <v>#DIV/0!</v>
      </c>
      <c r="O740" s="339" t="e">
        <f t="shared" si="176"/>
        <v>#DIV/0!</v>
      </c>
      <c r="P740" s="181" t="e">
        <f t="shared" si="177"/>
        <v>#DIV/0!</v>
      </c>
      <c r="R740" s="181" t="e">
        <f t="shared" si="178"/>
        <v>#DIV/0!</v>
      </c>
      <c r="S740" s="181" t="e">
        <f t="shared" si="179"/>
        <v>#DIV/0!</v>
      </c>
      <c r="T740" s="339" t="e">
        <f t="shared" si="185"/>
        <v>#DIV/0!</v>
      </c>
      <c r="U740" s="181" t="e">
        <f t="shared" si="180"/>
        <v>#DIV/0!</v>
      </c>
    </row>
    <row r="741" spans="2:21" ht="12.75" customHeight="1" x14ac:dyDescent="0.15">
      <c r="B741" s="1">
        <f t="shared" si="186"/>
        <v>86.999999999999318</v>
      </c>
      <c r="C741" s="181" t="e">
        <f t="shared" si="181"/>
        <v>#DIV/0!</v>
      </c>
      <c r="D741" s="242">
        <f t="shared" si="182"/>
        <v>67.182252559724219</v>
      </c>
      <c r="E741" s="181" t="e">
        <f t="shared" si="170"/>
        <v>#DIV/0!</v>
      </c>
      <c r="F741" s="181" t="e">
        <f t="shared" si="183"/>
        <v>#DIV/0!</v>
      </c>
      <c r="H741" s="181" t="e">
        <f t="shared" si="184"/>
        <v>#DIV/0!</v>
      </c>
      <c r="I741" s="181" t="e">
        <f t="shared" si="171"/>
        <v>#DIV/0!</v>
      </c>
      <c r="J741" s="339" t="e">
        <f t="shared" si="172"/>
        <v>#DIV/0!</v>
      </c>
      <c r="K741" s="181" t="e">
        <f t="shared" si="173"/>
        <v>#DIV/0!</v>
      </c>
      <c r="M741" s="181" t="e">
        <f t="shared" si="174"/>
        <v>#DIV/0!</v>
      </c>
      <c r="N741" s="181" t="e">
        <f t="shared" si="175"/>
        <v>#DIV/0!</v>
      </c>
      <c r="O741" s="339" t="e">
        <f t="shared" si="176"/>
        <v>#DIV/0!</v>
      </c>
      <c r="P741" s="181" t="e">
        <f t="shared" si="177"/>
        <v>#DIV/0!</v>
      </c>
      <c r="R741" s="181" t="e">
        <f t="shared" si="178"/>
        <v>#DIV/0!</v>
      </c>
      <c r="S741" s="181" t="e">
        <f t="shared" si="179"/>
        <v>#DIV/0!</v>
      </c>
      <c r="T741" s="339" t="e">
        <f t="shared" si="185"/>
        <v>#DIV/0!</v>
      </c>
      <c r="U741" s="181" t="e">
        <f t="shared" si="180"/>
        <v>#DIV/0!</v>
      </c>
    </row>
    <row r="742" spans="2:21" ht="12.75" customHeight="1" x14ac:dyDescent="0.15">
      <c r="B742" s="1">
        <f t="shared" si="186"/>
        <v>87.099999999999312</v>
      </c>
      <c r="C742" s="181" t="e">
        <f t="shared" si="181"/>
        <v>#DIV/0!</v>
      </c>
      <c r="D742" s="242">
        <f t="shared" si="182"/>
        <v>67.207269228576166</v>
      </c>
      <c r="E742" s="181" t="e">
        <f t="shared" si="170"/>
        <v>#DIV/0!</v>
      </c>
      <c r="F742" s="181" t="e">
        <f t="shared" si="183"/>
        <v>#DIV/0!</v>
      </c>
      <c r="H742" s="181" t="e">
        <f t="shared" si="184"/>
        <v>#DIV/0!</v>
      </c>
      <c r="I742" s="181" t="e">
        <f t="shared" si="171"/>
        <v>#DIV/0!</v>
      </c>
      <c r="J742" s="339" t="e">
        <f t="shared" si="172"/>
        <v>#DIV/0!</v>
      </c>
      <c r="K742" s="181" t="e">
        <f t="shared" si="173"/>
        <v>#DIV/0!</v>
      </c>
      <c r="M742" s="181" t="e">
        <f t="shared" si="174"/>
        <v>#DIV/0!</v>
      </c>
      <c r="N742" s="181" t="e">
        <f t="shared" si="175"/>
        <v>#DIV/0!</v>
      </c>
      <c r="O742" s="339" t="e">
        <f t="shared" si="176"/>
        <v>#DIV/0!</v>
      </c>
      <c r="P742" s="181" t="e">
        <f t="shared" si="177"/>
        <v>#DIV/0!</v>
      </c>
      <c r="R742" s="181" t="e">
        <f t="shared" si="178"/>
        <v>#DIV/0!</v>
      </c>
      <c r="S742" s="181" t="e">
        <f t="shared" si="179"/>
        <v>#DIV/0!</v>
      </c>
      <c r="T742" s="339" t="e">
        <f t="shared" si="185"/>
        <v>#DIV/0!</v>
      </c>
      <c r="U742" s="181" t="e">
        <f t="shared" si="180"/>
        <v>#DIV/0!</v>
      </c>
    </row>
    <row r="743" spans="2:21" ht="12.75" customHeight="1" x14ac:dyDescent="0.15">
      <c r="B743" s="1">
        <f t="shared" si="186"/>
        <v>87.199999999999307</v>
      </c>
      <c r="C743" s="181" t="e">
        <f t="shared" si="181"/>
        <v>#DIV/0!</v>
      </c>
      <c r="D743" s="242">
        <f t="shared" si="182"/>
        <v>67.232257992599372</v>
      </c>
      <c r="E743" s="181" t="e">
        <f t="shared" si="170"/>
        <v>#DIV/0!</v>
      </c>
      <c r="F743" s="181" t="e">
        <f t="shared" si="183"/>
        <v>#DIV/0!</v>
      </c>
      <c r="H743" s="181" t="e">
        <f t="shared" si="184"/>
        <v>#DIV/0!</v>
      </c>
      <c r="I743" s="181" t="e">
        <f t="shared" si="171"/>
        <v>#DIV/0!</v>
      </c>
      <c r="J743" s="339" t="e">
        <f t="shared" si="172"/>
        <v>#DIV/0!</v>
      </c>
      <c r="K743" s="181" t="e">
        <f t="shared" si="173"/>
        <v>#DIV/0!</v>
      </c>
      <c r="M743" s="181" t="e">
        <f t="shared" si="174"/>
        <v>#DIV/0!</v>
      </c>
      <c r="N743" s="181" t="e">
        <f t="shared" si="175"/>
        <v>#DIV/0!</v>
      </c>
      <c r="O743" s="339" t="e">
        <f t="shared" si="176"/>
        <v>#DIV/0!</v>
      </c>
      <c r="P743" s="181" t="e">
        <f t="shared" si="177"/>
        <v>#DIV/0!</v>
      </c>
      <c r="R743" s="181" t="e">
        <f t="shared" si="178"/>
        <v>#DIV/0!</v>
      </c>
      <c r="S743" s="181" t="e">
        <f t="shared" si="179"/>
        <v>#DIV/0!</v>
      </c>
      <c r="T743" s="339" t="e">
        <f t="shared" si="185"/>
        <v>#DIV/0!</v>
      </c>
      <c r="U743" s="181" t="e">
        <f t="shared" si="180"/>
        <v>#DIV/0!</v>
      </c>
    </row>
    <row r="744" spans="2:21" ht="12.75" customHeight="1" x14ac:dyDescent="0.15">
      <c r="B744" s="1">
        <f t="shared" si="186"/>
        <v>87.299999999999301</v>
      </c>
      <c r="C744" s="181" t="e">
        <f t="shared" si="181"/>
        <v>#DIV/0!</v>
      </c>
      <c r="D744" s="242">
        <f t="shared" si="182"/>
        <v>67.257218924314373</v>
      </c>
      <c r="E744" s="181" t="e">
        <f t="shared" si="170"/>
        <v>#DIV/0!</v>
      </c>
      <c r="F744" s="181" t="e">
        <f t="shared" si="183"/>
        <v>#DIV/0!</v>
      </c>
      <c r="H744" s="181" t="e">
        <f t="shared" si="184"/>
        <v>#DIV/0!</v>
      </c>
      <c r="I744" s="181" t="e">
        <f t="shared" si="171"/>
        <v>#DIV/0!</v>
      </c>
      <c r="J744" s="339" t="e">
        <f t="shared" si="172"/>
        <v>#DIV/0!</v>
      </c>
      <c r="K744" s="181" t="e">
        <f t="shared" si="173"/>
        <v>#DIV/0!</v>
      </c>
      <c r="M744" s="181" t="e">
        <f t="shared" si="174"/>
        <v>#DIV/0!</v>
      </c>
      <c r="N744" s="181" t="e">
        <f t="shared" si="175"/>
        <v>#DIV/0!</v>
      </c>
      <c r="O744" s="339" t="e">
        <f t="shared" si="176"/>
        <v>#DIV/0!</v>
      </c>
      <c r="P744" s="181" t="e">
        <f t="shared" si="177"/>
        <v>#DIV/0!</v>
      </c>
      <c r="R744" s="181" t="e">
        <f t="shared" si="178"/>
        <v>#DIV/0!</v>
      </c>
      <c r="S744" s="181" t="e">
        <f t="shared" si="179"/>
        <v>#DIV/0!</v>
      </c>
      <c r="T744" s="339" t="e">
        <f t="shared" si="185"/>
        <v>#DIV/0!</v>
      </c>
      <c r="U744" s="181" t="e">
        <f t="shared" si="180"/>
        <v>#DIV/0!</v>
      </c>
    </row>
    <row r="745" spans="2:21" ht="12.75" customHeight="1" x14ac:dyDescent="0.15">
      <c r="B745" s="1">
        <f t="shared" si="186"/>
        <v>87.399999999999295</v>
      </c>
      <c r="C745" s="181" t="e">
        <f t="shared" si="181"/>
        <v>#DIV/0!</v>
      </c>
      <c r="D745" s="242">
        <f t="shared" si="182"/>
        <v>67.282152095945875</v>
      </c>
      <c r="E745" s="181" t="e">
        <f t="shared" si="170"/>
        <v>#DIV/0!</v>
      </c>
      <c r="F745" s="181" t="e">
        <f t="shared" si="183"/>
        <v>#DIV/0!</v>
      </c>
      <c r="H745" s="181" t="e">
        <f t="shared" si="184"/>
        <v>#DIV/0!</v>
      </c>
      <c r="I745" s="181" t="e">
        <f t="shared" si="171"/>
        <v>#DIV/0!</v>
      </c>
      <c r="J745" s="339" t="e">
        <f t="shared" si="172"/>
        <v>#DIV/0!</v>
      </c>
      <c r="K745" s="181" t="e">
        <f t="shared" si="173"/>
        <v>#DIV/0!</v>
      </c>
      <c r="M745" s="181" t="e">
        <f t="shared" si="174"/>
        <v>#DIV/0!</v>
      </c>
      <c r="N745" s="181" t="e">
        <f t="shared" si="175"/>
        <v>#DIV/0!</v>
      </c>
      <c r="O745" s="339" t="e">
        <f t="shared" si="176"/>
        <v>#DIV/0!</v>
      </c>
      <c r="P745" s="181" t="e">
        <f t="shared" si="177"/>
        <v>#DIV/0!</v>
      </c>
      <c r="R745" s="181" t="e">
        <f t="shared" si="178"/>
        <v>#DIV/0!</v>
      </c>
      <c r="S745" s="181" t="e">
        <f t="shared" si="179"/>
        <v>#DIV/0!</v>
      </c>
      <c r="T745" s="339" t="e">
        <f t="shared" si="185"/>
        <v>#DIV/0!</v>
      </c>
      <c r="U745" s="181" t="e">
        <f t="shared" si="180"/>
        <v>#DIV/0!</v>
      </c>
    </row>
    <row r="746" spans="2:21" ht="12.75" customHeight="1" x14ac:dyDescent="0.15">
      <c r="B746" s="1">
        <f t="shared" si="186"/>
        <v>87.499999999999289</v>
      </c>
      <c r="C746" s="181" t="e">
        <f t="shared" si="181"/>
        <v>#DIV/0!</v>
      </c>
      <c r="D746" s="242">
        <f t="shared" si="182"/>
        <v>67.30705757942458</v>
      </c>
      <c r="E746" s="181" t="e">
        <f t="shared" si="170"/>
        <v>#DIV/0!</v>
      </c>
      <c r="F746" s="181" t="e">
        <f t="shared" si="183"/>
        <v>#DIV/0!</v>
      </c>
      <c r="H746" s="181" t="e">
        <f t="shared" si="184"/>
        <v>#DIV/0!</v>
      </c>
      <c r="I746" s="181" t="e">
        <f t="shared" si="171"/>
        <v>#DIV/0!</v>
      </c>
      <c r="J746" s="339" t="e">
        <f t="shared" si="172"/>
        <v>#DIV/0!</v>
      </c>
      <c r="K746" s="181" t="e">
        <f t="shared" si="173"/>
        <v>#DIV/0!</v>
      </c>
      <c r="M746" s="181" t="e">
        <f t="shared" si="174"/>
        <v>#DIV/0!</v>
      </c>
      <c r="N746" s="181" t="e">
        <f t="shared" si="175"/>
        <v>#DIV/0!</v>
      </c>
      <c r="O746" s="339" t="e">
        <f t="shared" si="176"/>
        <v>#DIV/0!</v>
      </c>
      <c r="P746" s="181" t="e">
        <f t="shared" si="177"/>
        <v>#DIV/0!</v>
      </c>
      <c r="R746" s="181" t="e">
        <f t="shared" si="178"/>
        <v>#DIV/0!</v>
      </c>
      <c r="S746" s="181" t="e">
        <f t="shared" si="179"/>
        <v>#DIV/0!</v>
      </c>
      <c r="T746" s="339" t="e">
        <f t="shared" si="185"/>
        <v>#DIV/0!</v>
      </c>
      <c r="U746" s="181" t="e">
        <f t="shared" si="180"/>
        <v>#DIV/0!</v>
      </c>
    </row>
    <row r="747" spans="2:21" ht="12.75" customHeight="1" x14ac:dyDescent="0.15">
      <c r="B747" s="1">
        <f t="shared" si="186"/>
        <v>87.599999999999284</v>
      </c>
      <c r="C747" s="181" t="e">
        <f t="shared" si="181"/>
        <v>#DIV/0!</v>
      </c>
      <c r="D747" s="242">
        <f t="shared" si="182"/>
        <v>67.331935446388698</v>
      </c>
      <c r="E747" s="181" t="e">
        <f t="shared" si="170"/>
        <v>#DIV/0!</v>
      </c>
      <c r="F747" s="181" t="e">
        <f t="shared" si="183"/>
        <v>#DIV/0!</v>
      </c>
      <c r="H747" s="181" t="e">
        <f t="shared" si="184"/>
        <v>#DIV/0!</v>
      </c>
      <c r="I747" s="181" t="e">
        <f t="shared" si="171"/>
        <v>#DIV/0!</v>
      </c>
      <c r="J747" s="339" t="e">
        <f t="shared" si="172"/>
        <v>#DIV/0!</v>
      </c>
      <c r="K747" s="181" t="e">
        <f t="shared" si="173"/>
        <v>#DIV/0!</v>
      </c>
      <c r="M747" s="181" t="e">
        <f t="shared" si="174"/>
        <v>#DIV/0!</v>
      </c>
      <c r="N747" s="181" t="e">
        <f t="shared" si="175"/>
        <v>#DIV/0!</v>
      </c>
      <c r="O747" s="339" t="e">
        <f t="shared" si="176"/>
        <v>#DIV/0!</v>
      </c>
      <c r="P747" s="181" t="e">
        <f t="shared" si="177"/>
        <v>#DIV/0!</v>
      </c>
      <c r="R747" s="181" t="e">
        <f t="shared" si="178"/>
        <v>#DIV/0!</v>
      </c>
      <c r="S747" s="181" t="e">
        <f t="shared" si="179"/>
        <v>#DIV/0!</v>
      </c>
      <c r="T747" s="339" t="e">
        <f t="shared" si="185"/>
        <v>#DIV/0!</v>
      </c>
      <c r="U747" s="181" t="e">
        <f t="shared" si="180"/>
        <v>#DIV/0!</v>
      </c>
    </row>
    <row r="748" spans="2:21" ht="12.75" customHeight="1" x14ac:dyDescent="0.15">
      <c r="B748" s="1">
        <f t="shared" si="186"/>
        <v>87.699999999999278</v>
      </c>
      <c r="C748" s="181" t="e">
        <f t="shared" si="181"/>
        <v>#DIV/0!</v>
      </c>
      <c r="D748" s="242">
        <f t="shared" si="182"/>
        <v>67.356785768185617</v>
      </c>
      <c r="E748" s="181" t="e">
        <f t="shared" si="170"/>
        <v>#DIV/0!</v>
      </c>
      <c r="F748" s="181" t="e">
        <f t="shared" si="183"/>
        <v>#DIV/0!</v>
      </c>
      <c r="H748" s="181" t="e">
        <f t="shared" si="184"/>
        <v>#DIV/0!</v>
      </c>
      <c r="I748" s="181" t="e">
        <f t="shared" si="171"/>
        <v>#DIV/0!</v>
      </c>
      <c r="J748" s="339" t="e">
        <f t="shared" si="172"/>
        <v>#DIV/0!</v>
      </c>
      <c r="K748" s="181" t="e">
        <f t="shared" si="173"/>
        <v>#DIV/0!</v>
      </c>
      <c r="M748" s="181" t="e">
        <f t="shared" si="174"/>
        <v>#DIV/0!</v>
      </c>
      <c r="N748" s="181" t="e">
        <f t="shared" si="175"/>
        <v>#DIV/0!</v>
      </c>
      <c r="O748" s="339" t="e">
        <f t="shared" si="176"/>
        <v>#DIV/0!</v>
      </c>
      <c r="P748" s="181" t="e">
        <f t="shared" si="177"/>
        <v>#DIV/0!</v>
      </c>
      <c r="R748" s="181" t="e">
        <f t="shared" si="178"/>
        <v>#DIV/0!</v>
      </c>
      <c r="S748" s="181" t="e">
        <f t="shared" si="179"/>
        <v>#DIV/0!</v>
      </c>
      <c r="T748" s="339" t="e">
        <f t="shared" si="185"/>
        <v>#DIV/0!</v>
      </c>
      <c r="U748" s="181" t="e">
        <f t="shared" si="180"/>
        <v>#DIV/0!</v>
      </c>
    </row>
    <row r="749" spans="2:21" ht="12.75" customHeight="1" x14ac:dyDescent="0.15">
      <c r="B749" s="1">
        <f t="shared" si="186"/>
        <v>87.799999999999272</v>
      </c>
      <c r="C749" s="181" t="e">
        <f t="shared" si="181"/>
        <v>#DIV/0!</v>
      </c>
      <c r="D749" s="242">
        <f t="shared" si="182"/>
        <v>67.381608615873432</v>
      </c>
      <c r="E749" s="181" t="e">
        <f t="shared" si="170"/>
        <v>#DIV/0!</v>
      </c>
      <c r="F749" s="181" t="e">
        <f t="shared" si="183"/>
        <v>#DIV/0!</v>
      </c>
      <c r="H749" s="181" t="e">
        <f t="shared" si="184"/>
        <v>#DIV/0!</v>
      </c>
      <c r="I749" s="181" t="e">
        <f t="shared" si="171"/>
        <v>#DIV/0!</v>
      </c>
      <c r="J749" s="339" t="e">
        <f t="shared" si="172"/>
        <v>#DIV/0!</v>
      </c>
      <c r="K749" s="181" t="e">
        <f t="shared" si="173"/>
        <v>#DIV/0!</v>
      </c>
      <c r="M749" s="181" t="e">
        <f t="shared" si="174"/>
        <v>#DIV/0!</v>
      </c>
      <c r="N749" s="181" t="e">
        <f t="shared" si="175"/>
        <v>#DIV/0!</v>
      </c>
      <c r="O749" s="339" t="e">
        <f t="shared" si="176"/>
        <v>#DIV/0!</v>
      </c>
      <c r="P749" s="181" t="e">
        <f t="shared" si="177"/>
        <v>#DIV/0!</v>
      </c>
      <c r="R749" s="181" t="e">
        <f t="shared" si="178"/>
        <v>#DIV/0!</v>
      </c>
      <c r="S749" s="181" t="e">
        <f t="shared" si="179"/>
        <v>#DIV/0!</v>
      </c>
      <c r="T749" s="339" t="e">
        <f t="shared" si="185"/>
        <v>#DIV/0!</v>
      </c>
      <c r="U749" s="181" t="e">
        <f t="shared" si="180"/>
        <v>#DIV/0!</v>
      </c>
    </row>
    <row r="750" spans="2:21" ht="12.75" customHeight="1" x14ac:dyDescent="0.15">
      <c r="B750" s="1">
        <f t="shared" si="186"/>
        <v>87.899999999999267</v>
      </c>
      <c r="C750" s="181" t="e">
        <f t="shared" si="181"/>
        <v>#DIV/0!</v>
      </c>
      <c r="D750" s="242">
        <f t="shared" si="182"/>
        <v>67.406404060222741</v>
      </c>
      <c r="E750" s="181" t="e">
        <f t="shared" si="170"/>
        <v>#DIV/0!</v>
      </c>
      <c r="F750" s="181" t="e">
        <f t="shared" si="183"/>
        <v>#DIV/0!</v>
      </c>
      <c r="H750" s="181" t="e">
        <f t="shared" si="184"/>
        <v>#DIV/0!</v>
      </c>
      <c r="I750" s="181" t="e">
        <f t="shared" si="171"/>
        <v>#DIV/0!</v>
      </c>
      <c r="J750" s="339" t="e">
        <f t="shared" si="172"/>
        <v>#DIV/0!</v>
      </c>
      <c r="K750" s="181" t="e">
        <f t="shared" si="173"/>
        <v>#DIV/0!</v>
      </c>
      <c r="M750" s="181" t="e">
        <f t="shared" si="174"/>
        <v>#DIV/0!</v>
      </c>
      <c r="N750" s="181" t="e">
        <f t="shared" si="175"/>
        <v>#DIV/0!</v>
      </c>
      <c r="O750" s="339" t="e">
        <f t="shared" si="176"/>
        <v>#DIV/0!</v>
      </c>
      <c r="P750" s="181" t="e">
        <f t="shared" si="177"/>
        <v>#DIV/0!</v>
      </c>
      <c r="R750" s="181" t="e">
        <f t="shared" si="178"/>
        <v>#DIV/0!</v>
      </c>
      <c r="S750" s="181" t="e">
        <f t="shared" si="179"/>
        <v>#DIV/0!</v>
      </c>
      <c r="T750" s="339" t="e">
        <f t="shared" si="185"/>
        <v>#DIV/0!</v>
      </c>
      <c r="U750" s="181" t="e">
        <f t="shared" si="180"/>
        <v>#DIV/0!</v>
      </c>
    </row>
    <row r="751" spans="2:21" ht="12.75" customHeight="1" x14ac:dyDescent="0.15">
      <c r="B751" s="1">
        <f t="shared" si="186"/>
        <v>87.999999999999261</v>
      </c>
      <c r="C751" s="181" t="e">
        <f t="shared" si="181"/>
        <v>#DIV/0!</v>
      </c>
      <c r="D751" s="242">
        <f t="shared" si="182"/>
        <v>67.431172171717975</v>
      </c>
      <c r="E751" s="181" t="e">
        <f t="shared" si="170"/>
        <v>#DIV/0!</v>
      </c>
      <c r="F751" s="181" t="e">
        <f t="shared" si="183"/>
        <v>#DIV/0!</v>
      </c>
      <c r="H751" s="181" t="e">
        <f t="shared" si="184"/>
        <v>#DIV/0!</v>
      </c>
      <c r="I751" s="181" t="e">
        <f t="shared" si="171"/>
        <v>#DIV/0!</v>
      </c>
      <c r="J751" s="339" t="e">
        <f t="shared" si="172"/>
        <v>#DIV/0!</v>
      </c>
      <c r="K751" s="181" t="e">
        <f t="shared" si="173"/>
        <v>#DIV/0!</v>
      </c>
      <c r="M751" s="181" t="e">
        <f t="shared" si="174"/>
        <v>#DIV/0!</v>
      </c>
      <c r="N751" s="181" t="e">
        <f t="shared" si="175"/>
        <v>#DIV/0!</v>
      </c>
      <c r="O751" s="339" t="e">
        <f t="shared" si="176"/>
        <v>#DIV/0!</v>
      </c>
      <c r="P751" s="181" t="e">
        <f t="shared" si="177"/>
        <v>#DIV/0!</v>
      </c>
      <c r="R751" s="181" t="e">
        <f t="shared" si="178"/>
        <v>#DIV/0!</v>
      </c>
      <c r="S751" s="181" t="e">
        <f t="shared" si="179"/>
        <v>#DIV/0!</v>
      </c>
      <c r="T751" s="339" t="e">
        <f t="shared" si="185"/>
        <v>#DIV/0!</v>
      </c>
      <c r="U751" s="181" t="e">
        <f t="shared" si="180"/>
        <v>#DIV/0!</v>
      </c>
    </row>
    <row r="752" spans="2:21" ht="12.75" customHeight="1" x14ac:dyDescent="0.15">
      <c r="B752" s="1">
        <f t="shared" si="186"/>
        <v>88.099999999999255</v>
      </c>
      <c r="C752" s="181" t="e">
        <f t="shared" si="181"/>
        <v>#DIV/0!</v>
      </c>
      <c r="D752" s="242">
        <f t="shared" si="182"/>
        <v>67.455913020559137</v>
      </c>
      <c r="E752" s="181" t="e">
        <f t="shared" si="170"/>
        <v>#DIV/0!</v>
      </c>
      <c r="F752" s="181" t="e">
        <f t="shared" si="183"/>
        <v>#DIV/0!</v>
      </c>
      <c r="H752" s="181" t="e">
        <f t="shared" si="184"/>
        <v>#DIV/0!</v>
      </c>
      <c r="I752" s="181" t="e">
        <f t="shared" si="171"/>
        <v>#DIV/0!</v>
      </c>
      <c r="J752" s="339" t="e">
        <f t="shared" si="172"/>
        <v>#DIV/0!</v>
      </c>
      <c r="K752" s="181" t="e">
        <f t="shared" si="173"/>
        <v>#DIV/0!</v>
      </c>
      <c r="M752" s="181" t="e">
        <f t="shared" si="174"/>
        <v>#DIV/0!</v>
      </c>
      <c r="N752" s="181" t="e">
        <f t="shared" si="175"/>
        <v>#DIV/0!</v>
      </c>
      <c r="O752" s="339" t="e">
        <f t="shared" si="176"/>
        <v>#DIV/0!</v>
      </c>
      <c r="P752" s="181" t="e">
        <f t="shared" si="177"/>
        <v>#DIV/0!</v>
      </c>
      <c r="R752" s="181" t="e">
        <f t="shared" si="178"/>
        <v>#DIV/0!</v>
      </c>
      <c r="S752" s="181" t="e">
        <f t="shared" si="179"/>
        <v>#DIV/0!</v>
      </c>
      <c r="T752" s="339" t="e">
        <f t="shared" si="185"/>
        <v>#DIV/0!</v>
      </c>
      <c r="U752" s="181" t="e">
        <f t="shared" si="180"/>
        <v>#DIV/0!</v>
      </c>
    </row>
    <row r="753" spans="2:21" ht="12.75" customHeight="1" x14ac:dyDescent="0.15">
      <c r="B753" s="1">
        <f t="shared" si="186"/>
        <v>88.19999999999925</v>
      </c>
      <c r="C753" s="181" t="e">
        <f t="shared" si="181"/>
        <v>#DIV/0!</v>
      </c>
      <c r="D753" s="242">
        <f t="shared" si="182"/>
        <v>67.480626676663306</v>
      </c>
      <c r="E753" s="181" t="e">
        <f t="shared" si="170"/>
        <v>#DIV/0!</v>
      </c>
      <c r="F753" s="181" t="e">
        <f t="shared" si="183"/>
        <v>#DIV/0!</v>
      </c>
      <c r="H753" s="181" t="e">
        <f t="shared" si="184"/>
        <v>#DIV/0!</v>
      </c>
      <c r="I753" s="181" t="e">
        <f t="shared" si="171"/>
        <v>#DIV/0!</v>
      </c>
      <c r="J753" s="339" t="e">
        <f t="shared" si="172"/>
        <v>#DIV/0!</v>
      </c>
      <c r="K753" s="181" t="e">
        <f t="shared" si="173"/>
        <v>#DIV/0!</v>
      </c>
      <c r="M753" s="181" t="e">
        <f t="shared" si="174"/>
        <v>#DIV/0!</v>
      </c>
      <c r="N753" s="181" t="e">
        <f t="shared" si="175"/>
        <v>#DIV/0!</v>
      </c>
      <c r="O753" s="339" t="e">
        <f t="shared" si="176"/>
        <v>#DIV/0!</v>
      </c>
      <c r="P753" s="181" t="e">
        <f t="shared" si="177"/>
        <v>#DIV/0!</v>
      </c>
      <c r="R753" s="181" t="e">
        <f t="shared" si="178"/>
        <v>#DIV/0!</v>
      </c>
      <c r="S753" s="181" t="e">
        <f t="shared" si="179"/>
        <v>#DIV/0!</v>
      </c>
      <c r="T753" s="339" t="e">
        <f t="shared" si="185"/>
        <v>#DIV/0!</v>
      </c>
      <c r="U753" s="181" t="e">
        <f t="shared" si="180"/>
        <v>#DIV/0!</v>
      </c>
    </row>
    <row r="754" spans="2:21" ht="12.75" customHeight="1" x14ac:dyDescent="0.15">
      <c r="B754" s="1">
        <f t="shared" si="186"/>
        <v>88.299999999999244</v>
      </c>
      <c r="C754" s="181" t="e">
        <f t="shared" si="181"/>
        <v>#DIV/0!</v>
      </c>
      <c r="D754" s="242">
        <f t="shared" si="182"/>
        <v>67.505313209666227</v>
      </c>
      <c r="E754" s="181" t="e">
        <f t="shared" si="170"/>
        <v>#DIV/0!</v>
      </c>
      <c r="F754" s="181" t="e">
        <f t="shared" si="183"/>
        <v>#DIV/0!</v>
      </c>
      <c r="H754" s="181" t="e">
        <f t="shared" si="184"/>
        <v>#DIV/0!</v>
      </c>
      <c r="I754" s="181" t="e">
        <f t="shared" si="171"/>
        <v>#DIV/0!</v>
      </c>
      <c r="J754" s="339" t="e">
        <f t="shared" si="172"/>
        <v>#DIV/0!</v>
      </c>
      <c r="K754" s="181" t="e">
        <f t="shared" si="173"/>
        <v>#DIV/0!</v>
      </c>
      <c r="M754" s="181" t="e">
        <f t="shared" si="174"/>
        <v>#DIV/0!</v>
      </c>
      <c r="N754" s="181" t="e">
        <f t="shared" si="175"/>
        <v>#DIV/0!</v>
      </c>
      <c r="O754" s="339" t="e">
        <f t="shared" si="176"/>
        <v>#DIV/0!</v>
      </c>
      <c r="P754" s="181" t="e">
        <f t="shared" si="177"/>
        <v>#DIV/0!</v>
      </c>
      <c r="R754" s="181" t="e">
        <f t="shared" si="178"/>
        <v>#DIV/0!</v>
      </c>
      <c r="S754" s="181" t="e">
        <f t="shared" si="179"/>
        <v>#DIV/0!</v>
      </c>
      <c r="T754" s="339" t="e">
        <f t="shared" si="185"/>
        <v>#DIV/0!</v>
      </c>
      <c r="U754" s="181" t="e">
        <f t="shared" si="180"/>
        <v>#DIV/0!</v>
      </c>
    </row>
    <row r="755" spans="2:21" ht="12.75" customHeight="1" x14ac:dyDescent="0.15">
      <c r="B755" s="1">
        <f t="shared" si="186"/>
        <v>88.399999999999238</v>
      </c>
      <c r="C755" s="181" t="e">
        <f t="shared" si="181"/>
        <v>#DIV/0!</v>
      </c>
      <c r="D755" s="242">
        <f t="shared" si="182"/>
        <v>67.529972688923806</v>
      </c>
      <c r="E755" s="181" t="e">
        <f t="shared" si="170"/>
        <v>#DIV/0!</v>
      </c>
      <c r="F755" s="181" t="e">
        <f t="shared" si="183"/>
        <v>#DIV/0!</v>
      </c>
      <c r="H755" s="181" t="e">
        <f t="shared" si="184"/>
        <v>#DIV/0!</v>
      </c>
      <c r="I755" s="181" t="e">
        <f t="shared" si="171"/>
        <v>#DIV/0!</v>
      </c>
      <c r="J755" s="339" t="e">
        <f t="shared" si="172"/>
        <v>#DIV/0!</v>
      </c>
      <c r="K755" s="181" t="e">
        <f t="shared" si="173"/>
        <v>#DIV/0!</v>
      </c>
      <c r="M755" s="181" t="e">
        <f t="shared" si="174"/>
        <v>#DIV/0!</v>
      </c>
      <c r="N755" s="181" t="e">
        <f t="shared" si="175"/>
        <v>#DIV/0!</v>
      </c>
      <c r="O755" s="339" t="e">
        <f t="shared" si="176"/>
        <v>#DIV/0!</v>
      </c>
      <c r="P755" s="181" t="e">
        <f t="shared" si="177"/>
        <v>#DIV/0!</v>
      </c>
      <c r="R755" s="181" t="e">
        <f t="shared" si="178"/>
        <v>#DIV/0!</v>
      </c>
      <c r="S755" s="181" t="e">
        <f t="shared" si="179"/>
        <v>#DIV/0!</v>
      </c>
      <c r="T755" s="339" t="e">
        <f t="shared" si="185"/>
        <v>#DIV/0!</v>
      </c>
      <c r="U755" s="181" t="e">
        <f t="shared" si="180"/>
        <v>#DIV/0!</v>
      </c>
    </row>
    <row r="756" spans="2:21" ht="12.75" customHeight="1" x14ac:dyDescent="0.15">
      <c r="B756" s="1">
        <f t="shared" si="186"/>
        <v>88.499999999999233</v>
      </c>
      <c r="C756" s="181" t="e">
        <f t="shared" si="181"/>
        <v>#DIV/0!</v>
      </c>
      <c r="D756" s="242">
        <f t="shared" si="182"/>
        <v>67.554605183513701</v>
      </c>
      <c r="E756" s="181" t="e">
        <f t="shared" si="170"/>
        <v>#DIV/0!</v>
      </c>
      <c r="F756" s="181" t="e">
        <f t="shared" si="183"/>
        <v>#DIV/0!</v>
      </c>
      <c r="H756" s="181" t="e">
        <f t="shared" si="184"/>
        <v>#DIV/0!</v>
      </c>
      <c r="I756" s="181" t="e">
        <f t="shared" si="171"/>
        <v>#DIV/0!</v>
      </c>
      <c r="J756" s="339" t="e">
        <f t="shared" si="172"/>
        <v>#DIV/0!</v>
      </c>
      <c r="K756" s="181" t="e">
        <f t="shared" si="173"/>
        <v>#DIV/0!</v>
      </c>
      <c r="M756" s="181" t="e">
        <f t="shared" si="174"/>
        <v>#DIV/0!</v>
      </c>
      <c r="N756" s="181" t="e">
        <f t="shared" si="175"/>
        <v>#DIV/0!</v>
      </c>
      <c r="O756" s="339" t="e">
        <f t="shared" si="176"/>
        <v>#DIV/0!</v>
      </c>
      <c r="P756" s="181" t="e">
        <f t="shared" si="177"/>
        <v>#DIV/0!</v>
      </c>
      <c r="R756" s="181" t="e">
        <f t="shared" si="178"/>
        <v>#DIV/0!</v>
      </c>
      <c r="S756" s="181" t="e">
        <f t="shared" si="179"/>
        <v>#DIV/0!</v>
      </c>
      <c r="T756" s="339" t="e">
        <f t="shared" si="185"/>
        <v>#DIV/0!</v>
      </c>
      <c r="U756" s="181" t="e">
        <f t="shared" si="180"/>
        <v>#DIV/0!</v>
      </c>
    </row>
    <row r="757" spans="2:21" ht="12.75" customHeight="1" x14ac:dyDescent="0.15">
      <c r="B757" s="1">
        <f t="shared" si="186"/>
        <v>88.599999999999227</v>
      </c>
      <c r="C757" s="181" t="e">
        <f t="shared" si="181"/>
        <v>#DIV/0!</v>
      </c>
      <c r="D757" s="242">
        <f t="shared" si="182"/>
        <v>67.579210762236755</v>
      </c>
      <c r="E757" s="181" t="e">
        <f t="shared" si="170"/>
        <v>#DIV/0!</v>
      </c>
      <c r="F757" s="181" t="e">
        <f t="shared" si="183"/>
        <v>#DIV/0!</v>
      </c>
      <c r="H757" s="181" t="e">
        <f t="shared" si="184"/>
        <v>#DIV/0!</v>
      </c>
      <c r="I757" s="181" t="e">
        <f t="shared" si="171"/>
        <v>#DIV/0!</v>
      </c>
      <c r="J757" s="339" t="e">
        <f t="shared" si="172"/>
        <v>#DIV/0!</v>
      </c>
      <c r="K757" s="181" t="e">
        <f t="shared" si="173"/>
        <v>#DIV/0!</v>
      </c>
      <c r="M757" s="181" t="e">
        <f t="shared" si="174"/>
        <v>#DIV/0!</v>
      </c>
      <c r="N757" s="181" t="e">
        <f t="shared" si="175"/>
        <v>#DIV/0!</v>
      </c>
      <c r="O757" s="339" t="e">
        <f t="shared" si="176"/>
        <v>#DIV/0!</v>
      </c>
      <c r="P757" s="181" t="e">
        <f t="shared" si="177"/>
        <v>#DIV/0!</v>
      </c>
      <c r="R757" s="181" t="e">
        <f t="shared" si="178"/>
        <v>#DIV/0!</v>
      </c>
      <c r="S757" s="181" t="e">
        <f t="shared" si="179"/>
        <v>#DIV/0!</v>
      </c>
      <c r="T757" s="339" t="e">
        <f t="shared" si="185"/>
        <v>#DIV/0!</v>
      </c>
      <c r="U757" s="181" t="e">
        <f t="shared" si="180"/>
        <v>#DIV/0!</v>
      </c>
    </row>
    <row r="758" spans="2:21" ht="12.75" customHeight="1" x14ac:dyDescent="0.15">
      <c r="B758" s="1">
        <f t="shared" si="186"/>
        <v>88.699999999999221</v>
      </c>
      <c r="C758" s="181" t="e">
        <f t="shared" si="181"/>
        <v>#DIV/0!</v>
      </c>
      <c r="D758" s="242">
        <f t="shared" si="182"/>
        <v>67.603789493618592</v>
      </c>
      <c r="E758" s="181" t="e">
        <f t="shared" si="170"/>
        <v>#DIV/0!</v>
      </c>
      <c r="F758" s="181" t="e">
        <f t="shared" si="183"/>
        <v>#DIV/0!</v>
      </c>
      <c r="H758" s="181" t="e">
        <f t="shared" si="184"/>
        <v>#DIV/0!</v>
      </c>
      <c r="I758" s="181" t="e">
        <f t="shared" si="171"/>
        <v>#DIV/0!</v>
      </c>
      <c r="J758" s="339" t="e">
        <f t="shared" si="172"/>
        <v>#DIV/0!</v>
      </c>
      <c r="K758" s="181" t="e">
        <f t="shared" si="173"/>
        <v>#DIV/0!</v>
      </c>
      <c r="M758" s="181" t="e">
        <f t="shared" si="174"/>
        <v>#DIV/0!</v>
      </c>
      <c r="N758" s="181" t="e">
        <f t="shared" si="175"/>
        <v>#DIV/0!</v>
      </c>
      <c r="O758" s="339" t="e">
        <f t="shared" si="176"/>
        <v>#DIV/0!</v>
      </c>
      <c r="P758" s="181" t="e">
        <f t="shared" si="177"/>
        <v>#DIV/0!</v>
      </c>
      <c r="R758" s="181" t="e">
        <f t="shared" si="178"/>
        <v>#DIV/0!</v>
      </c>
      <c r="S758" s="181" t="e">
        <f t="shared" si="179"/>
        <v>#DIV/0!</v>
      </c>
      <c r="T758" s="339" t="e">
        <f t="shared" si="185"/>
        <v>#DIV/0!</v>
      </c>
      <c r="U758" s="181" t="e">
        <f t="shared" si="180"/>
        <v>#DIV/0!</v>
      </c>
    </row>
    <row r="759" spans="2:21" ht="12.75" customHeight="1" x14ac:dyDescent="0.15">
      <c r="B759" s="1">
        <f t="shared" si="186"/>
        <v>88.799999999999216</v>
      </c>
      <c r="C759" s="181" t="e">
        <f t="shared" si="181"/>
        <v>#DIV/0!</v>
      </c>
      <c r="D759" s="242">
        <f t="shared" si="182"/>
        <v>67.628341445911104</v>
      </c>
      <c r="E759" s="181" t="e">
        <f t="shared" si="170"/>
        <v>#DIV/0!</v>
      </c>
      <c r="F759" s="181" t="e">
        <f t="shared" si="183"/>
        <v>#DIV/0!</v>
      </c>
      <c r="H759" s="181" t="e">
        <f t="shared" si="184"/>
        <v>#DIV/0!</v>
      </c>
      <c r="I759" s="181" t="e">
        <f t="shared" si="171"/>
        <v>#DIV/0!</v>
      </c>
      <c r="J759" s="339" t="e">
        <f t="shared" si="172"/>
        <v>#DIV/0!</v>
      </c>
      <c r="K759" s="181" t="e">
        <f t="shared" si="173"/>
        <v>#DIV/0!</v>
      </c>
      <c r="M759" s="181" t="e">
        <f t="shared" si="174"/>
        <v>#DIV/0!</v>
      </c>
      <c r="N759" s="181" t="e">
        <f t="shared" si="175"/>
        <v>#DIV/0!</v>
      </c>
      <c r="O759" s="339" t="e">
        <f t="shared" si="176"/>
        <v>#DIV/0!</v>
      </c>
      <c r="P759" s="181" t="e">
        <f t="shared" si="177"/>
        <v>#DIV/0!</v>
      </c>
      <c r="R759" s="181" t="e">
        <f t="shared" si="178"/>
        <v>#DIV/0!</v>
      </c>
      <c r="S759" s="181" t="e">
        <f t="shared" si="179"/>
        <v>#DIV/0!</v>
      </c>
      <c r="T759" s="339" t="e">
        <f t="shared" si="185"/>
        <v>#DIV/0!</v>
      </c>
      <c r="U759" s="181" t="e">
        <f t="shared" si="180"/>
        <v>#DIV/0!</v>
      </c>
    </row>
    <row r="760" spans="2:21" ht="12.75" customHeight="1" x14ac:dyDescent="0.15">
      <c r="B760" s="1">
        <f t="shared" si="186"/>
        <v>88.89999999999921</v>
      </c>
      <c r="C760" s="181" t="e">
        <f t="shared" si="181"/>
        <v>#DIV/0!</v>
      </c>
      <c r="D760" s="242">
        <f t="shared" si="182"/>
        <v>67.652866687093848</v>
      </c>
      <c r="E760" s="181" t="e">
        <f t="shared" si="170"/>
        <v>#DIV/0!</v>
      </c>
      <c r="F760" s="181" t="e">
        <f t="shared" si="183"/>
        <v>#DIV/0!</v>
      </c>
      <c r="H760" s="181" t="e">
        <f t="shared" si="184"/>
        <v>#DIV/0!</v>
      </c>
      <c r="I760" s="181" t="e">
        <f t="shared" si="171"/>
        <v>#DIV/0!</v>
      </c>
      <c r="J760" s="339" t="e">
        <f t="shared" si="172"/>
        <v>#DIV/0!</v>
      </c>
      <c r="K760" s="181" t="e">
        <f t="shared" si="173"/>
        <v>#DIV/0!</v>
      </c>
      <c r="M760" s="181" t="e">
        <f t="shared" si="174"/>
        <v>#DIV/0!</v>
      </c>
      <c r="N760" s="181" t="e">
        <f t="shared" si="175"/>
        <v>#DIV/0!</v>
      </c>
      <c r="O760" s="339" t="e">
        <f t="shared" si="176"/>
        <v>#DIV/0!</v>
      </c>
      <c r="P760" s="181" t="e">
        <f t="shared" si="177"/>
        <v>#DIV/0!</v>
      </c>
      <c r="R760" s="181" t="e">
        <f t="shared" si="178"/>
        <v>#DIV/0!</v>
      </c>
      <c r="S760" s="181" t="e">
        <f t="shared" si="179"/>
        <v>#DIV/0!</v>
      </c>
      <c r="T760" s="339" t="e">
        <f t="shared" si="185"/>
        <v>#DIV/0!</v>
      </c>
      <c r="U760" s="181" t="e">
        <f t="shared" si="180"/>
        <v>#DIV/0!</v>
      </c>
    </row>
    <row r="761" spans="2:21" ht="12.75" customHeight="1" x14ac:dyDescent="0.15">
      <c r="B761" s="1">
        <f t="shared" si="186"/>
        <v>88.999999999999204</v>
      </c>
      <c r="C761" s="181" t="e">
        <f t="shared" si="181"/>
        <v>#DIV/0!</v>
      </c>
      <c r="D761" s="242">
        <f t="shared" si="182"/>
        <v>67.677365284875648</v>
      </c>
      <c r="E761" s="181" t="e">
        <f t="shared" si="170"/>
        <v>#DIV/0!</v>
      </c>
      <c r="F761" s="181" t="e">
        <f t="shared" si="183"/>
        <v>#DIV/0!</v>
      </c>
      <c r="H761" s="181" t="e">
        <f t="shared" si="184"/>
        <v>#DIV/0!</v>
      </c>
      <c r="I761" s="181" t="e">
        <f t="shared" si="171"/>
        <v>#DIV/0!</v>
      </c>
      <c r="J761" s="339" t="e">
        <f t="shared" si="172"/>
        <v>#DIV/0!</v>
      </c>
      <c r="K761" s="181" t="e">
        <f t="shared" si="173"/>
        <v>#DIV/0!</v>
      </c>
      <c r="M761" s="181" t="e">
        <f t="shared" si="174"/>
        <v>#DIV/0!</v>
      </c>
      <c r="N761" s="181" t="e">
        <f t="shared" si="175"/>
        <v>#DIV/0!</v>
      </c>
      <c r="O761" s="339" t="e">
        <f t="shared" si="176"/>
        <v>#DIV/0!</v>
      </c>
      <c r="P761" s="181" t="e">
        <f t="shared" si="177"/>
        <v>#DIV/0!</v>
      </c>
      <c r="R761" s="181" t="e">
        <f t="shared" si="178"/>
        <v>#DIV/0!</v>
      </c>
      <c r="S761" s="181" t="e">
        <f t="shared" si="179"/>
        <v>#DIV/0!</v>
      </c>
      <c r="T761" s="339" t="e">
        <f t="shared" si="185"/>
        <v>#DIV/0!</v>
      </c>
      <c r="U761" s="181" t="e">
        <f t="shared" si="180"/>
        <v>#DIV/0!</v>
      </c>
    </row>
    <row r="762" spans="2:21" ht="12.75" customHeight="1" x14ac:dyDescent="0.15">
      <c r="B762" s="1">
        <f t="shared" si="186"/>
        <v>89.099999999999199</v>
      </c>
      <c r="C762" s="181" t="e">
        <f t="shared" si="181"/>
        <v>#DIV/0!</v>
      </c>
      <c r="D762" s="242">
        <f t="shared" si="182"/>
        <v>67.701837306695978</v>
      </c>
      <c r="E762" s="181" t="e">
        <f t="shared" si="170"/>
        <v>#DIV/0!</v>
      </c>
      <c r="F762" s="181" t="e">
        <f t="shared" si="183"/>
        <v>#DIV/0!</v>
      </c>
      <c r="H762" s="181" t="e">
        <f t="shared" si="184"/>
        <v>#DIV/0!</v>
      </c>
      <c r="I762" s="181" t="e">
        <f t="shared" si="171"/>
        <v>#DIV/0!</v>
      </c>
      <c r="J762" s="339" t="e">
        <f t="shared" si="172"/>
        <v>#DIV/0!</v>
      </c>
      <c r="K762" s="181" t="e">
        <f t="shared" si="173"/>
        <v>#DIV/0!</v>
      </c>
      <c r="M762" s="181" t="e">
        <f t="shared" si="174"/>
        <v>#DIV/0!</v>
      </c>
      <c r="N762" s="181" t="e">
        <f t="shared" si="175"/>
        <v>#DIV/0!</v>
      </c>
      <c r="O762" s="339" t="e">
        <f t="shared" si="176"/>
        <v>#DIV/0!</v>
      </c>
      <c r="P762" s="181" t="e">
        <f t="shared" si="177"/>
        <v>#DIV/0!</v>
      </c>
      <c r="R762" s="181" t="e">
        <f t="shared" si="178"/>
        <v>#DIV/0!</v>
      </c>
      <c r="S762" s="181" t="e">
        <f t="shared" si="179"/>
        <v>#DIV/0!</v>
      </c>
      <c r="T762" s="339" t="e">
        <f t="shared" si="185"/>
        <v>#DIV/0!</v>
      </c>
      <c r="U762" s="181" t="e">
        <f t="shared" si="180"/>
        <v>#DIV/0!</v>
      </c>
    </row>
    <row r="763" spans="2:21" ht="12.75" customHeight="1" x14ac:dyDescent="0.15">
      <c r="B763" s="1">
        <f t="shared" si="186"/>
        <v>89.199999999999193</v>
      </c>
      <c r="C763" s="181" t="e">
        <f t="shared" si="181"/>
        <v>#DIV/0!</v>
      </c>
      <c r="D763" s="242">
        <f t="shared" si="182"/>
        <v>67.726282819726507</v>
      </c>
      <c r="E763" s="181" t="e">
        <f t="shared" si="170"/>
        <v>#DIV/0!</v>
      </c>
      <c r="F763" s="181" t="e">
        <f t="shared" si="183"/>
        <v>#DIV/0!</v>
      </c>
      <c r="H763" s="181" t="e">
        <f t="shared" si="184"/>
        <v>#DIV/0!</v>
      </c>
      <c r="I763" s="181" t="e">
        <f t="shared" si="171"/>
        <v>#DIV/0!</v>
      </c>
      <c r="J763" s="339" t="e">
        <f t="shared" si="172"/>
        <v>#DIV/0!</v>
      </c>
      <c r="K763" s="181" t="e">
        <f t="shared" si="173"/>
        <v>#DIV/0!</v>
      </c>
      <c r="M763" s="181" t="e">
        <f t="shared" si="174"/>
        <v>#DIV/0!</v>
      </c>
      <c r="N763" s="181" t="e">
        <f t="shared" si="175"/>
        <v>#DIV/0!</v>
      </c>
      <c r="O763" s="339" t="e">
        <f t="shared" si="176"/>
        <v>#DIV/0!</v>
      </c>
      <c r="P763" s="181" t="e">
        <f t="shared" si="177"/>
        <v>#DIV/0!</v>
      </c>
      <c r="R763" s="181" t="e">
        <f t="shared" si="178"/>
        <v>#DIV/0!</v>
      </c>
      <c r="S763" s="181" t="e">
        <f t="shared" si="179"/>
        <v>#DIV/0!</v>
      </c>
      <c r="T763" s="339" t="e">
        <f t="shared" si="185"/>
        <v>#DIV/0!</v>
      </c>
      <c r="U763" s="181" t="e">
        <f t="shared" si="180"/>
        <v>#DIV/0!</v>
      </c>
    </row>
    <row r="764" spans="2:21" ht="12.75" customHeight="1" x14ac:dyDescent="0.15">
      <c r="B764" s="1">
        <f t="shared" si="186"/>
        <v>89.299999999999187</v>
      </c>
      <c r="C764" s="181" t="e">
        <f t="shared" si="181"/>
        <v>#DIV/0!</v>
      </c>
      <c r="D764" s="242">
        <f t="shared" si="182"/>
        <v>67.750701890872463</v>
      </c>
      <c r="E764" s="181" t="e">
        <f t="shared" si="170"/>
        <v>#DIV/0!</v>
      </c>
      <c r="F764" s="181" t="e">
        <f t="shared" si="183"/>
        <v>#DIV/0!</v>
      </c>
      <c r="H764" s="181" t="e">
        <f t="shared" si="184"/>
        <v>#DIV/0!</v>
      </c>
      <c r="I764" s="181" t="e">
        <f t="shared" si="171"/>
        <v>#DIV/0!</v>
      </c>
      <c r="J764" s="339" t="e">
        <f t="shared" si="172"/>
        <v>#DIV/0!</v>
      </c>
      <c r="K764" s="181" t="e">
        <f t="shared" si="173"/>
        <v>#DIV/0!</v>
      </c>
      <c r="M764" s="181" t="e">
        <f t="shared" si="174"/>
        <v>#DIV/0!</v>
      </c>
      <c r="N764" s="181" t="e">
        <f t="shared" si="175"/>
        <v>#DIV/0!</v>
      </c>
      <c r="O764" s="339" t="e">
        <f t="shared" si="176"/>
        <v>#DIV/0!</v>
      </c>
      <c r="P764" s="181" t="e">
        <f t="shared" si="177"/>
        <v>#DIV/0!</v>
      </c>
      <c r="R764" s="181" t="e">
        <f t="shared" si="178"/>
        <v>#DIV/0!</v>
      </c>
      <c r="S764" s="181" t="e">
        <f t="shared" si="179"/>
        <v>#DIV/0!</v>
      </c>
      <c r="T764" s="339" t="e">
        <f t="shared" si="185"/>
        <v>#DIV/0!</v>
      </c>
      <c r="U764" s="181" t="e">
        <f t="shared" si="180"/>
        <v>#DIV/0!</v>
      </c>
    </row>
    <row r="765" spans="2:21" ht="12.75" customHeight="1" x14ac:dyDescent="0.15">
      <c r="B765" s="1">
        <f t="shared" si="186"/>
        <v>89.399999999999181</v>
      </c>
      <c r="C765" s="181" t="e">
        <f t="shared" si="181"/>
        <v>#DIV/0!</v>
      </c>
      <c r="D765" s="242">
        <f t="shared" si="182"/>
        <v>67.77509458677406</v>
      </c>
      <c r="E765" s="181" t="e">
        <f t="shared" si="170"/>
        <v>#DIV/0!</v>
      </c>
      <c r="F765" s="181" t="e">
        <f t="shared" si="183"/>
        <v>#DIV/0!</v>
      </c>
      <c r="H765" s="181" t="e">
        <f t="shared" si="184"/>
        <v>#DIV/0!</v>
      </c>
      <c r="I765" s="181" t="e">
        <f t="shared" si="171"/>
        <v>#DIV/0!</v>
      </c>
      <c r="J765" s="339" t="e">
        <f t="shared" si="172"/>
        <v>#DIV/0!</v>
      </c>
      <c r="K765" s="181" t="e">
        <f t="shared" si="173"/>
        <v>#DIV/0!</v>
      </c>
      <c r="M765" s="181" t="e">
        <f t="shared" si="174"/>
        <v>#DIV/0!</v>
      </c>
      <c r="N765" s="181" t="e">
        <f t="shared" si="175"/>
        <v>#DIV/0!</v>
      </c>
      <c r="O765" s="339" t="e">
        <f t="shared" si="176"/>
        <v>#DIV/0!</v>
      </c>
      <c r="P765" s="181" t="e">
        <f t="shared" si="177"/>
        <v>#DIV/0!</v>
      </c>
      <c r="R765" s="181" t="e">
        <f t="shared" si="178"/>
        <v>#DIV/0!</v>
      </c>
      <c r="S765" s="181" t="e">
        <f t="shared" si="179"/>
        <v>#DIV/0!</v>
      </c>
      <c r="T765" s="339" t="e">
        <f t="shared" si="185"/>
        <v>#DIV/0!</v>
      </c>
      <c r="U765" s="181" t="e">
        <f t="shared" si="180"/>
        <v>#DIV/0!</v>
      </c>
    </row>
    <row r="766" spans="2:21" ht="12.75" customHeight="1" x14ac:dyDescent="0.15">
      <c r="B766" s="1">
        <f t="shared" si="186"/>
        <v>89.499999999999176</v>
      </c>
      <c r="C766" s="181" t="e">
        <f t="shared" si="181"/>
        <v>#DIV/0!</v>
      </c>
      <c r="D766" s="242">
        <f t="shared" si="182"/>
        <v>67.799460973808053</v>
      </c>
      <c r="E766" s="181" t="e">
        <f t="shared" si="170"/>
        <v>#DIV/0!</v>
      </c>
      <c r="F766" s="181" t="e">
        <f t="shared" si="183"/>
        <v>#DIV/0!</v>
      </c>
      <c r="H766" s="181" t="e">
        <f t="shared" si="184"/>
        <v>#DIV/0!</v>
      </c>
      <c r="I766" s="181" t="e">
        <f t="shared" si="171"/>
        <v>#DIV/0!</v>
      </c>
      <c r="J766" s="339" t="e">
        <f t="shared" si="172"/>
        <v>#DIV/0!</v>
      </c>
      <c r="K766" s="181" t="e">
        <f t="shared" si="173"/>
        <v>#DIV/0!</v>
      </c>
      <c r="M766" s="181" t="e">
        <f t="shared" si="174"/>
        <v>#DIV/0!</v>
      </c>
      <c r="N766" s="181" t="e">
        <f t="shared" si="175"/>
        <v>#DIV/0!</v>
      </c>
      <c r="O766" s="339" t="e">
        <f t="shared" si="176"/>
        <v>#DIV/0!</v>
      </c>
      <c r="P766" s="181" t="e">
        <f t="shared" si="177"/>
        <v>#DIV/0!</v>
      </c>
      <c r="R766" s="181" t="e">
        <f t="shared" si="178"/>
        <v>#DIV/0!</v>
      </c>
      <c r="S766" s="181" t="e">
        <f t="shared" si="179"/>
        <v>#DIV/0!</v>
      </c>
      <c r="T766" s="339" t="e">
        <f t="shared" si="185"/>
        <v>#DIV/0!</v>
      </c>
      <c r="U766" s="181" t="e">
        <f t="shared" si="180"/>
        <v>#DIV/0!</v>
      </c>
    </row>
    <row r="767" spans="2:21" ht="12.75" customHeight="1" x14ac:dyDescent="0.15">
      <c r="B767" s="1">
        <f t="shared" si="186"/>
        <v>89.59999999999917</v>
      </c>
      <c r="C767" s="181" t="e">
        <f t="shared" si="181"/>
        <v>#DIV/0!</v>
      </c>
      <c r="D767" s="242">
        <f t="shared" si="182"/>
        <v>67.82380111808898</v>
      </c>
      <c r="E767" s="181" t="e">
        <f t="shared" si="170"/>
        <v>#DIV/0!</v>
      </c>
      <c r="F767" s="181" t="e">
        <f t="shared" si="183"/>
        <v>#DIV/0!</v>
      </c>
      <c r="H767" s="181" t="e">
        <f t="shared" si="184"/>
        <v>#DIV/0!</v>
      </c>
      <c r="I767" s="181" t="e">
        <f t="shared" si="171"/>
        <v>#DIV/0!</v>
      </c>
      <c r="J767" s="339" t="e">
        <f t="shared" si="172"/>
        <v>#DIV/0!</v>
      </c>
      <c r="K767" s="181" t="e">
        <f t="shared" si="173"/>
        <v>#DIV/0!</v>
      </c>
      <c r="M767" s="181" t="e">
        <f t="shared" si="174"/>
        <v>#DIV/0!</v>
      </c>
      <c r="N767" s="181" t="e">
        <f t="shared" si="175"/>
        <v>#DIV/0!</v>
      </c>
      <c r="O767" s="339" t="e">
        <f t="shared" si="176"/>
        <v>#DIV/0!</v>
      </c>
      <c r="P767" s="181" t="e">
        <f t="shared" si="177"/>
        <v>#DIV/0!</v>
      </c>
      <c r="R767" s="181" t="e">
        <f t="shared" si="178"/>
        <v>#DIV/0!</v>
      </c>
      <c r="S767" s="181" t="e">
        <f t="shared" si="179"/>
        <v>#DIV/0!</v>
      </c>
      <c r="T767" s="339" t="e">
        <f t="shared" si="185"/>
        <v>#DIV/0!</v>
      </c>
      <c r="U767" s="181" t="e">
        <f t="shared" si="180"/>
        <v>#DIV/0!</v>
      </c>
    </row>
    <row r="768" spans="2:21" ht="12.75" customHeight="1" x14ac:dyDescent="0.15">
      <c r="B768" s="1">
        <f t="shared" si="186"/>
        <v>89.699999999999164</v>
      </c>
      <c r="C768" s="181" t="e">
        <f t="shared" si="181"/>
        <v>#DIV/0!</v>
      </c>
      <c r="D768" s="242">
        <f t="shared" si="182"/>
        <v>67.848115085470752</v>
      </c>
      <c r="E768" s="181" t="e">
        <f t="shared" si="170"/>
        <v>#DIV/0!</v>
      </c>
      <c r="F768" s="181" t="e">
        <f t="shared" si="183"/>
        <v>#DIV/0!</v>
      </c>
      <c r="H768" s="181" t="e">
        <f t="shared" si="184"/>
        <v>#DIV/0!</v>
      </c>
      <c r="I768" s="181" t="e">
        <f t="shared" si="171"/>
        <v>#DIV/0!</v>
      </c>
      <c r="J768" s="339" t="e">
        <f t="shared" si="172"/>
        <v>#DIV/0!</v>
      </c>
      <c r="K768" s="181" t="e">
        <f t="shared" si="173"/>
        <v>#DIV/0!</v>
      </c>
      <c r="M768" s="181" t="e">
        <f t="shared" si="174"/>
        <v>#DIV/0!</v>
      </c>
      <c r="N768" s="181" t="e">
        <f t="shared" si="175"/>
        <v>#DIV/0!</v>
      </c>
      <c r="O768" s="339" t="e">
        <f t="shared" si="176"/>
        <v>#DIV/0!</v>
      </c>
      <c r="P768" s="181" t="e">
        <f t="shared" si="177"/>
        <v>#DIV/0!</v>
      </c>
      <c r="R768" s="181" t="e">
        <f t="shared" si="178"/>
        <v>#DIV/0!</v>
      </c>
      <c r="S768" s="181" t="e">
        <f t="shared" si="179"/>
        <v>#DIV/0!</v>
      </c>
      <c r="T768" s="339" t="e">
        <f t="shared" si="185"/>
        <v>#DIV/0!</v>
      </c>
      <c r="U768" s="181" t="e">
        <f t="shared" si="180"/>
        <v>#DIV/0!</v>
      </c>
    </row>
    <row r="769" spans="2:21" ht="12.75" customHeight="1" x14ac:dyDescent="0.15">
      <c r="B769" s="1">
        <f t="shared" si="186"/>
        <v>89.799999999999159</v>
      </c>
      <c r="C769" s="181" t="e">
        <f t="shared" si="181"/>
        <v>#DIV/0!</v>
      </c>
      <c r="D769" s="242">
        <f t="shared" si="182"/>
        <v>67.872402941547918</v>
      </c>
      <c r="E769" s="181" t="e">
        <f t="shared" si="170"/>
        <v>#DIV/0!</v>
      </c>
      <c r="F769" s="181" t="e">
        <f t="shared" si="183"/>
        <v>#DIV/0!</v>
      </c>
      <c r="H769" s="181" t="e">
        <f t="shared" si="184"/>
        <v>#DIV/0!</v>
      </c>
      <c r="I769" s="181" t="e">
        <f t="shared" si="171"/>
        <v>#DIV/0!</v>
      </c>
      <c r="J769" s="339" t="e">
        <f t="shared" si="172"/>
        <v>#DIV/0!</v>
      </c>
      <c r="K769" s="181" t="e">
        <f t="shared" si="173"/>
        <v>#DIV/0!</v>
      </c>
      <c r="M769" s="181" t="e">
        <f t="shared" si="174"/>
        <v>#DIV/0!</v>
      </c>
      <c r="N769" s="181" t="e">
        <f t="shared" si="175"/>
        <v>#DIV/0!</v>
      </c>
      <c r="O769" s="339" t="e">
        <f t="shared" si="176"/>
        <v>#DIV/0!</v>
      </c>
      <c r="P769" s="181" t="e">
        <f t="shared" si="177"/>
        <v>#DIV/0!</v>
      </c>
      <c r="R769" s="181" t="e">
        <f t="shared" si="178"/>
        <v>#DIV/0!</v>
      </c>
      <c r="S769" s="181" t="e">
        <f t="shared" si="179"/>
        <v>#DIV/0!</v>
      </c>
      <c r="T769" s="339" t="e">
        <f t="shared" si="185"/>
        <v>#DIV/0!</v>
      </c>
      <c r="U769" s="181" t="e">
        <f t="shared" si="180"/>
        <v>#DIV/0!</v>
      </c>
    </row>
    <row r="770" spans="2:21" ht="12.75" customHeight="1" x14ac:dyDescent="0.15">
      <c r="B770" s="1">
        <f t="shared" si="186"/>
        <v>89.899999999999153</v>
      </c>
      <c r="C770" s="181" t="e">
        <f t="shared" si="181"/>
        <v>#DIV/0!</v>
      </c>
      <c r="D770" s="242">
        <f t="shared" si="182"/>
        <v>67.896664751657084</v>
      </c>
      <c r="E770" s="181" t="e">
        <f t="shared" si="170"/>
        <v>#DIV/0!</v>
      </c>
      <c r="F770" s="181" t="e">
        <f t="shared" si="183"/>
        <v>#DIV/0!</v>
      </c>
      <c r="H770" s="181" t="e">
        <f t="shared" si="184"/>
        <v>#DIV/0!</v>
      </c>
      <c r="I770" s="181" t="e">
        <f t="shared" si="171"/>
        <v>#DIV/0!</v>
      </c>
      <c r="J770" s="339" t="e">
        <f t="shared" si="172"/>
        <v>#DIV/0!</v>
      </c>
      <c r="K770" s="181" t="e">
        <f t="shared" si="173"/>
        <v>#DIV/0!</v>
      </c>
      <c r="M770" s="181" t="e">
        <f t="shared" si="174"/>
        <v>#DIV/0!</v>
      </c>
      <c r="N770" s="181" t="e">
        <f t="shared" si="175"/>
        <v>#DIV/0!</v>
      </c>
      <c r="O770" s="339" t="e">
        <f t="shared" si="176"/>
        <v>#DIV/0!</v>
      </c>
      <c r="P770" s="181" t="e">
        <f t="shared" si="177"/>
        <v>#DIV/0!</v>
      </c>
      <c r="R770" s="181" t="e">
        <f t="shared" si="178"/>
        <v>#DIV/0!</v>
      </c>
      <c r="S770" s="181" t="e">
        <f t="shared" si="179"/>
        <v>#DIV/0!</v>
      </c>
      <c r="T770" s="339" t="e">
        <f t="shared" si="185"/>
        <v>#DIV/0!</v>
      </c>
      <c r="U770" s="181" t="e">
        <f t="shared" si="180"/>
        <v>#DIV/0!</v>
      </c>
    </row>
    <row r="771" spans="2:21" ht="12.75" customHeight="1" x14ac:dyDescent="0.15">
      <c r="B771" s="1">
        <f t="shared" si="186"/>
        <v>89.999999999999147</v>
      </c>
      <c r="C771" s="181" t="e">
        <f t="shared" si="181"/>
        <v>#DIV/0!</v>
      </c>
      <c r="D771" s="242">
        <f t="shared" si="182"/>
        <v>67.92090058087841</v>
      </c>
      <c r="E771" s="181" t="e">
        <f t="shared" si="170"/>
        <v>#DIV/0!</v>
      </c>
      <c r="F771" s="181" t="e">
        <f t="shared" si="183"/>
        <v>#DIV/0!</v>
      </c>
      <c r="H771" s="181" t="e">
        <f t="shared" si="184"/>
        <v>#DIV/0!</v>
      </c>
      <c r="I771" s="181" t="e">
        <f t="shared" si="171"/>
        <v>#DIV/0!</v>
      </c>
      <c r="J771" s="339" t="e">
        <f t="shared" si="172"/>
        <v>#DIV/0!</v>
      </c>
      <c r="K771" s="181" t="e">
        <f t="shared" si="173"/>
        <v>#DIV/0!</v>
      </c>
      <c r="M771" s="181" t="e">
        <f t="shared" si="174"/>
        <v>#DIV/0!</v>
      </c>
      <c r="N771" s="181" t="e">
        <f t="shared" si="175"/>
        <v>#DIV/0!</v>
      </c>
      <c r="O771" s="339" t="e">
        <f t="shared" si="176"/>
        <v>#DIV/0!</v>
      </c>
      <c r="P771" s="181" t="e">
        <f t="shared" si="177"/>
        <v>#DIV/0!</v>
      </c>
      <c r="R771" s="181" t="e">
        <f t="shared" si="178"/>
        <v>#DIV/0!</v>
      </c>
      <c r="S771" s="181" t="e">
        <f t="shared" si="179"/>
        <v>#DIV/0!</v>
      </c>
      <c r="T771" s="339" t="e">
        <f t="shared" si="185"/>
        <v>#DIV/0!</v>
      </c>
      <c r="U771" s="181" t="e">
        <f t="shared" si="180"/>
        <v>#DIV/0!</v>
      </c>
    </row>
    <row r="772" spans="2:21" ht="12.75" customHeight="1" x14ac:dyDescent="0.15">
      <c r="B772" s="1">
        <f t="shared" si="186"/>
        <v>90.099999999999142</v>
      </c>
      <c r="C772" s="181" t="e">
        <f t="shared" si="181"/>
        <v>#DIV/0!</v>
      </c>
      <c r="D772" s="242">
        <f t="shared" si="182"/>
        <v>67.945110494036769</v>
      </c>
      <c r="E772" s="181" t="e">
        <f t="shared" si="170"/>
        <v>#DIV/0!</v>
      </c>
      <c r="F772" s="181" t="e">
        <f t="shared" si="183"/>
        <v>#DIV/0!</v>
      </c>
      <c r="H772" s="181" t="e">
        <f t="shared" si="184"/>
        <v>#DIV/0!</v>
      </c>
      <c r="I772" s="181" t="e">
        <f t="shared" si="171"/>
        <v>#DIV/0!</v>
      </c>
      <c r="J772" s="339" t="e">
        <f t="shared" si="172"/>
        <v>#DIV/0!</v>
      </c>
      <c r="K772" s="181" t="e">
        <f t="shared" si="173"/>
        <v>#DIV/0!</v>
      </c>
      <c r="M772" s="181" t="e">
        <f t="shared" si="174"/>
        <v>#DIV/0!</v>
      </c>
      <c r="N772" s="181" t="e">
        <f t="shared" si="175"/>
        <v>#DIV/0!</v>
      </c>
      <c r="O772" s="339" t="e">
        <f t="shared" si="176"/>
        <v>#DIV/0!</v>
      </c>
      <c r="P772" s="181" t="e">
        <f t="shared" si="177"/>
        <v>#DIV/0!</v>
      </c>
      <c r="R772" s="181" t="e">
        <f t="shared" si="178"/>
        <v>#DIV/0!</v>
      </c>
      <c r="S772" s="181" t="e">
        <f t="shared" si="179"/>
        <v>#DIV/0!</v>
      </c>
      <c r="T772" s="339" t="e">
        <f t="shared" si="185"/>
        <v>#DIV/0!</v>
      </c>
      <c r="U772" s="181" t="e">
        <f t="shared" si="180"/>
        <v>#DIV/0!</v>
      </c>
    </row>
    <row r="773" spans="2:21" ht="12.75" customHeight="1" x14ac:dyDescent="0.15">
      <c r="B773" s="1">
        <f t="shared" si="186"/>
        <v>90.199999999999136</v>
      </c>
      <c r="C773" s="181" t="e">
        <f t="shared" si="181"/>
        <v>#DIV/0!</v>
      </c>
      <c r="D773" s="242">
        <f t="shared" si="182"/>
        <v>67.969294555703271</v>
      </c>
      <c r="E773" s="181" t="e">
        <f t="shared" si="170"/>
        <v>#DIV/0!</v>
      </c>
      <c r="F773" s="181" t="e">
        <f t="shared" si="183"/>
        <v>#DIV/0!</v>
      </c>
      <c r="H773" s="181" t="e">
        <f t="shared" si="184"/>
        <v>#DIV/0!</v>
      </c>
      <c r="I773" s="181" t="e">
        <f t="shared" si="171"/>
        <v>#DIV/0!</v>
      </c>
      <c r="J773" s="339" t="e">
        <f t="shared" si="172"/>
        <v>#DIV/0!</v>
      </c>
      <c r="K773" s="181" t="e">
        <f t="shared" si="173"/>
        <v>#DIV/0!</v>
      </c>
      <c r="M773" s="181" t="e">
        <f t="shared" si="174"/>
        <v>#DIV/0!</v>
      </c>
      <c r="N773" s="181" t="e">
        <f t="shared" si="175"/>
        <v>#DIV/0!</v>
      </c>
      <c r="O773" s="339" t="e">
        <f t="shared" si="176"/>
        <v>#DIV/0!</v>
      </c>
      <c r="P773" s="181" t="e">
        <f t="shared" si="177"/>
        <v>#DIV/0!</v>
      </c>
      <c r="R773" s="181" t="e">
        <f t="shared" si="178"/>
        <v>#DIV/0!</v>
      </c>
      <c r="S773" s="181" t="e">
        <f t="shared" si="179"/>
        <v>#DIV/0!</v>
      </c>
      <c r="T773" s="339" t="e">
        <f t="shared" si="185"/>
        <v>#DIV/0!</v>
      </c>
      <c r="U773" s="181" t="e">
        <f t="shared" si="180"/>
        <v>#DIV/0!</v>
      </c>
    </row>
    <row r="774" spans="2:21" ht="12.75" customHeight="1" x14ac:dyDescent="0.15">
      <c r="B774" s="1">
        <f t="shared" si="186"/>
        <v>90.29999999999913</v>
      </c>
      <c r="C774" s="181" t="e">
        <f t="shared" si="181"/>
        <v>#DIV/0!</v>
      </c>
      <c r="D774" s="242">
        <f t="shared" si="182"/>
        <v>67.993452830196603</v>
      </c>
      <c r="E774" s="181" t="e">
        <f t="shared" ref="E774:E837" si="187">+$D$19+(C774/(D774*$D$34))</f>
        <v>#DIV/0!</v>
      </c>
      <c r="F774" s="181" t="e">
        <f t="shared" si="183"/>
        <v>#DIV/0!</v>
      </c>
      <c r="H774" s="181" t="e">
        <f t="shared" si="184"/>
        <v>#DIV/0!</v>
      </c>
      <c r="I774" s="181" t="e">
        <f t="shared" ref="I774:I837" si="188">1.32*(($B775-$D$19)/$D$30)^0.25</f>
        <v>#DIV/0!</v>
      </c>
      <c r="J774" s="339" t="e">
        <f t="shared" ref="J774:J837" si="189">+$D$19+(H774/(I774*$D$35))</f>
        <v>#DIV/0!</v>
      </c>
      <c r="K774" s="181" t="e">
        <f t="shared" ref="K774:K837" si="190">ABS($B775-J774)</f>
        <v>#DIV/0!</v>
      </c>
      <c r="M774" s="181" t="e">
        <f t="shared" ref="M774:M837" si="191">(2*PI()*$D$27*$D$8*$AE$7*($D$31-B775))/LN($D$30/$D$28)</f>
        <v>#DIV/0!</v>
      </c>
      <c r="N774" s="181" t="e">
        <f t="shared" ref="N774:N837" si="192">1.32*(($B775-$D$19)/$D$30)^0.25</f>
        <v>#DIV/0!</v>
      </c>
      <c r="O774" s="339" t="e">
        <f t="shared" ref="O774:O837" si="193">+$D$19+(M774/(N774*$D$38))</f>
        <v>#DIV/0!</v>
      </c>
      <c r="P774" s="181" t="e">
        <f t="shared" ref="P774:P837" si="194">ABS($B775-O774)</f>
        <v>#DIV/0!</v>
      </c>
      <c r="R774" s="181" t="e">
        <f t="shared" ref="R774:R837" si="195">(2*PI()*$D$27*$D$9*$AE$6*($D$31-B775))/LN($D$30/$D$28)</f>
        <v>#DIV/0!</v>
      </c>
      <c r="S774" s="181" t="e">
        <f t="shared" ref="S774:S837" si="196">1.32*(($B775-$D$19)/$D$30)^0.25</f>
        <v>#DIV/0!</v>
      </c>
      <c r="T774" s="339" t="e">
        <f t="shared" si="185"/>
        <v>#DIV/0!</v>
      </c>
      <c r="U774" s="181" t="e">
        <f t="shared" ref="U774:U837" si="197">ABS($B775-T774)</f>
        <v>#DIV/0!</v>
      </c>
    </row>
    <row r="775" spans="2:21" ht="12.75" customHeight="1" x14ac:dyDescent="0.15">
      <c r="B775" s="1">
        <f t="shared" si="186"/>
        <v>90.399999999999125</v>
      </c>
      <c r="C775" s="181" t="e">
        <f t="shared" ref="C775:C838" si="198">(2*PI()*$D$26*$D$32*($D$31-B776))/LN($D$29/$D$28)</f>
        <v>#DIV/0!</v>
      </c>
      <c r="D775" s="242">
        <f t="shared" ref="D775:D838" si="199">1.32*((B776-$D$19)/$D$29)^0.25</f>
        <v>68.017585381584311</v>
      </c>
      <c r="E775" s="181" t="e">
        <f t="shared" si="187"/>
        <v>#DIV/0!</v>
      </c>
      <c r="F775" s="181" t="e">
        <f t="shared" ref="F775:F838" si="200">ABS(B776-E775)</f>
        <v>#DIV/0!</v>
      </c>
      <c r="H775" s="181" t="e">
        <f t="shared" ref="H775:H838" si="201">(2*PI()*$D$27*$D$32*($D$31-B776))/LN($D$30/$D$28)</f>
        <v>#DIV/0!</v>
      </c>
      <c r="I775" s="181" t="e">
        <f t="shared" si="188"/>
        <v>#DIV/0!</v>
      </c>
      <c r="J775" s="339" t="e">
        <f t="shared" si="189"/>
        <v>#DIV/0!</v>
      </c>
      <c r="K775" s="181" t="e">
        <f t="shared" si="190"/>
        <v>#DIV/0!</v>
      </c>
      <c r="M775" s="181" t="e">
        <f t="shared" si="191"/>
        <v>#DIV/0!</v>
      </c>
      <c r="N775" s="181" t="e">
        <f t="shared" si="192"/>
        <v>#DIV/0!</v>
      </c>
      <c r="O775" s="339" t="e">
        <f t="shared" si="193"/>
        <v>#DIV/0!</v>
      </c>
      <c r="P775" s="181" t="e">
        <f t="shared" si="194"/>
        <v>#DIV/0!</v>
      </c>
      <c r="R775" s="181" t="e">
        <f t="shared" si="195"/>
        <v>#DIV/0!</v>
      </c>
      <c r="S775" s="181" t="e">
        <f t="shared" si="196"/>
        <v>#DIV/0!</v>
      </c>
      <c r="T775" s="339" t="e">
        <f t="shared" ref="T775:T838" si="202">+$D$19+(R775/(S775*$D$41))</f>
        <v>#DIV/0!</v>
      </c>
      <c r="U775" s="181" t="e">
        <f t="shared" si="197"/>
        <v>#DIV/0!</v>
      </c>
    </row>
    <row r="776" spans="2:21" ht="12.75" customHeight="1" x14ac:dyDescent="0.15">
      <c r="B776" s="1">
        <f t="shared" ref="B776:B839" si="203">B775+0.1</f>
        <v>90.499999999999119</v>
      </c>
      <c r="C776" s="181" t="e">
        <f t="shared" si="198"/>
        <v>#DIV/0!</v>
      </c>
      <c r="D776" s="242">
        <f t="shared" si="199"/>
        <v>68.04169227368412</v>
      </c>
      <c r="E776" s="181" t="e">
        <f t="shared" si="187"/>
        <v>#DIV/0!</v>
      </c>
      <c r="F776" s="181" t="e">
        <f t="shared" si="200"/>
        <v>#DIV/0!</v>
      </c>
      <c r="H776" s="181" t="e">
        <f t="shared" si="201"/>
        <v>#DIV/0!</v>
      </c>
      <c r="I776" s="181" t="e">
        <f t="shared" si="188"/>
        <v>#DIV/0!</v>
      </c>
      <c r="J776" s="339" t="e">
        <f t="shared" si="189"/>
        <v>#DIV/0!</v>
      </c>
      <c r="K776" s="181" t="e">
        <f t="shared" si="190"/>
        <v>#DIV/0!</v>
      </c>
      <c r="M776" s="181" t="e">
        <f t="shared" si="191"/>
        <v>#DIV/0!</v>
      </c>
      <c r="N776" s="181" t="e">
        <f t="shared" si="192"/>
        <v>#DIV/0!</v>
      </c>
      <c r="O776" s="339" t="e">
        <f t="shared" si="193"/>
        <v>#DIV/0!</v>
      </c>
      <c r="P776" s="181" t="e">
        <f t="shared" si="194"/>
        <v>#DIV/0!</v>
      </c>
      <c r="R776" s="181" t="e">
        <f t="shared" si="195"/>
        <v>#DIV/0!</v>
      </c>
      <c r="S776" s="181" t="e">
        <f t="shared" si="196"/>
        <v>#DIV/0!</v>
      </c>
      <c r="T776" s="339" t="e">
        <f t="shared" si="202"/>
        <v>#DIV/0!</v>
      </c>
      <c r="U776" s="181" t="e">
        <f t="shared" si="197"/>
        <v>#DIV/0!</v>
      </c>
    </row>
    <row r="777" spans="2:21" ht="12.75" customHeight="1" x14ac:dyDescent="0.15">
      <c r="B777" s="1">
        <f t="shared" si="203"/>
        <v>90.599999999999113</v>
      </c>
      <c r="C777" s="181" t="e">
        <f t="shared" si="198"/>
        <v>#DIV/0!</v>
      </c>
      <c r="D777" s="242">
        <f t="shared" si="199"/>
        <v>68.065773570065446</v>
      </c>
      <c r="E777" s="181" t="e">
        <f t="shared" si="187"/>
        <v>#DIV/0!</v>
      </c>
      <c r="F777" s="181" t="e">
        <f t="shared" si="200"/>
        <v>#DIV/0!</v>
      </c>
      <c r="H777" s="181" t="e">
        <f t="shared" si="201"/>
        <v>#DIV/0!</v>
      </c>
      <c r="I777" s="181" t="e">
        <f t="shared" si="188"/>
        <v>#DIV/0!</v>
      </c>
      <c r="J777" s="339" t="e">
        <f t="shared" si="189"/>
        <v>#DIV/0!</v>
      </c>
      <c r="K777" s="181" t="e">
        <f t="shared" si="190"/>
        <v>#DIV/0!</v>
      </c>
      <c r="M777" s="181" t="e">
        <f t="shared" si="191"/>
        <v>#DIV/0!</v>
      </c>
      <c r="N777" s="181" t="e">
        <f t="shared" si="192"/>
        <v>#DIV/0!</v>
      </c>
      <c r="O777" s="339" t="e">
        <f t="shared" si="193"/>
        <v>#DIV/0!</v>
      </c>
      <c r="P777" s="181" t="e">
        <f t="shared" si="194"/>
        <v>#DIV/0!</v>
      </c>
      <c r="R777" s="181" t="e">
        <f t="shared" si="195"/>
        <v>#DIV/0!</v>
      </c>
      <c r="S777" s="181" t="e">
        <f t="shared" si="196"/>
        <v>#DIV/0!</v>
      </c>
      <c r="T777" s="339" t="e">
        <f t="shared" si="202"/>
        <v>#DIV/0!</v>
      </c>
      <c r="U777" s="181" t="e">
        <f t="shared" si="197"/>
        <v>#DIV/0!</v>
      </c>
    </row>
    <row r="778" spans="2:21" ht="12.75" customHeight="1" x14ac:dyDescent="0.15">
      <c r="B778" s="1">
        <f t="shared" si="203"/>
        <v>90.699999999999108</v>
      </c>
      <c r="C778" s="181" t="e">
        <f t="shared" si="198"/>
        <v>#DIV/0!</v>
      </c>
      <c r="D778" s="242">
        <f t="shared" si="199"/>
        <v>68.089829334050378</v>
      </c>
      <c r="E778" s="181" t="e">
        <f t="shared" si="187"/>
        <v>#DIV/0!</v>
      </c>
      <c r="F778" s="181" t="e">
        <f t="shared" si="200"/>
        <v>#DIV/0!</v>
      </c>
      <c r="H778" s="181" t="e">
        <f t="shared" si="201"/>
        <v>#DIV/0!</v>
      </c>
      <c r="I778" s="181" t="e">
        <f t="shared" si="188"/>
        <v>#DIV/0!</v>
      </c>
      <c r="J778" s="339" t="e">
        <f t="shared" si="189"/>
        <v>#DIV/0!</v>
      </c>
      <c r="K778" s="181" t="e">
        <f t="shared" si="190"/>
        <v>#DIV/0!</v>
      </c>
      <c r="M778" s="181" t="e">
        <f t="shared" si="191"/>
        <v>#DIV/0!</v>
      </c>
      <c r="N778" s="181" t="e">
        <f t="shared" si="192"/>
        <v>#DIV/0!</v>
      </c>
      <c r="O778" s="339" t="e">
        <f t="shared" si="193"/>
        <v>#DIV/0!</v>
      </c>
      <c r="P778" s="181" t="e">
        <f t="shared" si="194"/>
        <v>#DIV/0!</v>
      </c>
      <c r="R778" s="181" t="e">
        <f t="shared" si="195"/>
        <v>#DIV/0!</v>
      </c>
      <c r="S778" s="181" t="e">
        <f t="shared" si="196"/>
        <v>#DIV/0!</v>
      </c>
      <c r="T778" s="339" t="e">
        <f t="shared" si="202"/>
        <v>#DIV/0!</v>
      </c>
      <c r="U778" s="181" t="e">
        <f t="shared" si="197"/>
        <v>#DIV/0!</v>
      </c>
    </row>
    <row r="779" spans="2:21" ht="12.75" customHeight="1" x14ac:dyDescent="0.15">
      <c r="B779" s="1">
        <f t="shared" si="203"/>
        <v>90.799999999999102</v>
      </c>
      <c r="C779" s="181" t="e">
        <f t="shared" si="198"/>
        <v>#DIV/0!</v>
      </c>
      <c r="D779" s="242">
        <f t="shared" si="199"/>
        <v>68.113859628715332</v>
      </c>
      <c r="E779" s="181" t="e">
        <f t="shared" si="187"/>
        <v>#DIV/0!</v>
      </c>
      <c r="F779" s="181" t="e">
        <f t="shared" si="200"/>
        <v>#DIV/0!</v>
      </c>
      <c r="H779" s="181" t="e">
        <f t="shared" si="201"/>
        <v>#DIV/0!</v>
      </c>
      <c r="I779" s="181" t="e">
        <f t="shared" si="188"/>
        <v>#DIV/0!</v>
      </c>
      <c r="J779" s="339" t="e">
        <f t="shared" si="189"/>
        <v>#DIV/0!</v>
      </c>
      <c r="K779" s="181" t="e">
        <f t="shared" si="190"/>
        <v>#DIV/0!</v>
      </c>
      <c r="M779" s="181" t="e">
        <f t="shared" si="191"/>
        <v>#DIV/0!</v>
      </c>
      <c r="N779" s="181" t="e">
        <f t="shared" si="192"/>
        <v>#DIV/0!</v>
      </c>
      <c r="O779" s="339" t="e">
        <f t="shared" si="193"/>
        <v>#DIV/0!</v>
      </c>
      <c r="P779" s="181" t="e">
        <f t="shared" si="194"/>
        <v>#DIV/0!</v>
      </c>
      <c r="R779" s="181" t="e">
        <f t="shared" si="195"/>
        <v>#DIV/0!</v>
      </c>
      <c r="S779" s="181" t="e">
        <f t="shared" si="196"/>
        <v>#DIV/0!</v>
      </c>
      <c r="T779" s="339" t="e">
        <f t="shared" si="202"/>
        <v>#DIV/0!</v>
      </c>
      <c r="U779" s="181" t="e">
        <f t="shared" si="197"/>
        <v>#DIV/0!</v>
      </c>
    </row>
    <row r="780" spans="2:21" ht="12.75" customHeight="1" x14ac:dyDescent="0.15">
      <c r="B780" s="1">
        <f t="shared" si="203"/>
        <v>90.899999999999096</v>
      </c>
      <c r="C780" s="181" t="e">
        <f t="shared" si="198"/>
        <v>#DIV/0!</v>
      </c>
      <c r="D780" s="242">
        <f t="shared" si="199"/>
        <v>68.137864516892137</v>
      </c>
      <c r="E780" s="181" t="e">
        <f t="shared" si="187"/>
        <v>#DIV/0!</v>
      </c>
      <c r="F780" s="181" t="e">
        <f t="shared" si="200"/>
        <v>#DIV/0!</v>
      </c>
      <c r="H780" s="181" t="e">
        <f t="shared" si="201"/>
        <v>#DIV/0!</v>
      </c>
      <c r="I780" s="181" t="e">
        <f t="shared" si="188"/>
        <v>#DIV/0!</v>
      </c>
      <c r="J780" s="339" t="e">
        <f t="shared" si="189"/>
        <v>#DIV/0!</v>
      </c>
      <c r="K780" s="181" t="e">
        <f t="shared" si="190"/>
        <v>#DIV/0!</v>
      </c>
      <c r="M780" s="181" t="e">
        <f t="shared" si="191"/>
        <v>#DIV/0!</v>
      </c>
      <c r="N780" s="181" t="e">
        <f t="shared" si="192"/>
        <v>#DIV/0!</v>
      </c>
      <c r="O780" s="339" t="e">
        <f t="shared" si="193"/>
        <v>#DIV/0!</v>
      </c>
      <c r="P780" s="181" t="e">
        <f t="shared" si="194"/>
        <v>#DIV/0!</v>
      </c>
      <c r="R780" s="181" t="e">
        <f t="shared" si="195"/>
        <v>#DIV/0!</v>
      </c>
      <c r="S780" s="181" t="e">
        <f t="shared" si="196"/>
        <v>#DIV/0!</v>
      </c>
      <c r="T780" s="339" t="e">
        <f t="shared" si="202"/>
        <v>#DIV/0!</v>
      </c>
      <c r="U780" s="181" t="e">
        <f t="shared" si="197"/>
        <v>#DIV/0!</v>
      </c>
    </row>
    <row r="781" spans="2:21" ht="12.75" customHeight="1" x14ac:dyDescent="0.15">
      <c r="B781" s="1">
        <f t="shared" si="203"/>
        <v>90.999999999999091</v>
      </c>
      <c r="C781" s="181" t="e">
        <f t="shared" si="198"/>
        <v>#DIV/0!</v>
      </c>
      <c r="D781" s="242">
        <f t="shared" si="199"/>
        <v>68.161844061169404</v>
      </c>
      <c r="E781" s="181" t="e">
        <f t="shared" si="187"/>
        <v>#DIV/0!</v>
      </c>
      <c r="F781" s="181" t="e">
        <f t="shared" si="200"/>
        <v>#DIV/0!</v>
      </c>
      <c r="H781" s="181" t="e">
        <f t="shared" si="201"/>
        <v>#DIV/0!</v>
      </c>
      <c r="I781" s="181" t="e">
        <f t="shared" si="188"/>
        <v>#DIV/0!</v>
      </c>
      <c r="J781" s="339" t="e">
        <f t="shared" si="189"/>
        <v>#DIV/0!</v>
      </c>
      <c r="K781" s="181" t="e">
        <f t="shared" si="190"/>
        <v>#DIV/0!</v>
      </c>
      <c r="M781" s="181" t="e">
        <f t="shared" si="191"/>
        <v>#DIV/0!</v>
      </c>
      <c r="N781" s="181" t="e">
        <f t="shared" si="192"/>
        <v>#DIV/0!</v>
      </c>
      <c r="O781" s="339" t="e">
        <f t="shared" si="193"/>
        <v>#DIV/0!</v>
      </c>
      <c r="P781" s="181" t="e">
        <f t="shared" si="194"/>
        <v>#DIV/0!</v>
      </c>
      <c r="R781" s="181" t="e">
        <f t="shared" si="195"/>
        <v>#DIV/0!</v>
      </c>
      <c r="S781" s="181" t="e">
        <f t="shared" si="196"/>
        <v>#DIV/0!</v>
      </c>
      <c r="T781" s="339" t="e">
        <f t="shared" si="202"/>
        <v>#DIV/0!</v>
      </c>
      <c r="U781" s="181" t="e">
        <f t="shared" si="197"/>
        <v>#DIV/0!</v>
      </c>
    </row>
    <row r="782" spans="2:21" ht="12.75" customHeight="1" x14ac:dyDescent="0.15">
      <c r="B782" s="1">
        <f t="shared" si="203"/>
        <v>91.099999999999085</v>
      </c>
      <c r="C782" s="181" t="e">
        <f t="shared" si="198"/>
        <v>#DIV/0!</v>
      </c>
      <c r="D782" s="242">
        <f t="shared" si="199"/>
        <v>68.185798323893763</v>
      </c>
      <c r="E782" s="181" t="e">
        <f t="shared" si="187"/>
        <v>#DIV/0!</v>
      </c>
      <c r="F782" s="181" t="e">
        <f t="shared" si="200"/>
        <v>#DIV/0!</v>
      </c>
      <c r="H782" s="181" t="e">
        <f t="shared" si="201"/>
        <v>#DIV/0!</v>
      </c>
      <c r="I782" s="181" t="e">
        <f t="shared" si="188"/>
        <v>#DIV/0!</v>
      </c>
      <c r="J782" s="339" t="e">
        <f t="shared" si="189"/>
        <v>#DIV/0!</v>
      </c>
      <c r="K782" s="181" t="e">
        <f t="shared" si="190"/>
        <v>#DIV/0!</v>
      </c>
      <c r="M782" s="181" t="e">
        <f t="shared" si="191"/>
        <v>#DIV/0!</v>
      </c>
      <c r="N782" s="181" t="e">
        <f t="shared" si="192"/>
        <v>#DIV/0!</v>
      </c>
      <c r="O782" s="339" t="e">
        <f t="shared" si="193"/>
        <v>#DIV/0!</v>
      </c>
      <c r="P782" s="181" t="e">
        <f t="shared" si="194"/>
        <v>#DIV/0!</v>
      </c>
      <c r="R782" s="181" t="e">
        <f t="shared" si="195"/>
        <v>#DIV/0!</v>
      </c>
      <c r="S782" s="181" t="e">
        <f t="shared" si="196"/>
        <v>#DIV/0!</v>
      </c>
      <c r="T782" s="339" t="e">
        <f t="shared" si="202"/>
        <v>#DIV/0!</v>
      </c>
      <c r="U782" s="181" t="e">
        <f t="shared" si="197"/>
        <v>#DIV/0!</v>
      </c>
    </row>
    <row r="783" spans="2:21" ht="12.75" customHeight="1" x14ac:dyDescent="0.15">
      <c r="B783" s="1">
        <f t="shared" si="203"/>
        <v>91.199999999999079</v>
      </c>
      <c r="C783" s="181" t="e">
        <f t="shared" si="198"/>
        <v>#DIV/0!</v>
      </c>
      <c r="D783" s="242">
        <f t="shared" si="199"/>
        <v>68.20972736717124</v>
      </c>
      <c r="E783" s="181" t="e">
        <f t="shared" si="187"/>
        <v>#DIV/0!</v>
      </c>
      <c r="F783" s="181" t="e">
        <f t="shared" si="200"/>
        <v>#DIV/0!</v>
      </c>
      <c r="H783" s="181" t="e">
        <f t="shared" si="201"/>
        <v>#DIV/0!</v>
      </c>
      <c r="I783" s="181" t="e">
        <f t="shared" si="188"/>
        <v>#DIV/0!</v>
      </c>
      <c r="J783" s="339" t="e">
        <f t="shared" si="189"/>
        <v>#DIV/0!</v>
      </c>
      <c r="K783" s="181" t="e">
        <f t="shared" si="190"/>
        <v>#DIV/0!</v>
      </c>
      <c r="M783" s="181" t="e">
        <f t="shared" si="191"/>
        <v>#DIV/0!</v>
      </c>
      <c r="N783" s="181" t="e">
        <f t="shared" si="192"/>
        <v>#DIV/0!</v>
      </c>
      <c r="O783" s="339" t="e">
        <f t="shared" si="193"/>
        <v>#DIV/0!</v>
      </c>
      <c r="P783" s="181" t="e">
        <f t="shared" si="194"/>
        <v>#DIV/0!</v>
      </c>
      <c r="R783" s="181" t="e">
        <f t="shared" si="195"/>
        <v>#DIV/0!</v>
      </c>
      <c r="S783" s="181" t="e">
        <f t="shared" si="196"/>
        <v>#DIV/0!</v>
      </c>
      <c r="T783" s="339" t="e">
        <f t="shared" si="202"/>
        <v>#DIV/0!</v>
      </c>
      <c r="U783" s="181" t="e">
        <f t="shared" si="197"/>
        <v>#DIV/0!</v>
      </c>
    </row>
    <row r="784" spans="2:21" ht="12.75" customHeight="1" x14ac:dyDescent="0.15">
      <c r="B784" s="1">
        <f t="shared" si="203"/>
        <v>91.299999999999073</v>
      </c>
      <c r="C784" s="181" t="e">
        <f t="shared" si="198"/>
        <v>#DIV/0!</v>
      </c>
      <c r="D784" s="242">
        <f t="shared" si="199"/>
        <v>68.233631252868321</v>
      </c>
      <c r="E784" s="181" t="e">
        <f t="shared" si="187"/>
        <v>#DIV/0!</v>
      </c>
      <c r="F784" s="181" t="e">
        <f t="shared" si="200"/>
        <v>#DIV/0!</v>
      </c>
      <c r="H784" s="181" t="e">
        <f t="shared" si="201"/>
        <v>#DIV/0!</v>
      </c>
      <c r="I784" s="181" t="e">
        <f t="shared" si="188"/>
        <v>#DIV/0!</v>
      </c>
      <c r="J784" s="339" t="e">
        <f t="shared" si="189"/>
        <v>#DIV/0!</v>
      </c>
      <c r="K784" s="181" t="e">
        <f t="shared" si="190"/>
        <v>#DIV/0!</v>
      </c>
      <c r="M784" s="181" t="e">
        <f t="shared" si="191"/>
        <v>#DIV/0!</v>
      </c>
      <c r="N784" s="181" t="e">
        <f t="shared" si="192"/>
        <v>#DIV/0!</v>
      </c>
      <c r="O784" s="339" t="e">
        <f t="shared" si="193"/>
        <v>#DIV/0!</v>
      </c>
      <c r="P784" s="181" t="e">
        <f t="shared" si="194"/>
        <v>#DIV/0!</v>
      </c>
      <c r="R784" s="181" t="e">
        <f t="shared" si="195"/>
        <v>#DIV/0!</v>
      </c>
      <c r="S784" s="181" t="e">
        <f t="shared" si="196"/>
        <v>#DIV/0!</v>
      </c>
      <c r="T784" s="339" t="e">
        <f t="shared" si="202"/>
        <v>#DIV/0!</v>
      </c>
      <c r="U784" s="181" t="e">
        <f t="shared" si="197"/>
        <v>#DIV/0!</v>
      </c>
    </row>
    <row r="785" spans="2:21" ht="12.75" customHeight="1" x14ac:dyDescent="0.15">
      <c r="B785" s="1">
        <f t="shared" si="203"/>
        <v>91.399999999999068</v>
      </c>
      <c r="C785" s="181" t="e">
        <f t="shared" si="198"/>
        <v>#DIV/0!</v>
      </c>
      <c r="D785" s="242">
        <f t="shared" si="199"/>
        <v>68.257510042613447</v>
      </c>
      <c r="E785" s="181" t="e">
        <f t="shared" si="187"/>
        <v>#DIV/0!</v>
      </c>
      <c r="F785" s="181" t="e">
        <f t="shared" si="200"/>
        <v>#DIV/0!</v>
      </c>
      <c r="H785" s="181" t="e">
        <f t="shared" si="201"/>
        <v>#DIV/0!</v>
      </c>
      <c r="I785" s="181" t="e">
        <f t="shared" si="188"/>
        <v>#DIV/0!</v>
      </c>
      <c r="J785" s="339" t="e">
        <f t="shared" si="189"/>
        <v>#DIV/0!</v>
      </c>
      <c r="K785" s="181" t="e">
        <f t="shared" si="190"/>
        <v>#DIV/0!</v>
      </c>
      <c r="M785" s="181" t="e">
        <f t="shared" si="191"/>
        <v>#DIV/0!</v>
      </c>
      <c r="N785" s="181" t="e">
        <f t="shared" si="192"/>
        <v>#DIV/0!</v>
      </c>
      <c r="O785" s="339" t="e">
        <f t="shared" si="193"/>
        <v>#DIV/0!</v>
      </c>
      <c r="P785" s="181" t="e">
        <f t="shared" si="194"/>
        <v>#DIV/0!</v>
      </c>
      <c r="R785" s="181" t="e">
        <f t="shared" si="195"/>
        <v>#DIV/0!</v>
      </c>
      <c r="S785" s="181" t="e">
        <f t="shared" si="196"/>
        <v>#DIV/0!</v>
      </c>
      <c r="T785" s="339" t="e">
        <f t="shared" si="202"/>
        <v>#DIV/0!</v>
      </c>
      <c r="U785" s="181" t="e">
        <f t="shared" si="197"/>
        <v>#DIV/0!</v>
      </c>
    </row>
    <row r="786" spans="2:21" ht="12.75" customHeight="1" x14ac:dyDescent="0.15">
      <c r="B786" s="1">
        <f t="shared" si="203"/>
        <v>91.499999999999062</v>
      </c>
      <c r="C786" s="181" t="e">
        <f t="shared" si="198"/>
        <v>#DIV/0!</v>
      </c>
      <c r="D786" s="242">
        <f t="shared" si="199"/>
        <v>68.281363797798093</v>
      </c>
      <c r="E786" s="181" t="e">
        <f t="shared" si="187"/>
        <v>#DIV/0!</v>
      </c>
      <c r="F786" s="181" t="e">
        <f t="shared" si="200"/>
        <v>#DIV/0!</v>
      </c>
      <c r="H786" s="181" t="e">
        <f t="shared" si="201"/>
        <v>#DIV/0!</v>
      </c>
      <c r="I786" s="181" t="e">
        <f t="shared" si="188"/>
        <v>#DIV/0!</v>
      </c>
      <c r="J786" s="339" t="e">
        <f t="shared" si="189"/>
        <v>#DIV/0!</v>
      </c>
      <c r="K786" s="181" t="e">
        <f t="shared" si="190"/>
        <v>#DIV/0!</v>
      </c>
      <c r="M786" s="181" t="e">
        <f t="shared" si="191"/>
        <v>#DIV/0!</v>
      </c>
      <c r="N786" s="181" t="e">
        <f t="shared" si="192"/>
        <v>#DIV/0!</v>
      </c>
      <c r="O786" s="339" t="e">
        <f t="shared" si="193"/>
        <v>#DIV/0!</v>
      </c>
      <c r="P786" s="181" t="e">
        <f t="shared" si="194"/>
        <v>#DIV/0!</v>
      </c>
      <c r="R786" s="181" t="e">
        <f t="shared" si="195"/>
        <v>#DIV/0!</v>
      </c>
      <c r="S786" s="181" t="e">
        <f t="shared" si="196"/>
        <v>#DIV/0!</v>
      </c>
      <c r="T786" s="339" t="e">
        <f t="shared" si="202"/>
        <v>#DIV/0!</v>
      </c>
      <c r="U786" s="181" t="e">
        <f t="shared" si="197"/>
        <v>#DIV/0!</v>
      </c>
    </row>
    <row r="787" spans="2:21" ht="12.75" customHeight="1" x14ac:dyDescent="0.15">
      <c r="B787" s="1">
        <f t="shared" si="203"/>
        <v>91.599999999999056</v>
      </c>
      <c r="C787" s="181" t="e">
        <f t="shared" si="198"/>
        <v>#DIV/0!</v>
      </c>
      <c r="D787" s="242">
        <f t="shared" si="199"/>
        <v>68.305192579578133</v>
      </c>
      <c r="E787" s="181" t="e">
        <f t="shared" si="187"/>
        <v>#DIV/0!</v>
      </c>
      <c r="F787" s="181" t="e">
        <f t="shared" si="200"/>
        <v>#DIV/0!</v>
      </c>
      <c r="H787" s="181" t="e">
        <f t="shared" si="201"/>
        <v>#DIV/0!</v>
      </c>
      <c r="I787" s="181" t="e">
        <f t="shared" si="188"/>
        <v>#DIV/0!</v>
      </c>
      <c r="J787" s="339" t="e">
        <f t="shared" si="189"/>
        <v>#DIV/0!</v>
      </c>
      <c r="K787" s="181" t="e">
        <f t="shared" si="190"/>
        <v>#DIV/0!</v>
      </c>
      <c r="M787" s="181" t="e">
        <f t="shared" si="191"/>
        <v>#DIV/0!</v>
      </c>
      <c r="N787" s="181" t="e">
        <f t="shared" si="192"/>
        <v>#DIV/0!</v>
      </c>
      <c r="O787" s="339" t="e">
        <f t="shared" si="193"/>
        <v>#DIV/0!</v>
      </c>
      <c r="P787" s="181" t="e">
        <f t="shared" si="194"/>
        <v>#DIV/0!</v>
      </c>
      <c r="R787" s="181" t="e">
        <f t="shared" si="195"/>
        <v>#DIV/0!</v>
      </c>
      <c r="S787" s="181" t="e">
        <f t="shared" si="196"/>
        <v>#DIV/0!</v>
      </c>
      <c r="T787" s="339" t="e">
        <f t="shared" si="202"/>
        <v>#DIV/0!</v>
      </c>
      <c r="U787" s="181" t="e">
        <f t="shared" si="197"/>
        <v>#DIV/0!</v>
      </c>
    </row>
    <row r="788" spans="2:21" ht="12.75" customHeight="1" x14ac:dyDescent="0.15">
      <c r="B788" s="1">
        <f t="shared" si="203"/>
        <v>91.699999999999051</v>
      </c>
      <c r="C788" s="181" t="e">
        <f t="shared" si="198"/>
        <v>#DIV/0!</v>
      </c>
      <c r="D788" s="242">
        <f t="shared" si="199"/>
        <v>68.328996448874918</v>
      </c>
      <c r="E788" s="181" t="e">
        <f t="shared" si="187"/>
        <v>#DIV/0!</v>
      </c>
      <c r="F788" s="181" t="e">
        <f t="shared" si="200"/>
        <v>#DIV/0!</v>
      </c>
      <c r="H788" s="181" t="e">
        <f t="shared" si="201"/>
        <v>#DIV/0!</v>
      </c>
      <c r="I788" s="181" t="e">
        <f t="shared" si="188"/>
        <v>#DIV/0!</v>
      </c>
      <c r="J788" s="339" t="e">
        <f t="shared" si="189"/>
        <v>#DIV/0!</v>
      </c>
      <c r="K788" s="181" t="e">
        <f t="shared" si="190"/>
        <v>#DIV/0!</v>
      </c>
      <c r="M788" s="181" t="e">
        <f t="shared" si="191"/>
        <v>#DIV/0!</v>
      </c>
      <c r="N788" s="181" t="e">
        <f t="shared" si="192"/>
        <v>#DIV/0!</v>
      </c>
      <c r="O788" s="339" t="e">
        <f t="shared" si="193"/>
        <v>#DIV/0!</v>
      </c>
      <c r="P788" s="181" t="e">
        <f t="shared" si="194"/>
        <v>#DIV/0!</v>
      </c>
      <c r="R788" s="181" t="e">
        <f t="shared" si="195"/>
        <v>#DIV/0!</v>
      </c>
      <c r="S788" s="181" t="e">
        <f t="shared" si="196"/>
        <v>#DIV/0!</v>
      </c>
      <c r="T788" s="339" t="e">
        <f t="shared" si="202"/>
        <v>#DIV/0!</v>
      </c>
      <c r="U788" s="181" t="e">
        <f t="shared" si="197"/>
        <v>#DIV/0!</v>
      </c>
    </row>
    <row r="789" spans="2:21" ht="12.75" customHeight="1" x14ac:dyDescent="0.15">
      <c r="B789" s="1">
        <f t="shared" si="203"/>
        <v>91.799999999999045</v>
      </c>
      <c r="C789" s="181" t="e">
        <f t="shared" si="198"/>
        <v>#DIV/0!</v>
      </c>
      <c r="D789" s="242">
        <f t="shared" si="199"/>
        <v>68.352775466376613</v>
      </c>
      <c r="E789" s="181" t="e">
        <f t="shared" si="187"/>
        <v>#DIV/0!</v>
      </c>
      <c r="F789" s="181" t="e">
        <f t="shared" si="200"/>
        <v>#DIV/0!</v>
      </c>
      <c r="H789" s="181" t="e">
        <f t="shared" si="201"/>
        <v>#DIV/0!</v>
      </c>
      <c r="I789" s="181" t="e">
        <f t="shared" si="188"/>
        <v>#DIV/0!</v>
      </c>
      <c r="J789" s="339" t="e">
        <f t="shared" si="189"/>
        <v>#DIV/0!</v>
      </c>
      <c r="K789" s="181" t="e">
        <f t="shared" si="190"/>
        <v>#DIV/0!</v>
      </c>
      <c r="M789" s="181" t="e">
        <f t="shared" si="191"/>
        <v>#DIV/0!</v>
      </c>
      <c r="N789" s="181" t="e">
        <f t="shared" si="192"/>
        <v>#DIV/0!</v>
      </c>
      <c r="O789" s="339" t="e">
        <f t="shared" si="193"/>
        <v>#DIV/0!</v>
      </c>
      <c r="P789" s="181" t="e">
        <f t="shared" si="194"/>
        <v>#DIV/0!</v>
      </c>
      <c r="R789" s="181" t="e">
        <f t="shared" si="195"/>
        <v>#DIV/0!</v>
      </c>
      <c r="S789" s="181" t="e">
        <f t="shared" si="196"/>
        <v>#DIV/0!</v>
      </c>
      <c r="T789" s="339" t="e">
        <f t="shared" si="202"/>
        <v>#DIV/0!</v>
      </c>
      <c r="U789" s="181" t="e">
        <f t="shared" si="197"/>
        <v>#DIV/0!</v>
      </c>
    </row>
    <row r="790" spans="2:21" ht="12.75" customHeight="1" x14ac:dyDescent="0.15">
      <c r="B790" s="1">
        <f t="shared" si="203"/>
        <v>91.899999999999039</v>
      </c>
      <c r="C790" s="181" t="e">
        <f t="shared" si="198"/>
        <v>#DIV/0!</v>
      </c>
      <c r="D790" s="242">
        <f t="shared" si="199"/>
        <v>68.376529692539449</v>
      </c>
      <c r="E790" s="181" t="e">
        <f t="shared" si="187"/>
        <v>#DIV/0!</v>
      </c>
      <c r="F790" s="181" t="e">
        <f t="shared" si="200"/>
        <v>#DIV/0!</v>
      </c>
      <c r="H790" s="181" t="e">
        <f t="shared" si="201"/>
        <v>#DIV/0!</v>
      </c>
      <c r="I790" s="181" t="e">
        <f t="shared" si="188"/>
        <v>#DIV/0!</v>
      </c>
      <c r="J790" s="339" t="e">
        <f t="shared" si="189"/>
        <v>#DIV/0!</v>
      </c>
      <c r="K790" s="181" t="e">
        <f t="shared" si="190"/>
        <v>#DIV/0!</v>
      </c>
      <c r="M790" s="181" t="e">
        <f t="shared" si="191"/>
        <v>#DIV/0!</v>
      </c>
      <c r="N790" s="181" t="e">
        <f t="shared" si="192"/>
        <v>#DIV/0!</v>
      </c>
      <c r="O790" s="339" t="e">
        <f t="shared" si="193"/>
        <v>#DIV/0!</v>
      </c>
      <c r="P790" s="181" t="e">
        <f t="shared" si="194"/>
        <v>#DIV/0!</v>
      </c>
      <c r="R790" s="181" t="e">
        <f t="shared" si="195"/>
        <v>#DIV/0!</v>
      </c>
      <c r="S790" s="181" t="e">
        <f t="shared" si="196"/>
        <v>#DIV/0!</v>
      </c>
      <c r="T790" s="339" t="e">
        <f t="shared" si="202"/>
        <v>#DIV/0!</v>
      </c>
      <c r="U790" s="181" t="e">
        <f t="shared" si="197"/>
        <v>#DIV/0!</v>
      </c>
    </row>
    <row r="791" spans="2:21" ht="12.75" customHeight="1" x14ac:dyDescent="0.15">
      <c r="B791" s="1">
        <f t="shared" si="203"/>
        <v>91.999999999999034</v>
      </c>
      <c r="C791" s="181" t="e">
        <f t="shared" si="198"/>
        <v>#DIV/0!</v>
      </c>
      <c r="D791" s="242">
        <f t="shared" si="199"/>
        <v>68.400259187588787</v>
      </c>
      <c r="E791" s="181" t="e">
        <f t="shared" si="187"/>
        <v>#DIV/0!</v>
      </c>
      <c r="F791" s="181" t="e">
        <f t="shared" si="200"/>
        <v>#DIV/0!</v>
      </c>
      <c r="H791" s="181" t="e">
        <f t="shared" si="201"/>
        <v>#DIV/0!</v>
      </c>
      <c r="I791" s="181" t="e">
        <f t="shared" si="188"/>
        <v>#DIV/0!</v>
      </c>
      <c r="J791" s="339" t="e">
        <f t="shared" si="189"/>
        <v>#DIV/0!</v>
      </c>
      <c r="K791" s="181" t="e">
        <f t="shared" si="190"/>
        <v>#DIV/0!</v>
      </c>
      <c r="M791" s="181" t="e">
        <f t="shared" si="191"/>
        <v>#DIV/0!</v>
      </c>
      <c r="N791" s="181" t="e">
        <f t="shared" si="192"/>
        <v>#DIV/0!</v>
      </c>
      <c r="O791" s="339" t="e">
        <f t="shared" si="193"/>
        <v>#DIV/0!</v>
      </c>
      <c r="P791" s="181" t="e">
        <f t="shared" si="194"/>
        <v>#DIV/0!</v>
      </c>
      <c r="R791" s="181" t="e">
        <f t="shared" si="195"/>
        <v>#DIV/0!</v>
      </c>
      <c r="S791" s="181" t="e">
        <f t="shared" si="196"/>
        <v>#DIV/0!</v>
      </c>
      <c r="T791" s="339" t="e">
        <f t="shared" si="202"/>
        <v>#DIV/0!</v>
      </c>
      <c r="U791" s="181" t="e">
        <f t="shared" si="197"/>
        <v>#DIV/0!</v>
      </c>
    </row>
    <row r="792" spans="2:21" ht="12.75" customHeight="1" x14ac:dyDescent="0.15">
      <c r="B792" s="1">
        <f t="shared" si="203"/>
        <v>92.099999999999028</v>
      </c>
      <c r="C792" s="181" t="e">
        <f t="shared" si="198"/>
        <v>#DIV/0!</v>
      </c>
      <c r="D792" s="242">
        <f t="shared" si="199"/>
        <v>68.423964011520425</v>
      </c>
      <c r="E792" s="181" t="e">
        <f t="shared" si="187"/>
        <v>#DIV/0!</v>
      </c>
      <c r="F792" s="181" t="e">
        <f t="shared" si="200"/>
        <v>#DIV/0!</v>
      </c>
      <c r="H792" s="181" t="e">
        <f t="shared" si="201"/>
        <v>#DIV/0!</v>
      </c>
      <c r="I792" s="181" t="e">
        <f t="shared" si="188"/>
        <v>#DIV/0!</v>
      </c>
      <c r="J792" s="339" t="e">
        <f t="shared" si="189"/>
        <v>#DIV/0!</v>
      </c>
      <c r="K792" s="181" t="e">
        <f t="shared" si="190"/>
        <v>#DIV/0!</v>
      </c>
      <c r="M792" s="181" t="e">
        <f t="shared" si="191"/>
        <v>#DIV/0!</v>
      </c>
      <c r="N792" s="181" t="e">
        <f t="shared" si="192"/>
        <v>#DIV/0!</v>
      </c>
      <c r="O792" s="339" t="e">
        <f t="shared" si="193"/>
        <v>#DIV/0!</v>
      </c>
      <c r="P792" s="181" t="e">
        <f t="shared" si="194"/>
        <v>#DIV/0!</v>
      </c>
      <c r="R792" s="181" t="e">
        <f t="shared" si="195"/>
        <v>#DIV/0!</v>
      </c>
      <c r="S792" s="181" t="e">
        <f t="shared" si="196"/>
        <v>#DIV/0!</v>
      </c>
      <c r="T792" s="339" t="e">
        <f t="shared" si="202"/>
        <v>#DIV/0!</v>
      </c>
      <c r="U792" s="181" t="e">
        <f t="shared" si="197"/>
        <v>#DIV/0!</v>
      </c>
    </row>
    <row r="793" spans="2:21" ht="12.75" customHeight="1" x14ac:dyDescent="0.15">
      <c r="B793" s="1">
        <f t="shared" si="203"/>
        <v>92.199999999999022</v>
      </c>
      <c r="C793" s="181" t="e">
        <f t="shared" si="198"/>
        <v>#DIV/0!</v>
      </c>
      <c r="D793" s="242">
        <f t="shared" si="199"/>
        <v>68.447644224101765</v>
      </c>
      <c r="E793" s="181" t="e">
        <f t="shared" si="187"/>
        <v>#DIV/0!</v>
      </c>
      <c r="F793" s="181" t="e">
        <f t="shared" si="200"/>
        <v>#DIV/0!</v>
      </c>
      <c r="H793" s="181" t="e">
        <f t="shared" si="201"/>
        <v>#DIV/0!</v>
      </c>
      <c r="I793" s="181" t="e">
        <f t="shared" si="188"/>
        <v>#DIV/0!</v>
      </c>
      <c r="J793" s="339" t="e">
        <f t="shared" si="189"/>
        <v>#DIV/0!</v>
      </c>
      <c r="K793" s="181" t="e">
        <f t="shared" si="190"/>
        <v>#DIV/0!</v>
      </c>
      <c r="M793" s="181" t="e">
        <f t="shared" si="191"/>
        <v>#DIV/0!</v>
      </c>
      <c r="N793" s="181" t="e">
        <f t="shared" si="192"/>
        <v>#DIV/0!</v>
      </c>
      <c r="O793" s="339" t="e">
        <f t="shared" si="193"/>
        <v>#DIV/0!</v>
      </c>
      <c r="P793" s="181" t="e">
        <f t="shared" si="194"/>
        <v>#DIV/0!</v>
      </c>
      <c r="R793" s="181" t="e">
        <f t="shared" si="195"/>
        <v>#DIV/0!</v>
      </c>
      <c r="S793" s="181" t="e">
        <f t="shared" si="196"/>
        <v>#DIV/0!</v>
      </c>
      <c r="T793" s="339" t="e">
        <f t="shared" si="202"/>
        <v>#DIV/0!</v>
      </c>
      <c r="U793" s="181" t="e">
        <f t="shared" si="197"/>
        <v>#DIV/0!</v>
      </c>
    </row>
    <row r="794" spans="2:21" ht="12.75" customHeight="1" x14ac:dyDescent="0.15">
      <c r="B794" s="1">
        <f t="shared" si="203"/>
        <v>92.299999999999017</v>
      </c>
      <c r="C794" s="181" t="e">
        <f t="shared" si="198"/>
        <v>#DIV/0!</v>
      </c>
      <c r="D794" s="242">
        <f t="shared" si="199"/>
        <v>68.471299884873034</v>
      </c>
      <c r="E794" s="181" t="e">
        <f t="shared" si="187"/>
        <v>#DIV/0!</v>
      </c>
      <c r="F794" s="181" t="e">
        <f t="shared" si="200"/>
        <v>#DIV/0!</v>
      </c>
      <c r="H794" s="181" t="e">
        <f t="shared" si="201"/>
        <v>#DIV/0!</v>
      </c>
      <c r="I794" s="181" t="e">
        <f t="shared" si="188"/>
        <v>#DIV/0!</v>
      </c>
      <c r="J794" s="339" t="e">
        <f t="shared" si="189"/>
        <v>#DIV/0!</v>
      </c>
      <c r="K794" s="181" t="e">
        <f t="shared" si="190"/>
        <v>#DIV/0!</v>
      </c>
      <c r="M794" s="181" t="e">
        <f t="shared" si="191"/>
        <v>#DIV/0!</v>
      </c>
      <c r="N794" s="181" t="e">
        <f t="shared" si="192"/>
        <v>#DIV/0!</v>
      </c>
      <c r="O794" s="339" t="e">
        <f t="shared" si="193"/>
        <v>#DIV/0!</v>
      </c>
      <c r="P794" s="181" t="e">
        <f t="shared" si="194"/>
        <v>#DIV/0!</v>
      </c>
      <c r="R794" s="181" t="e">
        <f t="shared" si="195"/>
        <v>#DIV/0!</v>
      </c>
      <c r="S794" s="181" t="e">
        <f t="shared" si="196"/>
        <v>#DIV/0!</v>
      </c>
      <c r="T794" s="339" t="e">
        <f t="shared" si="202"/>
        <v>#DIV/0!</v>
      </c>
      <c r="U794" s="181" t="e">
        <f t="shared" si="197"/>
        <v>#DIV/0!</v>
      </c>
    </row>
    <row r="795" spans="2:21" ht="12.75" customHeight="1" x14ac:dyDescent="0.15">
      <c r="B795" s="1">
        <f t="shared" si="203"/>
        <v>92.399999999999011</v>
      </c>
      <c r="C795" s="181" t="e">
        <f t="shared" si="198"/>
        <v>#DIV/0!</v>
      </c>
      <c r="D795" s="242">
        <f t="shared" si="199"/>
        <v>68.494931053148363</v>
      </c>
      <c r="E795" s="181" t="e">
        <f t="shared" si="187"/>
        <v>#DIV/0!</v>
      </c>
      <c r="F795" s="181" t="e">
        <f t="shared" si="200"/>
        <v>#DIV/0!</v>
      </c>
      <c r="H795" s="181" t="e">
        <f t="shared" si="201"/>
        <v>#DIV/0!</v>
      </c>
      <c r="I795" s="181" t="e">
        <f t="shared" si="188"/>
        <v>#DIV/0!</v>
      </c>
      <c r="J795" s="339" t="e">
        <f t="shared" si="189"/>
        <v>#DIV/0!</v>
      </c>
      <c r="K795" s="181" t="e">
        <f t="shared" si="190"/>
        <v>#DIV/0!</v>
      </c>
      <c r="M795" s="181" t="e">
        <f t="shared" si="191"/>
        <v>#DIV/0!</v>
      </c>
      <c r="N795" s="181" t="e">
        <f t="shared" si="192"/>
        <v>#DIV/0!</v>
      </c>
      <c r="O795" s="339" t="e">
        <f t="shared" si="193"/>
        <v>#DIV/0!</v>
      </c>
      <c r="P795" s="181" t="e">
        <f t="shared" si="194"/>
        <v>#DIV/0!</v>
      </c>
      <c r="R795" s="181" t="e">
        <f t="shared" si="195"/>
        <v>#DIV/0!</v>
      </c>
      <c r="S795" s="181" t="e">
        <f t="shared" si="196"/>
        <v>#DIV/0!</v>
      </c>
      <c r="T795" s="339" t="e">
        <f t="shared" si="202"/>
        <v>#DIV/0!</v>
      </c>
      <c r="U795" s="181" t="e">
        <f t="shared" si="197"/>
        <v>#DIV/0!</v>
      </c>
    </row>
    <row r="796" spans="2:21" ht="12.75" customHeight="1" x14ac:dyDescent="0.15">
      <c r="B796" s="1">
        <f t="shared" si="203"/>
        <v>92.499999999999005</v>
      </c>
      <c r="C796" s="181" t="e">
        <f t="shared" si="198"/>
        <v>#DIV/0!</v>
      </c>
      <c r="D796" s="242">
        <f t="shared" si="199"/>
        <v>68.518537788017042</v>
      </c>
      <c r="E796" s="181" t="e">
        <f t="shared" si="187"/>
        <v>#DIV/0!</v>
      </c>
      <c r="F796" s="181" t="e">
        <f t="shared" si="200"/>
        <v>#DIV/0!</v>
      </c>
      <c r="H796" s="181" t="e">
        <f t="shared" si="201"/>
        <v>#DIV/0!</v>
      </c>
      <c r="I796" s="181" t="e">
        <f t="shared" si="188"/>
        <v>#DIV/0!</v>
      </c>
      <c r="J796" s="339" t="e">
        <f t="shared" si="189"/>
        <v>#DIV/0!</v>
      </c>
      <c r="K796" s="181" t="e">
        <f t="shared" si="190"/>
        <v>#DIV/0!</v>
      </c>
      <c r="M796" s="181" t="e">
        <f t="shared" si="191"/>
        <v>#DIV/0!</v>
      </c>
      <c r="N796" s="181" t="e">
        <f t="shared" si="192"/>
        <v>#DIV/0!</v>
      </c>
      <c r="O796" s="339" t="e">
        <f t="shared" si="193"/>
        <v>#DIV/0!</v>
      </c>
      <c r="P796" s="181" t="e">
        <f t="shared" si="194"/>
        <v>#DIV/0!</v>
      </c>
      <c r="R796" s="181" t="e">
        <f t="shared" si="195"/>
        <v>#DIV/0!</v>
      </c>
      <c r="S796" s="181" t="e">
        <f t="shared" si="196"/>
        <v>#DIV/0!</v>
      </c>
      <c r="T796" s="339" t="e">
        <f t="shared" si="202"/>
        <v>#DIV/0!</v>
      </c>
      <c r="U796" s="181" t="e">
        <f t="shared" si="197"/>
        <v>#DIV/0!</v>
      </c>
    </row>
    <row r="797" spans="2:21" ht="12.75" customHeight="1" x14ac:dyDescent="0.15">
      <c r="B797" s="1">
        <f t="shared" si="203"/>
        <v>92.599999999999</v>
      </c>
      <c r="C797" s="181" t="e">
        <f t="shared" si="198"/>
        <v>#DIV/0!</v>
      </c>
      <c r="D797" s="242">
        <f t="shared" si="199"/>
        <v>68.542120148344651</v>
      </c>
      <c r="E797" s="181" t="e">
        <f t="shared" si="187"/>
        <v>#DIV/0!</v>
      </c>
      <c r="F797" s="181" t="e">
        <f t="shared" si="200"/>
        <v>#DIV/0!</v>
      </c>
      <c r="H797" s="181" t="e">
        <f t="shared" si="201"/>
        <v>#DIV/0!</v>
      </c>
      <c r="I797" s="181" t="e">
        <f t="shared" si="188"/>
        <v>#DIV/0!</v>
      </c>
      <c r="J797" s="339" t="e">
        <f t="shared" si="189"/>
        <v>#DIV/0!</v>
      </c>
      <c r="K797" s="181" t="e">
        <f t="shared" si="190"/>
        <v>#DIV/0!</v>
      </c>
      <c r="M797" s="181" t="e">
        <f t="shared" si="191"/>
        <v>#DIV/0!</v>
      </c>
      <c r="N797" s="181" t="e">
        <f t="shared" si="192"/>
        <v>#DIV/0!</v>
      </c>
      <c r="O797" s="339" t="e">
        <f t="shared" si="193"/>
        <v>#DIV/0!</v>
      </c>
      <c r="P797" s="181" t="e">
        <f t="shared" si="194"/>
        <v>#DIV/0!</v>
      </c>
      <c r="R797" s="181" t="e">
        <f t="shared" si="195"/>
        <v>#DIV/0!</v>
      </c>
      <c r="S797" s="181" t="e">
        <f t="shared" si="196"/>
        <v>#DIV/0!</v>
      </c>
      <c r="T797" s="339" t="e">
        <f t="shared" si="202"/>
        <v>#DIV/0!</v>
      </c>
      <c r="U797" s="181" t="e">
        <f t="shared" si="197"/>
        <v>#DIV/0!</v>
      </c>
    </row>
    <row r="798" spans="2:21" ht="12.75" customHeight="1" x14ac:dyDescent="0.15">
      <c r="B798" s="1">
        <f t="shared" si="203"/>
        <v>92.699999999998994</v>
      </c>
      <c r="C798" s="181" t="e">
        <f t="shared" si="198"/>
        <v>#DIV/0!</v>
      </c>
      <c r="D798" s="242">
        <f t="shared" si="199"/>
        <v>68.5656781927742</v>
      </c>
      <c r="E798" s="181" t="e">
        <f t="shared" si="187"/>
        <v>#DIV/0!</v>
      </c>
      <c r="F798" s="181" t="e">
        <f t="shared" si="200"/>
        <v>#DIV/0!</v>
      </c>
      <c r="H798" s="181" t="e">
        <f t="shared" si="201"/>
        <v>#DIV/0!</v>
      </c>
      <c r="I798" s="181" t="e">
        <f t="shared" si="188"/>
        <v>#DIV/0!</v>
      </c>
      <c r="J798" s="339" t="e">
        <f t="shared" si="189"/>
        <v>#DIV/0!</v>
      </c>
      <c r="K798" s="181" t="e">
        <f t="shared" si="190"/>
        <v>#DIV/0!</v>
      </c>
      <c r="M798" s="181" t="e">
        <f t="shared" si="191"/>
        <v>#DIV/0!</v>
      </c>
      <c r="N798" s="181" t="e">
        <f t="shared" si="192"/>
        <v>#DIV/0!</v>
      </c>
      <c r="O798" s="339" t="e">
        <f t="shared" si="193"/>
        <v>#DIV/0!</v>
      </c>
      <c r="P798" s="181" t="e">
        <f t="shared" si="194"/>
        <v>#DIV/0!</v>
      </c>
      <c r="R798" s="181" t="e">
        <f t="shared" si="195"/>
        <v>#DIV/0!</v>
      </c>
      <c r="S798" s="181" t="e">
        <f t="shared" si="196"/>
        <v>#DIV/0!</v>
      </c>
      <c r="T798" s="339" t="e">
        <f t="shared" si="202"/>
        <v>#DIV/0!</v>
      </c>
      <c r="U798" s="181" t="e">
        <f t="shared" si="197"/>
        <v>#DIV/0!</v>
      </c>
    </row>
    <row r="799" spans="2:21" ht="12.75" customHeight="1" x14ac:dyDescent="0.15">
      <c r="B799" s="1">
        <f t="shared" si="203"/>
        <v>92.799999999998988</v>
      </c>
      <c r="C799" s="181" t="e">
        <f t="shared" si="198"/>
        <v>#DIV/0!</v>
      </c>
      <c r="D799" s="242">
        <f t="shared" si="199"/>
        <v>68.589211979727324</v>
      </c>
      <c r="E799" s="181" t="e">
        <f t="shared" si="187"/>
        <v>#DIV/0!</v>
      </c>
      <c r="F799" s="181" t="e">
        <f t="shared" si="200"/>
        <v>#DIV/0!</v>
      </c>
      <c r="H799" s="181" t="e">
        <f t="shared" si="201"/>
        <v>#DIV/0!</v>
      </c>
      <c r="I799" s="181" t="e">
        <f t="shared" si="188"/>
        <v>#DIV/0!</v>
      </c>
      <c r="J799" s="339" t="e">
        <f t="shared" si="189"/>
        <v>#DIV/0!</v>
      </c>
      <c r="K799" s="181" t="e">
        <f t="shared" si="190"/>
        <v>#DIV/0!</v>
      </c>
      <c r="M799" s="181" t="e">
        <f t="shared" si="191"/>
        <v>#DIV/0!</v>
      </c>
      <c r="N799" s="181" t="e">
        <f t="shared" si="192"/>
        <v>#DIV/0!</v>
      </c>
      <c r="O799" s="339" t="e">
        <f t="shared" si="193"/>
        <v>#DIV/0!</v>
      </c>
      <c r="P799" s="181" t="e">
        <f t="shared" si="194"/>
        <v>#DIV/0!</v>
      </c>
      <c r="R799" s="181" t="e">
        <f t="shared" si="195"/>
        <v>#DIV/0!</v>
      </c>
      <c r="S799" s="181" t="e">
        <f t="shared" si="196"/>
        <v>#DIV/0!</v>
      </c>
      <c r="T799" s="339" t="e">
        <f t="shared" si="202"/>
        <v>#DIV/0!</v>
      </c>
      <c r="U799" s="181" t="e">
        <f t="shared" si="197"/>
        <v>#DIV/0!</v>
      </c>
    </row>
    <row r="800" spans="2:21" ht="12.75" customHeight="1" x14ac:dyDescent="0.15">
      <c r="B800" s="1">
        <f t="shared" si="203"/>
        <v>92.899999999998983</v>
      </c>
      <c r="C800" s="181" t="e">
        <f t="shared" si="198"/>
        <v>#DIV/0!</v>
      </c>
      <c r="D800" s="242">
        <f t="shared" si="199"/>
        <v>68.61272156740533</v>
      </c>
      <c r="E800" s="181" t="e">
        <f t="shared" si="187"/>
        <v>#DIV/0!</v>
      </c>
      <c r="F800" s="181" t="e">
        <f t="shared" si="200"/>
        <v>#DIV/0!</v>
      </c>
      <c r="H800" s="181" t="e">
        <f t="shared" si="201"/>
        <v>#DIV/0!</v>
      </c>
      <c r="I800" s="181" t="e">
        <f t="shared" si="188"/>
        <v>#DIV/0!</v>
      </c>
      <c r="J800" s="339" t="e">
        <f t="shared" si="189"/>
        <v>#DIV/0!</v>
      </c>
      <c r="K800" s="181" t="e">
        <f t="shared" si="190"/>
        <v>#DIV/0!</v>
      </c>
      <c r="M800" s="181" t="e">
        <f t="shared" si="191"/>
        <v>#DIV/0!</v>
      </c>
      <c r="N800" s="181" t="e">
        <f t="shared" si="192"/>
        <v>#DIV/0!</v>
      </c>
      <c r="O800" s="339" t="e">
        <f t="shared" si="193"/>
        <v>#DIV/0!</v>
      </c>
      <c r="P800" s="181" t="e">
        <f t="shared" si="194"/>
        <v>#DIV/0!</v>
      </c>
      <c r="R800" s="181" t="e">
        <f t="shared" si="195"/>
        <v>#DIV/0!</v>
      </c>
      <c r="S800" s="181" t="e">
        <f t="shared" si="196"/>
        <v>#DIV/0!</v>
      </c>
      <c r="T800" s="339" t="e">
        <f t="shared" si="202"/>
        <v>#DIV/0!</v>
      </c>
      <c r="U800" s="181" t="e">
        <f t="shared" si="197"/>
        <v>#DIV/0!</v>
      </c>
    </row>
    <row r="801" spans="2:21" ht="12.75" customHeight="1" x14ac:dyDescent="0.15">
      <c r="B801" s="1">
        <f t="shared" si="203"/>
        <v>92.999999999998977</v>
      </c>
      <c r="C801" s="181" t="e">
        <f t="shared" si="198"/>
        <v>#DIV/0!</v>
      </c>
      <c r="D801" s="242">
        <f t="shared" si="199"/>
        <v>68.636207013790482</v>
      </c>
      <c r="E801" s="181" t="e">
        <f t="shared" si="187"/>
        <v>#DIV/0!</v>
      </c>
      <c r="F801" s="181" t="e">
        <f t="shared" si="200"/>
        <v>#DIV/0!</v>
      </c>
      <c r="H801" s="181" t="e">
        <f t="shared" si="201"/>
        <v>#DIV/0!</v>
      </c>
      <c r="I801" s="181" t="e">
        <f t="shared" si="188"/>
        <v>#DIV/0!</v>
      </c>
      <c r="J801" s="339" t="e">
        <f t="shared" si="189"/>
        <v>#DIV/0!</v>
      </c>
      <c r="K801" s="181" t="e">
        <f t="shared" si="190"/>
        <v>#DIV/0!</v>
      </c>
      <c r="M801" s="181" t="e">
        <f t="shared" si="191"/>
        <v>#DIV/0!</v>
      </c>
      <c r="N801" s="181" t="e">
        <f t="shared" si="192"/>
        <v>#DIV/0!</v>
      </c>
      <c r="O801" s="339" t="e">
        <f t="shared" si="193"/>
        <v>#DIV/0!</v>
      </c>
      <c r="P801" s="181" t="e">
        <f t="shared" si="194"/>
        <v>#DIV/0!</v>
      </c>
      <c r="R801" s="181" t="e">
        <f t="shared" si="195"/>
        <v>#DIV/0!</v>
      </c>
      <c r="S801" s="181" t="e">
        <f t="shared" si="196"/>
        <v>#DIV/0!</v>
      </c>
      <c r="T801" s="339" t="e">
        <f t="shared" si="202"/>
        <v>#DIV/0!</v>
      </c>
      <c r="U801" s="181" t="e">
        <f t="shared" si="197"/>
        <v>#DIV/0!</v>
      </c>
    </row>
    <row r="802" spans="2:21" ht="12.75" customHeight="1" x14ac:dyDescent="0.15">
      <c r="B802" s="1">
        <f t="shared" si="203"/>
        <v>93.099999999998971</v>
      </c>
      <c r="C802" s="181" t="e">
        <f t="shared" si="198"/>
        <v>#DIV/0!</v>
      </c>
      <c r="D802" s="242">
        <f t="shared" si="199"/>
        <v>68.659668376646948</v>
      </c>
      <c r="E802" s="181" t="e">
        <f t="shared" si="187"/>
        <v>#DIV/0!</v>
      </c>
      <c r="F802" s="181" t="e">
        <f t="shared" si="200"/>
        <v>#DIV/0!</v>
      </c>
      <c r="H802" s="181" t="e">
        <f t="shared" si="201"/>
        <v>#DIV/0!</v>
      </c>
      <c r="I802" s="181" t="e">
        <f t="shared" si="188"/>
        <v>#DIV/0!</v>
      </c>
      <c r="J802" s="339" t="e">
        <f t="shared" si="189"/>
        <v>#DIV/0!</v>
      </c>
      <c r="K802" s="181" t="e">
        <f t="shared" si="190"/>
        <v>#DIV/0!</v>
      </c>
      <c r="M802" s="181" t="e">
        <f t="shared" si="191"/>
        <v>#DIV/0!</v>
      </c>
      <c r="N802" s="181" t="e">
        <f t="shared" si="192"/>
        <v>#DIV/0!</v>
      </c>
      <c r="O802" s="339" t="e">
        <f t="shared" si="193"/>
        <v>#DIV/0!</v>
      </c>
      <c r="P802" s="181" t="e">
        <f t="shared" si="194"/>
        <v>#DIV/0!</v>
      </c>
      <c r="R802" s="181" t="e">
        <f t="shared" si="195"/>
        <v>#DIV/0!</v>
      </c>
      <c r="S802" s="181" t="e">
        <f t="shared" si="196"/>
        <v>#DIV/0!</v>
      </c>
      <c r="T802" s="339" t="e">
        <f t="shared" si="202"/>
        <v>#DIV/0!</v>
      </c>
      <c r="U802" s="181" t="e">
        <f t="shared" si="197"/>
        <v>#DIV/0!</v>
      </c>
    </row>
    <row r="803" spans="2:21" ht="12.75" customHeight="1" x14ac:dyDescent="0.15">
      <c r="B803" s="1">
        <f t="shared" si="203"/>
        <v>93.199999999998965</v>
      </c>
      <c r="C803" s="181" t="e">
        <f t="shared" si="198"/>
        <v>#DIV/0!</v>
      </c>
      <c r="D803" s="242">
        <f t="shared" si="199"/>
        <v>68.683105713522039</v>
      </c>
      <c r="E803" s="181" t="e">
        <f t="shared" si="187"/>
        <v>#DIV/0!</v>
      </c>
      <c r="F803" s="181" t="e">
        <f t="shared" si="200"/>
        <v>#DIV/0!</v>
      </c>
      <c r="H803" s="181" t="e">
        <f t="shared" si="201"/>
        <v>#DIV/0!</v>
      </c>
      <c r="I803" s="181" t="e">
        <f t="shared" si="188"/>
        <v>#DIV/0!</v>
      </c>
      <c r="J803" s="339" t="e">
        <f t="shared" si="189"/>
        <v>#DIV/0!</v>
      </c>
      <c r="K803" s="181" t="e">
        <f t="shared" si="190"/>
        <v>#DIV/0!</v>
      </c>
      <c r="M803" s="181" t="e">
        <f t="shared" si="191"/>
        <v>#DIV/0!</v>
      </c>
      <c r="N803" s="181" t="e">
        <f t="shared" si="192"/>
        <v>#DIV/0!</v>
      </c>
      <c r="O803" s="339" t="e">
        <f t="shared" si="193"/>
        <v>#DIV/0!</v>
      </c>
      <c r="P803" s="181" t="e">
        <f t="shared" si="194"/>
        <v>#DIV/0!</v>
      </c>
      <c r="R803" s="181" t="e">
        <f t="shared" si="195"/>
        <v>#DIV/0!</v>
      </c>
      <c r="S803" s="181" t="e">
        <f t="shared" si="196"/>
        <v>#DIV/0!</v>
      </c>
      <c r="T803" s="339" t="e">
        <f t="shared" si="202"/>
        <v>#DIV/0!</v>
      </c>
      <c r="U803" s="181" t="e">
        <f t="shared" si="197"/>
        <v>#DIV/0!</v>
      </c>
    </row>
    <row r="804" spans="2:21" ht="12.75" customHeight="1" x14ac:dyDescent="0.15">
      <c r="B804" s="1">
        <f t="shared" si="203"/>
        <v>93.29999999999896</v>
      </c>
      <c r="C804" s="181" t="e">
        <f t="shared" si="198"/>
        <v>#DIV/0!</v>
      </c>
      <c r="D804" s="242">
        <f t="shared" si="199"/>
        <v>68.706519081747203</v>
      </c>
      <c r="E804" s="181" t="e">
        <f t="shared" si="187"/>
        <v>#DIV/0!</v>
      </c>
      <c r="F804" s="181" t="e">
        <f t="shared" si="200"/>
        <v>#DIV/0!</v>
      </c>
      <c r="H804" s="181" t="e">
        <f t="shared" si="201"/>
        <v>#DIV/0!</v>
      </c>
      <c r="I804" s="181" t="e">
        <f t="shared" si="188"/>
        <v>#DIV/0!</v>
      </c>
      <c r="J804" s="339" t="e">
        <f t="shared" si="189"/>
        <v>#DIV/0!</v>
      </c>
      <c r="K804" s="181" t="e">
        <f t="shared" si="190"/>
        <v>#DIV/0!</v>
      </c>
      <c r="M804" s="181" t="e">
        <f t="shared" si="191"/>
        <v>#DIV/0!</v>
      </c>
      <c r="N804" s="181" t="e">
        <f t="shared" si="192"/>
        <v>#DIV/0!</v>
      </c>
      <c r="O804" s="339" t="e">
        <f t="shared" si="193"/>
        <v>#DIV/0!</v>
      </c>
      <c r="P804" s="181" t="e">
        <f t="shared" si="194"/>
        <v>#DIV/0!</v>
      </c>
      <c r="R804" s="181" t="e">
        <f t="shared" si="195"/>
        <v>#DIV/0!</v>
      </c>
      <c r="S804" s="181" t="e">
        <f t="shared" si="196"/>
        <v>#DIV/0!</v>
      </c>
      <c r="T804" s="339" t="e">
        <f t="shared" si="202"/>
        <v>#DIV/0!</v>
      </c>
      <c r="U804" s="181" t="e">
        <f t="shared" si="197"/>
        <v>#DIV/0!</v>
      </c>
    </row>
    <row r="805" spans="2:21" ht="12.75" customHeight="1" x14ac:dyDescent="0.15">
      <c r="B805" s="1">
        <f t="shared" si="203"/>
        <v>93.399999999998954</v>
      </c>
      <c r="C805" s="181" t="e">
        <f t="shared" si="198"/>
        <v>#DIV/0!</v>
      </c>
      <c r="D805" s="242">
        <f t="shared" si="199"/>
        <v>68.729908538439275</v>
      </c>
      <c r="E805" s="181" t="e">
        <f t="shared" si="187"/>
        <v>#DIV/0!</v>
      </c>
      <c r="F805" s="181" t="e">
        <f t="shared" si="200"/>
        <v>#DIV/0!</v>
      </c>
      <c r="H805" s="181" t="e">
        <f t="shared" si="201"/>
        <v>#DIV/0!</v>
      </c>
      <c r="I805" s="181" t="e">
        <f t="shared" si="188"/>
        <v>#DIV/0!</v>
      </c>
      <c r="J805" s="339" t="e">
        <f t="shared" si="189"/>
        <v>#DIV/0!</v>
      </c>
      <c r="K805" s="181" t="e">
        <f t="shared" si="190"/>
        <v>#DIV/0!</v>
      </c>
      <c r="M805" s="181" t="e">
        <f t="shared" si="191"/>
        <v>#DIV/0!</v>
      </c>
      <c r="N805" s="181" t="e">
        <f t="shared" si="192"/>
        <v>#DIV/0!</v>
      </c>
      <c r="O805" s="339" t="e">
        <f t="shared" si="193"/>
        <v>#DIV/0!</v>
      </c>
      <c r="P805" s="181" t="e">
        <f t="shared" si="194"/>
        <v>#DIV/0!</v>
      </c>
      <c r="R805" s="181" t="e">
        <f t="shared" si="195"/>
        <v>#DIV/0!</v>
      </c>
      <c r="S805" s="181" t="e">
        <f t="shared" si="196"/>
        <v>#DIV/0!</v>
      </c>
      <c r="T805" s="339" t="e">
        <f t="shared" si="202"/>
        <v>#DIV/0!</v>
      </c>
      <c r="U805" s="181" t="e">
        <f t="shared" si="197"/>
        <v>#DIV/0!</v>
      </c>
    </row>
    <row r="806" spans="2:21" ht="12.75" customHeight="1" x14ac:dyDescent="0.15">
      <c r="B806" s="1">
        <f t="shared" si="203"/>
        <v>93.499999999998948</v>
      </c>
      <c r="C806" s="181" t="e">
        <f t="shared" si="198"/>
        <v>#DIV/0!</v>
      </c>
      <c r="D806" s="242">
        <f t="shared" si="199"/>
        <v>68.753274140501503</v>
      </c>
      <c r="E806" s="181" t="e">
        <f t="shared" si="187"/>
        <v>#DIV/0!</v>
      </c>
      <c r="F806" s="181" t="e">
        <f t="shared" si="200"/>
        <v>#DIV/0!</v>
      </c>
      <c r="H806" s="181" t="e">
        <f t="shared" si="201"/>
        <v>#DIV/0!</v>
      </c>
      <c r="I806" s="181" t="e">
        <f t="shared" si="188"/>
        <v>#DIV/0!</v>
      </c>
      <c r="J806" s="339" t="e">
        <f t="shared" si="189"/>
        <v>#DIV/0!</v>
      </c>
      <c r="K806" s="181" t="e">
        <f t="shared" si="190"/>
        <v>#DIV/0!</v>
      </c>
      <c r="M806" s="181" t="e">
        <f t="shared" si="191"/>
        <v>#DIV/0!</v>
      </c>
      <c r="N806" s="181" t="e">
        <f t="shared" si="192"/>
        <v>#DIV/0!</v>
      </c>
      <c r="O806" s="339" t="e">
        <f t="shared" si="193"/>
        <v>#DIV/0!</v>
      </c>
      <c r="P806" s="181" t="e">
        <f t="shared" si="194"/>
        <v>#DIV/0!</v>
      </c>
      <c r="R806" s="181" t="e">
        <f t="shared" si="195"/>
        <v>#DIV/0!</v>
      </c>
      <c r="S806" s="181" t="e">
        <f t="shared" si="196"/>
        <v>#DIV/0!</v>
      </c>
      <c r="T806" s="339" t="e">
        <f t="shared" si="202"/>
        <v>#DIV/0!</v>
      </c>
      <c r="U806" s="181" t="e">
        <f t="shared" si="197"/>
        <v>#DIV/0!</v>
      </c>
    </row>
    <row r="807" spans="2:21" ht="12.75" customHeight="1" x14ac:dyDescent="0.15">
      <c r="B807" s="1">
        <f t="shared" si="203"/>
        <v>93.599999999998943</v>
      </c>
      <c r="C807" s="181" t="e">
        <f t="shared" si="198"/>
        <v>#DIV/0!</v>
      </c>
      <c r="D807" s="242">
        <f t="shared" si="199"/>
        <v>68.776615944624581</v>
      </c>
      <c r="E807" s="181" t="e">
        <f t="shared" si="187"/>
        <v>#DIV/0!</v>
      </c>
      <c r="F807" s="181" t="e">
        <f t="shared" si="200"/>
        <v>#DIV/0!</v>
      </c>
      <c r="H807" s="181" t="e">
        <f t="shared" si="201"/>
        <v>#DIV/0!</v>
      </c>
      <c r="I807" s="181" t="e">
        <f t="shared" si="188"/>
        <v>#DIV/0!</v>
      </c>
      <c r="J807" s="339" t="e">
        <f t="shared" si="189"/>
        <v>#DIV/0!</v>
      </c>
      <c r="K807" s="181" t="e">
        <f t="shared" si="190"/>
        <v>#DIV/0!</v>
      </c>
      <c r="M807" s="181" t="e">
        <f t="shared" si="191"/>
        <v>#DIV/0!</v>
      </c>
      <c r="N807" s="181" t="e">
        <f t="shared" si="192"/>
        <v>#DIV/0!</v>
      </c>
      <c r="O807" s="339" t="e">
        <f t="shared" si="193"/>
        <v>#DIV/0!</v>
      </c>
      <c r="P807" s="181" t="e">
        <f t="shared" si="194"/>
        <v>#DIV/0!</v>
      </c>
      <c r="R807" s="181" t="e">
        <f t="shared" si="195"/>
        <v>#DIV/0!</v>
      </c>
      <c r="S807" s="181" t="e">
        <f t="shared" si="196"/>
        <v>#DIV/0!</v>
      </c>
      <c r="T807" s="339" t="e">
        <f t="shared" si="202"/>
        <v>#DIV/0!</v>
      </c>
      <c r="U807" s="181" t="e">
        <f t="shared" si="197"/>
        <v>#DIV/0!</v>
      </c>
    </row>
    <row r="808" spans="2:21" ht="12.75" customHeight="1" x14ac:dyDescent="0.15">
      <c r="B808" s="1">
        <f t="shared" si="203"/>
        <v>93.699999999998937</v>
      </c>
      <c r="C808" s="181" t="e">
        <f t="shared" si="198"/>
        <v>#DIV/0!</v>
      </c>
      <c r="D808" s="242">
        <f t="shared" si="199"/>
        <v>68.799934007287789</v>
      </c>
      <c r="E808" s="181" t="e">
        <f t="shared" si="187"/>
        <v>#DIV/0!</v>
      </c>
      <c r="F808" s="181" t="e">
        <f t="shared" si="200"/>
        <v>#DIV/0!</v>
      </c>
      <c r="H808" s="181" t="e">
        <f t="shared" si="201"/>
        <v>#DIV/0!</v>
      </c>
      <c r="I808" s="181" t="e">
        <f t="shared" si="188"/>
        <v>#DIV/0!</v>
      </c>
      <c r="J808" s="339" t="e">
        <f t="shared" si="189"/>
        <v>#DIV/0!</v>
      </c>
      <c r="K808" s="181" t="e">
        <f t="shared" si="190"/>
        <v>#DIV/0!</v>
      </c>
      <c r="M808" s="181" t="e">
        <f t="shared" si="191"/>
        <v>#DIV/0!</v>
      </c>
      <c r="N808" s="181" t="e">
        <f t="shared" si="192"/>
        <v>#DIV/0!</v>
      </c>
      <c r="O808" s="339" t="e">
        <f t="shared" si="193"/>
        <v>#DIV/0!</v>
      </c>
      <c r="P808" s="181" t="e">
        <f t="shared" si="194"/>
        <v>#DIV/0!</v>
      </c>
      <c r="R808" s="181" t="e">
        <f t="shared" si="195"/>
        <v>#DIV/0!</v>
      </c>
      <c r="S808" s="181" t="e">
        <f t="shared" si="196"/>
        <v>#DIV/0!</v>
      </c>
      <c r="T808" s="339" t="e">
        <f t="shared" si="202"/>
        <v>#DIV/0!</v>
      </c>
      <c r="U808" s="181" t="e">
        <f t="shared" si="197"/>
        <v>#DIV/0!</v>
      </c>
    </row>
    <row r="809" spans="2:21" ht="12.75" customHeight="1" x14ac:dyDescent="0.15">
      <c r="B809" s="1">
        <f t="shared" si="203"/>
        <v>93.799999999998931</v>
      </c>
      <c r="C809" s="181" t="e">
        <f t="shared" si="198"/>
        <v>#DIV/0!</v>
      </c>
      <c r="D809" s="242">
        <f t="shared" si="199"/>
        <v>68.823228384760085</v>
      </c>
      <c r="E809" s="181" t="e">
        <f t="shared" si="187"/>
        <v>#DIV/0!</v>
      </c>
      <c r="F809" s="181" t="e">
        <f t="shared" si="200"/>
        <v>#DIV/0!</v>
      </c>
      <c r="H809" s="181" t="e">
        <f t="shared" si="201"/>
        <v>#DIV/0!</v>
      </c>
      <c r="I809" s="181" t="e">
        <f t="shared" si="188"/>
        <v>#DIV/0!</v>
      </c>
      <c r="J809" s="339" t="e">
        <f t="shared" si="189"/>
        <v>#DIV/0!</v>
      </c>
      <c r="K809" s="181" t="e">
        <f t="shared" si="190"/>
        <v>#DIV/0!</v>
      </c>
      <c r="M809" s="181" t="e">
        <f t="shared" si="191"/>
        <v>#DIV/0!</v>
      </c>
      <c r="N809" s="181" t="e">
        <f t="shared" si="192"/>
        <v>#DIV/0!</v>
      </c>
      <c r="O809" s="339" t="e">
        <f t="shared" si="193"/>
        <v>#DIV/0!</v>
      </c>
      <c r="P809" s="181" t="e">
        <f t="shared" si="194"/>
        <v>#DIV/0!</v>
      </c>
      <c r="R809" s="181" t="e">
        <f t="shared" si="195"/>
        <v>#DIV/0!</v>
      </c>
      <c r="S809" s="181" t="e">
        <f t="shared" si="196"/>
        <v>#DIV/0!</v>
      </c>
      <c r="T809" s="339" t="e">
        <f t="shared" si="202"/>
        <v>#DIV/0!</v>
      </c>
      <c r="U809" s="181" t="e">
        <f t="shared" si="197"/>
        <v>#DIV/0!</v>
      </c>
    </row>
    <row r="810" spans="2:21" ht="12.75" customHeight="1" x14ac:dyDescent="0.15">
      <c r="B810" s="1">
        <f t="shared" si="203"/>
        <v>93.899999999998926</v>
      </c>
      <c r="C810" s="181" t="e">
        <f t="shared" si="198"/>
        <v>#DIV/0!</v>
      </c>
      <c r="D810" s="242">
        <f t="shared" si="199"/>
        <v>68.846499133101119</v>
      </c>
      <c r="E810" s="181" t="e">
        <f t="shared" si="187"/>
        <v>#DIV/0!</v>
      </c>
      <c r="F810" s="181" t="e">
        <f t="shared" si="200"/>
        <v>#DIV/0!</v>
      </c>
      <c r="H810" s="181" t="e">
        <f t="shared" si="201"/>
        <v>#DIV/0!</v>
      </c>
      <c r="I810" s="181" t="e">
        <f t="shared" si="188"/>
        <v>#DIV/0!</v>
      </c>
      <c r="J810" s="339" t="e">
        <f t="shared" si="189"/>
        <v>#DIV/0!</v>
      </c>
      <c r="K810" s="181" t="e">
        <f t="shared" si="190"/>
        <v>#DIV/0!</v>
      </c>
      <c r="M810" s="181" t="e">
        <f t="shared" si="191"/>
        <v>#DIV/0!</v>
      </c>
      <c r="N810" s="181" t="e">
        <f t="shared" si="192"/>
        <v>#DIV/0!</v>
      </c>
      <c r="O810" s="339" t="e">
        <f t="shared" si="193"/>
        <v>#DIV/0!</v>
      </c>
      <c r="P810" s="181" t="e">
        <f t="shared" si="194"/>
        <v>#DIV/0!</v>
      </c>
      <c r="R810" s="181" t="e">
        <f t="shared" si="195"/>
        <v>#DIV/0!</v>
      </c>
      <c r="S810" s="181" t="e">
        <f t="shared" si="196"/>
        <v>#DIV/0!</v>
      </c>
      <c r="T810" s="339" t="e">
        <f t="shared" si="202"/>
        <v>#DIV/0!</v>
      </c>
      <c r="U810" s="181" t="e">
        <f t="shared" si="197"/>
        <v>#DIV/0!</v>
      </c>
    </row>
    <row r="811" spans="2:21" ht="12.75" customHeight="1" x14ac:dyDescent="0.15">
      <c r="B811" s="1">
        <f t="shared" si="203"/>
        <v>93.99999999999892</v>
      </c>
      <c r="C811" s="181" t="e">
        <f t="shared" si="198"/>
        <v>#DIV/0!</v>
      </c>
      <c r="D811" s="242">
        <f t="shared" si="199"/>
        <v>68.869746308162306</v>
      </c>
      <c r="E811" s="181" t="e">
        <f t="shared" si="187"/>
        <v>#DIV/0!</v>
      </c>
      <c r="F811" s="181" t="e">
        <f t="shared" si="200"/>
        <v>#DIV/0!</v>
      </c>
      <c r="H811" s="181" t="e">
        <f t="shared" si="201"/>
        <v>#DIV/0!</v>
      </c>
      <c r="I811" s="181" t="e">
        <f t="shared" si="188"/>
        <v>#DIV/0!</v>
      </c>
      <c r="J811" s="339" t="e">
        <f t="shared" si="189"/>
        <v>#DIV/0!</v>
      </c>
      <c r="K811" s="181" t="e">
        <f t="shared" si="190"/>
        <v>#DIV/0!</v>
      </c>
      <c r="M811" s="181" t="e">
        <f t="shared" si="191"/>
        <v>#DIV/0!</v>
      </c>
      <c r="N811" s="181" t="e">
        <f t="shared" si="192"/>
        <v>#DIV/0!</v>
      </c>
      <c r="O811" s="339" t="e">
        <f t="shared" si="193"/>
        <v>#DIV/0!</v>
      </c>
      <c r="P811" s="181" t="e">
        <f t="shared" si="194"/>
        <v>#DIV/0!</v>
      </c>
      <c r="R811" s="181" t="e">
        <f t="shared" si="195"/>
        <v>#DIV/0!</v>
      </c>
      <c r="S811" s="181" t="e">
        <f t="shared" si="196"/>
        <v>#DIV/0!</v>
      </c>
      <c r="T811" s="339" t="e">
        <f t="shared" si="202"/>
        <v>#DIV/0!</v>
      </c>
      <c r="U811" s="181" t="e">
        <f t="shared" si="197"/>
        <v>#DIV/0!</v>
      </c>
    </row>
    <row r="812" spans="2:21" ht="12.75" customHeight="1" x14ac:dyDescent="0.15">
      <c r="B812" s="1">
        <f t="shared" si="203"/>
        <v>94.099999999998914</v>
      </c>
      <c r="C812" s="181" t="e">
        <f t="shared" si="198"/>
        <v>#DIV/0!</v>
      </c>
      <c r="D812" s="242">
        <f t="shared" si="199"/>
        <v>68.892969965587909</v>
      </c>
      <c r="E812" s="181" t="e">
        <f t="shared" si="187"/>
        <v>#DIV/0!</v>
      </c>
      <c r="F812" s="181" t="e">
        <f t="shared" si="200"/>
        <v>#DIV/0!</v>
      </c>
      <c r="H812" s="181" t="e">
        <f t="shared" si="201"/>
        <v>#DIV/0!</v>
      </c>
      <c r="I812" s="181" t="e">
        <f t="shared" si="188"/>
        <v>#DIV/0!</v>
      </c>
      <c r="J812" s="339" t="e">
        <f t="shared" si="189"/>
        <v>#DIV/0!</v>
      </c>
      <c r="K812" s="181" t="e">
        <f t="shared" si="190"/>
        <v>#DIV/0!</v>
      </c>
      <c r="M812" s="181" t="e">
        <f t="shared" si="191"/>
        <v>#DIV/0!</v>
      </c>
      <c r="N812" s="181" t="e">
        <f t="shared" si="192"/>
        <v>#DIV/0!</v>
      </c>
      <c r="O812" s="339" t="e">
        <f t="shared" si="193"/>
        <v>#DIV/0!</v>
      </c>
      <c r="P812" s="181" t="e">
        <f t="shared" si="194"/>
        <v>#DIV/0!</v>
      </c>
      <c r="R812" s="181" t="e">
        <f t="shared" si="195"/>
        <v>#DIV/0!</v>
      </c>
      <c r="S812" s="181" t="e">
        <f t="shared" si="196"/>
        <v>#DIV/0!</v>
      </c>
      <c r="T812" s="339" t="e">
        <f t="shared" si="202"/>
        <v>#DIV/0!</v>
      </c>
      <c r="U812" s="181" t="e">
        <f t="shared" si="197"/>
        <v>#DIV/0!</v>
      </c>
    </row>
    <row r="813" spans="2:21" ht="12.75" customHeight="1" x14ac:dyDescent="0.15">
      <c r="B813" s="1">
        <f t="shared" si="203"/>
        <v>94.199999999998909</v>
      </c>
      <c r="C813" s="181" t="e">
        <f t="shared" si="198"/>
        <v>#DIV/0!</v>
      </c>
      <c r="D813" s="242">
        <f t="shared" si="199"/>
        <v>68.916170160816037</v>
      </c>
      <c r="E813" s="181" t="e">
        <f t="shared" si="187"/>
        <v>#DIV/0!</v>
      </c>
      <c r="F813" s="181" t="e">
        <f t="shared" si="200"/>
        <v>#DIV/0!</v>
      </c>
      <c r="H813" s="181" t="e">
        <f t="shared" si="201"/>
        <v>#DIV/0!</v>
      </c>
      <c r="I813" s="181" t="e">
        <f t="shared" si="188"/>
        <v>#DIV/0!</v>
      </c>
      <c r="J813" s="339" t="e">
        <f t="shared" si="189"/>
        <v>#DIV/0!</v>
      </c>
      <c r="K813" s="181" t="e">
        <f t="shared" si="190"/>
        <v>#DIV/0!</v>
      </c>
      <c r="M813" s="181" t="e">
        <f t="shared" si="191"/>
        <v>#DIV/0!</v>
      </c>
      <c r="N813" s="181" t="e">
        <f t="shared" si="192"/>
        <v>#DIV/0!</v>
      </c>
      <c r="O813" s="339" t="e">
        <f t="shared" si="193"/>
        <v>#DIV/0!</v>
      </c>
      <c r="P813" s="181" t="e">
        <f t="shared" si="194"/>
        <v>#DIV/0!</v>
      </c>
      <c r="R813" s="181" t="e">
        <f t="shared" si="195"/>
        <v>#DIV/0!</v>
      </c>
      <c r="S813" s="181" t="e">
        <f t="shared" si="196"/>
        <v>#DIV/0!</v>
      </c>
      <c r="T813" s="339" t="e">
        <f t="shared" si="202"/>
        <v>#DIV/0!</v>
      </c>
      <c r="U813" s="181" t="e">
        <f t="shared" si="197"/>
        <v>#DIV/0!</v>
      </c>
    </row>
    <row r="814" spans="2:21" ht="12.75" customHeight="1" x14ac:dyDescent="0.15">
      <c r="B814" s="1">
        <f t="shared" si="203"/>
        <v>94.299999999998903</v>
      </c>
      <c r="C814" s="181" t="e">
        <f t="shared" si="198"/>
        <v>#DIV/0!</v>
      </c>
      <c r="D814" s="242">
        <f t="shared" si="199"/>
        <v>68.939346949079791</v>
      </c>
      <c r="E814" s="181" t="e">
        <f t="shared" si="187"/>
        <v>#DIV/0!</v>
      </c>
      <c r="F814" s="181" t="e">
        <f t="shared" si="200"/>
        <v>#DIV/0!</v>
      </c>
      <c r="H814" s="181" t="e">
        <f t="shared" si="201"/>
        <v>#DIV/0!</v>
      </c>
      <c r="I814" s="181" t="e">
        <f t="shared" si="188"/>
        <v>#DIV/0!</v>
      </c>
      <c r="J814" s="339" t="e">
        <f t="shared" si="189"/>
        <v>#DIV/0!</v>
      </c>
      <c r="K814" s="181" t="e">
        <f t="shared" si="190"/>
        <v>#DIV/0!</v>
      </c>
      <c r="M814" s="181" t="e">
        <f t="shared" si="191"/>
        <v>#DIV/0!</v>
      </c>
      <c r="N814" s="181" t="e">
        <f t="shared" si="192"/>
        <v>#DIV/0!</v>
      </c>
      <c r="O814" s="339" t="e">
        <f t="shared" si="193"/>
        <v>#DIV/0!</v>
      </c>
      <c r="P814" s="181" t="e">
        <f t="shared" si="194"/>
        <v>#DIV/0!</v>
      </c>
      <c r="R814" s="181" t="e">
        <f t="shared" si="195"/>
        <v>#DIV/0!</v>
      </c>
      <c r="S814" s="181" t="e">
        <f t="shared" si="196"/>
        <v>#DIV/0!</v>
      </c>
      <c r="T814" s="339" t="e">
        <f t="shared" si="202"/>
        <v>#DIV/0!</v>
      </c>
      <c r="U814" s="181" t="e">
        <f t="shared" si="197"/>
        <v>#DIV/0!</v>
      </c>
    </row>
    <row r="815" spans="2:21" ht="12.75" customHeight="1" x14ac:dyDescent="0.15">
      <c r="B815" s="1">
        <f t="shared" si="203"/>
        <v>94.399999999998897</v>
      </c>
      <c r="C815" s="181" t="e">
        <f t="shared" si="198"/>
        <v>#DIV/0!</v>
      </c>
      <c r="D815" s="242">
        <f t="shared" si="199"/>
        <v>68.96250038540812</v>
      </c>
      <c r="E815" s="181" t="e">
        <f t="shared" si="187"/>
        <v>#DIV/0!</v>
      </c>
      <c r="F815" s="181" t="e">
        <f t="shared" si="200"/>
        <v>#DIV/0!</v>
      </c>
      <c r="H815" s="181" t="e">
        <f t="shared" si="201"/>
        <v>#DIV/0!</v>
      </c>
      <c r="I815" s="181" t="e">
        <f t="shared" si="188"/>
        <v>#DIV/0!</v>
      </c>
      <c r="J815" s="339" t="e">
        <f t="shared" si="189"/>
        <v>#DIV/0!</v>
      </c>
      <c r="K815" s="181" t="e">
        <f t="shared" si="190"/>
        <v>#DIV/0!</v>
      </c>
      <c r="M815" s="181" t="e">
        <f t="shared" si="191"/>
        <v>#DIV/0!</v>
      </c>
      <c r="N815" s="181" t="e">
        <f t="shared" si="192"/>
        <v>#DIV/0!</v>
      </c>
      <c r="O815" s="339" t="e">
        <f t="shared" si="193"/>
        <v>#DIV/0!</v>
      </c>
      <c r="P815" s="181" t="e">
        <f t="shared" si="194"/>
        <v>#DIV/0!</v>
      </c>
      <c r="R815" s="181" t="e">
        <f t="shared" si="195"/>
        <v>#DIV/0!</v>
      </c>
      <c r="S815" s="181" t="e">
        <f t="shared" si="196"/>
        <v>#DIV/0!</v>
      </c>
      <c r="T815" s="339" t="e">
        <f t="shared" si="202"/>
        <v>#DIV/0!</v>
      </c>
      <c r="U815" s="181" t="e">
        <f t="shared" si="197"/>
        <v>#DIV/0!</v>
      </c>
    </row>
    <row r="816" spans="2:21" ht="12.75" customHeight="1" x14ac:dyDescent="0.15">
      <c r="B816" s="1">
        <f t="shared" si="203"/>
        <v>94.499999999998892</v>
      </c>
      <c r="C816" s="181" t="e">
        <f t="shared" si="198"/>
        <v>#DIV/0!</v>
      </c>
      <c r="D816" s="242">
        <f t="shared" si="199"/>
        <v>68.985630524627013</v>
      </c>
      <c r="E816" s="181" t="e">
        <f t="shared" si="187"/>
        <v>#DIV/0!</v>
      </c>
      <c r="F816" s="181" t="e">
        <f t="shared" si="200"/>
        <v>#DIV/0!</v>
      </c>
      <c r="H816" s="181" t="e">
        <f t="shared" si="201"/>
        <v>#DIV/0!</v>
      </c>
      <c r="I816" s="181" t="e">
        <f t="shared" si="188"/>
        <v>#DIV/0!</v>
      </c>
      <c r="J816" s="339" t="e">
        <f t="shared" si="189"/>
        <v>#DIV/0!</v>
      </c>
      <c r="K816" s="181" t="e">
        <f t="shared" si="190"/>
        <v>#DIV/0!</v>
      </c>
      <c r="M816" s="181" t="e">
        <f t="shared" si="191"/>
        <v>#DIV/0!</v>
      </c>
      <c r="N816" s="181" t="e">
        <f t="shared" si="192"/>
        <v>#DIV/0!</v>
      </c>
      <c r="O816" s="339" t="e">
        <f t="shared" si="193"/>
        <v>#DIV/0!</v>
      </c>
      <c r="P816" s="181" t="e">
        <f t="shared" si="194"/>
        <v>#DIV/0!</v>
      </c>
      <c r="R816" s="181" t="e">
        <f t="shared" si="195"/>
        <v>#DIV/0!</v>
      </c>
      <c r="S816" s="181" t="e">
        <f t="shared" si="196"/>
        <v>#DIV/0!</v>
      </c>
      <c r="T816" s="339" t="e">
        <f t="shared" si="202"/>
        <v>#DIV/0!</v>
      </c>
      <c r="U816" s="181" t="e">
        <f t="shared" si="197"/>
        <v>#DIV/0!</v>
      </c>
    </row>
    <row r="817" spans="2:21" ht="12.75" customHeight="1" x14ac:dyDescent="0.15">
      <c r="B817" s="1">
        <f t="shared" si="203"/>
        <v>94.599999999998886</v>
      </c>
      <c r="C817" s="181" t="e">
        <f t="shared" si="198"/>
        <v>#DIV/0!</v>
      </c>
      <c r="D817" s="242">
        <f t="shared" si="199"/>
        <v>69.008737421360422</v>
      </c>
      <c r="E817" s="181" t="e">
        <f t="shared" si="187"/>
        <v>#DIV/0!</v>
      </c>
      <c r="F817" s="181" t="e">
        <f t="shared" si="200"/>
        <v>#DIV/0!</v>
      </c>
      <c r="H817" s="181" t="e">
        <f t="shared" si="201"/>
        <v>#DIV/0!</v>
      </c>
      <c r="I817" s="181" t="e">
        <f t="shared" si="188"/>
        <v>#DIV/0!</v>
      </c>
      <c r="J817" s="339" t="e">
        <f t="shared" si="189"/>
        <v>#DIV/0!</v>
      </c>
      <c r="K817" s="181" t="e">
        <f t="shared" si="190"/>
        <v>#DIV/0!</v>
      </c>
      <c r="M817" s="181" t="e">
        <f t="shared" si="191"/>
        <v>#DIV/0!</v>
      </c>
      <c r="N817" s="181" t="e">
        <f t="shared" si="192"/>
        <v>#DIV/0!</v>
      </c>
      <c r="O817" s="339" t="e">
        <f t="shared" si="193"/>
        <v>#DIV/0!</v>
      </c>
      <c r="P817" s="181" t="e">
        <f t="shared" si="194"/>
        <v>#DIV/0!</v>
      </c>
      <c r="R817" s="181" t="e">
        <f t="shared" si="195"/>
        <v>#DIV/0!</v>
      </c>
      <c r="S817" s="181" t="e">
        <f t="shared" si="196"/>
        <v>#DIV/0!</v>
      </c>
      <c r="T817" s="339" t="e">
        <f t="shared" si="202"/>
        <v>#DIV/0!</v>
      </c>
      <c r="U817" s="181" t="e">
        <f t="shared" si="197"/>
        <v>#DIV/0!</v>
      </c>
    </row>
    <row r="818" spans="2:21" ht="12.75" customHeight="1" x14ac:dyDescent="0.15">
      <c r="B818" s="1">
        <f t="shared" si="203"/>
        <v>94.69999999999888</v>
      </c>
      <c r="C818" s="181" t="e">
        <f t="shared" si="198"/>
        <v>#DIV/0!</v>
      </c>
      <c r="D818" s="242">
        <f t="shared" si="199"/>
        <v>69.031821130031361</v>
      </c>
      <c r="E818" s="181" t="e">
        <f t="shared" si="187"/>
        <v>#DIV/0!</v>
      </c>
      <c r="F818" s="181" t="e">
        <f t="shared" si="200"/>
        <v>#DIV/0!</v>
      </c>
      <c r="H818" s="181" t="e">
        <f t="shared" si="201"/>
        <v>#DIV/0!</v>
      </c>
      <c r="I818" s="181" t="e">
        <f t="shared" si="188"/>
        <v>#DIV/0!</v>
      </c>
      <c r="J818" s="339" t="e">
        <f t="shared" si="189"/>
        <v>#DIV/0!</v>
      </c>
      <c r="K818" s="181" t="e">
        <f t="shared" si="190"/>
        <v>#DIV/0!</v>
      </c>
      <c r="M818" s="181" t="e">
        <f t="shared" si="191"/>
        <v>#DIV/0!</v>
      </c>
      <c r="N818" s="181" t="e">
        <f t="shared" si="192"/>
        <v>#DIV/0!</v>
      </c>
      <c r="O818" s="339" t="e">
        <f t="shared" si="193"/>
        <v>#DIV/0!</v>
      </c>
      <c r="P818" s="181" t="e">
        <f t="shared" si="194"/>
        <v>#DIV/0!</v>
      </c>
      <c r="R818" s="181" t="e">
        <f t="shared" si="195"/>
        <v>#DIV/0!</v>
      </c>
      <c r="S818" s="181" t="e">
        <f t="shared" si="196"/>
        <v>#DIV/0!</v>
      </c>
      <c r="T818" s="339" t="e">
        <f t="shared" si="202"/>
        <v>#DIV/0!</v>
      </c>
      <c r="U818" s="181" t="e">
        <f t="shared" si="197"/>
        <v>#DIV/0!</v>
      </c>
    </row>
    <row r="819" spans="2:21" ht="12.75" customHeight="1" x14ac:dyDescent="0.15">
      <c r="B819" s="1">
        <f t="shared" si="203"/>
        <v>94.799999999998875</v>
      </c>
      <c r="C819" s="181" t="e">
        <f t="shared" si="198"/>
        <v>#DIV/0!</v>
      </c>
      <c r="D819" s="242">
        <f t="shared" si="199"/>
        <v>69.054881704862794</v>
      </c>
      <c r="E819" s="181" t="e">
        <f t="shared" si="187"/>
        <v>#DIV/0!</v>
      </c>
      <c r="F819" s="181" t="e">
        <f t="shared" si="200"/>
        <v>#DIV/0!</v>
      </c>
      <c r="H819" s="181" t="e">
        <f t="shared" si="201"/>
        <v>#DIV/0!</v>
      </c>
      <c r="I819" s="181" t="e">
        <f t="shared" si="188"/>
        <v>#DIV/0!</v>
      </c>
      <c r="J819" s="339" t="e">
        <f t="shared" si="189"/>
        <v>#DIV/0!</v>
      </c>
      <c r="K819" s="181" t="e">
        <f t="shared" si="190"/>
        <v>#DIV/0!</v>
      </c>
      <c r="M819" s="181" t="e">
        <f t="shared" si="191"/>
        <v>#DIV/0!</v>
      </c>
      <c r="N819" s="181" t="e">
        <f t="shared" si="192"/>
        <v>#DIV/0!</v>
      </c>
      <c r="O819" s="339" t="e">
        <f t="shared" si="193"/>
        <v>#DIV/0!</v>
      </c>
      <c r="P819" s="181" t="e">
        <f t="shared" si="194"/>
        <v>#DIV/0!</v>
      </c>
      <c r="R819" s="181" t="e">
        <f t="shared" si="195"/>
        <v>#DIV/0!</v>
      </c>
      <c r="S819" s="181" t="e">
        <f t="shared" si="196"/>
        <v>#DIV/0!</v>
      </c>
      <c r="T819" s="339" t="e">
        <f t="shared" si="202"/>
        <v>#DIV/0!</v>
      </c>
      <c r="U819" s="181" t="e">
        <f t="shared" si="197"/>
        <v>#DIV/0!</v>
      </c>
    </row>
    <row r="820" spans="2:21" ht="12.75" customHeight="1" x14ac:dyDescent="0.15">
      <c r="B820" s="1">
        <f t="shared" si="203"/>
        <v>94.899999999998869</v>
      </c>
      <c r="C820" s="181" t="e">
        <f t="shared" si="198"/>
        <v>#DIV/0!</v>
      </c>
      <c r="D820" s="242">
        <f t="shared" si="199"/>
        <v>69.077919199878693</v>
      </c>
      <c r="E820" s="181" t="e">
        <f t="shared" si="187"/>
        <v>#DIV/0!</v>
      </c>
      <c r="F820" s="181" t="e">
        <f t="shared" si="200"/>
        <v>#DIV/0!</v>
      </c>
      <c r="H820" s="181" t="e">
        <f t="shared" si="201"/>
        <v>#DIV/0!</v>
      </c>
      <c r="I820" s="181" t="e">
        <f t="shared" si="188"/>
        <v>#DIV/0!</v>
      </c>
      <c r="J820" s="339" t="e">
        <f t="shared" si="189"/>
        <v>#DIV/0!</v>
      </c>
      <c r="K820" s="181" t="e">
        <f t="shared" si="190"/>
        <v>#DIV/0!</v>
      </c>
      <c r="M820" s="181" t="e">
        <f t="shared" si="191"/>
        <v>#DIV/0!</v>
      </c>
      <c r="N820" s="181" t="e">
        <f t="shared" si="192"/>
        <v>#DIV/0!</v>
      </c>
      <c r="O820" s="339" t="e">
        <f t="shared" si="193"/>
        <v>#DIV/0!</v>
      </c>
      <c r="P820" s="181" t="e">
        <f t="shared" si="194"/>
        <v>#DIV/0!</v>
      </c>
      <c r="R820" s="181" t="e">
        <f t="shared" si="195"/>
        <v>#DIV/0!</v>
      </c>
      <c r="S820" s="181" t="e">
        <f t="shared" si="196"/>
        <v>#DIV/0!</v>
      </c>
      <c r="T820" s="339" t="e">
        <f t="shared" si="202"/>
        <v>#DIV/0!</v>
      </c>
      <c r="U820" s="181" t="e">
        <f t="shared" si="197"/>
        <v>#DIV/0!</v>
      </c>
    </row>
    <row r="821" spans="2:21" ht="12.75" customHeight="1" x14ac:dyDescent="0.15">
      <c r="B821" s="1">
        <f t="shared" si="203"/>
        <v>94.999999999998863</v>
      </c>
      <c r="C821" s="181" t="e">
        <f t="shared" si="198"/>
        <v>#DIV/0!</v>
      </c>
      <c r="D821" s="242">
        <f t="shared" si="199"/>
        <v>69.100933668905157</v>
      </c>
      <c r="E821" s="181" t="e">
        <f t="shared" si="187"/>
        <v>#DIV/0!</v>
      </c>
      <c r="F821" s="181" t="e">
        <f t="shared" si="200"/>
        <v>#DIV/0!</v>
      </c>
      <c r="H821" s="181" t="e">
        <f t="shared" si="201"/>
        <v>#DIV/0!</v>
      </c>
      <c r="I821" s="181" t="e">
        <f t="shared" si="188"/>
        <v>#DIV/0!</v>
      </c>
      <c r="J821" s="339" t="e">
        <f t="shared" si="189"/>
        <v>#DIV/0!</v>
      </c>
      <c r="K821" s="181" t="e">
        <f t="shared" si="190"/>
        <v>#DIV/0!</v>
      </c>
      <c r="M821" s="181" t="e">
        <f t="shared" si="191"/>
        <v>#DIV/0!</v>
      </c>
      <c r="N821" s="181" t="e">
        <f t="shared" si="192"/>
        <v>#DIV/0!</v>
      </c>
      <c r="O821" s="339" t="e">
        <f t="shared" si="193"/>
        <v>#DIV/0!</v>
      </c>
      <c r="P821" s="181" t="e">
        <f t="shared" si="194"/>
        <v>#DIV/0!</v>
      </c>
      <c r="R821" s="181" t="e">
        <f t="shared" si="195"/>
        <v>#DIV/0!</v>
      </c>
      <c r="S821" s="181" t="e">
        <f t="shared" si="196"/>
        <v>#DIV/0!</v>
      </c>
      <c r="T821" s="339" t="e">
        <f t="shared" si="202"/>
        <v>#DIV/0!</v>
      </c>
      <c r="U821" s="181" t="e">
        <f t="shared" si="197"/>
        <v>#DIV/0!</v>
      </c>
    </row>
    <row r="822" spans="2:21" ht="12.75" customHeight="1" x14ac:dyDescent="0.15">
      <c r="B822" s="1">
        <f t="shared" si="203"/>
        <v>95.099999999998857</v>
      </c>
      <c r="C822" s="181" t="e">
        <f t="shared" si="198"/>
        <v>#DIV/0!</v>
      </c>
      <c r="D822" s="242">
        <f t="shared" si="199"/>
        <v>69.123925165571109</v>
      </c>
      <c r="E822" s="181" t="e">
        <f t="shared" si="187"/>
        <v>#DIV/0!</v>
      </c>
      <c r="F822" s="181" t="e">
        <f t="shared" si="200"/>
        <v>#DIV/0!</v>
      </c>
      <c r="H822" s="181" t="e">
        <f t="shared" si="201"/>
        <v>#DIV/0!</v>
      </c>
      <c r="I822" s="181" t="e">
        <f t="shared" si="188"/>
        <v>#DIV/0!</v>
      </c>
      <c r="J822" s="339" t="e">
        <f t="shared" si="189"/>
        <v>#DIV/0!</v>
      </c>
      <c r="K822" s="181" t="e">
        <f t="shared" si="190"/>
        <v>#DIV/0!</v>
      </c>
      <c r="M822" s="181" t="e">
        <f t="shared" si="191"/>
        <v>#DIV/0!</v>
      </c>
      <c r="N822" s="181" t="e">
        <f t="shared" si="192"/>
        <v>#DIV/0!</v>
      </c>
      <c r="O822" s="339" t="e">
        <f t="shared" si="193"/>
        <v>#DIV/0!</v>
      </c>
      <c r="P822" s="181" t="e">
        <f t="shared" si="194"/>
        <v>#DIV/0!</v>
      </c>
      <c r="R822" s="181" t="e">
        <f t="shared" si="195"/>
        <v>#DIV/0!</v>
      </c>
      <c r="S822" s="181" t="e">
        <f t="shared" si="196"/>
        <v>#DIV/0!</v>
      </c>
      <c r="T822" s="339" t="e">
        <f t="shared" si="202"/>
        <v>#DIV/0!</v>
      </c>
      <c r="U822" s="181" t="e">
        <f t="shared" si="197"/>
        <v>#DIV/0!</v>
      </c>
    </row>
    <row r="823" spans="2:21" ht="12.75" customHeight="1" x14ac:dyDescent="0.15">
      <c r="B823" s="1">
        <f t="shared" si="203"/>
        <v>95.199999999998852</v>
      </c>
      <c r="C823" s="181" t="e">
        <f t="shared" si="198"/>
        <v>#DIV/0!</v>
      </c>
      <c r="D823" s="242">
        <f t="shared" si="199"/>
        <v>69.146893743309604</v>
      </c>
      <c r="E823" s="181" t="e">
        <f t="shared" si="187"/>
        <v>#DIV/0!</v>
      </c>
      <c r="F823" s="181" t="e">
        <f t="shared" si="200"/>
        <v>#DIV/0!</v>
      </c>
      <c r="H823" s="181" t="e">
        <f t="shared" si="201"/>
        <v>#DIV/0!</v>
      </c>
      <c r="I823" s="181" t="e">
        <f t="shared" si="188"/>
        <v>#DIV/0!</v>
      </c>
      <c r="J823" s="339" t="e">
        <f t="shared" si="189"/>
        <v>#DIV/0!</v>
      </c>
      <c r="K823" s="181" t="e">
        <f t="shared" si="190"/>
        <v>#DIV/0!</v>
      </c>
      <c r="M823" s="181" t="e">
        <f t="shared" si="191"/>
        <v>#DIV/0!</v>
      </c>
      <c r="N823" s="181" t="e">
        <f t="shared" si="192"/>
        <v>#DIV/0!</v>
      </c>
      <c r="O823" s="339" t="e">
        <f t="shared" si="193"/>
        <v>#DIV/0!</v>
      </c>
      <c r="P823" s="181" t="e">
        <f t="shared" si="194"/>
        <v>#DIV/0!</v>
      </c>
      <c r="R823" s="181" t="e">
        <f t="shared" si="195"/>
        <v>#DIV/0!</v>
      </c>
      <c r="S823" s="181" t="e">
        <f t="shared" si="196"/>
        <v>#DIV/0!</v>
      </c>
      <c r="T823" s="339" t="e">
        <f t="shared" si="202"/>
        <v>#DIV/0!</v>
      </c>
      <c r="U823" s="181" t="e">
        <f t="shared" si="197"/>
        <v>#DIV/0!</v>
      </c>
    </row>
    <row r="824" spans="2:21" ht="12.75" customHeight="1" x14ac:dyDescent="0.15">
      <c r="B824" s="1">
        <f t="shared" si="203"/>
        <v>95.299999999998846</v>
      </c>
      <c r="C824" s="181" t="e">
        <f t="shared" si="198"/>
        <v>#DIV/0!</v>
      </c>
      <c r="D824" s="242">
        <f t="shared" si="199"/>
        <v>69.169839455358598</v>
      </c>
      <c r="E824" s="181" t="e">
        <f t="shared" si="187"/>
        <v>#DIV/0!</v>
      </c>
      <c r="F824" s="181" t="e">
        <f t="shared" si="200"/>
        <v>#DIV/0!</v>
      </c>
      <c r="H824" s="181" t="e">
        <f t="shared" si="201"/>
        <v>#DIV/0!</v>
      </c>
      <c r="I824" s="181" t="e">
        <f t="shared" si="188"/>
        <v>#DIV/0!</v>
      </c>
      <c r="J824" s="339" t="e">
        <f t="shared" si="189"/>
        <v>#DIV/0!</v>
      </c>
      <c r="K824" s="181" t="e">
        <f t="shared" si="190"/>
        <v>#DIV/0!</v>
      </c>
      <c r="M824" s="181" t="e">
        <f t="shared" si="191"/>
        <v>#DIV/0!</v>
      </c>
      <c r="N824" s="181" t="e">
        <f t="shared" si="192"/>
        <v>#DIV/0!</v>
      </c>
      <c r="O824" s="339" t="e">
        <f t="shared" si="193"/>
        <v>#DIV/0!</v>
      </c>
      <c r="P824" s="181" t="e">
        <f t="shared" si="194"/>
        <v>#DIV/0!</v>
      </c>
      <c r="R824" s="181" t="e">
        <f t="shared" si="195"/>
        <v>#DIV/0!</v>
      </c>
      <c r="S824" s="181" t="e">
        <f t="shared" si="196"/>
        <v>#DIV/0!</v>
      </c>
      <c r="T824" s="339" t="e">
        <f t="shared" si="202"/>
        <v>#DIV/0!</v>
      </c>
      <c r="U824" s="181" t="e">
        <f t="shared" si="197"/>
        <v>#DIV/0!</v>
      </c>
    </row>
    <row r="825" spans="2:21" ht="12.75" customHeight="1" x14ac:dyDescent="0.15">
      <c r="B825" s="1">
        <f t="shared" si="203"/>
        <v>95.39999999999884</v>
      </c>
      <c r="C825" s="181" t="e">
        <f t="shared" si="198"/>
        <v>#DIV/0!</v>
      </c>
      <c r="D825" s="242">
        <f t="shared" si="199"/>
        <v>69.192762354761953</v>
      </c>
      <c r="E825" s="181" t="e">
        <f t="shared" si="187"/>
        <v>#DIV/0!</v>
      </c>
      <c r="F825" s="181" t="e">
        <f t="shared" si="200"/>
        <v>#DIV/0!</v>
      </c>
      <c r="H825" s="181" t="e">
        <f t="shared" si="201"/>
        <v>#DIV/0!</v>
      </c>
      <c r="I825" s="181" t="e">
        <f t="shared" si="188"/>
        <v>#DIV/0!</v>
      </c>
      <c r="J825" s="339" t="e">
        <f t="shared" si="189"/>
        <v>#DIV/0!</v>
      </c>
      <c r="K825" s="181" t="e">
        <f t="shared" si="190"/>
        <v>#DIV/0!</v>
      </c>
      <c r="M825" s="181" t="e">
        <f t="shared" si="191"/>
        <v>#DIV/0!</v>
      </c>
      <c r="N825" s="181" t="e">
        <f t="shared" si="192"/>
        <v>#DIV/0!</v>
      </c>
      <c r="O825" s="339" t="e">
        <f t="shared" si="193"/>
        <v>#DIV/0!</v>
      </c>
      <c r="P825" s="181" t="e">
        <f t="shared" si="194"/>
        <v>#DIV/0!</v>
      </c>
      <c r="R825" s="181" t="e">
        <f t="shared" si="195"/>
        <v>#DIV/0!</v>
      </c>
      <c r="S825" s="181" t="e">
        <f t="shared" si="196"/>
        <v>#DIV/0!</v>
      </c>
      <c r="T825" s="339" t="e">
        <f t="shared" si="202"/>
        <v>#DIV/0!</v>
      </c>
      <c r="U825" s="181" t="e">
        <f t="shared" si="197"/>
        <v>#DIV/0!</v>
      </c>
    </row>
    <row r="826" spans="2:21" ht="12.75" customHeight="1" x14ac:dyDescent="0.15">
      <c r="B826" s="1">
        <f t="shared" si="203"/>
        <v>95.499999999998835</v>
      </c>
      <c r="C826" s="181" t="e">
        <f t="shared" si="198"/>
        <v>#DIV/0!</v>
      </c>
      <c r="D826" s="242">
        <f t="shared" si="199"/>
        <v>69.215662494370434</v>
      </c>
      <c r="E826" s="181" t="e">
        <f t="shared" si="187"/>
        <v>#DIV/0!</v>
      </c>
      <c r="F826" s="181" t="e">
        <f t="shared" si="200"/>
        <v>#DIV/0!</v>
      </c>
      <c r="H826" s="181" t="e">
        <f t="shared" si="201"/>
        <v>#DIV/0!</v>
      </c>
      <c r="I826" s="181" t="e">
        <f t="shared" si="188"/>
        <v>#DIV/0!</v>
      </c>
      <c r="J826" s="339" t="e">
        <f t="shared" si="189"/>
        <v>#DIV/0!</v>
      </c>
      <c r="K826" s="181" t="e">
        <f t="shared" si="190"/>
        <v>#DIV/0!</v>
      </c>
      <c r="M826" s="181" t="e">
        <f t="shared" si="191"/>
        <v>#DIV/0!</v>
      </c>
      <c r="N826" s="181" t="e">
        <f t="shared" si="192"/>
        <v>#DIV/0!</v>
      </c>
      <c r="O826" s="339" t="e">
        <f t="shared" si="193"/>
        <v>#DIV/0!</v>
      </c>
      <c r="P826" s="181" t="e">
        <f t="shared" si="194"/>
        <v>#DIV/0!</v>
      </c>
      <c r="R826" s="181" t="e">
        <f t="shared" si="195"/>
        <v>#DIV/0!</v>
      </c>
      <c r="S826" s="181" t="e">
        <f t="shared" si="196"/>
        <v>#DIV/0!</v>
      </c>
      <c r="T826" s="339" t="e">
        <f t="shared" si="202"/>
        <v>#DIV/0!</v>
      </c>
      <c r="U826" s="181" t="e">
        <f t="shared" si="197"/>
        <v>#DIV/0!</v>
      </c>
    </row>
    <row r="827" spans="2:21" ht="12.75" customHeight="1" x14ac:dyDescent="0.15">
      <c r="B827" s="1">
        <f t="shared" si="203"/>
        <v>95.599999999998829</v>
      </c>
      <c r="C827" s="181" t="e">
        <f t="shared" si="198"/>
        <v>#DIV/0!</v>
      </c>
      <c r="D827" s="242">
        <f t="shared" si="199"/>
        <v>69.238539926842662</v>
      </c>
      <c r="E827" s="181" t="e">
        <f t="shared" si="187"/>
        <v>#DIV/0!</v>
      </c>
      <c r="F827" s="181" t="e">
        <f t="shared" si="200"/>
        <v>#DIV/0!</v>
      </c>
      <c r="H827" s="181" t="e">
        <f t="shared" si="201"/>
        <v>#DIV/0!</v>
      </c>
      <c r="I827" s="181" t="e">
        <f t="shared" si="188"/>
        <v>#DIV/0!</v>
      </c>
      <c r="J827" s="339" t="e">
        <f t="shared" si="189"/>
        <v>#DIV/0!</v>
      </c>
      <c r="K827" s="181" t="e">
        <f t="shared" si="190"/>
        <v>#DIV/0!</v>
      </c>
      <c r="M827" s="181" t="e">
        <f t="shared" si="191"/>
        <v>#DIV/0!</v>
      </c>
      <c r="N827" s="181" t="e">
        <f t="shared" si="192"/>
        <v>#DIV/0!</v>
      </c>
      <c r="O827" s="339" t="e">
        <f t="shared" si="193"/>
        <v>#DIV/0!</v>
      </c>
      <c r="P827" s="181" t="e">
        <f t="shared" si="194"/>
        <v>#DIV/0!</v>
      </c>
      <c r="R827" s="181" t="e">
        <f t="shared" si="195"/>
        <v>#DIV/0!</v>
      </c>
      <c r="S827" s="181" t="e">
        <f t="shared" si="196"/>
        <v>#DIV/0!</v>
      </c>
      <c r="T827" s="339" t="e">
        <f t="shared" si="202"/>
        <v>#DIV/0!</v>
      </c>
      <c r="U827" s="181" t="e">
        <f t="shared" si="197"/>
        <v>#DIV/0!</v>
      </c>
    </row>
    <row r="828" spans="2:21" ht="12.75" customHeight="1" x14ac:dyDescent="0.15">
      <c r="B828" s="1">
        <f t="shared" si="203"/>
        <v>95.699999999998823</v>
      </c>
      <c r="C828" s="181" t="e">
        <f t="shared" si="198"/>
        <v>#DIV/0!</v>
      </c>
      <c r="D828" s="242">
        <f t="shared" si="199"/>
        <v>69.261394704646037</v>
      </c>
      <c r="E828" s="181" t="e">
        <f t="shared" si="187"/>
        <v>#DIV/0!</v>
      </c>
      <c r="F828" s="181" t="e">
        <f t="shared" si="200"/>
        <v>#DIV/0!</v>
      </c>
      <c r="H828" s="181" t="e">
        <f t="shared" si="201"/>
        <v>#DIV/0!</v>
      </c>
      <c r="I828" s="181" t="e">
        <f t="shared" si="188"/>
        <v>#DIV/0!</v>
      </c>
      <c r="J828" s="339" t="e">
        <f t="shared" si="189"/>
        <v>#DIV/0!</v>
      </c>
      <c r="K828" s="181" t="e">
        <f t="shared" si="190"/>
        <v>#DIV/0!</v>
      </c>
      <c r="M828" s="181" t="e">
        <f t="shared" si="191"/>
        <v>#DIV/0!</v>
      </c>
      <c r="N828" s="181" t="e">
        <f t="shared" si="192"/>
        <v>#DIV/0!</v>
      </c>
      <c r="O828" s="339" t="e">
        <f t="shared" si="193"/>
        <v>#DIV/0!</v>
      </c>
      <c r="P828" s="181" t="e">
        <f t="shared" si="194"/>
        <v>#DIV/0!</v>
      </c>
      <c r="R828" s="181" t="e">
        <f t="shared" si="195"/>
        <v>#DIV/0!</v>
      </c>
      <c r="S828" s="181" t="e">
        <f t="shared" si="196"/>
        <v>#DIV/0!</v>
      </c>
      <c r="T828" s="339" t="e">
        <f t="shared" si="202"/>
        <v>#DIV/0!</v>
      </c>
      <c r="U828" s="181" t="e">
        <f t="shared" si="197"/>
        <v>#DIV/0!</v>
      </c>
    </row>
    <row r="829" spans="2:21" ht="12.75" customHeight="1" x14ac:dyDescent="0.15">
      <c r="B829" s="1">
        <f t="shared" si="203"/>
        <v>95.799999999998818</v>
      </c>
      <c r="C829" s="181" t="e">
        <f t="shared" si="198"/>
        <v>#DIV/0!</v>
      </c>
      <c r="D829" s="242">
        <f t="shared" si="199"/>
        <v>69.284226880057773</v>
      </c>
      <c r="E829" s="181" t="e">
        <f t="shared" si="187"/>
        <v>#DIV/0!</v>
      </c>
      <c r="F829" s="181" t="e">
        <f t="shared" si="200"/>
        <v>#DIV/0!</v>
      </c>
      <c r="H829" s="181" t="e">
        <f t="shared" si="201"/>
        <v>#DIV/0!</v>
      </c>
      <c r="I829" s="181" t="e">
        <f t="shared" si="188"/>
        <v>#DIV/0!</v>
      </c>
      <c r="J829" s="339" t="e">
        <f t="shared" si="189"/>
        <v>#DIV/0!</v>
      </c>
      <c r="K829" s="181" t="e">
        <f t="shared" si="190"/>
        <v>#DIV/0!</v>
      </c>
      <c r="M829" s="181" t="e">
        <f t="shared" si="191"/>
        <v>#DIV/0!</v>
      </c>
      <c r="N829" s="181" t="e">
        <f t="shared" si="192"/>
        <v>#DIV/0!</v>
      </c>
      <c r="O829" s="339" t="e">
        <f t="shared" si="193"/>
        <v>#DIV/0!</v>
      </c>
      <c r="P829" s="181" t="e">
        <f t="shared" si="194"/>
        <v>#DIV/0!</v>
      </c>
      <c r="R829" s="181" t="e">
        <f t="shared" si="195"/>
        <v>#DIV/0!</v>
      </c>
      <c r="S829" s="181" t="e">
        <f t="shared" si="196"/>
        <v>#DIV/0!</v>
      </c>
      <c r="T829" s="339" t="e">
        <f t="shared" si="202"/>
        <v>#DIV/0!</v>
      </c>
      <c r="U829" s="181" t="e">
        <f t="shared" si="197"/>
        <v>#DIV/0!</v>
      </c>
    </row>
    <row r="830" spans="2:21" ht="12.75" customHeight="1" x14ac:dyDescent="0.15">
      <c r="B830" s="1">
        <f t="shared" si="203"/>
        <v>95.899999999998812</v>
      </c>
      <c r="C830" s="181" t="e">
        <f t="shared" si="198"/>
        <v>#DIV/0!</v>
      </c>
      <c r="D830" s="242">
        <f t="shared" si="199"/>
        <v>69.307036505165641</v>
      </c>
      <c r="E830" s="181" t="e">
        <f t="shared" si="187"/>
        <v>#DIV/0!</v>
      </c>
      <c r="F830" s="181" t="e">
        <f t="shared" si="200"/>
        <v>#DIV/0!</v>
      </c>
      <c r="H830" s="181" t="e">
        <f t="shared" si="201"/>
        <v>#DIV/0!</v>
      </c>
      <c r="I830" s="181" t="e">
        <f t="shared" si="188"/>
        <v>#DIV/0!</v>
      </c>
      <c r="J830" s="339" t="e">
        <f t="shared" si="189"/>
        <v>#DIV/0!</v>
      </c>
      <c r="K830" s="181" t="e">
        <f t="shared" si="190"/>
        <v>#DIV/0!</v>
      </c>
      <c r="M830" s="181" t="e">
        <f t="shared" si="191"/>
        <v>#DIV/0!</v>
      </c>
      <c r="N830" s="181" t="e">
        <f t="shared" si="192"/>
        <v>#DIV/0!</v>
      </c>
      <c r="O830" s="339" t="e">
        <f t="shared" si="193"/>
        <v>#DIV/0!</v>
      </c>
      <c r="P830" s="181" t="e">
        <f t="shared" si="194"/>
        <v>#DIV/0!</v>
      </c>
      <c r="R830" s="181" t="e">
        <f t="shared" si="195"/>
        <v>#DIV/0!</v>
      </c>
      <c r="S830" s="181" t="e">
        <f t="shared" si="196"/>
        <v>#DIV/0!</v>
      </c>
      <c r="T830" s="339" t="e">
        <f t="shared" si="202"/>
        <v>#DIV/0!</v>
      </c>
      <c r="U830" s="181" t="e">
        <f t="shared" si="197"/>
        <v>#DIV/0!</v>
      </c>
    </row>
    <row r="831" spans="2:21" ht="12.75" customHeight="1" x14ac:dyDescent="0.15">
      <c r="B831" s="1">
        <f t="shared" si="203"/>
        <v>95.999999999998806</v>
      </c>
      <c r="C831" s="181" t="e">
        <f t="shared" si="198"/>
        <v>#DIV/0!</v>
      </c>
      <c r="D831" s="242">
        <f t="shared" si="199"/>
        <v>69.329823631869132</v>
      </c>
      <c r="E831" s="181" t="e">
        <f t="shared" si="187"/>
        <v>#DIV/0!</v>
      </c>
      <c r="F831" s="181" t="e">
        <f t="shared" si="200"/>
        <v>#DIV/0!</v>
      </c>
      <c r="H831" s="181" t="e">
        <f t="shared" si="201"/>
        <v>#DIV/0!</v>
      </c>
      <c r="I831" s="181" t="e">
        <f t="shared" si="188"/>
        <v>#DIV/0!</v>
      </c>
      <c r="J831" s="339" t="e">
        <f t="shared" si="189"/>
        <v>#DIV/0!</v>
      </c>
      <c r="K831" s="181" t="e">
        <f t="shared" si="190"/>
        <v>#DIV/0!</v>
      </c>
      <c r="M831" s="181" t="e">
        <f t="shared" si="191"/>
        <v>#DIV/0!</v>
      </c>
      <c r="N831" s="181" t="e">
        <f t="shared" si="192"/>
        <v>#DIV/0!</v>
      </c>
      <c r="O831" s="339" t="e">
        <f t="shared" si="193"/>
        <v>#DIV/0!</v>
      </c>
      <c r="P831" s="181" t="e">
        <f t="shared" si="194"/>
        <v>#DIV/0!</v>
      </c>
      <c r="R831" s="181" t="e">
        <f t="shared" si="195"/>
        <v>#DIV/0!</v>
      </c>
      <c r="S831" s="181" t="e">
        <f t="shared" si="196"/>
        <v>#DIV/0!</v>
      </c>
      <c r="T831" s="339" t="e">
        <f t="shared" si="202"/>
        <v>#DIV/0!</v>
      </c>
      <c r="U831" s="181" t="e">
        <f t="shared" si="197"/>
        <v>#DIV/0!</v>
      </c>
    </row>
    <row r="832" spans="2:21" ht="12.75" customHeight="1" x14ac:dyDescent="0.15">
      <c r="B832" s="1">
        <f t="shared" si="203"/>
        <v>96.099999999998801</v>
      </c>
      <c r="C832" s="181" t="e">
        <f t="shared" si="198"/>
        <v>#DIV/0!</v>
      </c>
      <c r="D832" s="242">
        <f t="shared" si="199"/>
        <v>69.352588311880282</v>
      </c>
      <c r="E832" s="181" t="e">
        <f t="shared" si="187"/>
        <v>#DIV/0!</v>
      </c>
      <c r="F832" s="181" t="e">
        <f t="shared" si="200"/>
        <v>#DIV/0!</v>
      </c>
      <c r="H832" s="181" t="e">
        <f t="shared" si="201"/>
        <v>#DIV/0!</v>
      </c>
      <c r="I832" s="181" t="e">
        <f t="shared" si="188"/>
        <v>#DIV/0!</v>
      </c>
      <c r="J832" s="339" t="e">
        <f t="shared" si="189"/>
        <v>#DIV/0!</v>
      </c>
      <c r="K832" s="181" t="e">
        <f t="shared" si="190"/>
        <v>#DIV/0!</v>
      </c>
      <c r="M832" s="181" t="e">
        <f t="shared" si="191"/>
        <v>#DIV/0!</v>
      </c>
      <c r="N832" s="181" t="e">
        <f t="shared" si="192"/>
        <v>#DIV/0!</v>
      </c>
      <c r="O832" s="339" t="e">
        <f t="shared" si="193"/>
        <v>#DIV/0!</v>
      </c>
      <c r="P832" s="181" t="e">
        <f t="shared" si="194"/>
        <v>#DIV/0!</v>
      </c>
      <c r="R832" s="181" t="e">
        <f t="shared" si="195"/>
        <v>#DIV/0!</v>
      </c>
      <c r="S832" s="181" t="e">
        <f t="shared" si="196"/>
        <v>#DIV/0!</v>
      </c>
      <c r="T832" s="339" t="e">
        <f t="shared" si="202"/>
        <v>#DIV/0!</v>
      </c>
      <c r="U832" s="181" t="e">
        <f t="shared" si="197"/>
        <v>#DIV/0!</v>
      </c>
    </row>
    <row r="833" spans="2:21" ht="12.75" customHeight="1" x14ac:dyDescent="0.15">
      <c r="B833" s="1">
        <f t="shared" si="203"/>
        <v>96.199999999998795</v>
      </c>
      <c r="C833" s="181" t="e">
        <f t="shared" si="198"/>
        <v>#DIV/0!</v>
      </c>
      <c r="D833" s="242">
        <f t="shared" si="199"/>
        <v>69.375330596724524</v>
      </c>
      <c r="E833" s="181" t="e">
        <f t="shared" si="187"/>
        <v>#DIV/0!</v>
      </c>
      <c r="F833" s="181" t="e">
        <f t="shared" si="200"/>
        <v>#DIV/0!</v>
      </c>
      <c r="H833" s="181" t="e">
        <f t="shared" si="201"/>
        <v>#DIV/0!</v>
      </c>
      <c r="I833" s="181" t="e">
        <f t="shared" si="188"/>
        <v>#DIV/0!</v>
      </c>
      <c r="J833" s="339" t="e">
        <f t="shared" si="189"/>
        <v>#DIV/0!</v>
      </c>
      <c r="K833" s="181" t="e">
        <f t="shared" si="190"/>
        <v>#DIV/0!</v>
      </c>
      <c r="M833" s="181" t="e">
        <f t="shared" si="191"/>
        <v>#DIV/0!</v>
      </c>
      <c r="N833" s="181" t="e">
        <f t="shared" si="192"/>
        <v>#DIV/0!</v>
      </c>
      <c r="O833" s="339" t="e">
        <f t="shared" si="193"/>
        <v>#DIV/0!</v>
      </c>
      <c r="P833" s="181" t="e">
        <f t="shared" si="194"/>
        <v>#DIV/0!</v>
      </c>
      <c r="R833" s="181" t="e">
        <f t="shared" si="195"/>
        <v>#DIV/0!</v>
      </c>
      <c r="S833" s="181" t="e">
        <f t="shared" si="196"/>
        <v>#DIV/0!</v>
      </c>
      <c r="T833" s="339" t="e">
        <f t="shared" si="202"/>
        <v>#DIV/0!</v>
      </c>
      <c r="U833" s="181" t="e">
        <f t="shared" si="197"/>
        <v>#DIV/0!</v>
      </c>
    </row>
    <row r="834" spans="2:21" ht="12.75" customHeight="1" x14ac:dyDescent="0.15">
      <c r="B834" s="1">
        <f t="shared" si="203"/>
        <v>96.299999999998789</v>
      </c>
      <c r="C834" s="181" t="e">
        <f t="shared" si="198"/>
        <v>#DIV/0!</v>
      </c>
      <c r="D834" s="242">
        <f t="shared" si="199"/>
        <v>69.398050537741682</v>
      </c>
      <c r="E834" s="181" t="e">
        <f t="shared" si="187"/>
        <v>#DIV/0!</v>
      </c>
      <c r="F834" s="181" t="e">
        <f t="shared" si="200"/>
        <v>#DIV/0!</v>
      </c>
      <c r="H834" s="181" t="e">
        <f t="shared" si="201"/>
        <v>#DIV/0!</v>
      </c>
      <c r="I834" s="181" t="e">
        <f t="shared" si="188"/>
        <v>#DIV/0!</v>
      </c>
      <c r="J834" s="339" t="e">
        <f t="shared" si="189"/>
        <v>#DIV/0!</v>
      </c>
      <c r="K834" s="181" t="e">
        <f t="shared" si="190"/>
        <v>#DIV/0!</v>
      </c>
      <c r="M834" s="181" t="e">
        <f t="shared" si="191"/>
        <v>#DIV/0!</v>
      </c>
      <c r="N834" s="181" t="e">
        <f t="shared" si="192"/>
        <v>#DIV/0!</v>
      </c>
      <c r="O834" s="339" t="e">
        <f t="shared" si="193"/>
        <v>#DIV/0!</v>
      </c>
      <c r="P834" s="181" t="e">
        <f t="shared" si="194"/>
        <v>#DIV/0!</v>
      </c>
      <c r="R834" s="181" t="e">
        <f t="shared" si="195"/>
        <v>#DIV/0!</v>
      </c>
      <c r="S834" s="181" t="e">
        <f t="shared" si="196"/>
        <v>#DIV/0!</v>
      </c>
      <c r="T834" s="339" t="e">
        <f t="shared" si="202"/>
        <v>#DIV/0!</v>
      </c>
      <c r="U834" s="181" t="e">
        <f t="shared" si="197"/>
        <v>#DIV/0!</v>
      </c>
    </row>
    <row r="835" spans="2:21" ht="12.75" customHeight="1" x14ac:dyDescent="0.15">
      <c r="B835" s="1">
        <f t="shared" si="203"/>
        <v>96.399999999998784</v>
      </c>
      <c r="C835" s="181" t="e">
        <f t="shared" si="198"/>
        <v>#DIV/0!</v>
      </c>
      <c r="D835" s="242">
        <f t="shared" si="199"/>
        <v>69.420748186086996</v>
      </c>
      <c r="E835" s="181" t="e">
        <f t="shared" si="187"/>
        <v>#DIV/0!</v>
      </c>
      <c r="F835" s="181" t="e">
        <f t="shared" si="200"/>
        <v>#DIV/0!</v>
      </c>
      <c r="H835" s="181" t="e">
        <f t="shared" si="201"/>
        <v>#DIV/0!</v>
      </c>
      <c r="I835" s="181" t="e">
        <f t="shared" si="188"/>
        <v>#DIV/0!</v>
      </c>
      <c r="J835" s="339" t="e">
        <f t="shared" si="189"/>
        <v>#DIV/0!</v>
      </c>
      <c r="K835" s="181" t="e">
        <f t="shared" si="190"/>
        <v>#DIV/0!</v>
      </c>
      <c r="M835" s="181" t="e">
        <f t="shared" si="191"/>
        <v>#DIV/0!</v>
      </c>
      <c r="N835" s="181" t="e">
        <f t="shared" si="192"/>
        <v>#DIV/0!</v>
      </c>
      <c r="O835" s="339" t="e">
        <f t="shared" si="193"/>
        <v>#DIV/0!</v>
      </c>
      <c r="P835" s="181" t="e">
        <f t="shared" si="194"/>
        <v>#DIV/0!</v>
      </c>
      <c r="R835" s="181" t="e">
        <f t="shared" si="195"/>
        <v>#DIV/0!</v>
      </c>
      <c r="S835" s="181" t="e">
        <f t="shared" si="196"/>
        <v>#DIV/0!</v>
      </c>
      <c r="T835" s="339" t="e">
        <f t="shared" si="202"/>
        <v>#DIV/0!</v>
      </c>
      <c r="U835" s="181" t="e">
        <f t="shared" si="197"/>
        <v>#DIV/0!</v>
      </c>
    </row>
    <row r="836" spans="2:21" ht="12.75" customHeight="1" x14ac:dyDescent="0.15">
      <c r="B836" s="1">
        <f t="shared" si="203"/>
        <v>96.499999999998778</v>
      </c>
      <c r="C836" s="181" t="e">
        <f t="shared" si="198"/>
        <v>#DIV/0!</v>
      </c>
      <c r="D836" s="242">
        <f t="shared" si="199"/>
        <v>69.443423592731719</v>
      </c>
      <c r="E836" s="181" t="e">
        <f t="shared" si="187"/>
        <v>#DIV/0!</v>
      </c>
      <c r="F836" s="181" t="e">
        <f t="shared" si="200"/>
        <v>#DIV/0!</v>
      </c>
      <c r="H836" s="181" t="e">
        <f t="shared" si="201"/>
        <v>#DIV/0!</v>
      </c>
      <c r="I836" s="181" t="e">
        <f t="shared" si="188"/>
        <v>#DIV/0!</v>
      </c>
      <c r="J836" s="339" t="e">
        <f t="shared" si="189"/>
        <v>#DIV/0!</v>
      </c>
      <c r="K836" s="181" t="e">
        <f t="shared" si="190"/>
        <v>#DIV/0!</v>
      </c>
      <c r="M836" s="181" t="e">
        <f t="shared" si="191"/>
        <v>#DIV/0!</v>
      </c>
      <c r="N836" s="181" t="e">
        <f t="shared" si="192"/>
        <v>#DIV/0!</v>
      </c>
      <c r="O836" s="339" t="e">
        <f t="shared" si="193"/>
        <v>#DIV/0!</v>
      </c>
      <c r="P836" s="181" t="e">
        <f t="shared" si="194"/>
        <v>#DIV/0!</v>
      </c>
      <c r="R836" s="181" t="e">
        <f t="shared" si="195"/>
        <v>#DIV/0!</v>
      </c>
      <c r="S836" s="181" t="e">
        <f t="shared" si="196"/>
        <v>#DIV/0!</v>
      </c>
      <c r="T836" s="339" t="e">
        <f t="shared" si="202"/>
        <v>#DIV/0!</v>
      </c>
      <c r="U836" s="181" t="e">
        <f t="shared" si="197"/>
        <v>#DIV/0!</v>
      </c>
    </row>
    <row r="837" spans="2:21" ht="12.75" customHeight="1" x14ac:dyDescent="0.15">
      <c r="B837" s="1">
        <f t="shared" si="203"/>
        <v>96.599999999998772</v>
      </c>
      <c r="C837" s="181" t="e">
        <f t="shared" si="198"/>
        <v>#DIV/0!</v>
      </c>
      <c r="D837" s="242">
        <f t="shared" si="199"/>
        <v>69.466076808464365</v>
      </c>
      <c r="E837" s="181" t="e">
        <f t="shared" si="187"/>
        <v>#DIV/0!</v>
      </c>
      <c r="F837" s="181" t="e">
        <f t="shared" si="200"/>
        <v>#DIV/0!</v>
      </c>
      <c r="H837" s="181" t="e">
        <f t="shared" si="201"/>
        <v>#DIV/0!</v>
      </c>
      <c r="I837" s="181" t="e">
        <f t="shared" si="188"/>
        <v>#DIV/0!</v>
      </c>
      <c r="J837" s="339" t="e">
        <f t="shared" si="189"/>
        <v>#DIV/0!</v>
      </c>
      <c r="K837" s="181" t="e">
        <f t="shared" si="190"/>
        <v>#DIV/0!</v>
      </c>
      <c r="M837" s="181" t="e">
        <f t="shared" si="191"/>
        <v>#DIV/0!</v>
      </c>
      <c r="N837" s="181" t="e">
        <f t="shared" si="192"/>
        <v>#DIV/0!</v>
      </c>
      <c r="O837" s="339" t="e">
        <f t="shared" si="193"/>
        <v>#DIV/0!</v>
      </c>
      <c r="P837" s="181" t="e">
        <f t="shared" si="194"/>
        <v>#DIV/0!</v>
      </c>
      <c r="R837" s="181" t="e">
        <f t="shared" si="195"/>
        <v>#DIV/0!</v>
      </c>
      <c r="S837" s="181" t="e">
        <f t="shared" si="196"/>
        <v>#DIV/0!</v>
      </c>
      <c r="T837" s="339" t="e">
        <f t="shared" si="202"/>
        <v>#DIV/0!</v>
      </c>
      <c r="U837" s="181" t="e">
        <f t="shared" si="197"/>
        <v>#DIV/0!</v>
      </c>
    </row>
    <row r="838" spans="2:21" ht="12.75" customHeight="1" x14ac:dyDescent="0.15">
      <c r="B838" s="1">
        <f t="shared" si="203"/>
        <v>96.699999999998766</v>
      </c>
      <c r="C838" s="181" t="e">
        <f t="shared" si="198"/>
        <v>#DIV/0!</v>
      </c>
      <c r="D838" s="242">
        <f t="shared" si="199"/>
        <v>69.488707883891308</v>
      </c>
      <c r="E838" s="181" t="e">
        <f t="shared" ref="E838:E901" si="204">+$D$19+(C838/(D838*$D$34))</f>
        <v>#DIV/0!</v>
      </c>
      <c r="F838" s="181" t="e">
        <f t="shared" si="200"/>
        <v>#DIV/0!</v>
      </c>
      <c r="H838" s="181" t="e">
        <f t="shared" si="201"/>
        <v>#DIV/0!</v>
      </c>
      <c r="I838" s="181" t="e">
        <f t="shared" ref="I838:I901" si="205">1.32*(($B839-$D$19)/$D$30)^0.25</f>
        <v>#DIV/0!</v>
      </c>
      <c r="J838" s="339" t="e">
        <f t="shared" ref="J838:J901" si="206">+$D$19+(H838/(I838*$D$35))</f>
        <v>#DIV/0!</v>
      </c>
      <c r="K838" s="181" t="e">
        <f t="shared" ref="K838:K901" si="207">ABS($B839-J838)</f>
        <v>#DIV/0!</v>
      </c>
      <c r="M838" s="181" t="e">
        <f t="shared" ref="M838:M901" si="208">(2*PI()*$D$27*$D$8*$AE$7*($D$31-B839))/LN($D$30/$D$28)</f>
        <v>#DIV/0!</v>
      </c>
      <c r="N838" s="181" t="e">
        <f t="shared" ref="N838:N901" si="209">1.32*(($B839-$D$19)/$D$30)^0.25</f>
        <v>#DIV/0!</v>
      </c>
      <c r="O838" s="339" t="e">
        <f t="shared" ref="O838:O901" si="210">+$D$19+(M838/(N838*$D$38))</f>
        <v>#DIV/0!</v>
      </c>
      <c r="P838" s="181" t="e">
        <f t="shared" ref="P838:P901" si="211">ABS($B839-O838)</f>
        <v>#DIV/0!</v>
      </c>
      <c r="R838" s="181" t="e">
        <f t="shared" ref="R838:R901" si="212">(2*PI()*$D$27*$D$9*$AE$6*($D$31-B839))/LN($D$30/$D$28)</f>
        <v>#DIV/0!</v>
      </c>
      <c r="S838" s="181" t="e">
        <f t="shared" ref="S838:S901" si="213">1.32*(($B839-$D$19)/$D$30)^0.25</f>
        <v>#DIV/0!</v>
      </c>
      <c r="T838" s="339" t="e">
        <f t="shared" si="202"/>
        <v>#DIV/0!</v>
      </c>
      <c r="U838" s="181" t="e">
        <f t="shared" ref="U838:U901" si="214">ABS($B839-T838)</f>
        <v>#DIV/0!</v>
      </c>
    </row>
    <row r="839" spans="2:21" ht="12.75" customHeight="1" x14ac:dyDescent="0.15">
      <c r="B839" s="1">
        <f t="shared" si="203"/>
        <v>96.799999999998761</v>
      </c>
      <c r="C839" s="181" t="e">
        <f t="shared" ref="C839:C902" si="215">(2*PI()*$D$26*$D$32*($D$31-B840))/LN($D$29/$D$28)</f>
        <v>#DIV/0!</v>
      </c>
      <c r="D839" s="242">
        <f t="shared" ref="D839:D902" si="216">1.32*((B840-$D$19)/$D$29)^0.25</f>
        <v>69.511316869437948</v>
      </c>
      <c r="E839" s="181" t="e">
        <f t="shared" si="204"/>
        <v>#DIV/0!</v>
      </c>
      <c r="F839" s="181" t="e">
        <f t="shared" ref="F839:F902" si="217">ABS(B840-E839)</f>
        <v>#DIV/0!</v>
      </c>
      <c r="H839" s="181" t="e">
        <f t="shared" ref="H839:H902" si="218">(2*PI()*$D$27*$D$32*($D$31-B840))/LN($D$30/$D$28)</f>
        <v>#DIV/0!</v>
      </c>
      <c r="I839" s="181" t="e">
        <f t="shared" si="205"/>
        <v>#DIV/0!</v>
      </c>
      <c r="J839" s="339" t="e">
        <f t="shared" si="206"/>
        <v>#DIV/0!</v>
      </c>
      <c r="K839" s="181" t="e">
        <f t="shared" si="207"/>
        <v>#DIV/0!</v>
      </c>
      <c r="M839" s="181" t="e">
        <f t="shared" si="208"/>
        <v>#DIV/0!</v>
      </c>
      <c r="N839" s="181" t="e">
        <f t="shared" si="209"/>
        <v>#DIV/0!</v>
      </c>
      <c r="O839" s="339" t="e">
        <f t="shared" si="210"/>
        <v>#DIV/0!</v>
      </c>
      <c r="P839" s="181" t="e">
        <f t="shared" si="211"/>
        <v>#DIV/0!</v>
      </c>
      <c r="R839" s="181" t="e">
        <f t="shared" si="212"/>
        <v>#DIV/0!</v>
      </c>
      <c r="S839" s="181" t="e">
        <f t="shared" si="213"/>
        <v>#DIV/0!</v>
      </c>
      <c r="T839" s="339" t="e">
        <f t="shared" ref="T839:T902" si="219">+$D$19+(R839/(S839*$D$41))</f>
        <v>#DIV/0!</v>
      </c>
      <c r="U839" s="181" t="e">
        <f t="shared" si="214"/>
        <v>#DIV/0!</v>
      </c>
    </row>
    <row r="840" spans="2:21" ht="12.75" customHeight="1" x14ac:dyDescent="0.15">
      <c r="B840" s="1">
        <f t="shared" ref="B840:B903" si="220">B839+0.1</f>
        <v>96.899999999998755</v>
      </c>
      <c r="C840" s="181" t="e">
        <f t="shared" si="215"/>
        <v>#DIV/0!</v>
      </c>
      <c r="D840" s="242">
        <f t="shared" si="216"/>
        <v>69.533903815349305</v>
      </c>
      <c r="E840" s="181" t="e">
        <f t="shared" si="204"/>
        <v>#DIV/0!</v>
      </c>
      <c r="F840" s="181" t="e">
        <f t="shared" si="217"/>
        <v>#DIV/0!</v>
      </c>
      <c r="H840" s="181" t="e">
        <f t="shared" si="218"/>
        <v>#DIV/0!</v>
      </c>
      <c r="I840" s="181" t="e">
        <f t="shared" si="205"/>
        <v>#DIV/0!</v>
      </c>
      <c r="J840" s="339" t="e">
        <f t="shared" si="206"/>
        <v>#DIV/0!</v>
      </c>
      <c r="K840" s="181" t="e">
        <f t="shared" si="207"/>
        <v>#DIV/0!</v>
      </c>
      <c r="M840" s="181" t="e">
        <f t="shared" si="208"/>
        <v>#DIV/0!</v>
      </c>
      <c r="N840" s="181" t="e">
        <f t="shared" si="209"/>
        <v>#DIV/0!</v>
      </c>
      <c r="O840" s="339" t="e">
        <f t="shared" si="210"/>
        <v>#DIV/0!</v>
      </c>
      <c r="P840" s="181" t="e">
        <f t="shared" si="211"/>
        <v>#DIV/0!</v>
      </c>
      <c r="R840" s="181" t="e">
        <f t="shared" si="212"/>
        <v>#DIV/0!</v>
      </c>
      <c r="S840" s="181" t="e">
        <f t="shared" si="213"/>
        <v>#DIV/0!</v>
      </c>
      <c r="T840" s="339" t="e">
        <f t="shared" si="219"/>
        <v>#DIV/0!</v>
      </c>
      <c r="U840" s="181" t="e">
        <f t="shared" si="214"/>
        <v>#DIV/0!</v>
      </c>
    </row>
    <row r="841" spans="2:21" ht="12.75" customHeight="1" x14ac:dyDescent="0.15">
      <c r="B841" s="1">
        <f t="shared" si="220"/>
        <v>96.999999999998749</v>
      </c>
      <c r="C841" s="181" t="e">
        <f t="shared" si="215"/>
        <v>#DIV/0!</v>
      </c>
      <c r="D841" s="242">
        <f t="shared" si="216"/>
        <v>69.556468771691087</v>
      </c>
      <c r="E841" s="181" t="e">
        <f t="shared" si="204"/>
        <v>#DIV/0!</v>
      </c>
      <c r="F841" s="181" t="e">
        <f t="shared" si="217"/>
        <v>#DIV/0!</v>
      </c>
      <c r="H841" s="181" t="e">
        <f t="shared" si="218"/>
        <v>#DIV/0!</v>
      </c>
      <c r="I841" s="181" t="e">
        <f t="shared" si="205"/>
        <v>#DIV/0!</v>
      </c>
      <c r="J841" s="339" t="e">
        <f t="shared" si="206"/>
        <v>#DIV/0!</v>
      </c>
      <c r="K841" s="181" t="e">
        <f t="shared" si="207"/>
        <v>#DIV/0!</v>
      </c>
      <c r="M841" s="181" t="e">
        <f t="shared" si="208"/>
        <v>#DIV/0!</v>
      </c>
      <c r="N841" s="181" t="e">
        <f t="shared" si="209"/>
        <v>#DIV/0!</v>
      </c>
      <c r="O841" s="339" t="e">
        <f t="shared" si="210"/>
        <v>#DIV/0!</v>
      </c>
      <c r="P841" s="181" t="e">
        <f t="shared" si="211"/>
        <v>#DIV/0!</v>
      </c>
      <c r="R841" s="181" t="e">
        <f t="shared" si="212"/>
        <v>#DIV/0!</v>
      </c>
      <c r="S841" s="181" t="e">
        <f t="shared" si="213"/>
        <v>#DIV/0!</v>
      </c>
      <c r="T841" s="339" t="e">
        <f t="shared" si="219"/>
        <v>#DIV/0!</v>
      </c>
      <c r="U841" s="181" t="e">
        <f t="shared" si="214"/>
        <v>#DIV/0!</v>
      </c>
    </row>
    <row r="842" spans="2:21" ht="12.75" customHeight="1" x14ac:dyDescent="0.15">
      <c r="B842" s="1">
        <f t="shared" si="220"/>
        <v>97.099999999998744</v>
      </c>
      <c r="C842" s="181" t="e">
        <f t="shared" si="215"/>
        <v>#DIV/0!</v>
      </c>
      <c r="D842" s="242">
        <f t="shared" si="216"/>
        <v>69.57901178835057</v>
      </c>
      <c r="E842" s="181" t="e">
        <f t="shared" si="204"/>
        <v>#DIV/0!</v>
      </c>
      <c r="F842" s="181" t="e">
        <f t="shared" si="217"/>
        <v>#DIV/0!</v>
      </c>
      <c r="H842" s="181" t="e">
        <f t="shared" si="218"/>
        <v>#DIV/0!</v>
      </c>
      <c r="I842" s="181" t="e">
        <f t="shared" si="205"/>
        <v>#DIV/0!</v>
      </c>
      <c r="J842" s="339" t="e">
        <f t="shared" si="206"/>
        <v>#DIV/0!</v>
      </c>
      <c r="K842" s="181" t="e">
        <f t="shared" si="207"/>
        <v>#DIV/0!</v>
      </c>
      <c r="M842" s="181" t="e">
        <f t="shared" si="208"/>
        <v>#DIV/0!</v>
      </c>
      <c r="N842" s="181" t="e">
        <f t="shared" si="209"/>
        <v>#DIV/0!</v>
      </c>
      <c r="O842" s="339" t="e">
        <f t="shared" si="210"/>
        <v>#DIV/0!</v>
      </c>
      <c r="P842" s="181" t="e">
        <f t="shared" si="211"/>
        <v>#DIV/0!</v>
      </c>
      <c r="R842" s="181" t="e">
        <f t="shared" si="212"/>
        <v>#DIV/0!</v>
      </c>
      <c r="S842" s="181" t="e">
        <f t="shared" si="213"/>
        <v>#DIV/0!</v>
      </c>
      <c r="T842" s="339" t="e">
        <f t="shared" si="219"/>
        <v>#DIV/0!</v>
      </c>
      <c r="U842" s="181" t="e">
        <f t="shared" si="214"/>
        <v>#DIV/0!</v>
      </c>
    </row>
    <row r="843" spans="2:21" ht="12.75" customHeight="1" x14ac:dyDescent="0.15">
      <c r="B843" s="1">
        <f t="shared" si="220"/>
        <v>97.199999999998738</v>
      </c>
      <c r="C843" s="181" t="e">
        <f t="shared" si="215"/>
        <v>#DIV/0!</v>
      </c>
      <c r="D843" s="242">
        <f t="shared" si="216"/>
        <v>69.601532915037353</v>
      </c>
      <c r="E843" s="181" t="e">
        <f t="shared" si="204"/>
        <v>#DIV/0!</v>
      </c>
      <c r="F843" s="181" t="e">
        <f t="shared" si="217"/>
        <v>#DIV/0!</v>
      </c>
      <c r="H843" s="181" t="e">
        <f t="shared" si="218"/>
        <v>#DIV/0!</v>
      </c>
      <c r="I843" s="181" t="e">
        <f t="shared" si="205"/>
        <v>#DIV/0!</v>
      </c>
      <c r="J843" s="339" t="e">
        <f t="shared" si="206"/>
        <v>#DIV/0!</v>
      </c>
      <c r="K843" s="181" t="e">
        <f t="shared" si="207"/>
        <v>#DIV/0!</v>
      </c>
      <c r="M843" s="181" t="e">
        <f t="shared" si="208"/>
        <v>#DIV/0!</v>
      </c>
      <c r="N843" s="181" t="e">
        <f t="shared" si="209"/>
        <v>#DIV/0!</v>
      </c>
      <c r="O843" s="339" t="e">
        <f t="shared" si="210"/>
        <v>#DIV/0!</v>
      </c>
      <c r="P843" s="181" t="e">
        <f t="shared" si="211"/>
        <v>#DIV/0!</v>
      </c>
      <c r="R843" s="181" t="e">
        <f t="shared" si="212"/>
        <v>#DIV/0!</v>
      </c>
      <c r="S843" s="181" t="e">
        <f t="shared" si="213"/>
        <v>#DIV/0!</v>
      </c>
      <c r="T843" s="339" t="e">
        <f t="shared" si="219"/>
        <v>#DIV/0!</v>
      </c>
      <c r="U843" s="181" t="e">
        <f t="shared" si="214"/>
        <v>#DIV/0!</v>
      </c>
    </row>
    <row r="844" spans="2:21" ht="12.75" customHeight="1" x14ac:dyDescent="0.15">
      <c r="B844" s="1">
        <f t="shared" si="220"/>
        <v>97.299999999998732</v>
      </c>
      <c r="C844" s="181" t="e">
        <f t="shared" si="215"/>
        <v>#DIV/0!</v>
      </c>
      <c r="D844" s="242">
        <f t="shared" si="216"/>
        <v>69.624032201284308</v>
      </c>
      <c r="E844" s="181" t="e">
        <f t="shared" si="204"/>
        <v>#DIV/0!</v>
      </c>
      <c r="F844" s="181" t="e">
        <f t="shared" si="217"/>
        <v>#DIV/0!</v>
      </c>
      <c r="H844" s="181" t="e">
        <f t="shared" si="218"/>
        <v>#DIV/0!</v>
      </c>
      <c r="I844" s="181" t="e">
        <f t="shared" si="205"/>
        <v>#DIV/0!</v>
      </c>
      <c r="J844" s="339" t="e">
        <f t="shared" si="206"/>
        <v>#DIV/0!</v>
      </c>
      <c r="K844" s="181" t="e">
        <f t="shared" si="207"/>
        <v>#DIV/0!</v>
      </c>
      <c r="M844" s="181" t="e">
        <f t="shared" si="208"/>
        <v>#DIV/0!</v>
      </c>
      <c r="N844" s="181" t="e">
        <f t="shared" si="209"/>
        <v>#DIV/0!</v>
      </c>
      <c r="O844" s="339" t="e">
        <f t="shared" si="210"/>
        <v>#DIV/0!</v>
      </c>
      <c r="P844" s="181" t="e">
        <f t="shared" si="211"/>
        <v>#DIV/0!</v>
      </c>
      <c r="R844" s="181" t="e">
        <f t="shared" si="212"/>
        <v>#DIV/0!</v>
      </c>
      <c r="S844" s="181" t="e">
        <f t="shared" si="213"/>
        <v>#DIV/0!</v>
      </c>
      <c r="T844" s="339" t="e">
        <f t="shared" si="219"/>
        <v>#DIV/0!</v>
      </c>
      <c r="U844" s="181" t="e">
        <f t="shared" si="214"/>
        <v>#DIV/0!</v>
      </c>
    </row>
    <row r="845" spans="2:21" ht="12.75" customHeight="1" x14ac:dyDescent="0.15">
      <c r="B845" s="1">
        <f t="shared" si="220"/>
        <v>97.399999999998727</v>
      </c>
      <c r="C845" s="181" t="e">
        <f t="shared" si="215"/>
        <v>#DIV/0!</v>
      </c>
      <c r="D845" s="242">
        <f t="shared" si="216"/>
        <v>69.646509696448376</v>
      </c>
      <c r="E845" s="181" t="e">
        <f t="shared" si="204"/>
        <v>#DIV/0!</v>
      </c>
      <c r="F845" s="181" t="e">
        <f t="shared" si="217"/>
        <v>#DIV/0!</v>
      </c>
      <c r="H845" s="181" t="e">
        <f t="shared" si="218"/>
        <v>#DIV/0!</v>
      </c>
      <c r="I845" s="181" t="e">
        <f t="shared" si="205"/>
        <v>#DIV/0!</v>
      </c>
      <c r="J845" s="339" t="e">
        <f t="shared" si="206"/>
        <v>#DIV/0!</v>
      </c>
      <c r="K845" s="181" t="e">
        <f t="shared" si="207"/>
        <v>#DIV/0!</v>
      </c>
      <c r="M845" s="181" t="e">
        <f t="shared" si="208"/>
        <v>#DIV/0!</v>
      </c>
      <c r="N845" s="181" t="e">
        <f t="shared" si="209"/>
        <v>#DIV/0!</v>
      </c>
      <c r="O845" s="339" t="e">
        <f t="shared" si="210"/>
        <v>#DIV/0!</v>
      </c>
      <c r="P845" s="181" t="e">
        <f t="shared" si="211"/>
        <v>#DIV/0!</v>
      </c>
      <c r="R845" s="181" t="e">
        <f t="shared" si="212"/>
        <v>#DIV/0!</v>
      </c>
      <c r="S845" s="181" t="e">
        <f t="shared" si="213"/>
        <v>#DIV/0!</v>
      </c>
      <c r="T845" s="339" t="e">
        <f t="shared" si="219"/>
        <v>#DIV/0!</v>
      </c>
      <c r="U845" s="181" t="e">
        <f t="shared" si="214"/>
        <v>#DIV/0!</v>
      </c>
    </row>
    <row r="846" spans="2:21" ht="12.75" customHeight="1" x14ac:dyDescent="0.15">
      <c r="B846" s="1">
        <f t="shared" si="220"/>
        <v>97.499999999998721</v>
      </c>
      <c r="C846" s="181" t="e">
        <f t="shared" si="215"/>
        <v>#DIV/0!</v>
      </c>
      <c r="D846" s="242">
        <f t="shared" si="216"/>
        <v>69.668965449711408</v>
      </c>
      <c r="E846" s="181" t="e">
        <f t="shared" si="204"/>
        <v>#DIV/0!</v>
      </c>
      <c r="F846" s="181" t="e">
        <f t="shared" si="217"/>
        <v>#DIV/0!</v>
      </c>
      <c r="H846" s="181" t="e">
        <f t="shared" si="218"/>
        <v>#DIV/0!</v>
      </c>
      <c r="I846" s="181" t="e">
        <f t="shared" si="205"/>
        <v>#DIV/0!</v>
      </c>
      <c r="J846" s="339" t="e">
        <f t="shared" si="206"/>
        <v>#DIV/0!</v>
      </c>
      <c r="K846" s="181" t="e">
        <f t="shared" si="207"/>
        <v>#DIV/0!</v>
      </c>
      <c r="M846" s="181" t="e">
        <f t="shared" si="208"/>
        <v>#DIV/0!</v>
      </c>
      <c r="N846" s="181" t="e">
        <f t="shared" si="209"/>
        <v>#DIV/0!</v>
      </c>
      <c r="O846" s="339" t="e">
        <f t="shared" si="210"/>
        <v>#DIV/0!</v>
      </c>
      <c r="P846" s="181" t="e">
        <f t="shared" si="211"/>
        <v>#DIV/0!</v>
      </c>
      <c r="R846" s="181" t="e">
        <f t="shared" si="212"/>
        <v>#DIV/0!</v>
      </c>
      <c r="S846" s="181" t="e">
        <f t="shared" si="213"/>
        <v>#DIV/0!</v>
      </c>
      <c r="T846" s="339" t="e">
        <f t="shared" si="219"/>
        <v>#DIV/0!</v>
      </c>
      <c r="U846" s="181" t="e">
        <f t="shared" si="214"/>
        <v>#DIV/0!</v>
      </c>
    </row>
    <row r="847" spans="2:21" ht="12.75" customHeight="1" x14ac:dyDescent="0.15">
      <c r="B847" s="1">
        <f t="shared" si="220"/>
        <v>97.599999999998715</v>
      </c>
      <c r="C847" s="181" t="e">
        <f t="shared" si="215"/>
        <v>#DIV/0!</v>
      </c>
      <c r="D847" s="242">
        <f t="shared" si="216"/>
        <v>69.691399510081155</v>
      </c>
      <c r="E847" s="181" t="e">
        <f t="shared" si="204"/>
        <v>#DIV/0!</v>
      </c>
      <c r="F847" s="181" t="e">
        <f t="shared" si="217"/>
        <v>#DIV/0!</v>
      </c>
      <c r="H847" s="181" t="e">
        <f t="shared" si="218"/>
        <v>#DIV/0!</v>
      </c>
      <c r="I847" s="181" t="e">
        <f t="shared" si="205"/>
        <v>#DIV/0!</v>
      </c>
      <c r="J847" s="339" t="e">
        <f t="shared" si="206"/>
        <v>#DIV/0!</v>
      </c>
      <c r="K847" s="181" t="e">
        <f t="shared" si="207"/>
        <v>#DIV/0!</v>
      </c>
      <c r="M847" s="181" t="e">
        <f t="shared" si="208"/>
        <v>#DIV/0!</v>
      </c>
      <c r="N847" s="181" t="e">
        <f t="shared" si="209"/>
        <v>#DIV/0!</v>
      </c>
      <c r="O847" s="339" t="e">
        <f t="shared" si="210"/>
        <v>#DIV/0!</v>
      </c>
      <c r="P847" s="181" t="e">
        <f t="shared" si="211"/>
        <v>#DIV/0!</v>
      </c>
      <c r="R847" s="181" t="e">
        <f t="shared" si="212"/>
        <v>#DIV/0!</v>
      </c>
      <c r="S847" s="181" t="e">
        <f t="shared" si="213"/>
        <v>#DIV/0!</v>
      </c>
      <c r="T847" s="339" t="e">
        <f t="shared" si="219"/>
        <v>#DIV/0!</v>
      </c>
      <c r="U847" s="181" t="e">
        <f t="shared" si="214"/>
        <v>#DIV/0!</v>
      </c>
    </row>
    <row r="848" spans="2:21" ht="12.75" customHeight="1" x14ac:dyDescent="0.15">
      <c r="B848" s="1">
        <f t="shared" si="220"/>
        <v>97.69999999999871</v>
      </c>
      <c r="C848" s="181" t="e">
        <f t="shared" si="215"/>
        <v>#DIV/0!</v>
      </c>
      <c r="D848" s="242">
        <f t="shared" si="216"/>
        <v>69.713811926391912</v>
      </c>
      <c r="E848" s="181" t="e">
        <f t="shared" si="204"/>
        <v>#DIV/0!</v>
      </c>
      <c r="F848" s="181" t="e">
        <f t="shared" si="217"/>
        <v>#DIV/0!</v>
      </c>
      <c r="H848" s="181" t="e">
        <f t="shared" si="218"/>
        <v>#DIV/0!</v>
      </c>
      <c r="I848" s="181" t="e">
        <f t="shared" si="205"/>
        <v>#DIV/0!</v>
      </c>
      <c r="J848" s="339" t="e">
        <f t="shared" si="206"/>
        <v>#DIV/0!</v>
      </c>
      <c r="K848" s="181" t="e">
        <f t="shared" si="207"/>
        <v>#DIV/0!</v>
      </c>
      <c r="M848" s="181" t="e">
        <f t="shared" si="208"/>
        <v>#DIV/0!</v>
      </c>
      <c r="N848" s="181" t="e">
        <f t="shared" si="209"/>
        <v>#DIV/0!</v>
      </c>
      <c r="O848" s="339" t="e">
        <f t="shared" si="210"/>
        <v>#DIV/0!</v>
      </c>
      <c r="P848" s="181" t="e">
        <f t="shared" si="211"/>
        <v>#DIV/0!</v>
      </c>
      <c r="R848" s="181" t="e">
        <f t="shared" si="212"/>
        <v>#DIV/0!</v>
      </c>
      <c r="S848" s="181" t="e">
        <f t="shared" si="213"/>
        <v>#DIV/0!</v>
      </c>
      <c r="T848" s="339" t="e">
        <f t="shared" si="219"/>
        <v>#DIV/0!</v>
      </c>
      <c r="U848" s="181" t="e">
        <f t="shared" si="214"/>
        <v>#DIV/0!</v>
      </c>
    </row>
    <row r="849" spans="2:21" ht="12.75" customHeight="1" x14ac:dyDescent="0.15">
      <c r="B849" s="1">
        <f t="shared" si="220"/>
        <v>97.799999999998704</v>
      </c>
      <c r="C849" s="181" t="e">
        <f t="shared" si="215"/>
        <v>#DIV/0!</v>
      </c>
      <c r="D849" s="242">
        <f t="shared" si="216"/>
        <v>69.73620274730547</v>
      </c>
      <c r="E849" s="181" t="e">
        <f t="shared" si="204"/>
        <v>#DIV/0!</v>
      </c>
      <c r="F849" s="181" t="e">
        <f t="shared" si="217"/>
        <v>#DIV/0!</v>
      </c>
      <c r="H849" s="181" t="e">
        <f t="shared" si="218"/>
        <v>#DIV/0!</v>
      </c>
      <c r="I849" s="181" t="e">
        <f t="shared" si="205"/>
        <v>#DIV/0!</v>
      </c>
      <c r="J849" s="339" t="e">
        <f t="shared" si="206"/>
        <v>#DIV/0!</v>
      </c>
      <c r="K849" s="181" t="e">
        <f t="shared" si="207"/>
        <v>#DIV/0!</v>
      </c>
      <c r="M849" s="181" t="e">
        <f t="shared" si="208"/>
        <v>#DIV/0!</v>
      </c>
      <c r="N849" s="181" t="e">
        <f t="shared" si="209"/>
        <v>#DIV/0!</v>
      </c>
      <c r="O849" s="339" t="e">
        <f t="shared" si="210"/>
        <v>#DIV/0!</v>
      </c>
      <c r="P849" s="181" t="e">
        <f t="shared" si="211"/>
        <v>#DIV/0!</v>
      </c>
      <c r="R849" s="181" t="e">
        <f t="shared" si="212"/>
        <v>#DIV/0!</v>
      </c>
      <c r="S849" s="181" t="e">
        <f t="shared" si="213"/>
        <v>#DIV/0!</v>
      </c>
      <c r="T849" s="339" t="e">
        <f t="shared" si="219"/>
        <v>#DIV/0!</v>
      </c>
      <c r="U849" s="181" t="e">
        <f t="shared" si="214"/>
        <v>#DIV/0!</v>
      </c>
    </row>
    <row r="850" spans="2:21" ht="12.75" customHeight="1" x14ac:dyDescent="0.15">
      <c r="B850" s="1">
        <f t="shared" si="220"/>
        <v>97.899999999998698</v>
      </c>
      <c r="C850" s="181" t="e">
        <f t="shared" si="215"/>
        <v>#DIV/0!</v>
      </c>
      <c r="D850" s="242">
        <f t="shared" si="216"/>
        <v>69.758572021311906</v>
      </c>
      <c r="E850" s="181" t="e">
        <f t="shared" si="204"/>
        <v>#DIV/0!</v>
      </c>
      <c r="F850" s="181" t="e">
        <f t="shared" si="217"/>
        <v>#DIV/0!</v>
      </c>
      <c r="H850" s="181" t="e">
        <f t="shared" si="218"/>
        <v>#DIV/0!</v>
      </c>
      <c r="I850" s="181" t="e">
        <f t="shared" si="205"/>
        <v>#DIV/0!</v>
      </c>
      <c r="J850" s="339" t="e">
        <f t="shared" si="206"/>
        <v>#DIV/0!</v>
      </c>
      <c r="K850" s="181" t="e">
        <f t="shared" si="207"/>
        <v>#DIV/0!</v>
      </c>
      <c r="M850" s="181" t="e">
        <f t="shared" si="208"/>
        <v>#DIV/0!</v>
      </c>
      <c r="N850" s="181" t="e">
        <f t="shared" si="209"/>
        <v>#DIV/0!</v>
      </c>
      <c r="O850" s="339" t="e">
        <f t="shared" si="210"/>
        <v>#DIV/0!</v>
      </c>
      <c r="P850" s="181" t="e">
        <f t="shared" si="211"/>
        <v>#DIV/0!</v>
      </c>
      <c r="R850" s="181" t="e">
        <f t="shared" si="212"/>
        <v>#DIV/0!</v>
      </c>
      <c r="S850" s="181" t="e">
        <f t="shared" si="213"/>
        <v>#DIV/0!</v>
      </c>
      <c r="T850" s="339" t="e">
        <f t="shared" si="219"/>
        <v>#DIV/0!</v>
      </c>
      <c r="U850" s="181" t="e">
        <f t="shared" si="214"/>
        <v>#DIV/0!</v>
      </c>
    </row>
    <row r="851" spans="2:21" ht="12.75" customHeight="1" x14ac:dyDescent="0.15">
      <c r="B851" s="1">
        <f t="shared" si="220"/>
        <v>97.999999999998693</v>
      </c>
      <c r="C851" s="181" t="e">
        <f t="shared" si="215"/>
        <v>#DIV/0!</v>
      </c>
      <c r="D851" s="242">
        <f t="shared" si="216"/>
        <v>69.780919796730444</v>
      </c>
      <c r="E851" s="181" t="e">
        <f t="shared" si="204"/>
        <v>#DIV/0!</v>
      </c>
      <c r="F851" s="181" t="e">
        <f t="shared" si="217"/>
        <v>#DIV/0!</v>
      </c>
      <c r="H851" s="181" t="e">
        <f t="shared" si="218"/>
        <v>#DIV/0!</v>
      </c>
      <c r="I851" s="181" t="e">
        <f t="shared" si="205"/>
        <v>#DIV/0!</v>
      </c>
      <c r="J851" s="339" t="e">
        <f t="shared" si="206"/>
        <v>#DIV/0!</v>
      </c>
      <c r="K851" s="181" t="e">
        <f t="shared" si="207"/>
        <v>#DIV/0!</v>
      </c>
      <c r="M851" s="181" t="e">
        <f t="shared" si="208"/>
        <v>#DIV/0!</v>
      </c>
      <c r="N851" s="181" t="e">
        <f t="shared" si="209"/>
        <v>#DIV/0!</v>
      </c>
      <c r="O851" s="339" t="e">
        <f t="shared" si="210"/>
        <v>#DIV/0!</v>
      </c>
      <c r="P851" s="181" t="e">
        <f t="shared" si="211"/>
        <v>#DIV/0!</v>
      </c>
      <c r="R851" s="181" t="e">
        <f t="shared" si="212"/>
        <v>#DIV/0!</v>
      </c>
      <c r="S851" s="181" t="e">
        <f t="shared" si="213"/>
        <v>#DIV/0!</v>
      </c>
      <c r="T851" s="339" t="e">
        <f t="shared" si="219"/>
        <v>#DIV/0!</v>
      </c>
      <c r="U851" s="181" t="e">
        <f t="shared" si="214"/>
        <v>#DIV/0!</v>
      </c>
    </row>
    <row r="852" spans="2:21" ht="12.75" customHeight="1" x14ac:dyDescent="0.15">
      <c r="B852" s="1">
        <f t="shared" si="220"/>
        <v>98.099999999998687</v>
      </c>
      <c r="C852" s="181" t="e">
        <f t="shared" si="215"/>
        <v>#DIV/0!</v>
      </c>
      <c r="D852" s="242">
        <f t="shared" si="216"/>
        <v>69.803246121710259</v>
      </c>
      <c r="E852" s="181" t="e">
        <f t="shared" si="204"/>
        <v>#DIV/0!</v>
      </c>
      <c r="F852" s="181" t="e">
        <f t="shared" si="217"/>
        <v>#DIV/0!</v>
      </c>
      <c r="H852" s="181" t="e">
        <f t="shared" si="218"/>
        <v>#DIV/0!</v>
      </c>
      <c r="I852" s="181" t="e">
        <f t="shared" si="205"/>
        <v>#DIV/0!</v>
      </c>
      <c r="J852" s="339" t="e">
        <f t="shared" si="206"/>
        <v>#DIV/0!</v>
      </c>
      <c r="K852" s="181" t="e">
        <f t="shared" si="207"/>
        <v>#DIV/0!</v>
      </c>
      <c r="M852" s="181" t="e">
        <f t="shared" si="208"/>
        <v>#DIV/0!</v>
      </c>
      <c r="N852" s="181" t="e">
        <f t="shared" si="209"/>
        <v>#DIV/0!</v>
      </c>
      <c r="O852" s="339" t="e">
        <f t="shared" si="210"/>
        <v>#DIV/0!</v>
      </c>
      <c r="P852" s="181" t="e">
        <f t="shared" si="211"/>
        <v>#DIV/0!</v>
      </c>
      <c r="R852" s="181" t="e">
        <f t="shared" si="212"/>
        <v>#DIV/0!</v>
      </c>
      <c r="S852" s="181" t="e">
        <f t="shared" si="213"/>
        <v>#DIV/0!</v>
      </c>
      <c r="T852" s="339" t="e">
        <f t="shared" si="219"/>
        <v>#DIV/0!</v>
      </c>
      <c r="U852" s="181" t="e">
        <f t="shared" si="214"/>
        <v>#DIV/0!</v>
      </c>
    </row>
    <row r="853" spans="2:21" ht="12.75" customHeight="1" x14ac:dyDescent="0.15">
      <c r="B853" s="1">
        <f t="shared" si="220"/>
        <v>98.199999999998681</v>
      </c>
      <c r="C853" s="181" t="e">
        <f t="shared" si="215"/>
        <v>#DIV/0!</v>
      </c>
      <c r="D853" s="242">
        <f t="shared" si="216"/>
        <v>69.825551044231261</v>
      </c>
      <c r="E853" s="181" t="e">
        <f t="shared" si="204"/>
        <v>#DIV/0!</v>
      </c>
      <c r="F853" s="181" t="e">
        <f t="shared" si="217"/>
        <v>#DIV/0!</v>
      </c>
      <c r="H853" s="181" t="e">
        <f t="shared" si="218"/>
        <v>#DIV/0!</v>
      </c>
      <c r="I853" s="181" t="e">
        <f t="shared" si="205"/>
        <v>#DIV/0!</v>
      </c>
      <c r="J853" s="339" t="e">
        <f t="shared" si="206"/>
        <v>#DIV/0!</v>
      </c>
      <c r="K853" s="181" t="e">
        <f t="shared" si="207"/>
        <v>#DIV/0!</v>
      </c>
      <c r="M853" s="181" t="e">
        <f t="shared" si="208"/>
        <v>#DIV/0!</v>
      </c>
      <c r="N853" s="181" t="e">
        <f t="shared" si="209"/>
        <v>#DIV/0!</v>
      </c>
      <c r="O853" s="339" t="e">
        <f t="shared" si="210"/>
        <v>#DIV/0!</v>
      </c>
      <c r="P853" s="181" t="e">
        <f t="shared" si="211"/>
        <v>#DIV/0!</v>
      </c>
      <c r="R853" s="181" t="e">
        <f t="shared" si="212"/>
        <v>#DIV/0!</v>
      </c>
      <c r="S853" s="181" t="e">
        <f t="shared" si="213"/>
        <v>#DIV/0!</v>
      </c>
      <c r="T853" s="339" t="e">
        <f t="shared" si="219"/>
        <v>#DIV/0!</v>
      </c>
      <c r="U853" s="181" t="e">
        <f t="shared" si="214"/>
        <v>#DIV/0!</v>
      </c>
    </row>
    <row r="854" spans="2:21" ht="12.75" customHeight="1" x14ac:dyDescent="0.15">
      <c r="B854" s="1">
        <f t="shared" si="220"/>
        <v>98.299999999998676</v>
      </c>
      <c r="C854" s="181" t="e">
        <f t="shared" si="215"/>
        <v>#DIV/0!</v>
      </c>
      <c r="D854" s="242">
        <f t="shared" si="216"/>
        <v>69.847834612104919</v>
      </c>
      <c r="E854" s="181" t="e">
        <f t="shared" si="204"/>
        <v>#DIV/0!</v>
      </c>
      <c r="F854" s="181" t="e">
        <f t="shared" si="217"/>
        <v>#DIV/0!</v>
      </c>
      <c r="H854" s="181" t="e">
        <f t="shared" si="218"/>
        <v>#DIV/0!</v>
      </c>
      <c r="I854" s="181" t="e">
        <f t="shared" si="205"/>
        <v>#DIV/0!</v>
      </c>
      <c r="J854" s="339" t="e">
        <f t="shared" si="206"/>
        <v>#DIV/0!</v>
      </c>
      <c r="K854" s="181" t="e">
        <f t="shared" si="207"/>
        <v>#DIV/0!</v>
      </c>
      <c r="M854" s="181" t="e">
        <f t="shared" si="208"/>
        <v>#DIV/0!</v>
      </c>
      <c r="N854" s="181" t="e">
        <f t="shared" si="209"/>
        <v>#DIV/0!</v>
      </c>
      <c r="O854" s="339" t="e">
        <f t="shared" si="210"/>
        <v>#DIV/0!</v>
      </c>
      <c r="P854" s="181" t="e">
        <f t="shared" si="211"/>
        <v>#DIV/0!</v>
      </c>
      <c r="R854" s="181" t="e">
        <f t="shared" si="212"/>
        <v>#DIV/0!</v>
      </c>
      <c r="S854" s="181" t="e">
        <f t="shared" si="213"/>
        <v>#DIV/0!</v>
      </c>
      <c r="T854" s="339" t="e">
        <f t="shared" si="219"/>
        <v>#DIV/0!</v>
      </c>
      <c r="U854" s="181" t="e">
        <f t="shared" si="214"/>
        <v>#DIV/0!</v>
      </c>
    </row>
    <row r="855" spans="2:21" ht="12.75" customHeight="1" x14ac:dyDescent="0.15">
      <c r="B855" s="1">
        <f t="shared" si="220"/>
        <v>98.39999999999867</v>
      </c>
      <c r="C855" s="181" t="e">
        <f t="shared" si="215"/>
        <v>#DIV/0!</v>
      </c>
      <c r="D855" s="242">
        <f t="shared" si="216"/>
        <v>69.870096872975068</v>
      </c>
      <c r="E855" s="181" t="e">
        <f t="shared" si="204"/>
        <v>#DIV/0!</v>
      </c>
      <c r="F855" s="181" t="e">
        <f t="shared" si="217"/>
        <v>#DIV/0!</v>
      </c>
      <c r="H855" s="181" t="e">
        <f t="shared" si="218"/>
        <v>#DIV/0!</v>
      </c>
      <c r="I855" s="181" t="e">
        <f t="shared" si="205"/>
        <v>#DIV/0!</v>
      </c>
      <c r="J855" s="339" t="e">
        <f t="shared" si="206"/>
        <v>#DIV/0!</v>
      </c>
      <c r="K855" s="181" t="e">
        <f t="shared" si="207"/>
        <v>#DIV/0!</v>
      </c>
      <c r="M855" s="181" t="e">
        <f t="shared" si="208"/>
        <v>#DIV/0!</v>
      </c>
      <c r="N855" s="181" t="e">
        <f t="shared" si="209"/>
        <v>#DIV/0!</v>
      </c>
      <c r="O855" s="339" t="e">
        <f t="shared" si="210"/>
        <v>#DIV/0!</v>
      </c>
      <c r="P855" s="181" t="e">
        <f t="shared" si="211"/>
        <v>#DIV/0!</v>
      </c>
      <c r="R855" s="181" t="e">
        <f t="shared" si="212"/>
        <v>#DIV/0!</v>
      </c>
      <c r="S855" s="181" t="e">
        <f t="shared" si="213"/>
        <v>#DIV/0!</v>
      </c>
      <c r="T855" s="339" t="e">
        <f t="shared" si="219"/>
        <v>#DIV/0!</v>
      </c>
      <c r="U855" s="181" t="e">
        <f t="shared" si="214"/>
        <v>#DIV/0!</v>
      </c>
    </row>
    <row r="856" spans="2:21" ht="12.75" customHeight="1" x14ac:dyDescent="0.15">
      <c r="B856" s="1">
        <f t="shared" si="220"/>
        <v>98.499999999998664</v>
      </c>
      <c r="C856" s="181" t="e">
        <f t="shared" si="215"/>
        <v>#DIV/0!</v>
      </c>
      <c r="D856" s="242">
        <f t="shared" si="216"/>
        <v>69.892337874318741</v>
      </c>
      <c r="E856" s="181" t="e">
        <f t="shared" si="204"/>
        <v>#DIV/0!</v>
      </c>
      <c r="F856" s="181" t="e">
        <f t="shared" si="217"/>
        <v>#DIV/0!</v>
      </c>
      <c r="H856" s="181" t="e">
        <f t="shared" si="218"/>
        <v>#DIV/0!</v>
      </c>
      <c r="I856" s="181" t="e">
        <f t="shared" si="205"/>
        <v>#DIV/0!</v>
      </c>
      <c r="J856" s="339" t="e">
        <f t="shared" si="206"/>
        <v>#DIV/0!</v>
      </c>
      <c r="K856" s="181" t="e">
        <f t="shared" si="207"/>
        <v>#DIV/0!</v>
      </c>
      <c r="M856" s="181" t="e">
        <f t="shared" si="208"/>
        <v>#DIV/0!</v>
      </c>
      <c r="N856" s="181" t="e">
        <f t="shared" si="209"/>
        <v>#DIV/0!</v>
      </c>
      <c r="O856" s="339" t="e">
        <f t="shared" si="210"/>
        <v>#DIV/0!</v>
      </c>
      <c r="P856" s="181" t="e">
        <f t="shared" si="211"/>
        <v>#DIV/0!</v>
      </c>
      <c r="R856" s="181" t="e">
        <f t="shared" si="212"/>
        <v>#DIV/0!</v>
      </c>
      <c r="S856" s="181" t="e">
        <f t="shared" si="213"/>
        <v>#DIV/0!</v>
      </c>
      <c r="T856" s="339" t="e">
        <f t="shared" si="219"/>
        <v>#DIV/0!</v>
      </c>
      <c r="U856" s="181" t="e">
        <f t="shared" si="214"/>
        <v>#DIV/0!</v>
      </c>
    </row>
    <row r="857" spans="2:21" ht="12.75" customHeight="1" x14ac:dyDescent="0.15">
      <c r="B857" s="1">
        <f t="shared" si="220"/>
        <v>98.599999999998658</v>
      </c>
      <c r="C857" s="181" t="e">
        <f t="shared" si="215"/>
        <v>#DIV/0!</v>
      </c>
      <c r="D857" s="242">
        <f t="shared" si="216"/>
        <v>69.914557663446999</v>
      </c>
      <c r="E857" s="181" t="e">
        <f t="shared" si="204"/>
        <v>#DIV/0!</v>
      </c>
      <c r="F857" s="181" t="e">
        <f t="shared" si="217"/>
        <v>#DIV/0!</v>
      </c>
      <c r="H857" s="181" t="e">
        <f t="shared" si="218"/>
        <v>#DIV/0!</v>
      </c>
      <c r="I857" s="181" t="e">
        <f t="shared" si="205"/>
        <v>#DIV/0!</v>
      </c>
      <c r="J857" s="339" t="e">
        <f t="shared" si="206"/>
        <v>#DIV/0!</v>
      </c>
      <c r="K857" s="181" t="e">
        <f t="shared" si="207"/>
        <v>#DIV/0!</v>
      </c>
      <c r="M857" s="181" t="e">
        <f t="shared" si="208"/>
        <v>#DIV/0!</v>
      </c>
      <c r="N857" s="181" t="e">
        <f t="shared" si="209"/>
        <v>#DIV/0!</v>
      </c>
      <c r="O857" s="339" t="e">
        <f t="shared" si="210"/>
        <v>#DIV/0!</v>
      </c>
      <c r="P857" s="181" t="e">
        <f t="shared" si="211"/>
        <v>#DIV/0!</v>
      </c>
      <c r="R857" s="181" t="e">
        <f t="shared" si="212"/>
        <v>#DIV/0!</v>
      </c>
      <c r="S857" s="181" t="e">
        <f t="shared" si="213"/>
        <v>#DIV/0!</v>
      </c>
      <c r="T857" s="339" t="e">
        <f t="shared" si="219"/>
        <v>#DIV/0!</v>
      </c>
      <c r="U857" s="181" t="e">
        <f t="shared" si="214"/>
        <v>#DIV/0!</v>
      </c>
    </row>
    <row r="858" spans="2:21" ht="12.75" customHeight="1" x14ac:dyDescent="0.15">
      <c r="B858" s="1">
        <f t="shared" si="220"/>
        <v>98.699999999998653</v>
      </c>
      <c r="C858" s="181" t="e">
        <f t="shared" si="215"/>
        <v>#DIV/0!</v>
      </c>
      <c r="D858" s="242">
        <f t="shared" si="216"/>
        <v>69.936756287505546</v>
      </c>
      <c r="E858" s="181" t="e">
        <f t="shared" si="204"/>
        <v>#DIV/0!</v>
      </c>
      <c r="F858" s="181" t="e">
        <f t="shared" si="217"/>
        <v>#DIV/0!</v>
      </c>
      <c r="H858" s="181" t="e">
        <f t="shared" si="218"/>
        <v>#DIV/0!</v>
      </c>
      <c r="I858" s="181" t="e">
        <f t="shared" si="205"/>
        <v>#DIV/0!</v>
      </c>
      <c r="J858" s="339" t="e">
        <f t="shared" si="206"/>
        <v>#DIV/0!</v>
      </c>
      <c r="K858" s="181" t="e">
        <f t="shared" si="207"/>
        <v>#DIV/0!</v>
      </c>
      <c r="M858" s="181" t="e">
        <f t="shared" si="208"/>
        <v>#DIV/0!</v>
      </c>
      <c r="N858" s="181" t="e">
        <f t="shared" si="209"/>
        <v>#DIV/0!</v>
      </c>
      <c r="O858" s="339" t="e">
        <f t="shared" si="210"/>
        <v>#DIV/0!</v>
      </c>
      <c r="P858" s="181" t="e">
        <f t="shared" si="211"/>
        <v>#DIV/0!</v>
      </c>
      <c r="R858" s="181" t="e">
        <f t="shared" si="212"/>
        <v>#DIV/0!</v>
      </c>
      <c r="S858" s="181" t="e">
        <f t="shared" si="213"/>
        <v>#DIV/0!</v>
      </c>
      <c r="T858" s="339" t="e">
        <f t="shared" si="219"/>
        <v>#DIV/0!</v>
      </c>
      <c r="U858" s="181" t="e">
        <f t="shared" si="214"/>
        <v>#DIV/0!</v>
      </c>
    </row>
    <row r="859" spans="2:21" ht="12.75" customHeight="1" x14ac:dyDescent="0.15">
      <c r="B859" s="1">
        <f t="shared" si="220"/>
        <v>98.799999999998647</v>
      </c>
      <c r="C859" s="181" t="e">
        <f t="shared" si="215"/>
        <v>#DIV/0!</v>
      </c>
      <c r="D859" s="242">
        <f t="shared" si="216"/>
        <v>69.958933793475708</v>
      </c>
      <c r="E859" s="181" t="e">
        <f t="shared" si="204"/>
        <v>#DIV/0!</v>
      </c>
      <c r="F859" s="181" t="e">
        <f t="shared" si="217"/>
        <v>#DIV/0!</v>
      </c>
      <c r="H859" s="181" t="e">
        <f t="shared" si="218"/>
        <v>#DIV/0!</v>
      </c>
      <c r="I859" s="181" t="e">
        <f t="shared" si="205"/>
        <v>#DIV/0!</v>
      </c>
      <c r="J859" s="339" t="e">
        <f t="shared" si="206"/>
        <v>#DIV/0!</v>
      </c>
      <c r="K859" s="181" t="e">
        <f t="shared" si="207"/>
        <v>#DIV/0!</v>
      </c>
      <c r="M859" s="181" t="e">
        <f t="shared" si="208"/>
        <v>#DIV/0!</v>
      </c>
      <c r="N859" s="181" t="e">
        <f t="shared" si="209"/>
        <v>#DIV/0!</v>
      </c>
      <c r="O859" s="339" t="e">
        <f t="shared" si="210"/>
        <v>#DIV/0!</v>
      </c>
      <c r="P859" s="181" t="e">
        <f t="shared" si="211"/>
        <v>#DIV/0!</v>
      </c>
      <c r="R859" s="181" t="e">
        <f t="shared" si="212"/>
        <v>#DIV/0!</v>
      </c>
      <c r="S859" s="181" t="e">
        <f t="shared" si="213"/>
        <v>#DIV/0!</v>
      </c>
      <c r="T859" s="339" t="e">
        <f t="shared" si="219"/>
        <v>#DIV/0!</v>
      </c>
      <c r="U859" s="181" t="e">
        <f t="shared" si="214"/>
        <v>#DIV/0!</v>
      </c>
    </row>
    <row r="860" spans="2:21" ht="12.75" customHeight="1" x14ac:dyDescent="0.15">
      <c r="B860" s="1">
        <f t="shared" si="220"/>
        <v>98.899999999998641</v>
      </c>
      <c r="C860" s="181" t="e">
        <f t="shared" si="215"/>
        <v>#DIV/0!</v>
      </c>
      <c r="D860" s="242">
        <f t="shared" si="216"/>
        <v>69.981090228175162</v>
      </c>
      <c r="E860" s="181" t="e">
        <f t="shared" si="204"/>
        <v>#DIV/0!</v>
      </c>
      <c r="F860" s="181" t="e">
        <f t="shared" si="217"/>
        <v>#DIV/0!</v>
      </c>
      <c r="H860" s="181" t="e">
        <f t="shared" si="218"/>
        <v>#DIV/0!</v>
      </c>
      <c r="I860" s="181" t="e">
        <f t="shared" si="205"/>
        <v>#DIV/0!</v>
      </c>
      <c r="J860" s="339" t="e">
        <f t="shared" si="206"/>
        <v>#DIV/0!</v>
      </c>
      <c r="K860" s="181" t="e">
        <f t="shared" si="207"/>
        <v>#DIV/0!</v>
      </c>
      <c r="M860" s="181" t="e">
        <f t="shared" si="208"/>
        <v>#DIV/0!</v>
      </c>
      <c r="N860" s="181" t="e">
        <f t="shared" si="209"/>
        <v>#DIV/0!</v>
      </c>
      <c r="O860" s="339" t="e">
        <f t="shared" si="210"/>
        <v>#DIV/0!</v>
      </c>
      <c r="P860" s="181" t="e">
        <f t="shared" si="211"/>
        <v>#DIV/0!</v>
      </c>
      <c r="R860" s="181" t="e">
        <f t="shared" si="212"/>
        <v>#DIV/0!</v>
      </c>
      <c r="S860" s="181" t="e">
        <f t="shared" si="213"/>
        <v>#DIV/0!</v>
      </c>
      <c r="T860" s="339" t="e">
        <f t="shared" si="219"/>
        <v>#DIV/0!</v>
      </c>
      <c r="U860" s="181" t="e">
        <f t="shared" si="214"/>
        <v>#DIV/0!</v>
      </c>
    </row>
    <row r="861" spans="2:21" ht="12.75" customHeight="1" x14ac:dyDescent="0.15">
      <c r="B861" s="1">
        <f t="shared" si="220"/>
        <v>98.999999999998636</v>
      </c>
      <c r="C861" s="181" t="e">
        <f t="shared" si="215"/>
        <v>#DIV/0!</v>
      </c>
      <c r="D861" s="242">
        <f t="shared" si="216"/>
        <v>70.003225638258556</v>
      </c>
      <c r="E861" s="181" t="e">
        <f t="shared" si="204"/>
        <v>#DIV/0!</v>
      </c>
      <c r="F861" s="181" t="e">
        <f t="shared" si="217"/>
        <v>#DIV/0!</v>
      </c>
      <c r="H861" s="181" t="e">
        <f t="shared" si="218"/>
        <v>#DIV/0!</v>
      </c>
      <c r="I861" s="181" t="e">
        <f t="shared" si="205"/>
        <v>#DIV/0!</v>
      </c>
      <c r="J861" s="339" t="e">
        <f t="shared" si="206"/>
        <v>#DIV/0!</v>
      </c>
      <c r="K861" s="181" t="e">
        <f t="shared" si="207"/>
        <v>#DIV/0!</v>
      </c>
      <c r="M861" s="181" t="e">
        <f t="shared" si="208"/>
        <v>#DIV/0!</v>
      </c>
      <c r="N861" s="181" t="e">
        <f t="shared" si="209"/>
        <v>#DIV/0!</v>
      </c>
      <c r="O861" s="339" t="e">
        <f t="shared" si="210"/>
        <v>#DIV/0!</v>
      </c>
      <c r="P861" s="181" t="e">
        <f t="shared" si="211"/>
        <v>#DIV/0!</v>
      </c>
      <c r="R861" s="181" t="e">
        <f t="shared" si="212"/>
        <v>#DIV/0!</v>
      </c>
      <c r="S861" s="181" t="e">
        <f t="shared" si="213"/>
        <v>#DIV/0!</v>
      </c>
      <c r="T861" s="339" t="e">
        <f t="shared" si="219"/>
        <v>#DIV/0!</v>
      </c>
      <c r="U861" s="181" t="e">
        <f t="shared" si="214"/>
        <v>#DIV/0!</v>
      </c>
    </row>
    <row r="862" spans="2:21" ht="12.75" customHeight="1" x14ac:dyDescent="0.15">
      <c r="B862" s="1">
        <f t="shared" si="220"/>
        <v>99.09999999999863</v>
      </c>
      <c r="C862" s="181" t="e">
        <f t="shared" si="215"/>
        <v>#DIV/0!</v>
      </c>
      <c r="D862" s="242">
        <f t="shared" si="216"/>
        <v>70.025340070218604</v>
      </c>
      <c r="E862" s="181" t="e">
        <f t="shared" si="204"/>
        <v>#DIV/0!</v>
      </c>
      <c r="F862" s="181" t="e">
        <f t="shared" si="217"/>
        <v>#DIV/0!</v>
      </c>
      <c r="H862" s="181" t="e">
        <f t="shared" si="218"/>
        <v>#DIV/0!</v>
      </c>
      <c r="I862" s="181" t="e">
        <f t="shared" si="205"/>
        <v>#DIV/0!</v>
      </c>
      <c r="J862" s="339" t="e">
        <f t="shared" si="206"/>
        <v>#DIV/0!</v>
      </c>
      <c r="K862" s="181" t="e">
        <f t="shared" si="207"/>
        <v>#DIV/0!</v>
      </c>
      <c r="M862" s="181" t="e">
        <f t="shared" si="208"/>
        <v>#DIV/0!</v>
      </c>
      <c r="N862" s="181" t="e">
        <f t="shared" si="209"/>
        <v>#DIV/0!</v>
      </c>
      <c r="O862" s="339" t="e">
        <f t="shared" si="210"/>
        <v>#DIV/0!</v>
      </c>
      <c r="P862" s="181" t="e">
        <f t="shared" si="211"/>
        <v>#DIV/0!</v>
      </c>
      <c r="R862" s="181" t="e">
        <f t="shared" si="212"/>
        <v>#DIV/0!</v>
      </c>
      <c r="S862" s="181" t="e">
        <f t="shared" si="213"/>
        <v>#DIV/0!</v>
      </c>
      <c r="T862" s="339" t="e">
        <f t="shared" si="219"/>
        <v>#DIV/0!</v>
      </c>
      <c r="U862" s="181" t="e">
        <f t="shared" si="214"/>
        <v>#DIV/0!</v>
      </c>
    </row>
    <row r="863" spans="2:21" ht="12.75" customHeight="1" x14ac:dyDescent="0.15">
      <c r="B863" s="1">
        <f t="shared" si="220"/>
        <v>99.199999999998624</v>
      </c>
      <c r="C863" s="181" t="e">
        <f t="shared" si="215"/>
        <v>#DIV/0!</v>
      </c>
      <c r="D863" s="242">
        <f t="shared" si="216"/>
        <v>70.047433570386502</v>
      </c>
      <c r="E863" s="181" t="e">
        <f t="shared" si="204"/>
        <v>#DIV/0!</v>
      </c>
      <c r="F863" s="181" t="e">
        <f t="shared" si="217"/>
        <v>#DIV/0!</v>
      </c>
      <c r="H863" s="181" t="e">
        <f t="shared" si="218"/>
        <v>#DIV/0!</v>
      </c>
      <c r="I863" s="181" t="e">
        <f t="shared" si="205"/>
        <v>#DIV/0!</v>
      </c>
      <c r="J863" s="339" t="e">
        <f t="shared" si="206"/>
        <v>#DIV/0!</v>
      </c>
      <c r="K863" s="181" t="e">
        <f t="shared" si="207"/>
        <v>#DIV/0!</v>
      </c>
      <c r="M863" s="181" t="e">
        <f t="shared" si="208"/>
        <v>#DIV/0!</v>
      </c>
      <c r="N863" s="181" t="e">
        <f t="shared" si="209"/>
        <v>#DIV/0!</v>
      </c>
      <c r="O863" s="339" t="e">
        <f t="shared" si="210"/>
        <v>#DIV/0!</v>
      </c>
      <c r="P863" s="181" t="e">
        <f t="shared" si="211"/>
        <v>#DIV/0!</v>
      </c>
      <c r="R863" s="181" t="e">
        <f t="shared" si="212"/>
        <v>#DIV/0!</v>
      </c>
      <c r="S863" s="181" t="e">
        <f t="shared" si="213"/>
        <v>#DIV/0!</v>
      </c>
      <c r="T863" s="339" t="e">
        <f t="shared" si="219"/>
        <v>#DIV/0!</v>
      </c>
      <c r="U863" s="181" t="e">
        <f t="shared" si="214"/>
        <v>#DIV/0!</v>
      </c>
    </row>
    <row r="864" spans="2:21" ht="12.75" customHeight="1" x14ac:dyDescent="0.15">
      <c r="B864" s="1">
        <f t="shared" si="220"/>
        <v>99.299999999998619</v>
      </c>
      <c r="C864" s="181" t="e">
        <f t="shared" si="215"/>
        <v>#DIV/0!</v>
      </c>
      <c r="D864" s="242">
        <f t="shared" si="216"/>
        <v>70.069506184932948</v>
      </c>
      <c r="E864" s="181" t="e">
        <f t="shared" si="204"/>
        <v>#DIV/0!</v>
      </c>
      <c r="F864" s="181" t="e">
        <f t="shared" si="217"/>
        <v>#DIV/0!</v>
      </c>
      <c r="H864" s="181" t="e">
        <f t="shared" si="218"/>
        <v>#DIV/0!</v>
      </c>
      <c r="I864" s="181" t="e">
        <f t="shared" si="205"/>
        <v>#DIV/0!</v>
      </c>
      <c r="J864" s="339" t="e">
        <f t="shared" si="206"/>
        <v>#DIV/0!</v>
      </c>
      <c r="K864" s="181" t="e">
        <f t="shared" si="207"/>
        <v>#DIV/0!</v>
      </c>
      <c r="M864" s="181" t="e">
        <f t="shared" si="208"/>
        <v>#DIV/0!</v>
      </c>
      <c r="N864" s="181" t="e">
        <f t="shared" si="209"/>
        <v>#DIV/0!</v>
      </c>
      <c r="O864" s="339" t="e">
        <f t="shared" si="210"/>
        <v>#DIV/0!</v>
      </c>
      <c r="P864" s="181" t="e">
        <f t="shared" si="211"/>
        <v>#DIV/0!</v>
      </c>
      <c r="R864" s="181" t="e">
        <f t="shared" si="212"/>
        <v>#DIV/0!</v>
      </c>
      <c r="S864" s="181" t="e">
        <f t="shared" si="213"/>
        <v>#DIV/0!</v>
      </c>
      <c r="T864" s="339" t="e">
        <f t="shared" si="219"/>
        <v>#DIV/0!</v>
      </c>
      <c r="U864" s="181" t="e">
        <f t="shared" si="214"/>
        <v>#DIV/0!</v>
      </c>
    </row>
    <row r="865" spans="2:21" ht="12.75" customHeight="1" x14ac:dyDescent="0.15">
      <c r="B865" s="1">
        <f t="shared" si="220"/>
        <v>99.399999999998613</v>
      </c>
      <c r="C865" s="181" t="e">
        <f t="shared" si="215"/>
        <v>#DIV/0!</v>
      </c>
      <c r="D865" s="242">
        <f t="shared" si="216"/>
        <v>70.091557959868751</v>
      </c>
      <c r="E865" s="181" t="e">
        <f t="shared" si="204"/>
        <v>#DIV/0!</v>
      </c>
      <c r="F865" s="181" t="e">
        <f t="shared" si="217"/>
        <v>#DIV/0!</v>
      </c>
      <c r="H865" s="181" t="e">
        <f t="shared" si="218"/>
        <v>#DIV/0!</v>
      </c>
      <c r="I865" s="181" t="e">
        <f t="shared" si="205"/>
        <v>#DIV/0!</v>
      </c>
      <c r="J865" s="339" t="e">
        <f t="shared" si="206"/>
        <v>#DIV/0!</v>
      </c>
      <c r="K865" s="181" t="e">
        <f t="shared" si="207"/>
        <v>#DIV/0!</v>
      </c>
      <c r="M865" s="181" t="e">
        <f t="shared" si="208"/>
        <v>#DIV/0!</v>
      </c>
      <c r="N865" s="181" t="e">
        <f t="shared" si="209"/>
        <v>#DIV/0!</v>
      </c>
      <c r="O865" s="339" t="e">
        <f t="shared" si="210"/>
        <v>#DIV/0!</v>
      </c>
      <c r="P865" s="181" t="e">
        <f t="shared" si="211"/>
        <v>#DIV/0!</v>
      </c>
      <c r="R865" s="181" t="e">
        <f t="shared" si="212"/>
        <v>#DIV/0!</v>
      </c>
      <c r="S865" s="181" t="e">
        <f t="shared" si="213"/>
        <v>#DIV/0!</v>
      </c>
      <c r="T865" s="339" t="e">
        <f t="shared" si="219"/>
        <v>#DIV/0!</v>
      </c>
      <c r="U865" s="181" t="e">
        <f t="shared" si="214"/>
        <v>#DIV/0!</v>
      </c>
    </row>
    <row r="866" spans="2:21" ht="12.75" customHeight="1" x14ac:dyDescent="0.15">
      <c r="B866" s="1">
        <f t="shared" si="220"/>
        <v>99.499999999998607</v>
      </c>
      <c r="C866" s="181" t="e">
        <f t="shared" si="215"/>
        <v>#DIV/0!</v>
      </c>
      <c r="D866" s="242">
        <f t="shared" si="216"/>
        <v>70.113588941045705</v>
      </c>
      <c r="E866" s="181" t="e">
        <f t="shared" si="204"/>
        <v>#DIV/0!</v>
      </c>
      <c r="F866" s="181" t="e">
        <f t="shared" si="217"/>
        <v>#DIV/0!</v>
      </c>
      <c r="H866" s="181" t="e">
        <f t="shared" si="218"/>
        <v>#DIV/0!</v>
      </c>
      <c r="I866" s="181" t="e">
        <f t="shared" si="205"/>
        <v>#DIV/0!</v>
      </c>
      <c r="J866" s="339" t="e">
        <f t="shared" si="206"/>
        <v>#DIV/0!</v>
      </c>
      <c r="K866" s="181" t="e">
        <f t="shared" si="207"/>
        <v>#DIV/0!</v>
      </c>
      <c r="M866" s="181" t="e">
        <f t="shared" si="208"/>
        <v>#DIV/0!</v>
      </c>
      <c r="N866" s="181" t="e">
        <f t="shared" si="209"/>
        <v>#DIV/0!</v>
      </c>
      <c r="O866" s="339" t="e">
        <f t="shared" si="210"/>
        <v>#DIV/0!</v>
      </c>
      <c r="P866" s="181" t="e">
        <f t="shared" si="211"/>
        <v>#DIV/0!</v>
      </c>
      <c r="R866" s="181" t="e">
        <f t="shared" si="212"/>
        <v>#DIV/0!</v>
      </c>
      <c r="S866" s="181" t="e">
        <f t="shared" si="213"/>
        <v>#DIV/0!</v>
      </c>
      <c r="T866" s="339" t="e">
        <f t="shared" si="219"/>
        <v>#DIV/0!</v>
      </c>
      <c r="U866" s="181" t="e">
        <f t="shared" si="214"/>
        <v>#DIV/0!</v>
      </c>
    </row>
    <row r="867" spans="2:21" ht="12.75" customHeight="1" x14ac:dyDescent="0.15">
      <c r="B867" s="1">
        <f t="shared" si="220"/>
        <v>99.599999999998602</v>
      </c>
      <c r="C867" s="181" t="e">
        <f t="shared" si="215"/>
        <v>#DIV/0!</v>
      </c>
      <c r="D867" s="242">
        <f t="shared" si="216"/>
        <v>70.135599174157136</v>
      </c>
      <c r="E867" s="181" t="e">
        <f t="shared" si="204"/>
        <v>#DIV/0!</v>
      </c>
      <c r="F867" s="181" t="e">
        <f t="shared" si="217"/>
        <v>#DIV/0!</v>
      </c>
      <c r="H867" s="181" t="e">
        <f t="shared" si="218"/>
        <v>#DIV/0!</v>
      </c>
      <c r="I867" s="181" t="e">
        <f t="shared" si="205"/>
        <v>#DIV/0!</v>
      </c>
      <c r="J867" s="339" t="e">
        <f t="shared" si="206"/>
        <v>#DIV/0!</v>
      </c>
      <c r="K867" s="181" t="e">
        <f t="shared" si="207"/>
        <v>#DIV/0!</v>
      </c>
      <c r="M867" s="181" t="e">
        <f t="shared" si="208"/>
        <v>#DIV/0!</v>
      </c>
      <c r="N867" s="181" t="e">
        <f t="shared" si="209"/>
        <v>#DIV/0!</v>
      </c>
      <c r="O867" s="339" t="e">
        <f t="shared" si="210"/>
        <v>#DIV/0!</v>
      </c>
      <c r="P867" s="181" t="e">
        <f t="shared" si="211"/>
        <v>#DIV/0!</v>
      </c>
      <c r="R867" s="181" t="e">
        <f t="shared" si="212"/>
        <v>#DIV/0!</v>
      </c>
      <c r="S867" s="181" t="e">
        <f t="shared" si="213"/>
        <v>#DIV/0!</v>
      </c>
      <c r="T867" s="339" t="e">
        <f t="shared" si="219"/>
        <v>#DIV/0!</v>
      </c>
      <c r="U867" s="181" t="e">
        <f t="shared" si="214"/>
        <v>#DIV/0!</v>
      </c>
    </row>
    <row r="868" spans="2:21" ht="12.75" customHeight="1" x14ac:dyDescent="0.15">
      <c r="B868" s="1">
        <f t="shared" si="220"/>
        <v>99.699999999998596</v>
      </c>
      <c r="C868" s="181" t="e">
        <f t="shared" si="215"/>
        <v>#DIV/0!</v>
      </c>
      <c r="D868" s="242">
        <f t="shared" si="216"/>
        <v>70.157588704738984</v>
      </c>
      <c r="E868" s="181" t="e">
        <f t="shared" si="204"/>
        <v>#DIV/0!</v>
      </c>
      <c r="F868" s="181" t="e">
        <f t="shared" si="217"/>
        <v>#DIV/0!</v>
      </c>
      <c r="H868" s="181" t="e">
        <f t="shared" si="218"/>
        <v>#DIV/0!</v>
      </c>
      <c r="I868" s="181" t="e">
        <f t="shared" si="205"/>
        <v>#DIV/0!</v>
      </c>
      <c r="J868" s="339" t="e">
        <f t="shared" si="206"/>
        <v>#DIV/0!</v>
      </c>
      <c r="K868" s="181" t="e">
        <f t="shared" si="207"/>
        <v>#DIV/0!</v>
      </c>
      <c r="M868" s="181" t="e">
        <f t="shared" si="208"/>
        <v>#DIV/0!</v>
      </c>
      <c r="N868" s="181" t="e">
        <f t="shared" si="209"/>
        <v>#DIV/0!</v>
      </c>
      <c r="O868" s="339" t="e">
        <f t="shared" si="210"/>
        <v>#DIV/0!</v>
      </c>
      <c r="P868" s="181" t="e">
        <f t="shared" si="211"/>
        <v>#DIV/0!</v>
      </c>
      <c r="R868" s="181" t="e">
        <f t="shared" si="212"/>
        <v>#DIV/0!</v>
      </c>
      <c r="S868" s="181" t="e">
        <f t="shared" si="213"/>
        <v>#DIV/0!</v>
      </c>
      <c r="T868" s="339" t="e">
        <f t="shared" si="219"/>
        <v>#DIV/0!</v>
      </c>
      <c r="U868" s="181" t="e">
        <f t="shared" si="214"/>
        <v>#DIV/0!</v>
      </c>
    </row>
    <row r="869" spans="2:21" ht="12.75" customHeight="1" x14ac:dyDescent="0.15">
      <c r="B869" s="1">
        <f t="shared" si="220"/>
        <v>99.79999999999859</v>
      </c>
      <c r="C869" s="181" t="e">
        <f t="shared" si="215"/>
        <v>#DIV/0!</v>
      </c>
      <c r="D869" s="242">
        <f t="shared" si="216"/>
        <v>70.179557578170176</v>
      </c>
      <c r="E869" s="181" t="e">
        <f t="shared" si="204"/>
        <v>#DIV/0!</v>
      </c>
      <c r="F869" s="181" t="e">
        <f t="shared" si="217"/>
        <v>#DIV/0!</v>
      </c>
      <c r="H869" s="181" t="e">
        <f t="shared" si="218"/>
        <v>#DIV/0!</v>
      </c>
      <c r="I869" s="181" t="e">
        <f t="shared" si="205"/>
        <v>#DIV/0!</v>
      </c>
      <c r="J869" s="339" t="e">
        <f t="shared" si="206"/>
        <v>#DIV/0!</v>
      </c>
      <c r="K869" s="181" t="e">
        <f t="shared" si="207"/>
        <v>#DIV/0!</v>
      </c>
      <c r="M869" s="181" t="e">
        <f t="shared" si="208"/>
        <v>#DIV/0!</v>
      </c>
      <c r="N869" s="181" t="e">
        <f t="shared" si="209"/>
        <v>#DIV/0!</v>
      </c>
      <c r="O869" s="339" t="e">
        <f t="shared" si="210"/>
        <v>#DIV/0!</v>
      </c>
      <c r="P869" s="181" t="e">
        <f t="shared" si="211"/>
        <v>#DIV/0!</v>
      </c>
      <c r="R869" s="181" t="e">
        <f t="shared" si="212"/>
        <v>#DIV/0!</v>
      </c>
      <c r="S869" s="181" t="e">
        <f t="shared" si="213"/>
        <v>#DIV/0!</v>
      </c>
      <c r="T869" s="339" t="e">
        <f t="shared" si="219"/>
        <v>#DIV/0!</v>
      </c>
      <c r="U869" s="181" t="e">
        <f t="shared" si="214"/>
        <v>#DIV/0!</v>
      </c>
    </row>
    <row r="870" spans="2:21" ht="12.75" customHeight="1" x14ac:dyDescent="0.15">
      <c r="B870" s="1">
        <f t="shared" si="220"/>
        <v>99.899999999998585</v>
      </c>
      <c r="C870" s="181" t="e">
        <f t="shared" si="215"/>
        <v>#DIV/0!</v>
      </c>
      <c r="D870" s="242">
        <f t="shared" si="216"/>
        <v>70.201505839673544</v>
      </c>
      <c r="E870" s="181" t="e">
        <f t="shared" si="204"/>
        <v>#DIV/0!</v>
      </c>
      <c r="F870" s="181" t="e">
        <f t="shared" si="217"/>
        <v>#DIV/0!</v>
      </c>
      <c r="H870" s="181" t="e">
        <f t="shared" si="218"/>
        <v>#DIV/0!</v>
      </c>
      <c r="I870" s="181" t="e">
        <f t="shared" si="205"/>
        <v>#DIV/0!</v>
      </c>
      <c r="J870" s="339" t="e">
        <f t="shared" si="206"/>
        <v>#DIV/0!</v>
      </c>
      <c r="K870" s="181" t="e">
        <f t="shared" si="207"/>
        <v>#DIV/0!</v>
      </c>
      <c r="M870" s="181" t="e">
        <f t="shared" si="208"/>
        <v>#DIV/0!</v>
      </c>
      <c r="N870" s="181" t="e">
        <f t="shared" si="209"/>
        <v>#DIV/0!</v>
      </c>
      <c r="O870" s="339" t="e">
        <f t="shared" si="210"/>
        <v>#DIV/0!</v>
      </c>
      <c r="P870" s="181" t="e">
        <f t="shared" si="211"/>
        <v>#DIV/0!</v>
      </c>
      <c r="R870" s="181" t="e">
        <f t="shared" si="212"/>
        <v>#DIV/0!</v>
      </c>
      <c r="S870" s="181" t="e">
        <f t="shared" si="213"/>
        <v>#DIV/0!</v>
      </c>
      <c r="T870" s="339" t="e">
        <f t="shared" si="219"/>
        <v>#DIV/0!</v>
      </c>
      <c r="U870" s="181" t="e">
        <f t="shared" si="214"/>
        <v>#DIV/0!</v>
      </c>
    </row>
    <row r="871" spans="2:21" ht="12.75" customHeight="1" x14ac:dyDescent="0.15">
      <c r="B871" s="1">
        <f t="shared" si="220"/>
        <v>99.999999999998579</v>
      </c>
      <c r="C871" s="181" t="e">
        <f t="shared" si="215"/>
        <v>#DIV/0!</v>
      </c>
      <c r="D871" s="242">
        <f t="shared" si="216"/>
        <v>70.223433534316612</v>
      </c>
      <c r="E871" s="181" t="e">
        <f t="shared" si="204"/>
        <v>#DIV/0!</v>
      </c>
      <c r="F871" s="181" t="e">
        <f t="shared" si="217"/>
        <v>#DIV/0!</v>
      </c>
      <c r="H871" s="181" t="e">
        <f t="shared" si="218"/>
        <v>#DIV/0!</v>
      </c>
      <c r="I871" s="181" t="e">
        <f t="shared" si="205"/>
        <v>#DIV/0!</v>
      </c>
      <c r="J871" s="339" t="e">
        <f t="shared" si="206"/>
        <v>#DIV/0!</v>
      </c>
      <c r="K871" s="181" t="e">
        <f t="shared" si="207"/>
        <v>#DIV/0!</v>
      </c>
      <c r="M871" s="181" t="e">
        <f t="shared" si="208"/>
        <v>#DIV/0!</v>
      </c>
      <c r="N871" s="181" t="e">
        <f t="shared" si="209"/>
        <v>#DIV/0!</v>
      </c>
      <c r="O871" s="339" t="e">
        <f t="shared" si="210"/>
        <v>#DIV/0!</v>
      </c>
      <c r="P871" s="181" t="e">
        <f t="shared" si="211"/>
        <v>#DIV/0!</v>
      </c>
      <c r="R871" s="181" t="e">
        <f t="shared" si="212"/>
        <v>#DIV/0!</v>
      </c>
      <c r="S871" s="181" t="e">
        <f t="shared" si="213"/>
        <v>#DIV/0!</v>
      </c>
      <c r="T871" s="339" t="e">
        <f t="shared" si="219"/>
        <v>#DIV/0!</v>
      </c>
      <c r="U871" s="181" t="e">
        <f t="shared" si="214"/>
        <v>#DIV/0!</v>
      </c>
    </row>
    <row r="872" spans="2:21" ht="12.75" customHeight="1" x14ac:dyDescent="0.15">
      <c r="B872" s="1">
        <f t="shared" si="220"/>
        <v>100.09999999999857</v>
      </c>
      <c r="C872" s="181" t="e">
        <f t="shared" si="215"/>
        <v>#DIV/0!</v>
      </c>
      <c r="D872" s="242">
        <f t="shared" si="216"/>
        <v>70.245340707012232</v>
      </c>
      <c r="E872" s="181" t="e">
        <f t="shared" si="204"/>
        <v>#DIV/0!</v>
      </c>
      <c r="F872" s="181" t="e">
        <f t="shared" si="217"/>
        <v>#DIV/0!</v>
      </c>
      <c r="H872" s="181" t="e">
        <f t="shared" si="218"/>
        <v>#DIV/0!</v>
      </c>
      <c r="I872" s="181" t="e">
        <f t="shared" si="205"/>
        <v>#DIV/0!</v>
      </c>
      <c r="J872" s="339" t="e">
        <f t="shared" si="206"/>
        <v>#DIV/0!</v>
      </c>
      <c r="K872" s="181" t="e">
        <f t="shared" si="207"/>
        <v>#DIV/0!</v>
      </c>
      <c r="M872" s="181" t="e">
        <f t="shared" si="208"/>
        <v>#DIV/0!</v>
      </c>
      <c r="N872" s="181" t="e">
        <f t="shared" si="209"/>
        <v>#DIV/0!</v>
      </c>
      <c r="O872" s="339" t="e">
        <f t="shared" si="210"/>
        <v>#DIV/0!</v>
      </c>
      <c r="P872" s="181" t="e">
        <f t="shared" si="211"/>
        <v>#DIV/0!</v>
      </c>
      <c r="R872" s="181" t="e">
        <f t="shared" si="212"/>
        <v>#DIV/0!</v>
      </c>
      <c r="S872" s="181" t="e">
        <f t="shared" si="213"/>
        <v>#DIV/0!</v>
      </c>
      <c r="T872" s="339" t="e">
        <f t="shared" si="219"/>
        <v>#DIV/0!</v>
      </c>
      <c r="U872" s="181" t="e">
        <f t="shared" si="214"/>
        <v>#DIV/0!</v>
      </c>
    </row>
    <row r="873" spans="2:21" ht="12.75" customHeight="1" x14ac:dyDescent="0.15">
      <c r="B873" s="1">
        <f t="shared" si="220"/>
        <v>100.19999999999857</v>
      </c>
      <c r="C873" s="181" t="e">
        <f t="shared" si="215"/>
        <v>#DIV/0!</v>
      </c>
      <c r="D873" s="242">
        <f t="shared" si="216"/>
        <v>70.267227402519268</v>
      </c>
      <c r="E873" s="181" t="e">
        <f t="shared" si="204"/>
        <v>#DIV/0!</v>
      </c>
      <c r="F873" s="181" t="e">
        <f t="shared" si="217"/>
        <v>#DIV/0!</v>
      </c>
      <c r="H873" s="181" t="e">
        <f t="shared" si="218"/>
        <v>#DIV/0!</v>
      </c>
      <c r="I873" s="181" t="e">
        <f t="shared" si="205"/>
        <v>#DIV/0!</v>
      </c>
      <c r="J873" s="339" t="e">
        <f t="shared" si="206"/>
        <v>#DIV/0!</v>
      </c>
      <c r="K873" s="181" t="e">
        <f t="shared" si="207"/>
        <v>#DIV/0!</v>
      </c>
      <c r="M873" s="181" t="e">
        <f t="shared" si="208"/>
        <v>#DIV/0!</v>
      </c>
      <c r="N873" s="181" t="e">
        <f t="shared" si="209"/>
        <v>#DIV/0!</v>
      </c>
      <c r="O873" s="339" t="e">
        <f t="shared" si="210"/>
        <v>#DIV/0!</v>
      </c>
      <c r="P873" s="181" t="e">
        <f t="shared" si="211"/>
        <v>#DIV/0!</v>
      </c>
      <c r="R873" s="181" t="e">
        <f t="shared" si="212"/>
        <v>#DIV/0!</v>
      </c>
      <c r="S873" s="181" t="e">
        <f t="shared" si="213"/>
        <v>#DIV/0!</v>
      </c>
      <c r="T873" s="339" t="e">
        <f t="shared" si="219"/>
        <v>#DIV/0!</v>
      </c>
      <c r="U873" s="181" t="e">
        <f t="shared" si="214"/>
        <v>#DIV/0!</v>
      </c>
    </row>
    <row r="874" spans="2:21" ht="12.75" customHeight="1" x14ac:dyDescent="0.15">
      <c r="B874" s="1">
        <f t="shared" si="220"/>
        <v>100.29999999999856</v>
      </c>
      <c r="C874" s="181" t="e">
        <f t="shared" si="215"/>
        <v>#DIV/0!</v>
      </c>
      <c r="D874" s="242">
        <f t="shared" si="216"/>
        <v>70.289093665443446</v>
      </c>
      <c r="E874" s="181" t="e">
        <f t="shared" si="204"/>
        <v>#DIV/0!</v>
      </c>
      <c r="F874" s="181" t="e">
        <f t="shared" si="217"/>
        <v>#DIV/0!</v>
      </c>
      <c r="H874" s="181" t="e">
        <f t="shared" si="218"/>
        <v>#DIV/0!</v>
      </c>
      <c r="I874" s="181" t="e">
        <f t="shared" si="205"/>
        <v>#DIV/0!</v>
      </c>
      <c r="J874" s="339" t="e">
        <f t="shared" si="206"/>
        <v>#DIV/0!</v>
      </c>
      <c r="K874" s="181" t="e">
        <f t="shared" si="207"/>
        <v>#DIV/0!</v>
      </c>
      <c r="M874" s="181" t="e">
        <f t="shared" si="208"/>
        <v>#DIV/0!</v>
      </c>
      <c r="N874" s="181" t="e">
        <f t="shared" si="209"/>
        <v>#DIV/0!</v>
      </c>
      <c r="O874" s="339" t="e">
        <f t="shared" si="210"/>
        <v>#DIV/0!</v>
      </c>
      <c r="P874" s="181" t="e">
        <f t="shared" si="211"/>
        <v>#DIV/0!</v>
      </c>
      <c r="R874" s="181" t="e">
        <f t="shared" si="212"/>
        <v>#DIV/0!</v>
      </c>
      <c r="S874" s="181" t="e">
        <f t="shared" si="213"/>
        <v>#DIV/0!</v>
      </c>
      <c r="T874" s="339" t="e">
        <f t="shared" si="219"/>
        <v>#DIV/0!</v>
      </c>
      <c r="U874" s="181" t="e">
        <f t="shared" si="214"/>
        <v>#DIV/0!</v>
      </c>
    </row>
    <row r="875" spans="2:21" ht="12.75" customHeight="1" x14ac:dyDescent="0.15">
      <c r="B875" s="1">
        <f t="shared" si="220"/>
        <v>100.39999999999856</v>
      </c>
      <c r="C875" s="181" t="e">
        <f t="shared" si="215"/>
        <v>#DIV/0!</v>
      </c>
      <c r="D875" s="242">
        <f t="shared" si="216"/>
        <v>70.310939540237939</v>
      </c>
      <c r="E875" s="181" t="e">
        <f t="shared" si="204"/>
        <v>#DIV/0!</v>
      </c>
      <c r="F875" s="181" t="e">
        <f t="shared" si="217"/>
        <v>#DIV/0!</v>
      </c>
      <c r="H875" s="181" t="e">
        <f t="shared" si="218"/>
        <v>#DIV/0!</v>
      </c>
      <c r="I875" s="181" t="e">
        <f t="shared" si="205"/>
        <v>#DIV/0!</v>
      </c>
      <c r="J875" s="339" t="e">
        <f t="shared" si="206"/>
        <v>#DIV/0!</v>
      </c>
      <c r="K875" s="181" t="e">
        <f t="shared" si="207"/>
        <v>#DIV/0!</v>
      </c>
      <c r="M875" s="181" t="e">
        <f t="shared" si="208"/>
        <v>#DIV/0!</v>
      </c>
      <c r="N875" s="181" t="e">
        <f t="shared" si="209"/>
        <v>#DIV/0!</v>
      </c>
      <c r="O875" s="339" t="e">
        <f t="shared" si="210"/>
        <v>#DIV/0!</v>
      </c>
      <c r="P875" s="181" t="e">
        <f t="shared" si="211"/>
        <v>#DIV/0!</v>
      </c>
      <c r="R875" s="181" t="e">
        <f t="shared" si="212"/>
        <v>#DIV/0!</v>
      </c>
      <c r="S875" s="181" t="e">
        <f t="shared" si="213"/>
        <v>#DIV/0!</v>
      </c>
      <c r="T875" s="339" t="e">
        <f t="shared" si="219"/>
        <v>#DIV/0!</v>
      </c>
      <c r="U875" s="181" t="e">
        <f t="shared" si="214"/>
        <v>#DIV/0!</v>
      </c>
    </row>
    <row r="876" spans="2:21" ht="12.75" customHeight="1" x14ac:dyDescent="0.15">
      <c r="B876" s="1">
        <f t="shared" si="220"/>
        <v>100.49999999999855</v>
      </c>
      <c r="C876" s="181" t="e">
        <f t="shared" si="215"/>
        <v>#DIV/0!</v>
      </c>
      <c r="D876" s="242">
        <f t="shared" si="216"/>
        <v>70.332765071204136</v>
      </c>
      <c r="E876" s="181" t="e">
        <f t="shared" si="204"/>
        <v>#DIV/0!</v>
      </c>
      <c r="F876" s="181" t="e">
        <f t="shared" si="217"/>
        <v>#DIV/0!</v>
      </c>
      <c r="H876" s="181" t="e">
        <f t="shared" si="218"/>
        <v>#DIV/0!</v>
      </c>
      <c r="I876" s="181" t="e">
        <f t="shared" si="205"/>
        <v>#DIV/0!</v>
      </c>
      <c r="J876" s="339" t="e">
        <f t="shared" si="206"/>
        <v>#DIV/0!</v>
      </c>
      <c r="K876" s="181" t="e">
        <f t="shared" si="207"/>
        <v>#DIV/0!</v>
      </c>
      <c r="M876" s="181" t="e">
        <f t="shared" si="208"/>
        <v>#DIV/0!</v>
      </c>
      <c r="N876" s="181" t="e">
        <f t="shared" si="209"/>
        <v>#DIV/0!</v>
      </c>
      <c r="O876" s="339" t="e">
        <f t="shared" si="210"/>
        <v>#DIV/0!</v>
      </c>
      <c r="P876" s="181" t="e">
        <f t="shared" si="211"/>
        <v>#DIV/0!</v>
      </c>
      <c r="R876" s="181" t="e">
        <f t="shared" si="212"/>
        <v>#DIV/0!</v>
      </c>
      <c r="S876" s="181" t="e">
        <f t="shared" si="213"/>
        <v>#DIV/0!</v>
      </c>
      <c r="T876" s="339" t="e">
        <f t="shared" si="219"/>
        <v>#DIV/0!</v>
      </c>
      <c r="U876" s="181" t="e">
        <f t="shared" si="214"/>
        <v>#DIV/0!</v>
      </c>
    </row>
    <row r="877" spans="2:21" ht="12.75" customHeight="1" x14ac:dyDescent="0.15">
      <c r="B877" s="1">
        <f t="shared" si="220"/>
        <v>100.59999999999854</v>
      </c>
      <c r="C877" s="181" t="e">
        <f t="shared" si="215"/>
        <v>#DIV/0!</v>
      </c>
      <c r="D877" s="242">
        <f t="shared" si="216"/>
        <v>70.354570302492377</v>
      </c>
      <c r="E877" s="181" t="e">
        <f t="shared" si="204"/>
        <v>#DIV/0!</v>
      </c>
      <c r="F877" s="181" t="e">
        <f t="shared" si="217"/>
        <v>#DIV/0!</v>
      </c>
      <c r="H877" s="181" t="e">
        <f t="shared" si="218"/>
        <v>#DIV/0!</v>
      </c>
      <c r="I877" s="181" t="e">
        <f t="shared" si="205"/>
        <v>#DIV/0!</v>
      </c>
      <c r="J877" s="339" t="e">
        <f t="shared" si="206"/>
        <v>#DIV/0!</v>
      </c>
      <c r="K877" s="181" t="e">
        <f t="shared" si="207"/>
        <v>#DIV/0!</v>
      </c>
      <c r="M877" s="181" t="e">
        <f t="shared" si="208"/>
        <v>#DIV/0!</v>
      </c>
      <c r="N877" s="181" t="e">
        <f t="shared" si="209"/>
        <v>#DIV/0!</v>
      </c>
      <c r="O877" s="339" t="e">
        <f t="shared" si="210"/>
        <v>#DIV/0!</v>
      </c>
      <c r="P877" s="181" t="e">
        <f t="shared" si="211"/>
        <v>#DIV/0!</v>
      </c>
      <c r="R877" s="181" t="e">
        <f t="shared" si="212"/>
        <v>#DIV/0!</v>
      </c>
      <c r="S877" s="181" t="e">
        <f t="shared" si="213"/>
        <v>#DIV/0!</v>
      </c>
      <c r="T877" s="339" t="e">
        <f t="shared" si="219"/>
        <v>#DIV/0!</v>
      </c>
      <c r="U877" s="181" t="e">
        <f t="shared" si="214"/>
        <v>#DIV/0!</v>
      </c>
    </row>
    <row r="878" spans="2:21" ht="12.75" customHeight="1" x14ac:dyDescent="0.15">
      <c r="B878" s="1">
        <f t="shared" si="220"/>
        <v>100.69999999999854</v>
      </c>
      <c r="C878" s="181" t="e">
        <f t="shared" si="215"/>
        <v>#DIV/0!</v>
      </c>
      <c r="D878" s="242">
        <f t="shared" si="216"/>
        <v>70.376355278102594</v>
      </c>
      <c r="E878" s="181" t="e">
        <f t="shared" si="204"/>
        <v>#DIV/0!</v>
      </c>
      <c r="F878" s="181" t="e">
        <f t="shared" si="217"/>
        <v>#DIV/0!</v>
      </c>
      <c r="H878" s="181" t="e">
        <f t="shared" si="218"/>
        <v>#DIV/0!</v>
      </c>
      <c r="I878" s="181" t="e">
        <f t="shared" si="205"/>
        <v>#DIV/0!</v>
      </c>
      <c r="J878" s="339" t="e">
        <f t="shared" si="206"/>
        <v>#DIV/0!</v>
      </c>
      <c r="K878" s="181" t="e">
        <f t="shared" si="207"/>
        <v>#DIV/0!</v>
      </c>
      <c r="M878" s="181" t="e">
        <f t="shared" si="208"/>
        <v>#DIV/0!</v>
      </c>
      <c r="N878" s="181" t="e">
        <f t="shared" si="209"/>
        <v>#DIV/0!</v>
      </c>
      <c r="O878" s="339" t="e">
        <f t="shared" si="210"/>
        <v>#DIV/0!</v>
      </c>
      <c r="P878" s="181" t="e">
        <f t="shared" si="211"/>
        <v>#DIV/0!</v>
      </c>
      <c r="R878" s="181" t="e">
        <f t="shared" si="212"/>
        <v>#DIV/0!</v>
      </c>
      <c r="S878" s="181" t="e">
        <f t="shared" si="213"/>
        <v>#DIV/0!</v>
      </c>
      <c r="T878" s="339" t="e">
        <f t="shared" si="219"/>
        <v>#DIV/0!</v>
      </c>
      <c r="U878" s="181" t="e">
        <f t="shared" si="214"/>
        <v>#DIV/0!</v>
      </c>
    </row>
    <row r="879" spans="2:21" ht="12.75" customHeight="1" x14ac:dyDescent="0.15">
      <c r="B879" s="1">
        <f t="shared" si="220"/>
        <v>100.79999999999853</v>
      </c>
      <c r="C879" s="181" t="e">
        <f t="shared" si="215"/>
        <v>#DIV/0!</v>
      </c>
      <c r="D879" s="242">
        <f t="shared" si="216"/>
        <v>70.398120041885051</v>
      </c>
      <c r="E879" s="181" t="e">
        <f t="shared" si="204"/>
        <v>#DIV/0!</v>
      </c>
      <c r="F879" s="181" t="e">
        <f t="shared" si="217"/>
        <v>#DIV/0!</v>
      </c>
      <c r="H879" s="181" t="e">
        <f t="shared" si="218"/>
        <v>#DIV/0!</v>
      </c>
      <c r="I879" s="181" t="e">
        <f t="shared" si="205"/>
        <v>#DIV/0!</v>
      </c>
      <c r="J879" s="339" t="e">
        <f t="shared" si="206"/>
        <v>#DIV/0!</v>
      </c>
      <c r="K879" s="181" t="e">
        <f t="shared" si="207"/>
        <v>#DIV/0!</v>
      </c>
      <c r="M879" s="181" t="e">
        <f t="shared" si="208"/>
        <v>#DIV/0!</v>
      </c>
      <c r="N879" s="181" t="e">
        <f t="shared" si="209"/>
        <v>#DIV/0!</v>
      </c>
      <c r="O879" s="339" t="e">
        <f t="shared" si="210"/>
        <v>#DIV/0!</v>
      </c>
      <c r="P879" s="181" t="e">
        <f t="shared" si="211"/>
        <v>#DIV/0!</v>
      </c>
      <c r="R879" s="181" t="e">
        <f t="shared" si="212"/>
        <v>#DIV/0!</v>
      </c>
      <c r="S879" s="181" t="e">
        <f t="shared" si="213"/>
        <v>#DIV/0!</v>
      </c>
      <c r="T879" s="339" t="e">
        <f t="shared" si="219"/>
        <v>#DIV/0!</v>
      </c>
      <c r="U879" s="181" t="e">
        <f t="shared" si="214"/>
        <v>#DIV/0!</v>
      </c>
    </row>
    <row r="880" spans="2:21" ht="12.75" customHeight="1" x14ac:dyDescent="0.15">
      <c r="B880" s="1">
        <f t="shared" si="220"/>
        <v>100.89999999999853</v>
      </c>
      <c r="C880" s="181" t="e">
        <f t="shared" si="215"/>
        <v>#DIV/0!</v>
      </c>
      <c r="D880" s="242">
        <f t="shared" si="216"/>
        <v>70.419864637541025</v>
      </c>
      <c r="E880" s="181" t="e">
        <f t="shared" si="204"/>
        <v>#DIV/0!</v>
      </c>
      <c r="F880" s="181" t="e">
        <f t="shared" si="217"/>
        <v>#DIV/0!</v>
      </c>
      <c r="H880" s="181" t="e">
        <f t="shared" si="218"/>
        <v>#DIV/0!</v>
      </c>
      <c r="I880" s="181" t="e">
        <f t="shared" si="205"/>
        <v>#DIV/0!</v>
      </c>
      <c r="J880" s="339" t="e">
        <f t="shared" si="206"/>
        <v>#DIV/0!</v>
      </c>
      <c r="K880" s="181" t="e">
        <f t="shared" si="207"/>
        <v>#DIV/0!</v>
      </c>
      <c r="M880" s="181" t="e">
        <f t="shared" si="208"/>
        <v>#DIV/0!</v>
      </c>
      <c r="N880" s="181" t="e">
        <f t="shared" si="209"/>
        <v>#DIV/0!</v>
      </c>
      <c r="O880" s="339" t="e">
        <f t="shared" si="210"/>
        <v>#DIV/0!</v>
      </c>
      <c r="P880" s="181" t="e">
        <f t="shared" si="211"/>
        <v>#DIV/0!</v>
      </c>
      <c r="R880" s="181" t="e">
        <f t="shared" si="212"/>
        <v>#DIV/0!</v>
      </c>
      <c r="S880" s="181" t="e">
        <f t="shared" si="213"/>
        <v>#DIV/0!</v>
      </c>
      <c r="T880" s="339" t="e">
        <f t="shared" si="219"/>
        <v>#DIV/0!</v>
      </c>
      <c r="U880" s="181" t="e">
        <f t="shared" si="214"/>
        <v>#DIV/0!</v>
      </c>
    </row>
    <row r="881" spans="2:21" ht="12.75" customHeight="1" x14ac:dyDescent="0.15">
      <c r="B881" s="1">
        <f t="shared" si="220"/>
        <v>100.99999999999852</v>
      </c>
      <c r="C881" s="181" t="e">
        <f t="shared" si="215"/>
        <v>#DIV/0!</v>
      </c>
      <c r="D881" s="242">
        <f t="shared" si="216"/>
        <v>70.441589108623461</v>
      </c>
      <c r="E881" s="181" t="e">
        <f t="shared" si="204"/>
        <v>#DIV/0!</v>
      </c>
      <c r="F881" s="181" t="e">
        <f t="shared" si="217"/>
        <v>#DIV/0!</v>
      </c>
      <c r="H881" s="181" t="e">
        <f t="shared" si="218"/>
        <v>#DIV/0!</v>
      </c>
      <c r="I881" s="181" t="e">
        <f t="shared" si="205"/>
        <v>#DIV/0!</v>
      </c>
      <c r="J881" s="339" t="e">
        <f t="shared" si="206"/>
        <v>#DIV/0!</v>
      </c>
      <c r="K881" s="181" t="e">
        <f t="shared" si="207"/>
        <v>#DIV/0!</v>
      </c>
      <c r="M881" s="181" t="e">
        <f t="shared" si="208"/>
        <v>#DIV/0!</v>
      </c>
      <c r="N881" s="181" t="e">
        <f t="shared" si="209"/>
        <v>#DIV/0!</v>
      </c>
      <c r="O881" s="339" t="e">
        <f t="shared" si="210"/>
        <v>#DIV/0!</v>
      </c>
      <c r="P881" s="181" t="e">
        <f t="shared" si="211"/>
        <v>#DIV/0!</v>
      </c>
      <c r="R881" s="181" t="e">
        <f t="shared" si="212"/>
        <v>#DIV/0!</v>
      </c>
      <c r="S881" s="181" t="e">
        <f t="shared" si="213"/>
        <v>#DIV/0!</v>
      </c>
      <c r="T881" s="339" t="e">
        <f t="shared" si="219"/>
        <v>#DIV/0!</v>
      </c>
      <c r="U881" s="181" t="e">
        <f t="shared" si="214"/>
        <v>#DIV/0!</v>
      </c>
    </row>
    <row r="882" spans="2:21" ht="12.75" customHeight="1" x14ac:dyDescent="0.15">
      <c r="B882" s="1">
        <f t="shared" si="220"/>
        <v>101.09999999999852</v>
      </c>
      <c r="C882" s="181" t="e">
        <f t="shared" si="215"/>
        <v>#DIV/0!</v>
      </c>
      <c r="D882" s="242">
        <f t="shared" si="216"/>
        <v>70.463293498537737</v>
      </c>
      <c r="E882" s="181" t="e">
        <f t="shared" si="204"/>
        <v>#DIV/0!</v>
      </c>
      <c r="F882" s="181" t="e">
        <f t="shared" si="217"/>
        <v>#DIV/0!</v>
      </c>
      <c r="H882" s="181" t="e">
        <f t="shared" si="218"/>
        <v>#DIV/0!</v>
      </c>
      <c r="I882" s="181" t="e">
        <f t="shared" si="205"/>
        <v>#DIV/0!</v>
      </c>
      <c r="J882" s="339" t="e">
        <f t="shared" si="206"/>
        <v>#DIV/0!</v>
      </c>
      <c r="K882" s="181" t="e">
        <f t="shared" si="207"/>
        <v>#DIV/0!</v>
      </c>
      <c r="M882" s="181" t="e">
        <f t="shared" si="208"/>
        <v>#DIV/0!</v>
      </c>
      <c r="N882" s="181" t="e">
        <f t="shared" si="209"/>
        <v>#DIV/0!</v>
      </c>
      <c r="O882" s="339" t="e">
        <f t="shared" si="210"/>
        <v>#DIV/0!</v>
      </c>
      <c r="P882" s="181" t="e">
        <f t="shared" si="211"/>
        <v>#DIV/0!</v>
      </c>
      <c r="R882" s="181" t="e">
        <f t="shared" si="212"/>
        <v>#DIV/0!</v>
      </c>
      <c r="S882" s="181" t="e">
        <f t="shared" si="213"/>
        <v>#DIV/0!</v>
      </c>
      <c r="T882" s="339" t="e">
        <f t="shared" si="219"/>
        <v>#DIV/0!</v>
      </c>
      <c r="U882" s="181" t="e">
        <f t="shared" si="214"/>
        <v>#DIV/0!</v>
      </c>
    </row>
    <row r="883" spans="2:21" ht="12.75" customHeight="1" x14ac:dyDescent="0.15">
      <c r="B883" s="1">
        <f t="shared" si="220"/>
        <v>101.19999999999851</v>
      </c>
      <c r="C883" s="181" t="e">
        <f t="shared" si="215"/>
        <v>#DIV/0!</v>
      </c>
      <c r="D883" s="242">
        <f t="shared" si="216"/>
        <v>70.484977850542236</v>
      </c>
      <c r="E883" s="181" t="e">
        <f t="shared" si="204"/>
        <v>#DIV/0!</v>
      </c>
      <c r="F883" s="181" t="e">
        <f t="shared" si="217"/>
        <v>#DIV/0!</v>
      </c>
      <c r="H883" s="181" t="e">
        <f t="shared" si="218"/>
        <v>#DIV/0!</v>
      </c>
      <c r="I883" s="181" t="e">
        <f t="shared" si="205"/>
        <v>#DIV/0!</v>
      </c>
      <c r="J883" s="339" t="e">
        <f t="shared" si="206"/>
        <v>#DIV/0!</v>
      </c>
      <c r="K883" s="181" t="e">
        <f t="shared" si="207"/>
        <v>#DIV/0!</v>
      </c>
      <c r="M883" s="181" t="e">
        <f t="shared" si="208"/>
        <v>#DIV/0!</v>
      </c>
      <c r="N883" s="181" t="e">
        <f t="shared" si="209"/>
        <v>#DIV/0!</v>
      </c>
      <c r="O883" s="339" t="e">
        <f t="shared" si="210"/>
        <v>#DIV/0!</v>
      </c>
      <c r="P883" s="181" t="e">
        <f t="shared" si="211"/>
        <v>#DIV/0!</v>
      </c>
      <c r="R883" s="181" t="e">
        <f t="shared" si="212"/>
        <v>#DIV/0!</v>
      </c>
      <c r="S883" s="181" t="e">
        <f t="shared" si="213"/>
        <v>#DIV/0!</v>
      </c>
      <c r="T883" s="339" t="e">
        <f t="shared" si="219"/>
        <v>#DIV/0!</v>
      </c>
      <c r="U883" s="181" t="e">
        <f t="shared" si="214"/>
        <v>#DIV/0!</v>
      </c>
    </row>
    <row r="884" spans="2:21" ht="12.75" customHeight="1" x14ac:dyDescent="0.15">
      <c r="B884" s="1">
        <f t="shared" si="220"/>
        <v>101.29999999999851</v>
      </c>
      <c r="C884" s="181" t="e">
        <f t="shared" si="215"/>
        <v>#DIV/0!</v>
      </c>
      <c r="D884" s="242">
        <f t="shared" si="216"/>
        <v>70.506642207749167</v>
      </c>
      <c r="E884" s="181" t="e">
        <f t="shared" si="204"/>
        <v>#DIV/0!</v>
      </c>
      <c r="F884" s="181" t="e">
        <f t="shared" si="217"/>
        <v>#DIV/0!</v>
      </c>
      <c r="H884" s="181" t="e">
        <f t="shared" si="218"/>
        <v>#DIV/0!</v>
      </c>
      <c r="I884" s="181" t="e">
        <f t="shared" si="205"/>
        <v>#DIV/0!</v>
      </c>
      <c r="J884" s="339" t="e">
        <f t="shared" si="206"/>
        <v>#DIV/0!</v>
      </c>
      <c r="K884" s="181" t="e">
        <f t="shared" si="207"/>
        <v>#DIV/0!</v>
      </c>
      <c r="M884" s="181" t="e">
        <f t="shared" si="208"/>
        <v>#DIV/0!</v>
      </c>
      <c r="N884" s="181" t="e">
        <f t="shared" si="209"/>
        <v>#DIV/0!</v>
      </c>
      <c r="O884" s="339" t="e">
        <f t="shared" si="210"/>
        <v>#DIV/0!</v>
      </c>
      <c r="P884" s="181" t="e">
        <f t="shared" si="211"/>
        <v>#DIV/0!</v>
      </c>
      <c r="R884" s="181" t="e">
        <f t="shared" si="212"/>
        <v>#DIV/0!</v>
      </c>
      <c r="S884" s="181" t="e">
        <f t="shared" si="213"/>
        <v>#DIV/0!</v>
      </c>
      <c r="T884" s="339" t="e">
        <f t="shared" si="219"/>
        <v>#DIV/0!</v>
      </c>
      <c r="U884" s="181" t="e">
        <f t="shared" si="214"/>
        <v>#DIV/0!</v>
      </c>
    </row>
    <row r="885" spans="2:21" ht="12.75" customHeight="1" x14ac:dyDescent="0.15">
      <c r="B885" s="1">
        <f t="shared" si="220"/>
        <v>101.3999999999985</v>
      </c>
      <c r="C885" s="181" t="e">
        <f t="shared" si="215"/>
        <v>#DIV/0!</v>
      </c>
      <c r="D885" s="242">
        <f t="shared" si="216"/>
        <v>70.52828661312509</v>
      </c>
      <c r="E885" s="181" t="e">
        <f t="shared" si="204"/>
        <v>#DIV/0!</v>
      </c>
      <c r="F885" s="181" t="e">
        <f t="shared" si="217"/>
        <v>#DIV/0!</v>
      </c>
      <c r="H885" s="181" t="e">
        <f t="shared" si="218"/>
        <v>#DIV/0!</v>
      </c>
      <c r="I885" s="181" t="e">
        <f t="shared" si="205"/>
        <v>#DIV/0!</v>
      </c>
      <c r="J885" s="339" t="e">
        <f t="shared" si="206"/>
        <v>#DIV/0!</v>
      </c>
      <c r="K885" s="181" t="e">
        <f t="shared" si="207"/>
        <v>#DIV/0!</v>
      </c>
      <c r="M885" s="181" t="e">
        <f t="shared" si="208"/>
        <v>#DIV/0!</v>
      </c>
      <c r="N885" s="181" t="e">
        <f t="shared" si="209"/>
        <v>#DIV/0!</v>
      </c>
      <c r="O885" s="339" t="e">
        <f t="shared" si="210"/>
        <v>#DIV/0!</v>
      </c>
      <c r="P885" s="181" t="e">
        <f t="shared" si="211"/>
        <v>#DIV/0!</v>
      </c>
      <c r="R885" s="181" t="e">
        <f t="shared" si="212"/>
        <v>#DIV/0!</v>
      </c>
      <c r="S885" s="181" t="e">
        <f t="shared" si="213"/>
        <v>#DIV/0!</v>
      </c>
      <c r="T885" s="339" t="e">
        <f t="shared" si="219"/>
        <v>#DIV/0!</v>
      </c>
      <c r="U885" s="181" t="e">
        <f t="shared" si="214"/>
        <v>#DIV/0!</v>
      </c>
    </row>
    <row r="886" spans="2:21" ht="12.75" customHeight="1" x14ac:dyDescent="0.15">
      <c r="B886" s="1">
        <f t="shared" si="220"/>
        <v>101.49999999999849</v>
      </c>
      <c r="C886" s="181" t="e">
        <f t="shared" si="215"/>
        <v>#DIV/0!</v>
      </c>
      <c r="D886" s="242">
        <f t="shared" si="216"/>
        <v>70.549911109491703</v>
      </c>
      <c r="E886" s="181" t="e">
        <f t="shared" si="204"/>
        <v>#DIV/0!</v>
      </c>
      <c r="F886" s="181" t="e">
        <f t="shared" si="217"/>
        <v>#DIV/0!</v>
      </c>
      <c r="H886" s="181" t="e">
        <f t="shared" si="218"/>
        <v>#DIV/0!</v>
      </c>
      <c r="I886" s="181" t="e">
        <f t="shared" si="205"/>
        <v>#DIV/0!</v>
      </c>
      <c r="J886" s="339" t="e">
        <f t="shared" si="206"/>
        <v>#DIV/0!</v>
      </c>
      <c r="K886" s="181" t="e">
        <f t="shared" si="207"/>
        <v>#DIV/0!</v>
      </c>
      <c r="M886" s="181" t="e">
        <f t="shared" si="208"/>
        <v>#DIV/0!</v>
      </c>
      <c r="N886" s="181" t="e">
        <f t="shared" si="209"/>
        <v>#DIV/0!</v>
      </c>
      <c r="O886" s="339" t="e">
        <f t="shared" si="210"/>
        <v>#DIV/0!</v>
      </c>
      <c r="P886" s="181" t="e">
        <f t="shared" si="211"/>
        <v>#DIV/0!</v>
      </c>
      <c r="R886" s="181" t="e">
        <f t="shared" si="212"/>
        <v>#DIV/0!</v>
      </c>
      <c r="S886" s="181" t="e">
        <f t="shared" si="213"/>
        <v>#DIV/0!</v>
      </c>
      <c r="T886" s="339" t="e">
        <f t="shared" si="219"/>
        <v>#DIV/0!</v>
      </c>
      <c r="U886" s="181" t="e">
        <f t="shared" si="214"/>
        <v>#DIV/0!</v>
      </c>
    </row>
    <row r="887" spans="2:21" ht="12.75" customHeight="1" x14ac:dyDescent="0.15">
      <c r="B887" s="1">
        <f t="shared" si="220"/>
        <v>101.59999999999849</v>
      </c>
      <c r="C887" s="181" t="e">
        <f t="shared" si="215"/>
        <v>#DIV/0!</v>
      </c>
      <c r="D887" s="242">
        <f t="shared" si="216"/>
        <v>70.571515739526362</v>
      </c>
      <c r="E887" s="181" t="e">
        <f t="shared" si="204"/>
        <v>#DIV/0!</v>
      </c>
      <c r="F887" s="181" t="e">
        <f t="shared" si="217"/>
        <v>#DIV/0!</v>
      </c>
      <c r="H887" s="181" t="e">
        <f t="shared" si="218"/>
        <v>#DIV/0!</v>
      </c>
      <c r="I887" s="181" t="e">
        <f t="shared" si="205"/>
        <v>#DIV/0!</v>
      </c>
      <c r="J887" s="339" t="e">
        <f t="shared" si="206"/>
        <v>#DIV/0!</v>
      </c>
      <c r="K887" s="181" t="e">
        <f t="shared" si="207"/>
        <v>#DIV/0!</v>
      </c>
      <c r="M887" s="181" t="e">
        <f t="shared" si="208"/>
        <v>#DIV/0!</v>
      </c>
      <c r="N887" s="181" t="e">
        <f t="shared" si="209"/>
        <v>#DIV/0!</v>
      </c>
      <c r="O887" s="339" t="e">
        <f t="shared" si="210"/>
        <v>#DIV/0!</v>
      </c>
      <c r="P887" s="181" t="e">
        <f t="shared" si="211"/>
        <v>#DIV/0!</v>
      </c>
      <c r="R887" s="181" t="e">
        <f t="shared" si="212"/>
        <v>#DIV/0!</v>
      </c>
      <c r="S887" s="181" t="e">
        <f t="shared" si="213"/>
        <v>#DIV/0!</v>
      </c>
      <c r="T887" s="339" t="e">
        <f t="shared" si="219"/>
        <v>#DIV/0!</v>
      </c>
      <c r="U887" s="181" t="e">
        <f t="shared" si="214"/>
        <v>#DIV/0!</v>
      </c>
    </row>
    <row r="888" spans="2:21" ht="12.75" customHeight="1" x14ac:dyDescent="0.15">
      <c r="B888" s="1">
        <f t="shared" si="220"/>
        <v>101.69999999999848</v>
      </c>
      <c r="C888" s="181" t="e">
        <f t="shared" si="215"/>
        <v>#DIV/0!</v>
      </c>
      <c r="D888" s="242">
        <f t="shared" si="216"/>
        <v>70.593100545762979</v>
      </c>
      <c r="E888" s="181" t="e">
        <f t="shared" si="204"/>
        <v>#DIV/0!</v>
      </c>
      <c r="F888" s="181" t="e">
        <f t="shared" si="217"/>
        <v>#DIV/0!</v>
      </c>
      <c r="H888" s="181" t="e">
        <f t="shared" si="218"/>
        <v>#DIV/0!</v>
      </c>
      <c r="I888" s="181" t="e">
        <f t="shared" si="205"/>
        <v>#DIV/0!</v>
      </c>
      <c r="J888" s="339" t="e">
        <f t="shared" si="206"/>
        <v>#DIV/0!</v>
      </c>
      <c r="K888" s="181" t="e">
        <f t="shared" si="207"/>
        <v>#DIV/0!</v>
      </c>
      <c r="M888" s="181" t="e">
        <f t="shared" si="208"/>
        <v>#DIV/0!</v>
      </c>
      <c r="N888" s="181" t="e">
        <f t="shared" si="209"/>
        <v>#DIV/0!</v>
      </c>
      <c r="O888" s="339" t="e">
        <f t="shared" si="210"/>
        <v>#DIV/0!</v>
      </c>
      <c r="P888" s="181" t="e">
        <f t="shared" si="211"/>
        <v>#DIV/0!</v>
      </c>
      <c r="R888" s="181" t="e">
        <f t="shared" si="212"/>
        <v>#DIV/0!</v>
      </c>
      <c r="S888" s="181" t="e">
        <f t="shared" si="213"/>
        <v>#DIV/0!</v>
      </c>
      <c r="T888" s="339" t="e">
        <f t="shared" si="219"/>
        <v>#DIV/0!</v>
      </c>
      <c r="U888" s="181" t="e">
        <f t="shared" si="214"/>
        <v>#DIV/0!</v>
      </c>
    </row>
    <row r="889" spans="2:21" ht="12.75" customHeight="1" x14ac:dyDescent="0.15">
      <c r="B889" s="1">
        <f t="shared" si="220"/>
        <v>101.79999999999848</v>
      </c>
      <c r="C889" s="181" t="e">
        <f t="shared" si="215"/>
        <v>#DIV/0!</v>
      </c>
      <c r="D889" s="242">
        <f t="shared" si="216"/>
        <v>70.614665570592436</v>
      </c>
      <c r="E889" s="181" t="e">
        <f t="shared" si="204"/>
        <v>#DIV/0!</v>
      </c>
      <c r="F889" s="181" t="e">
        <f t="shared" si="217"/>
        <v>#DIV/0!</v>
      </c>
      <c r="H889" s="181" t="e">
        <f t="shared" si="218"/>
        <v>#DIV/0!</v>
      </c>
      <c r="I889" s="181" t="e">
        <f t="shared" si="205"/>
        <v>#DIV/0!</v>
      </c>
      <c r="J889" s="339" t="e">
        <f t="shared" si="206"/>
        <v>#DIV/0!</v>
      </c>
      <c r="K889" s="181" t="e">
        <f t="shared" si="207"/>
        <v>#DIV/0!</v>
      </c>
      <c r="M889" s="181" t="e">
        <f t="shared" si="208"/>
        <v>#DIV/0!</v>
      </c>
      <c r="N889" s="181" t="e">
        <f t="shared" si="209"/>
        <v>#DIV/0!</v>
      </c>
      <c r="O889" s="339" t="e">
        <f t="shared" si="210"/>
        <v>#DIV/0!</v>
      </c>
      <c r="P889" s="181" t="e">
        <f t="shared" si="211"/>
        <v>#DIV/0!</v>
      </c>
      <c r="R889" s="181" t="e">
        <f t="shared" si="212"/>
        <v>#DIV/0!</v>
      </c>
      <c r="S889" s="181" t="e">
        <f t="shared" si="213"/>
        <v>#DIV/0!</v>
      </c>
      <c r="T889" s="339" t="e">
        <f t="shared" si="219"/>
        <v>#DIV/0!</v>
      </c>
      <c r="U889" s="181" t="e">
        <f t="shared" si="214"/>
        <v>#DIV/0!</v>
      </c>
    </row>
    <row r="890" spans="2:21" ht="12.75" customHeight="1" x14ac:dyDescent="0.15">
      <c r="B890" s="1">
        <f t="shared" si="220"/>
        <v>101.89999999999847</v>
      </c>
      <c r="C890" s="181" t="e">
        <f t="shared" si="215"/>
        <v>#DIV/0!</v>
      </c>
      <c r="D890" s="242">
        <f t="shared" si="216"/>
        <v>70.636210856263361</v>
      </c>
      <c r="E890" s="181" t="e">
        <f t="shared" si="204"/>
        <v>#DIV/0!</v>
      </c>
      <c r="F890" s="181" t="e">
        <f t="shared" si="217"/>
        <v>#DIV/0!</v>
      </c>
      <c r="H890" s="181" t="e">
        <f t="shared" si="218"/>
        <v>#DIV/0!</v>
      </c>
      <c r="I890" s="181" t="e">
        <f t="shared" si="205"/>
        <v>#DIV/0!</v>
      </c>
      <c r="J890" s="339" t="e">
        <f t="shared" si="206"/>
        <v>#DIV/0!</v>
      </c>
      <c r="K890" s="181" t="e">
        <f t="shared" si="207"/>
        <v>#DIV/0!</v>
      </c>
      <c r="M890" s="181" t="e">
        <f t="shared" si="208"/>
        <v>#DIV/0!</v>
      </c>
      <c r="N890" s="181" t="e">
        <f t="shared" si="209"/>
        <v>#DIV/0!</v>
      </c>
      <c r="O890" s="339" t="e">
        <f t="shared" si="210"/>
        <v>#DIV/0!</v>
      </c>
      <c r="P890" s="181" t="e">
        <f t="shared" si="211"/>
        <v>#DIV/0!</v>
      </c>
      <c r="R890" s="181" t="e">
        <f t="shared" si="212"/>
        <v>#DIV/0!</v>
      </c>
      <c r="S890" s="181" t="e">
        <f t="shared" si="213"/>
        <v>#DIV/0!</v>
      </c>
      <c r="T890" s="339" t="e">
        <f t="shared" si="219"/>
        <v>#DIV/0!</v>
      </c>
      <c r="U890" s="181" t="e">
        <f t="shared" si="214"/>
        <v>#DIV/0!</v>
      </c>
    </row>
    <row r="891" spans="2:21" ht="12.75" customHeight="1" x14ac:dyDescent="0.15">
      <c r="B891" s="1">
        <f t="shared" si="220"/>
        <v>101.99999999999847</v>
      </c>
      <c r="C891" s="181" t="e">
        <f t="shared" si="215"/>
        <v>#DIV/0!</v>
      </c>
      <c r="D891" s="242">
        <f t="shared" si="216"/>
        <v>70.657736444882772</v>
      </c>
      <c r="E891" s="181" t="e">
        <f t="shared" si="204"/>
        <v>#DIV/0!</v>
      </c>
      <c r="F891" s="181" t="e">
        <f t="shared" si="217"/>
        <v>#DIV/0!</v>
      </c>
      <c r="H891" s="181" t="e">
        <f t="shared" si="218"/>
        <v>#DIV/0!</v>
      </c>
      <c r="I891" s="181" t="e">
        <f t="shared" si="205"/>
        <v>#DIV/0!</v>
      </c>
      <c r="J891" s="339" t="e">
        <f t="shared" si="206"/>
        <v>#DIV/0!</v>
      </c>
      <c r="K891" s="181" t="e">
        <f t="shared" si="207"/>
        <v>#DIV/0!</v>
      </c>
      <c r="M891" s="181" t="e">
        <f t="shared" si="208"/>
        <v>#DIV/0!</v>
      </c>
      <c r="N891" s="181" t="e">
        <f t="shared" si="209"/>
        <v>#DIV/0!</v>
      </c>
      <c r="O891" s="339" t="e">
        <f t="shared" si="210"/>
        <v>#DIV/0!</v>
      </c>
      <c r="P891" s="181" t="e">
        <f t="shared" si="211"/>
        <v>#DIV/0!</v>
      </c>
      <c r="R891" s="181" t="e">
        <f t="shared" si="212"/>
        <v>#DIV/0!</v>
      </c>
      <c r="S891" s="181" t="e">
        <f t="shared" si="213"/>
        <v>#DIV/0!</v>
      </c>
      <c r="T891" s="339" t="e">
        <f t="shared" si="219"/>
        <v>#DIV/0!</v>
      </c>
      <c r="U891" s="181" t="e">
        <f t="shared" si="214"/>
        <v>#DIV/0!</v>
      </c>
    </row>
    <row r="892" spans="2:21" ht="12.75" customHeight="1" x14ac:dyDescent="0.15">
      <c r="B892" s="1">
        <f t="shared" si="220"/>
        <v>102.09999999999846</v>
      </c>
      <c r="C892" s="181" t="e">
        <f t="shared" si="215"/>
        <v>#DIV/0!</v>
      </c>
      <c r="D892" s="242">
        <f t="shared" si="216"/>
        <v>70.679242378416731</v>
      </c>
      <c r="E892" s="181" t="e">
        <f t="shared" si="204"/>
        <v>#DIV/0!</v>
      </c>
      <c r="F892" s="181" t="e">
        <f t="shared" si="217"/>
        <v>#DIV/0!</v>
      </c>
      <c r="H892" s="181" t="e">
        <f t="shared" si="218"/>
        <v>#DIV/0!</v>
      </c>
      <c r="I892" s="181" t="e">
        <f t="shared" si="205"/>
        <v>#DIV/0!</v>
      </c>
      <c r="J892" s="339" t="e">
        <f t="shared" si="206"/>
        <v>#DIV/0!</v>
      </c>
      <c r="K892" s="181" t="e">
        <f t="shared" si="207"/>
        <v>#DIV/0!</v>
      </c>
      <c r="M892" s="181" t="e">
        <f t="shared" si="208"/>
        <v>#DIV/0!</v>
      </c>
      <c r="N892" s="181" t="e">
        <f t="shared" si="209"/>
        <v>#DIV/0!</v>
      </c>
      <c r="O892" s="339" t="e">
        <f t="shared" si="210"/>
        <v>#DIV/0!</v>
      </c>
      <c r="P892" s="181" t="e">
        <f t="shared" si="211"/>
        <v>#DIV/0!</v>
      </c>
      <c r="R892" s="181" t="e">
        <f t="shared" si="212"/>
        <v>#DIV/0!</v>
      </c>
      <c r="S892" s="181" t="e">
        <f t="shared" si="213"/>
        <v>#DIV/0!</v>
      </c>
      <c r="T892" s="339" t="e">
        <f t="shared" si="219"/>
        <v>#DIV/0!</v>
      </c>
      <c r="U892" s="181" t="e">
        <f t="shared" si="214"/>
        <v>#DIV/0!</v>
      </c>
    </row>
    <row r="893" spans="2:21" ht="12.75" customHeight="1" x14ac:dyDescent="0.15">
      <c r="B893" s="1">
        <f t="shared" si="220"/>
        <v>102.19999999999845</v>
      </c>
      <c r="C893" s="181" t="e">
        <f t="shared" si="215"/>
        <v>#DIV/0!</v>
      </c>
      <c r="D893" s="242">
        <f t="shared" si="216"/>
        <v>70.700728698690895</v>
      </c>
      <c r="E893" s="181" t="e">
        <f t="shared" si="204"/>
        <v>#DIV/0!</v>
      </c>
      <c r="F893" s="181" t="e">
        <f t="shared" si="217"/>
        <v>#DIV/0!</v>
      </c>
      <c r="H893" s="181" t="e">
        <f t="shared" si="218"/>
        <v>#DIV/0!</v>
      </c>
      <c r="I893" s="181" t="e">
        <f t="shared" si="205"/>
        <v>#DIV/0!</v>
      </c>
      <c r="J893" s="339" t="e">
        <f t="shared" si="206"/>
        <v>#DIV/0!</v>
      </c>
      <c r="K893" s="181" t="e">
        <f t="shared" si="207"/>
        <v>#DIV/0!</v>
      </c>
      <c r="M893" s="181" t="e">
        <f t="shared" si="208"/>
        <v>#DIV/0!</v>
      </c>
      <c r="N893" s="181" t="e">
        <f t="shared" si="209"/>
        <v>#DIV/0!</v>
      </c>
      <c r="O893" s="339" t="e">
        <f t="shared" si="210"/>
        <v>#DIV/0!</v>
      </c>
      <c r="P893" s="181" t="e">
        <f t="shared" si="211"/>
        <v>#DIV/0!</v>
      </c>
      <c r="R893" s="181" t="e">
        <f t="shared" si="212"/>
        <v>#DIV/0!</v>
      </c>
      <c r="S893" s="181" t="e">
        <f t="shared" si="213"/>
        <v>#DIV/0!</v>
      </c>
      <c r="T893" s="339" t="e">
        <f t="shared" si="219"/>
        <v>#DIV/0!</v>
      </c>
      <c r="U893" s="181" t="e">
        <f t="shared" si="214"/>
        <v>#DIV/0!</v>
      </c>
    </row>
    <row r="894" spans="2:21" ht="12.75" customHeight="1" x14ac:dyDescent="0.15">
      <c r="B894" s="1">
        <f t="shared" si="220"/>
        <v>102.29999999999845</v>
      </c>
      <c r="C894" s="181" t="e">
        <f t="shared" si="215"/>
        <v>#DIV/0!</v>
      </c>
      <c r="D894" s="242">
        <f t="shared" si="216"/>
        <v>70.722195447391329</v>
      </c>
      <c r="E894" s="181" t="e">
        <f t="shared" si="204"/>
        <v>#DIV/0!</v>
      </c>
      <c r="F894" s="181" t="e">
        <f t="shared" si="217"/>
        <v>#DIV/0!</v>
      </c>
      <c r="H894" s="181" t="e">
        <f t="shared" si="218"/>
        <v>#DIV/0!</v>
      </c>
      <c r="I894" s="181" t="e">
        <f t="shared" si="205"/>
        <v>#DIV/0!</v>
      </c>
      <c r="J894" s="339" t="e">
        <f t="shared" si="206"/>
        <v>#DIV/0!</v>
      </c>
      <c r="K894" s="181" t="e">
        <f t="shared" si="207"/>
        <v>#DIV/0!</v>
      </c>
      <c r="M894" s="181" t="e">
        <f t="shared" si="208"/>
        <v>#DIV/0!</v>
      </c>
      <c r="N894" s="181" t="e">
        <f t="shared" si="209"/>
        <v>#DIV/0!</v>
      </c>
      <c r="O894" s="339" t="e">
        <f t="shared" si="210"/>
        <v>#DIV/0!</v>
      </c>
      <c r="P894" s="181" t="e">
        <f t="shared" si="211"/>
        <v>#DIV/0!</v>
      </c>
      <c r="R894" s="181" t="e">
        <f t="shared" si="212"/>
        <v>#DIV/0!</v>
      </c>
      <c r="S894" s="181" t="e">
        <f t="shared" si="213"/>
        <v>#DIV/0!</v>
      </c>
      <c r="T894" s="339" t="e">
        <f t="shared" si="219"/>
        <v>#DIV/0!</v>
      </c>
      <c r="U894" s="181" t="e">
        <f t="shared" si="214"/>
        <v>#DIV/0!</v>
      </c>
    </row>
    <row r="895" spans="2:21" ht="12.75" customHeight="1" x14ac:dyDescent="0.15">
      <c r="B895" s="1">
        <f t="shared" si="220"/>
        <v>102.39999999999844</v>
      </c>
      <c r="C895" s="181" t="e">
        <f t="shared" si="215"/>
        <v>#DIV/0!</v>
      </c>
      <c r="D895" s="242">
        <f t="shared" si="216"/>
        <v>70.743642666064943</v>
      </c>
      <c r="E895" s="181" t="e">
        <f t="shared" si="204"/>
        <v>#DIV/0!</v>
      </c>
      <c r="F895" s="181" t="e">
        <f t="shared" si="217"/>
        <v>#DIV/0!</v>
      </c>
      <c r="H895" s="181" t="e">
        <f t="shared" si="218"/>
        <v>#DIV/0!</v>
      </c>
      <c r="I895" s="181" t="e">
        <f t="shared" si="205"/>
        <v>#DIV/0!</v>
      </c>
      <c r="J895" s="339" t="e">
        <f t="shared" si="206"/>
        <v>#DIV/0!</v>
      </c>
      <c r="K895" s="181" t="e">
        <f t="shared" si="207"/>
        <v>#DIV/0!</v>
      </c>
      <c r="M895" s="181" t="e">
        <f t="shared" si="208"/>
        <v>#DIV/0!</v>
      </c>
      <c r="N895" s="181" t="e">
        <f t="shared" si="209"/>
        <v>#DIV/0!</v>
      </c>
      <c r="O895" s="339" t="e">
        <f t="shared" si="210"/>
        <v>#DIV/0!</v>
      </c>
      <c r="P895" s="181" t="e">
        <f t="shared" si="211"/>
        <v>#DIV/0!</v>
      </c>
      <c r="R895" s="181" t="e">
        <f t="shared" si="212"/>
        <v>#DIV/0!</v>
      </c>
      <c r="S895" s="181" t="e">
        <f t="shared" si="213"/>
        <v>#DIV/0!</v>
      </c>
      <c r="T895" s="339" t="e">
        <f t="shared" si="219"/>
        <v>#DIV/0!</v>
      </c>
      <c r="U895" s="181" t="e">
        <f t="shared" si="214"/>
        <v>#DIV/0!</v>
      </c>
    </row>
    <row r="896" spans="2:21" ht="12.75" customHeight="1" x14ac:dyDescent="0.15">
      <c r="B896" s="1">
        <f t="shared" si="220"/>
        <v>102.49999999999844</v>
      </c>
      <c r="C896" s="181" t="e">
        <f t="shared" si="215"/>
        <v>#DIV/0!</v>
      </c>
      <c r="D896" s="242">
        <f t="shared" si="216"/>
        <v>70.765070396120279</v>
      </c>
      <c r="E896" s="181" t="e">
        <f t="shared" si="204"/>
        <v>#DIV/0!</v>
      </c>
      <c r="F896" s="181" t="e">
        <f t="shared" si="217"/>
        <v>#DIV/0!</v>
      </c>
      <c r="H896" s="181" t="e">
        <f t="shared" si="218"/>
        <v>#DIV/0!</v>
      </c>
      <c r="I896" s="181" t="e">
        <f t="shared" si="205"/>
        <v>#DIV/0!</v>
      </c>
      <c r="J896" s="339" t="e">
        <f t="shared" si="206"/>
        <v>#DIV/0!</v>
      </c>
      <c r="K896" s="181" t="e">
        <f t="shared" si="207"/>
        <v>#DIV/0!</v>
      </c>
      <c r="M896" s="181" t="e">
        <f t="shared" si="208"/>
        <v>#DIV/0!</v>
      </c>
      <c r="N896" s="181" t="e">
        <f t="shared" si="209"/>
        <v>#DIV/0!</v>
      </c>
      <c r="O896" s="339" t="e">
        <f t="shared" si="210"/>
        <v>#DIV/0!</v>
      </c>
      <c r="P896" s="181" t="e">
        <f t="shared" si="211"/>
        <v>#DIV/0!</v>
      </c>
      <c r="R896" s="181" t="e">
        <f t="shared" si="212"/>
        <v>#DIV/0!</v>
      </c>
      <c r="S896" s="181" t="e">
        <f t="shared" si="213"/>
        <v>#DIV/0!</v>
      </c>
      <c r="T896" s="339" t="e">
        <f t="shared" si="219"/>
        <v>#DIV/0!</v>
      </c>
      <c r="U896" s="181" t="e">
        <f t="shared" si="214"/>
        <v>#DIV/0!</v>
      </c>
    </row>
    <row r="897" spans="2:21" ht="12.75" customHeight="1" x14ac:dyDescent="0.15">
      <c r="B897" s="1">
        <f t="shared" si="220"/>
        <v>102.59999999999843</v>
      </c>
      <c r="C897" s="181" t="e">
        <f t="shared" si="215"/>
        <v>#DIV/0!</v>
      </c>
      <c r="D897" s="242">
        <f t="shared" si="216"/>
        <v>70.786478678828075</v>
      </c>
      <c r="E897" s="181" t="e">
        <f t="shared" si="204"/>
        <v>#DIV/0!</v>
      </c>
      <c r="F897" s="181" t="e">
        <f t="shared" si="217"/>
        <v>#DIV/0!</v>
      </c>
      <c r="H897" s="181" t="e">
        <f t="shared" si="218"/>
        <v>#DIV/0!</v>
      </c>
      <c r="I897" s="181" t="e">
        <f t="shared" si="205"/>
        <v>#DIV/0!</v>
      </c>
      <c r="J897" s="339" t="e">
        <f t="shared" si="206"/>
        <v>#DIV/0!</v>
      </c>
      <c r="K897" s="181" t="e">
        <f t="shared" si="207"/>
        <v>#DIV/0!</v>
      </c>
      <c r="M897" s="181" t="e">
        <f t="shared" si="208"/>
        <v>#DIV/0!</v>
      </c>
      <c r="N897" s="181" t="e">
        <f t="shared" si="209"/>
        <v>#DIV/0!</v>
      </c>
      <c r="O897" s="339" t="e">
        <f t="shared" si="210"/>
        <v>#DIV/0!</v>
      </c>
      <c r="P897" s="181" t="e">
        <f t="shared" si="211"/>
        <v>#DIV/0!</v>
      </c>
      <c r="R897" s="181" t="e">
        <f t="shared" si="212"/>
        <v>#DIV/0!</v>
      </c>
      <c r="S897" s="181" t="e">
        <f t="shared" si="213"/>
        <v>#DIV/0!</v>
      </c>
      <c r="T897" s="339" t="e">
        <f t="shared" si="219"/>
        <v>#DIV/0!</v>
      </c>
      <c r="U897" s="181" t="e">
        <f t="shared" si="214"/>
        <v>#DIV/0!</v>
      </c>
    </row>
    <row r="898" spans="2:21" ht="12.75" customHeight="1" x14ac:dyDescent="0.15">
      <c r="B898" s="1">
        <f t="shared" si="220"/>
        <v>102.69999999999843</v>
      </c>
      <c r="C898" s="181" t="e">
        <f t="shared" si="215"/>
        <v>#DIV/0!</v>
      </c>
      <c r="D898" s="242">
        <f t="shared" si="216"/>
        <v>70.807867555321849</v>
      </c>
      <c r="E898" s="181" t="e">
        <f t="shared" si="204"/>
        <v>#DIV/0!</v>
      </c>
      <c r="F898" s="181" t="e">
        <f t="shared" si="217"/>
        <v>#DIV/0!</v>
      </c>
      <c r="H898" s="181" t="e">
        <f t="shared" si="218"/>
        <v>#DIV/0!</v>
      </c>
      <c r="I898" s="181" t="e">
        <f t="shared" si="205"/>
        <v>#DIV/0!</v>
      </c>
      <c r="J898" s="339" t="e">
        <f t="shared" si="206"/>
        <v>#DIV/0!</v>
      </c>
      <c r="K898" s="181" t="e">
        <f t="shared" si="207"/>
        <v>#DIV/0!</v>
      </c>
      <c r="M898" s="181" t="e">
        <f t="shared" si="208"/>
        <v>#DIV/0!</v>
      </c>
      <c r="N898" s="181" t="e">
        <f t="shared" si="209"/>
        <v>#DIV/0!</v>
      </c>
      <c r="O898" s="339" t="e">
        <f t="shared" si="210"/>
        <v>#DIV/0!</v>
      </c>
      <c r="P898" s="181" t="e">
        <f t="shared" si="211"/>
        <v>#DIV/0!</v>
      </c>
      <c r="R898" s="181" t="e">
        <f t="shared" si="212"/>
        <v>#DIV/0!</v>
      </c>
      <c r="S898" s="181" t="e">
        <f t="shared" si="213"/>
        <v>#DIV/0!</v>
      </c>
      <c r="T898" s="339" t="e">
        <f t="shared" si="219"/>
        <v>#DIV/0!</v>
      </c>
      <c r="U898" s="181" t="e">
        <f t="shared" si="214"/>
        <v>#DIV/0!</v>
      </c>
    </row>
    <row r="899" spans="2:21" ht="12.75" customHeight="1" x14ac:dyDescent="0.15">
      <c r="B899" s="1">
        <f t="shared" si="220"/>
        <v>102.79999999999842</v>
      </c>
      <c r="C899" s="181" t="e">
        <f t="shared" si="215"/>
        <v>#DIV/0!</v>
      </c>
      <c r="D899" s="242">
        <f t="shared" si="216"/>
        <v>70.829237066598651</v>
      </c>
      <c r="E899" s="181" t="e">
        <f t="shared" si="204"/>
        <v>#DIV/0!</v>
      </c>
      <c r="F899" s="181" t="e">
        <f t="shared" si="217"/>
        <v>#DIV/0!</v>
      </c>
      <c r="H899" s="181" t="e">
        <f t="shared" si="218"/>
        <v>#DIV/0!</v>
      </c>
      <c r="I899" s="181" t="e">
        <f t="shared" si="205"/>
        <v>#DIV/0!</v>
      </c>
      <c r="J899" s="339" t="e">
        <f t="shared" si="206"/>
        <v>#DIV/0!</v>
      </c>
      <c r="K899" s="181" t="e">
        <f t="shared" si="207"/>
        <v>#DIV/0!</v>
      </c>
      <c r="M899" s="181" t="e">
        <f t="shared" si="208"/>
        <v>#DIV/0!</v>
      </c>
      <c r="N899" s="181" t="e">
        <f t="shared" si="209"/>
        <v>#DIV/0!</v>
      </c>
      <c r="O899" s="339" t="e">
        <f t="shared" si="210"/>
        <v>#DIV/0!</v>
      </c>
      <c r="P899" s="181" t="e">
        <f t="shared" si="211"/>
        <v>#DIV/0!</v>
      </c>
      <c r="R899" s="181" t="e">
        <f t="shared" si="212"/>
        <v>#DIV/0!</v>
      </c>
      <c r="S899" s="181" t="e">
        <f t="shared" si="213"/>
        <v>#DIV/0!</v>
      </c>
      <c r="T899" s="339" t="e">
        <f t="shared" si="219"/>
        <v>#DIV/0!</v>
      </c>
      <c r="U899" s="181" t="e">
        <f t="shared" si="214"/>
        <v>#DIV/0!</v>
      </c>
    </row>
    <row r="900" spans="2:21" ht="12.75" customHeight="1" x14ac:dyDescent="0.15">
      <c r="B900" s="1">
        <f t="shared" si="220"/>
        <v>102.89999999999841</v>
      </c>
      <c r="C900" s="181" t="e">
        <f t="shared" si="215"/>
        <v>#DIV/0!</v>
      </c>
      <c r="D900" s="242">
        <f t="shared" si="216"/>
        <v>70.850587253519492</v>
      </c>
      <c r="E900" s="181" t="e">
        <f t="shared" si="204"/>
        <v>#DIV/0!</v>
      </c>
      <c r="F900" s="181" t="e">
        <f t="shared" si="217"/>
        <v>#DIV/0!</v>
      </c>
      <c r="H900" s="181" t="e">
        <f t="shared" si="218"/>
        <v>#DIV/0!</v>
      </c>
      <c r="I900" s="181" t="e">
        <f t="shared" si="205"/>
        <v>#DIV/0!</v>
      </c>
      <c r="J900" s="339" t="e">
        <f t="shared" si="206"/>
        <v>#DIV/0!</v>
      </c>
      <c r="K900" s="181" t="e">
        <f t="shared" si="207"/>
        <v>#DIV/0!</v>
      </c>
      <c r="M900" s="181" t="e">
        <f t="shared" si="208"/>
        <v>#DIV/0!</v>
      </c>
      <c r="N900" s="181" t="e">
        <f t="shared" si="209"/>
        <v>#DIV/0!</v>
      </c>
      <c r="O900" s="339" t="e">
        <f t="shared" si="210"/>
        <v>#DIV/0!</v>
      </c>
      <c r="P900" s="181" t="e">
        <f t="shared" si="211"/>
        <v>#DIV/0!</v>
      </c>
      <c r="R900" s="181" t="e">
        <f t="shared" si="212"/>
        <v>#DIV/0!</v>
      </c>
      <c r="S900" s="181" t="e">
        <f t="shared" si="213"/>
        <v>#DIV/0!</v>
      </c>
      <c r="T900" s="339" t="e">
        <f t="shared" si="219"/>
        <v>#DIV/0!</v>
      </c>
      <c r="U900" s="181" t="e">
        <f t="shared" si="214"/>
        <v>#DIV/0!</v>
      </c>
    </row>
    <row r="901" spans="2:21" ht="12.75" customHeight="1" x14ac:dyDescent="0.15">
      <c r="B901" s="1">
        <f t="shared" si="220"/>
        <v>102.99999999999841</v>
      </c>
      <c r="C901" s="181" t="e">
        <f t="shared" si="215"/>
        <v>#DIV/0!</v>
      </c>
      <c r="D901" s="242">
        <f t="shared" si="216"/>
        <v>70.871918156810139</v>
      </c>
      <c r="E901" s="181" t="e">
        <f t="shared" si="204"/>
        <v>#DIV/0!</v>
      </c>
      <c r="F901" s="181" t="e">
        <f t="shared" si="217"/>
        <v>#DIV/0!</v>
      </c>
      <c r="H901" s="181" t="e">
        <f t="shared" si="218"/>
        <v>#DIV/0!</v>
      </c>
      <c r="I901" s="181" t="e">
        <f t="shared" si="205"/>
        <v>#DIV/0!</v>
      </c>
      <c r="J901" s="339" t="e">
        <f t="shared" si="206"/>
        <v>#DIV/0!</v>
      </c>
      <c r="K901" s="181" t="e">
        <f t="shared" si="207"/>
        <v>#DIV/0!</v>
      </c>
      <c r="M901" s="181" t="e">
        <f t="shared" si="208"/>
        <v>#DIV/0!</v>
      </c>
      <c r="N901" s="181" t="e">
        <f t="shared" si="209"/>
        <v>#DIV/0!</v>
      </c>
      <c r="O901" s="339" t="e">
        <f t="shared" si="210"/>
        <v>#DIV/0!</v>
      </c>
      <c r="P901" s="181" t="e">
        <f t="shared" si="211"/>
        <v>#DIV/0!</v>
      </c>
      <c r="R901" s="181" t="e">
        <f t="shared" si="212"/>
        <v>#DIV/0!</v>
      </c>
      <c r="S901" s="181" t="e">
        <f t="shared" si="213"/>
        <v>#DIV/0!</v>
      </c>
      <c r="T901" s="339" t="e">
        <f t="shared" si="219"/>
        <v>#DIV/0!</v>
      </c>
      <c r="U901" s="181" t="e">
        <f t="shared" si="214"/>
        <v>#DIV/0!</v>
      </c>
    </row>
    <row r="902" spans="2:21" ht="12.75" customHeight="1" x14ac:dyDescent="0.15">
      <c r="B902" s="1">
        <f t="shared" si="220"/>
        <v>103.0999999999984</v>
      </c>
      <c r="C902" s="181" t="e">
        <f t="shared" si="215"/>
        <v>#DIV/0!</v>
      </c>
      <c r="D902" s="242">
        <f t="shared" si="216"/>
        <v>70.893229817061638</v>
      </c>
      <c r="E902" s="181" t="e">
        <f t="shared" ref="E902:E965" si="221">+$D$19+(C902/(D902*$D$34))</f>
        <v>#DIV/0!</v>
      </c>
      <c r="F902" s="181" t="e">
        <f t="shared" si="217"/>
        <v>#DIV/0!</v>
      </c>
      <c r="H902" s="181" t="e">
        <f t="shared" si="218"/>
        <v>#DIV/0!</v>
      </c>
      <c r="I902" s="181" t="e">
        <f t="shared" ref="I902:I965" si="222">1.32*(($B903-$D$19)/$D$30)^0.25</f>
        <v>#DIV/0!</v>
      </c>
      <c r="J902" s="339" t="e">
        <f t="shared" ref="J902:J965" si="223">+$D$19+(H902/(I902*$D$35))</f>
        <v>#DIV/0!</v>
      </c>
      <c r="K902" s="181" t="e">
        <f t="shared" ref="K902:K965" si="224">ABS($B903-J902)</f>
        <v>#DIV/0!</v>
      </c>
      <c r="M902" s="181" t="e">
        <f t="shared" ref="M902:M965" si="225">(2*PI()*$D$27*$D$8*$AE$7*($D$31-B903))/LN($D$30/$D$28)</f>
        <v>#DIV/0!</v>
      </c>
      <c r="N902" s="181" t="e">
        <f t="shared" ref="N902:N965" si="226">1.32*(($B903-$D$19)/$D$30)^0.25</f>
        <v>#DIV/0!</v>
      </c>
      <c r="O902" s="339" t="e">
        <f t="shared" ref="O902:O965" si="227">+$D$19+(M902/(N902*$D$38))</f>
        <v>#DIV/0!</v>
      </c>
      <c r="P902" s="181" t="e">
        <f t="shared" ref="P902:P965" si="228">ABS($B903-O902)</f>
        <v>#DIV/0!</v>
      </c>
      <c r="R902" s="181" t="e">
        <f t="shared" ref="R902:R965" si="229">(2*PI()*$D$27*$D$9*$AE$6*($D$31-B903))/LN($D$30/$D$28)</f>
        <v>#DIV/0!</v>
      </c>
      <c r="S902" s="181" t="e">
        <f t="shared" ref="S902:S965" si="230">1.32*(($B903-$D$19)/$D$30)^0.25</f>
        <v>#DIV/0!</v>
      </c>
      <c r="T902" s="339" t="e">
        <f t="shared" si="219"/>
        <v>#DIV/0!</v>
      </c>
      <c r="U902" s="181" t="e">
        <f t="shared" ref="U902:U965" si="231">ABS($B903-T902)</f>
        <v>#DIV/0!</v>
      </c>
    </row>
    <row r="903" spans="2:21" ht="12.75" customHeight="1" x14ac:dyDescent="0.15">
      <c r="B903" s="1">
        <f t="shared" si="220"/>
        <v>103.1999999999984</v>
      </c>
      <c r="C903" s="181" t="e">
        <f t="shared" ref="C903:C966" si="232">(2*PI()*$D$26*$D$32*($D$31-B904))/LN($D$29/$D$28)</f>
        <v>#DIV/0!</v>
      </c>
      <c r="D903" s="242">
        <f t="shared" ref="D903:D966" si="233">1.32*((B904-$D$19)/$D$29)^0.25</f>
        <v>70.914522274730871</v>
      </c>
      <c r="E903" s="181" t="e">
        <f t="shared" si="221"/>
        <v>#DIV/0!</v>
      </c>
      <c r="F903" s="181" t="e">
        <f t="shared" ref="F903:F966" si="234">ABS(B904-E903)</f>
        <v>#DIV/0!</v>
      </c>
      <c r="H903" s="181" t="e">
        <f t="shared" ref="H903:H966" si="235">(2*PI()*$D$27*$D$32*($D$31-B904))/LN($D$30/$D$28)</f>
        <v>#DIV/0!</v>
      </c>
      <c r="I903" s="181" t="e">
        <f t="shared" si="222"/>
        <v>#DIV/0!</v>
      </c>
      <c r="J903" s="339" t="e">
        <f t="shared" si="223"/>
        <v>#DIV/0!</v>
      </c>
      <c r="K903" s="181" t="e">
        <f t="shared" si="224"/>
        <v>#DIV/0!</v>
      </c>
      <c r="M903" s="181" t="e">
        <f t="shared" si="225"/>
        <v>#DIV/0!</v>
      </c>
      <c r="N903" s="181" t="e">
        <f t="shared" si="226"/>
        <v>#DIV/0!</v>
      </c>
      <c r="O903" s="339" t="e">
        <f t="shared" si="227"/>
        <v>#DIV/0!</v>
      </c>
      <c r="P903" s="181" t="e">
        <f t="shared" si="228"/>
        <v>#DIV/0!</v>
      </c>
      <c r="R903" s="181" t="e">
        <f t="shared" si="229"/>
        <v>#DIV/0!</v>
      </c>
      <c r="S903" s="181" t="e">
        <f t="shared" si="230"/>
        <v>#DIV/0!</v>
      </c>
      <c r="T903" s="339" t="e">
        <f t="shared" ref="T903:T966" si="236">+$D$19+(R903/(S903*$D$41))</f>
        <v>#DIV/0!</v>
      </c>
      <c r="U903" s="181" t="e">
        <f t="shared" si="231"/>
        <v>#DIV/0!</v>
      </c>
    </row>
    <row r="904" spans="2:21" ht="12.75" customHeight="1" x14ac:dyDescent="0.15">
      <c r="B904" s="1">
        <f t="shared" ref="B904:B967" si="237">B903+0.1</f>
        <v>103.29999999999839</v>
      </c>
      <c r="C904" s="181" t="e">
        <f t="shared" si="232"/>
        <v>#DIV/0!</v>
      </c>
      <c r="D904" s="242">
        <f t="shared" si="233"/>
        <v>70.935795570141281</v>
      </c>
      <c r="E904" s="181" t="e">
        <f t="shared" si="221"/>
        <v>#DIV/0!</v>
      </c>
      <c r="F904" s="181" t="e">
        <f t="shared" si="234"/>
        <v>#DIV/0!</v>
      </c>
      <c r="H904" s="181" t="e">
        <f t="shared" si="235"/>
        <v>#DIV/0!</v>
      </c>
      <c r="I904" s="181" t="e">
        <f t="shared" si="222"/>
        <v>#DIV/0!</v>
      </c>
      <c r="J904" s="339" t="e">
        <f t="shared" si="223"/>
        <v>#DIV/0!</v>
      </c>
      <c r="K904" s="181" t="e">
        <f t="shared" si="224"/>
        <v>#DIV/0!</v>
      </c>
      <c r="M904" s="181" t="e">
        <f t="shared" si="225"/>
        <v>#DIV/0!</v>
      </c>
      <c r="N904" s="181" t="e">
        <f t="shared" si="226"/>
        <v>#DIV/0!</v>
      </c>
      <c r="O904" s="339" t="e">
        <f t="shared" si="227"/>
        <v>#DIV/0!</v>
      </c>
      <c r="P904" s="181" t="e">
        <f t="shared" si="228"/>
        <v>#DIV/0!</v>
      </c>
      <c r="R904" s="181" t="e">
        <f t="shared" si="229"/>
        <v>#DIV/0!</v>
      </c>
      <c r="S904" s="181" t="e">
        <f t="shared" si="230"/>
        <v>#DIV/0!</v>
      </c>
      <c r="T904" s="339" t="e">
        <f t="shared" si="236"/>
        <v>#DIV/0!</v>
      </c>
      <c r="U904" s="181" t="e">
        <f t="shared" si="231"/>
        <v>#DIV/0!</v>
      </c>
    </row>
    <row r="905" spans="2:21" ht="12.75" customHeight="1" x14ac:dyDescent="0.15">
      <c r="B905" s="1">
        <f t="shared" si="237"/>
        <v>103.39999999999839</v>
      </c>
      <c r="C905" s="181" t="e">
        <f t="shared" si="232"/>
        <v>#DIV/0!</v>
      </c>
      <c r="D905" s="242">
        <f t="shared" si="233"/>
        <v>70.957049743483381</v>
      </c>
      <c r="E905" s="181" t="e">
        <f t="shared" si="221"/>
        <v>#DIV/0!</v>
      </c>
      <c r="F905" s="181" t="e">
        <f t="shared" si="234"/>
        <v>#DIV/0!</v>
      </c>
      <c r="H905" s="181" t="e">
        <f t="shared" si="235"/>
        <v>#DIV/0!</v>
      </c>
      <c r="I905" s="181" t="e">
        <f t="shared" si="222"/>
        <v>#DIV/0!</v>
      </c>
      <c r="J905" s="339" t="e">
        <f t="shared" si="223"/>
        <v>#DIV/0!</v>
      </c>
      <c r="K905" s="181" t="e">
        <f t="shared" si="224"/>
        <v>#DIV/0!</v>
      </c>
      <c r="M905" s="181" t="e">
        <f t="shared" si="225"/>
        <v>#DIV/0!</v>
      </c>
      <c r="N905" s="181" t="e">
        <f t="shared" si="226"/>
        <v>#DIV/0!</v>
      </c>
      <c r="O905" s="339" t="e">
        <f t="shared" si="227"/>
        <v>#DIV/0!</v>
      </c>
      <c r="P905" s="181" t="e">
        <f t="shared" si="228"/>
        <v>#DIV/0!</v>
      </c>
      <c r="R905" s="181" t="e">
        <f t="shared" si="229"/>
        <v>#DIV/0!</v>
      </c>
      <c r="S905" s="181" t="e">
        <f t="shared" si="230"/>
        <v>#DIV/0!</v>
      </c>
      <c r="T905" s="339" t="e">
        <f t="shared" si="236"/>
        <v>#DIV/0!</v>
      </c>
      <c r="U905" s="181" t="e">
        <f t="shared" si="231"/>
        <v>#DIV/0!</v>
      </c>
    </row>
    <row r="906" spans="2:21" ht="12.75" customHeight="1" x14ac:dyDescent="0.15">
      <c r="B906" s="1">
        <f t="shared" si="237"/>
        <v>103.49999999999838</v>
      </c>
      <c r="C906" s="181" t="e">
        <f t="shared" si="232"/>
        <v>#DIV/0!</v>
      </c>
      <c r="D906" s="242">
        <f t="shared" si="233"/>
        <v>70.978284834815412</v>
      </c>
      <c r="E906" s="181" t="e">
        <f t="shared" si="221"/>
        <v>#DIV/0!</v>
      </c>
      <c r="F906" s="181" t="e">
        <f t="shared" si="234"/>
        <v>#DIV/0!</v>
      </c>
      <c r="H906" s="181" t="e">
        <f t="shared" si="235"/>
        <v>#DIV/0!</v>
      </c>
      <c r="I906" s="181" t="e">
        <f t="shared" si="222"/>
        <v>#DIV/0!</v>
      </c>
      <c r="J906" s="339" t="e">
        <f t="shared" si="223"/>
        <v>#DIV/0!</v>
      </c>
      <c r="K906" s="181" t="e">
        <f t="shared" si="224"/>
        <v>#DIV/0!</v>
      </c>
      <c r="M906" s="181" t="e">
        <f t="shared" si="225"/>
        <v>#DIV/0!</v>
      </c>
      <c r="N906" s="181" t="e">
        <f t="shared" si="226"/>
        <v>#DIV/0!</v>
      </c>
      <c r="O906" s="339" t="e">
        <f t="shared" si="227"/>
        <v>#DIV/0!</v>
      </c>
      <c r="P906" s="181" t="e">
        <f t="shared" si="228"/>
        <v>#DIV/0!</v>
      </c>
      <c r="R906" s="181" t="e">
        <f t="shared" si="229"/>
        <v>#DIV/0!</v>
      </c>
      <c r="S906" s="181" t="e">
        <f t="shared" si="230"/>
        <v>#DIV/0!</v>
      </c>
      <c r="T906" s="339" t="e">
        <f t="shared" si="236"/>
        <v>#DIV/0!</v>
      </c>
      <c r="U906" s="181" t="e">
        <f t="shared" si="231"/>
        <v>#DIV/0!</v>
      </c>
    </row>
    <row r="907" spans="2:21" ht="12.75" customHeight="1" x14ac:dyDescent="0.15">
      <c r="B907" s="1">
        <f t="shared" si="237"/>
        <v>103.59999999999837</v>
      </c>
      <c r="C907" s="181" t="e">
        <f t="shared" si="232"/>
        <v>#DIV/0!</v>
      </c>
      <c r="D907" s="242">
        <f t="shared" si="233"/>
        <v>70.999500884063892</v>
      </c>
      <c r="E907" s="181" t="e">
        <f t="shared" si="221"/>
        <v>#DIV/0!</v>
      </c>
      <c r="F907" s="181" t="e">
        <f t="shared" si="234"/>
        <v>#DIV/0!</v>
      </c>
      <c r="H907" s="181" t="e">
        <f t="shared" si="235"/>
        <v>#DIV/0!</v>
      </c>
      <c r="I907" s="181" t="e">
        <f t="shared" si="222"/>
        <v>#DIV/0!</v>
      </c>
      <c r="J907" s="339" t="e">
        <f t="shared" si="223"/>
        <v>#DIV/0!</v>
      </c>
      <c r="K907" s="181" t="e">
        <f t="shared" si="224"/>
        <v>#DIV/0!</v>
      </c>
      <c r="M907" s="181" t="e">
        <f t="shared" si="225"/>
        <v>#DIV/0!</v>
      </c>
      <c r="N907" s="181" t="e">
        <f t="shared" si="226"/>
        <v>#DIV/0!</v>
      </c>
      <c r="O907" s="339" t="e">
        <f t="shared" si="227"/>
        <v>#DIV/0!</v>
      </c>
      <c r="P907" s="181" t="e">
        <f t="shared" si="228"/>
        <v>#DIV/0!</v>
      </c>
      <c r="R907" s="181" t="e">
        <f t="shared" si="229"/>
        <v>#DIV/0!</v>
      </c>
      <c r="S907" s="181" t="e">
        <f t="shared" si="230"/>
        <v>#DIV/0!</v>
      </c>
      <c r="T907" s="339" t="e">
        <f t="shared" si="236"/>
        <v>#DIV/0!</v>
      </c>
      <c r="U907" s="181" t="e">
        <f t="shared" si="231"/>
        <v>#DIV/0!</v>
      </c>
    </row>
    <row r="908" spans="2:21" ht="12.75" customHeight="1" x14ac:dyDescent="0.15">
      <c r="B908" s="1">
        <f t="shared" si="237"/>
        <v>103.69999999999837</v>
      </c>
      <c r="C908" s="181" t="e">
        <f t="shared" si="232"/>
        <v>#DIV/0!</v>
      </c>
      <c r="D908" s="242">
        <f t="shared" si="233"/>
        <v>71.020697931024145</v>
      </c>
      <c r="E908" s="181" t="e">
        <f t="shared" si="221"/>
        <v>#DIV/0!</v>
      </c>
      <c r="F908" s="181" t="e">
        <f t="shared" si="234"/>
        <v>#DIV/0!</v>
      </c>
      <c r="H908" s="181" t="e">
        <f t="shared" si="235"/>
        <v>#DIV/0!</v>
      </c>
      <c r="I908" s="181" t="e">
        <f t="shared" si="222"/>
        <v>#DIV/0!</v>
      </c>
      <c r="J908" s="339" t="e">
        <f t="shared" si="223"/>
        <v>#DIV/0!</v>
      </c>
      <c r="K908" s="181" t="e">
        <f t="shared" si="224"/>
        <v>#DIV/0!</v>
      </c>
      <c r="M908" s="181" t="e">
        <f t="shared" si="225"/>
        <v>#DIV/0!</v>
      </c>
      <c r="N908" s="181" t="e">
        <f t="shared" si="226"/>
        <v>#DIV/0!</v>
      </c>
      <c r="O908" s="339" t="e">
        <f t="shared" si="227"/>
        <v>#DIV/0!</v>
      </c>
      <c r="P908" s="181" t="e">
        <f t="shared" si="228"/>
        <v>#DIV/0!</v>
      </c>
      <c r="R908" s="181" t="e">
        <f t="shared" si="229"/>
        <v>#DIV/0!</v>
      </c>
      <c r="S908" s="181" t="e">
        <f t="shared" si="230"/>
        <v>#DIV/0!</v>
      </c>
      <c r="T908" s="339" t="e">
        <f t="shared" si="236"/>
        <v>#DIV/0!</v>
      </c>
      <c r="U908" s="181" t="e">
        <f t="shared" si="231"/>
        <v>#DIV/0!</v>
      </c>
    </row>
    <row r="909" spans="2:21" ht="12.75" customHeight="1" x14ac:dyDescent="0.15">
      <c r="B909" s="1">
        <f t="shared" si="237"/>
        <v>103.79999999999836</v>
      </c>
      <c r="C909" s="181" t="e">
        <f t="shared" si="232"/>
        <v>#DIV/0!</v>
      </c>
      <c r="D909" s="242">
        <f t="shared" si="233"/>
        <v>71.041876015361069</v>
      </c>
      <c r="E909" s="181" t="e">
        <f t="shared" si="221"/>
        <v>#DIV/0!</v>
      </c>
      <c r="F909" s="181" t="e">
        <f t="shared" si="234"/>
        <v>#DIV/0!</v>
      </c>
      <c r="H909" s="181" t="e">
        <f t="shared" si="235"/>
        <v>#DIV/0!</v>
      </c>
      <c r="I909" s="181" t="e">
        <f t="shared" si="222"/>
        <v>#DIV/0!</v>
      </c>
      <c r="J909" s="339" t="e">
        <f t="shared" si="223"/>
        <v>#DIV/0!</v>
      </c>
      <c r="K909" s="181" t="e">
        <f t="shared" si="224"/>
        <v>#DIV/0!</v>
      </c>
      <c r="M909" s="181" t="e">
        <f t="shared" si="225"/>
        <v>#DIV/0!</v>
      </c>
      <c r="N909" s="181" t="e">
        <f t="shared" si="226"/>
        <v>#DIV/0!</v>
      </c>
      <c r="O909" s="339" t="e">
        <f t="shared" si="227"/>
        <v>#DIV/0!</v>
      </c>
      <c r="P909" s="181" t="e">
        <f t="shared" si="228"/>
        <v>#DIV/0!</v>
      </c>
      <c r="R909" s="181" t="e">
        <f t="shared" si="229"/>
        <v>#DIV/0!</v>
      </c>
      <c r="S909" s="181" t="e">
        <f t="shared" si="230"/>
        <v>#DIV/0!</v>
      </c>
      <c r="T909" s="339" t="e">
        <f t="shared" si="236"/>
        <v>#DIV/0!</v>
      </c>
      <c r="U909" s="181" t="e">
        <f t="shared" si="231"/>
        <v>#DIV/0!</v>
      </c>
    </row>
    <row r="910" spans="2:21" ht="12.75" customHeight="1" x14ac:dyDescent="0.15">
      <c r="B910" s="1">
        <f t="shared" si="237"/>
        <v>103.89999999999836</v>
      </c>
      <c r="C910" s="181" t="e">
        <f t="shared" si="232"/>
        <v>#DIV/0!</v>
      </c>
      <c r="D910" s="242">
        <f t="shared" si="233"/>
        <v>71.06303517660956</v>
      </c>
      <c r="E910" s="181" t="e">
        <f t="shared" si="221"/>
        <v>#DIV/0!</v>
      </c>
      <c r="F910" s="181" t="e">
        <f t="shared" si="234"/>
        <v>#DIV/0!</v>
      </c>
      <c r="H910" s="181" t="e">
        <f t="shared" si="235"/>
        <v>#DIV/0!</v>
      </c>
      <c r="I910" s="181" t="e">
        <f t="shared" si="222"/>
        <v>#DIV/0!</v>
      </c>
      <c r="J910" s="339" t="e">
        <f t="shared" si="223"/>
        <v>#DIV/0!</v>
      </c>
      <c r="K910" s="181" t="e">
        <f t="shared" si="224"/>
        <v>#DIV/0!</v>
      </c>
      <c r="M910" s="181" t="e">
        <f t="shared" si="225"/>
        <v>#DIV/0!</v>
      </c>
      <c r="N910" s="181" t="e">
        <f t="shared" si="226"/>
        <v>#DIV/0!</v>
      </c>
      <c r="O910" s="339" t="e">
        <f t="shared" si="227"/>
        <v>#DIV/0!</v>
      </c>
      <c r="P910" s="181" t="e">
        <f t="shared" si="228"/>
        <v>#DIV/0!</v>
      </c>
      <c r="R910" s="181" t="e">
        <f t="shared" si="229"/>
        <v>#DIV/0!</v>
      </c>
      <c r="S910" s="181" t="e">
        <f t="shared" si="230"/>
        <v>#DIV/0!</v>
      </c>
      <c r="T910" s="339" t="e">
        <f t="shared" si="236"/>
        <v>#DIV/0!</v>
      </c>
      <c r="U910" s="181" t="e">
        <f t="shared" si="231"/>
        <v>#DIV/0!</v>
      </c>
    </row>
    <row r="911" spans="2:21" ht="12.75" customHeight="1" x14ac:dyDescent="0.15">
      <c r="B911" s="1">
        <f t="shared" si="237"/>
        <v>103.99999999999835</v>
      </c>
      <c r="C911" s="181" t="e">
        <f t="shared" si="232"/>
        <v>#DIV/0!</v>
      </c>
      <c r="D911" s="242">
        <f t="shared" si="233"/>
        <v>71.084175454175124</v>
      </c>
      <c r="E911" s="181" t="e">
        <f t="shared" si="221"/>
        <v>#DIV/0!</v>
      </c>
      <c r="F911" s="181" t="e">
        <f t="shared" si="234"/>
        <v>#DIV/0!</v>
      </c>
      <c r="H911" s="181" t="e">
        <f t="shared" si="235"/>
        <v>#DIV/0!</v>
      </c>
      <c r="I911" s="181" t="e">
        <f t="shared" si="222"/>
        <v>#DIV/0!</v>
      </c>
      <c r="J911" s="339" t="e">
        <f t="shared" si="223"/>
        <v>#DIV/0!</v>
      </c>
      <c r="K911" s="181" t="e">
        <f t="shared" si="224"/>
        <v>#DIV/0!</v>
      </c>
      <c r="M911" s="181" t="e">
        <f t="shared" si="225"/>
        <v>#DIV/0!</v>
      </c>
      <c r="N911" s="181" t="e">
        <f t="shared" si="226"/>
        <v>#DIV/0!</v>
      </c>
      <c r="O911" s="339" t="e">
        <f t="shared" si="227"/>
        <v>#DIV/0!</v>
      </c>
      <c r="P911" s="181" t="e">
        <f t="shared" si="228"/>
        <v>#DIV/0!</v>
      </c>
      <c r="R911" s="181" t="e">
        <f t="shared" si="229"/>
        <v>#DIV/0!</v>
      </c>
      <c r="S911" s="181" t="e">
        <f t="shared" si="230"/>
        <v>#DIV/0!</v>
      </c>
      <c r="T911" s="339" t="e">
        <f t="shared" si="236"/>
        <v>#DIV/0!</v>
      </c>
      <c r="U911" s="181" t="e">
        <f t="shared" si="231"/>
        <v>#DIV/0!</v>
      </c>
    </row>
    <row r="912" spans="2:21" ht="12.75" customHeight="1" x14ac:dyDescent="0.15">
      <c r="B912" s="1">
        <f t="shared" si="237"/>
        <v>104.09999999999835</v>
      </c>
      <c r="C912" s="181" t="e">
        <f t="shared" si="232"/>
        <v>#DIV/0!</v>
      </c>
      <c r="D912" s="242">
        <f t="shared" si="233"/>
        <v>71.105296887334489</v>
      </c>
      <c r="E912" s="181" t="e">
        <f t="shared" si="221"/>
        <v>#DIV/0!</v>
      </c>
      <c r="F912" s="181" t="e">
        <f t="shared" si="234"/>
        <v>#DIV/0!</v>
      </c>
      <c r="H912" s="181" t="e">
        <f t="shared" si="235"/>
        <v>#DIV/0!</v>
      </c>
      <c r="I912" s="181" t="e">
        <f t="shared" si="222"/>
        <v>#DIV/0!</v>
      </c>
      <c r="J912" s="339" t="e">
        <f t="shared" si="223"/>
        <v>#DIV/0!</v>
      </c>
      <c r="K912" s="181" t="e">
        <f t="shared" si="224"/>
        <v>#DIV/0!</v>
      </c>
      <c r="M912" s="181" t="e">
        <f t="shared" si="225"/>
        <v>#DIV/0!</v>
      </c>
      <c r="N912" s="181" t="e">
        <f t="shared" si="226"/>
        <v>#DIV/0!</v>
      </c>
      <c r="O912" s="339" t="e">
        <f t="shared" si="227"/>
        <v>#DIV/0!</v>
      </c>
      <c r="P912" s="181" t="e">
        <f t="shared" si="228"/>
        <v>#DIV/0!</v>
      </c>
      <c r="R912" s="181" t="e">
        <f t="shared" si="229"/>
        <v>#DIV/0!</v>
      </c>
      <c r="S912" s="181" t="e">
        <f t="shared" si="230"/>
        <v>#DIV/0!</v>
      </c>
      <c r="T912" s="339" t="e">
        <f t="shared" si="236"/>
        <v>#DIV/0!</v>
      </c>
      <c r="U912" s="181" t="e">
        <f t="shared" si="231"/>
        <v>#DIV/0!</v>
      </c>
    </row>
    <row r="913" spans="2:21" ht="12.75" customHeight="1" x14ac:dyDescent="0.15">
      <c r="B913" s="1">
        <f t="shared" si="237"/>
        <v>104.19999999999834</v>
      </c>
      <c r="C913" s="181" t="e">
        <f t="shared" si="232"/>
        <v>#DIV/0!</v>
      </c>
      <c r="D913" s="242">
        <f t="shared" si="233"/>
        <v>71.126399515236159</v>
      </c>
      <c r="E913" s="181" t="e">
        <f t="shared" si="221"/>
        <v>#DIV/0!</v>
      </c>
      <c r="F913" s="181" t="e">
        <f t="shared" si="234"/>
        <v>#DIV/0!</v>
      </c>
      <c r="H913" s="181" t="e">
        <f t="shared" si="235"/>
        <v>#DIV/0!</v>
      </c>
      <c r="I913" s="181" t="e">
        <f t="shared" si="222"/>
        <v>#DIV/0!</v>
      </c>
      <c r="J913" s="339" t="e">
        <f t="shared" si="223"/>
        <v>#DIV/0!</v>
      </c>
      <c r="K913" s="181" t="e">
        <f t="shared" si="224"/>
        <v>#DIV/0!</v>
      </c>
      <c r="M913" s="181" t="e">
        <f t="shared" si="225"/>
        <v>#DIV/0!</v>
      </c>
      <c r="N913" s="181" t="e">
        <f t="shared" si="226"/>
        <v>#DIV/0!</v>
      </c>
      <c r="O913" s="339" t="e">
        <f t="shared" si="227"/>
        <v>#DIV/0!</v>
      </c>
      <c r="P913" s="181" t="e">
        <f t="shared" si="228"/>
        <v>#DIV/0!</v>
      </c>
      <c r="R913" s="181" t="e">
        <f t="shared" si="229"/>
        <v>#DIV/0!</v>
      </c>
      <c r="S913" s="181" t="e">
        <f t="shared" si="230"/>
        <v>#DIV/0!</v>
      </c>
      <c r="T913" s="339" t="e">
        <f t="shared" si="236"/>
        <v>#DIV/0!</v>
      </c>
      <c r="U913" s="181" t="e">
        <f t="shared" si="231"/>
        <v>#DIV/0!</v>
      </c>
    </row>
    <row r="914" spans="2:21" ht="12.75" customHeight="1" x14ac:dyDescent="0.15">
      <c r="B914" s="1">
        <f t="shared" si="237"/>
        <v>104.29999999999833</v>
      </c>
      <c r="C914" s="181" t="e">
        <f t="shared" si="232"/>
        <v>#DIV/0!</v>
      </c>
      <c r="D914" s="242">
        <f t="shared" si="233"/>
        <v>71.147483376901022</v>
      </c>
      <c r="E914" s="181" t="e">
        <f t="shared" si="221"/>
        <v>#DIV/0!</v>
      </c>
      <c r="F914" s="181" t="e">
        <f t="shared" si="234"/>
        <v>#DIV/0!</v>
      </c>
      <c r="H914" s="181" t="e">
        <f t="shared" si="235"/>
        <v>#DIV/0!</v>
      </c>
      <c r="I914" s="181" t="e">
        <f t="shared" si="222"/>
        <v>#DIV/0!</v>
      </c>
      <c r="J914" s="339" t="e">
        <f t="shared" si="223"/>
        <v>#DIV/0!</v>
      </c>
      <c r="K914" s="181" t="e">
        <f t="shared" si="224"/>
        <v>#DIV/0!</v>
      </c>
      <c r="M914" s="181" t="e">
        <f t="shared" si="225"/>
        <v>#DIV/0!</v>
      </c>
      <c r="N914" s="181" t="e">
        <f t="shared" si="226"/>
        <v>#DIV/0!</v>
      </c>
      <c r="O914" s="339" t="e">
        <f t="shared" si="227"/>
        <v>#DIV/0!</v>
      </c>
      <c r="P914" s="181" t="e">
        <f t="shared" si="228"/>
        <v>#DIV/0!</v>
      </c>
      <c r="R914" s="181" t="e">
        <f t="shared" si="229"/>
        <v>#DIV/0!</v>
      </c>
      <c r="S914" s="181" t="e">
        <f t="shared" si="230"/>
        <v>#DIV/0!</v>
      </c>
      <c r="T914" s="339" t="e">
        <f t="shared" si="236"/>
        <v>#DIV/0!</v>
      </c>
      <c r="U914" s="181" t="e">
        <f t="shared" si="231"/>
        <v>#DIV/0!</v>
      </c>
    </row>
    <row r="915" spans="2:21" ht="12.75" customHeight="1" x14ac:dyDescent="0.15">
      <c r="B915" s="1">
        <f t="shared" si="237"/>
        <v>104.39999999999833</v>
      </c>
      <c r="C915" s="181" t="e">
        <f t="shared" si="232"/>
        <v>#DIV/0!</v>
      </c>
      <c r="D915" s="242">
        <f t="shared" si="233"/>
        <v>71.168548511222795</v>
      </c>
      <c r="E915" s="181" t="e">
        <f t="shared" si="221"/>
        <v>#DIV/0!</v>
      </c>
      <c r="F915" s="181" t="e">
        <f t="shared" si="234"/>
        <v>#DIV/0!</v>
      </c>
      <c r="H915" s="181" t="e">
        <f t="shared" si="235"/>
        <v>#DIV/0!</v>
      </c>
      <c r="I915" s="181" t="e">
        <f t="shared" si="222"/>
        <v>#DIV/0!</v>
      </c>
      <c r="J915" s="339" t="e">
        <f t="shared" si="223"/>
        <v>#DIV/0!</v>
      </c>
      <c r="K915" s="181" t="e">
        <f t="shared" si="224"/>
        <v>#DIV/0!</v>
      </c>
      <c r="M915" s="181" t="e">
        <f t="shared" si="225"/>
        <v>#DIV/0!</v>
      </c>
      <c r="N915" s="181" t="e">
        <f t="shared" si="226"/>
        <v>#DIV/0!</v>
      </c>
      <c r="O915" s="339" t="e">
        <f t="shared" si="227"/>
        <v>#DIV/0!</v>
      </c>
      <c r="P915" s="181" t="e">
        <f t="shared" si="228"/>
        <v>#DIV/0!</v>
      </c>
      <c r="R915" s="181" t="e">
        <f t="shared" si="229"/>
        <v>#DIV/0!</v>
      </c>
      <c r="S915" s="181" t="e">
        <f t="shared" si="230"/>
        <v>#DIV/0!</v>
      </c>
      <c r="T915" s="339" t="e">
        <f t="shared" si="236"/>
        <v>#DIV/0!</v>
      </c>
      <c r="U915" s="181" t="e">
        <f t="shared" si="231"/>
        <v>#DIV/0!</v>
      </c>
    </row>
    <row r="916" spans="2:21" ht="12.75" customHeight="1" x14ac:dyDescent="0.15">
      <c r="B916" s="1">
        <f t="shared" si="237"/>
        <v>104.49999999999832</v>
      </c>
      <c r="C916" s="181" t="e">
        <f t="shared" si="232"/>
        <v>#DIV/0!</v>
      </c>
      <c r="D916" s="242">
        <f t="shared" si="233"/>
        <v>71.189594956968776</v>
      </c>
      <c r="E916" s="181" t="e">
        <f t="shared" si="221"/>
        <v>#DIV/0!</v>
      </c>
      <c r="F916" s="181" t="e">
        <f t="shared" si="234"/>
        <v>#DIV/0!</v>
      </c>
      <c r="H916" s="181" t="e">
        <f t="shared" si="235"/>
        <v>#DIV/0!</v>
      </c>
      <c r="I916" s="181" t="e">
        <f t="shared" si="222"/>
        <v>#DIV/0!</v>
      </c>
      <c r="J916" s="339" t="e">
        <f t="shared" si="223"/>
        <v>#DIV/0!</v>
      </c>
      <c r="K916" s="181" t="e">
        <f t="shared" si="224"/>
        <v>#DIV/0!</v>
      </c>
      <c r="M916" s="181" t="e">
        <f t="shared" si="225"/>
        <v>#DIV/0!</v>
      </c>
      <c r="N916" s="181" t="e">
        <f t="shared" si="226"/>
        <v>#DIV/0!</v>
      </c>
      <c r="O916" s="339" t="e">
        <f t="shared" si="227"/>
        <v>#DIV/0!</v>
      </c>
      <c r="P916" s="181" t="e">
        <f t="shared" si="228"/>
        <v>#DIV/0!</v>
      </c>
      <c r="R916" s="181" t="e">
        <f t="shared" si="229"/>
        <v>#DIV/0!</v>
      </c>
      <c r="S916" s="181" t="e">
        <f t="shared" si="230"/>
        <v>#DIV/0!</v>
      </c>
      <c r="T916" s="339" t="e">
        <f t="shared" si="236"/>
        <v>#DIV/0!</v>
      </c>
      <c r="U916" s="181" t="e">
        <f t="shared" si="231"/>
        <v>#DIV/0!</v>
      </c>
    </row>
    <row r="917" spans="2:21" ht="12.75" customHeight="1" x14ac:dyDescent="0.15">
      <c r="B917" s="1">
        <f t="shared" si="237"/>
        <v>104.59999999999832</v>
      </c>
      <c r="C917" s="181" t="e">
        <f t="shared" si="232"/>
        <v>#DIV/0!</v>
      </c>
      <c r="D917" s="242">
        <f t="shared" si="233"/>
        <v>71.210622752780267</v>
      </c>
      <c r="E917" s="181" t="e">
        <f t="shared" si="221"/>
        <v>#DIV/0!</v>
      </c>
      <c r="F917" s="181" t="e">
        <f t="shared" si="234"/>
        <v>#DIV/0!</v>
      </c>
      <c r="H917" s="181" t="e">
        <f t="shared" si="235"/>
        <v>#DIV/0!</v>
      </c>
      <c r="I917" s="181" t="e">
        <f t="shared" si="222"/>
        <v>#DIV/0!</v>
      </c>
      <c r="J917" s="339" t="e">
        <f t="shared" si="223"/>
        <v>#DIV/0!</v>
      </c>
      <c r="K917" s="181" t="e">
        <f t="shared" si="224"/>
        <v>#DIV/0!</v>
      </c>
      <c r="M917" s="181" t="e">
        <f t="shared" si="225"/>
        <v>#DIV/0!</v>
      </c>
      <c r="N917" s="181" t="e">
        <f t="shared" si="226"/>
        <v>#DIV/0!</v>
      </c>
      <c r="O917" s="339" t="e">
        <f t="shared" si="227"/>
        <v>#DIV/0!</v>
      </c>
      <c r="P917" s="181" t="e">
        <f t="shared" si="228"/>
        <v>#DIV/0!</v>
      </c>
      <c r="R917" s="181" t="e">
        <f t="shared" si="229"/>
        <v>#DIV/0!</v>
      </c>
      <c r="S917" s="181" t="e">
        <f t="shared" si="230"/>
        <v>#DIV/0!</v>
      </c>
      <c r="T917" s="339" t="e">
        <f t="shared" si="236"/>
        <v>#DIV/0!</v>
      </c>
      <c r="U917" s="181" t="e">
        <f t="shared" si="231"/>
        <v>#DIV/0!</v>
      </c>
    </row>
    <row r="918" spans="2:21" ht="12.75" customHeight="1" x14ac:dyDescent="0.15">
      <c r="B918" s="1">
        <f t="shared" si="237"/>
        <v>104.69999999999831</v>
      </c>
      <c r="C918" s="181" t="e">
        <f t="shared" si="232"/>
        <v>#DIV/0!</v>
      </c>
      <c r="D918" s="242">
        <f t="shared" si="233"/>
        <v>71.231631937173105</v>
      </c>
      <c r="E918" s="181" t="e">
        <f t="shared" si="221"/>
        <v>#DIV/0!</v>
      </c>
      <c r="F918" s="181" t="e">
        <f t="shared" si="234"/>
        <v>#DIV/0!</v>
      </c>
      <c r="H918" s="181" t="e">
        <f t="shared" si="235"/>
        <v>#DIV/0!</v>
      </c>
      <c r="I918" s="181" t="e">
        <f t="shared" si="222"/>
        <v>#DIV/0!</v>
      </c>
      <c r="J918" s="339" t="e">
        <f t="shared" si="223"/>
        <v>#DIV/0!</v>
      </c>
      <c r="K918" s="181" t="e">
        <f t="shared" si="224"/>
        <v>#DIV/0!</v>
      </c>
      <c r="M918" s="181" t="e">
        <f t="shared" si="225"/>
        <v>#DIV/0!</v>
      </c>
      <c r="N918" s="181" t="e">
        <f t="shared" si="226"/>
        <v>#DIV/0!</v>
      </c>
      <c r="O918" s="339" t="e">
        <f t="shared" si="227"/>
        <v>#DIV/0!</v>
      </c>
      <c r="P918" s="181" t="e">
        <f t="shared" si="228"/>
        <v>#DIV/0!</v>
      </c>
      <c r="R918" s="181" t="e">
        <f t="shared" si="229"/>
        <v>#DIV/0!</v>
      </c>
      <c r="S918" s="181" t="e">
        <f t="shared" si="230"/>
        <v>#DIV/0!</v>
      </c>
      <c r="T918" s="339" t="e">
        <f t="shared" si="236"/>
        <v>#DIV/0!</v>
      </c>
      <c r="U918" s="181" t="e">
        <f t="shared" si="231"/>
        <v>#DIV/0!</v>
      </c>
    </row>
    <row r="919" spans="2:21" ht="12.75" customHeight="1" x14ac:dyDescent="0.15">
      <c r="B919" s="1">
        <f t="shared" si="237"/>
        <v>104.79999999999831</v>
      </c>
      <c r="C919" s="181" t="e">
        <f t="shared" si="232"/>
        <v>#DIV/0!</v>
      </c>
      <c r="D919" s="242">
        <f t="shared" si="233"/>
        <v>71.252622548538326</v>
      </c>
      <c r="E919" s="181" t="e">
        <f t="shared" si="221"/>
        <v>#DIV/0!</v>
      </c>
      <c r="F919" s="181" t="e">
        <f t="shared" si="234"/>
        <v>#DIV/0!</v>
      </c>
      <c r="H919" s="181" t="e">
        <f t="shared" si="235"/>
        <v>#DIV/0!</v>
      </c>
      <c r="I919" s="181" t="e">
        <f t="shared" si="222"/>
        <v>#DIV/0!</v>
      </c>
      <c r="J919" s="339" t="e">
        <f t="shared" si="223"/>
        <v>#DIV/0!</v>
      </c>
      <c r="K919" s="181" t="e">
        <f t="shared" si="224"/>
        <v>#DIV/0!</v>
      </c>
      <c r="M919" s="181" t="e">
        <f t="shared" si="225"/>
        <v>#DIV/0!</v>
      </c>
      <c r="N919" s="181" t="e">
        <f t="shared" si="226"/>
        <v>#DIV/0!</v>
      </c>
      <c r="O919" s="339" t="e">
        <f t="shared" si="227"/>
        <v>#DIV/0!</v>
      </c>
      <c r="P919" s="181" t="e">
        <f t="shared" si="228"/>
        <v>#DIV/0!</v>
      </c>
      <c r="R919" s="181" t="e">
        <f t="shared" si="229"/>
        <v>#DIV/0!</v>
      </c>
      <c r="S919" s="181" t="e">
        <f t="shared" si="230"/>
        <v>#DIV/0!</v>
      </c>
      <c r="T919" s="339" t="e">
        <f t="shared" si="236"/>
        <v>#DIV/0!</v>
      </c>
      <c r="U919" s="181" t="e">
        <f t="shared" si="231"/>
        <v>#DIV/0!</v>
      </c>
    </row>
    <row r="920" spans="2:21" ht="12.75" customHeight="1" x14ac:dyDescent="0.15">
      <c r="B920" s="1">
        <f t="shared" si="237"/>
        <v>104.8999999999983</v>
      </c>
      <c r="C920" s="181" t="e">
        <f t="shared" si="232"/>
        <v>#DIV/0!</v>
      </c>
      <c r="D920" s="242">
        <f t="shared" si="233"/>
        <v>71.273594625142721</v>
      </c>
      <c r="E920" s="181" t="e">
        <f t="shared" si="221"/>
        <v>#DIV/0!</v>
      </c>
      <c r="F920" s="181" t="e">
        <f t="shared" si="234"/>
        <v>#DIV/0!</v>
      </c>
      <c r="H920" s="181" t="e">
        <f t="shared" si="235"/>
        <v>#DIV/0!</v>
      </c>
      <c r="I920" s="181" t="e">
        <f t="shared" si="222"/>
        <v>#DIV/0!</v>
      </c>
      <c r="J920" s="339" t="e">
        <f t="shared" si="223"/>
        <v>#DIV/0!</v>
      </c>
      <c r="K920" s="181" t="e">
        <f t="shared" si="224"/>
        <v>#DIV/0!</v>
      </c>
      <c r="M920" s="181" t="e">
        <f t="shared" si="225"/>
        <v>#DIV/0!</v>
      </c>
      <c r="N920" s="181" t="e">
        <f t="shared" si="226"/>
        <v>#DIV/0!</v>
      </c>
      <c r="O920" s="339" t="e">
        <f t="shared" si="227"/>
        <v>#DIV/0!</v>
      </c>
      <c r="P920" s="181" t="e">
        <f t="shared" si="228"/>
        <v>#DIV/0!</v>
      </c>
      <c r="R920" s="181" t="e">
        <f t="shared" si="229"/>
        <v>#DIV/0!</v>
      </c>
      <c r="S920" s="181" t="e">
        <f t="shared" si="230"/>
        <v>#DIV/0!</v>
      </c>
      <c r="T920" s="339" t="e">
        <f t="shared" si="236"/>
        <v>#DIV/0!</v>
      </c>
      <c r="U920" s="181" t="e">
        <f t="shared" si="231"/>
        <v>#DIV/0!</v>
      </c>
    </row>
    <row r="921" spans="2:21" ht="12.75" customHeight="1" x14ac:dyDescent="0.15">
      <c r="B921" s="1">
        <f t="shared" si="237"/>
        <v>104.99999999999829</v>
      </c>
      <c r="C921" s="181" t="e">
        <f t="shared" si="232"/>
        <v>#DIV/0!</v>
      </c>
      <c r="D921" s="242">
        <f t="shared" si="233"/>
        <v>71.294548205129232</v>
      </c>
      <c r="E921" s="181" t="e">
        <f t="shared" si="221"/>
        <v>#DIV/0!</v>
      </c>
      <c r="F921" s="181" t="e">
        <f t="shared" si="234"/>
        <v>#DIV/0!</v>
      </c>
      <c r="H921" s="181" t="e">
        <f t="shared" si="235"/>
        <v>#DIV/0!</v>
      </c>
      <c r="I921" s="181" t="e">
        <f t="shared" si="222"/>
        <v>#DIV/0!</v>
      </c>
      <c r="J921" s="339" t="e">
        <f t="shared" si="223"/>
        <v>#DIV/0!</v>
      </c>
      <c r="K921" s="181" t="e">
        <f t="shared" si="224"/>
        <v>#DIV/0!</v>
      </c>
      <c r="M921" s="181" t="e">
        <f t="shared" si="225"/>
        <v>#DIV/0!</v>
      </c>
      <c r="N921" s="181" t="e">
        <f t="shared" si="226"/>
        <v>#DIV/0!</v>
      </c>
      <c r="O921" s="339" t="e">
        <f t="shared" si="227"/>
        <v>#DIV/0!</v>
      </c>
      <c r="P921" s="181" t="e">
        <f t="shared" si="228"/>
        <v>#DIV/0!</v>
      </c>
      <c r="R921" s="181" t="e">
        <f t="shared" si="229"/>
        <v>#DIV/0!</v>
      </c>
      <c r="S921" s="181" t="e">
        <f t="shared" si="230"/>
        <v>#DIV/0!</v>
      </c>
      <c r="T921" s="339" t="e">
        <f t="shared" si="236"/>
        <v>#DIV/0!</v>
      </c>
      <c r="U921" s="181" t="e">
        <f t="shared" si="231"/>
        <v>#DIV/0!</v>
      </c>
    </row>
    <row r="922" spans="2:21" ht="12.75" customHeight="1" x14ac:dyDescent="0.15">
      <c r="B922" s="1">
        <f t="shared" si="237"/>
        <v>105.09999999999829</v>
      </c>
      <c r="C922" s="181" t="e">
        <f t="shared" si="232"/>
        <v>#DIV/0!</v>
      </c>
      <c r="D922" s="242">
        <f t="shared" si="233"/>
        <v>71.315483326517679</v>
      </c>
      <c r="E922" s="181" t="e">
        <f t="shared" si="221"/>
        <v>#DIV/0!</v>
      </c>
      <c r="F922" s="181" t="e">
        <f t="shared" si="234"/>
        <v>#DIV/0!</v>
      </c>
      <c r="H922" s="181" t="e">
        <f t="shared" si="235"/>
        <v>#DIV/0!</v>
      </c>
      <c r="I922" s="181" t="e">
        <f t="shared" si="222"/>
        <v>#DIV/0!</v>
      </c>
      <c r="J922" s="339" t="e">
        <f t="shared" si="223"/>
        <v>#DIV/0!</v>
      </c>
      <c r="K922" s="181" t="e">
        <f t="shared" si="224"/>
        <v>#DIV/0!</v>
      </c>
      <c r="M922" s="181" t="e">
        <f t="shared" si="225"/>
        <v>#DIV/0!</v>
      </c>
      <c r="N922" s="181" t="e">
        <f t="shared" si="226"/>
        <v>#DIV/0!</v>
      </c>
      <c r="O922" s="339" t="e">
        <f t="shared" si="227"/>
        <v>#DIV/0!</v>
      </c>
      <c r="P922" s="181" t="e">
        <f t="shared" si="228"/>
        <v>#DIV/0!</v>
      </c>
      <c r="R922" s="181" t="e">
        <f t="shared" si="229"/>
        <v>#DIV/0!</v>
      </c>
      <c r="S922" s="181" t="e">
        <f t="shared" si="230"/>
        <v>#DIV/0!</v>
      </c>
      <c r="T922" s="339" t="e">
        <f t="shared" si="236"/>
        <v>#DIV/0!</v>
      </c>
      <c r="U922" s="181" t="e">
        <f t="shared" si="231"/>
        <v>#DIV/0!</v>
      </c>
    </row>
    <row r="923" spans="2:21" ht="12.75" customHeight="1" x14ac:dyDescent="0.15">
      <c r="B923" s="1">
        <f t="shared" si="237"/>
        <v>105.19999999999828</v>
      </c>
      <c r="C923" s="181" t="e">
        <f t="shared" si="232"/>
        <v>#DIV/0!</v>
      </c>
      <c r="D923" s="242">
        <f t="shared" si="233"/>
        <v>71.33640002720513</v>
      </c>
      <c r="E923" s="181" t="e">
        <f t="shared" si="221"/>
        <v>#DIV/0!</v>
      </c>
      <c r="F923" s="181" t="e">
        <f t="shared" si="234"/>
        <v>#DIV/0!</v>
      </c>
      <c r="H923" s="181" t="e">
        <f t="shared" si="235"/>
        <v>#DIV/0!</v>
      </c>
      <c r="I923" s="181" t="e">
        <f t="shared" si="222"/>
        <v>#DIV/0!</v>
      </c>
      <c r="J923" s="339" t="e">
        <f t="shared" si="223"/>
        <v>#DIV/0!</v>
      </c>
      <c r="K923" s="181" t="e">
        <f t="shared" si="224"/>
        <v>#DIV/0!</v>
      </c>
      <c r="M923" s="181" t="e">
        <f t="shared" si="225"/>
        <v>#DIV/0!</v>
      </c>
      <c r="N923" s="181" t="e">
        <f t="shared" si="226"/>
        <v>#DIV/0!</v>
      </c>
      <c r="O923" s="339" t="e">
        <f t="shared" si="227"/>
        <v>#DIV/0!</v>
      </c>
      <c r="P923" s="181" t="e">
        <f t="shared" si="228"/>
        <v>#DIV/0!</v>
      </c>
      <c r="R923" s="181" t="e">
        <f t="shared" si="229"/>
        <v>#DIV/0!</v>
      </c>
      <c r="S923" s="181" t="e">
        <f t="shared" si="230"/>
        <v>#DIV/0!</v>
      </c>
      <c r="T923" s="339" t="e">
        <f t="shared" si="236"/>
        <v>#DIV/0!</v>
      </c>
      <c r="U923" s="181" t="e">
        <f t="shared" si="231"/>
        <v>#DIV/0!</v>
      </c>
    </row>
    <row r="924" spans="2:21" ht="12.75" customHeight="1" x14ac:dyDescent="0.15">
      <c r="B924" s="1">
        <f t="shared" si="237"/>
        <v>105.29999999999828</v>
      </c>
      <c r="C924" s="181" t="e">
        <f t="shared" si="232"/>
        <v>#DIV/0!</v>
      </c>
      <c r="D924" s="242">
        <f t="shared" si="233"/>
        <v>71.357298344966651</v>
      </c>
      <c r="E924" s="181" t="e">
        <f t="shared" si="221"/>
        <v>#DIV/0!</v>
      </c>
      <c r="F924" s="181" t="e">
        <f t="shared" si="234"/>
        <v>#DIV/0!</v>
      </c>
      <c r="H924" s="181" t="e">
        <f t="shared" si="235"/>
        <v>#DIV/0!</v>
      </c>
      <c r="I924" s="181" t="e">
        <f t="shared" si="222"/>
        <v>#DIV/0!</v>
      </c>
      <c r="J924" s="339" t="e">
        <f t="shared" si="223"/>
        <v>#DIV/0!</v>
      </c>
      <c r="K924" s="181" t="e">
        <f t="shared" si="224"/>
        <v>#DIV/0!</v>
      </c>
      <c r="M924" s="181" t="e">
        <f t="shared" si="225"/>
        <v>#DIV/0!</v>
      </c>
      <c r="N924" s="181" t="e">
        <f t="shared" si="226"/>
        <v>#DIV/0!</v>
      </c>
      <c r="O924" s="339" t="e">
        <f t="shared" si="227"/>
        <v>#DIV/0!</v>
      </c>
      <c r="P924" s="181" t="e">
        <f t="shared" si="228"/>
        <v>#DIV/0!</v>
      </c>
      <c r="R924" s="181" t="e">
        <f t="shared" si="229"/>
        <v>#DIV/0!</v>
      </c>
      <c r="S924" s="181" t="e">
        <f t="shared" si="230"/>
        <v>#DIV/0!</v>
      </c>
      <c r="T924" s="339" t="e">
        <f t="shared" si="236"/>
        <v>#DIV/0!</v>
      </c>
      <c r="U924" s="181" t="e">
        <f t="shared" si="231"/>
        <v>#DIV/0!</v>
      </c>
    </row>
    <row r="925" spans="2:21" ht="12.75" customHeight="1" x14ac:dyDescent="0.15">
      <c r="B925" s="1">
        <f t="shared" si="237"/>
        <v>105.39999999999827</v>
      </c>
      <c r="C925" s="181" t="e">
        <f t="shared" si="232"/>
        <v>#DIV/0!</v>
      </c>
      <c r="D925" s="242">
        <f t="shared" si="233"/>
        <v>71.378178317455593</v>
      </c>
      <c r="E925" s="181" t="e">
        <f t="shared" si="221"/>
        <v>#DIV/0!</v>
      </c>
      <c r="F925" s="181" t="e">
        <f t="shared" si="234"/>
        <v>#DIV/0!</v>
      </c>
      <c r="H925" s="181" t="e">
        <f t="shared" si="235"/>
        <v>#DIV/0!</v>
      </c>
      <c r="I925" s="181" t="e">
        <f t="shared" si="222"/>
        <v>#DIV/0!</v>
      </c>
      <c r="J925" s="339" t="e">
        <f t="shared" si="223"/>
        <v>#DIV/0!</v>
      </c>
      <c r="K925" s="181" t="e">
        <f t="shared" si="224"/>
        <v>#DIV/0!</v>
      </c>
      <c r="M925" s="181" t="e">
        <f t="shared" si="225"/>
        <v>#DIV/0!</v>
      </c>
      <c r="N925" s="181" t="e">
        <f t="shared" si="226"/>
        <v>#DIV/0!</v>
      </c>
      <c r="O925" s="339" t="e">
        <f t="shared" si="227"/>
        <v>#DIV/0!</v>
      </c>
      <c r="P925" s="181" t="e">
        <f t="shared" si="228"/>
        <v>#DIV/0!</v>
      </c>
      <c r="R925" s="181" t="e">
        <f t="shared" si="229"/>
        <v>#DIV/0!</v>
      </c>
      <c r="S925" s="181" t="e">
        <f t="shared" si="230"/>
        <v>#DIV/0!</v>
      </c>
      <c r="T925" s="339" t="e">
        <f t="shared" si="236"/>
        <v>#DIV/0!</v>
      </c>
      <c r="U925" s="181" t="e">
        <f t="shared" si="231"/>
        <v>#DIV/0!</v>
      </c>
    </row>
    <row r="926" spans="2:21" ht="12.75" customHeight="1" x14ac:dyDescent="0.15">
      <c r="B926" s="1">
        <f t="shared" si="237"/>
        <v>105.49999999999827</v>
      </c>
      <c r="C926" s="181" t="e">
        <f t="shared" si="232"/>
        <v>#DIV/0!</v>
      </c>
      <c r="D926" s="242">
        <f t="shared" si="233"/>
        <v>71.399039982204386</v>
      </c>
      <c r="E926" s="181" t="e">
        <f t="shared" si="221"/>
        <v>#DIV/0!</v>
      </c>
      <c r="F926" s="181" t="e">
        <f t="shared" si="234"/>
        <v>#DIV/0!</v>
      </c>
      <c r="H926" s="181" t="e">
        <f t="shared" si="235"/>
        <v>#DIV/0!</v>
      </c>
      <c r="I926" s="181" t="e">
        <f t="shared" si="222"/>
        <v>#DIV/0!</v>
      </c>
      <c r="J926" s="339" t="e">
        <f t="shared" si="223"/>
        <v>#DIV/0!</v>
      </c>
      <c r="K926" s="181" t="e">
        <f t="shared" si="224"/>
        <v>#DIV/0!</v>
      </c>
      <c r="M926" s="181" t="e">
        <f t="shared" si="225"/>
        <v>#DIV/0!</v>
      </c>
      <c r="N926" s="181" t="e">
        <f t="shared" si="226"/>
        <v>#DIV/0!</v>
      </c>
      <c r="O926" s="339" t="e">
        <f t="shared" si="227"/>
        <v>#DIV/0!</v>
      </c>
      <c r="P926" s="181" t="e">
        <f t="shared" si="228"/>
        <v>#DIV/0!</v>
      </c>
      <c r="R926" s="181" t="e">
        <f t="shared" si="229"/>
        <v>#DIV/0!</v>
      </c>
      <c r="S926" s="181" t="e">
        <f t="shared" si="230"/>
        <v>#DIV/0!</v>
      </c>
      <c r="T926" s="339" t="e">
        <f t="shared" si="236"/>
        <v>#DIV/0!</v>
      </c>
      <c r="U926" s="181" t="e">
        <f t="shared" si="231"/>
        <v>#DIV/0!</v>
      </c>
    </row>
    <row r="927" spans="2:21" ht="12.75" customHeight="1" x14ac:dyDescent="0.15">
      <c r="B927" s="1">
        <f t="shared" si="237"/>
        <v>105.59999999999826</v>
      </c>
      <c r="C927" s="181" t="e">
        <f t="shared" si="232"/>
        <v>#DIV/0!</v>
      </c>
      <c r="D927" s="242">
        <f t="shared" si="233"/>
        <v>71.419883376624753</v>
      </c>
      <c r="E927" s="181" t="e">
        <f t="shared" si="221"/>
        <v>#DIV/0!</v>
      </c>
      <c r="F927" s="181" t="e">
        <f t="shared" si="234"/>
        <v>#DIV/0!</v>
      </c>
      <c r="H927" s="181" t="e">
        <f t="shared" si="235"/>
        <v>#DIV/0!</v>
      </c>
      <c r="I927" s="181" t="e">
        <f t="shared" si="222"/>
        <v>#DIV/0!</v>
      </c>
      <c r="J927" s="339" t="e">
        <f t="shared" si="223"/>
        <v>#DIV/0!</v>
      </c>
      <c r="K927" s="181" t="e">
        <f t="shared" si="224"/>
        <v>#DIV/0!</v>
      </c>
      <c r="M927" s="181" t="e">
        <f t="shared" si="225"/>
        <v>#DIV/0!</v>
      </c>
      <c r="N927" s="181" t="e">
        <f t="shared" si="226"/>
        <v>#DIV/0!</v>
      </c>
      <c r="O927" s="339" t="e">
        <f t="shared" si="227"/>
        <v>#DIV/0!</v>
      </c>
      <c r="P927" s="181" t="e">
        <f t="shared" si="228"/>
        <v>#DIV/0!</v>
      </c>
      <c r="R927" s="181" t="e">
        <f t="shared" si="229"/>
        <v>#DIV/0!</v>
      </c>
      <c r="S927" s="181" t="e">
        <f t="shared" si="230"/>
        <v>#DIV/0!</v>
      </c>
      <c r="T927" s="339" t="e">
        <f t="shared" si="236"/>
        <v>#DIV/0!</v>
      </c>
      <c r="U927" s="181" t="e">
        <f t="shared" si="231"/>
        <v>#DIV/0!</v>
      </c>
    </row>
    <row r="928" spans="2:21" ht="12.75" customHeight="1" x14ac:dyDescent="0.15">
      <c r="B928" s="1">
        <f t="shared" si="237"/>
        <v>105.69999999999825</v>
      </c>
      <c r="C928" s="181" t="e">
        <f t="shared" si="232"/>
        <v>#DIV/0!</v>
      </c>
      <c r="D928" s="242">
        <f t="shared" si="233"/>
        <v>71.440708538008607</v>
      </c>
      <c r="E928" s="181" t="e">
        <f t="shared" si="221"/>
        <v>#DIV/0!</v>
      </c>
      <c r="F928" s="181" t="e">
        <f t="shared" si="234"/>
        <v>#DIV/0!</v>
      </c>
      <c r="H928" s="181" t="e">
        <f t="shared" si="235"/>
        <v>#DIV/0!</v>
      </c>
      <c r="I928" s="181" t="e">
        <f t="shared" si="222"/>
        <v>#DIV/0!</v>
      </c>
      <c r="J928" s="339" t="e">
        <f t="shared" si="223"/>
        <v>#DIV/0!</v>
      </c>
      <c r="K928" s="181" t="e">
        <f t="shared" si="224"/>
        <v>#DIV/0!</v>
      </c>
      <c r="M928" s="181" t="e">
        <f t="shared" si="225"/>
        <v>#DIV/0!</v>
      </c>
      <c r="N928" s="181" t="e">
        <f t="shared" si="226"/>
        <v>#DIV/0!</v>
      </c>
      <c r="O928" s="339" t="e">
        <f t="shared" si="227"/>
        <v>#DIV/0!</v>
      </c>
      <c r="P928" s="181" t="e">
        <f t="shared" si="228"/>
        <v>#DIV/0!</v>
      </c>
      <c r="R928" s="181" t="e">
        <f t="shared" si="229"/>
        <v>#DIV/0!</v>
      </c>
      <c r="S928" s="181" t="e">
        <f t="shared" si="230"/>
        <v>#DIV/0!</v>
      </c>
      <c r="T928" s="339" t="e">
        <f t="shared" si="236"/>
        <v>#DIV/0!</v>
      </c>
      <c r="U928" s="181" t="e">
        <f t="shared" si="231"/>
        <v>#DIV/0!</v>
      </c>
    </row>
    <row r="929" spans="2:21" ht="12.75" customHeight="1" x14ac:dyDescent="0.15">
      <c r="B929" s="1">
        <f t="shared" si="237"/>
        <v>105.79999999999825</v>
      </c>
      <c r="C929" s="181" t="e">
        <f t="shared" si="232"/>
        <v>#DIV/0!</v>
      </c>
      <c r="D929" s="242">
        <f t="shared" si="233"/>
        <v>71.461515503528332</v>
      </c>
      <c r="E929" s="181" t="e">
        <f t="shared" si="221"/>
        <v>#DIV/0!</v>
      </c>
      <c r="F929" s="181" t="e">
        <f t="shared" si="234"/>
        <v>#DIV/0!</v>
      </c>
      <c r="H929" s="181" t="e">
        <f t="shared" si="235"/>
        <v>#DIV/0!</v>
      </c>
      <c r="I929" s="181" t="e">
        <f t="shared" si="222"/>
        <v>#DIV/0!</v>
      </c>
      <c r="J929" s="339" t="e">
        <f t="shared" si="223"/>
        <v>#DIV/0!</v>
      </c>
      <c r="K929" s="181" t="e">
        <f t="shared" si="224"/>
        <v>#DIV/0!</v>
      </c>
      <c r="M929" s="181" t="e">
        <f t="shared" si="225"/>
        <v>#DIV/0!</v>
      </c>
      <c r="N929" s="181" t="e">
        <f t="shared" si="226"/>
        <v>#DIV/0!</v>
      </c>
      <c r="O929" s="339" t="e">
        <f t="shared" si="227"/>
        <v>#DIV/0!</v>
      </c>
      <c r="P929" s="181" t="e">
        <f t="shared" si="228"/>
        <v>#DIV/0!</v>
      </c>
      <c r="R929" s="181" t="e">
        <f t="shared" si="229"/>
        <v>#DIV/0!</v>
      </c>
      <c r="S929" s="181" t="e">
        <f t="shared" si="230"/>
        <v>#DIV/0!</v>
      </c>
      <c r="T929" s="339" t="e">
        <f t="shared" si="236"/>
        <v>#DIV/0!</v>
      </c>
      <c r="U929" s="181" t="e">
        <f t="shared" si="231"/>
        <v>#DIV/0!</v>
      </c>
    </row>
    <row r="930" spans="2:21" ht="12.75" customHeight="1" x14ac:dyDescent="0.15">
      <c r="B930" s="1">
        <f t="shared" si="237"/>
        <v>105.89999999999824</v>
      </c>
      <c r="C930" s="181" t="e">
        <f t="shared" si="232"/>
        <v>#DIV/0!</v>
      </c>
      <c r="D930" s="242">
        <f t="shared" si="233"/>
        <v>71.482304310237282</v>
      </c>
      <c r="E930" s="181" t="e">
        <f t="shared" si="221"/>
        <v>#DIV/0!</v>
      </c>
      <c r="F930" s="181" t="e">
        <f t="shared" si="234"/>
        <v>#DIV/0!</v>
      </c>
      <c r="H930" s="181" t="e">
        <f t="shared" si="235"/>
        <v>#DIV/0!</v>
      </c>
      <c r="I930" s="181" t="e">
        <f t="shared" si="222"/>
        <v>#DIV/0!</v>
      </c>
      <c r="J930" s="339" t="e">
        <f t="shared" si="223"/>
        <v>#DIV/0!</v>
      </c>
      <c r="K930" s="181" t="e">
        <f t="shared" si="224"/>
        <v>#DIV/0!</v>
      </c>
      <c r="M930" s="181" t="e">
        <f t="shared" si="225"/>
        <v>#DIV/0!</v>
      </c>
      <c r="N930" s="181" t="e">
        <f t="shared" si="226"/>
        <v>#DIV/0!</v>
      </c>
      <c r="O930" s="339" t="e">
        <f t="shared" si="227"/>
        <v>#DIV/0!</v>
      </c>
      <c r="P930" s="181" t="e">
        <f t="shared" si="228"/>
        <v>#DIV/0!</v>
      </c>
      <c r="R930" s="181" t="e">
        <f t="shared" si="229"/>
        <v>#DIV/0!</v>
      </c>
      <c r="S930" s="181" t="e">
        <f t="shared" si="230"/>
        <v>#DIV/0!</v>
      </c>
      <c r="T930" s="339" t="e">
        <f t="shared" si="236"/>
        <v>#DIV/0!</v>
      </c>
      <c r="U930" s="181" t="e">
        <f t="shared" si="231"/>
        <v>#DIV/0!</v>
      </c>
    </row>
    <row r="931" spans="2:21" ht="12.75" customHeight="1" x14ac:dyDescent="0.15">
      <c r="B931" s="1">
        <f t="shared" si="237"/>
        <v>105.99999999999824</v>
      </c>
      <c r="C931" s="181" t="e">
        <f t="shared" si="232"/>
        <v>#DIV/0!</v>
      </c>
      <c r="D931" s="242">
        <f t="shared" si="233"/>
        <v>71.503074995070449</v>
      </c>
      <c r="E931" s="181" t="e">
        <f t="shared" si="221"/>
        <v>#DIV/0!</v>
      </c>
      <c r="F931" s="181" t="e">
        <f t="shared" si="234"/>
        <v>#DIV/0!</v>
      </c>
      <c r="H931" s="181" t="e">
        <f t="shared" si="235"/>
        <v>#DIV/0!</v>
      </c>
      <c r="I931" s="181" t="e">
        <f t="shared" si="222"/>
        <v>#DIV/0!</v>
      </c>
      <c r="J931" s="339" t="e">
        <f t="shared" si="223"/>
        <v>#DIV/0!</v>
      </c>
      <c r="K931" s="181" t="e">
        <f t="shared" si="224"/>
        <v>#DIV/0!</v>
      </c>
      <c r="M931" s="181" t="e">
        <f t="shared" si="225"/>
        <v>#DIV/0!</v>
      </c>
      <c r="N931" s="181" t="e">
        <f t="shared" si="226"/>
        <v>#DIV/0!</v>
      </c>
      <c r="O931" s="339" t="e">
        <f t="shared" si="227"/>
        <v>#DIV/0!</v>
      </c>
      <c r="P931" s="181" t="e">
        <f t="shared" si="228"/>
        <v>#DIV/0!</v>
      </c>
      <c r="R931" s="181" t="e">
        <f t="shared" si="229"/>
        <v>#DIV/0!</v>
      </c>
      <c r="S931" s="181" t="e">
        <f t="shared" si="230"/>
        <v>#DIV/0!</v>
      </c>
      <c r="T931" s="339" t="e">
        <f t="shared" si="236"/>
        <v>#DIV/0!</v>
      </c>
      <c r="U931" s="181" t="e">
        <f t="shared" si="231"/>
        <v>#DIV/0!</v>
      </c>
    </row>
    <row r="932" spans="2:21" ht="12.75" customHeight="1" x14ac:dyDescent="0.15">
      <c r="B932" s="1">
        <f t="shared" si="237"/>
        <v>106.09999999999823</v>
      </c>
      <c r="C932" s="181" t="e">
        <f t="shared" si="232"/>
        <v>#DIV/0!</v>
      </c>
      <c r="D932" s="242">
        <f t="shared" si="233"/>
        <v>71.523827594844875</v>
      </c>
      <c r="E932" s="181" t="e">
        <f t="shared" si="221"/>
        <v>#DIV/0!</v>
      </c>
      <c r="F932" s="181" t="e">
        <f t="shared" si="234"/>
        <v>#DIV/0!</v>
      </c>
      <c r="H932" s="181" t="e">
        <f t="shared" si="235"/>
        <v>#DIV/0!</v>
      </c>
      <c r="I932" s="181" t="e">
        <f t="shared" si="222"/>
        <v>#DIV/0!</v>
      </c>
      <c r="J932" s="339" t="e">
        <f t="shared" si="223"/>
        <v>#DIV/0!</v>
      </c>
      <c r="K932" s="181" t="e">
        <f t="shared" si="224"/>
        <v>#DIV/0!</v>
      </c>
      <c r="M932" s="181" t="e">
        <f t="shared" si="225"/>
        <v>#DIV/0!</v>
      </c>
      <c r="N932" s="181" t="e">
        <f t="shared" si="226"/>
        <v>#DIV/0!</v>
      </c>
      <c r="O932" s="339" t="e">
        <f t="shared" si="227"/>
        <v>#DIV/0!</v>
      </c>
      <c r="P932" s="181" t="e">
        <f t="shared" si="228"/>
        <v>#DIV/0!</v>
      </c>
      <c r="R932" s="181" t="e">
        <f t="shared" si="229"/>
        <v>#DIV/0!</v>
      </c>
      <c r="S932" s="181" t="e">
        <f t="shared" si="230"/>
        <v>#DIV/0!</v>
      </c>
      <c r="T932" s="339" t="e">
        <f t="shared" si="236"/>
        <v>#DIV/0!</v>
      </c>
      <c r="U932" s="181" t="e">
        <f t="shared" si="231"/>
        <v>#DIV/0!</v>
      </c>
    </row>
    <row r="933" spans="2:21" ht="12.75" customHeight="1" x14ac:dyDescent="0.15">
      <c r="B933" s="1">
        <f t="shared" si="237"/>
        <v>106.19999999999823</v>
      </c>
      <c r="C933" s="181" t="e">
        <f t="shared" si="232"/>
        <v>#DIV/0!</v>
      </c>
      <c r="D933" s="242">
        <f t="shared" si="233"/>
        <v>71.544562146260262</v>
      </c>
      <c r="E933" s="181" t="e">
        <f t="shared" si="221"/>
        <v>#DIV/0!</v>
      </c>
      <c r="F933" s="181" t="e">
        <f t="shared" si="234"/>
        <v>#DIV/0!</v>
      </c>
      <c r="H933" s="181" t="e">
        <f t="shared" si="235"/>
        <v>#DIV/0!</v>
      </c>
      <c r="I933" s="181" t="e">
        <f t="shared" si="222"/>
        <v>#DIV/0!</v>
      </c>
      <c r="J933" s="339" t="e">
        <f t="shared" si="223"/>
        <v>#DIV/0!</v>
      </c>
      <c r="K933" s="181" t="e">
        <f t="shared" si="224"/>
        <v>#DIV/0!</v>
      </c>
      <c r="M933" s="181" t="e">
        <f t="shared" si="225"/>
        <v>#DIV/0!</v>
      </c>
      <c r="N933" s="181" t="e">
        <f t="shared" si="226"/>
        <v>#DIV/0!</v>
      </c>
      <c r="O933" s="339" t="e">
        <f t="shared" si="227"/>
        <v>#DIV/0!</v>
      </c>
      <c r="P933" s="181" t="e">
        <f t="shared" si="228"/>
        <v>#DIV/0!</v>
      </c>
      <c r="R933" s="181" t="e">
        <f t="shared" si="229"/>
        <v>#DIV/0!</v>
      </c>
      <c r="S933" s="181" t="e">
        <f t="shared" si="230"/>
        <v>#DIV/0!</v>
      </c>
      <c r="T933" s="339" t="e">
        <f t="shared" si="236"/>
        <v>#DIV/0!</v>
      </c>
      <c r="U933" s="181" t="e">
        <f t="shared" si="231"/>
        <v>#DIV/0!</v>
      </c>
    </row>
    <row r="934" spans="2:21" ht="12.75" customHeight="1" x14ac:dyDescent="0.15">
      <c r="B934" s="1">
        <f t="shared" si="237"/>
        <v>106.29999999999822</v>
      </c>
      <c r="C934" s="181" t="e">
        <f t="shared" si="232"/>
        <v>#DIV/0!</v>
      </c>
      <c r="D934" s="242">
        <f t="shared" si="233"/>
        <v>71.565278685899358</v>
      </c>
      <c r="E934" s="181" t="e">
        <f t="shared" si="221"/>
        <v>#DIV/0!</v>
      </c>
      <c r="F934" s="181" t="e">
        <f t="shared" si="234"/>
        <v>#DIV/0!</v>
      </c>
      <c r="H934" s="181" t="e">
        <f t="shared" si="235"/>
        <v>#DIV/0!</v>
      </c>
      <c r="I934" s="181" t="e">
        <f t="shared" si="222"/>
        <v>#DIV/0!</v>
      </c>
      <c r="J934" s="339" t="e">
        <f t="shared" si="223"/>
        <v>#DIV/0!</v>
      </c>
      <c r="K934" s="181" t="e">
        <f t="shared" si="224"/>
        <v>#DIV/0!</v>
      </c>
      <c r="M934" s="181" t="e">
        <f t="shared" si="225"/>
        <v>#DIV/0!</v>
      </c>
      <c r="N934" s="181" t="e">
        <f t="shared" si="226"/>
        <v>#DIV/0!</v>
      </c>
      <c r="O934" s="339" t="e">
        <f t="shared" si="227"/>
        <v>#DIV/0!</v>
      </c>
      <c r="P934" s="181" t="e">
        <f t="shared" si="228"/>
        <v>#DIV/0!</v>
      </c>
      <c r="R934" s="181" t="e">
        <f t="shared" si="229"/>
        <v>#DIV/0!</v>
      </c>
      <c r="S934" s="181" t="e">
        <f t="shared" si="230"/>
        <v>#DIV/0!</v>
      </c>
      <c r="T934" s="339" t="e">
        <f t="shared" si="236"/>
        <v>#DIV/0!</v>
      </c>
      <c r="U934" s="181" t="e">
        <f t="shared" si="231"/>
        <v>#DIV/0!</v>
      </c>
    </row>
    <row r="935" spans="2:21" ht="12.75" customHeight="1" x14ac:dyDescent="0.15">
      <c r="B935" s="1">
        <f t="shared" si="237"/>
        <v>106.39999999999822</v>
      </c>
      <c r="C935" s="181" t="e">
        <f t="shared" si="232"/>
        <v>#DIV/0!</v>
      </c>
      <c r="D935" s="242">
        <f t="shared" si="233"/>
        <v>71.585977250228467</v>
      </c>
      <c r="E935" s="181" t="e">
        <f t="shared" si="221"/>
        <v>#DIV/0!</v>
      </c>
      <c r="F935" s="181" t="e">
        <f t="shared" si="234"/>
        <v>#DIV/0!</v>
      </c>
      <c r="H935" s="181" t="e">
        <f t="shared" si="235"/>
        <v>#DIV/0!</v>
      </c>
      <c r="I935" s="181" t="e">
        <f t="shared" si="222"/>
        <v>#DIV/0!</v>
      </c>
      <c r="J935" s="339" t="e">
        <f t="shared" si="223"/>
        <v>#DIV/0!</v>
      </c>
      <c r="K935" s="181" t="e">
        <f t="shared" si="224"/>
        <v>#DIV/0!</v>
      </c>
      <c r="M935" s="181" t="e">
        <f t="shared" si="225"/>
        <v>#DIV/0!</v>
      </c>
      <c r="N935" s="181" t="e">
        <f t="shared" si="226"/>
        <v>#DIV/0!</v>
      </c>
      <c r="O935" s="339" t="e">
        <f t="shared" si="227"/>
        <v>#DIV/0!</v>
      </c>
      <c r="P935" s="181" t="e">
        <f t="shared" si="228"/>
        <v>#DIV/0!</v>
      </c>
      <c r="R935" s="181" t="e">
        <f t="shared" si="229"/>
        <v>#DIV/0!</v>
      </c>
      <c r="S935" s="181" t="e">
        <f t="shared" si="230"/>
        <v>#DIV/0!</v>
      </c>
      <c r="T935" s="339" t="e">
        <f t="shared" si="236"/>
        <v>#DIV/0!</v>
      </c>
      <c r="U935" s="181" t="e">
        <f t="shared" si="231"/>
        <v>#DIV/0!</v>
      </c>
    </row>
    <row r="936" spans="2:21" ht="12.75" customHeight="1" x14ac:dyDescent="0.15">
      <c r="B936" s="1">
        <f t="shared" si="237"/>
        <v>106.49999999999821</v>
      </c>
      <c r="C936" s="181" t="e">
        <f t="shared" si="232"/>
        <v>#DIV/0!</v>
      </c>
      <c r="D936" s="242">
        <f t="shared" si="233"/>
        <v>71.606657875598202</v>
      </c>
      <c r="E936" s="181" t="e">
        <f t="shared" si="221"/>
        <v>#DIV/0!</v>
      </c>
      <c r="F936" s="181" t="e">
        <f t="shared" si="234"/>
        <v>#DIV/0!</v>
      </c>
      <c r="H936" s="181" t="e">
        <f t="shared" si="235"/>
        <v>#DIV/0!</v>
      </c>
      <c r="I936" s="181" t="e">
        <f t="shared" si="222"/>
        <v>#DIV/0!</v>
      </c>
      <c r="J936" s="339" t="e">
        <f t="shared" si="223"/>
        <v>#DIV/0!</v>
      </c>
      <c r="K936" s="181" t="e">
        <f t="shared" si="224"/>
        <v>#DIV/0!</v>
      </c>
      <c r="M936" s="181" t="e">
        <f t="shared" si="225"/>
        <v>#DIV/0!</v>
      </c>
      <c r="N936" s="181" t="e">
        <f t="shared" si="226"/>
        <v>#DIV/0!</v>
      </c>
      <c r="O936" s="339" t="e">
        <f t="shared" si="227"/>
        <v>#DIV/0!</v>
      </c>
      <c r="P936" s="181" t="e">
        <f t="shared" si="228"/>
        <v>#DIV/0!</v>
      </c>
      <c r="R936" s="181" t="e">
        <f t="shared" si="229"/>
        <v>#DIV/0!</v>
      </c>
      <c r="S936" s="181" t="e">
        <f t="shared" si="230"/>
        <v>#DIV/0!</v>
      </c>
      <c r="T936" s="339" t="e">
        <f t="shared" si="236"/>
        <v>#DIV/0!</v>
      </c>
      <c r="U936" s="181" t="e">
        <f t="shared" si="231"/>
        <v>#DIV/0!</v>
      </c>
    </row>
    <row r="937" spans="2:21" ht="12.75" customHeight="1" x14ac:dyDescent="0.15">
      <c r="B937" s="1">
        <f t="shared" si="237"/>
        <v>106.5999999999982</v>
      </c>
      <c r="C937" s="181" t="e">
        <f t="shared" si="232"/>
        <v>#DIV/0!</v>
      </c>
      <c r="D937" s="242">
        <f t="shared" si="233"/>
        <v>71.627320598243557</v>
      </c>
      <c r="E937" s="181" t="e">
        <f t="shared" si="221"/>
        <v>#DIV/0!</v>
      </c>
      <c r="F937" s="181" t="e">
        <f t="shared" si="234"/>
        <v>#DIV/0!</v>
      </c>
      <c r="H937" s="181" t="e">
        <f t="shared" si="235"/>
        <v>#DIV/0!</v>
      </c>
      <c r="I937" s="181" t="e">
        <f t="shared" si="222"/>
        <v>#DIV/0!</v>
      </c>
      <c r="J937" s="339" t="e">
        <f t="shared" si="223"/>
        <v>#DIV/0!</v>
      </c>
      <c r="K937" s="181" t="e">
        <f t="shared" si="224"/>
        <v>#DIV/0!</v>
      </c>
      <c r="M937" s="181" t="e">
        <f t="shared" si="225"/>
        <v>#DIV/0!</v>
      </c>
      <c r="N937" s="181" t="e">
        <f t="shared" si="226"/>
        <v>#DIV/0!</v>
      </c>
      <c r="O937" s="339" t="e">
        <f t="shared" si="227"/>
        <v>#DIV/0!</v>
      </c>
      <c r="P937" s="181" t="e">
        <f t="shared" si="228"/>
        <v>#DIV/0!</v>
      </c>
      <c r="R937" s="181" t="e">
        <f t="shared" si="229"/>
        <v>#DIV/0!</v>
      </c>
      <c r="S937" s="181" t="e">
        <f t="shared" si="230"/>
        <v>#DIV/0!</v>
      </c>
      <c r="T937" s="339" t="e">
        <f t="shared" si="236"/>
        <v>#DIV/0!</v>
      </c>
      <c r="U937" s="181" t="e">
        <f t="shared" si="231"/>
        <v>#DIV/0!</v>
      </c>
    </row>
    <row r="938" spans="2:21" ht="12.75" customHeight="1" x14ac:dyDescent="0.15">
      <c r="B938" s="1">
        <f t="shared" si="237"/>
        <v>106.6999999999982</v>
      </c>
      <c r="C938" s="181" t="e">
        <f t="shared" si="232"/>
        <v>#DIV/0!</v>
      </c>
      <c r="D938" s="242">
        <f t="shared" si="233"/>
        <v>71.647965454284829</v>
      </c>
      <c r="E938" s="181" t="e">
        <f t="shared" si="221"/>
        <v>#DIV/0!</v>
      </c>
      <c r="F938" s="181" t="e">
        <f t="shared" si="234"/>
        <v>#DIV/0!</v>
      </c>
      <c r="H938" s="181" t="e">
        <f t="shared" si="235"/>
        <v>#DIV/0!</v>
      </c>
      <c r="I938" s="181" t="e">
        <f t="shared" si="222"/>
        <v>#DIV/0!</v>
      </c>
      <c r="J938" s="339" t="e">
        <f t="shared" si="223"/>
        <v>#DIV/0!</v>
      </c>
      <c r="K938" s="181" t="e">
        <f t="shared" si="224"/>
        <v>#DIV/0!</v>
      </c>
      <c r="M938" s="181" t="e">
        <f t="shared" si="225"/>
        <v>#DIV/0!</v>
      </c>
      <c r="N938" s="181" t="e">
        <f t="shared" si="226"/>
        <v>#DIV/0!</v>
      </c>
      <c r="O938" s="339" t="e">
        <f t="shared" si="227"/>
        <v>#DIV/0!</v>
      </c>
      <c r="P938" s="181" t="e">
        <f t="shared" si="228"/>
        <v>#DIV/0!</v>
      </c>
      <c r="R938" s="181" t="e">
        <f t="shared" si="229"/>
        <v>#DIV/0!</v>
      </c>
      <c r="S938" s="181" t="e">
        <f t="shared" si="230"/>
        <v>#DIV/0!</v>
      </c>
      <c r="T938" s="339" t="e">
        <f t="shared" si="236"/>
        <v>#DIV/0!</v>
      </c>
      <c r="U938" s="181" t="e">
        <f t="shared" si="231"/>
        <v>#DIV/0!</v>
      </c>
    </row>
    <row r="939" spans="2:21" ht="12.75" customHeight="1" x14ac:dyDescent="0.15">
      <c r="B939" s="1">
        <f t="shared" si="237"/>
        <v>106.79999999999819</v>
      </c>
      <c r="C939" s="181" t="e">
        <f t="shared" si="232"/>
        <v>#DIV/0!</v>
      </c>
      <c r="D939" s="242">
        <f t="shared" si="233"/>
        <v>71.668592479727806</v>
      </c>
      <c r="E939" s="181" t="e">
        <f t="shared" si="221"/>
        <v>#DIV/0!</v>
      </c>
      <c r="F939" s="181" t="e">
        <f t="shared" si="234"/>
        <v>#DIV/0!</v>
      </c>
      <c r="H939" s="181" t="e">
        <f t="shared" si="235"/>
        <v>#DIV/0!</v>
      </c>
      <c r="I939" s="181" t="e">
        <f t="shared" si="222"/>
        <v>#DIV/0!</v>
      </c>
      <c r="J939" s="339" t="e">
        <f t="shared" si="223"/>
        <v>#DIV/0!</v>
      </c>
      <c r="K939" s="181" t="e">
        <f t="shared" si="224"/>
        <v>#DIV/0!</v>
      </c>
      <c r="M939" s="181" t="e">
        <f t="shared" si="225"/>
        <v>#DIV/0!</v>
      </c>
      <c r="N939" s="181" t="e">
        <f t="shared" si="226"/>
        <v>#DIV/0!</v>
      </c>
      <c r="O939" s="339" t="e">
        <f t="shared" si="227"/>
        <v>#DIV/0!</v>
      </c>
      <c r="P939" s="181" t="e">
        <f t="shared" si="228"/>
        <v>#DIV/0!</v>
      </c>
      <c r="R939" s="181" t="e">
        <f t="shared" si="229"/>
        <v>#DIV/0!</v>
      </c>
      <c r="S939" s="181" t="e">
        <f t="shared" si="230"/>
        <v>#DIV/0!</v>
      </c>
      <c r="T939" s="339" t="e">
        <f t="shared" si="236"/>
        <v>#DIV/0!</v>
      </c>
      <c r="U939" s="181" t="e">
        <f t="shared" si="231"/>
        <v>#DIV/0!</v>
      </c>
    </row>
    <row r="940" spans="2:21" ht="12.75" customHeight="1" x14ac:dyDescent="0.15">
      <c r="B940" s="1">
        <f t="shared" si="237"/>
        <v>106.89999999999819</v>
      </c>
      <c r="C940" s="181" t="e">
        <f t="shared" si="232"/>
        <v>#DIV/0!</v>
      </c>
      <c r="D940" s="242">
        <f t="shared" si="233"/>
        <v>71.689201710464459</v>
      </c>
      <c r="E940" s="181" t="e">
        <f t="shared" si="221"/>
        <v>#DIV/0!</v>
      </c>
      <c r="F940" s="181" t="e">
        <f t="shared" si="234"/>
        <v>#DIV/0!</v>
      </c>
      <c r="H940" s="181" t="e">
        <f t="shared" si="235"/>
        <v>#DIV/0!</v>
      </c>
      <c r="I940" s="181" t="e">
        <f t="shared" si="222"/>
        <v>#DIV/0!</v>
      </c>
      <c r="J940" s="339" t="e">
        <f t="shared" si="223"/>
        <v>#DIV/0!</v>
      </c>
      <c r="K940" s="181" t="e">
        <f t="shared" si="224"/>
        <v>#DIV/0!</v>
      </c>
      <c r="M940" s="181" t="e">
        <f t="shared" si="225"/>
        <v>#DIV/0!</v>
      </c>
      <c r="N940" s="181" t="e">
        <f t="shared" si="226"/>
        <v>#DIV/0!</v>
      </c>
      <c r="O940" s="339" t="e">
        <f t="shared" si="227"/>
        <v>#DIV/0!</v>
      </c>
      <c r="P940" s="181" t="e">
        <f t="shared" si="228"/>
        <v>#DIV/0!</v>
      </c>
      <c r="R940" s="181" t="e">
        <f t="shared" si="229"/>
        <v>#DIV/0!</v>
      </c>
      <c r="S940" s="181" t="e">
        <f t="shared" si="230"/>
        <v>#DIV/0!</v>
      </c>
      <c r="T940" s="339" t="e">
        <f t="shared" si="236"/>
        <v>#DIV/0!</v>
      </c>
      <c r="U940" s="181" t="e">
        <f t="shared" si="231"/>
        <v>#DIV/0!</v>
      </c>
    </row>
    <row r="941" spans="2:21" ht="12.75" customHeight="1" x14ac:dyDescent="0.15">
      <c r="B941" s="1">
        <f t="shared" si="237"/>
        <v>106.99999999999818</v>
      </c>
      <c r="C941" s="181" t="e">
        <f t="shared" si="232"/>
        <v>#DIV/0!</v>
      </c>
      <c r="D941" s="242">
        <f t="shared" si="233"/>
        <v>71.709793182273344</v>
      </c>
      <c r="E941" s="181" t="e">
        <f t="shared" si="221"/>
        <v>#DIV/0!</v>
      </c>
      <c r="F941" s="181" t="e">
        <f t="shared" si="234"/>
        <v>#DIV/0!</v>
      </c>
      <c r="H941" s="181" t="e">
        <f t="shared" si="235"/>
        <v>#DIV/0!</v>
      </c>
      <c r="I941" s="181" t="e">
        <f t="shared" si="222"/>
        <v>#DIV/0!</v>
      </c>
      <c r="J941" s="339" t="e">
        <f t="shared" si="223"/>
        <v>#DIV/0!</v>
      </c>
      <c r="K941" s="181" t="e">
        <f t="shared" si="224"/>
        <v>#DIV/0!</v>
      </c>
      <c r="M941" s="181" t="e">
        <f t="shared" si="225"/>
        <v>#DIV/0!</v>
      </c>
      <c r="N941" s="181" t="e">
        <f t="shared" si="226"/>
        <v>#DIV/0!</v>
      </c>
      <c r="O941" s="339" t="e">
        <f t="shared" si="227"/>
        <v>#DIV/0!</v>
      </c>
      <c r="P941" s="181" t="e">
        <f t="shared" si="228"/>
        <v>#DIV/0!</v>
      </c>
      <c r="R941" s="181" t="e">
        <f t="shared" si="229"/>
        <v>#DIV/0!</v>
      </c>
      <c r="S941" s="181" t="e">
        <f t="shared" si="230"/>
        <v>#DIV/0!</v>
      </c>
      <c r="T941" s="339" t="e">
        <f t="shared" si="236"/>
        <v>#DIV/0!</v>
      </c>
      <c r="U941" s="181" t="e">
        <f t="shared" si="231"/>
        <v>#DIV/0!</v>
      </c>
    </row>
    <row r="942" spans="2:21" ht="12.75" customHeight="1" x14ac:dyDescent="0.15">
      <c r="B942" s="1">
        <f t="shared" si="237"/>
        <v>107.09999999999818</v>
      </c>
      <c r="C942" s="181" t="e">
        <f t="shared" si="232"/>
        <v>#DIV/0!</v>
      </c>
      <c r="D942" s="242">
        <f t="shared" si="233"/>
        <v>71.730366930820054</v>
      </c>
      <c r="E942" s="181" t="e">
        <f t="shared" si="221"/>
        <v>#DIV/0!</v>
      </c>
      <c r="F942" s="181" t="e">
        <f t="shared" si="234"/>
        <v>#DIV/0!</v>
      </c>
      <c r="H942" s="181" t="e">
        <f t="shared" si="235"/>
        <v>#DIV/0!</v>
      </c>
      <c r="I942" s="181" t="e">
        <f t="shared" si="222"/>
        <v>#DIV/0!</v>
      </c>
      <c r="J942" s="339" t="e">
        <f t="shared" si="223"/>
        <v>#DIV/0!</v>
      </c>
      <c r="K942" s="181" t="e">
        <f t="shared" si="224"/>
        <v>#DIV/0!</v>
      </c>
      <c r="M942" s="181" t="e">
        <f t="shared" si="225"/>
        <v>#DIV/0!</v>
      </c>
      <c r="N942" s="181" t="e">
        <f t="shared" si="226"/>
        <v>#DIV/0!</v>
      </c>
      <c r="O942" s="339" t="e">
        <f t="shared" si="227"/>
        <v>#DIV/0!</v>
      </c>
      <c r="P942" s="181" t="e">
        <f t="shared" si="228"/>
        <v>#DIV/0!</v>
      </c>
      <c r="R942" s="181" t="e">
        <f t="shared" si="229"/>
        <v>#DIV/0!</v>
      </c>
      <c r="S942" s="181" t="e">
        <f t="shared" si="230"/>
        <v>#DIV/0!</v>
      </c>
      <c r="T942" s="339" t="e">
        <f t="shared" si="236"/>
        <v>#DIV/0!</v>
      </c>
      <c r="U942" s="181" t="e">
        <f t="shared" si="231"/>
        <v>#DIV/0!</v>
      </c>
    </row>
    <row r="943" spans="2:21" ht="12.75" customHeight="1" x14ac:dyDescent="0.15">
      <c r="B943" s="1">
        <f t="shared" si="237"/>
        <v>107.19999999999817</v>
      </c>
      <c r="C943" s="181" t="e">
        <f t="shared" si="232"/>
        <v>#DIV/0!</v>
      </c>
      <c r="D943" s="242">
        <f t="shared" si="233"/>
        <v>71.750922991657788</v>
      </c>
      <c r="E943" s="181" t="e">
        <f t="shared" si="221"/>
        <v>#DIV/0!</v>
      </c>
      <c r="F943" s="181" t="e">
        <f t="shared" si="234"/>
        <v>#DIV/0!</v>
      </c>
      <c r="H943" s="181" t="e">
        <f t="shared" si="235"/>
        <v>#DIV/0!</v>
      </c>
      <c r="I943" s="181" t="e">
        <f t="shared" si="222"/>
        <v>#DIV/0!</v>
      </c>
      <c r="J943" s="339" t="e">
        <f t="shared" si="223"/>
        <v>#DIV/0!</v>
      </c>
      <c r="K943" s="181" t="e">
        <f t="shared" si="224"/>
        <v>#DIV/0!</v>
      </c>
      <c r="M943" s="181" t="e">
        <f t="shared" si="225"/>
        <v>#DIV/0!</v>
      </c>
      <c r="N943" s="181" t="e">
        <f t="shared" si="226"/>
        <v>#DIV/0!</v>
      </c>
      <c r="O943" s="339" t="e">
        <f t="shared" si="227"/>
        <v>#DIV/0!</v>
      </c>
      <c r="P943" s="181" t="e">
        <f t="shared" si="228"/>
        <v>#DIV/0!</v>
      </c>
      <c r="R943" s="181" t="e">
        <f t="shared" si="229"/>
        <v>#DIV/0!</v>
      </c>
      <c r="S943" s="181" t="e">
        <f t="shared" si="230"/>
        <v>#DIV/0!</v>
      </c>
      <c r="T943" s="339" t="e">
        <f t="shared" si="236"/>
        <v>#DIV/0!</v>
      </c>
      <c r="U943" s="181" t="e">
        <f t="shared" si="231"/>
        <v>#DIV/0!</v>
      </c>
    </row>
    <row r="944" spans="2:21" ht="12.75" customHeight="1" x14ac:dyDescent="0.15">
      <c r="B944" s="1">
        <f t="shared" si="237"/>
        <v>107.29999999999816</v>
      </c>
      <c r="C944" s="181" t="e">
        <f t="shared" si="232"/>
        <v>#DIV/0!</v>
      </c>
      <c r="D944" s="242">
        <f t="shared" si="233"/>
        <v>71.771461400227835</v>
      </c>
      <c r="E944" s="181" t="e">
        <f t="shared" si="221"/>
        <v>#DIV/0!</v>
      </c>
      <c r="F944" s="181" t="e">
        <f t="shared" si="234"/>
        <v>#DIV/0!</v>
      </c>
      <c r="H944" s="181" t="e">
        <f t="shared" si="235"/>
        <v>#DIV/0!</v>
      </c>
      <c r="I944" s="181" t="e">
        <f t="shared" si="222"/>
        <v>#DIV/0!</v>
      </c>
      <c r="J944" s="339" t="e">
        <f t="shared" si="223"/>
        <v>#DIV/0!</v>
      </c>
      <c r="K944" s="181" t="e">
        <f t="shared" si="224"/>
        <v>#DIV/0!</v>
      </c>
      <c r="M944" s="181" t="e">
        <f t="shared" si="225"/>
        <v>#DIV/0!</v>
      </c>
      <c r="N944" s="181" t="e">
        <f t="shared" si="226"/>
        <v>#DIV/0!</v>
      </c>
      <c r="O944" s="339" t="e">
        <f t="shared" si="227"/>
        <v>#DIV/0!</v>
      </c>
      <c r="P944" s="181" t="e">
        <f t="shared" si="228"/>
        <v>#DIV/0!</v>
      </c>
      <c r="R944" s="181" t="e">
        <f t="shared" si="229"/>
        <v>#DIV/0!</v>
      </c>
      <c r="S944" s="181" t="e">
        <f t="shared" si="230"/>
        <v>#DIV/0!</v>
      </c>
      <c r="T944" s="339" t="e">
        <f t="shared" si="236"/>
        <v>#DIV/0!</v>
      </c>
      <c r="U944" s="181" t="e">
        <f t="shared" si="231"/>
        <v>#DIV/0!</v>
      </c>
    </row>
    <row r="945" spans="2:21" ht="12.75" customHeight="1" x14ac:dyDescent="0.15">
      <c r="B945" s="1">
        <f t="shared" si="237"/>
        <v>107.39999999999816</v>
      </c>
      <c r="C945" s="181" t="e">
        <f t="shared" si="232"/>
        <v>#DIV/0!</v>
      </c>
      <c r="D945" s="242">
        <f t="shared" si="233"/>
        <v>71.791982191859915</v>
      </c>
      <c r="E945" s="181" t="e">
        <f t="shared" si="221"/>
        <v>#DIV/0!</v>
      </c>
      <c r="F945" s="181" t="e">
        <f t="shared" si="234"/>
        <v>#DIV/0!</v>
      </c>
      <c r="H945" s="181" t="e">
        <f t="shared" si="235"/>
        <v>#DIV/0!</v>
      </c>
      <c r="I945" s="181" t="e">
        <f t="shared" si="222"/>
        <v>#DIV/0!</v>
      </c>
      <c r="J945" s="339" t="e">
        <f t="shared" si="223"/>
        <v>#DIV/0!</v>
      </c>
      <c r="K945" s="181" t="e">
        <f t="shared" si="224"/>
        <v>#DIV/0!</v>
      </c>
      <c r="M945" s="181" t="e">
        <f t="shared" si="225"/>
        <v>#DIV/0!</v>
      </c>
      <c r="N945" s="181" t="e">
        <f t="shared" si="226"/>
        <v>#DIV/0!</v>
      </c>
      <c r="O945" s="339" t="e">
        <f t="shared" si="227"/>
        <v>#DIV/0!</v>
      </c>
      <c r="P945" s="181" t="e">
        <f t="shared" si="228"/>
        <v>#DIV/0!</v>
      </c>
      <c r="R945" s="181" t="e">
        <f t="shared" si="229"/>
        <v>#DIV/0!</v>
      </c>
      <c r="S945" s="181" t="e">
        <f t="shared" si="230"/>
        <v>#DIV/0!</v>
      </c>
      <c r="T945" s="339" t="e">
        <f t="shared" si="236"/>
        <v>#DIV/0!</v>
      </c>
      <c r="U945" s="181" t="e">
        <f t="shared" si="231"/>
        <v>#DIV/0!</v>
      </c>
    </row>
    <row r="946" spans="2:21" ht="12.75" customHeight="1" x14ac:dyDescent="0.15">
      <c r="B946" s="1">
        <f t="shared" si="237"/>
        <v>107.49999999999815</v>
      </c>
      <c r="C946" s="181" t="e">
        <f t="shared" si="232"/>
        <v>#DIV/0!</v>
      </c>
      <c r="D946" s="242">
        <f t="shared" si="233"/>
        <v>71.812485401772889</v>
      </c>
      <c r="E946" s="181" t="e">
        <f t="shared" si="221"/>
        <v>#DIV/0!</v>
      </c>
      <c r="F946" s="181" t="e">
        <f t="shared" si="234"/>
        <v>#DIV/0!</v>
      </c>
      <c r="H946" s="181" t="e">
        <f t="shared" si="235"/>
        <v>#DIV/0!</v>
      </c>
      <c r="I946" s="181" t="e">
        <f t="shared" si="222"/>
        <v>#DIV/0!</v>
      </c>
      <c r="J946" s="339" t="e">
        <f t="shared" si="223"/>
        <v>#DIV/0!</v>
      </c>
      <c r="K946" s="181" t="e">
        <f t="shared" si="224"/>
        <v>#DIV/0!</v>
      </c>
      <c r="M946" s="181" t="e">
        <f t="shared" si="225"/>
        <v>#DIV/0!</v>
      </c>
      <c r="N946" s="181" t="e">
        <f t="shared" si="226"/>
        <v>#DIV/0!</v>
      </c>
      <c r="O946" s="339" t="e">
        <f t="shared" si="227"/>
        <v>#DIV/0!</v>
      </c>
      <c r="P946" s="181" t="e">
        <f t="shared" si="228"/>
        <v>#DIV/0!</v>
      </c>
      <c r="R946" s="181" t="e">
        <f t="shared" si="229"/>
        <v>#DIV/0!</v>
      </c>
      <c r="S946" s="181" t="e">
        <f t="shared" si="230"/>
        <v>#DIV/0!</v>
      </c>
      <c r="T946" s="339" t="e">
        <f t="shared" si="236"/>
        <v>#DIV/0!</v>
      </c>
      <c r="U946" s="181" t="e">
        <f t="shared" si="231"/>
        <v>#DIV/0!</v>
      </c>
    </row>
    <row r="947" spans="2:21" ht="12.75" customHeight="1" x14ac:dyDescent="0.15">
      <c r="B947" s="1">
        <f t="shared" si="237"/>
        <v>107.59999999999815</v>
      </c>
      <c r="C947" s="181" t="e">
        <f t="shared" si="232"/>
        <v>#DIV/0!</v>
      </c>
      <c r="D947" s="242">
        <f t="shared" si="233"/>
        <v>71.832971065075</v>
      </c>
      <c r="E947" s="181" t="e">
        <f t="shared" si="221"/>
        <v>#DIV/0!</v>
      </c>
      <c r="F947" s="181" t="e">
        <f t="shared" si="234"/>
        <v>#DIV/0!</v>
      </c>
      <c r="H947" s="181" t="e">
        <f t="shared" si="235"/>
        <v>#DIV/0!</v>
      </c>
      <c r="I947" s="181" t="e">
        <f t="shared" si="222"/>
        <v>#DIV/0!</v>
      </c>
      <c r="J947" s="339" t="e">
        <f t="shared" si="223"/>
        <v>#DIV/0!</v>
      </c>
      <c r="K947" s="181" t="e">
        <f t="shared" si="224"/>
        <v>#DIV/0!</v>
      </c>
      <c r="M947" s="181" t="e">
        <f t="shared" si="225"/>
        <v>#DIV/0!</v>
      </c>
      <c r="N947" s="181" t="e">
        <f t="shared" si="226"/>
        <v>#DIV/0!</v>
      </c>
      <c r="O947" s="339" t="e">
        <f t="shared" si="227"/>
        <v>#DIV/0!</v>
      </c>
      <c r="P947" s="181" t="e">
        <f t="shared" si="228"/>
        <v>#DIV/0!</v>
      </c>
      <c r="R947" s="181" t="e">
        <f t="shared" si="229"/>
        <v>#DIV/0!</v>
      </c>
      <c r="S947" s="181" t="e">
        <f t="shared" si="230"/>
        <v>#DIV/0!</v>
      </c>
      <c r="T947" s="339" t="e">
        <f t="shared" si="236"/>
        <v>#DIV/0!</v>
      </c>
      <c r="U947" s="181" t="e">
        <f t="shared" si="231"/>
        <v>#DIV/0!</v>
      </c>
    </row>
    <row r="948" spans="2:21" ht="12.75" customHeight="1" x14ac:dyDescent="0.15">
      <c r="B948" s="1">
        <f t="shared" si="237"/>
        <v>107.69999999999814</v>
      </c>
      <c r="C948" s="181" t="e">
        <f t="shared" si="232"/>
        <v>#DIV/0!</v>
      </c>
      <c r="D948" s="242">
        <f t="shared" si="233"/>
        <v>71.853439216764485</v>
      </c>
      <c r="E948" s="181" t="e">
        <f t="shared" si="221"/>
        <v>#DIV/0!</v>
      </c>
      <c r="F948" s="181" t="e">
        <f t="shared" si="234"/>
        <v>#DIV/0!</v>
      </c>
      <c r="H948" s="181" t="e">
        <f t="shared" si="235"/>
        <v>#DIV/0!</v>
      </c>
      <c r="I948" s="181" t="e">
        <f t="shared" si="222"/>
        <v>#DIV/0!</v>
      </c>
      <c r="J948" s="339" t="e">
        <f t="shared" si="223"/>
        <v>#DIV/0!</v>
      </c>
      <c r="K948" s="181" t="e">
        <f t="shared" si="224"/>
        <v>#DIV/0!</v>
      </c>
      <c r="M948" s="181" t="e">
        <f t="shared" si="225"/>
        <v>#DIV/0!</v>
      </c>
      <c r="N948" s="181" t="e">
        <f t="shared" si="226"/>
        <v>#DIV/0!</v>
      </c>
      <c r="O948" s="339" t="e">
        <f t="shared" si="227"/>
        <v>#DIV/0!</v>
      </c>
      <c r="P948" s="181" t="e">
        <f t="shared" si="228"/>
        <v>#DIV/0!</v>
      </c>
      <c r="R948" s="181" t="e">
        <f t="shared" si="229"/>
        <v>#DIV/0!</v>
      </c>
      <c r="S948" s="181" t="e">
        <f t="shared" si="230"/>
        <v>#DIV/0!</v>
      </c>
      <c r="T948" s="339" t="e">
        <f t="shared" si="236"/>
        <v>#DIV/0!</v>
      </c>
      <c r="U948" s="181" t="e">
        <f t="shared" si="231"/>
        <v>#DIV/0!</v>
      </c>
    </row>
    <row r="949" spans="2:21" ht="12.75" customHeight="1" x14ac:dyDescent="0.15">
      <c r="B949" s="1">
        <f t="shared" si="237"/>
        <v>107.79999999999814</v>
      </c>
      <c r="C949" s="181" t="e">
        <f t="shared" si="232"/>
        <v>#DIV/0!</v>
      </c>
      <c r="D949" s="242">
        <f t="shared" si="233"/>
        <v>71.873889891730045</v>
      </c>
      <c r="E949" s="181" t="e">
        <f t="shared" si="221"/>
        <v>#DIV/0!</v>
      </c>
      <c r="F949" s="181" t="e">
        <f t="shared" si="234"/>
        <v>#DIV/0!</v>
      </c>
      <c r="H949" s="181" t="e">
        <f t="shared" si="235"/>
        <v>#DIV/0!</v>
      </c>
      <c r="I949" s="181" t="e">
        <f t="shared" si="222"/>
        <v>#DIV/0!</v>
      </c>
      <c r="J949" s="339" t="e">
        <f t="shared" si="223"/>
        <v>#DIV/0!</v>
      </c>
      <c r="K949" s="181" t="e">
        <f t="shared" si="224"/>
        <v>#DIV/0!</v>
      </c>
      <c r="M949" s="181" t="e">
        <f t="shared" si="225"/>
        <v>#DIV/0!</v>
      </c>
      <c r="N949" s="181" t="e">
        <f t="shared" si="226"/>
        <v>#DIV/0!</v>
      </c>
      <c r="O949" s="339" t="e">
        <f t="shared" si="227"/>
        <v>#DIV/0!</v>
      </c>
      <c r="P949" s="181" t="e">
        <f t="shared" si="228"/>
        <v>#DIV/0!</v>
      </c>
      <c r="R949" s="181" t="e">
        <f t="shared" si="229"/>
        <v>#DIV/0!</v>
      </c>
      <c r="S949" s="181" t="e">
        <f t="shared" si="230"/>
        <v>#DIV/0!</v>
      </c>
      <c r="T949" s="339" t="e">
        <f t="shared" si="236"/>
        <v>#DIV/0!</v>
      </c>
      <c r="U949" s="181" t="e">
        <f t="shared" si="231"/>
        <v>#DIV/0!</v>
      </c>
    </row>
    <row r="950" spans="2:21" ht="12.75" customHeight="1" x14ac:dyDescent="0.15">
      <c r="B950" s="1">
        <f t="shared" si="237"/>
        <v>107.89999999999813</v>
      </c>
      <c r="C950" s="181" t="e">
        <f t="shared" si="232"/>
        <v>#DIV/0!</v>
      </c>
      <c r="D950" s="242">
        <f t="shared" si="233"/>
        <v>71.894323124751239</v>
      </c>
      <c r="E950" s="181" t="e">
        <f t="shared" si="221"/>
        <v>#DIV/0!</v>
      </c>
      <c r="F950" s="181" t="e">
        <f t="shared" si="234"/>
        <v>#DIV/0!</v>
      </c>
      <c r="H950" s="181" t="e">
        <f t="shared" si="235"/>
        <v>#DIV/0!</v>
      </c>
      <c r="I950" s="181" t="e">
        <f t="shared" si="222"/>
        <v>#DIV/0!</v>
      </c>
      <c r="J950" s="339" t="e">
        <f t="shared" si="223"/>
        <v>#DIV/0!</v>
      </c>
      <c r="K950" s="181" t="e">
        <f t="shared" si="224"/>
        <v>#DIV/0!</v>
      </c>
      <c r="M950" s="181" t="e">
        <f t="shared" si="225"/>
        <v>#DIV/0!</v>
      </c>
      <c r="N950" s="181" t="e">
        <f t="shared" si="226"/>
        <v>#DIV/0!</v>
      </c>
      <c r="O950" s="339" t="e">
        <f t="shared" si="227"/>
        <v>#DIV/0!</v>
      </c>
      <c r="P950" s="181" t="e">
        <f t="shared" si="228"/>
        <v>#DIV/0!</v>
      </c>
      <c r="R950" s="181" t="e">
        <f t="shared" si="229"/>
        <v>#DIV/0!</v>
      </c>
      <c r="S950" s="181" t="e">
        <f t="shared" si="230"/>
        <v>#DIV/0!</v>
      </c>
      <c r="T950" s="339" t="e">
        <f t="shared" si="236"/>
        <v>#DIV/0!</v>
      </c>
      <c r="U950" s="181" t="e">
        <f t="shared" si="231"/>
        <v>#DIV/0!</v>
      </c>
    </row>
    <row r="951" spans="2:21" ht="12.75" customHeight="1" x14ac:dyDescent="0.15">
      <c r="B951" s="1">
        <f t="shared" si="237"/>
        <v>107.99999999999812</v>
      </c>
      <c r="C951" s="181" t="e">
        <f t="shared" si="232"/>
        <v>#DIV/0!</v>
      </c>
      <c r="D951" s="242">
        <f t="shared" si="233"/>
        <v>71.914738950498929</v>
      </c>
      <c r="E951" s="181" t="e">
        <f t="shared" si="221"/>
        <v>#DIV/0!</v>
      </c>
      <c r="F951" s="181" t="e">
        <f t="shared" si="234"/>
        <v>#DIV/0!</v>
      </c>
      <c r="H951" s="181" t="e">
        <f t="shared" si="235"/>
        <v>#DIV/0!</v>
      </c>
      <c r="I951" s="181" t="e">
        <f t="shared" si="222"/>
        <v>#DIV/0!</v>
      </c>
      <c r="J951" s="339" t="e">
        <f t="shared" si="223"/>
        <v>#DIV/0!</v>
      </c>
      <c r="K951" s="181" t="e">
        <f t="shared" si="224"/>
        <v>#DIV/0!</v>
      </c>
      <c r="M951" s="181" t="e">
        <f t="shared" si="225"/>
        <v>#DIV/0!</v>
      </c>
      <c r="N951" s="181" t="e">
        <f t="shared" si="226"/>
        <v>#DIV/0!</v>
      </c>
      <c r="O951" s="339" t="e">
        <f t="shared" si="227"/>
        <v>#DIV/0!</v>
      </c>
      <c r="P951" s="181" t="e">
        <f t="shared" si="228"/>
        <v>#DIV/0!</v>
      </c>
      <c r="R951" s="181" t="e">
        <f t="shared" si="229"/>
        <v>#DIV/0!</v>
      </c>
      <c r="S951" s="181" t="e">
        <f t="shared" si="230"/>
        <v>#DIV/0!</v>
      </c>
      <c r="T951" s="339" t="e">
        <f t="shared" si="236"/>
        <v>#DIV/0!</v>
      </c>
      <c r="U951" s="181" t="e">
        <f t="shared" si="231"/>
        <v>#DIV/0!</v>
      </c>
    </row>
    <row r="952" spans="2:21" ht="12.75" customHeight="1" x14ac:dyDescent="0.15">
      <c r="B952" s="1">
        <f t="shared" si="237"/>
        <v>108.09999999999812</v>
      </c>
      <c r="C952" s="181" t="e">
        <f t="shared" si="232"/>
        <v>#DIV/0!</v>
      </c>
      <c r="D952" s="242">
        <f t="shared" si="233"/>
        <v>71.935137403535947</v>
      </c>
      <c r="E952" s="181" t="e">
        <f t="shared" si="221"/>
        <v>#DIV/0!</v>
      </c>
      <c r="F952" s="181" t="e">
        <f t="shared" si="234"/>
        <v>#DIV/0!</v>
      </c>
      <c r="H952" s="181" t="e">
        <f t="shared" si="235"/>
        <v>#DIV/0!</v>
      </c>
      <c r="I952" s="181" t="e">
        <f t="shared" si="222"/>
        <v>#DIV/0!</v>
      </c>
      <c r="J952" s="339" t="e">
        <f t="shared" si="223"/>
        <v>#DIV/0!</v>
      </c>
      <c r="K952" s="181" t="e">
        <f t="shared" si="224"/>
        <v>#DIV/0!</v>
      </c>
      <c r="M952" s="181" t="e">
        <f t="shared" si="225"/>
        <v>#DIV/0!</v>
      </c>
      <c r="N952" s="181" t="e">
        <f t="shared" si="226"/>
        <v>#DIV/0!</v>
      </c>
      <c r="O952" s="339" t="e">
        <f t="shared" si="227"/>
        <v>#DIV/0!</v>
      </c>
      <c r="P952" s="181" t="e">
        <f t="shared" si="228"/>
        <v>#DIV/0!</v>
      </c>
      <c r="R952" s="181" t="e">
        <f t="shared" si="229"/>
        <v>#DIV/0!</v>
      </c>
      <c r="S952" s="181" t="e">
        <f t="shared" si="230"/>
        <v>#DIV/0!</v>
      </c>
      <c r="T952" s="339" t="e">
        <f t="shared" si="236"/>
        <v>#DIV/0!</v>
      </c>
      <c r="U952" s="181" t="e">
        <f t="shared" si="231"/>
        <v>#DIV/0!</v>
      </c>
    </row>
    <row r="953" spans="2:21" ht="12.75" customHeight="1" x14ac:dyDescent="0.15">
      <c r="B953" s="1">
        <f t="shared" si="237"/>
        <v>108.19999999999811</v>
      </c>
      <c r="C953" s="181" t="e">
        <f t="shared" si="232"/>
        <v>#DIV/0!</v>
      </c>
      <c r="D953" s="242">
        <f t="shared" si="233"/>
        <v>71.955518518317263</v>
      </c>
      <c r="E953" s="181" t="e">
        <f t="shared" si="221"/>
        <v>#DIV/0!</v>
      </c>
      <c r="F953" s="181" t="e">
        <f t="shared" si="234"/>
        <v>#DIV/0!</v>
      </c>
      <c r="H953" s="181" t="e">
        <f t="shared" si="235"/>
        <v>#DIV/0!</v>
      </c>
      <c r="I953" s="181" t="e">
        <f t="shared" si="222"/>
        <v>#DIV/0!</v>
      </c>
      <c r="J953" s="339" t="e">
        <f t="shared" si="223"/>
        <v>#DIV/0!</v>
      </c>
      <c r="K953" s="181" t="e">
        <f t="shared" si="224"/>
        <v>#DIV/0!</v>
      </c>
      <c r="M953" s="181" t="e">
        <f t="shared" si="225"/>
        <v>#DIV/0!</v>
      </c>
      <c r="N953" s="181" t="e">
        <f t="shared" si="226"/>
        <v>#DIV/0!</v>
      </c>
      <c r="O953" s="339" t="e">
        <f t="shared" si="227"/>
        <v>#DIV/0!</v>
      </c>
      <c r="P953" s="181" t="e">
        <f t="shared" si="228"/>
        <v>#DIV/0!</v>
      </c>
      <c r="R953" s="181" t="e">
        <f t="shared" si="229"/>
        <v>#DIV/0!</v>
      </c>
      <c r="S953" s="181" t="e">
        <f t="shared" si="230"/>
        <v>#DIV/0!</v>
      </c>
      <c r="T953" s="339" t="e">
        <f t="shared" si="236"/>
        <v>#DIV/0!</v>
      </c>
      <c r="U953" s="181" t="e">
        <f t="shared" si="231"/>
        <v>#DIV/0!</v>
      </c>
    </row>
    <row r="954" spans="2:21" ht="12.75" customHeight="1" x14ac:dyDescent="0.15">
      <c r="B954" s="1">
        <f t="shared" si="237"/>
        <v>108.29999999999811</v>
      </c>
      <c r="C954" s="181" t="e">
        <f t="shared" si="232"/>
        <v>#DIV/0!</v>
      </c>
      <c r="D954" s="242">
        <f t="shared" si="233"/>
        <v>71.97588232919064</v>
      </c>
      <c r="E954" s="181" t="e">
        <f t="shared" si="221"/>
        <v>#DIV/0!</v>
      </c>
      <c r="F954" s="181" t="e">
        <f t="shared" si="234"/>
        <v>#DIV/0!</v>
      </c>
      <c r="H954" s="181" t="e">
        <f t="shared" si="235"/>
        <v>#DIV/0!</v>
      </c>
      <c r="I954" s="181" t="e">
        <f t="shared" si="222"/>
        <v>#DIV/0!</v>
      </c>
      <c r="J954" s="339" t="e">
        <f t="shared" si="223"/>
        <v>#DIV/0!</v>
      </c>
      <c r="K954" s="181" t="e">
        <f t="shared" si="224"/>
        <v>#DIV/0!</v>
      </c>
      <c r="M954" s="181" t="e">
        <f t="shared" si="225"/>
        <v>#DIV/0!</v>
      </c>
      <c r="N954" s="181" t="e">
        <f t="shared" si="226"/>
        <v>#DIV/0!</v>
      </c>
      <c r="O954" s="339" t="e">
        <f t="shared" si="227"/>
        <v>#DIV/0!</v>
      </c>
      <c r="P954" s="181" t="e">
        <f t="shared" si="228"/>
        <v>#DIV/0!</v>
      </c>
      <c r="R954" s="181" t="e">
        <f t="shared" si="229"/>
        <v>#DIV/0!</v>
      </c>
      <c r="S954" s="181" t="e">
        <f t="shared" si="230"/>
        <v>#DIV/0!</v>
      </c>
      <c r="T954" s="339" t="e">
        <f t="shared" si="236"/>
        <v>#DIV/0!</v>
      </c>
      <c r="U954" s="181" t="e">
        <f t="shared" si="231"/>
        <v>#DIV/0!</v>
      </c>
    </row>
    <row r="955" spans="2:21" ht="12.75" customHeight="1" x14ac:dyDescent="0.15">
      <c r="B955" s="1">
        <f t="shared" si="237"/>
        <v>108.3999999999981</v>
      </c>
      <c r="C955" s="181" t="e">
        <f t="shared" si="232"/>
        <v>#DIV/0!</v>
      </c>
      <c r="D955" s="242">
        <f t="shared" si="233"/>
        <v>71.996228870397061</v>
      </c>
      <c r="E955" s="181" t="e">
        <f t="shared" si="221"/>
        <v>#DIV/0!</v>
      </c>
      <c r="F955" s="181" t="e">
        <f t="shared" si="234"/>
        <v>#DIV/0!</v>
      </c>
      <c r="H955" s="181" t="e">
        <f t="shared" si="235"/>
        <v>#DIV/0!</v>
      </c>
      <c r="I955" s="181" t="e">
        <f t="shared" si="222"/>
        <v>#DIV/0!</v>
      </c>
      <c r="J955" s="339" t="e">
        <f t="shared" si="223"/>
        <v>#DIV/0!</v>
      </c>
      <c r="K955" s="181" t="e">
        <f t="shared" si="224"/>
        <v>#DIV/0!</v>
      </c>
      <c r="M955" s="181" t="e">
        <f t="shared" si="225"/>
        <v>#DIV/0!</v>
      </c>
      <c r="N955" s="181" t="e">
        <f t="shared" si="226"/>
        <v>#DIV/0!</v>
      </c>
      <c r="O955" s="339" t="e">
        <f t="shared" si="227"/>
        <v>#DIV/0!</v>
      </c>
      <c r="P955" s="181" t="e">
        <f t="shared" si="228"/>
        <v>#DIV/0!</v>
      </c>
      <c r="R955" s="181" t="e">
        <f t="shared" si="229"/>
        <v>#DIV/0!</v>
      </c>
      <c r="S955" s="181" t="e">
        <f t="shared" si="230"/>
        <v>#DIV/0!</v>
      </c>
      <c r="T955" s="339" t="e">
        <f t="shared" si="236"/>
        <v>#DIV/0!</v>
      </c>
      <c r="U955" s="181" t="e">
        <f t="shared" si="231"/>
        <v>#DIV/0!</v>
      </c>
    </row>
    <row r="956" spans="2:21" ht="12.75" customHeight="1" x14ac:dyDescent="0.15">
      <c r="B956" s="1">
        <f t="shared" si="237"/>
        <v>108.4999999999981</v>
      </c>
      <c r="C956" s="181" t="e">
        <f t="shared" si="232"/>
        <v>#DIV/0!</v>
      </c>
      <c r="D956" s="242">
        <f t="shared" si="233"/>
        <v>72.016558176071143</v>
      </c>
      <c r="E956" s="181" t="e">
        <f t="shared" si="221"/>
        <v>#DIV/0!</v>
      </c>
      <c r="F956" s="181" t="e">
        <f t="shared" si="234"/>
        <v>#DIV/0!</v>
      </c>
      <c r="H956" s="181" t="e">
        <f t="shared" si="235"/>
        <v>#DIV/0!</v>
      </c>
      <c r="I956" s="181" t="e">
        <f t="shared" si="222"/>
        <v>#DIV/0!</v>
      </c>
      <c r="J956" s="339" t="e">
        <f t="shared" si="223"/>
        <v>#DIV/0!</v>
      </c>
      <c r="K956" s="181" t="e">
        <f t="shared" si="224"/>
        <v>#DIV/0!</v>
      </c>
      <c r="M956" s="181" t="e">
        <f t="shared" si="225"/>
        <v>#DIV/0!</v>
      </c>
      <c r="N956" s="181" t="e">
        <f t="shared" si="226"/>
        <v>#DIV/0!</v>
      </c>
      <c r="O956" s="339" t="e">
        <f t="shared" si="227"/>
        <v>#DIV/0!</v>
      </c>
      <c r="P956" s="181" t="e">
        <f t="shared" si="228"/>
        <v>#DIV/0!</v>
      </c>
      <c r="R956" s="181" t="e">
        <f t="shared" si="229"/>
        <v>#DIV/0!</v>
      </c>
      <c r="S956" s="181" t="e">
        <f t="shared" si="230"/>
        <v>#DIV/0!</v>
      </c>
      <c r="T956" s="339" t="e">
        <f t="shared" si="236"/>
        <v>#DIV/0!</v>
      </c>
      <c r="U956" s="181" t="e">
        <f t="shared" si="231"/>
        <v>#DIV/0!</v>
      </c>
    </row>
    <row r="957" spans="2:21" ht="12.75" customHeight="1" x14ac:dyDescent="0.15">
      <c r="B957" s="1">
        <f t="shared" si="237"/>
        <v>108.59999999999809</v>
      </c>
      <c r="C957" s="181" t="e">
        <f t="shared" si="232"/>
        <v>#DIV/0!</v>
      </c>
      <c r="D957" s="242">
        <f t="shared" si="233"/>
        <v>72.036870280241587</v>
      </c>
      <c r="E957" s="181" t="e">
        <f t="shared" si="221"/>
        <v>#DIV/0!</v>
      </c>
      <c r="F957" s="181" t="e">
        <f t="shared" si="234"/>
        <v>#DIV/0!</v>
      </c>
      <c r="H957" s="181" t="e">
        <f t="shared" si="235"/>
        <v>#DIV/0!</v>
      </c>
      <c r="I957" s="181" t="e">
        <f t="shared" si="222"/>
        <v>#DIV/0!</v>
      </c>
      <c r="J957" s="339" t="e">
        <f t="shared" si="223"/>
        <v>#DIV/0!</v>
      </c>
      <c r="K957" s="181" t="e">
        <f t="shared" si="224"/>
        <v>#DIV/0!</v>
      </c>
      <c r="M957" s="181" t="e">
        <f t="shared" si="225"/>
        <v>#DIV/0!</v>
      </c>
      <c r="N957" s="181" t="e">
        <f t="shared" si="226"/>
        <v>#DIV/0!</v>
      </c>
      <c r="O957" s="339" t="e">
        <f t="shared" si="227"/>
        <v>#DIV/0!</v>
      </c>
      <c r="P957" s="181" t="e">
        <f t="shared" si="228"/>
        <v>#DIV/0!</v>
      </c>
      <c r="R957" s="181" t="e">
        <f t="shared" si="229"/>
        <v>#DIV/0!</v>
      </c>
      <c r="S957" s="181" t="e">
        <f t="shared" si="230"/>
        <v>#DIV/0!</v>
      </c>
      <c r="T957" s="339" t="e">
        <f t="shared" si="236"/>
        <v>#DIV/0!</v>
      </c>
      <c r="U957" s="181" t="e">
        <f t="shared" si="231"/>
        <v>#DIV/0!</v>
      </c>
    </row>
    <row r="958" spans="2:21" ht="12.75" customHeight="1" x14ac:dyDescent="0.15">
      <c r="B958" s="1">
        <f t="shared" si="237"/>
        <v>108.69999999999808</v>
      </c>
      <c r="C958" s="181" t="e">
        <f t="shared" si="232"/>
        <v>#DIV/0!</v>
      </c>
      <c r="D958" s="242">
        <f t="shared" si="233"/>
        <v>72.057165216831635</v>
      </c>
      <c r="E958" s="181" t="e">
        <f t="shared" si="221"/>
        <v>#DIV/0!</v>
      </c>
      <c r="F958" s="181" t="e">
        <f t="shared" si="234"/>
        <v>#DIV/0!</v>
      </c>
      <c r="H958" s="181" t="e">
        <f t="shared" si="235"/>
        <v>#DIV/0!</v>
      </c>
      <c r="I958" s="181" t="e">
        <f t="shared" si="222"/>
        <v>#DIV/0!</v>
      </c>
      <c r="J958" s="339" t="e">
        <f t="shared" si="223"/>
        <v>#DIV/0!</v>
      </c>
      <c r="K958" s="181" t="e">
        <f t="shared" si="224"/>
        <v>#DIV/0!</v>
      </c>
      <c r="M958" s="181" t="e">
        <f t="shared" si="225"/>
        <v>#DIV/0!</v>
      </c>
      <c r="N958" s="181" t="e">
        <f t="shared" si="226"/>
        <v>#DIV/0!</v>
      </c>
      <c r="O958" s="339" t="e">
        <f t="shared" si="227"/>
        <v>#DIV/0!</v>
      </c>
      <c r="P958" s="181" t="e">
        <f t="shared" si="228"/>
        <v>#DIV/0!</v>
      </c>
      <c r="R958" s="181" t="e">
        <f t="shared" si="229"/>
        <v>#DIV/0!</v>
      </c>
      <c r="S958" s="181" t="e">
        <f t="shared" si="230"/>
        <v>#DIV/0!</v>
      </c>
      <c r="T958" s="339" t="e">
        <f t="shared" si="236"/>
        <v>#DIV/0!</v>
      </c>
      <c r="U958" s="181" t="e">
        <f t="shared" si="231"/>
        <v>#DIV/0!</v>
      </c>
    </row>
    <row r="959" spans="2:21" ht="12.75" customHeight="1" x14ac:dyDescent="0.15">
      <c r="B959" s="1">
        <f t="shared" si="237"/>
        <v>108.79999999999808</v>
      </c>
      <c r="C959" s="181" t="e">
        <f t="shared" si="232"/>
        <v>#DIV/0!</v>
      </c>
      <c r="D959" s="242">
        <f t="shared" si="233"/>
        <v>72.07744301965954</v>
      </c>
      <c r="E959" s="181" t="e">
        <f t="shared" si="221"/>
        <v>#DIV/0!</v>
      </c>
      <c r="F959" s="181" t="e">
        <f t="shared" si="234"/>
        <v>#DIV/0!</v>
      </c>
      <c r="H959" s="181" t="e">
        <f t="shared" si="235"/>
        <v>#DIV/0!</v>
      </c>
      <c r="I959" s="181" t="e">
        <f t="shared" si="222"/>
        <v>#DIV/0!</v>
      </c>
      <c r="J959" s="339" t="e">
        <f t="shared" si="223"/>
        <v>#DIV/0!</v>
      </c>
      <c r="K959" s="181" t="e">
        <f t="shared" si="224"/>
        <v>#DIV/0!</v>
      </c>
      <c r="M959" s="181" t="e">
        <f t="shared" si="225"/>
        <v>#DIV/0!</v>
      </c>
      <c r="N959" s="181" t="e">
        <f t="shared" si="226"/>
        <v>#DIV/0!</v>
      </c>
      <c r="O959" s="339" t="e">
        <f t="shared" si="227"/>
        <v>#DIV/0!</v>
      </c>
      <c r="P959" s="181" t="e">
        <f t="shared" si="228"/>
        <v>#DIV/0!</v>
      </c>
      <c r="R959" s="181" t="e">
        <f t="shared" si="229"/>
        <v>#DIV/0!</v>
      </c>
      <c r="S959" s="181" t="e">
        <f t="shared" si="230"/>
        <v>#DIV/0!</v>
      </c>
      <c r="T959" s="339" t="e">
        <f t="shared" si="236"/>
        <v>#DIV/0!</v>
      </c>
      <c r="U959" s="181" t="e">
        <f t="shared" si="231"/>
        <v>#DIV/0!</v>
      </c>
    </row>
    <row r="960" spans="2:21" ht="12.75" customHeight="1" x14ac:dyDescent="0.15">
      <c r="B960" s="1">
        <f t="shared" si="237"/>
        <v>108.89999999999807</v>
      </c>
      <c r="C960" s="181" t="e">
        <f t="shared" si="232"/>
        <v>#DIV/0!</v>
      </c>
      <c r="D960" s="242">
        <f t="shared" si="233"/>
        <v>72.097703722438908</v>
      </c>
      <c r="E960" s="181" t="e">
        <f t="shared" si="221"/>
        <v>#DIV/0!</v>
      </c>
      <c r="F960" s="181" t="e">
        <f t="shared" si="234"/>
        <v>#DIV/0!</v>
      </c>
      <c r="H960" s="181" t="e">
        <f t="shared" si="235"/>
        <v>#DIV/0!</v>
      </c>
      <c r="I960" s="181" t="e">
        <f t="shared" si="222"/>
        <v>#DIV/0!</v>
      </c>
      <c r="J960" s="339" t="e">
        <f t="shared" si="223"/>
        <v>#DIV/0!</v>
      </c>
      <c r="K960" s="181" t="e">
        <f t="shared" si="224"/>
        <v>#DIV/0!</v>
      </c>
      <c r="M960" s="181" t="e">
        <f t="shared" si="225"/>
        <v>#DIV/0!</v>
      </c>
      <c r="N960" s="181" t="e">
        <f t="shared" si="226"/>
        <v>#DIV/0!</v>
      </c>
      <c r="O960" s="339" t="e">
        <f t="shared" si="227"/>
        <v>#DIV/0!</v>
      </c>
      <c r="P960" s="181" t="e">
        <f t="shared" si="228"/>
        <v>#DIV/0!</v>
      </c>
      <c r="R960" s="181" t="e">
        <f t="shared" si="229"/>
        <v>#DIV/0!</v>
      </c>
      <c r="S960" s="181" t="e">
        <f t="shared" si="230"/>
        <v>#DIV/0!</v>
      </c>
      <c r="T960" s="339" t="e">
        <f t="shared" si="236"/>
        <v>#DIV/0!</v>
      </c>
      <c r="U960" s="181" t="e">
        <f t="shared" si="231"/>
        <v>#DIV/0!</v>
      </c>
    </row>
    <row r="961" spans="2:21" ht="12.75" customHeight="1" x14ac:dyDescent="0.15">
      <c r="B961" s="1">
        <f t="shared" si="237"/>
        <v>108.99999999999807</v>
      </c>
      <c r="C961" s="181" t="e">
        <f t="shared" si="232"/>
        <v>#DIV/0!</v>
      </c>
      <c r="D961" s="242">
        <f t="shared" si="233"/>
        <v>72.117947358779361</v>
      </c>
      <c r="E961" s="181" t="e">
        <f t="shared" si="221"/>
        <v>#DIV/0!</v>
      </c>
      <c r="F961" s="181" t="e">
        <f t="shared" si="234"/>
        <v>#DIV/0!</v>
      </c>
      <c r="H961" s="181" t="e">
        <f t="shared" si="235"/>
        <v>#DIV/0!</v>
      </c>
      <c r="I961" s="181" t="e">
        <f t="shared" si="222"/>
        <v>#DIV/0!</v>
      </c>
      <c r="J961" s="339" t="e">
        <f t="shared" si="223"/>
        <v>#DIV/0!</v>
      </c>
      <c r="K961" s="181" t="e">
        <f t="shared" si="224"/>
        <v>#DIV/0!</v>
      </c>
      <c r="M961" s="181" t="e">
        <f t="shared" si="225"/>
        <v>#DIV/0!</v>
      </c>
      <c r="N961" s="181" t="e">
        <f t="shared" si="226"/>
        <v>#DIV/0!</v>
      </c>
      <c r="O961" s="339" t="e">
        <f t="shared" si="227"/>
        <v>#DIV/0!</v>
      </c>
      <c r="P961" s="181" t="e">
        <f t="shared" si="228"/>
        <v>#DIV/0!</v>
      </c>
      <c r="R961" s="181" t="e">
        <f t="shared" si="229"/>
        <v>#DIV/0!</v>
      </c>
      <c r="S961" s="181" t="e">
        <f t="shared" si="230"/>
        <v>#DIV/0!</v>
      </c>
      <c r="T961" s="339" t="e">
        <f t="shared" si="236"/>
        <v>#DIV/0!</v>
      </c>
      <c r="U961" s="181" t="e">
        <f t="shared" si="231"/>
        <v>#DIV/0!</v>
      </c>
    </row>
    <row r="962" spans="2:21" ht="12.75" customHeight="1" x14ac:dyDescent="0.15">
      <c r="B962" s="1">
        <f t="shared" si="237"/>
        <v>109.09999999999806</v>
      </c>
      <c r="C962" s="181" t="e">
        <f t="shared" si="232"/>
        <v>#DIV/0!</v>
      </c>
      <c r="D962" s="242">
        <f t="shared" si="233"/>
        <v>72.13817396218667</v>
      </c>
      <c r="E962" s="181" t="e">
        <f t="shared" si="221"/>
        <v>#DIV/0!</v>
      </c>
      <c r="F962" s="181" t="e">
        <f t="shared" si="234"/>
        <v>#DIV/0!</v>
      </c>
      <c r="H962" s="181" t="e">
        <f t="shared" si="235"/>
        <v>#DIV/0!</v>
      </c>
      <c r="I962" s="181" t="e">
        <f t="shared" si="222"/>
        <v>#DIV/0!</v>
      </c>
      <c r="J962" s="339" t="e">
        <f t="shared" si="223"/>
        <v>#DIV/0!</v>
      </c>
      <c r="K962" s="181" t="e">
        <f t="shared" si="224"/>
        <v>#DIV/0!</v>
      </c>
      <c r="M962" s="181" t="e">
        <f t="shared" si="225"/>
        <v>#DIV/0!</v>
      </c>
      <c r="N962" s="181" t="e">
        <f t="shared" si="226"/>
        <v>#DIV/0!</v>
      </c>
      <c r="O962" s="339" t="e">
        <f t="shared" si="227"/>
        <v>#DIV/0!</v>
      </c>
      <c r="P962" s="181" t="e">
        <f t="shared" si="228"/>
        <v>#DIV/0!</v>
      </c>
      <c r="R962" s="181" t="e">
        <f t="shared" si="229"/>
        <v>#DIV/0!</v>
      </c>
      <c r="S962" s="181" t="e">
        <f t="shared" si="230"/>
        <v>#DIV/0!</v>
      </c>
      <c r="T962" s="339" t="e">
        <f t="shared" si="236"/>
        <v>#DIV/0!</v>
      </c>
      <c r="U962" s="181" t="e">
        <f t="shared" si="231"/>
        <v>#DIV/0!</v>
      </c>
    </row>
    <row r="963" spans="2:21" ht="12.75" customHeight="1" x14ac:dyDescent="0.15">
      <c r="B963" s="1">
        <f t="shared" si="237"/>
        <v>109.19999999999806</v>
      </c>
      <c r="C963" s="181" t="e">
        <f t="shared" si="232"/>
        <v>#DIV/0!</v>
      </c>
      <c r="D963" s="242">
        <f t="shared" si="233"/>
        <v>72.15838356606352</v>
      </c>
      <c r="E963" s="181" t="e">
        <f t="shared" si="221"/>
        <v>#DIV/0!</v>
      </c>
      <c r="F963" s="181" t="e">
        <f t="shared" si="234"/>
        <v>#DIV/0!</v>
      </c>
      <c r="H963" s="181" t="e">
        <f t="shared" si="235"/>
        <v>#DIV/0!</v>
      </c>
      <c r="I963" s="181" t="e">
        <f t="shared" si="222"/>
        <v>#DIV/0!</v>
      </c>
      <c r="J963" s="339" t="e">
        <f t="shared" si="223"/>
        <v>#DIV/0!</v>
      </c>
      <c r="K963" s="181" t="e">
        <f t="shared" si="224"/>
        <v>#DIV/0!</v>
      </c>
      <c r="M963" s="181" t="e">
        <f t="shared" si="225"/>
        <v>#DIV/0!</v>
      </c>
      <c r="N963" s="181" t="e">
        <f t="shared" si="226"/>
        <v>#DIV/0!</v>
      </c>
      <c r="O963" s="339" t="e">
        <f t="shared" si="227"/>
        <v>#DIV/0!</v>
      </c>
      <c r="P963" s="181" t="e">
        <f t="shared" si="228"/>
        <v>#DIV/0!</v>
      </c>
      <c r="R963" s="181" t="e">
        <f t="shared" si="229"/>
        <v>#DIV/0!</v>
      </c>
      <c r="S963" s="181" t="e">
        <f t="shared" si="230"/>
        <v>#DIV/0!</v>
      </c>
      <c r="T963" s="339" t="e">
        <f t="shared" si="236"/>
        <v>#DIV/0!</v>
      </c>
      <c r="U963" s="181" t="e">
        <f t="shared" si="231"/>
        <v>#DIV/0!</v>
      </c>
    </row>
    <row r="964" spans="2:21" ht="12.75" customHeight="1" x14ac:dyDescent="0.15">
      <c r="B964" s="1">
        <f t="shared" si="237"/>
        <v>109.29999999999805</v>
      </c>
      <c r="C964" s="181" t="e">
        <f t="shared" si="232"/>
        <v>#DIV/0!</v>
      </c>
      <c r="D964" s="242">
        <f t="shared" si="233"/>
        <v>72.178576203709639</v>
      </c>
      <c r="E964" s="181" t="e">
        <f t="shared" si="221"/>
        <v>#DIV/0!</v>
      </c>
      <c r="F964" s="181" t="e">
        <f t="shared" si="234"/>
        <v>#DIV/0!</v>
      </c>
      <c r="H964" s="181" t="e">
        <f t="shared" si="235"/>
        <v>#DIV/0!</v>
      </c>
      <c r="I964" s="181" t="e">
        <f t="shared" si="222"/>
        <v>#DIV/0!</v>
      </c>
      <c r="J964" s="339" t="e">
        <f t="shared" si="223"/>
        <v>#DIV/0!</v>
      </c>
      <c r="K964" s="181" t="e">
        <f t="shared" si="224"/>
        <v>#DIV/0!</v>
      </c>
      <c r="M964" s="181" t="e">
        <f t="shared" si="225"/>
        <v>#DIV/0!</v>
      </c>
      <c r="N964" s="181" t="e">
        <f t="shared" si="226"/>
        <v>#DIV/0!</v>
      </c>
      <c r="O964" s="339" t="e">
        <f t="shared" si="227"/>
        <v>#DIV/0!</v>
      </c>
      <c r="P964" s="181" t="e">
        <f t="shared" si="228"/>
        <v>#DIV/0!</v>
      </c>
      <c r="R964" s="181" t="e">
        <f t="shared" si="229"/>
        <v>#DIV/0!</v>
      </c>
      <c r="S964" s="181" t="e">
        <f t="shared" si="230"/>
        <v>#DIV/0!</v>
      </c>
      <c r="T964" s="339" t="e">
        <f t="shared" si="236"/>
        <v>#DIV/0!</v>
      </c>
      <c r="U964" s="181" t="e">
        <f t="shared" si="231"/>
        <v>#DIV/0!</v>
      </c>
    </row>
    <row r="965" spans="2:21" ht="12.75" customHeight="1" x14ac:dyDescent="0.15">
      <c r="B965" s="1">
        <f t="shared" si="237"/>
        <v>109.39999999999804</v>
      </c>
      <c r="C965" s="181" t="e">
        <f t="shared" si="232"/>
        <v>#DIV/0!</v>
      </c>
      <c r="D965" s="242">
        <f t="shared" si="233"/>
        <v>72.198751908322421</v>
      </c>
      <c r="E965" s="181" t="e">
        <f t="shared" si="221"/>
        <v>#DIV/0!</v>
      </c>
      <c r="F965" s="181" t="e">
        <f t="shared" si="234"/>
        <v>#DIV/0!</v>
      </c>
      <c r="H965" s="181" t="e">
        <f t="shared" si="235"/>
        <v>#DIV/0!</v>
      </c>
      <c r="I965" s="181" t="e">
        <f t="shared" si="222"/>
        <v>#DIV/0!</v>
      </c>
      <c r="J965" s="339" t="e">
        <f t="shared" si="223"/>
        <v>#DIV/0!</v>
      </c>
      <c r="K965" s="181" t="e">
        <f t="shared" si="224"/>
        <v>#DIV/0!</v>
      </c>
      <c r="M965" s="181" t="e">
        <f t="shared" si="225"/>
        <v>#DIV/0!</v>
      </c>
      <c r="N965" s="181" t="e">
        <f t="shared" si="226"/>
        <v>#DIV/0!</v>
      </c>
      <c r="O965" s="339" t="e">
        <f t="shared" si="227"/>
        <v>#DIV/0!</v>
      </c>
      <c r="P965" s="181" t="e">
        <f t="shared" si="228"/>
        <v>#DIV/0!</v>
      </c>
      <c r="R965" s="181" t="e">
        <f t="shared" si="229"/>
        <v>#DIV/0!</v>
      </c>
      <c r="S965" s="181" t="e">
        <f t="shared" si="230"/>
        <v>#DIV/0!</v>
      </c>
      <c r="T965" s="339" t="e">
        <f t="shared" si="236"/>
        <v>#DIV/0!</v>
      </c>
      <c r="U965" s="181" t="e">
        <f t="shared" si="231"/>
        <v>#DIV/0!</v>
      </c>
    </row>
    <row r="966" spans="2:21" ht="12.75" customHeight="1" x14ac:dyDescent="0.15">
      <c r="B966" s="1">
        <f t="shared" si="237"/>
        <v>109.49999999999804</v>
      </c>
      <c r="C966" s="181" t="e">
        <f t="shared" si="232"/>
        <v>#DIV/0!</v>
      </c>
      <c r="D966" s="242">
        <f t="shared" si="233"/>
        <v>72.218910712997271</v>
      </c>
      <c r="E966" s="181" t="e">
        <f t="shared" ref="E966:E1029" si="238">+$D$19+(C966/(D966*$D$34))</f>
        <v>#DIV/0!</v>
      </c>
      <c r="F966" s="181" t="e">
        <f t="shared" si="234"/>
        <v>#DIV/0!</v>
      </c>
      <c r="H966" s="181" t="e">
        <f t="shared" si="235"/>
        <v>#DIV/0!</v>
      </c>
      <c r="I966" s="181" t="e">
        <f t="shared" ref="I966:I1029" si="239">1.32*(($B967-$D$19)/$D$30)^0.25</f>
        <v>#DIV/0!</v>
      </c>
      <c r="J966" s="339" t="e">
        <f t="shared" ref="J966:J1029" si="240">+$D$19+(H966/(I966*$D$35))</f>
        <v>#DIV/0!</v>
      </c>
      <c r="K966" s="181" t="e">
        <f t="shared" ref="K966:K1029" si="241">ABS($B967-J966)</f>
        <v>#DIV/0!</v>
      </c>
      <c r="M966" s="181" t="e">
        <f t="shared" ref="M966:M1029" si="242">(2*PI()*$D$27*$D$8*$AE$7*($D$31-B967))/LN($D$30/$D$28)</f>
        <v>#DIV/0!</v>
      </c>
      <c r="N966" s="181" t="e">
        <f t="shared" ref="N966:N1029" si="243">1.32*(($B967-$D$19)/$D$30)^0.25</f>
        <v>#DIV/0!</v>
      </c>
      <c r="O966" s="339" t="e">
        <f t="shared" ref="O966:O1029" si="244">+$D$19+(M966/(N966*$D$38))</f>
        <v>#DIV/0!</v>
      </c>
      <c r="P966" s="181" t="e">
        <f t="shared" ref="P966:P1029" si="245">ABS($B967-O966)</f>
        <v>#DIV/0!</v>
      </c>
      <c r="R966" s="181" t="e">
        <f t="shared" ref="R966:R1029" si="246">(2*PI()*$D$27*$D$9*$AE$6*($D$31-B967))/LN($D$30/$D$28)</f>
        <v>#DIV/0!</v>
      </c>
      <c r="S966" s="181" t="e">
        <f t="shared" ref="S966:S1029" si="247">1.32*(($B967-$D$19)/$D$30)^0.25</f>
        <v>#DIV/0!</v>
      </c>
      <c r="T966" s="339" t="e">
        <f t="shared" si="236"/>
        <v>#DIV/0!</v>
      </c>
      <c r="U966" s="181" t="e">
        <f t="shared" ref="U966:U1029" si="248">ABS($B967-T966)</f>
        <v>#DIV/0!</v>
      </c>
    </row>
    <row r="967" spans="2:21" ht="12.75" customHeight="1" x14ac:dyDescent="0.15">
      <c r="B967" s="1">
        <f t="shared" si="237"/>
        <v>109.59999999999803</v>
      </c>
      <c r="C967" s="181" t="e">
        <f t="shared" ref="C967:C1030" si="249">(2*PI()*$D$26*$D$32*($D$31-B968))/LN($D$29/$D$28)</f>
        <v>#DIV/0!</v>
      </c>
      <c r="D967" s="242">
        <f t="shared" ref="D967:D1030" si="250">1.32*((B968-$D$19)/$D$29)^0.25</f>
        <v>72.239052650728141</v>
      </c>
      <c r="E967" s="181" t="e">
        <f t="shared" si="238"/>
        <v>#DIV/0!</v>
      </c>
      <c r="F967" s="181" t="e">
        <f t="shared" ref="F967:F1030" si="251">ABS(B968-E967)</f>
        <v>#DIV/0!</v>
      </c>
      <c r="H967" s="181" t="e">
        <f t="shared" ref="H967:H1030" si="252">(2*PI()*$D$27*$D$32*($D$31-B968))/LN($D$30/$D$28)</f>
        <v>#DIV/0!</v>
      </c>
      <c r="I967" s="181" t="e">
        <f t="shared" si="239"/>
        <v>#DIV/0!</v>
      </c>
      <c r="J967" s="339" t="e">
        <f t="shared" si="240"/>
        <v>#DIV/0!</v>
      </c>
      <c r="K967" s="181" t="e">
        <f t="shared" si="241"/>
        <v>#DIV/0!</v>
      </c>
      <c r="M967" s="181" t="e">
        <f t="shared" si="242"/>
        <v>#DIV/0!</v>
      </c>
      <c r="N967" s="181" t="e">
        <f t="shared" si="243"/>
        <v>#DIV/0!</v>
      </c>
      <c r="O967" s="339" t="e">
        <f t="shared" si="244"/>
        <v>#DIV/0!</v>
      </c>
      <c r="P967" s="181" t="e">
        <f t="shared" si="245"/>
        <v>#DIV/0!</v>
      </c>
      <c r="R967" s="181" t="e">
        <f t="shared" si="246"/>
        <v>#DIV/0!</v>
      </c>
      <c r="S967" s="181" t="e">
        <f t="shared" si="247"/>
        <v>#DIV/0!</v>
      </c>
      <c r="T967" s="339" t="e">
        <f t="shared" ref="T967:T1030" si="253">+$D$19+(R967/(S967*$D$41))</f>
        <v>#DIV/0!</v>
      </c>
      <c r="U967" s="181" t="e">
        <f t="shared" si="248"/>
        <v>#DIV/0!</v>
      </c>
    </row>
    <row r="968" spans="2:21" ht="12.75" customHeight="1" x14ac:dyDescent="0.15">
      <c r="B968" s="1">
        <f t="shared" ref="B968:B1031" si="254">B967+0.1</f>
        <v>109.69999999999803</v>
      </c>
      <c r="C968" s="181" t="e">
        <f t="shared" si="249"/>
        <v>#DIV/0!</v>
      </c>
      <c r="D968" s="242">
        <f t="shared" si="250"/>
        <v>72.259177754407787</v>
      </c>
      <c r="E968" s="181" t="e">
        <f t="shared" si="238"/>
        <v>#DIV/0!</v>
      </c>
      <c r="F968" s="181" t="e">
        <f t="shared" si="251"/>
        <v>#DIV/0!</v>
      </c>
      <c r="H968" s="181" t="e">
        <f t="shared" si="252"/>
        <v>#DIV/0!</v>
      </c>
      <c r="I968" s="181" t="e">
        <f t="shared" si="239"/>
        <v>#DIV/0!</v>
      </c>
      <c r="J968" s="339" t="e">
        <f t="shared" si="240"/>
        <v>#DIV/0!</v>
      </c>
      <c r="K968" s="181" t="e">
        <f t="shared" si="241"/>
        <v>#DIV/0!</v>
      </c>
      <c r="M968" s="181" t="e">
        <f t="shared" si="242"/>
        <v>#DIV/0!</v>
      </c>
      <c r="N968" s="181" t="e">
        <f t="shared" si="243"/>
        <v>#DIV/0!</v>
      </c>
      <c r="O968" s="339" t="e">
        <f t="shared" si="244"/>
        <v>#DIV/0!</v>
      </c>
      <c r="P968" s="181" t="e">
        <f t="shared" si="245"/>
        <v>#DIV/0!</v>
      </c>
      <c r="R968" s="181" t="e">
        <f t="shared" si="246"/>
        <v>#DIV/0!</v>
      </c>
      <c r="S968" s="181" t="e">
        <f t="shared" si="247"/>
        <v>#DIV/0!</v>
      </c>
      <c r="T968" s="339" t="e">
        <f t="shared" si="253"/>
        <v>#DIV/0!</v>
      </c>
      <c r="U968" s="181" t="e">
        <f t="shared" si="248"/>
        <v>#DIV/0!</v>
      </c>
    </row>
    <row r="969" spans="2:21" ht="12.75" customHeight="1" x14ac:dyDescent="0.15">
      <c r="B969" s="1">
        <f t="shared" si="254"/>
        <v>109.79999999999802</v>
      </c>
      <c r="C969" s="181" t="e">
        <f t="shared" si="249"/>
        <v>#DIV/0!</v>
      </c>
      <c r="D969" s="242">
        <f t="shared" si="250"/>
        <v>72.27928605682834</v>
      </c>
      <c r="E969" s="181" t="e">
        <f t="shared" si="238"/>
        <v>#DIV/0!</v>
      </c>
      <c r="F969" s="181" t="e">
        <f t="shared" si="251"/>
        <v>#DIV/0!</v>
      </c>
      <c r="H969" s="181" t="e">
        <f t="shared" si="252"/>
        <v>#DIV/0!</v>
      </c>
      <c r="I969" s="181" t="e">
        <f t="shared" si="239"/>
        <v>#DIV/0!</v>
      </c>
      <c r="J969" s="339" t="e">
        <f t="shared" si="240"/>
        <v>#DIV/0!</v>
      </c>
      <c r="K969" s="181" t="e">
        <f t="shared" si="241"/>
        <v>#DIV/0!</v>
      </c>
      <c r="M969" s="181" t="e">
        <f t="shared" si="242"/>
        <v>#DIV/0!</v>
      </c>
      <c r="N969" s="181" t="e">
        <f t="shared" si="243"/>
        <v>#DIV/0!</v>
      </c>
      <c r="O969" s="339" t="e">
        <f t="shared" si="244"/>
        <v>#DIV/0!</v>
      </c>
      <c r="P969" s="181" t="e">
        <f t="shared" si="245"/>
        <v>#DIV/0!</v>
      </c>
      <c r="R969" s="181" t="e">
        <f t="shared" si="246"/>
        <v>#DIV/0!</v>
      </c>
      <c r="S969" s="181" t="e">
        <f t="shared" si="247"/>
        <v>#DIV/0!</v>
      </c>
      <c r="T969" s="339" t="e">
        <f t="shared" si="253"/>
        <v>#DIV/0!</v>
      </c>
      <c r="U969" s="181" t="e">
        <f t="shared" si="248"/>
        <v>#DIV/0!</v>
      </c>
    </row>
    <row r="970" spans="2:21" ht="12.75" customHeight="1" x14ac:dyDescent="0.15">
      <c r="B970" s="1">
        <f t="shared" si="254"/>
        <v>109.89999999999802</v>
      </c>
      <c r="C970" s="181" t="e">
        <f t="shared" si="249"/>
        <v>#DIV/0!</v>
      </c>
      <c r="D970" s="242">
        <f t="shared" si="250"/>
        <v>72.299377590681516</v>
      </c>
      <c r="E970" s="181" t="e">
        <f t="shared" si="238"/>
        <v>#DIV/0!</v>
      </c>
      <c r="F970" s="181" t="e">
        <f t="shared" si="251"/>
        <v>#DIV/0!</v>
      </c>
      <c r="H970" s="181" t="e">
        <f t="shared" si="252"/>
        <v>#DIV/0!</v>
      </c>
      <c r="I970" s="181" t="e">
        <f t="shared" si="239"/>
        <v>#DIV/0!</v>
      </c>
      <c r="J970" s="339" t="e">
        <f t="shared" si="240"/>
        <v>#DIV/0!</v>
      </c>
      <c r="K970" s="181" t="e">
        <f t="shared" si="241"/>
        <v>#DIV/0!</v>
      </c>
      <c r="M970" s="181" t="e">
        <f t="shared" si="242"/>
        <v>#DIV/0!</v>
      </c>
      <c r="N970" s="181" t="e">
        <f t="shared" si="243"/>
        <v>#DIV/0!</v>
      </c>
      <c r="O970" s="339" t="e">
        <f t="shared" si="244"/>
        <v>#DIV/0!</v>
      </c>
      <c r="P970" s="181" t="e">
        <f t="shared" si="245"/>
        <v>#DIV/0!</v>
      </c>
      <c r="R970" s="181" t="e">
        <f t="shared" si="246"/>
        <v>#DIV/0!</v>
      </c>
      <c r="S970" s="181" t="e">
        <f t="shared" si="247"/>
        <v>#DIV/0!</v>
      </c>
      <c r="T970" s="339" t="e">
        <f t="shared" si="253"/>
        <v>#DIV/0!</v>
      </c>
      <c r="U970" s="181" t="e">
        <f t="shared" si="248"/>
        <v>#DIV/0!</v>
      </c>
    </row>
    <row r="971" spans="2:21" ht="12.75" customHeight="1" x14ac:dyDescent="0.15">
      <c r="B971" s="1">
        <f t="shared" si="254"/>
        <v>109.99999999999801</v>
      </c>
      <c r="C971" s="181" t="e">
        <f t="shared" si="249"/>
        <v>#DIV/0!</v>
      </c>
      <c r="D971" s="242">
        <f t="shared" si="250"/>
        <v>72.319452388559412</v>
      </c>
      <c r="E971" s="181" t="e">
        <f t="shared" si="238"/>
        <v>#DIV/0!</v>
      </c>
      <c r="F971" s="181" t="e">
        <f t="shared" si="251"/>
        <v>#DIV/0!</v>
      </c>
      <c r="H971" s="181" t="e">
        <f t="shared" si="252"/>
        <v>#DIV/0!</v>
      </c>
      <c r="I971" s="181" t="e">
        <f t="shared" si="239"/>
        <v>#DIV/0!</v>
      </c>
      <c r="J971" s="339" t="e">
        <f t="shared" si="240"/>
        <v>#DIV/0!</v>
      </c>
      <c r="K971" s="181" t="e">
        <f t="shared" si="241"/>
        <v>#DIV/0!</v>
      </c>
      <c r="M971" s="181" t="e">
        <f t="shared" si="242"/>
        <v>#DIV/0!</v>
      </c>
      <c r="N971" s="181" t="e">
        <f t="shared" si="243"/>
        <v>#DIV/0!</v>
      </c>
      <c r="O971" s="339" t="e">
        <f t="shared" si="244"/>
        <v>#DIV/0!</v>
      </c>
      <c r="P971" s="181" t="e">
        <f t="shared" si="245"/>
        <v>#DIV/0!</v>
      </c>
      <c r="R971" s="181" t="e">
        <f t="shared" si="246"/>
        <v>#DIV/0!</v>
      </c>
      <c r="S971" s="181" t="e">
        <f t="shared" si="247"/>
        <v>#DIV/0!</v>
      </c>
      <c r="T971" s="339" t="e">
        <f t="shared" si="253"/>
        <v>#DIV/0!</v>
      </c>
      <c r="U971" s="181" t="e">
        <f t="shared" si="248"/>
        <v>#DIV/0!</v>
      </c>
    </row>
    <row r="972" spans="2:21" ht="12.75" customHeight="1" x14ac:dyDescent="0.15">
      <c r="B972" s="1">
        <f t="shared" si="254"/>
        <v>110.099999999998</v>
      </c>
      <c r="C972" s="181" t="e">
        <f t="shared" si="249"/>
        <v>#DIV/0!</v>
      </c>
      <c r="D972" s="242">
        <f t="shared" si="250"/>
        <v>72.339510482954523</v>
      </c>
      <c r="E972" s="181" t="e">
        <f t="shared" si="238"/>
        <v>#DIV/0!</v>
      </c>
      <c r="F972" s="181" t="e">
        <f t="shared" si="251"/>
        <v>#DIV/0!</v>
      </c>
      <c r="H972" s="181" t="e">
        <f t="shared" si="252"/>
        <v>#DIV/0!</v>
      </c>
      <c r="I972" s="181" t="e">
        <f t="shared" si="239"/>
        <v>#DIV/0!</v>
      </c>
      <c r="J972" s="339" t="e">
        <f t="shared" si="240"/>
        <v>#DIV/0!</v>
      </c>
      <c r="K972" s="181" t="e">
        <f t="shared" si="241"/>
        <v>#DIV/0!</v>
      </c>
      <c r="M972" s="181" t="e">
        <f t="shared" si="242"/>
        <v>#DIV/0!</v>
      </c>
      <c r="N972" s="181" t="e">
        <f t="shared" si="243"/>
        <v>#DIV/0!</v>
      </c>
      <c r="O972" s="339" t="e">
        <f t="shared" si="244"/>
        <v>#DIV/0!</v>
      </c>
      <c r="P972" s="181" t="e">
        <f t="shared" si="245"/>
        <v>#DIV/0!</v>
      </c>
      <c r="R972" s="181" t="e">
        <f t="shared" si="246"/>
        <v>#DIV/0!</v>
      </c>
      <c r="S972" s="181" t="e">
        <f t="shared" si="247"/>
        <v>#DIV/0!</v>
      </c>
      <c r="T972" s="339" t="e">
        <f t="shared" si="253"/>
        <v>#DIV/0!</v>
      </c>
      <c r="U972" s="181" t="e">
        <f t="shared" si="248"/>
        <v>#DIV/0!</v>
      </c>
    </row>
    <row r="973" spans="2:21" ht="12.75" customHeight="1" x14ac:dyDescent="0.15">
      <c r="B973" s="1">
        <f t="shared" si="254"/>
        <v>110.199999999998</v>
      </c>
      <c r="C973" s="181" t="e">
        <f t="shared" si="249"/>
        <v>#DIV/0!</v>
      </c>
      <c r="D973" s="242">
        <f t="shared" si="250"/>
        <v>72.359551906260407</v>
      </c>
      <c r="E973" s="181" t="e">
        <f t="shared" si="238"/>
        <v>#DIV/0!</v>
      </c>
      <c r="F973" s="181" t="e">
        <f t="shared" si="251"/>
        <v>#DIV/0!</v>
      </c>
      <c r="H973" s="181" t="e">
        <f t="shared" si="252"/>
        <v>#DIV/0!</v>
      </c>
      <c r="I973" s="181" t="e">
        <f t="shared" si="239"/>
        <v>#DIV/0!</v>
      </c>
      <c r="J973" s="339" t="e">
        <f t="shared" si="240"/>
        <v>#DIV/0!</v>
      </c>
      <c r="K973" s="181" t="e">
        <f t="shared" si="241"/>
        <v>#DIV/0!</v>
      </c>
      <c r="M973" s="181" t="e">
        <f t="shared" si="242"/>
        <v>#DIV/0!</v>
      </c>
      <c r="N973" s="181" t="e">
        <f t="shared" si="243"/>
        <v>#DIV/0!</v>
      </c>
      <c r="O973" s="339" t="e">
        <f t="shared" si="244"/>
        <v>#DIV/0!</v>
      </c>
      <c r="P973" s="181" t="e">
        <f t="shared" si="245"/>
        <v>#DIV/0!</v>
      </c>
      <c r="R973" s="181" t="e">
        <f t="shared" si="246"/>
        <v>#DIV/0!</v>
      </c>
      <c r="S973" s="181" t="e">
        <f t="shared" si="247"/>
        <v>#DIV/0!</v>
      </c>
      <c r="T973" s="339" t="e">
        <f t="shared" si="253"/>
        <v>#DIV/0!</v>
      </c>
      <c r="U973" s="181" t="e">
        <f t="shared" si="248"/>
        <v>#DIV/0!</v>
      </c>
    </row>
    <row r="974" spans="2:21" ht="12.75" customHeight="1" x14ac:dyDescent="0.15">
      <c r="B974" s="1">
        <f t="shared" si="254"/>
        <v>110.29999999999799</v>
      </c>
      <c r="C974" s="181" t="e">
        <f t="shared" si="249"/>
        <v>#DIV/0!</v>
      </c>
      <c r="D974" s="242">
        <f t="shared" si="250"/>
        <v>72.379576690771927</v>
      </c>
      <c r="E974" s="181" t="e">
        <f t="shared" si="238"/>
        <v>#DIV/0!</v>
      </c>
      <c r="F974" s="181" t="e">
        <f t="shared" si="251"/>
        <v>#DIV/0!</v>
      </c>
      <c r="H974" s="181" t="e">
        <f t="shared" si="252"/>
        <v>#DIV/0!</v>
      </c>
      <c r="I974" s="181" t="e">
        <f t="shared" si="239"/>
        <v>#DIV/0!</v>
      </c>
      <c r="J974" s="339" t="e">
        <f t="shared" si="240"/>
        <v>#DIV/0!</v>
      </c>
      <c r="K974" s="181" t="e">
        <f t="shared" si="241"/>
        <v>#DIV/0!</v>
      </c>
      <c r="M974" s="181" t="e">
        <f t="shared" si="242"/>
        <v>#DIV/0!</v>
      </c>
      <c r="N974" s="181" t="e">
        <f t="shared" si="243"/>
        <v>#DIV/0!</v>
      </c>
      <c r="O974" s="339" t="e">
        <f t="shared" si="244"/>
        <v>#DIV/0!</v>
      </c>
      <c r="P974" s="181" t="e">
        <f t="shared" si="245"/>
        <v>#DIV/0!</v>
      </c>
      <c r="R974" s="181" t="e">
        <f t="shared" si="246"/>
        <v>#DIV/0!</v>
      </c>
      <c r="S974" s="181" t="e">
        <f t="shared" si="247"/>
        <v>#DIV/0!</v>
      </c>
      <c r="T974" s="339" t="e">
        <f t="shared" si="253"/>
        <v>#DIV/0!</v>
      </c>
      <c r="U974" s="181" t="e">
        <f t="shared" si="248"/>
        <v>#DIV/0!</v>
      </c>
    </row>
    <row r="975" spans="2:21" ht="12.75" customHeight="1" x14ac:dyDescent="0.15">
      <c r="B975" s="1">
        <f t="shared" si="254"/>
        <v>110.39999999999799</v>
      </c>
      <c r="C975" s="181" t="e">
        <f t="shared" si="249"/>
        <v>#DIV/0!</v>
      </c>
      <c r="D975" s="242">
        <f t="shared" si="250"/>
        <v>72.399584868685793</v>
      </c>
      <c r="E975" s="181" t="e">
        <f t="shared" si="238"/>
        <v>#DIV/0!</v>
      </c>
      <c r="F975" s="181" t="e">
        <f t="shared" si="251"/>
        <v>#DIV/0!</v>
      </c>
      <c r="H975" s="181" t="e">
        <f t="shared" si="252"/>
        <v>#DIV/0!</v>
      </c>
      <c r="I975" s="181" t="e">
        <f t="shared" si="239"/>
        <v>#DIV/0!</v>
      </c>
      <c r="J975" s="339" t="e">
        <f t="shared" si="240"/>
        <v>#DIV/0!</v>
      </c>
      <c r="K975" s="181" t="e">
        <f t="shared" si="241"/>
        <v>#DIV/0!</v>
      </c>
      <c r="M975" s="181" t="e">
        <f t="shared" si="242"/>
        <v>#DIV/0!</v>
      </c>
      <c r="N975" s="181" t="e">
        <f t="shared" si="243"/>
        <v>#DIV/0!</v>
      </c>
      <c r="O975" s="339" t="e">
        <f t="shared" si="244"/>
        <v>#DIV/0!</v>
      </c>
      <c r="P975" s="181" t="e">
        <f t="shared" si="245"/>
        <v>#DIV/0!</v>
      </c>
      <c r="R975" s="181" t="e">
        <f t="shared" si="246"/>
        <v>#DIV/0!</v>
      </c>
      <c r="S975" s="181" t="e">
        <f t="shared" si="247"/>
        <v>#DIV/0!</v>
      </c>
      <c r="T975" s="339" t="e">
        <f t="shared" si="253"/>
        <v>#DIV/0!</v>
      </c>
      <c r="U975" s="181" t="e">
        <f t="shared" si="248"/>
        <v>#DIV/0!</v>
      </c>
    </row>
    <row r="976" spans="2:21" ht="12.75" customHeight="1" x14ac:dyDescent="0.15">
      <c r="B976" s="1">
        <f t="shared" si="254"/>
        <v>110.49999999999798</v>
      </c>
      <c r="C976" s="181" t="e">
        <f t="shared" si="249"/>
        <v>#DIV/0!</v>
      </c>
      <c r="D976" s="242">
        <f t="shared" si="250"/>
        <v>72.419576472100957</v>
      </c>
      <c r="E976" s="181" t="e">
        <f t="shared" si="238"/>
        <v>#DIV/0!</v>
      </c>
      <c r="F976" s="181" t="e">
        <f t="shared" si="251"/>
        <v>#DIV/0!</v>
      </c>
      <c r="H976" s="181" t="e">
        <f t="shared" si="252"/>
        <v>#DIV/0!</v>
      </c>
      <c r="I976" s="181" t="e">
        <f t="shared" si="239"/>
        <v>#DIV/0!</v>
      </c>
      <c r="J976" s="339" t="e">
        <f t="shared" si="240"/>
        <v>#DIV/0!</v>
      </c>
      <c r="K976" s="181" t="e">
        <f t="shared" si="241"/>
        <v>#DIV/0!</v>
      </c>
      <c r="M976" s="181" t="e">
        <f t="shared" si="242"/>
        <v>#DIV/0!</v>
      </c>
      <c r="N976" s="181" t="e">
        <f t="shared" si="243"/>
        <v>#DIV/0!</v>
      </c>
      <c r="O976" s="339" t="e">
        <f t="shared" si="244"/>
        <v>#DIV/0!</v>
      </c>
      <c r="P976" s="181" t="e">
        <f t="shared" si="245"/>
        <v>#DIV/0!</v>
      </c>
      <c r="R976" s="181" t="e">
        <f t="shared" si="246"/>
        <v>#DIV/0!</v>
      </c>
      <c r="S976" s="181" t="e">
        <f t="shared" si="247"/>
        <v>#DIV/0!</v>
      </c>
      <c r="T976" s="339" t="e">
        <f t="shared" si="253"/>
        <v>#DIV/0!</v>
      </c>
      <c r="U976" s="181" t="e">
        <f t="shared" si="248"/>
        <v>#DIV/0!</v>
      </c>
    </row>
    <row r="977" spans="2:21" ht="12.75" customHeight="1" x14ac:dyDescent="0.15">
      <c r="B977" s="1">
        <f t="shared" si="254"/>
        <v>110.59999999999798</v>
      </c>
      <c r="C977" s="181" t="e">
        <f t="shared" si="249"/>
        <v>#DIV/0!</v>
      </c>
      <c r="D977" s="242">
        <f t="shared" si="250"/>
        <v>72.439551533018943</v>
      </c>
      <c r="E977" s="181" t="e">
        <f t="shared" si="238"/>
        <v>#DIV/0!</v>
      </c>
      <c r="F977" s="181" t="e">
        <f t="shared" si="251"/>
        <v>#DIV/0!</v>
      </c>
      <c r="H977" s="181" t="e">
        <f t="shared" si="252"/>
        <v>#DIV/0!</v>
      </c>
      <c r="I977" s="181" t="e">
        <f t="shared" si="239"/>
        <v>#DIV/0!</v>
      </c>
      <c r="J977" s="339" t="e">
        <f t="shared" si="240"/>
        <v>#DIV/0!</v>
      </c>
      <c r="K977" s="181" t="e">
        <f t="shared" si="241"/>
        <v>#DIV/0!</v>
      </c>
      <c r="M977" s="181" t="e">
        <f t="shared" si="242"/>
        <v>#DIV/0!</v>
      </c>
      <c r="N977" s="181" t="e">
        <f t="shared" si="243"/>
        <v>#DIV/0!</v>
      </c>
      <c r="O977" s="339" t="e">
        <f t="shared" si="244"/>
        <v>#DIV/0!</v>
      </c>
      <c r="P977" s="181" t="e">
        <f t="shared" si="245"/>
        <v>#DIV/0!</v>
      </c>
      <c r="R977" s="181" t="e">
        <f t="shared" si="246"/>
        <v>#DIV/0!</v>
      </c>
      <c r="S977" s="181" t="e">
        <f t="shared" si="247"/>
        <v>#DIV/0!</v>
      </c>
      <c r="T977" s="339" t="e">
        <f t="shared" si="253"/>
        <v>#DIV/0!</v>
      </c>
      <c r="U977" s="181" t="e">
        <f t="shared" si="248"/>
        <v>#DIV/0!</v>
      </c>
    </row>
    <row r="978" spans="2:21" ht="12.75" customHeight="1" x14ac:dyDescent="0.15">
      <c r="B978" s="1">
        <f t="shared" si="254"/>
        <v>110.69999999999797</v>
      </c>
      <c r="C978" s="181" t="e">
        <f t="shared" si="249"/>
        <v>#DIV/0!</v>
      </c>
      <c r="D978" s="242">
        <f t="shared" si="250"/>
        <v>72.459510083344284</v>
      </c>
      <c r="E978" s="181" t="e">
        <f t="shared" si="238"/>
        <v>#DIV/0!</v>
      </c>
      <c r="F978" s="181" t="e">
        <f t="shared" si="251"/>
        <v>#DIV/0!</v>
      </c>
      <c r="H978" s="181" t="e">
        <f t="shared" si="252"/>
        <v>#DIV/0!</v>
      </c>
      <c r="I978" s="181" t="e">
        <f t="shared" si="239"/>
        <v>#DIV/0!</v>
      </c>
      <c r="J978" s="339" t="e">
        <f t="shared" si="240"/>
        <v>#DIV/0!</v>
      </c>
      <c r="K978" s="181" t="e">
        <f t="shared" si="241"/>
        <v>#DIV/0!</v>
      </c>
      <c r="M978" s="181" t="e">
        <f t="shared" si="242"/>
        <v>#DIV/0!</v>
      </c>
      <c r="N978" s="181" t="e">
        <f t="shared" si="243"/>
        <v>#DIV/0!</v>
      </c>
      <c r="O978" s="339" t="e">
        <f t="shared" si="244"/>
        <v>#DIV/0!</v>
      </c>
      <c r="P978" s="181" t="e">
        <f t="shared" si="245"/>
        <v>#DIV/0!</v>
      </c>
      <c r="R978" s="181" t="e">
        <f t="shared" si="246"/>
        <v>#DIV/0!</v>
      </c>
      <c r="S978" s="181" t="e">
        <f t="shared" si="247"/>
        <v>#DIV/0!</v>
      </c>
      <c r="T978" s="339" t="e">
        <f t="shared" si="253"/>
        <v>#DIV/0!</v>
      </c>
      <c r="U978" s="181" t="e">
        <f t="shared" si="248"/>
        <v>#DIV/0!</v>
      </c>
    </row>
    <row r="979" spans="2:21" ht="12.75" customHeight="1" x14ac:dyDescent="0.15">
      <c r="B979" s="1">
        <f t="shared" si="254"/>
        <v>110.79999999999797</v>
      </c>
      <c r="C979" s="181" t="e">
        <f t="shared" si="249"/>
        <v>#DIV/0!</v>
      </c>
      <c r="D979" s="242">
        <f t="shared" si="250"/>
        <v>72.479452154884925</v>
      </c>
      <c r="E979" s="181" t="e">
        <f t="shared" si="238"/>
        <v>#DIV/0!</v>
      </c>
      <c r="F979" s="181" t="e">
        <f t="shared" si="251"/>
        <v>#DIV/0!</v>
      </c>
      <c r="H979" s="181" t="e">
        <f t="shared" si="252"/>
        <v>#DIV/0!</v>
      </c>
      <c r="I979" s="181" t="e">
        <f t="shared" si="239"/>
        <v>#DIV/0!</v>
      </c>
      <c r="J979" s="339" t="e">
        <f t="shared" si="240"/>
        <v>#DIV/0!</v>
      </c>
      <c r="K979" s="181" t="e">
        <f t="shared" si="241"/>
        <v>#DIV/0!</v>
      </c>
      <c r="M979" s="181" t="e">
        <f t="shared" si="242"/>
        <v>#DIV/0!</v>
      </c>
      <c r="N979" s="181" t="e">
        <f t="shared" si="243"/>
        <v>#DIV/0!</v>
      </c>
      <c r="O979" s="339" t="e">
        <f t="shared" si="244"/>
        <v>#DIV/0!</v>
      </c>
      <c r="P979" s="181" t="e">
        <f t="shared" si="245"/>
        <v>#DIV/0!</v>
      </c>
      <c r="R979" s="181" t="e">
        <f t="shared" si="246"/>
        <v>#DIV/0!</v>
      </c>
      <c r="S979" s="181" t="e">
        <f t="shared" si="247"/>
        <v>#DIV/0!</v>
      </c>
      <c r="T979" s="339" t="e">
        <f t="shared" si="253"/>
        <v>#DIV/0!</v>
      </c>
      <c r="U979" s="181" t="e">
        <f t="shared" si="248"/>
        <v>#DIV/0!</v>
      </c>
    </row>
    <row r="980" spans="2:21" ht="12.75" customHeight="1" x14ac:dyDescent="0.15">
      <c r="B980" s="1">
        <f t="shared" si="254"/>
        <v>110.89999999999796</v>
      </c>
      <c r="C980" s="181" t="e">
        <f t="shared" si="249"/>
        <v>#DIV/0!</v>
      </c>
      <c r="D980" s="242">
        <f t="shared" si="250"/>
        <v>72.499377779352642</v>
      </c>
      <c r="E980" s="181" t="e">
        <f t="shared" si="238"/>
        <v>#DIV/0!</v>
      </c>
      <c r="F980" s="181" t="e">
        <f t="shared" si="251"/>
        <v>#DIV/0!</v>
      </c>
      <c r="H980" s="181" t="e">
        <f t="shared" si="252"/>
        <v>#DIV/0!</v>
      </c>
      <c r="I980" s="181" t="e">
        <f t="shared" si="239"/>
        <v>#DIV/0!</v>
      </c>
      <c r="J980" s="339" t="e">
        <f t="shared" si="240"/>
        <v>#DIV/0!</v>
      </c>
      <c r="K980" s="181" t="e">
        <f t="shared" si="241"/>
        <v>#DIV/0!</v>
      </c>
      <c r="M980" s="181" t="e">
        <f t="shared" si="242"/>
        <v>#DIV/0!</v>
      </c>
      <c r="N980" s="181" t="e">
        <f t="shared" si="243"/>
        <v>#DIV/0!</v>
      </c>
      <c r="O980" s="339" t="e">
        <f t="shared" si="244"/>
        <v>#DIV/0!</v>
      </c>
      <c r="P980" s="181" t="e">
        <f t="shared" si="245"/>
        <v>#DIV/0!</v>
      </c>
      <c r="R980" s="181" t="e">
        <f t="shared" si="246"/>
        <v>#DIV/0!</v>
      </c>
      <c r="S980" s="181" t="e">
        <f t="shared" si="247"/>
        <v>#DIV/0!</v>
      </c>
      <c r="T980" s="339" t="e">
        <f t="shared" si="253"/>
        <v>#DIV/0!</v>
      </c>
      <c r="U980" s="181" t="e">
        <f t="shared" si="248"/>
        <v>#DIV/0!</v>
      </c>
    </row>
    <row r="981" spans="2:21" ht="12.75" customHeight="1" x14ac:dyDescent="0.15">
      <c r="B981" s="1">
        <f t="shared" si="254"/>
        <v>110.99999999999795</v>
      </c>
      <c r="C981" s="181" t="e">
        <f t="shared" si="249"/>
        <v>#DIV/0!</v>
      </c>
      <c r="D981" s="242">
        <f t="shared" si="250"/>
        <v>72.519286988363319</v>
      </c>
      <c r="E981" s="181" t="e">
        <f t="shared" si="238"/>
        <v>#DIV/0!</v>
      </c>
      <c r="F981" s="181" t="e">
        <f t="shared" si="251"/>
        <v>#DIV/0!</v>
      </c>
      <c r="H981" s="181" t="e">
        <f t="shared" si="252"/>
        <v>#DIV/0!</v>
      </c>
      <c r="I981" s="181" t="e">
        <f t="shared" si="239"/>
        <v>#DIV/0!</v>
      </c>
      <c r="J981" s="339" t="e">
        <f t="shared" si="240"/>
        <v>#DIV/0!</v>
      </c>
      <c r="K981" s="181" t="e">
        <f t="shared" si="241"/>
        <v>#DIV/0!</v>
      </c>
      <c r="M981" s="181" t="e">
        <f t="shared" si="242"/>
        <v>#DIV/0!</v>
      </c>
      <c r="N981" s="181" t="e">
        <f t="shared" si="243"/>
        <v>#DIV/0!</v>
      </c>
      <c r="O981" s="339" t="e">
        <f t="shared" si="244"/>
        <v>#DIV/0!</v>
      </c>
      <c r="P981" s="181" t="e">
        <f t="shared" si="245"/>
        <v>#DIV/0!</v>
      </c>
      <c r="R981" s="181" t="e">
        <f t="shared" si="246"/>
        <v>#DIV/0!</v>
      </c>
      <c r="S981" s="181" t="e">
        <f t="shared" si="247"/>
        <v>#DIV/0!</v>
      </c>
      <c r="T981" s="339" t="e">
        <f t="shared" si="253"/>
        <v>#DIV/0!</v>
      </c>
      <c r="U981" s="181" t="e">
        <f t="shared" si="248"/>
        <v>#DIV/0!</v>
      </c>
    </row>
    <row r="982" spans="2:21" ht="12.75" customHeight="1" x14ac:dyDescent="0.15">
      <c r="B982" s="1">
        <f t="shared" si="254"/>
        <v>111.09999999999795</v>
      </c>
      <c r="C982" s="181" t="e">
        <f t="shared" si="249"/>
        <v>#DIV/0!</v>
      </c>
      <c r="D982" s="242">
        <f t="shared" si="250"/>
        <v>72.539179813437642</v>
      </c>
      <c r="E982" s="181" t="e">
        <f t="shared" si="238"/>
        <v>#DIV/0!</v>
      </c>
      <c r="F982" s="181" t="e">
        <f t="shared" si="251"/>
        <v>#DIV/0!</v>
      </c>
      <c r="H982" s="181" t="e">
        <f t="shared" si="252"/>
        <v>#DIV/0!</v>
      </c>
      <c r="I982" s="181" t="e">
        <f t="shared" si="239"/>
        <v>#DIV/0!</v>
      </c>
      <c r="J982" s="339" t="e">
        <f t="shared" si="240"/>
        <v>#DIV/0!</v>
      </c>
      <c r="K982" s="181" t="e">
        <f t="shared" si="241"/>
        <v>#DIV/0!</v>
      </c>
      <c r="M982" s="181" t="e">
        <f t="shared" si="242"/>
        <v>#DIV/0!</v>
      </c>
      <c r="N982" s="181" t="e">
        <f t="shared" si="243"/>
        <v>#DIV/0!</v>
      </c>
      <c r="O982" s="339" t="e">
        <f t="shared" si="244"/>
        <v>#DIV/0!</v>
      </c>
      <c r="P982" s="181" t="e">
        <f t="shared" si="245"/>
        <v>#DIV/0!</v>
      </c>
      <c r="R982" s="181" t="e">
        <f t="shared" si="246"/>
        <v>#DIV/0!</v>
      </c>
      <c r="S982" s="181" t="e">
        <f t="shared" si="247"/>
        <v>#DIV/0!</v>
      </c>
      <c r="T982" s="339" t="e">
        <f t="shared" si="253"/>
        <v>#DIV/0!</v>
      </c>
      <c r="U982" s="181" t="e">
        <f t="shared" si="248"/>
        <v>#DIV/0!</v>
      </c>
    </row>
    <row r="983" spans="2:21" ht="12.75" customHeight="1" x14ac:dyDescent="0.15">
      <c r="B983" s="1">
        <f t="shared" si="254"/>
        <v>111.19999999999794</v>
      </c>
      <c r="C983" s="181" t="e">
        <f t="shared" si="249"/>
        <v>#DIV/0!</v>
      </c>
      <c r="D983" s="242">
        <f t="shared" si="250"/>
        <v>72.559056286001137</v>
      </c>
      <c r="E983" s="181" t="e">
        <f t="shared" si="238"/>
        <v>#DIV/0!</v>
      </c>
      <c r="F983" s="181" t="e">
        <f t="shared" si="251"/>
        <v>#DIV/0!</v>
      </c>
      <c r="H983" s="181" t="e">
        <f t="shared" si="252"/>
        <v>#DIV/0!</v>
      </c>
      <c r="I983" s="181" t="e">
        <f t="shared" si="239"/>
        <v>#DIV/0!</v>
      </c>
      <c r="J983" s="339" t="e">
        <f t="shared" si="240"/>
        <v>#DIV/0!</v>
      </c>
      <c r="K983" s="181" t="e">
        <f t="shared" si="241"/>
        <v>#DIV/0!</v>
      </c>
      <c r="M983" s="181" t="e">
        <f t="shared" si="242"/>
        <v>#DIV/0!</v>
      </c>
      <c r="N983" s="181" t="e">
        <f t="shared" si="243"/>
        <v>#DIV/0!</v>
      </c>
      <c r="O983" s="339" t="e">
        <f t="shared" si="244"/>
        <v>#DIV/0!</v>
      </c>
      <c r="P983" s="181" t="e">
        <f t="shared" si="245"/>
        <v>#DIV/0!</v>
      </c>
      <c r="R983" s="181" t="e">
        <f t="shared" si="246"/>
        <v>#DIV/0!</v>
      </c>
      <c r="S983" s="181" t="e">
        <f t="shared" si="247"/>
        <v>#DIV/0!</v>
      </c>
      <c r="T983" s="339" t="e">
        <f t="shared" si="253"/>
        <v>#DIV/0!</v>
      </c>
      <c r="U983" s="181" t="e">
        <f t="shared" si="248"/>
        <v>#DIV/0!</v>
      </c>
    </row>
    <row r="984" spans="2:21" ht="12.75" customHeight="1" x14ac:dyDescent="0.15">
      <c r="B984" s="1">
        <f t="shared" si="254"/>
        <v>111.29999999999794</v>
      </c>
      <c r="C984" s="181" t="e">
        <f t="shared" si="249"/>
        <v>#DIV/0!</v>
      </c>
      <c r="D984" s="242">
        <f t="shared" si="250"/>
        <v>72.578916437384763</v>
      </c>
      <c r="E984" s="181" t="e">
        <f t="shared" si="238"/>
        <v>#DIV/0!</v>
      </c>
      <c r="F984" s="181" t="e">
        <f t="shared" si="251"/>
        <v>#DIV/0!</v>
      </c>
      <c r="H984" s="181" t="e">
        <f t="shared" si="252"/>
        <v>#DIV/0!</v>
      </c>
      <c r="I984" s="181" t="e">
        <f t="shared" si="239"/>
        <v>#DIV/0!</v>
      </c>
      <c r="J984" s="339" t="e">
        <f t="shared" si="240"/>
        <v>#DIV/0!</v>
      </c>
      <c r="K984" s="181" t="e">
        <f t="shared" si="241"/>
        <v>#DIV/0!</v>
      </c>
      <c r="M984" s="181" t="e">
        <f t="shared" si="242"/>
        <v>#DIV/0!</v>
      </c>
      <c r="N984" s="181" t="e">
        <f t="shared" si="243"/>
        <v>#DIV/0!</v>
      </c>
      <c r="O984" s="339" t="e">
        <f t="shared" si="244"/>
        <v>#DIV/0!</v>
      </c>
      <c r="P984" s="181" t="e">
        <f t="shared" si="245"/>
        <v>#DIV/0!</v>
      </c>
      <c r="R984" s="181" t="e">
        <f t="shared" si="246"/>
        <v>#DIV/0!</v>
      </c>
      <c r="S984" s="181" t="e">
        <f t="shared" si="247"/>
        <v>#DIV/0!</v>
      </c>
      <c r="T984" s="339" t="e">
        <f t="shared" si="253"/>
        <v>#DIV/0!</v>
      </c>
      <c r="U984" s="181" t="e">
        <f t="shared" si="248"/>
        <v>#DIV/0!</v>
      </c>
    </row>
    <row r="985" spans="2:21" ht="12.75" customHeight="1" x14ac:dyDescent="0.15">
      <c r="B985" s="1">
        <f t="shared" si="254"/>
        <v>111.39999999999793</v>
      </c>
      <c r="C985" s="181" t="e">
        <f t="shared" si="249"/>
        <v>#DIV/0!</v>
      </c>
      <c r="D985" s="242">
        <f t="shared" si="250"/>
        <v>72.598760298825141</v>
      </c>
      <c r="E985" s="181" t="e">
        <f t="shared" si="238"/>
        <v>#DIV/0!</v>
      </c>
      <c r="F985" s="181" t="e">
        <f t="shared" si="251"/>
        <v>#DIV/0!</v>
      </c>
      <c r="H985" s="181" t="e">
        <f t="shared" si="252"/>
        <v>#DIV/0!</v>
      </c>
      <c r="I985" s="181" t="e">
        <f t="shared" si="239"/>
        <v>#DIV/0!</v>
      </c>
      <c r="J985" s="339" t="e">
        <f t="shared" si="240"/>
        <v>#DIV/0!</v>
      </c>
      <c r="K985" s="181" t="e">
        <f t="shared" si="241"/>
        <v>#DIV/0!</v>
      </c>
      <c r="M985" s="181" t="e">
        <f t="shared" si="242"/>
        <v>#DIV/0!</v>
      </c>
      <c r="N985" s="181" t="e">
        <f t="shared" si="243"/>
        <v>#DIV/0!</v>
      </c>
      <c r="O985" s="339" t="e">
        <f t="shared" si="244"/>
        <v>#DIV/0!</v>
      </c>
      <c r="P985" s="181" t="e">
        <f t="shared" si="245"/>
        <v>#DIV/0!</v>
      </c>
      <c r="R985" s="181" t="e">
        <f t="shared" si="246"/>
        <v>#DIV/0!</v>
      </c>
      <c r="S985" s="181" t="e">
        <f t="shared" si="247"/>
        <v>#DIV/0!</v>
      </c>
      <c r="T985" s="339" t="e">
        <f t="shared" si="253"/>
        <v>#DIV/0!</v>
      </c>
      <c r="U985" s="181" t="e">
        <f t="shared" si="248"/>
        <v>#DIV/0!</v>
      </c>
    </row>
    <row r="986" spans="2:21" ht="12.75" customHeight="1" x14ac:dyDescent="0.15">
      <c r="B986" s="1">
        <f t="shared" si="254"/>
        <v>111.49999999999793</v>
      </c>
      <c r="C986" s="181" t="e">
        <f t="shared" si="249"/>
        <v>#DIV/0!</v>
      </c>
      <c r="D986" s="242">
        <f t="shared" si="250"/>
        <v>72.618587901465318</v>
      </c>
      <c r="E986" s="181" t="e">
        <f t="shared" si="238"/>
        <v>#DIV/0!</v>
      </c>
      <c r="F986" s="181" t="e">
        <f t="shared" si="251"/>
        <v>#DIV/0!</v>
      </c>
      <c r="H986" s="181" t="e">
        <f t="shared" si="252"/>
        <v>#DIV/0!</v>
      </c>
      <c r="I986" s="181" t="e">
        <f t="shared" si="239"/>
        <v>#DIV/0!</v>
      </c>
      <c r="J986" s="339" t="e">
        <f t="shared" si="240"/>
        <v>#DIV/0!</v>
      </c>
      <c r="K986" s="181" t="e">
        <f t="shared" si="241"/>
        <v>#DIV/0!</v>
      </c>
      <c r="M986" s="181" t="e">
        <f t="shared" si="242"/>
        <v>#DIV/0!</v>
      </c>
      <c r="N986" s="181" t="e">
        <f t="shared" si="243"/>
        <v>#DIV/0!</v>
      </c>
      <c r="O986" s="339" t="e">
        <f t="shared" si="244"/>
        <v>#DIV/0!</v>
      </c>
      <c r="P986" s="181" t="e">
        <f t="shared" si="245"/>
        <v>#DIV/0!</v>
      </c>
      <c r="R986" s="181" t="e">
        <f t="shared" si="246"/>
        <v>#DIV/0!</v>
      </c>
      <c r="S986" s="181" t="e">
        <f t="shared" si="247"/>
        <v>#DIV/0!</v>
      </c>
      <c r="T986" s="339" t="e">
        <f t="shared" si="253"/>
        <v>#DIV/0!</v>
      </c>
      <c r="U986" s="181" t="e">
        <f t="shared" si="248"/>
        <v>#DIV/0!</v>
      </c>
    </row>
    <row r="987" spans="2:21" ht="12.75" customHeight="1" x14ac:dyDescent="0.15">
      <c r="B987" s="1">
        <f t="shared" si="254"/>
        <v>111.59999999999792</v>
      </c>
      <c r="C987" s="181" t="e">
        <f t="shared" si="249"/>
        <v>#DIV/0!</v>
      </c>
      <c r="D987" s="242">
        <f t="shared" si="250"/>
        <v>72.638399276354548</v>
      </c>
      <c r="E987" s="181" t="e">
        <f t="shared" si="238"/>
        <v>#DIV/0!</v>
      </c>
      <c r="F987" s="181" t="e">
        <f t="shared" si="251"/>
        <v>#DIV/0!</v>
      </c>
      <c r="H987" s="181" t="e">
        <f t="shared" si="252"/>
        <v>#DIV/0!</v>
      </c>
      <c r="I987" s="181" t="e">
        <f t="shared" si="239"/>
        <v>#DIV/0!</v>
      </c>
      <c r="J987" s="339" t="e">
        <f t="shared" si="240"/>
        <v>#DIV/0!</v>
      </c>
      <c r="K987" s="181" t="e">
        <f t="shared" si="241"/>
        <v>#DIV/0!</v>
      </c>
      <c r="M987" s="181" t="e">
        <f t="shared" si="242"/>
        <v>#DIV/0!</v>
      </c>
      <c r="N987" s="181" t="e">
        <f t="shared" si="243"/>
        <v>#DIV/0!</v>
      </c>
      <c r="O987" s="339" t="e">
        <f t="shared" si="244"/>
        <v>#DIV/0!</v>
      </c>
      <c r="P987" s="181" t="e">
        <f t="shared" si="245"/>
        <v>#DIV/0!</v>
      </c>
      <c r="R987" s="181" t="e">
        <f t="shared" si="246"/>
        <v>#DIV/0!</v>
      </c>
      <c r="S987" s="181" t="e">
        <f t="shared" si="247"/>
        <v>#DIV/0!</v>
      </c>
      <c r="T987" s="339" t="e">
        <f t="shared" si="253"/>
        <v>#DIV/0!</v>
      </c>
      <c r="U987" s="181" t="e">
        <f t="shared" si="248"/>
        <v>#DIV/0!</v>
      </c>
    </row>
    <row r="988" spans="2:21" ht="12.75" customHeight="1" x14ac:dyDescent="0.15">
      <c r="B988" s="1">
        <f t="shared" si="254"/>
        <v>111.69999999999791</v>
      </c>
      <c r="C988" s="181" t="e">
        <f t="shared" si="249"/>
        <v>#DIV/0!</v>
      </c>
      <c r="D988" s="242">
        <f t="shared" si="250"/>
        <v>72.658194454449287</v>
      </c>
      <c r="E988" s="181" t="e">
        <f t="shared" si="238"/>
        <v>#DIV/0!</v>
      </c>
      <c r="F988" s="181" t="e">
        <f t="shared" si="251"/>
        <v>#DIV/0!</v>
      </c>
      <c r="H988" s="181" t="e">
        <f t="shared" si="252"/>
        <v>#DIV/0!</v>
      </c>
      <c r="I988" s="181" t="e">
        <f t="shared" si="239"/>
        <v>#DIV/0!</v>
      </c>
      <c r="J988" s="339" t="e">
        <f t="shared" si="240"/>
        <v>#DIV/0!</v>
      </c>
      <c r="K988" s="181" t="e">
        <f t="shared" si="241"/>
        <v>#DIV/0!</v>
      </c>
      <c r="M988" s="181" t="e">
        <f t="shared" si="242"/>
        <v>#DIV/0!</v>
      </c>
      <c r="N988" s="181" t="e">
        <f t="shared" si="243"/>
        <v>#DIV/0!</v>
      </c>
      <c r="O988" s="339" t="e">
        <f t="shared" si="244"/>
        <v>#DIV/0!</v>
      </c>
      <c r="P988" s="181" t="e">
        <f t="shared" si="245"/>
        <v>#DIV/0!</v>
      </c>
      <c r="R988" s="181" t="e">
        <f t="shared" si="246"/>
        <v>#DIV/0!</v>
      </c>
      <c r="S988" s="181" t="e">
        <f t="shared" si="247"/>
        <v>#DIV/0!</v>
      </c>
      <c r="T988" s="339" t="e">
        <f t="shared" si="253"/>
        <v>#DIV/0!</v>
      </c>
      <c r="U988" s="181" t="e">
        <f t="shared" si="248"/>
        <v>#DIV/0!</v>
      </c>
    </row>
    <row r="989" spans="2:21" ht="12.75" customHeight="1" x14ac:dyDescent="0.15">
      <c r="B989" s="1">
        <f t="shared" si="254"/>
        <v>111.79999999999791</v>
      </c>
      <c r="C989" s="181" t="e">
        <f t="shared" si="249"/>
        <v>#DIV/0!</v>
      </c>
      <c r="D989" s="242">
        <f t="shared" si="250"/>
        <v>72.677973466613153</v>
      </c>
      <c r="E989" s="181" t="e">
        <f t="shared" si="238"/>
        <v>#DIV/0!</v>
      </c>
      <c r="F989" s="181" t="e">
        <f t="shared" si="251"/>
        <v>#DIV/0!</v>
      </c>
      <c r="H989" s="181" t="e">
        <f t="shared" si="252"/>
        <v>#DIV/0!</v>
      </c>
      <c r="I989" s="181" t="e">
        <f t="shared" si="239"/>
        <v>#DIV/0!</v>
      </c>
      <c r="J989" s="339" t="e">
        <f t="shared" si="240"/>
        <v>#DIV/0!</v>
      </c>
      <c r="K989" s="181" t="e">
        <f t="shared" si="241"/>
        <v>#DIV/0!</v>
      </c>
      <c r="M989" s="181" t="e">
        <f t="shared" si="242"/>
        <v>#DIV/0!</v>
      </c>
      <c r="N989" s="181" t="e">
        <f t="shared" si="243"/>
        <v>#DIV/0!</v>
      </c>
      <c r="O989" s="339" t="e">
        <f t="shared" si="244"/>
        <v>#DIV/0!</v>
      </c>
      <c r="P989" s="181" t="e">
        <f t="shared" si="245"/>
        <v>#DIV/0!</v>
      </c>
      <c r="R989" s="181" t="e">
        <f t="shared" si="246"/>
        <v>#DIV/0!</v>
      </c>
      <c r="S989" s="181" t="e">
        <f t="shared" si="247"/>
        <v>#DIV/0!</v>
      </c>
      <c r="T989" s="339" t="e">
        <f t="shared" si="253"/>
        <v>#DIV/0!</v>
      </c>
      <c r="U989" s="181" t="e">
        <f t="shared" si="248"/>
        <v>#DIV/0!</v>
      </c>
    </row>
    <row r="990" spans="2:21" ht="12.75" customHeight="1" x14ac:dyDescent="0.15">
      <c r="B990" s="1">
        <f t="shared" si="254"/>
        <v>111.8999999999979</v>
      </c>
      <c r="C990" s="181" t="e">
        <f t="shared" si="249"/>
        <v>#DIV/0!</v>
      </c>
      <c r="D990" s="242">
        <f t="shared" si="250"/>
        <v>72.697736343617393</v>
      </c>
      <c r="E990" s="181" t="e">
        <f t="shared" si="238"/>
        <v>#DIV/0!</v>
      </c>
      <c r="F990" s="181" t="e">
        <f t="shared" si="251"/>
        <v>#DIV/0!</v>
      </c>
      <c r="H990" s="181" t="e">
        <f t="shared" si="252"/>
        <v>#DIV/0!</v>
      </c>
      <c r="I990" s="181" t="e">
        <f t="shared" si="239"/>
        <v>#DIV/0!</v>
      </c>
      <c r="J990" s="339" t="e">
        <f t="shared" si="240"/>
        <v>#DIV/0!</v>
      </c>
      <c r="K990" s="181" t="e">
        <f t="shared" si="241"/>
        <v>#DIV/0!</v>
      </c>
      <c r="M990" s="181" t="e">
        <f t="shared" si="242"/>
        <v>#DIV/0!</v>
      </c>
      <c r="N990" s="181" t="e">
        <f t="shared" si="243"/>
        <v>#DIV/0!</v>
      </c>
      <c r="O990" s="339" t="e">
        <f t="shared" si="244"/>
        <v>#DIV/0!</v>
      </c>
      <c r="P990" s="181" t="e">
        <f t="shared" si="245"/>
        <v>#DIV/0!</v>
      </c>
      <c r="R990" s="181" t="e">
        <f t="shared" si="246"/>
        <v>#DIV/0!</v>
      </c>
      <c r="S990" s="181" t="e">
        <f t="shared" si="247"/>
        <v>#DIV/0!</v>
      </c>
      <c r="T990" s="339" t="e">
        <f t="shared" si="253"/>
        <v>#DIV/0!</v>
      </c>
      <c r="U990" s="181" t="e">
        <f t="shared" si="248"/>
        <v>#DIV/0!</v>
      </c>
    </row>
    <row r="991" spans="2:21" ht="12.75" customHeight="1" x14ac:dyDescent="0.15">
      <c r="B991" s="1">
        <f t="shared" si="254"/>
        <v>111.9999999999979</v>
      </c>
      <c r="C991" s="181" t="e">
        <f t="shared" si="249"/>
        <v>#DIV/0!</v>
      </c>
      <c r="D991" s="242">
        <f t="shared" si="250"/>
        <v>72.71748311614148</v>
      </c>
      <c r="E991" s="181" t="e">
        <f t="shared" si="238"/>
        <v>#DIV/0!</v>
      </c>
      <c r="F991" s="181" t="e">
        <f t="shared" si="251"/>
        <v>#DIV/0!</v>
      </c>
      <c r="H991" s="181" t="e">
        <f t="shared" si="252"/>
        <v>#DIV/0!</v>
      </c>
      <c r="I991" s="181" t="e">
        <f t="shared" si="239"/>
        <v>#DIV/0!</v>
      </c>
      <c r="J991" s="339" t="e">
        <f t="shared" si="240"/>
        <v>#DIV/0!</v>
      </c>
      <c r="K991" s="181" t="e">
        <f t="shared" si="241"/>
        <v>#DIV/0!</v>
      </c>
      <c r="M991" s="181" t="e">
        <f t="shared" si="242"/>
        <v>#DIV/0!</v>
      </c>
      <c r="N991" s="181" t="e">
        <f t="shared" si="243"/>
        <v>#DIV/0!</v>
      </c>
      <c r="O991" s="339" t="e">
        <f t="shared" si="244"/>
        <v>#DIV/0!</v>
      </c>
      <c r="P991" s="181" t="e">
        <f t="shared" si="245"/>
        <v>#DIV/0!</v>
      </c>
      <c r="R991" s="181" t="e">
        <f t="shared" si="246"/>
        <v>#DIV/0!</v>
      </c>
      <c r="S991" s="181" t="e">
        <f t="shared" si="247"/>
        <v>#DIV/0!</v>
      </c>
      <c r="T991" s="339" t="e">
        <f t="shared" si="253"/>
        <v>#DIV/0!</v>
      </c>
      <c r="U991" s="181" t="e">
        <f t="shared" si="248"/>
        <v>#DIV/0!</v>
      </c>
    </row>
    <row r="992" spans="2:21" ht="12.75" customHeight="1" x14ac:dyDescent="0.15">
      <c r="B992" s="1">
        <f t="shared" si="254"/>
        <v>112.09999999999789</v>
      </c>
      <c r="C992" s="181" t="e">
        <f t="shared" si="249"/>
        <v>#DIV/0!</v>
      </c>
      <c r="D992" s="242">
        <f t="shared" si="250"/>
        <v>72.73721381477317</v>
      </c>
      <c r="E992" s="181" t="e">
        <f t="shared" si="238"/>
        <v>#DIV/0!</v>
      </c>
      <c r="F992" s="181" t="e">
        <f t="shared" si="251"/>
        <v>#DIV/0!</v>
      </c>
      <c r="H992" s="181" t="e">
        <f t="shared" si="252"/>
        <v>#DIV/0!</v>
      </c>
      <c r="I992" s="181" t="e">
        <f t="shared" si="239"/>
        <v>#DIV/0!</v>
      </c>
      <c r="J992" s="339" t="e">
        <f t="shared" si="240"/>
        <v>#DIV/0!</v>
      </c>
      <c r="K992" s="181" t="e">
        <f t="shared" si="241"/>
        <v>#DIV/0!</v>
      </c>
      <c r="M992" s="181" t="e">
        <f t="shared" si="242"/>
        <v>#DIV/0!</v>
      </c>
      <c r="N992" s="181" t="e">
        <f t="shared" si="243"/>
        <v>#DIV/0!</v>
      </c>
      <c r="O992" s="339" t="e">
        <f t="shared" si="244"/>
        <v>#DIV/0!</v>
      </c>
      <c r="P992" s="181" t="e">
        <f t="shared" si="245"/>
        <v>#DIV/0!</v>
      </c>
      <c r="R992" s="181" t="e">
        <f t="shared" si="246"/>
        <v>#DIV/0!</v>
      </c>
      <c r="S992" s="181" t="e">
        <f t="shared" si="247"/>
        <v>#DIV/0!</v>
      </c>
      <c r="T992" s="339" t="e">
        <f t="shared" si="253"/>
        <v>#DIV/0!</v>
      </c>
      <c r="U992" s="181" t="e">
        <f t="shared" si="248"/>
        <v>#DIV/0!</v>
      </c>
    </row>
    <row r="993" spans="2:21" ht="12.75" customHeight="1" x14ac:dyDescent="0.15">
      <c r="B993" s="1">
        <f t="shared" si="254"/>
        <v>112.19999999999789</v>
      </c>
      <c r="C993" s="181" t="e">
        <f t="shared" si="249"/>
        <v>#DIV/0!</v>
      </c>
      <c r="D993" s="242">
        <f t="shared" si="250"/>
        <v>72.756928470009214</v>
      </c>
      <c r="E993" s="181" t="e">
        <f t="shared" si="238"/>
        <v>#DIV/0!</v>
      </c>
      <c r="F993" s="181" t="e">
        <f t="shared" si="251"/>
        <v>#DIV/0!</v>
      </c>
      <c r="H993" s="181" t="e">
        <f t="shared" si="252"/>
        <v>#DIV/0!</v>
      </c>
      <c r="I993" s="181" t="e">
        <f t="shared" si="239"/>
        <v>#DIV/0!</v>
      </c>
      <c r="J993" s="339" t="e">
        <f t="shared" si="240"/>
        <v>#DIV/0!</v>
      </c>
      <c r="K993" s="181" t="e">
        <f t="shared" si="241"/>
        <v>#DIV/0!</v>
      </c>
      <c r="M993" s="181" t="e">
        <f t="shared" si="242"/>
        <v>#DIV/0!</v>
      </c>
      <c r="N993" s="181" t="e">
        <f t="shared" si="243"/>
        <v>#DIV/0!</v>
      </c>
      <c r="O993" s="339" t="e">
        <f t="shared" si="244"/>
        <v>#DIV/0!</v>
      </c>
      <c r="P993" s="181" t="e">
        <f t="shared" si="245"/>
        <v>#DIV/0!</v>
      </c>
      <c r="R993" s="181" t="e">
        <f t="shared" si="246"/>
        <v>#DIV/0!</v>
      </c>
      <c r="S993" s="181" t="e">
        <f t="shared" si="247"/>
        <v>#DIV/0!</v>
      </c>
      <c r="T993" s="339" t="e">
        <f t="shared" si="253"/>
        <v>#DIV/0!</v>
      </c>
      <c r="U993" s="181" t="e">
        <f t="shared" si="248"/>
        <v>#DIV/0!</v>
      </c>
    </row>
    <row r="994" spans="2:21" ht="12.75" customHeight="1" x14ac:dyDescent="0.15">
      <c r="B994" s="1">
        <f t="shared" si="254"/>
        <v>112.29999999999788</v>
      </c>
      <c r="C994" s="181" t="e">
        <f t="shared" si="249"/>
        <v>#DIV/0!</v>
      </c>
      <c r="D994" s="242">
        <f t="shared" si="250"/>
        <v>72.776627112255255</v>
      </c>
      <c r="E994" s="181" t="e">
        <f t="shared" si="238"/>
        <v>#DIV/0!</v>
      </c>
      <c r="F994" s="181" t="e">
        <f t="shared" si="251"/>
        <v>#DIV/0!</v>
      </c>
      <c r="H994" s="181" t="e">
        <f t="shared" si="252"/>
        <v>#DIV/0!</v>
      </c>
      <c r="I994" s="181" t="e">
        <f t="shared" si="239"/>
        <v>#DIV/0!</v>
      </c>
      <c r="J994" s="339" t="e">
        <f t="shared" si="240"/>
        <v>#DIV/0!</v>
      </c>
      <c r="K994" s="181" t="e">
        <f t="shared" si="241"/>
        <v>#DIV/0!</v>
      </c>
      <c r="M994" s="181" t="e">
        <f t="shared" si="242"/>
        <v>#DIV/0!</v>
      </c>
      <c r="N994" s="181" t="e">
        <f t="shared" si="243"/>
        <v>#DIV/0!</v>
      </c>
      <c r="O994" s="339" t="e">
        <f t="shared" si="244"/>
        <v>#DIV/0!</v>
      </c>
      <c r="P994" s="181" t="e">
        <f t="shared" si="245"/>
        <v>#DIV/0!</v>
      </c>
      <c r="R994" s="181" t="e">
        <f t="shared" si="246"/>
        <v>#DIV/0!</v>
      </c>
      <c r="S994" s="181" t="e">
        <f t="shared" si="247"/>
        <v>#DIV/0!</v>
      </c>
      <c r="T994" s="339" t="e">
        <f t="shared" si="253"/>
        <v>#DIV/0!</v>
      </c>
      <c r="U994" s="181" t="e">
        <f t="shared" si="248"/>
        <v>#DIV/0!</v>
      </c>
    </row>
    <row r="995" spans="2:21" ht="12.75" customHeight="1" x14ac:dyDescent="0.15">
      <c r="B995" s="1">
        <f t="shared" si="254"/>
        <v>112.39999999999787</v>
      </c>
      <c r="C995" s="181" t="e">
        <f t="shared" si="249"/>
        <v>#DIV/0!</v>
      </c>
      <c r="D995" s="242">
        <f t="shared" si="250"/>
        <v>72.796309771826657</v>
      </c>
      <c r="E995" s="181" t="e">
        <f t="shared" si="238"/>
        <v>#DIV/0!</v>
      </c>
      <c r="F995" s="181" t="e">
        <f t="shared" si="251"/>
        <v>#DIV/0!</v>
      </c>
      <c r="H995" s="181" t="e">
        <f t="shared" si="252"/>
        <v>#DIV/0!</v>
      </c>
      <c r="I995" s="181" t="e">
        <f t="shared" si="239"/>
        <v>#DIV/0!</v>
      </c>
      <c r="J995" s="339" t="e">
        <f t="shared" si="240"/>
        <v>#DIV/0!</v>
      </c>
      <c r="K995" s="181" t="e">
        <f t="shared" si="241"/>
        <v>#DIV/0!</v>
      </c>
      <c r="M995" s="181" t="e">
        <f t="shared" si="242"/>
        <v>#DIV/0!</v>
      </c>
      <c r="N995" s="181" t="e">
        <f t="shared" si="243"/>
        <v>#DIV/0!</v>
      </c>
      <c r="O995" s="339" t="e">
        <f t="shared" si="244"/>
        <v>#DIV/0!</v>
      </c>
      <c r="P995" s="181" t="e">
        <f t="shared" si="245"/>
        <v>#DIV/0!</v>
      </c>
      <c r="R995" s="181" t="e">
        <f t="shared" si="246"/>
        <v>#DIV/0!</v>
      </c>
      <c r="S995" s="181" t="e">
        <f t="shared" si="247"/>
        <v>#DIV/0!</v>
      </c>
      <c r="T995" s="339" t="e">
        <f t="shared" si="253"/>
        <v>#DIV/0!</v>
      </c>
      <c r="U995" s="181" t="e">
        <f t="shared" si="248"/>
        <v>#DIV/0!</v>
      </c>
    </row>
    <row r="996" spans="2:21" ht="12.75" customHeight="1" x14ac:dyDescent="0.15">
      <c r="B996" s="1">
        <f t="shared" si="254"/>
        <v>112.49999999999787</v>
      </c>
      <c r="C996" s="181" t="e">
        <f t="shared" si="249"/>
        <v>#DIV/0!</v>
      </c>
      <c r="D996" s="242">
        <f t="shared" si="250"/>
        <v>72.815976478948784</v>
      </c>
      <c r="E996" s="181" t="e">
        <f t="shared" si="238"/>
        <v>#DIV/0!</v>
      </c>
      <c r="F996" s="181" t="e">
        <f t="shared" si="251"/>
        <v>#DIV/0!</v>
      </c>
      <c r="H996" s="181" t="e">
        <f t="shared" si="252"/>
        <v>#DIV/0!</v>
      </c>
      <c r="I996" s="181" t="e">
        <f t="shared" si="239"/>
        <v>#DIV/0!</v>
      </c>
      <c r="J996" s="339" t="e">
        <f t="shared" si="240"/>
        <v>#DIV/0!</v>
      </c>
      <c r="K996" s="181" t="e">
        <f t="shared" si="241"/>
        <v>#DIV/0!</v>
      </c>
      <c r="M996" s="181" t="e">
        <f t="shared" si="242"/>
        <v>#DIV/0!</v>
      </c>
      <c r="N996" s="181" t="e">
        <f t="shared" si="243"/>
        <v>#DIV/0!</v>
      </c>
      <c r="O996" s="339" t="e">
        <f t="shared" si="244"/>
        <v>#DIV/0!</v>
      </c>
      <c r="P996" s="181" t="e">
        <f t="shared" si="245"/>
        <v>#DIV/0!</v>
      </c>
      <c r="R996" s="181" t="e">
        <f t="shared" si="246"/>
        <v>#DIV/0!</v>
      </c>
      <c r="S996" s="181" t="e">
        <f t="shared" si="247"/>
        <v>#DIV/0!</v>
      </c>
      <c r="T996" s="339" t="e">
        <f t="shared" si="253"/>
        <v>#DIV/0!</v>
      </c>
      <c r="U996" s="181" t="e">
        <f t="shared" si="248"/>
        <v>#DIV/0!</v>
      </c>
    </row>
    <row r="997" spans="2:21" ht="12.75" customHeight="1" x14ac:dyDescent="0.15">
      <c r="B997" s="1">
        <f t="shared" si="254"/>
        <v>112.59999999999786</v>
      </c>
      <c r="C997" s="181" t="e">
        <f t="shared" si="249"/>
        <v>#DIV/0!</v>
      </c>
      <c r="D997" s="242">
        <f t="shared" si="250"/>
        <v>72.835627263757047</v>
      </c>
      <c r="E997" s="181" t="e">
        <f t="shared" si="238"/>
        <v>#DIV/0!</v>
      </c>
      <c r="F997" s="181" t="e">
        <f t="shared" si="251"/>
        <v>#DIV/0!</v>
      </c>
      <c r="H997" s="181" t="e">
        <f t="shared" si="252"/>
        <v>#DIV/0!</v>
      </c>
      <c r="I997" s="181" t="e">
        <f t="shared" si="239"/>
        <v>#DIV/0!</v>
      </c>
      <c r="J997" s="339" t="e">
        <f t="shared" si="240"/>
        <v>#DIV/0!</v>
      </c>
      <c r="K997" s="181" t="e">
        <f t="shared" si="241"/>
        <v>#DIV/0!</v>
      </c>
      <c r="M997" s="181" t="e">
        <f t="shared" si="242"/>
        <v>#DIV/0!</v>
      </c>
      <c r="N997" s="181" t="e">
        <f t="shared" si="243"/>
        <v>#DIV/0!</v>
      </c>
      <c r="O997" s="339" t="e">
        <f t="shared" si="244"/>
        <v>#DIV/0!</v>
      </c>
      <c r="P997" s="181" t="e">
        <f t="shared" si="245"/>
        <v>#DIV/0!</v>
      </c>
      <c r="R997" s="181" t="e">
        <f t="shared" si="246"/>
        <v>#DIV/0!</v>
      </c>
      <c r="S997" s="181" t="e">
        <f t="shared" si="247"/>
        <v>#DIV/0!</v>
      </c>
      <c r="T997" s="339" t="e">
        <f t="shared" si="253"/>
        <v>#DIV/0!</v>
      </c>
      <c r="U997" s="181" t="e">
        <f t="shared" si="248"/>
        <v>#DIV/0!</v>
      </c>
    </row>
    <row r="998" spans="2:21" ht="12.75" customHeight="1" x14ac:dyDescent="0.15">
      <c r="B998" s="1">
        <f t="shared" si="254"/>
        <v>112.69999999999786</v>
      </c>
      <c r="C998" s="181" t="e">
        <f t="shared" si="249"/>
        <v>#DIV/0!</v>
      </c>
      <c r="D998" s="242">
        <f t="shared" si="250"/>
        <v>72.85526215629757</v>
      </c>
      <c r="E998" s="181" t="e">
        <f t="shared" si="238"/>
        <v>#DIV/0!</v>
      </c>
      <c r="F998" s="181" t="e">
        <f t="shared" si="251"/>
        <v>#DIV/0!</v>
      </c>
      <c r="H998" s="181" t="e">
        <f t="shared" si="252"/>
        <v>#DIV/0!</v>
      </c>
      <c r="I998" s="181" t="e">
        <f t="shared" si="239"/>
        <v>#DIV/0!</v>
      </c>
      <c r="J998" s="339" t="e">
        <f t="shared" si="240"/>
        <v>#DIV/0!</v>
      </c>
      <c r="K998" s="181" t="e">
        <f t="shared" si="241"/>
        <v>#DIV/0!</v>
      </c>
      <c r="M998" s="181" t="e">
        <f t="shared" si="242"/>
        <v>#DIV/0!</v>
      </c>
      <c r="N998" s="181" t="e">
        <f t="shared" si="243"/>
        <v>#DIV/0!</v>
      </c>
      <c r="O998" s="339" t="e">
        <f t="shared" si="244"/>
        <v>#DIV/0!</v>
      </c>
      <c r="P998" s="181" t="e">
        <f t="shared" si="245"/>
        <v>#DIV/0!</v>
      </c>
      <c r="R998" s="181" t="e">
        <f t="shared" si="246"/>
        <v>#DIV/0!</v>
      </c>
      <c r="S998" s="181" t="e">
        <f t="shared" si="247"/>
        <v>#DIV/0!</v>
      </c>
      <c r="T998" s="339" t="e">
        <f t="shared" si="253"/>
        <v>#DIV/0!</v>
      </c>
      <c r="U998" s="181" t="e">
        <f t="shared" si="248"/>
        <v>#DIV/0!</v>
      </c>
    </row>
    <row r="999" spans="2:21" ht="12.75" customHeight="1" x14ac:dyDescent="0.15">
      <c r="B999" s="1">
        <f t="shared" si="254"/>
        <v>112.79999999999785</v>
      </c>
      <c r="C999" s="181" t="e">
        <f t="shared" si="249"/>
        <v>#DIV/0!</v>
      </c>
      <c r="D999" s="242">
        <f t="shared" si="250"/>
        <v>72.874881186527659</v>
      </c>
      <c r="E999" s="181" t="e">
        <f t="shared" si="238"/>
        <v>#DIV/0!</v>
      </c>
      <c r="F999" s="181" t="e">
        <f t="shared" si="251"/>
        <v>#DIV/0!</v>
      </c>
      <c r="H999" s="181" t="e">
        <f t="shared" si="252"/>
        <v>#DIV/0!</v>
      </c>
      <c r="I999" s="181" t="e">
        <f t="shared" si="239"/>
        <v>#DIV/0!</v>
      </c>
      <c r="J999" s="339" t="e">
        <f t="shared" si="240"/>
        <v>#DIV/0!</v>
      </c>
      <c r="K999" s="181" t="e">
        <f t="shared" si="241"/>
        <v>#DIV/0!</v>
      </c>
      <c r="M999" s="181" t="e">
        <f t="shared" si="242"/>
        <v>#DIV/0!</v>
      </c>
      <c r="N999" s="181" t="e">
        <f t="shared" si="243"/>
        <v>#DIV/0!</v>
      </c>
      <c r="O999" s="339" t="e">
        <f t="shared" si="244"/>
        <v>#DIV/0!</v>
      </c>
      <c r="P999" s="181" t="e">
        <f t="shared" si="245"/>
        <v>#DIV/0!</v>
      </c>
      <c r="R999" s="181" t="e">
        <f t="shared" si="246"/>
        <v>#DIV/0!</v>
      </c>
      <c r="S999" s="181" t="e">
        <f t="shared" si="247"/>
        <v>#DIV/0!</v>
      </c>
      <c r="T999" s="339" t="e">
        <f t="shared" si="253"/>
        <v>#DIV/0!</v>
      </c>
      <c r="U999" s="181" t="e">
        <f t="shared" si="248"/>
        <v>#DIV/0!</v>
      </c>
    </row>
    <row r="1000" spans="2:21" ht="12.75" customHeight="1" x14ac:dyDescent="0.15">
      <c r="B1000" s="1">
        <f t="shared" si="254"/>
        <v>112.89999999999785</v>
      </c>
      <c r="C1000" s="181" t="e">
        <f t="shared" si="249"/>
        <v>#DIV/0!</v>
      </c>
      <c r="D1000" s="242">
        <f t="shared" si="250"/>
        <v>72.894484384315746</v>
      </c>
      <c r="E1000" s="181" t="e">
        <f t="shared" si="238"/>
        <v>#DIV/0!</v>
      </c>
      <c r="F1000" s="181" t="e">
        <f t="shared" si="251"/>
        <v>#DIV/0!</v>
      </c>
      <c r="H1000" s="181" t="e">
        <f t="shared" si="252"/>
        <v>#DIV/0!</v>
      </c>
      <c r="I1000" s="181" t="e">
        <f t="shared" si="239"/>
        <v>#DIV/0!</v>
      </c>
      <c r="J1000" s="339" t="e">
        <f t="shared" si="240"/>
        <v>#DIV/0!</v>
      </c>
      <c r="K1000" s="181" t="e">
        <f t="shared" si="241"/>
        <v>#DIV/0!</v>
      </c>
      <c r="M1000" s="181" t="e">
        <f t="shared" si="242"/>
        <v>#DIV/0!</v>
      </c>
      <c r="N1000" s="181" t="e">
        <f t="shared" si="243"/>
        <v>#DIV/0!</v>
      </c>
      <c r="O1000" s="339" t="e">
        <f t="shared" si="244"/>
        <v>#DIV/0!</v>
      </c>
      <c r="P1000" s="181" t="e">
        <f t="shared" si="245"/>
        <v>#DIV/0!</v>
      </c>
      <c r="R1000" s="181" t="e">
        <f t="shared" si="246"/>
        <v>#DIV/0!</v>
      </c>
      <c r="S1000" s="181" t="e">
        <f t="shared" si="247"/>
        <v>#DIV/0!</v>
      </c>
      <c r="T1000" s="339" t="e">
        <f t="shared" si="253"/>
        <v>#DIV/0!</v>
      </c>
      <c r="U1000" s="181" t="e">
        <f t="shared" si="248"/>
        <v>#DIV/0!</v>
      </c>
    </row>
    <row r="1001" spans="2:21" ht="12.75" customHeight="1" x14ac:dyDescent="0.15">
      <c r="B1001" s="1">
        <f t="shared" si="254"/>
        <v>112.99999999999784</v>
      </c>
      <c r="C1001" s="181" t="e">
        <f t="shared" si="249"/>
        <v>#DIV/0!</v>
      </c>
      <c r="D1001" s="242">
        <f t="shared" si="250"/>
        <v>72.914071779442068</v>
      </c>
      <c r="E1001" s="181" t="e">
        <f t="shared" si="238"/>
        <v>#DIV/0!</v>
      </c>
      <c r="F1001" s="181" t="e">
        <f t="shared" si="251"/>
        <v>#DIV/0!</v>
      </c>
      <c r="H1001" s="181" t="e">
        <f t="shared" si="252"/>
        <v>#DIV/0!</v>
      </c>
      <c r="I1001" s="181" t="e">
        <f t="shared" si="239"/>
        <v>#DIV/0!</v>
      </c>
      <c r="J1001" s="339" t="e">
        <f t="shared" si="240"/>
        <v>#DIV/0!</v>
      </c>
      <c r="K1001" s="181" t="e">
        <f t="shared" si="241"/>
        <v>#DIV/0!</v>
      </c>
      <c r="M1001" s="181" t="e">
        <f t="shared" si="242"/>
        <v>#DIV/0!</v>
      </c>
      <c r="N1001" s="181" t="e">
        <f t="shared" si="243"/>
        <v>#DIV/0!</v>
      </c>
      <c r="O1001" s="339" t="e">
        <f t="shared" si="244"/>
        <v>#DIV/0!</v>
      </c>
      <c r="P1001" s="181" t="e">
        <f t="shared" si="245"/>
        <v>#DIV/0!</v>
      </c>
      <c r="R1001" s="181" t="e">
        <f t="shared" si="246"/>
        <v>#DIV/0!</v>
      </c>
      <c r="S1001" s="181" t="e">
        <f t="shared" si="247"/>
        <v>#DIV/0!</v>
      </c>
      <c r="T1001" s="339" t="e">
        <f t="shared" si="253"/>
        <v>#DIV/0!</v>
      </c>
      <c r="U1001" s="181" t="e">
        <f t="shared" si="248"/>
        <v>#DIV/0!</v>
      </c>
    </row>
    <row r="1002" spans="2:21" ht="12.75" customHeight="1" x14ac:dyDescent="0.15">
      <c r="B1002" s="1">
        <f t="shared" si="254"/>
        <v>113.09999999999783</v>
      </c>
      <c r="C1002" s="181" t="e">
        <f t="shared" si="249"/>
        <v>#DIV/0!</v>
      </c>
      <c r="D1002" s="242">
        <f t="shared" si="250"/>
        <v>72.933643401598886</v>
      </c>
      <c r="E1002" s="181" t="e">
        <f t="shared" si="238"/>
        <v>#DIV/0!</v>
      </c>
      <c r="F1002" s="181" t="e">
        <f t="shared" si="251"/>
        <v>#DIV/0!</v>
      </c>
      <c r="H1002" s="181" t="e">
        <f t="shared" si="252"/>
        <v>#DIV/0!</v>
      </c>
      <c r="I1002" s="181" t="e">
        <f t="shared" si="239"/>
        <v>#DIV/0!</v>
      </c>
      <c r="J1002" s="339" t="e">
        <f t="shared" si="240"/>
        <v>#DIV/0!</v>
      </c>
      <c r="K1002" s="181" t="e">
        <f t="shared" si="241"/>
        <v>#DIV/0!</v>
      </c>
      <c r="M1002" s="181" t="e">
        <f t="shared" si="242"/>
        <v>#DIV/0!</v>
      </c>
      <c r="N1002" s="181" t="e">
        <f t="shared" si="243"/>
        <v>#DIV/0!</v>
      </c>
      <c r="O1002" s="339" t="e">
        <f t="shared" si="244"/>
        <v>#DIV/0!</v>
      </c>
      <c r="P1002" s="181" t="e">
        <f t="shared" si="245"/>
        <v>#DIV/0!</v>
      </c>
      <c r="R1002" s="181" t="e">
        <f t="shared" si="246"/>
        <v>#DIV/0!</v>
      </c>
      <c r="S1002" s="181" t="e">
        <f t="shared" si="247"/>
        <v>#DIV/0!</v>
      </c>
      <c r="T1002" s="339" t="e">
        <f t="shared" si="253"/>
        <v>#DIV/0!</v>
      </c>
      <c r="U1002" s="181" t="e">
        <f t="shared" si="248"/>
        <v>#DIV/0!</v>
      </c>
    </row>
    <row r="1003" spans="2:21" ht="12.75" customHeight="1" x14ac:dyDescent="0.15">
      <c r="B1003" s="1">
        <f t="shared" si="254"/>
        <v>113.19999999999783</v>
      </c>
      <c r="C1003" s="181" t="e">
        <f t="shared" si="249"/>
        <v>#DIV/0!</v>
      </c>
      <c r="D1003" s="242">
        <f t="shared" si="250"/>
        <v>72.953199280391004</v>
      </c>
      <c r="E1003" s="181" t="e">
        <f t="shared" si="238"/>
        <v>#DIV/0!</v>
      </c>
      <c r="F1003" s="181" t="e">
        <f t="shared" si="251"/>
        <v>#DIV/0!</v>
      </c>
      <c r="H1003" s="181" t="e">
        <f t="shared" si="252"/>
        <v>#DIV/0!</v>
      </c>
      <c r="I1003" s="181" t="e">
        <f t="shared" si="239"/>
        <v>#DIV/0!</v>
      </c>
      <c r="J1003" s="339" t="e">
        <f t="shared" si="240"/>
        <v>#DIV/0!</v>
      </c>
      <c r="K1003" s="181" t="e">
        <f t="shared" si="241"/>
        <v>#DIV/0!</v>
      </c>
      <c r="M1003" s="181" t="e">
        <f t="shared" si="242"/>
        <v>#DIV/0!</v>
      </c>
      <c r="N1003" s="181" t="e">
        <f t="shared" si="243"/>
        <v>#DIV/0!</v>
      </c>
      <c r="O1003" s="339" t="e">
        <f t="shared" si="244"/>
        <v>#DIV/0!</v>
      </c>
      <c r="P1003" s="181" t="e">
        <f t="shared" si="245"/>
        <v>#DIV/0!</v>
      </c>
      <c r="R1003" s="181" t="e">
        <f t="shared" si="246"/>
        <v>#DIV/0!</v>
      </c>
      <c r="S1003" s="181" t="e">
        <f t="shared" si="247"/>
        <v>#DIV/0!</v>
      </c>
      <c r="T1003" s="339" t="e">
        <f t="shared" si="253"/>
        <v>#DIV/0!</v>
      </c>
      <c r="U1003" s="181" t="e">
        <f t="shared" si="248"/>
        <v>#DIV/0!</v>
      </c>
    </row>
    <row r="1004" spans="2:21" ht="12.75" customHeight="1" x14ac:dyDescent="0.15">
      <c r="B1004" s="1">
        <f t="shared" si="254"/>
        <v>113.29999999999782</v>
      </c>
      <c r="C1004" s="181" t="e">
        <f t="shared" si="249"/>
        <v>#DIV/0!</v>
      </c>
      <c r="D1004" s="242">
        <f t="shared" si="250"/>
        <v>72.972739445335876</v>
      </c>
      <c r="E1004" s="181" t="e">
        <f t="shared" si="238"/>
        <v>#DIV/0!</v>
      </c>
      <c r="F1004" s="181" t="e">
        <f t="shared" si="251"/>
        <v>#DIV/0!</v>
      </c>
      <c r="H1004" s="181" t="e">
        <f t="shared" si="252"/>
        <v>#DIV/0!</v>
      </c>
      <c r="I1004" s="181" t="e">
        <f t="shared" si="239"/>
        <v>#DIV/0!</v>
      </c>
      <c r="J1004" s="339" t="e">
        <f t="shared" si="240"/>
        <v>#DIV/0!</v>
      </c>
      <c r="K1004" s="181" t="e">
        <f t="shared" si="241"/>
        <v>#DIV/0!</v>
      </c>
      <c r="M1004" s="181" t="e">
        <f t="shared" si="242"/>
        <v>#DIV/0!</v>
      </c>
      <c r="N1004" s="181" t="e">
        <f t="shared" si="243"/>
        <v>#DIV/0!</v>
      </c>
      <c r="O1004" s="339" t="e">
        <f t="shared" si="244"/>
        <v>#DIV/0!</v>
      </c>
      <c r="P1004" s="181" t="e">
        <f t="shared" si="245"/>
        <v>#DIV/0!</v>
      </c>
      <c r="R1004" s="181" t="e">
        <f t="shared" si="246"/>
        <v>#DIV/0!</v>
      </c>
      <c r="S1004" s="181" t="e">
        <f t="shared" si="247"/>
        <v>#DIV/0!</v>
      </c>
      <c r="T1004" s="339" t="e">
        <f t="shared" si="253"/>
        <v>#DIV/0!</v>
      </c>
      <c r="U1004" s="181" t="e">
        <f t="shared" si="248"/>
        <v>#DIV/0!</v>
      </c>
    </row>
    <row r="1005" spans="2:21" ht="12.75" customHeight="1" x14ac:dyDescent="0.15">
      <c r="B1005" s="1">
        <f t="shared" si="254"/>
        <v>113.39999999999782</v>
      </c>
      <c r="C1005" s="181" t="e">
        <f t="shared" si="249"/>
        <v>#DIV/0!</v>
      </c>
      <c r="D1005" s="242">
        <f t="shared" si="250"/>
        <v>72.992263925864151</v>
      </c>
      <c r="E1005" s="181" t="e">
        <f t="shared" si="238"/>
        <v>#DIV/0!</v>
      </c>
      <c r="F1005" s="181" t="e">
        <f t="shared" si="251"/>
        <v>#DIV/0!</v>
      </c>
      <c r="H1005" s="181" t="e">
        <f t="shared" si="252"/>
        <v>#DIV/0!</v>
      </c>
      <c r="I1005" s="181" t="e">
        <f t="shared" si="239"/>
        <v>#DIV/0!</v>
      </c>
      <c r="J1005" s="339" t="e">
        <f t="shared" si="240"/>
        <v>#DIV/0!</v>
      </c>
      <c r="K1005" s="181" t="e">
        <f t="shared" si="241"/>
        <v>#DIV/0!</v>
      </c>
      <c r="M1005" s="181" t="e">
        <f t="shared" si="242"/>
        <v>#DIV/0!</v>
      </c>
      <c r="N1005" s="181" t="e">
        <f t="shared" si="243"/>
        <v>#DIV/0!</v>
      </c>
      <c r="O1005" s="339" t="e">
        <f t="shared" si="244"/>
        <v>#DIV/0!</v>
      </c>
      <c r="P1005" s="181" t="e">
        <f t="shared" si="245"/>
        <v>#DIV/0!</v>
      </c>
      <c r="R1005" s="181" t="e">
        <f t="shared" si="246"/>
        <v>#DIV/0!</v>
      </c>
      <c r="S1005" s="181" t="e">
        <f t="shared" si="247"/>
        <v>#DIV/0!</v>
      </c>
      <c r="T1005" s="339" t="e">
        <f t="shared" si="253"/>
        <v>#DIV/0!</v>
      </c>
      <c r="U1005" s="181" t="e">
        <f t="shared" si="248"/>
        <v>#DIV/0!</v>
      </c>
    </row>
    <row r="1006" spans="2:21" ht="12.75" customHeight="1" x14ac:dyDescent="0.15">
      <c r="B1006" s="1">
        <f t="shared" si="254"/>
        <v>113.49999999999781</v>
      </c>
      <c r="C1006" s="181" t="e">
        <f t="shared" si="249"/>
        <v>#DIV/0!</v>
      </c>
      <c r="D1006" s="242">
        <f t="shared" si="250"/>
        <v>73.011772751319896</v>
      </c>
      <c r="E1006" s="181" t="e">
        <f t="shared" si="238"/>
        <v>#DIV/0!</v>
      </c>
      <c r="F1006" s="181" t="e">
        <f t="shared" si="251"/>
        <v>#DIV/0!</v>
      </c>
      <c r="H1006" s="181" t="e">
        <f t="shared" si="252"/>
        <v>#DIV/0!</v>
      </c>
      <c r="I1006" s="181" t="e">
        <f t="shared" si="239"/>
        <v>#DIV/0!</v>
      </c>
      <c r="J1006" s="339" t="e">
        <f t="shared" si="240"/>
        <v>#DIV/0!</v>
      </c>
      <c r="K1006" s="181" t="e">
        <f t="shared" si="241"/>
        <v>#DIV/0!</v>
      </c>
      <c r="M1006" s="181" t="e">
        <f t="shared" si="242"/>
        <v>#DIV/0!</v>
      </c>
      <c r="N1006" s="181" t="e">
        <f t="shared" si="243"/>
        <v>#DIV/0!</v>
      </c>
      <c r="O1006" s="339" t="e">
        <f t="shared" si="244"/>
        <v>#DIV/0!</v>
      </c>
      <c r="P1006" s="181" t="e">
        <f t="shared" si="245"/>
        <v>#DIV/0!</v>
      </c>
      <c r="R1006" s="181" t="e">
        <f t="shared" si="246"/>
        <v>#DIV/0!</v>
      </c>
      <c r="S1006" s="181" t="e">
        <f t="shared" si="247"/>
        <v>#DIV/0!</v>
      </c>
      <c r="T1006" s="339" t="e">
        <f t="shared" si="253"/>
        <v>#DIV/0!</v>
      </c>
      <c r="U1006" s="181" t="e">
        <f t="shared" si="248"/>
        <v>#DIV/0!</v>
      </c>
    </row>
    <row r="1007" spans="2:21" ht="12.75" customHeight="1" x14ac:dyDescent="0.15">
      <c r="B1007" s="1">
        <f t="shared" si="254"/>
        <v>113.59999999999781</v>
      </c>
      <c r="C1007" s="181" t="e">
        <f t="shared" si="249"/>
        <v>#DIV/0!</v>
      </c>
      <c r="D1007" s="242">
        <f t="shared" si="250"/>
        <v>73.031265950961057</v>
      </c>
      <c r="E1007" s="181" t="e">
        <f t="shared" si="238"/>
        <v>#DIV/0!</v>
      </c>
      <c r="F1007" s="181" t="e">
        <f t="shared" si="251"/>
        <v>#DIV/0!</v>
      </c>
      <c r="H1007" s="181" t="e">
        <f t="shared" si="252"/>
        <v>#DIV/0!</v>
      </c>
      <c r="I1007" s="181" t="e">
        <f t="shared" si="239"/>
        <v>#DIV/0!</v>
      </c>
      <c r="J1007" s="339" t="e">
        <f t="shared" si="240"/>
        <v>#DIV/0!</v>
      </c>
      <c r="K1007" s="181" t="e">
        <f t="shared" si="241"/>
        <v>#DIV/0!</v>
      </c>
      <c r="M1007" s="181" t="e">
        <f t="shared" si="242"/>
        <v>#DIV/0!</v>
      </c>
      <c r="N1007" s="181" t="e">
        <f t="shared" si="243"/>
        <v>#DIV/0!</v>
      </c>
      <c r="O1007" s="339" t="e">
        <f t="shared" si="244"/>
        <v>#DIV/0!</v>
      </c>
      <c r="P1007" s="181" t="e">
        <f t="shared" si="245"/>
        <v>#DIV/0!</v>
      </c>
      <c r="R1007" s="181" t="e">
        <f t="shared" si="246"/>
        <v>#DIV/0!</v>
      </c>
      <c r="S1007" s="181" t="e">
        <f t="shared" si="247"/>
        <v>#DIV/0!</v>
      </c>
      <c r="T1007" s="339" t="e">
        <f t="shared" si="253"/>
        <v>#DIV/0!</v>
      </c>
      <c r="U1007" s="181" t="e">
        <f t="shared" si="248"/>
        <v>#DIV/0!</v>
      </c>
    </row>
    <row r="1008" spans="2:21" ht="12.75" customHeight="1" x14ac:dyDescent="0.15">
      <c r="B1008" s="1">
        <f t="shared" si="254"/>
        <v>113.6999999999978</v>
      </c>
      <c r="C1008" s="181" t="e">
        <f t="shared" si="249"/>
        <v>#DIV/0!</v>
      </c>
      <c r="D1008" s="242">
        <f t="shared" si="250"/>
        <v>73.050743553959705</v>
      </c>
      <c r="E1008" s="181" t="e">
        <f t="shared" si="238"/>
        <v>#DIV/0!</v>
      </c>
      <c r="F1008" s="181" t="e">
        <f t="shared" si="251"/>
        <v>#DIV/0!</v>
      </c>
      <c r="H1008" s="181" t="e">
        <f t="shared" si="252"/>
        <v>#DIV/0!</v>
      </c>
      <c r="I1008" s="181" t="e">
        <f t="shared" si="239"/>
        <v>#DIV/0!</v>
      </c>
      <c r="J1008" s="339" t="e">
        <f t="shared" si="240"/>
        <v>#DIV/0!</v>
      </c>
      <c r="K1008" s="181" t="e">
        <f t="shared" si="241"/>
        <v>#DIV/0!</v>
      </c>
      <c r="M1008" s="181" t="e">
        <f t="shared" si="242"/>
        <v>#DIV/0!</v>
      </c>
      <c r="N1008" s="181" t="e">
        <f t="shared" si="243"/>
        <v>#DIV/0!</v>
      </c>
      <c r="O1008" s="339" t="e">
        <f t="shared" si="244"/>
        <v>#DIV/0!</v>
      </c>
      <c r="P1008" s="181" t="e">
        <f t="shared" si="245"/>
        <v>#DIV/0!</v>
      </c>
      <c r="R1008" s="181" t="e">
        <f t="shared" si="246"/>
        <v>#DIV/0!</v>
      </c>
      <c r="S1008" s="181" t="e">
        <f t="shared" si="247"/>
        <v>#DIV/0!</v>
      </c>
      <c r="T1008" s="339" t="e">
        <f t="shared" si="253"/>
        <v>#DIV/0!</v>
      </c>
      <c r="U1008" s="181" t="e">
        <f t="shared" si="248"/>
        <v>#DIV/0!</v>
      </c>
    </row>
    <row r="1009" spans="2:21" ht="12.75" customHeight="1" x14ac:dyDescent="0.15">
      <c r="B1009" s="1">
        <f t="shared" si="254"/>
        <v>113.79999999999779</v>
      </c>
      <c r="C1009" s="181" t="e">
        <f t="shared" si="249"/>
        <v>#DIV/0!</v>
      </c>
      <c r="D1009" s="242">
        <f t="shared" si="250"/>
        <v>73.070205589402519</v>
      </c>
      <c r="E1009" s="181" t="e">
        <f t="shared" si="238"/>
        <v>#DIV/0!</v>
      </c>
      <c r="F1009" s="181" t="e">
        <f t="shared" si="251"/>
        <v>#DIV/0!</v>
      </c>
      <c r="H1009" s="181" t="e">
        <f t="shared" si="252"/>
        <v>#DIV/0!</v>
      </c>
      <c r="I1009" s="181" t="e">
        <f t="shared" si="239"/>
        <v>#DIV/0!</v>
      </c>
      <c r="J1009" s="339" t="e">
        <f t="shared" si="240"/>
        <v>#DIV/0!</v>
      </c>
      <c r="K1009" s="181" t="e">
        <f t="shared" si="241"/>
        <v>#DIV/0!</v>
      </c>
      <c r="M1009" s="181" t="e">
        <f t="shared" si="242"/>
        <v>#DIV/0!</v>
      </c>
      <c r="N1009" s="181" t="e">
        <f t="shared" si="243"/>
        <v>#DIV/0!</v>
      </c>
      <c r="O1009" s="339" t="e">
        <f t="shared" si="244"/>
        <v>#DIV/0!</v>
      </c>
      <c r="P1009" s="181" t="e">
        <f t="shared" si="245"/>
        <v>#DIV/0!</v>
      </c>
      <c r="R1009" s="181" t="e">
        <f t="shared" si="246"/>
        <v>#DIV/0!</v>
      </c>
      <c r="S1009" s="181" t="e">
        <f t="shared" si="247"/>
        <v>#DIV/0!</v>
      </c>
      <c r="T1009" s="339" t="e">
        <f t="shared" si="253"/>
        <v>#DIV/0!</v>
      </c>
      <c r="U1009" s="181" t="e">
        <f t="shared" si="248"/>
        <v>#DIV/0!</v>
      </c>
    </row>
    <row r="1010" spans="2:21" ht="12.75" customHeight="1" x14ac:dyDescent="0.15">
      <c r="B1010" s="1">
        <f t="shared" si="254"/>
        <v>113.89999999999779</v>
      </c>
      <c r="C1010" s="181" t="e">
        <f t="shared" si="249"/>
        <v>#DIV/0!</v>
      </c>
      <c r="D1010" s="242">
        <f t="shared" si="250"/>
        <v>73.089652086290783</v>
      </c>
      <c r="E1010" s="181" t="e">
        <f t="shared" si="238"/>
        <v>#DIV/0!</v>
      </c>
      <c r="F1010" s="181" t="e">
        <f t="shared" si="251"/>
        <v>#DIV/0!</v>
      </c>
      <c r="H1010" s="181" t="e">
        <f t="shared" si="252"/>
        <v>#DIV/0!</v>
      </c>
      <c r="I1010" s="181" t="e">
        <f t="shared" si="239"/>
        <v>#DIV/0!</v>
      </c>
      <c r="J1010" s="339" t="e">
        <f t="shared" si="240"/>
        <v>#DIV/0!</v>
      </c>
      <c r="K1010" s="181" t="e">
        <f t="shared" si="241"/>
        <v>#DIV/0!</v>
      </c>
      <c r="M1010" s="181" t="e">
        <f t="shared" si="242"/>
        <v>#DIV/0!</v>
      </c>
      <c r="N1010" s="181" t="e">
        <f t="shared" si="243"/>
        <v>#DIV/0!</v>
      </c>
      <c r="O1010" s="339" t="e">
        <f t="shared" si="244"/>
        <v>#DIV/0!</v>
      </c>
      <c r="P1010" s="181" t="e">
        <f t="shared" si="245"/>
        <v>#DIV/0!</v>
      </c>
      <c r="R1010" s="181" t="e">
        <f t="shared" si="246"/>
        <v>#DIV/0!</v>
      </c>
      <c r="S1010" s="181" t="e">
        <f t="shared" si="247"/>
        <v>#DIV/0!</v>
      </c>
      <c r="T1010" s="339" t="e">
        <f t="shared" si="253"/>
        <v>#DIV/0!</v>
      </c>
      <c r="U1010" s="181" t="e">
        <f t="shared" si="248"/>
        <v>#DIV/0!</v>
      </c>
    </row>
    <row r="1011" spans="2:21" ht="12.75" customHeight="1" x14ac:dyDescent="0.15">
      <c r="B1011" s="1">
        <f t="shared" si="254"/>
        <v>113.99999999999778</v>
      </c>
      <c r="C1011" s="181" t="e">
        <f t="shared" si="249"/>
        <v>#DIV/0!</v>
      </c>
      <c r="D1011" s="242">
        <f t="shared" si="250"/>
        <v>73.109083073541271</v>
      </c>
      <c r="E1011" s="181" t="e">
        <f t="shared" si="238"/>
        <v>#DIV/0!</v>
      </c>
      <c r="F1011" s="181" t="e">
        <f t="shared" si="251"/>
        <v>#DIV/0!</v>
      </c>
      <c r="H1011" s="181" t="e">
        <f t="shared" si="252"/>
        <v>#DIV/0!</v>
      </c>
      <c r="I1011" s="181" t="e">
        <f t="shared" si="239"/>
        <v>#DIV/0!</v>
      </c>
      <c r="J1011" s="339" t="e">
        <f t="shared" si="240"/>
        <v>#DIV/0!</v>
      </c>
      <c r="K1011" s="181" t="e">
        <f t="shared" si="241"/>
        <v>#DIV/0!</v>
      </c>
      <c r="M1011" s="181" t="e">
        <f t="shared" si="242"/>
        <v>#DIV/0!</v>
      </c>
      <c r="N1011" s="181" t="e">
        <f t="shared" si="243"/>
        <v>#DIV/0!</v>
      </c>
      <c r="O1011" s="339" t="e">
        <f t="shared" si="244"/>
        <v>#DIV/0!</v>
      </c>
      <c r="P1011" s="181" t="e">
        <f t="shared" si="245"/>
        <v>#DIV/0!</v>
      </c>
      <c r="R1011" s="181" t="e">
        <f t="shared" si="246"/>
        <v>#DIV/0!</v>
      </c>
      <c r="S1011" s="181" t="e">
        <f t="shared" si="247"/>
        <v>#DIV/0!</v>
      </c>
      <c r="T1011" s="339" t="e">
        <f t="shared" si="253"/>
        <v>#DIV/0!</v>
      </c>
      <c r="U1011" s="181" t="e">
        <f t="shared" si="248"/>
        <v>#DIV/0!</v>
      </c>
    </row>
    <row r="1012" spans="2:21" ht="12.75" customHeight="1" x14ac:dyDescent="0.15">
      <c r="B1012" s="1">
        <f t="shared" si="254"/>
        <v>114.09999999999778</v>
      </c>
      <c r="C1012" s="181" t="e">
        <f t="shared" si="249"/>
        <v>#DIV/0!</v>
      </c>
      <c r="D1012" s="242">
        <f t="shared" si="250"/>
        <v>73.128498579986015</v>
      </c>
      <c r="E1012" s="181" t="e">
        <f t="shared" si="238"/>
        <v>#DIV/0!</v>
      </c>
      <c r="F1012" s="181" t="e">
        <f t="shared" si="251"/>
        <v>#DIV/0!</v>
      </c>
      <c r="H1012" s="181" t="e">
        <f t="shared" si="252"/>
        <v>#DIV/0!</v>
      </c>
      <c r="I1012" s="181" t="e">
        <f t="shared" si="239"/>
        <v>#DIV/0!</v>
      </c>
      <c r="J1012" s="339" t="e">
        <f t="shared" si="240"/>
        <v>#DIV/0!</v>
      </c>
      <c r="K1012" s="181" t="e">
        <f t="shared" si="241"/>
        <v>#DIV/0!</v>
      </c>
      <c r="M1012" s="181" t="e">
        <f t="shared" si="242"/>
        <v>#DIV/0!</v>
      </c>
      <c r="N1012" s="181" t="e">
        <f t="shared" si="243"/>
        <v>#DIV/0!</v>
      </c>
      <c r="O1012" s="339" t="e">
        <f t="shared" si="244"/>
        <v>#DIV/0!</v>
      </c>
      <c r="P1012" s="181" t="e">
        <f t="shared" si="245"/>
        <v>#DIV/0!</v>
      </c>
      <c r="R1012" s="181" t="e">
        <f t="shared" si="246"/>
        <v>#DIV/0!</v>
      </c>
      <c r="S1012" s="181" t="e">
        <f t="shared" si="247"/>
        <v>#DIV/0!</v>
      </c>
      <c r="T1012" s="339" t="e">
        <f t="shared" si="253"/>
        <v>#DIV/0!</v>
      </c>
      <c r="U1012" s="181" t="e">
        <f t="shared" si="248"/>
        <v>#DIV/0!</v>
      </c>
    </row>
    <row r="1013" spans="2:21" ht="12.75" customHeight="1" x14ac:dyDescent="0.15">
      <c r="B1013" s="1">
        <f t="shared" si="254"/>
        <v>114.19999999999777</v>
      </c>
      <c r="C1013" s="181" t="e">
        <f t="shared" si="249"/>
        <v>#DIV/0!</v>
      </c>
      <c r="D1013" s="242">
        <f t="shared" si="250"/>
        <v>73.147898634373206</v>
      </c>
      <c r="E1013" s="181" t="e">
        <f t="shared" si="238"/>
        <v>#DIV/0!</v>
      </c>
      <c r="F1013" s="181" t="e">
        <f t="shared" si="251"/>
        <v>#DIV/0!</v>
      </c>
      <c r="H1013" s="181" t="e">
        <f t="shared" si="252"/>
        <v>#DIV/0!</v>
      </c>
      <c r="I1013" s="181" t="e">
        <f t="shared" si="239"/>
        <v>#DIV/0!</v>
      </c>
      <c r="J1013" s="339" t="e">
        <f t="shared" si="240"/>
        <v>#DIV/0!</v>
      </c>
      <c r="K1013" s="181" t="e">
        <f t="shared" si="241"/>
        <v>#DIV/0!</v>
      </c>
      <c r="M1013" s="181" t="e">
        <f t="shared" si="242"/>
        <v>#DIV/0!</v>
      </c>
      <c r="N1013" s="181" t="e">
        <f t="shared" si="243"/>
        <v>#DIV/0!</v>
      </c>
      <c r="O1013" s="339" t="e">
        <f t="shared" si="244"/>
        <v>#DIV/0!</v>
      </c>
      <c r="P1013" s="181" t="e">
        <f t="shared" si="245"/>
        <v>#DIV/0!</v>
      </c>
      <c r="R1013" s="181" t="e">
        <f t="shared" si="246"/>
        <v>#DIV/0!</v>
      </c>
      <c r="S1013" s="181" t="e">
        <f t="shared" si="247"/>
        <v>#DIV/0!</v>
      </c>
      <c r="T1013" s="339" t="e">
        <f t="shared" si="253"/>
        <v>#DIV/0!</v>
      </c>
      <c r="U1013" s="181" t="e">
        <f t="shared" si="248"/>
        <v>#DIV/0!</v>
      </c>
    </row>
    <row r="1014" spans="2:21" ht="12.75" customHeight="1" x14ac:dyDescent="0.15">
      <c r="B1014" s="1">
        <f t="shared" si="254"/>
        <v>114.29999999999777</v>
      </c>
      <c r="C1014" s="181" t="e">
        <f t="shared" si="249"/>
        <v>#DIV/0!</v>
      </c>
      <c r="D1014" s="242">
        <f t="shared" si="250"/>
        <v>73.167283265366905</v>
      </c>
      <c r="E1014" s="181" t="e">
        <f t="shared" si="238"/>
        <v>#DIV/0!</v>
      </c>
      <c r="F1014" s="181" t="e">
        <f t="shared" si="251"/>
        <v>#DIV/0!</v>
      </c>
      <c r="H1014" s="181" t="e">
        <f t="shared" si="252"/>
        <v>#DIV/0!</v>
      </c>
      <c r="I1014" s="181" t="e">
        <f t="shared" si="239"/>
        <v>#DIV/0!</v>
      </c>
      <c r="J1014" s="339" t="e">
        <f t="shared" si="240"/>
        <v>#DIV/0!</v>
      </c>
      <c r="K1014" s="181" t="e">
        <f t="shared" si="241"/>
        <v>#DIV/0!</v>
      </c>
      <c r="M1014" s="181" t="e">
        <f t="shared" si="242"/>
        <v>#DIV/0!</v>
      </c>
      <c r="N1014" s="181" t="e">
        <f t="shared" si="243"/>
        <v>#DIV/0!</v>
      </c>
      <c r="O1014" s="339" t="e">
        <f t="shared" si="244"/>
        <v>#DIV/0!</v>
      </c>
      <c r="P1014" s="181" t="e">
        <f t="shared" si="245"/>
        <v>#DIV/0!</v>
      </c>
      <c r="R1014" s="181" t="e">
        <f t="shared" si="246"/>
        <v>#DIV/0!</v>
      </c>
      <c r="S1014" s="181" t="e">
        <f t="shared" si="247"/>
        <v>#DIV/0!</v>
      </c>
      <c r="T1014" s="339" t="e">
        <f t="shared" si="253"/>
        <v>#DIV/0!</v>
      </c>
      <c r="U1014" s="181" t="e">
        <f t="shared" si="248"/>
        <v>#DIV/0!</v>
      </c>
    </row>
    <row r="1015" spans="2:21" ht="12.75" customHeight="1" x14ac:dyDescent="0.15">
      <c r="B1015" s="1">
        <f t="shared" si="254"/>
        <v>114.39999999999776</v>
      </c>
      <c r="C1015" s="181" t="e">
        <f t="shared" si="249"/>
        <v>#DIV/0!</v>
      </c>
      <c r="D1015" s="242">
        <f t="shared" si="250"/>
        <v>73.186652501547997</v>
      </c>
      <c r="E1015" s="181" t="e">
        <f t="shared" si="238"/>
        <v>#DIV/0!</v>
      </c>
      <c r="F1015" s="181" t="e">
        <f t="shared" si="251"/>
        <v>#DIV/0!</v>
      </c>
      <c r="H1015" s="181" t="e">
        <f t="shared" si="252"/>
        <v>#DIV/0!</v>
      </c>
      <c r="I1015" s="181" t="e">
        <f t="shared" si="239"/>
        <v>#DIV/0!</v>
      </c>
      <c r="J1015" s="339" t="e">
        <f t="shared" si="240"/>
        <v>#DIV/0!</v>
      </c>
      <c r="K1015" s="181" t="e">
        <f t="shared" si="241"/>
        <v>#DIV/0!</v>
      </c>
      <c r="M1015" s="181" t="e">
        <f t="shared" si="242"/>
        <v>#DIV/0!</v>
      </c>
      <c r="N1015" s="181" t="e">
        <f t="shared" si="243"/>
        <v>#DIV/0!</v>
      </c>
      <c r="O1015" s="339" t="e">
        <f t="shared" si="244"/>
        <v>#DIV/0!</v>
      </c>
      <c r="P1015" s="181" t="e">
        <f t="shared" si="245"/>
        <v>#DIV/0!</v>
      </c>
      <c r="R1015" s="181" t="e">
        <f t="shared" si="246"/>
        <v>#DIV/0!</v>
      </c>
      <c r="S1015" s="181" t="e">
        <f t="shared" si="247"/>
        <v>#DIV/0!</v>
      </c>
      <c r="T1015" s="339" t="e">
        <f t="shared" si="253"/>
        <v>#DIV/0!</v>
      </c>
      <c r="U1015" s="181" t="e">
        <f t="shared" si="248"/>
        <v>#DIV/0!</v>
      </c>
    </row>
    <row r="1016" spans="2:21" ht="12.75" customHeight="1" x14ac:dyDescent="0.15">
      <c r="B1016" s="1">
        <f t="shared" si="254"/>
        <v>114.49999999999775</v>
      </c>
      <c r="C1016" s="181" t="e">
        <f t="shared" si="249"/>
        <v>#DIV/0!</v>
      </c>
      <c r="D1016" s="242">
        <f t="shared" si="250"/>
        <v>73.206006371413949</v>
      </c>
      <c r="E1016" s="181" t="e">
        <f t="shared" si="238"/>
        <v>#DIV/0!</v>
      </c>
      <c r="F1016" s="181" t="e">
        <f t="shared" si="251"/>
        <v>#DIV/0!</v>
      </c>
      <c r="H1016" s="181" t="e">
        <f t="shared" si="252"/>
        <v>#DIV/0!</v>
      </c>
      <c r="I1016" s="181" t="e">
        <f t="shared" si="239"/>
        <v>#DIV/0!</v>
      </c>
      <c r="J1016" s="339" t="e">
        <f t="shared" si="240"/>
        <v>#DIV/0!</v>
      </c>
      <c r="K1016" s="181" t="e">
        <f t="shared" si="241"/>
        <v>#DIV/0!</v>
      </c>
      <c r="M1016" s="181" t="e">
        <f t="shared" si="242"/>
        <v>#DIV/0!</v>
      </c>
      <c r="N1016" s="181" t="e">
        <f t="shared" si="243"/>
        <v>#DIV/0!</v>
      </c>
      <c r="O1016" s="339" t="e">
        <f t="shared" si="244"/>
        <v>#DIV/0!</v>
      </c>
      <c r="P1016" s="181" t="e">
        <f t="shared" si="245"/>
        <v>#DIV/0!</v>
      </c>
      <c r="R1016" s="181" t="e">
        <f t="shared" si="246"/>
        <v>#DIV/0!</v>
      </c>
      <c r="S1016" s="181" t="e">
        <f t="shared" si="247"/>
        <v>#DIV/0!</v>
      </c>
      <c r="T1016" s="339" t="e">
        <f t="shared" si="253"/>
        <v>#DIV/0!</v>
      </c>
      <c r="U1016" s="181" t="e">
        <f t="shared" si="248"/>
        <v>#DIV/0!</v>
      </c>
    </row>
    <row r="1017" spans="2:21" ht="12.75" customHeight="1" x14ac:dyDescent="0.15">
      <c r="B1017" s="1">
        <f t="shared" si="254"/>
        <v>114.59999999999775</v>
      </c>
      <c r="C1017" s="181" t="e">
        <f t="shared" si="249"/>
        <v>#DIV/0!</v>
      </c>
      <c r="D1017" s="242">
        <f t="shared" si="250"/>
        <v>73.225344903379678</v>
      </c>
      <c r="E1017" s="181" t="e">
        <f t="shared" si="238"/>
        <v>#DIV/0!</v>
      </c>
      <c r="F1017" s="181" t="e">
        <f t="shared" si="251"/>
        <v>#DIV/0!</v>
      </c>
      <c r="H1017" s="181" t="e">
        <f t="shared" si="252"/>
        <v>#DIV/0!</v>
      </c>
      <c r="I1017" s="181" t="e">
        <f t="shared" si="239"/>
        <v>#DIV/0!</v>
      </c>
      <c r="J1017" s="339" t="e">
        <f t="shared" si="240"/>
        <v>#DIV/0!</v>
      </c>
      <c r="K1017" s="181" t="e">
        <f t="shared" si="241"/>
        <v>#DIV/0!</v>
      </c>
      <c r="M1017" s="181" t="e">
        <f t="shared" si="242"/>
        <v>#DIV/0!</v>
      </c>
      <c r="N1017" s="181" t="e">
        <f t="shared" si="243"/>
        <v>#DIV/0!</v>
      </c>
      <c r="O1017" s="339" t="e">
        <f t="shared" si="244"/>
        <v>#DIV/0!</v>
      </c>
      <c r="P1017" s="181" t="e">
        <f t="shared" si="245"/>
        <v>#DIV/0!</v>
      </c>
      <c r="R1017" s="181" t="e">
        <f t="shared" si="246"/>
        <v>#DIV/0!</v>
      </c>
      <c r="S1017" s="181" t="e">
        <f t="shared" si="247"/>
        <v>#DIV/0!</v>
      </c>
      <c r="T1017" s="339" t="e">
        <f t="shared" si="253"/>
        <v>#DIV/0!</v>
      </c>
      <c r="U1017" s="181" t="e">
        <f t="shared" si="248"/>
        <v>#DIV/0!</v>
      </c>
    </row>
    <row r="1018" spans="2:21" ht="12.75" customHeight="1" x14ac:dyDescent="0.15">
      <c r="B1018" s="1">
        <f t="shared" si="254"/>
        <v>114.69999999999774</v>
      </c>
      <c r="C1018" s="181" t="e">
        <f t="shared" si="249"/>
        <v>#DIV/0!</v>
      </c>
      <c r="D1018" s="242">
        <f t="shared" si="250"/>
        <v>73.24466812577748</v>
      </c>
      <c r="E1018" s="181" t="e">
        <f t="shared" si="238"/>
        <v>#DIV/0!</v>
      </c>
      <c r="F1018" s="181" t="e">
        <f t="shared" si="251"/>
        <v>#DIV/0!</v>
      </c>
      <c r="H1018" s="181" t="e">
        <f t="shared" si="252"/>
        <v>#DIV/0!</v>
      </c>
      <c r="I1018" s="181" t="e">
        <f t="shared" si="239"/>
        <v>#DIV/0!</v>
      </c>
      <c r="J1018" s="339" t="e">
        <f t="shared" si="240"/>
        <v>#DIV/0!</v>
      </c>
      <c r="K1018" s="181" t="e">
        <f t="shared" si="241"/>
        <v>#DIV/0!</v>
      </c>
      <c r="M1018" s="181" t="e">
        <f t="shared" si="242"/>
        <v>#DIV/0!</v>
      </c>
      <c r="N1018" s="181" t="e">
        <f t="shared" si="243"/>
        <v>#DIV/0!</v>
      </c>
      <c r="O1018" s="339" t="e">
        <f t="shared" si="244"/>
        <v>#DIV/0!</v>
      </c>
      <c r="P1018" s="181" t="e">
        <f t="shared" si="245"/>
        <v>#DIV/0!</v>
      </c>
      <c r="R1018" s="181" t="e">
        <f t="shared" si="246"/>
        <v>#DIV/0!</v>
      </c>
      <c r="S1018" s="181" t="e">
        <f t="shared" si="247"/>
        <v>#DIV/0!</v>
      </c>
      <c r="T1018" s="339" t="e">
        <f t="shared" si="253"/>
        <v>#DIV/0!</v>
      </c>
      <c r="U1018" s="181" t="e">
        <f t="shared" si="248"/>
        <v>#DIV/0!</v>
      </c>
    </row>
    <row r="1019" spans="2:21" ht="12.75" customHeight="1" x14ac:dyDescent="0.15">
      <c r="B1019" s="1">
        <f t="shared" si="254"/>
        <v>114.79999999999774</v>
      </c>
      <c r="C1019" s="181" t="e">
        <f t="shared" si="249"/>
        <v>#DIV/0!</v>
      </c>
      <c r="D1019" s="242">
        <f t="shared" si="250"/>
        <v>73.263976066857552</v>
      </c>
      <c r="E1019" s="181" t="e">
        <f t="shared" si="238"/>
        <v>#DIV/0!</v>
      </c>
      <c r="F1019" s="181" t="e">
        <f t="shared" si="251"/>
        <v>#DIV/0!</v>
      </c>
      <c r="H1019" s="181" t="e">
        <f t="shared" si="252"/>
        <v>#DIV/0!</v>
      </c>
      <c r="I1019" s="181" t="e">
        <f t="shared" si="239"/>
        <v>#DIV/0!</v>
      </c>
      <c r="J1019" s="339" t="e">
        <f t="shared" si="240"/>
        <v>#DIV/0!</v>
      </c>
      <c r="K1019" s="181" t="e">
        <f t="shared" si="241"/>
        <v>#DIV/0!</v>
      </c>
      <c r="M1019" s="181" t="e">
        <f t="shared" si="242"/>
        <v>#DIV/0!</v>
      </c>
      <c r="N1019" s="181" t="e">
        <f t="shared" si="243"/>
        <v>#DIV/0!</v>
      </c>
      <c r="O1019" s="339" t="e">
        <f t="shared" si="244"/>
        <v>#DIV/0!</v>
      </c>
      <c r="P1019" s="181" t="e">
        <f t="shared" si="245"/>
        <v>#DIV/0!</v>
      </c>
      <c r="R1019" s="181" t="e">
        <f t="shared" si="246"/>
        <v>#DIV/0!</v>
      </c>
      <c r="S1019" s="181" t="e">
        <f t="shared" si="247"/>
        <v>#DIV/0!</v>
      </c>
      <c r="T1019" s="339" t="e">
        <f t="shared" si="253"/>
        <v>#DIV/0!</v>
      </c>
      <c r="U1019" s="181" t="e">
        <f t="shared" si="248"/>
        <v>#DIV/0!</v>
      </c>
    </row>
    <row r="1020" spans="2:21" ht="12.75" customHeight="1" x14ac:dyDescent="0.15">
      <c r="B1020" s="1">
        <f t="shared" si="254"/>
        <v>114.89999999999773</v>
      </c>
      <c r="C1020" s="181" t="e">
        <f t="shared" si="249"/>
        <v>#DIV/0!</v>
      </c>
      <c r="D1020" s="242">
        <f t="shared" si="250"/>
        <v>73.283268754788111</v>
      </c>
      <c r="E1020" s="181" t="e">
        <f t="shared" si="238"/>
        <v>#DIV/0!</v>
      </c>
      <c r="F1020" s="181" t="e">
        <f t="shared" si="251"/>
        <v>#DIV/0!</v>
      </c>
      <c r="H1020" s="181" t="e">
        <f t="shared" si="252"/>
        <v>#DIV/0!</v>
      </c>
      <c r="I1020" s="181" t="e">
        <f t="shared" si="239"/>
        <v>#DIV/0!</v>
      </c>
      <c r="J1020" s="339" t="e">
        <f t="shared" si="240"/>
        <v>#DIV/0!</v>
      </c>
      <c r="K1020" s="181" t="e">
        <f t="shared" si="241"/>
        <v>#DIV/0!</v>
      </c>
      <c r="M1020" s="181" t="e">
        <f t="shared" si="242"/>
        <v>#DIV/0!</v>
      </c>
      <c r="N1020" s="181" t="e">
        <f t="shared" si="243"/>
        <v>#DIV/0!</v>
      </c>
      <c r="O1020" s="339" t="e">
        <f t="shared" si="244"/>
        <v>#DIV/0!</v>
      </c>
      <c r="P1020" s="181" t="e">
        <f t="shared" si="245"/>
        <v>#DIV/0!</v>
      </c>
      <c r="R1020" s="181" t="e">
        <f t="shared" si="246"/>
        <v>#DIV/0!</v>
      </c>
      <c r="S1020" s="181" t="e">
        <f t="shared" si="247"/>
        <v>#DIV/0!</v>
      </c>
      <c r="T1020" s="339" t="e">
        <f t="shared" si="253"/>
        <v>#DIV/0!</v>
      </c>
      <c r="U1020" s="181" t="e">
        <f t="shared" si="248"/>
        <v>#DIV/0!</v>
      </c>
    </row>
    <row r="1021" spans="2:21" ht="12.75" customHeight="1" x14ac:dyDescent="0.15">
      <c r="B1021" s="1">
        <f t="shared" si="254"/>
        <v>114.99999999999773</v>
      </c>
      <c r="C1021" s="181" t="e">
        <f t="shared" si="249"/>
        <v>#DIV/0!</v>
      </c>
      <c r="D1021" s="242">
        <f t="shared" si="250"/>
        <v>73.302546217656158</v>
      </c>
      <c r="E1021" s="181" t="e">
        <f t="shared" si="238"/>
        <v>#DIV/0!</v>
      </c>
      <c r="F1021" s="181" t="e">
        <f t="shared" si="251"/>
        <v>#DIV/0!</v>
      </c>
      <c r="H1021" s="181" t="e">
        <f t="shared" si="252"/>
        <v>#DIV/0!</v>
      </c>
      <c r="I1021" s="181" t="e">
        <f t="shared" si="239"/>
        <v>#DIV/0!</v>
      </c>
      <c r="J1021" s="339" t="e">
        <f t="shared" si="240"/>
        <v>#DIV/0!</v>
      </c>
      <c r="K1021" s="181" t="e">
        <f t="shared" si="241"/>
        <v>#DIV/0!</v>
      </c>
      <c r="M1021" s="181" t="e">
        <f t="shared" si="242"/>
        <v>#DIV/0!</v>
      </c>
      <c r="N1021" s="181" t="e">
        <f t="shared" si="243"/>
        <v>#DIV/0!</v>
      </c>
      <c r="O1021" s="339" t="e">
        <f t="shared" si="244"/>
        <v>#DIV/0!</v>
      </c>
      <c r="P1021" s="181" t="e">
        <f t="shared" si="245"/>
        <v>#DIV/0!</v>
      </c>
      <c r="R1021" s="181" t="e">
        <f t="shared" si="246"/>
        <v>#DIV/0!</v>
      </c>
      <c r="S1021" s="181" t="e">
        <f t="shared" si="247"/>
        <v>#DIV/0!</v>
      </c>
      <c r="T1021" s="339" t="e">
        <f t="shared" si="253"/>
        <v>#DIV/0!</v>
      </c>
      <c r="U1021" s="181" t="e">
        <f t="shared" si="248"/>
        <v>#DIV/0!</v>
      </c>
    </row>
    <row r="1022" spans="2:21" ht="12.75" customHeight="1" x14ac:dyDescent="0.15">
      <c r="B1022" s="1">
        <f t="shared" si="254"/>
        <v>115.09999999999772</v>
      </c>
      <c r="C1022" s="181" t="e">
        <f t="shared" si="249"/>
        <v>#DIV/0!</v>
      </c>
      <c r="D1022" s="242">
        <f t="shared" si="250"/>
        <v>73.32180848346718</v>
      </c>
      <c r="E1022" s="181" t="e">
        <f t="shared" si="238"/>
        <v>#DIV/0!</v>
      </c>
      <c r="F1022" s="181" t="e">
        <f t="shared" si="251"/>
        <v>#DIV/0!</v>
      </c>
      <c r="H1022" s="181" t="e">
        <f t="shared" si="252"/>
        <v>#DIV/0!</v>
      </c>
      <c r="I1022" s="181" t="e">
        <f t="shared" si="239"/>
        <v>#DIV/0!</v>
      </c>
      <c r="J1022" s="339" t="e">
        <f t="shared" si="240"/>
        <v>#DIV/0!</v>
      </c>
      <c r="K1022" s="181" t="e">
        <f t="shared" si="241"/>
        <v>#DIV/0!</v>
      </c>
      <c r="M1022" s="181" t="e">
        <f t="shared" si="242"/>
        <v>#DIV/0!</v>
      </c>
      <c r="N1022" s="181" t="e">
        <f t="shared" si="243"/>
        <v>#DIV/0!</v>
      </c>
      <c r="O1022" s="339" t="e">
        <f t="shared" si="244"/>
        <v>#DIV/0!</v>
      </c>
      <c r="P1022" s="181" t="e">
        <f t="shared" si="245"/>
        <v>#DIV/0!</v>
      </c>
      <c r="R1022" s="181" t="e">
        <f t="shared" si="246"/>
        <v>#DIV/0!</v>
      </c>
      <c r="S1022" s="181" t="e">
        <f t="shared" si="247"/>
        <v>#DIV/0!</v>
      </c>
      <c r="T1022" s="339" t="e">
        <f t="shared" si="253"/>
        <v>#DIV/0!</v>
      </c>
      <c r="U1022" s="181" t="e">
        <f t="shared" si="248"/>
        <v>#DIV/0!</v>
      </c>
    </row>
    <row r="1023" spans="2:21" ht="12.75" customHeight="1" x14ac:dyDescent="0.15">
      <c r="B1023" s="1">
        <f t="shared" si="254"/>
        <v>115.19999999999771</v>
      </c>
      <c r="C1023" s="181" t="e">
        <f t="shared" si="249"/>
        <v>#DIV/0!</v>
      </c>
      <c r="D1023" s="242">
        <f t="shared" si="250"/>
        <v>73.341055580146033</v>
      </c>
      <c r="E1023" s="181" t="e">
        <f t="shared" si="238"/>
        <v>#DIV/0!</v>
      </c>
      <c r="F1023" s="181" t="e">
        <f t="shared" si="251"/>
        <v>#DIV/0!</v>
      </c>
      <c r="H1023" s="181" t="e">
        <f t="shared" si="252"/>
        <v>#DIV/0!</v>
      </c>
      <c r="I1023" s="181" t="e">
        <f t="shared" si="239"/>
        <v>#DIV/0!</v>
      </c>
      <c r="J1023" s="339" t="e">
        <f t="shared" si="240"/>
        <v>#DIV/0!</v>
      </c>
      <c r="K1023" s="181" t="e">
        <f t="shared" si="241"/>
        <v>#DIV/0!</v>
      </c>
      <c r="M1023" s="181" t="e">
        <f t="shared" si="242"/>
        <v>#DIV/0!</v>
      </c>
      <c r="N1023" s="181" t="e">
        <f t="shared" si="243"/>
        <v>#DIV/0!</v>
      </c>
      <c r="O1023" s="339" t="e">
        <f t="shared" si="244"/>
        <v>#DIV/0!</v>
      </c>
      <c r="P1023" s="181" t="e">
        <f t="shared" si="245"/>
        <v>#DIV/0!</v>
      </c>
      <c r="R1023" s="181" t="e">
        <f t="shared" si="246"/>
        <v>#DIV/0!</v>
      </c>
      <c r="S1023" s="181" t="e">
        <f t="shared" si="247"/>
        <v>#DIV/0!</v>
      </c>
      <c r="T1023" s="339" t="e">
        <f t="shared" si="253"/>
        <v>#DIV/0!</v>
      </c>
      <c r="U1023" s="181" t="e">
        <f t="shared" si="248"/>
        <v>#DIV/0!</v>
      </c>
    </row>
    <row r="1024" spans="2:21" ht="12.75" customHeight="1" x14ac:dyDescent="0.15">
      <c r="B1024" s="1">
        <f t="shared" si="254"/>
        <v>115.29999999999771</v>
      </c>
      <c r="C1024" s="181" t="e">
        <f t="shared" si="249"/>
        <v>#DIV/0!</v>
      </c>
      <c r="D1024" s="242">
        <f t="shared" si="250"/>
        <v>73.360287535536955</v>
      </c>
      <c r="E1024" s="181" t="e">
        <f t="shared" si="238"/>
        <v>#DIV/0!</v>
      </c>
      <c r="F1024" s="181" t="e">
        <f t="shared" si="251"/>
        <v>#DIV/0!</v>
      </c>
      <c r="H1024" s="181" t="e">
        <f t="shared" si="252"/>
        <v>#DIV/0!</v>
      </c>
      <c r="I1024" s="181" t="e">
        <f t="shared" si="239"/>
        <v>#DIV/0!</v>
      </c>
      <c r="J1024" s="339" t="e">
        <f t="shared" si="240"/>
        <v>#DIV/0!</v>
      </c>
      <c r="K1024" s="181" t="e">
        <f t="shared" si="241"/>
        <v>#DIV/0!</v>
      </c>
      <c r="M1024" s="181" t="e">
        <f t="shared" si="242"/>
        <v>#DIV/0!</v>
      </c>
      <c r="N1024" s="181" t="e">
        <f t="shared" si="243"/>
        <v>#DIV/0!</v>
      </c>
      <c r="O1024" s="339" t="e">
        <f t="shared" si="244"/>
        <v>#DIV/0!</v>
      </c>
      <c r="P1024" s="181" t="e">
        <f t="shared" si="245"/>
        <v>#DIV/0!</v>
      </c>
      <c r="R1024" s="181" t="e">
        <f t="shared" si="246"/>
        <v>#DIV/0!</v>
      </c>
      <c r="S1024" s="181" t="e">
        <f t="shared" si="247"/>
        <v>#DIV/0!</v>
      </c>
      <c r="T1024" s="339" t="e">
        <f t="shared" si="253"/>
        <v>#DIV/0!</v>
      </c>
      <c r="U1024" s="181" t="e">
        <f t="shared" si="248"/>
        <v>#DIV/0!</v>
      </c>
    </row>
    <row r="1025" spans="2:21" ht="12.75" customHeight="1" x14ac:dyDescent="0.15">
      <c r="B1025" s="1">
        <f t="shared" si="254"/>
        <v>115.3999999999977</v>
      </c>
      <c r="C1025" s="181" t="e">
        <f t="shared" si="249"/>
        <v>#DIV/0!</v>
      </c>
      <c r="D1025" s="242">
        <f t="shared" si="250"/>
        <v>73.379504377403933</v>
      </c>
      <c r="E1025" s="181" t="e">
        <f t="shared" si="238"/>
        <v>#DIV/0!</v>
      </c>
      <c r="F1025" s="181" t="e">
        <f t="shared" si="251"/>
        <v>#DIV/0!</v>
      </c>
      <c r="H1025" s="181" t="e">
        <f t="shared" si="252"/>
        <v>#DIV/0!</v>
      </c>
      <c r="I1025" s="181" t="e">
        <f t="shared" si="239"/>
        <v>#DIV/0!</v>
      </c>
      <c r="J1025" s="339" t="e">
        <f t="shared" si="240"/>
        <v>#DIV/0!</v>
      </c>
      <c r="K1025" s="181" t="e">
        <f t="shared" si="241"/>
        <v>#DIV/0!</v>
      </c>
      <c r="M1025" s="181" t="e">
        <f t="shared" si="242"/>
        <v>#DIV/0!</v>
      </c>
      <c r="N1025" s="181" t="e">
        <f t="shared" si="243"/>
        <v>#DIV/0!</v>
      </c>
      <c r="O1025" s="339" t="e">
        <f t="shared" si="244"/>
        <v>#DIV/0!</v>
      </c>
      <c r="P1025" s="181" t="e">
        <f t="shared" si="245"/>
        <v>#DIV/0!</v>
      </c>
      <c r="R1025" s="181" t="e">
        <f t="shared" si="246"/>
        <v>#DIV/0!</v>
      </c>
      <c r="S1025" s="181" t="e">
        <f t="shared" si="247"/>
        <v>#DIV/0!</v>
      </c>
      <c r="T1025" s="339" t="e">
        <f t="shared" si="253"/>
        <v>#DIV/0!</v>
      </c>
      <c r="U1025" s="181" t="e">
        <f t="shared" si="248"/>
        <v>#DIV/0!</v>
      </c>
    </row>
    <row r="1026" spans="2:21" ht="12.75" customHeight="1" x14ac:dyDescent="0.15">
      <c r="B1026" s="1">
        <f t="shared" si="254"/>
        <v>115.4999999999977</v>
      </c>
      <c r="C1026" s="181" t="e">
        <f t="shared" si="249"/>
        <v>#DIV/0!</v>
      </c>
      <c r="D1026" s="242">
        <f t="shared" si="250"/>
        <v>73.398706133430949</v>
      </c>
      <c r="E1026" s="181" t="e">
        <f t="shared" si="238"/>
        <v>#DIV/0!</v>
      </c>
      <c r="F1026" s="181" t="e">
        <f t="shared" si="251"/>
        <v>#DIV/0!</v>
      </c>
      <c r="H1026" s="181" t="e">
        <f t="shared" si="252"/>
        <v>#DIV/0!</v>
      </c>
      <c r="I1026" s="181" t="e">
        <f t="shared" si="239"/>
        <v>#DIV/0!</v>
      </c>
      <c r="J1026" s="339" t="e">
        <f t="shared" si="240"/>
        <v>#DIV/0!</v>
      </c>
      <c r="K1026" s="181" t="e">
        <f t="shared" si="241"/>
        <v>#DIV/0!</v>
      </c>
      <c r="M1026" s="181" t="e">
        <f t="shared" si="242"/>
        <v>#DIV/0!</v>
      </c>
      <c r="N1026" s="181" t="e">
        <f t="shared" si="243"/>
        <v>#DIV/0!</v>
      </c>
      <c r="O1026" s="339" t="e">
        <f t="shared" si="244"/>
        <v>#DIV/0!</v>
      </c>
      <c r="P1026" s="181" t="e">
        <f t="shared" si="245"/>
        <v>#DIV/0!</v>
      </c>
      <c r="R1026" s="181" t="e">
        <f t="shared" si="246"/>
        <v>#DIV/0!</v>
      </c>
      <c r="S1026" s="181" t="e">
        <f t="shared" si="247"/>
        <v>#DIV/0!</v>
      </c>
      <c r="T1026" s="339" t="e">
        <f t="shared" si="253"/>
        <v>#DIV/0!</v>
      </c>
      <c r="U1026" s="181" t="e">
        <f t="shared" si="248"/>
        <v>#DIV/0!</v>
      </c>
    </row>
    <row r="1027" spans="2:21" ht="12.75" customHeight="1" x14ac:dyDescent="0.15">
      <c r="B1027" s="1">
        <f t="shared" si="254"/>
        <v>115.59999999999769</v>
      </c>
      <c r="C1027" s="181" t="e">
        <f t="shared" si="249"/>
        <v>#DIV/0!</v>
      </c>
      <c r="D1027" s="242">
        <f t="shared" si="250"/>
        <v>73.417892831222616</v>
      </c>
      <c r="E1027" s="181" t="e">
        <f t="shared" si="238"/>
        <v>#DIV/0!</v>
      </c>
      <c r="F1027" s="181" t="e">
        <f t="shared" si="251"/>
        <v>#DIV/0!</v>
      </c>
      <c r="H1027" s="181" t="e">
        <f t="shared" si="252"/>
        <v>#DIV/0!</v>
      </c>
      <c r="I1027" s="181" t="e">
        <f t="shared" si="239"/>
        <v>#DIV/0!</v>
      </c>
      <c r="J1027" s="339" t="e">
        <f t="shared" si="240"/>
        <v>#DIV/0!</v>
      </c>
      <c r="K1027" s="181" t="e">
        <f t="shared" si="241"/>
        <v>#DIV/0!</v>
      </c>
      <c r="M1027" s="181" t="e">
        <f t="shared" si="242"/>
        <v>#DIV/0!</v>
      </c>
      <c r="N1027" s="181" t="e">
        <f t="shared" si="243"/>
        <v>#DIV/0!</v>
      </c>
      <c r="O1027" s="339" t="e">
        <f t="shared" si="244"/>
        <v>#DIV/0!</v>
      </c>
      <c r="P1027" s="181" t="e">
        <f t="shared" si="245"/>
        <v>#DIV/0!</v>
      </c>
      <c r="R1027" s="181" t="e">
        <f t="shared" si="246"/>
        <v>#DIV/0!</v>
      </c>
      <c r="S1027" s="181" t="e">
        <f t="shared" si="247"/>
        <v>#DIV/0!</v>
      </c>
      <c r="T1027" s="339" t="e">
        <f t="shared" si="253"/>
        <v>#DIV/0!</v>
      </c>
      <c r="U1027" s="181" t="e">
        <f t="shared" si="248"/>
        <v>#DIV/0!</v>
      </c>
    </row>
    <row r="1028" spans="2:21" ht="12.75" customHeight="1" x14ac:dyDescent="0.15">
      <c r="B1028" s="1">
        <f t="shared" si="254"/>
        <v>115.69999999999769</v>
      </c>
      <c r="C1028" s="181" t="e">
        <f t="shared" si="249"/>
        <v>#DIV/0!</v>
      </c>
      <c r="D1028" s="242">
        <f t="shared" si="250"/>
        <v>73.437064498304011</v>
      </c>
      <c r="E1028" s="181" t="e">
        <f t="shared" si="238"/>
        <v>#DIV/0!</v>
      </c>
      <c r="F1028" s="181" t="e">
        <f t="shared" si="251"/>
        <v>#DIV/0!</v>
      </c>
      <c r="H1028" s="181" t="e">
        <f t="shared" si="252"/>
        <v>#DIV/0!</v>
      </c>
      <c r="I1028" s="181" t="e">
        <f t="shared" si="239"/>
        <v>#DIV/0!</v>
      </c>
      <c r="J1028" s="339" t="e">
        <f t="shared" si="240"/>
        <v>#DIV/0!</v>
      </c>
      <c r="K1028" s="181" t="e">
        <f t="shared" si="241"/>
        <v>#DIV/0!</v>
      </c>
      <c r="M1028" s="181" t="e">
        <f t="shared" si="242"/>
        <v>#DIV/0!</v>
      </c>
      <c r="N1028" s="181" t="e">
        <f t="shared" si="243"/>
        <v>#DIV/0!</v>
      </c>
      <c r="O1028" s="339" t="e">
        <f t="shared" si="244"/>
        <v>#DIV/0!</v>
      </c>
      <c r="P1028" s="181" t="e">
        <f t="shared" si="245"/>
        <v>#DIV/0!</v>
      </c>
      <c r="R1028" s="181" t="e">
        <f t="shared" si="246"/>
        <v>#DIV/0!</v>
      </c>
      <c r="S1028" s="181" t="e">
        <f t="shared" si="247"/>
        <v>#DIV/0!</v>
      </c>
      <c r="T1028" s="339" t="e">
        <f t="shared" si="253"/>
        <v>#DIV/0!</v>
      </c>
      <c r="U1028" s="181" t="e">
        <f t="shared" si="248"/>
        <v>#DIV/0!</v>
      </c>
    </row>
    <row r="1029" spans="2:21" ht="12.75" customHeight="1" x14ac:dyDescent="0.15">
      <c r="B1029" s="1">
        <f t="shared" si="254"/>
        <v>115.79999999999768</v>
      </c>
      <c r="C1029" s="181" t="e">
        <f t="shared" si="249"/>
        <v>#DIV/0!</v>
      </c>
      <c r="D1029" s="242">
        <f t="shared" si="250"/>
        <v>73.456221162121452</v>
      </c>
      <c r="E1029" s="181" t="e">
        <f t="shared" si="238"/>
        <v>#DIV/0!</v>
      </c>
      <c r="F1029" s="181" t="e">
        <f t="shared" si="251"/>
        <v>#DIV/0!</v>
      </c>
      <c r="H1029" s="181" t="e">
        <f t="shared" si="252"/>
        <v>#DIV/0!</v>
      </c>
      <c r="I1029" s="181" t="e">
        <f t="shared" si="239"/>
        <v>#DIV/0!</v>
      </c>
      <c r="J1029" s="339" t="e">
        <f t="shared" si="240"/>
        <v>#DIV/0!</v>
      </c>
      <c r="K1029" s="181" t="e">
        <f t="shared" si="241"/>
        <v>#DIV/0!</v>
      </c>
      <c r="M1029" s="181" t="e">
        <f t="shared" si="242"/>
        <v>#DIV/0!</v>
      </c>
      <c r="N1029" s="181" t="e">
        <f t="shared" si="243"/>
        <v>#DIV/0!</v>
      </c>
      <c r="O1029" s="339" t="e">
        <f t="shared" si="244"/>
        <v>#DIV/0!</v>
      </c>
      <c r="P1029" s="181" t="e">
        <f t="shared" si="245"/>
        <v>#DIV/0!</v>
      </c>
      <c r="R1029" s="181" t="e">
        <f t="shared" si="246"/>
        <v>#DIV/0!</v>
      </c>
      <c r="S1029" s="181" t="e">
        <f t="shared" si="247"/>
        <v>#DIV/0!</v>
      </c>
      <c r="T1029" s="339" t="e">
        <f t="shared" si="253"/>
        <v>#DIV/0!</v>
      </c>
      <c r="U1029" s="181" t="e">
        <f t="shared" si="248"/>
        <v>#DIV/0!</v>
      </c>
    </row>
    <row r="1030" spans="2:21" ht="12.75" customHeight="1" x14ac:dyDescent="0.15">
      <c r="B1030" s="1">
        <f t="shared" si="254"/>
        <v>115.89999999999768</v>
      </c>
      <c r="C1030" s="181" t="e">
        <f t="shared" si="249"/>
        <v>#DIV/0!</v>
      </c>
      <c r="D1030" s="242">
        <f t="shared" si="250"/>
        <v>73.47536285004233</v>
      </c>
      <c r="E1030" s="181" t="e">
        <f t="shared" ref="E1030:E1093" si="255">+$D$19+(C1030/(D1030*$D$34))</f>
        <v>#DIV/0!</v>
      </c>
      <c r="F1030" s="181" t="e">
        <f t="shared" si="251"/>
        <v>#DIV/0!</v>
      </c>
      <c r="H1030" s="181" t="e">
        <f t="shared" si="252"/>
        <v>#DIV/0!</v>
      </c>
      <c r="I1030" s="181" t="e">
        <f t="shared" ref="I1030:I1093" si="256">1.32*(($B1031-$D$19)/$D$30)^0.25</f>
        <v>#DIV/0!</v>
      </c>
      <c r="J1030" s="339" t="e">
        <f t="shared" ref="J1030:J1093" si="257">+$D$19+(H1030/(I1030*$D$35))</f>
        <v>#DIV/0!</v>
      </c>
      <c r="K1030" s="181" t="e">
        <f t="shared" ref="K1030:K1093" si="258">ABS($B1031-J1030)</f>
        <v>#DIV/0!</v>
      </c>
      <c r="M1030" s="181" t="e">
        <f t="shared" ref="M1030:M1093" si="259">(2*PI()*$D$27*$D$8*$AE$7*($D$31-B1031))/LN($D$30/$D$28)</f>
        <v>#DIV/0!</v>
      </c>
      <c r="N1030" s="181" t="e">
        <f t="shared" ref="N1030:N1093" si="260">1.32*(($B1031-$D$19)/$D$30)^0.25</f>
        <v>#DIV/0!</v>
      </c>
      <c r="O1030" s="339" t="e">
        <f t="shared" ref="O1030:O1093" si="261">+$D$19+(M1030/(N1030*$D$38))</f>
        <v>#DIV/0!</v>
      </c>
      <c r="P1030" s="181" t="e">
        <f t="shared" ref="P1030:P1093" si="262">ABS($B1031-O1030)</f>
        <v>#DIV/0!</v>
      </c>
      <c r="R1030" s="181" t="e">
        <f t="shared" ref="R1030:R1093" si="263">(2*PI()*$D$27*$D$9*$AE$6*($D$31-B1031))/LN($D$30/$D$28)</f>
        <v>#DIV/0!</v>
      </c>
      <c r="S1030" s="181" t="e">
        <f t="shared" ref="S1030:S1093" si="264">1.32*(($B1031-$D$19)/$D$30)^0.25</f>
        <v>#DIV/0!</v>
      </c>
      <c r="T1030" s="339" t="e">
        <f t="shared" si="253"/>
        <v>#DIV/0!</v>
      </c>
      <c r="U1030" s="181" t="e">
        <f t="shared" ref="U1030:U1093" si="265">ABS($B1031-T1030)</f>
        <v>#DIV/0!</v>
      </c>
    </row>
    <row r="1031" spans="2:21" ht="12.75" customHeight="1" x14ac:dyDescent="0.15">
      <c r="B1031" s="1">
        <f t="shared" si="254"/>
        <v>115.99999999999767</v>
      </c>
      <c r="C1031" s="181" t="e">
        <f t="shared" ref="C1031:C1094" si="266">(2*PI()*$D$26*$D$32*($D$31-B1032))/LN($D$29/$D$28)</f>
        <v>#DIV/0!</v>
      </c>
      <c r="D1031" s="242">
        <f t="shared" ref="D1031:D1094" si="267">1.32*((B1032-$D$19)/$D$29)^0.25</f>
        <v>73.494489589355823</v>
      </c>
      <c r="E1031" s="181" t="e">
        <f t="shared" si="255"/>
        <v>#DIV/0!</v>
      </c>
      <c r="F1031" s="181" t="e">
        <f t="shared" ref="F1031:F1094" si="268">ABS(B1032-E1031)</f>
        <v>#DIV/0!</v>
      </c>
      <c r="H1031" s="181" t="e">
        <f t="shared" ref="H1031:H1094" si="269">(2*PI()*$D$27*$D$32*($D$31-B1032))/LN($D$30/$D$28)</f>
        <v>#DIV/0!</v>
      </c>
      <c r="I1031" s="181" t="e">
        <f t="shared" si="256"/>
        <v>#DIV/0!</v>
      </c>
      <c r="J1031" s="339" t="e">
        <f t="shared" si="257"/>
        <v>#DIV/0!</v>
      </c>
      <c r="K1031" s="181" t="e">
        <f t="shared" si="258"/>
        <v>#DIV/0!</v>
      </c>
      <c r="M1031" s="181" t="e">
        <f t="shared" si="259"/>
        <v>#DIV/0!</v>
      </c>
      <c r="N1031" s="181" t="e">
        <f t="shared" si="260"/>
        <v>#DIV/0!</v>
      </c>
      <c r="O1031" s="339" t="e">
        <f t="shared" si="261"/>
        <v>#DIV/0!</v>
      </c>
      <c r="P1031" s="181" t="e">
        <f t="shared" si="262"/>
        <v>#DIV/0!</v>
      </c>
      <c r="R1031" s="181" t="e">
        <f t="shared" si="263"/>
        <v>#DIV/0!</v>
      </c>
      <c r="S1031" s="181" t="e">
        <f t="shared" si="264"/>
        <v>#DIV/0!</v>
      </c>
      <c r="T1031" s="339" t="e">
        <f t="shared" ref="T1031:T1094" si="270">+$D$19+(R1031/(S1031*$D$41))</f>
        <v>#DIV/0!</v>
      </c>
      <c r="U1031" s="181" t="e">
        <f t="shared" si="265"/>
        <v>#DIV/0!</v>
      </c>
    </row>
    <row r="1032" spans="2:21" ht="12.75" customHeight="1" x14ac:dyDescent="0.15">
      <c r="B1032" s="1">
        <f t="shared" ref="B1032:B1095" si="271">B1031+0.1</f>
        <v>116.09999999999766</v>
      </c>
      <c r="C1032" s="181" t="e">
        <f t="shared" si="266"/>
        <v>#DIV/0!</v>
      </c>
      <c r="D1032" s="242">
        <f t="shared" si="267"/>
        <v>73.513601407273129</v>
      </c>
      <c r="E1032" s="181" t="e">
        <f t="shared" si="255"/>
        <v>#DIV/0!</v>
      </c>
      <c r="F1032" s="181" t="e">
        <f t="shared" si="268"/>
        <v>#DIV/0!</v>
      </c>
      <c r="H1032" s="181" t="e">
        <f t="shared" si="269"/>
        <v>#DIV/0!</v>
      </c>
      <c r="I1032" s="181" t="e">
        <f t="shared" si="256"/>
        <v>#DIV/0!</v>
      </c>
      <c r="J1032" s="339" t="e">
        <f t="shared" si="257"/>
        <v>#DIV/0!</v>
      </c>
      <c r="K1032" s="181" t="e">
        <f t="shared" si="258"/>
        <v>#DIV/0!</v>
      </c>
      <c r="M1032" s="181" t="e">
        <f t="shared" si="259"/>
        <v>#DIV/0!</v>
      </c>
      <c r="N1032" s="181" t="e">
        <f t="shared" si="260"/>
        <v>#DIV/0!</v>
      </c>
      <c r="O1032" s="339" t="e">
        <f t="shared" si="261"/>
        <v>#DIV/0!</v>
      </c>
      <c r="P1032" s="181" t="e">
        <f t="shared" si="262"/>
        <v>#DIV/0!</v>
      </c>
      <c r="R1032" s="181" t="e">
        <f t="shared" si="263"/>
        <v>#DIV/0!</v>
      </c>
      <c r="S1032" s="181" t="e">
        <f t="shared" si="264"/>
        <v>#DIV/0!</v>
      </c>
      <c r="T1032" s="339" t="e">
        <f t="shared" si="270"/>
        <v>#DIV/0!</v>
      </c>
      <c r="U1032" s="181" t="e">
        <f t="shared" si="265"/>
        <v>#DIV/0!</v>
      </c>
    </row>
    <row r="1033" spans="2:21" ht="12.75" customHeight="1" x14ac:dyDescent="0.15">
      <c r="B1033" s="1">
        <f t="shared" si="271"/>
        <v>116.19999999999766</v>
      </c>
      <c r="C1033" s="181" t="e">
        <f t="shared" si="266"/>
        <v>#DIV/0!</v>
      </c>
      <c r="D1033" s="242">
        <f t="shared" si="267"/>
        <v>73.532698330927516</v>
      </c>
      <c r="E1033" s="181" t="e">
        <f t="shared" si="255"/>
        <v>#DIV/0!</v>
      </c>
      <c r="F1033" s="181" t="e">
        <f t="shared" si="268"/>
        <v>#DIV/0!</v>
      </c>
      <c r="H1033" s="181" t="e">
        <f t="shared" si="269"/>
        <v>#DIV/0!</v>
      </c>
      <c r="I1033" s="181" t="e">
        <f t="shared" si="256"/>
        <v>#DIV/0!</v>
      </c>
      <c r="J1033" s="339" t="e">
        <f t="shared" si="257"/>
        <v>#DIV/0!</v>
      </c>
      <c r="K1033" s="181" t="e">
        <f t="shared" si="258"/>
        <v>#DIV/0!</v>
      </c>
      <c r="M1033" s="181" t="e">
        <f t="shared" si="259"/>
        <v>#DIV/0!</v>
      </c>
      <c r="N1033" s="181" t="e">
        <f t="shared" si="260"/>
        <v>#DIV/0!</v>
      </c>
      <c r="O1033" s="339" t="e">
        <f t="shared" si="261"/>
        <v>#DIV/0!</v>
      </c>
      <c r="P1033" s="181" t="e">
        <f t="shared" si="262"/>
        <v>#DIV/0!</v>
      </c>
      <c r="R1033" s="181" t="e">
        <f t="shared" si="263"/>
        <v>#DIV/0!</v>
      </c>
      <c r="S1033" s="181" t="e">
        <f t="shared" si="264"/>
        <v>#DIV/0!</v>
      </c>
      <c r="T1033" s="339" t="e">
        <f t="shared" si="270"/>
        <v>#DIV/0!</v>
      </c>
      <c r="U1033" s="181" t="e">
        <f t="shared" si="265"/>
        <v>#DIV/0!</v>
      </c>
    </row>
    <row r="1034" spans="2:21" ht="12.75" customHeight="1" x14ac:dyDescent="0.15">
      <c r="B1034" s="1">
        <f t="shared" si="271"/>
        <v>116.29999999999765</v>
      </c>
      <c r="C1034" s="181" t="e">
        <f t="shared" si="266"/>
        <v>#DIV/0!</v>
      </c>
      <c r="D1034" s="242">
        <f t="shared" si="267"/>
        <v>73.551780387374876</v>
      </c>
      <c r="E1034" s="181" t="e">
        <f t="shared" si="255"/>
        <v>#DIV/0!</v>
      </c>
      <c r="F1034" s="181" t="e">
        <f t="shared" si="268"/>
        <v>#DIV/0!</v>
      </c>
      <c r="H1034" s="181" t="e">
        <f t="shared" si="269"/>
        <v>#DIV/0!</v>
      </c>
      <c r="I1034" s="181" t="e">
        <f t="shared" si="256"/>
        <v>#DIV/0!</v>
      </c>
      <c r="J1034" s="339" t="e">
        <f t="shared" si="257"/>
        <v>#DIV/0!</v>
      </c>
      <c r="K1034" s="181" t="e">
        <f t="shared" si="258"/>
        <v>#DIV/0!</v>
      </c>
      <c r="M1034" s="181" t="e">
        <f t="shared" si="259"/>
        <v>#DIV/0!</v>
      </c>
      <c r="N1034" s="181" t="e">
        <f t="shared" si="260"/>
        <v>#DIV/0!</v>
      </c>
      <c r="O1034" s="339" t="e">
        <f t="shared" si="261"/>
        <v>#DIV/0!</v>
      </c>
      <c r="P1034" s="181" t="e">
        <f t="shared" si="262"/>
        <v>#DIV/0!</v>
      </c>
      <c r="R1034" s="181" t="e">
        <f t="shared" si="263"/>
        <v>#DIV/0!</v>
      </c>
      <c r="S1034" s="181" t="e">
        <f t="shared" si="264"/>
        <v>#DIV/0!</v>
      </c>
      <c r="T1034" s="339" t="e">
        <f t="shared" si="270"/>
        <v>#DIV/0!</v>
      </c>
      <c r="U1034" s="181" t="e">
        <f t="shared" si="265"/>
        <v>#DIV/0!</v>
      </c>
    </row>
    <row r="1035" spans="2:21" ht="12.75" customHeight="1" x14ac:dyDescent="0.15">
      <c r="B1035" s="1">
        <f t="shared" si="271"/>
        <v>116.39999999999765</v>
      </c>
      <c r="C1035" s="181" t="e">
        <f t="shared" si="266"/>
        <v>#DIV/0!</v>
      </c>
      <c r="D1035" s="242">
        <f t="shared" si="267"/>
        <v>73.570847603594032</v>
      </c>
      <c r="E1035" s="181" t="e">
        <f t="shared" si="255"/>
        <v>#DIV/0!</v>
      </c>
      <c r="F1035" s="181" t="e">
        <f t="shared" si="268"/>
        <v>#DIV/0!</v>
      </c>
      <c r="H1035" s="181" t="e">
        <f t="shared" si="269"/>
        <v>#DIV/0!</v>
      </c>
      <c r="I1035" s="181" t="e">
        <f t="shared" si="256"/>
        <v>#DIV/0!</v>
      </c>
      <c r="J1035" s="339" t="e">
        <f t="shared" si="257"/>
        <v>#DIV/0!</v>
      </c>
      <c r="K1035" s="181" t="e">
        <f t="shared" si="258"/>
        <v>#DIV/0!</v>
      </c>
      <c r="M1035" s="181" t="e">
        <f t="shared" si="259"/>
        <v>#DIV/0!</v>
      </c>
      <c r="N1035" s="181" t="e">
        <f t="shared" si="260"/>
        <v>#DIV/0!</v>
      </c>
      <c r="O1035" s="339" t="e">
        <f t="shared" si="261"/>
        <v>#DIV/0!</v>
      </c>
      <c r="P1035" s="181" t="e">
        <f t="shared" si="262"/>
        <v>#DIV/0!</v>
      </c>
      <c r="R1035" s="181" t="e">
        <f t="shared" si="263"/>
        <v>#DIV/0!</v>
      </c>
      <c r="S1035" s="181" t="e">
        <f t="shared" si="264"/>
        <v>#DIV/0!</v>
      </c>
      <c r="T1035" s="339" t="e">
        <f t="shared" si="270"/>
        <v>#DIV/0!</v>
      </c>
      <c r="U1035" s="181" t="e">
        <f t="shared" si="265"/>
        <v>#DIV/0!</v>
      </c>
    </row>
    <row r="1036" spans="2:21" ht="12.75" customHeight="1" x14ac:dyDescent="0.15">
      <c r="B1036" s="1">
        <f t="shared" si="271"/>
        <v>116.49999999999764</v>
      </c>
      <c r="C1036" s="181" t="e">
        <f t="shared" si="266"/>
        <v>#DIV/0!</v>
      </c>
      <c r="D1036" s="242">
        <f t="shared" si="267"/>
        <v>73.589900006486687</v>
      </c>
      <c r="E1036" s="181" t="e">
        <f t="shared" si="255"/>
        <v>#DIV/0!</v>
      </c>
      <c r="F1036" s="181" t="e">
        <f t="shared" si="268"/>
        <v>#DIV/0!</v>
      </c>
      <c r="H1036" s="181" t="e">
        <f t="shared" si="269"/>
        <v>#DIV/0!</v>
      </c>
      <c r="I1036" s="181" t="e">
        <f t="shared" si="256"/>
        <v>#DIV/0!</v>
      </c>
      <c r="J1036" s="339" t="e">
        <f t="shared" si="257"/>
        <v>#DIV/0!</v>
      </c>
      <c r="K1036" s="181" t="e">
        <f t="shared" si="258"/>
        <v>#DIV/0!</v>
      </c>
      <c r="M1036" s="181" t="e">
        <f t="shared" si="259"/>
        <v>#DIV/0!</v>
      </c>
      <c r="N1036" s="181" t="e">
        <f t="shared" si="260"/>
        <v>#DIV/0!</v>
      </c>
      <c r="O1036" s="339" t="e">
        <f t="shared" si="261"/>
        <v>#DIV/0!</v>
      </c>
      <c r="P1036" s="181" t="e">
        <f t="shared" si="262"/>
        <v>#DIV/0!</v>
      </c>
      <c r="R1036" s="181" t="e">
        <f t="shared" si="263"/>
        <v>#DIV/0!</v>
      </c>
      <c r="S1036" s="181" t="e">
        <f t="shared" si="264"/>
        <v>#DIV/0!</v>
      </c>
      <c r="T1036" s="339" t="e">
        <f t="shared" si="270"/>
        <v>#DIV/0!</v>
      </c>
      <c r="U1036" s="181" t="e">
        <f t="shared" si="265"/>
        <v>#DIV/0!</v>
      </c>
    </row>
    <row r="1037" spans="2:21" ht="12.75" customHeight="1" x14ac:dyDescent="0.15">
      <c r="B1037" s="1">
        <f t="shared" si="271"/>
        <v>116.59999999999764</v>
      </c>
      <c r="C1037" s="181" t="e">
        <f t="shared" si="266"/>
        <v>#DIV/0!</v>
      </c>
      <c r="D1037" s="242">
        <f t="shared" si="267"/>
        <v>73.608937622878358</v>
      </c>
      <c r="E1037" s="181" t="e">
        <f t="shared" si="255"/>
        <v>#DIV/0!</v>
      </c>
      <c r="F1037" s="181" t="e">
        <f t="shared" si="268"/>
        <v>#DIV/0!</v>
      </c>
      <c r="H1037" s="181" t="e">
        <f t="shared" si="269"/>
        <v>#DIV/0!</v>
      </c>
      <c r="I1037" s="181" t="e">
        <f t="shared" si="256"/>
        <v>#DIV/0!</v>
      </c>
      <c r="J1037" s="339" t="e">
        <f t="shared" si="257"/>
        <v>#DIV/0!</v>
      </c>
      <c r="K1037" s="181" t="e">
        <f t="shared" si="258"/>
        <v>#DIV/0!</v>
      </c>
      <c r="M1037" s="181" t="e">
        <f t="shared" si="259"/>
        <v>#DIV/0!</v>
      </c>
      <c r="N1037" s="181" t="e">
        <f t="shared" si="260"/>
        <v>#DIV/0!</v>
      </c>
      <c r="O1037" s="339" t="e">
        <f t="shared" si="261"/>
        <v>#DIV/0!</v>
      </c>
      <c r="P1037" s="181" t="e">
        <f t="shared" si="262"/>
        <v>#DIV/0!</v>
      </c>
      <c r="R1037" s="181" t="e">
        <f t="shared" si="263"/>
        <v>#DIV/0!</v>
      </c>
      <c r="S1037" s="181" t="e">
        <f t="shared" si="264"/>
        <v>#DIV/0!</v>
      </c>
      <c r="T1037" s="339" t="e">
        <f t="shared" si="270"/>
        <v>#DIV/0!</v>
      </c>
      <c r="U1037" s="181" t="e">
        <f t="shared" si="265"/>
        <v>#DIV/0!</v>
      </c>
    </row>
    <row r="1038" spans="2:21" ht="12.75" customHeight="1" x14ac:dyDescent="0.15">
      <c r="B1038" s="1">
        <f t="shared" si="271"/>
        <v>116.69999999999763</v>
      </c>
      <c r="C1038" s="181" t="e">
        <f t="shared" si="266"/>
        <v>#DIV/0!</v>
      </c>
      <c r="D1038" s="242">
        <f t="shared" si="267"/>
        <v>73.627960479518038</v>
      </c>
      <c r="E1038" s="181" t="e">
        <f t="shared" si="255"/>
        <v>#DIV/0!</v>
      </c>
      <c r="F1038" s="181" t="e">
        <f t="shared" si="268"/>
        <v>#DIV/0!</v>
      </c>
      <c r="H1038" s="181" t="e">
        <f t="shared" si="269"/>
        <v>#DIV/0!</v>
      </c>
      <c r="I1038" s="181" t="e">
        <f t="shared" si="256"/>
        <v>#DIV/0!</v>
      </c>
      <c r="J1038" s="339" t="e">
        <f t="shared" si="257"/>
        <v>#DIV/0!</v>
      </c>
      <c r="K1038" s="181" t="e">
        <f t="shared" si="258"/>
        <v>#DIV/0!</v>
      </c>
      <c r="M1038" s="181" t="e">
        <f t="shared" si="259"/>
        <v>#DIV/0!</v>
      </c>
      <c r="N1038" s="181" t="e">
        <f t="shared" si="260"/>
        <v>#DIV/0!</v>
      </c>
      <c r="O1038" s="339" t="e">
        <f t="shared" si="261"/>
        <v>#DIV/0!</v>
      </c>
      <c r="P1038" s="181" t="e">
        <f t="shared" si="262"/>
        <v>#DIV/0!</v>
      </c>
      <c r="R1038" s="181" t="e">
        <f t="shared" si="263"/>
        <v>#DIV/0!</v>
      </c>
      <c r="S1038" s="181" t="e">
        <f t="shared" si="264"/>
        <v>#DIV/0!</v>
      </c>
      <c r="T1038" s="339" t="e">
        <f t="shared" si="270"/>
        <v>#DIV/0!</v>
      </c>
      <c r="U1038" s="181" t="e">
        <f t="shared" si="265"/>
        <v>#DIV/0!</v>
      </c>
    </row>
    <row r="1039" spans="2:21" ht="12.75" customHeight="1" x14ac:dyDescent="0.15">
      <c r="B1039" s="1">
        <f t="shared" si="271"/>
        <v>116.79999999999762</v>
      </c>
      <c r="C1039" s="181" t="e">
        <f t="shared" si="266"/>
        <v>#DIV/0!</v>
      </c>
      <c r="D1039" s="242">
        <f t="shared" si="267"/>
        <v>73.646968603078832</v>
      </c>
      <c r="E1039" s="181" t="e">
        <f t="shared" si="255"/>
        <v>#DIV/0!</v>
      </c>
      <c r="F1039" s="181" t="e">
        <f t="shared" si="268"/>
        <v>#DIV/0!</v>
      </c>
      <c r="H1039" s="181" t="e">
        <f t="shared" si="269"/>
        <v>#DIV/0!</v>
      </c>
      <c r="I1039" s="181" t="e">
        <f t="shared" si="256"/>
        <v>#DIV/0!</v>
      </c>
      <c r="J1039" s="339" t="e">
        <f t="shared" si="257"/>
        <v>#DIV/0!</v>
      </c>
      <c r="K1039" s="181" t="e">
        <f t="shared" si="258"/>
        <v>#DIV/0!</v>
      </c>
      <c r="M1039" s="181" t="e">
        <f t="shared" si="259"/>
        <v>#DIV/0!</v>
      </c>
      <c r="N1039" s="181" t="e">
        <f t="shared" si="260"/>
        <v>#DIV/0!</v>
      </c>
      <c r="O1039" s="339" t="e">
        <f t="shared" si="261"/>
        <v>#DIV/0!</v>
      </c>
      <c r="P1039" s="181" t="e">
        <f t="shared" si="262"/>
        <v>#DIV/0!</v>
      </c>
      <c r="R1039" s="181" t="e">
        <f t="shared" si="263"/>
        <v>#DIV/0!</v>
      </c>
      <c r="S1039" s="181" t="e">
        <f t="shared" si="264"/>
        <v>#DIV/0!</v>
      </c>
      <c r="T1039" s="339" t="e">
        <f t="shared" si="270"/>
        <v>#DIV/0!</v>
      </c>
      <c r="U1039" s="181" t="e">
        <f t="shared" si="265"/>
        <v>#DIV/0!</v>
      </c>
    </row>
    <row r="1040" spans="2:21" ht="12.75" customHeight="1" x14ac:dyDescent="0.15">
      <c r="B1040" s="1">
        <f t="shared" si="271"/>
        <v>116.89999999999762</v>
      </c>
      <c r="C1040" s="181" t="e">
        <f t="shared" si="266"/>
        <v>#DIV/0!</v>
      </c>
      <c r="D1040" s="242">
        <f t="shared" si="267"/>
        <v>73.66596202015819</v>
      </c>
      <c r="E1040" s="181" t="e">
        <f t="shared" si="255"/>
        <v>#DIV/0!</v>
      </c>
      <c r="F1040" s="181" t="e">
        <f t="shared" si="268"/>
        <v>#DIV/0!</v>
      </c>
      <c r="H1040" s="181" t="e">
        <f t="shared" si="269"/>
        <v>#DIV/0!</v>
      </c>
      <c r="I1040" s="181" t="e">
        <f t="shared" si="256"/>
        <v>#DIV/0!</v>
      </c>
      <c r="J1040" s="339" t="e">
        <f t="shared" si="257"/>
        <v>#DIV/0!</v>
      </c>
      <c r="K1040" s="181" t="e">
        <f t="shared" si="258"/>
        <v>#DIV/0!</v>
      </c>
      <c r="M1040" s="181" t="e">
        <f t="shared" si="259"/>
        <v>#DIV/0!</v>
      </c>
      <c r="N1040" s="181" t="e">
        <f t="shared" si="260"/>
        <v>#DIV/0!</v>
      </c>
      <c r="O1040" s="339" t="e">
        <f t="shared" si="261"/>
        <v>#DIV/0!</v>
      </c>
      <c r="P1040" s="181" t="e">
        <f t="shared" si="262"/>
        <v>#DIV/0!</v>
      </c>
      <c r="R1040" s="181" t="e">
        <f t="shared" si="263"/>
        <v>#DIV/0!</v>
      </c>
      <c r="S1040" s="181" t="e">
        <f t="shared" si="264"/>
        <v>#DIV/0!</v>
      </c>
      <c r="T1040" s="339" t="e">
        <f t="shared" si="270"/>
        <v>#DIV/0!</v>
      </c>
      <c r="U1040" s="181" t="e">
        <f t="shared" si="265"/>
        <v>#DIV/0!</v>
      </c>
    </row>
    <row r="1041" spans="2:21" ht="12.75" customHeight="1" x14ac:dyDescent="0.15">
      <c r="B1041" s="1">
        <f t="shared" si="271"/>
        <v>116.99999999999761</v>
      </c>
      <c r="C1041" s="181" t="e">
        <f t="shared" si="266"/>
        <v>#DIV/0!</v>
      </c>
      <c r="D1041" s="242">
        <f t="shared" si="267"/>
        <v>73.684940757278198</v>
      </c>
      <c r="E1041" s="181" t="e">
        <f t="shared" si="255"/>
        <v>#DIV/0!</v>
      </c>
      <c r="F1041" s="181" t="e">
        <f t="shared" si="268"/>
        <v>#DIV/0!</v>
      </c>
      <c r="H1041" s="181" t="e">
        <f t="shared" si="269"/>
        <v>#DIV/0!</v>
      </c>
      <c r="I1041" s="181" t="e">
        <f t="shared" si="256"/>
        <v>#DIV/0!</v>
      </c>
      <c r="J1041" s="339" t="e">
        <f t="shared" si="257"/>
        <v>#DIV/0!</v>
      </c>
      <c r="K1041" s="181" t="e">
        <f t="shared" si="258"/>
        <v>#DIV/0!</v>
      </c>
      <c r="M1041" s="181" t="e">
        <f t="shared" si="259"/>
        <v>#DIV/0!</v>
      </c>
      <c r="N1041" s="181" t="e">
        <f t="shared" si="260"/>
        <v>#DIV/0!</v>
      </c>
      <c r="O1041" s="339" t="e">
        <f t="shared" si="261"/>
        <v>#DIV/0!</v>
      </c>
      <c r="P1041" s="181" t="e">
        <f t="shared" si="262"/>
        <v>#DIV/0!</v>
      </c>
      <c r="R1041" s="181" t="e">
        <f t="shared" si="263"/>
        <v>#DIV/0!</v>
      </c>
      <c r="S1041" s="181" t="e">
        <f t="shared" si="264"/>
        <v>#DIV/0!</v>
      </c>
      <c r="T1041" s="339" t="e">
        <f t="shared" si="270"/>
        <v>#DIV/0!</v>
      </c>
      <c r="U1041" s="181" t="e">
        <f t="shared" si="265"/>
        <v>#DIV/0!</v>
      </c>
    </row>
    <row r="1042" spans="2:21" ht="12.75" customHeight="1" x14ac:dyDescent="0.15">
      <c r="B1042" s="1">
        <f t="shared" si="271"/>
        <v>117.09999999999761</v>
      </c>
      <c r="C1042" s="181" t="e">
        <f t="shared" si="266"/>
        <v>#DIV/0!</v>
      </c>
      <c r="D1042" s="242">
        <f t="shared" si="267"/>
        <v>73.703904840885841</v>
      </c>
      <c r="E1042" s="181" t="e">
        <f t="shared" si="255"/>
        <v>#DIV/0!</v>
      </c>
      <c r="F1042" s="181" t="e">
        <f t="shared" si="268"/>
        <v>#DIV/0!</v>
      </c>
      <c r="H1042" s="181" t="e">
        <f t="shared" si="269"/>
        <v>#DIV/0!</v>
      </c>
      <c r="I1042" s="181" t="e">
        <f t="shared" si="256"/>
        <v>#DIV/0!</v>
      </c>
      <c r="J1042" s="339" t="e">
        <f t="shared" si="257"/>
        <v>#DIV/0!</v>
      </c>
      <c r="K1042" s="181" t="e">
        <f t="shared" si="258"/>
        <v>#DIV/0!</v>
      </c>
      <c r="M1042" s="181" t="e">
        <f t="shared" si="259"/>
        <v>#DIV/0!</v>
      </c>
      <c r="N1042" s="181" t="e">
        <f t="shared" si="260"/>
        <v>#DIV/0!</v>
      </c>
      <c r="O1042" s="339" t="e">
        <f t="shared" si="261"/>
        <v>#DIV/0!</v>
      </c>
      <c r="P1042" s="181" t="e">
        <f t="shared" si="262"/>
        <v>#DIV/0!</v>
      </c>
      <c r="R1042" s="181" t="e">
        <f t="shared" si="263"/>
        <v>#DIV/0!</v>
      </c>
      <c r="S1042" s="181" t="e">
        <f t="shared" si="264"/>
        <v>#DIV/0!</v>
      </c>
      <c r="T1042" s="339" t="e">
        <f t="shared" si="270"/>
        <v>#DIV/0!</v>
      </c>
      <c r="U1042" s="181" t="e">
        <f t="shared" si="265"/>
        <v>#DIV/0!</v>
      </c>
    </row>
    <row r="1043" spans="2:21" ht="12.75" customHeight="1" x14ac:dyDescent="0.15">
      <c r="B1043" s="1">
        <f t="shared" si="271"/>
        <v>117.1999999999976</v>
      </c>
      <c r="C1043" s="181" t="e">
        <f t="shared" si="266"/>
        <v>#DIV/0!</v>
      </c>
      <c r="D1043" s="242">
        <f t="shared" si="267"/>
        <v>73.722854297353265</v>
      </c>
      <c r="E1043" s="181" t="e">
        <f t="shared" si="255"/>
        <v>#DIV/0!</v>
      </c>
      <c r="F1043" s="181" t="e">
        <f t="shared" si="268"/>
        <v>#DIV/0!</v>
      </c>
      <c r="H1043" s="181" t="e">
        <f t="shared" si="269"/>
        <v>#DIV/0!</v>
      </c>
      <c r="I1043" s="181" t="e">
        <f t="shared" si="256"/>
        <v>#DIV/0!</v>
      </c>
      <c r="J1043" s="339" t="e">
        <f t="shared" si="257"/>
        <v>#DIV/0!</v>
      </c>
      <c r="K1043" s="181" t="e">
        <f t="shared" si="258"/>
        <v>#DIV/0!</v>
      </c>
      <c r="M1043" s="181" t="e">
        <f t="shared" si="259"/>
        <v>#DIV/0!</v>
      </c>
      <c r="N1043" s="181" t="e">
        <f t="shared" si="260"/>
        <v>#DIV/0!</v>
      </c>
      <c r="O1043" s="339" t="e">
        <f t="shared" si="261"/>
        <v>#DIV/0!</v>
      </c>
      <c r="P1043" s="181" t="e">
        <f t="shared" si="262"/>
        <v>#DIV/0!</v>
      </c>
      <c r="R1043" s="181" t="e">
        <f t="shared" si="263"/>
        <v>#DIV/0!</v>
      </c>
      <c r="S1043" s="181" t="e">
        <f t="shared" si="264"/>
        <v>#DIV/0!</v>
      </c>
      <c r="T1043" s="339" t="e">
        <f t="shared" si="270"/>
        <v>#DIV/0!</v>
      </c>
      <c r="U1043" s="181" t="e">
        <f t="shared" si="265"/>
        <v>#DIV/0!</v>
      </c>
    </row>
    <row r="1044" spans="2:21" ht="12.75" customHeight="1" x14ac:dyDescent="0.15">
      <c r="B1044" s="1">
        <f t="shared" si="271"/>
        <v>117.2999999999976</v>
      </c>
      <c r="C1044" s="181" t="e">
        <f t="shared" si="266"/>
        <v>#DIV/0!</v>
      </c>
      <c r="D1044" s="242">
        <f t="shared" si="267"/>
        <v>73.741789152978143</v>
      </c>
      <c r="E1044" s="181" t="e">
        <f t="shared" si="255"/>
        <v>#DIV/0!</v>
      </c>
      <c r="F1044" s="181" t="e">
        <f t="shared" si="268"/>
        <v>#DIV/0!</v>
      </c>
      <c r="H1044" s="181" t="e">
        <f t="shared" si="269"/>
        <v>#DIV/0!</v>
      </c>
      <c r="I1044" s="181" t="e">
        <f t="shared" si="256"/>
        <v>#DIV/0!</v>
      </c>
      <c r="J1044" s="339" t="e">
        <f t="shared" si="257"/>
        <v>#DIV/0!</v>
      </c>
      <c r="K1044" s="181" t="e">
        <f t="shared" si="258"/>
        <v>#DIV/0!</v>
      </c>
      <c r="M1044" s="181" t="e">
        <f t="shared" si="259"/>
        <v>#DIV/0!</v>
      </c>
      <c r="N1044" s="181" t="e">
        <f t="shared" si="260"/>
        <v>#DIV/0!</v>
      </c>
      <c r="O1044" s="339" t="e">
        <f t="shared" si="261"/>
        <v>#DIV/0!</v>
      </c>
      <c r="P1044" s="181" t="e">
        <f t="shared" si="262"/>
        <v>#DIV/0!</v>
      </c>
      <c r="R1044" s="181" t="e">
        <f t="shared" si="263"/>
        <v>#DIV/0!</v>
      </c>
      <c r="S1044" s="181" t="e">
        <f t="shared" si="264"/>
        <v>#DIV/0!</v>
      </c>
      <c r="T1044" s="339" t="e">
        <f t="shared" si="270"/>
        <v>#DIV/0!</v>
      </c>
      <c r="U1044" s="181" t="e">
        <f t="shared" si="265"/>
        <v>#DIV/0!</v>
      </c>
    </row>
    <row r="1045" spans="2:21" ht="12.75" customHeight="1" x14ac:dyDescent="0.15">
      <c r="B1045" s="1">
        <f t="shared" si="271"/>
        <v>117.39999999999759</v>
      </c>
      <c r="C1045" s="181" t="e">
        <f t="shared" si="266"/>
        <v>#DIV/0!</v>
      </c>
      <c r="D1045" s="242">
        <f t="shared" si="267"/>
        <v>73.760709433984005</v>
      </c>
      <c r="E1045" s="181" t="e">
        <f t="shared" si="255"/>
        <v>#DIV/0!</v>
      </c>
      <c r="F1045" s="181" t="e">
        <f t="shared" si="268"/>
        <v>#DIV/0!</v>
      </c>
      <c r="H1045" s="181" t="e">
        <f t="shared" si="269"/>
        <v>#DIV/0!</v>
      </c>
      <c r="I1045" s="181" t="e">
        <f t="shared" si="256"/>
        <v>#DIV/0!</v>
      </c>
      <c r="J1045" s="339" t="e">
        <f t="shared" si="257"/>
        <v>#DIV/0!</v>
      </c>
      <c r="K1045" s="181" t="e">
        <f t="shared" si="258"/>
        <v>#DIV/0!</v>
      </c>
      <c r="M1045" s="181" t="e">
        <f t="shared" si="259"/>
        <v>#DIV/0!</v>
      </c>
      <c r="N1045" s="181" t="e">
        <f t="shared" si="260"/>
        <v>#DIV/0!</v>
      </c>
      <c r="O1045" s="339" t="e">
        <f t="shared" si="261"/>
        <v>#DIV/0!</v>
      </c>
      <c r="P1045" s="181" t="e">
        <f t="shared" si="262"/>
        <v>#DIV/0!</v>
      </c>
      <c r="R1045" s="181" t="e">
        <f t="shared" si="263"/>
        <v>#DIV/0!</v>
      </c>
      <c r="S1045" s="181" t="e">
        <f t="shared" si="264"/>
        <v>#DIV/0!</v>
      </c>
      <c r="T1045" s="339" t="e">
        <f t="shared" si="270"/>
        <v>#DIV/0!</v>
      </c>
      <c r="U1045" s="181" t="e">
        <f t="shared" si="265"/>
        <v>#DIV/0!</v>
      </c>
    </row>
    <row r="1046" spans="2:21" ht="12.75" customHeight="1" x14ac:dyDescent="0.15">
      <c r="B1046" s="1">
        <f t="shared" si="271"/>
        <v>117.49999999999758</v>
      </c>
      <c r="C1046" s="181" t="e">
        <f t="shared" si="266"/>
        <v>#DIV/0!</v>
      </c>
      <c r="D1046" s="242">
        <f t="shared" si="267"/>
        <v>73.779615166520315</v>
      </c>
      <c r="E1046" s="181" t="e">
        <f t="shared" si="255"/>
        <v>#DIV/0!</v>
      </c>
      <c r="F1046" s="181" t="e">
        <f t="shared" si="268"/>
        <v>#DIV/0!</v>
      </c>
      <c r="H1046" s="181" t="e">
        <f t="shared" si="269"/>
        <v>#DIV/0!</v>
      </c>
      <c r="I1046" s="181" t="e">
        <f t="shared" si="256"/>
        <v>#DIV/0!</v>
      </c>
      <c r="J1046" s="339" t="e">
        <f t="shared" si="257"/>
        <v>#DIV/0!</v>
      </c>
      <c r="K1046" s="181" t="e">
        <f t="shared" si="258"/>
        <v>#DIV/0!</v>
      </c>
      <c r="M1046" s="181" t="e">
        <f t="shared" si="259"/>
        <v>#DIV/0!</v>
      </c>
      <c r="N1046" s="181" t="e">
        <f t="shared" si="260"/>
        <v>#DIV/0!</v>
      </c>
      <c r="O1046" s="339" t="e">
        <f t="shared" si="261"/>
        <v>#DIV/0!</v>
      </c>
      <c r="P1046" s="181" t="e">
        <f t="shared" si="262"/>
        <v>#DIV/0!</v>
      </c>
      <c r="R1046" s="181" t="e">
        <f t="shared" si="263"/>
        <v>#DIV/0!</v>
      </c>
      <c r="S1046" s="181" t="e">
        <f t="shared" si="264"/>
        <v>#DIV/0!</v>
      </c>
      <c r="T1046" s="339" t="e">
        <f t="shared" si="270"/>
        <v>#DIV/0!</v>
      </c>
      <c r="U1046" s="181" t="e">
        <f t="shared" si="265"/>
        <v>#DIV/0!</v>
      </c>
    </row>
    <row r="1047" spans="2:21" ht="12.75" customHeight="1" x14ac:dyDescent="0.15">
      <c r="B1047" s="1">
        <f t="shared" si="271"/>
        <v>117.59999999999758</v>
      </c>
      <c r="C1047" s="181" t="e">
        <f t="shared" si="266"/>
        <v>#DIV/0!</v>
      </c>
      <c r="D1047" s="242">
        <f t="shared" si="267"/>
        <v>73.798506376662957</v>
      </c>
      <c r="E1047" s="181" t="e">
        <f t="shared" si="255"/>
        <v>#DIV/0!</v>
      </c>
      <c r="F1047" s="181" t="e">
        <f t="shared" si="268"/>
        <v>#DIV/0!</v>
      </c>
      <c r="H1047" s="181" t="e">
        <f t="shared" si="269"/>
        <v>#DIV/0!</v>
      </c>
      <c r="I1047" s="181" t="e">
        <f t="shared" si="256"/>
        <v>#DIV/0!</v>
      </c>
      <c r="J1047" s="339" t="e">
        <f t="shared" si="257"/>
        <v>#DIV/0!</v>
      </c>
      <c r="K1047" s="181" t="e">
        <f t="shared" si="258"/>
        <v>#DIV/0!</v>
      </c>
      <c r="M1047" s="181" t="e">
        <f t="shared" si="259"/>
        <v>#DIV/0!</v>
      </c>
      <c r="N1047" s="181" t="e">
        <f t="shared" si="260"/>
        <v>#DIV/0!</v>
      </c>
      <c r="O1047" s="339" t="e">
        <f t="shared" si="261"/>
        <v>#DIV/0!</v>
      </c>
      <c r="P1047" s="181" t="e">
        <f t="shared" si="262"/>
        <v>#DIV/0!</v>
      </c>
      <c r="R1047" s="181" t="e">
        <f t="shared" si="263"/>
        <v>#DIV/0!</v>
      </c>
      <c r="S1047" s="181" t="e">
        <f t="shared" si="264"/>
        <v>#DIV/0!</v>
      </c>
      <c r="T1047" s="339" t="e">
        <f t="shared" si="270"/>
        <v>#DIV/0!</v>
      </c>
      <c r="U1047" s="181" t="e">
        <f t="shared" si="265"/>
        <v>#DIV/0!</v>
      </c>
    </row>
    <row r="1048" spans="2:21" ht="12.75" customHeight="1" x14ac:dyDescent="0.15">
      <c r="B1048" s="1">
        <f t="shared" si="271"/>
        <v>117.69999999999757</v>
      </c>
      <c r="C1048" s="181" t="e">
        <f t="shared" si="266"/>
        <v>#DIV/0!</v>
      </c>
      <c r="D1048" s="242">
        <f t="shared" si="267"/>
        <v>73.817383090414467</v>
      </c>
      <c r="E1048" s="181" t="e">
        <f t="shared" si="255"/>
        <v>#DIV/0!</v>
      </c>
      <c r="F1048" s="181" t="e">
        <f t="shared" si="268"/>
        <v>#DIV/0!</v>
      </c>
      <c r="H1048" s="181" t="e">
        <f t="shared" si="269"/>
        <v>#DIV/0!</v>
      </c>
      <c r="I1048" s="181" t="e">
        <f t="shared" si="256"/>
        <v>#DIV/0!</v>
      </c>
      <c r="J1048" s="339" t="e">
        <f t="shared" si="257"/>
        <v>#DIV/0!</v>
      </c>
      <c r="K1048" s="181" t="e">
        <f t="shared" si="258"/>
        <v>#DIV/0!</v>
      </c>
      <c r="M1048" s="181" t="e">
        <f t="shared" si="259"/>
        <v>#DIV/0!</v>
      </c>
      <c r="N1048" s="181" t="e">
        <f t="shared" si="260"/>
        <v>#DIV/0!</v>
      </c>
      <c r="O1048" s="339" t="e">
        <f t="shared" si="261"/>
        <v>#DIV/0!</v>
      </c>
      <c r="P1048" s="181" t="e">
        <f t="shared" si="262"/>
        <v>#DIV/0!</v>
      </c>
      <c r="R1048" s="181" t="e">
        <f t="shared" si="263"/>
        <v>#DIV/0!</v>
      </c>
      <c r="S1048" s="181" t="e">
        <f t="shared" si="264"/>
        <v>#DIV/0!</v>
      </c>
      <c r="T1048" s="339" t="e">
        <f t="shared" si="270"/>
        <v>#DIV/0!</v>
      </c>
      <c r="U1048" s="181" t="e">
        <f t="shared" si="265"/>
        <v>#DIV/0!</v>
      </c>
    </row>
    <row r="1049" spans="2:21" ht="12.75" customHeight="1" x14ac:dyDescent="0.15">
      <c r="B1049" s="1">
        <f t="shared" si="271"/>
        <v>117.79999999999757</v>
      </c>
      <c r="C1049" s="181" t="e">
        <f t="shared" si="266"/>
        <v>#DIV/0!</v>
      </c>
      <c r="D1049" s="242">
        <f t="shared" si="267"/>
        <v>73.836245333704184</v>
      </c>
      <c r="E1049" s="181" t="e">
        <f t="shared" si="255"/>
        <v>#DIV/0!</v>
      </c>
      <c r="F1049" s="181" t="e">
        <f t="shared" si="268"/>
        <v>#DIV/0!</v>
      </c>
      <c r="H1049" s="181" t="e">
        <f t="shared" si="269"/>
        <v>#DIV/0!</v>
      </c>
      <c r="I1049" s="181" t="e">
        <f t="shared" si="256"/>
        <v>#DIV/0!</v>
      </c>
      <c r="J1049" s="339" t="e">
        <f t="shared" si="257"/>
        <v>#DIV/0!</v>
      </c>
      <c r="K1049" s="181" t="e">
        <f t="shared" si="258"/>
        <v>#DIV/0!</v>
      </c>
      <c r="M1049" s="181" t="e">
        <f t="shared" si="259"/>
        <v>#DIV/0!</v>
      </c>
      <c r="N1049" s="181" t="e">
        <f t="shared" si="260"/>
        <v>#DIV/0!</v>
      </c>
      <c r="O1049" s="339" t="e">
        <f t="shared" si="261"/>
        <v>#DIV/0!</v>
      </c>
      <c r="P1049" s="181" t="e">
        <f t="shared" si="262"/>
        <v>#DIV/0!</v>
      </c>
      <c r="R1049" s="181" t="e">
        <f t="shared" si="263"/>
        <v>#DIV/0!</v>
      </c>
      <c r="S1049" s="181" t="e">
        <f t="shared" si="264"/>
        <v>#DIV/0!</v>
      </c>
      <c r="T1049" s="339" t="e">
        <f t="shared" si="270"/>
        <v>#DIV/0!</v>
      </c>
      <c r="U1049" s="181" t="e">
        <f t="shared" si="265"/>
        <v>#DIV/0!</v>
      </c>
    </row>
    <row r="1050" spans="2:21" ht="12.75" customHeight="1" x14ac:dyDescent="0.15">
      <c r="B1050" s="1">
        <f t="shared" si="271"/>
        <v>117.89999999999756</v>
      </c>
      <c r="C1050" s="181" t="e">
        <f t="shared" si="266"/>
        <v>#DIV/0!</v>
      </c>
      <c r="D1050" s="242">
        <f t="shared" si="267"/>
        <v>73.855093132388788</v>
      </c>
      <c r="E1050" s="181" t="e">
        <f t="shared" si="255"/>
        <v>#DIV/0!</v>
      </c>
      <c r="F1050" s="181" t="e">
        <f t="shared" si="268"/>
        <v>#DIV/0!</v>
      </c>
      <c r="H1050" s="181" t="e">
        <f t="shared" si="269"/>
        <v>#DIV/0!</v>
      </c>
      <c r="I1050" s="181" t="e">
        <f t="shared" si="256"/>
        <v>#DIV/0!</v>
      </c>
      <c r="J1050" s="339" t="e">
        <f t="shared" si="257"/>
        <v>#DIV/0!</v>
      </c>
      <c r="K1050" s="181" t="e">
        <f t="shared" si="258"/>
        <v>#DIV/0!</v>
      </c>
      <c r="M1050" s="181" t="e">
        <f t="shared" si="259"/>
        <v>#DIV/0!</v>
      </c>
      <c r="N1050" s="181" t="e">
        <f t="shared" si="260"/>
        <v>#DIV/0!</v>
      </c>
      <c r="O1050" s="339" t="e">
        <f t="shared" si="261"/>
        <v>#DIV/0!</v>
      </c>
      <c r="P1050" s="181" t="e">
        <f t="shared" si="262"/>
        <v>#DIV/0!</v>
      </c>
      <c r="R1050" s="181" t="e">
        <f t="shared" si="263"/>
        <v>#DIV/0!</v>
      </c>
      <c r="S1050" s="181" t="e">
        <f t="shared" si="264"/>
        <v>#DIV/0!</v>
      </c>
      <c r="T1050" s="339" t="e">
        <f t="shared" si="270"/>
        <v>#DIV/0!</v>
      </c>
      <c r="U1050" s="181" t="e">
        <f t="shared" si="265"/>
        <v>#DIV/0!</v>
      </c>
    </row>
    <row r="1051" spans="2:21" ht="12.75" customHeight="1" x14ac:dyDescent="0.15">
      <c r="B1051" s="1">
        <f t="shared" si="271"/>
        <v>117.99999999999756</v>
      </c>
      <c r="C1051" s="181" t="e">
        <f t="shared" si="266"/>
        <v>#DIV/0!</v>
      </c>
      <c r="D1051" s="242">
        <f t="shared" si="267"/>
        <v>73.873926512252339</v>
      </c>
      <c r="E1051" s="181" t="e">
        <f t="shared" si="255"/>
        <v>#DIV/0!</v>
      </c>
      <c r="F1051" s="181" t="e">
        <f t="shared" si="268"/>
        <v>#DIV/0!</v>
      </c>
      <c r="H1051" s="181" t="e">
        <f t="shared" si="269"/>
        <v>#DIV/0!</v>
      </c>
      <c r="I1051" s="181" t="e">
        <f t="shared" si="256"/>
        <v>#DIV/0!</v>
      </c>
      <c r="J1051" s="339" t="e">
        <f t="shared" si="257"/>
        <v>#DIV/0!</v>
      </c>
      <c r="K1051" s="181" t="e">
        <f t="shared" si="258"/>
        <v>#DIV/0!</v>
      </c>
      <c r="M1051" s="181" t="e">
        <f t="shared" si="259"/>
        <v>#DIV/0!</v>
      </c>
      <c r="N1051" s="181" t="e">
        <f t="shared" si="260"/>
        <v>#DIV/0!</v>
      </c>
      <c r="O1051" s="339" t="e">
        <f t="shared" si="261"/>
        <v>#DIV/0!</v>
      </c>
      <c r="P1051" s="181" t="e">
        <f t="shared" si="262"/>
        <v>#DIV/0!</v>
      </c>
      <c r="R1051" s="181" t="e">
        <f t="shared" si="263"/>
        <v>#DIV/0!</v>
      </c>
      <c r="S1051" s="181" t="e">
        <f t="shared" si="264"/>
        <v>#DIV/0!</v>
      </c>
      <c r="T1051" s="339" t="e">
        <f t="shared" si="270"/>
        <v>#DIV/0!</v>
      </c>
      <c r="U1051" s="181" t="e">
        <f t="shared" si="265"/>
        <v>#DIV/0!</v>
      </c>
    </row>
    <row r="1052" spans="2:21" ht="12.75" customHeight="1" x14ac:dyDescent="0.15">
      <c r="B1052" s="1">
        <f t="shared" si="271"/>
        <v>118.09999999999755</v>
      </c>
      <c r="C1052" s="181" t="e">
        <f t="shared" si="266"/>
        <v>#DIV/0!</v>
      </c>
      <c r="D1052" s="242">
        <f t="shared" si="267"/>
        <v>73.892745499006622</v>
      </c>
      <c r="E1052" s="181" t="e">
        <f t="shared" si="255"/>
        <v>#DIV/0!</v>
      </c>
      <c r="F1052" s="181" t="e">
        <f t="shared" si="268"/>
        <v>#DIV/0!</v>
      </c>
      <c r="H1052" s="181" t="e">
        <f t="shared" si="269"/>
        <v>#DIV/0!</v>
      </c>
      <c r="I1052" s="181" t="e">
        <f t="shared" si="256"/>
        <v>#DIV/0!</v>
      </c>
      <c r="J1052" s="339" t="e">
        <f t="shared" si="257"/>
        <v>#DIV/0!</v>
      </c>
      <c r="K1052" s="181" t="e">
        <f t="shared" si="258"/>
        <v>#DIV/0!</v>
      </c>
      <c r="M1052" s="181" t="e">
        <f t="shared" si="259"/>
        <v>#DIV/0!</v>
      </c>
      <c r="N1052" s="181" t="e">
        <f t="shared" si="260"/>
        <v>#DIV/0!</v>
      </c>
      <c r="O1052" s="339" t="e">
        <f t="shared" si="261"/>
        <v>#DIV/0!</v>
      </c>
      <c r="P1052" s="181" t="e">
        <f t="shared" si="262"/>
        <v>#DIV/0!</v>
      </c>
      <c r="R1052" s="181" t="e">
        <f t="shared" si="263"/>
        <v>#DIV/0!</v>
      </c>
      <c r="S1052" s="181" t="e">
        <f t="shared" si="264"/>
        <v>#DIV/0!</v>
      </c>
      <c r="T1052" s="339" t="e">
        <f t="shared" si="270"/>
        <v>#DIV/0!</v>
      </c>
      <c r="U1052" s="181" t="e">
        <f t="shared" si="265"/>
        <v>#DIV/0!</v>
      </c>
    </row>
    <row r="1053" spans="2:21" ht="12.75" customHeight="1" x14ac:dyDescent="0.15">
      <c r="B1053" s="1">
        <f t="shared" si="271"/>
        <v>118.19999999999754</v>
      </c>
      <c r="C1053" s="181" t="e">
        <f t="shared" si="266"/>
        <v>#DIV/0!</v>
      </c>
      <c r="D1053" s="242">
        <f t="shared" si="267"/>
        <v>73.91155011829153</v>
      </c>
      <c r="E1053" s="181" t="e">
        <f t="shared" si="255"/>
        <v>#DIV/0!</v>
      </c>
      <c r="F1053" s="181" t="e">
        <f t="shared" si="268"/>
        <v>#DIV/0!</v>
      </c>
      <c r="H1053" s="181" t="e">
        <f t="shared" si="269"/>
        <v>#DIV/0!</v>
      </c>
      <c r="I1053" s="181" t="e">
        <f t="shared" si="256"/>
        <v>#DIV/0!</v>
      </c>
      <c r="J1053" s="339" t="e">
        <f t="shared" si="257"/>
        <v>#DIV/0!</v>
      </c>
      <c r="K1053" s="181" t="e">
        <f t="shared" si="258"/>
        <v>#DIV/0!</v>
      </c>
      <c r="M1053" s="181" t="e">
        <f t="shared" si="259"/>
        <v>#DIV/0!</v>
      </c>
      <c r="N1053" s="181" t="e">
        <f t="shared" si="260"/>
        <v>#DIV/0!</v>
      </c>
      <c r="O1053" s="339" t="e">
        <f t="shared" si="261"/>
        <v>#DIV/0!</v>
      </c>
      <c r="P1053" s="181" t="e">
        <f t="shared" si="262"/>
        <v>#DIV/0!</v>
      </c>
      <c r="R1053" s="181" t="e">
        <f t="shared" si="263"/>
        <v>#DIV/0!</v>
      </c>
      <c r="S1053" s="181" t="e">
        <f t="shared" si="264"/>
        <v>#DIV/0!</v>
      </c>
      <c r="T1053" s="339" t="e">
        <f t="shared" si="270"/>
        <v>#DIV/0!</v>
      </c>
      <c r="U1053" s="181" t="e">
        <f t="shared" si="265"/>
        <v>#DIV/0!</v>
      </c>
    </row>
    <row r="1054" spans="2:21" ht="12.75" customHeight="1" x14ac:dyDescent="0.15">
      <c r="B1054" s="1">
        <f t="shared" si="271"/>
        <v>118.29999999999754</v>
      </c>
      <c r="C1054" s="181" t="e">
        <f t="shared" si="266"/>
        <v>#DIV/0!</v>
      </c>
      <c r="D1054" s="242">
        <f t="shared" si="267"/>
        <v>73.930340395675202</v>
      </c>
      <c r="E1054" s="181" t="e">
        <f t="shared" si="255"/>
        <v>#DIV/0!</v>
      </c>
      <c r="F1054" s="181" t="e">
        <f t="shared" si="268"/>
        <v>#DIV/0!</v>
      </c>
      <c r="H1054" s="181" t="e">
        <f t="shared" si="269"/>
        <v>#DIV/0!</v>
      </c>
      <c r="I1054" s="181" t="e">
        <f t="shared" si="256"/>
        <v>#DIV/0!</v>
      </c>
      <c r="J1054" s="339" t="e">
        <f t="shared" si="257"/>
        <v>#DIV/0!</v>
      </c>
      <c r="K1054" s="181" t="e">
        <f t="shared" si="258"/>
        <v>#DIV/0!</v>
      </c>
      <c r="M1054" s="181" t="e">
        <f t="shared" si="259"/>
        <v>#DIV/0!</v>
      </c>
      <c r="N1054" s="181" t="e">
        <f t="shared" si="260"/>
        <v>#DIV/0!</v>
      </c>
      <c r="O1054" s="339" t="e">
        <f t="shared" si="261"/>
        <v>#DIV/0!</v>
      </c>
      <c r="P1054" s="181" t="e">
        <f t="shared" si="262"/>
        <v>#DIV/0!</v>
      </c>
      <c r="R1054" s="181" t="e">
        <f t="shared" si="263"/>
        <v>#DIV/0!</v>
      </c>
      <c r="S1054" s="181" t="e">
        <f t="shared" si="264"/>
        <v>#DIV/0!</v>
      </c>
      <c r="T1054" s="339" t="e">
        <f t="shared" si="270"/>
        <v>#DIV/0!</v>
      </c>
      <c r="U1054" s="181" t="e">
        <f t="shared" si="265"/>
        <v>#DIV/0!</v>
      </c>
    </row>
    <row r="1055" spans="2:21" ht="12.75" customHeight="1" x14ac:dyDescent="0.15">
      <c r="B1055" s="1">
        <f t="shared" si="271"/>
        <v>118.39999999999753</v>
      </c>
      <c r="C1055" s="181" t="e">
        <f t="shared" si="266"/>
        <v>#DIV/0!</v>
      </c>
      <c r="D1055" s="242">
        <f t="shared" si="267"/>
        <v>73.949116356654415</v>
      </c>
      <c r="E1055" s="181" t="e">
        <f t="shared" si="255"/>
        <v>#DIV/0!</v>
      </c>
      <c r="F1055" s="181" t="e">
        <f t="shared" si="268"/>
        <v>#DIV/0!</v>
      </c>
      <c r="H1055" s="181" t="e">
        <f t="shared" si="269"/>
        <v>#DIV/0!</v>
      </c>
      <c r="I1055" s="181" t="e">
        <f t="shared" si="256"/>
        <v>#DIV/0!</v>
      </c>
      <c r="J1055" s="339" t="e">
        <f t="shared" si="257"/>
        <v>#DIV/0!</v>
      </c>
      <c r="K1055" s="181" t="e">
        <f t="shared" si="258"/>
        <v>#DIV/0!</v>
      </c>
      <c r="M1055" s="181" t="e">
        <f t="shared" si="259"/>
        <v>#DIV/0!</v>
      </c>
      <c r="N1055" s="181" t="e">
        <f t="shared" si="260"/>
        <v>#DIV/0!</v>
      </c>
      <c r="O1055" s="339" t="e">
        <f t="shared" si="261"/>
        <v>#DIV/0!</v>
      </c>
      <c r="P1055" s="181" t="e">
        <f t="shared" si="262"/>
        <v>#DIV/0!</v>
      </c>
      <c r="R1055" s="181" t="e">
        <f t="shared" si="263"/>
        <v>#DIV/0!</v>
      </c>
      <c r="S1055" s="181" t="e">
        <f t="shared" si="264"/>
        <v>#DIV/0!</v>
      </c>
      <c r="T1055" s="339" t="e">
        <f t="shared" si="270"/>
        <v>#DIV/0!</v>
      </c>
      <c r="U1055" s="181" t="e">
        <f t="shared" si="265"/>
        <v>#DIV/0!</v>
      </c>
    </row>
    <row r="1056" spans="2:21" ht="12.75" customHeight="1" x14ac:dyDescent="0.15">
      <c r="B1056" s="1">
        <f t="shared" si="271"/>
        <v>118.49999999999753</v>
      </c>
      <c r="C1056" s="181" t="e">
        <f t="shared" si="266"/>
        <v>#DIV/0!</v>
      </c>
      <c r="D1056" s="242">
        <f t="shared" si="267"/>
        <v>73.96787802665466</v>
      </c>
      <c r="E1056" s="181" t="e">
        <f t="shared" si="255"/>
        <v>#DIV/0!</v>
      </c>
      <c r="F1056" s="181" t="e">
        <f t="shared" si="268"/>
        <v>#DIV/0!</v>
      </c>
      <c r="H1056" s="181" t="e">
        <f t="shared" si="269"/>
        <v>#DIV/0!</v>
      </c>
      <c r="I1056" s="181" t="e">
        <f t="shared" si="256"/>
        <v>#DIV/0!</v>
      </c>
      <c r="J1056" s="339" t="e">
        <f t="shared" si="257"/>
        <v>#DIV/0!</v>
      </c>
      <c r="K1056" s="181" t="e">
        <f t="shared" si="258"/>
        <v>#DIV/0!</v>
      </c>
      <c r="M1056" s="181" t="e">
        <f t="shared" si="259"/>
        <v>#DIV/0!</v>
      </c>
      <c r="N1056" s="181" t="e">
        <f t="shared" si="260"/>
        <v>#DIV/0!</v>
      </c>
      <c r="O1056" s="339" t="e">
        <f t="shared" si="261"/>
        <v>#DIV/0!</v>
      </c>
      <c r="P1056" s="181" t="e">
        <f t="shared" si="262"/>
        <v>#DIV/0!</v>
      </c>
      <c r="R1056" s="181" t="e">
        <f t="shared" si="263"/>
        <v>#DIV/0!</v>
      </c>
      <c r="S1056" s="181" t="e">
        <f t="shared" si="264"/>
        <v>#DIV/0!</v>
      </c>
      <c r="T1056" s="339" t="e">
        <f t="shared" si="270"/>
        <v>#DIV/0!</v>
      </c>
      <c r="U1056" s="181" t="e">
        <f t="shared" si="265"/>
        <v>#DIV/0!</v>
      </c>
    </row>
    <row r="1057" spans="2:21" ht="12.75" customHeight="1" x14ac:dyDescent="0.15">
      <c r="B1057" s="1">
        <f t="shared" si="271"/>
        <v>118.59999999999752</v>
      </c>
      <c r="C1057" s="181" t="e">
        <f t="shared" si="266"/>
        <v>#DIV/0!</v>
      </c>
      <c r="D1057" s="242">
        <f t="shared" si="267"/>
        <v>73.98662543103066</v>
      </c>
      <c r="E1057" s="181" t="e">
        <f t="shared" si="255"/>
        <v>#DIV/0!</v>
      </c>
      <c r="F1057" s="181" t="e">
        <f t="shared" si="268"/>
        <v>#DIV/0!</v>
      </c>
      <c r="H1057" s="181" t="e">
        <f t="shared" si="269"/>
        <v>#DIV/0!</v>
      </c>
      <c r="I1057" s="181" t="e">
        <f t="shared" si="256"/>
        <v>#DIV/0!</v>
      </c>
      <c r="J1057" s="339" t="e">
        <f t="shared" si="257"/>
        <v>#DIV/0!</v>
      </c>
      <c r="K1057" s="181" t="e">
        <f t="shared" si="258"/>
        <v>#DIV/0!</v>
      </c>
      <c r="M1057" s="181" t="e">
        <f t="shared" si="259"/>
        <v>#DIV/0!</v>
      </c>
      <c r="N1057" s="181" t="e">
        <f t="shared" si="260"/>
        <v>#DIV/0!</v>
      </c>
      <c r="O1057" s="339" t="e">
        <f t="shared" si="261"/>
        <v>#DIV/0!</v>
      </c>
      <c r="P1057" s="181" t="e">
        <f t="shared" si="262"/>
        <v>#DIV/0!</v>
      </c>
      <c r="R1057" s="181" t="e">
        <f t="shared" si="263"/>
        <v>#DIV/0!</v>
      </c>
      <c r="S1057" s="181" t="e">
        <f t="shared" si="264"/>
        <v>#DIV/0!</v>
      </c>
      <c r="T1057" s="339" t="e">
        <f t="shared" si="270"/>
        <v>#DIV/0!</v>
      </c>
      <c r="U1057" s="181" t="e">
        <f t="shared" si="265"/>
        <v>#DIV/0!</v>
      </c>
    </row>
    <row r="1058" spans="2:21" ht="12.75" customHeight="1" x14ac:dyDescent="0.15">
      <c r="B1058" s="1">
        <f t="shared" si="271"/>
        <v>118.69999999999752</v>
      </c>
      <c r="C1058" s="181" t="e">
        <f t="shared" si="266"/>
        <v>#DIV/0!</v>
      </c>
      <c r="D1058" s="242">
        <f t="shared" si="267"/>
        <v>74.005358595066383</v>
      </c>
      <c r="E1058" s="181" t="e">
        <f t="shared" si="255"/>
        <v>#DIV/0!</v>
      </c>
      <c r="F1058" s="181" t="e">
        <f t="shared" si="268"/>
        <v>#DIV/0!</v>
      </c>
      <c r="H1058" s="181" t="e">
        <f t="shared" si="269"/>
        <v>#DIV/0!</v>
      </c>
      <c r="I1058" s="181" t="e">
        <f t="shared" si="256"/>
        <v>#DIV/0!</v>
      </c>
      <c r="J1058" s="339" t="e">
        <f t="shared" si="257"/>
        <v>#DIV/0!</v>
      </c>
      <c r="K1058" s="181" t="e">
        <f t="shared" si="258"/>
        <v>#DIV/0!</v>
      </c>
      <c r="M1058" s="181" t="e">
        <f t="shared" si="259"/>
        <v>#DIV/0!</v>
      </c>
      <c r="N1058" s="181" t="e">
        <f t="shared" si="260"/>
        <v>#DIV/0!</v>
      </c>
      <c r="O1058" s="339" t="e">
        <f t="shared" si="261"/>
        <v>#DIV/0!</v>
      </c>
      <c r="P1058" s="181" t="e">
        <f t="shared" si="262"/>
        <v>#DIV/0!</v>
      </c>
      <c r="R1058" s="181" t="e">
        <f t="shared" si="263"/>
        <v>#DIV/0!</v>
      </c>
      <c r="S1058" s="181" t="e">
        <f t="shared" si="264"/>
        <v>#DIV/0!</v>
      </c>
      <c r="T1058" s="339" t="e">
        <f t="shared" si="270"/>
        <v>#DIV/0!</v>
      </c>
      <c r="U1058" s="181" t="e">
        <f t="shared" si="265"/>
        <v>#DIV/0!</v>
      </c>
    </row>
    <row r="1059" spans="2:21" ht="12.75" customHeight="1" x14ac:dyDescent="0.15">
      <c r="B1059" s="1">
        <f t="shared" si="271"/>
        <v>118.79999999999751</v>
      </c>
      <c r="C1059" s="181" t="e">
        <f t="shared" si="266"/>
        <v>#DIV/0!</v>
      </c>
      <c r="D1059" s="242">
        <f t="shared" si="267"/>
        <v>74.024077543975679</v>
      </c>
      <c r="E1059" s="181" t="e">
        <f t="shared" si="255"/>
        <v>#DIV/0!</v>
      </c>
      <c r="F1059" s="181" t="e">
        <f t="shared" si="268"/>
        <v>#DIV/0!</v>
      </c>
      <c r="H1059" s="181" t="e">
        <f t="shared" si="269"/>
        <v>#DIV/0!</v>
      </c>
      <c r="I1059" s="181" t="e">
        <f t="shared" si="256"/>
        <v>#DIV/0!</v>
      </c>
      <c r="J1059" s="339" t="e">
        <f t="shared" si="257"/>
        <v>#DIV/0!</v>
      </c>
      <c r="K1059" s="181" t="e">
        <f t="shared" si="258"/>
        <v>#DIV/0!</v>
      </c>
      <c r="M1059" s="181" t="e">
        <f t="shared" si="259"/>
        <v>#DIV/0!</v>
      </c>
      <c r="N1059" s="181" t="e">
        <f t="shared" si="260"/>
        <v>#DIV/0!</v>
      </c>
      <c r="O1059" s="339" t="e">
        <f t="shared" si="261"/>
        <v>#DIV/0!</v>
      </c>
      <c r="P1059" s="181" t="e">
        <f t="shared" si="262"/>
        <v>#DIV/0!</v>
      </c>
      <c r="R1059" s="181" t="e">
        <f t="shared" si="263"/>
        <v>#DIV/0!</v>
      </c>
      <c r="S1059" s="181" t="e">
        <f t="shared" si="264"/>
        <v>#DIV/0!</v>
      </c>
      <c r="T1059" s="339" t="e">
        <f t="shared" si="270"/>
        <v>#DIV/0!</v>
      </c>
      <c r="U1059" s="181" t="e">
        <f t="shared" si="265"/>
        <v>#DIV/0!</v>
      </c>
    </row>
    <row r="1060" spans="2:21" ht="12.75" customHeight="1" x14ac:dyDescent="0.15">
      <c r="B1060" s="1">
        <f t="shared" si="271"/>
        <v>118.8999999999975</v>
      </c>
      <c r="C1060" s="181" t="e">
        <f t="shared" si="266"/>
        <v>#DIV/0!</v>
      </c>
      <c r="D1060" s="242">
        <f t="shared" si="267"/>
        <v>74.042782302902054</v>
      </c>
      <c r="E1060" s="181" t="e">
        <f t="shared" si="255"/>
        <v>#DIV/0!</v>
      </c>
      <c r="F1060" s="181" t="e">
        <f t="shared" si="268"/>
        <v>#DIV/0!</v>
      </c>
      <c r="H1060" s="181" t="e">
        <f t="shared" si="269"/>
        <v>#DIV/0!</v>
      </c>
      <c r="I1060" s="181" t="e">
        <f t="shared" si="256"/>
        <v>#DIV/0!</v>
      </c>
      <c r="J1060" s="339" t="e">
        <f t="shared" si="257"/>
        <v>#DIV/0!</v>
      </c>
      <c r="K1060" s="181" t="e">
        <f t="shared" si="258"/>
        <v>#DIV/0!</v>
      </c>
      <c r="M1060" s="181" t="e">
        <f t="shared" si="259"/>
        <v>#DIV/0!</v>
      </c>
      <c r="N1060" s="181" t="e">
        <f t="shared" si="260"/>
        <v>#DIV/0!</v>
      </c>
      <c r="O1060" s="339" t="e">
        <f t="shared" si="261"/>
        <v>#DIV/0!</v>
      </c>
      <c r="P1060" s="181" t="e">
        <f t="shared" si="262"/>
        <v>#DIV/0!</v>
      </c>
      <c r="R1060" s="181" t="e">
        <f t="shared" si="263"/>
        <v>#DIV/0!</v>
      </c>
      <c r="S1060" s="181" t="e">
        <f t="shared" si="264"/>
        <v>#DIV/0!</v>
      </c>
      <c r="T1060" s="339" t="e">
        <f t="shared" si="270"/>
        <v>#DIV/0!</v>
      </c>
      <c r="U1060" s="181" t="e">
        <f t="shared" si="265"/>
        <v>#DIV/0!</v>
      </c>
    </row>
    <row r="1061" spans="2:21" ht="12.75" customHeight="1" x14ac:dyDescent="0.15">
      <c r="B1061" s="1">
        <f t="shared" si="271"/>
        <v>118.9999999999975</v>
      </c>
      <c r="C1061" s="181" t="e">
        <f t="shared" si="266"/>
        <v>#DIV/0!</v>
      </c>
      <c r="D1061" s="242">
        <f t="shared" si="267"/>
        <v>74.061472896919412</v>
      </c>
      <c r="E1061" s="181" t="e">
        <f t="shared" si="255"/>
        <v>#DIV/0!</v>
      </c>
      <c r="F1061" s="181" t="e">
        <f t="shared" si="268"/>
        <v>#DIV/0!</v>
      </c>
      <c r="H1061" s="181" t="e">
        <f t="shared" si="269"/>
        <v>#DIV/0!</v>
      </c>
      <c r="I1061" s="181" t="e">
        <f t="shared" si="256"/>
        <v>#DIV/0!</v>
      </c>
      <c r="J1061" s="339" t="e">
        <f t="shared" si="257"/>
        <v>#DIV/0!</v>
      </c>
      <c r="K1061" s="181" t="e">
        <f t="shared" si="258"/>
        <v>#DIV/0!</v>
      </c>
      <c r="M1061" s="181" t="e">
        <f t="shared" si="259"/>
        <v>#DIV/0!</v>
      </c>
      <c r="N1061" s="181" t="e">
        <f t="shared" si="260"/>
        <v>#DIV/0!</v>
      </c>
      <c r="O1061" s="339" t="e">
        <f t="shared" si="261"/>
        <v>#DIV/0!</v>
      </c>
      <c r="P1061" s="181" t="e">
        <f t="shared" si="262"/>
        <v>#DIV/0!</v>
      </c>
      <c r="R1061" s="181" t="e">
        <f t="shared" si="263"/>
        <v>#DIV/0!</v>
      </c>
      <c r="S1061" s="181" t="e">
        <f t="shared" si="264"/>
        <v>#DIV/0!</v>
      </c>
      <c r="T1061" s="339" t="e">
        <f t="shared" si="270"/>
        <v>#DIV/0!</v>
      </c>
      <c r="U1061" s="181" t="e">
        <f t="shared" si="265"/>
        <v>#DIV/0!</v>
      </c>
    </row>
    <row r="1062" spans="2:21" ht="12.75" customHeight="1" x14ac:dyDescent="0.15">
      <c r="B1062" s="1">
        <f t="shared" si="271"/>
        <v>119.09999999999749</v>
      </c>
      <c r="C1062" s="181" t="e">
        <f t="shared" si="266"/>
        <v>#DIV/0!</v>
      </c>
      <c r="D1062" s="242">
        <f t="shared" si="267"/>
        <v>74.080149351031963</v>
      </c>
      <c r="E1062" s="181" t="e">
        <f t="shared" si="255"/>
        <v>#DIV/0!</v>
      </c>
      <c r="F1062" s="181" t="e">
        <f t="shared" si="268"/>
        <v>#DIV/0!</v>
      </c>
      <c r="H1062" s="181" t="e">
        <f t="shared" si="269"/>
        <v>#DIV/0!</v>
      </c>
      <c r="I1062" s="181" t="e">
        <f t="shared" si="256"/>
        <v>#DIV/0!</v>
      </c>
      <c r="J1062" s="339" t="e">
        <f t="shared" si="257"/>
        <v>#DIV/0!</v>
      </c>
      <c r="K1062" s="181" t="e">
        <f t="shared" si="258"/>
        <v>#DIV/0!</v>
      </c>
      <c r="M1062" s="181" t="e">
        <f t="shared" si="259"/>
        <v>#DIV/0!</v>
      </c>
      <c r="N1062" s="181" t="e">
        <f t="shared" si="260"/>
        <v>#DIV/0!</v>
      </c>
      <c r="O1062" s="339" t="e">
        <f t="shared" si="261"/>
        <v>#DIV/0!</v>
      </c>
      <c r="P1062" s="181" t="e">
        <f t="shared" si="262"/>
        <v>#DIV/0!</v>
      </c>
      <c r="R1062" s="181" t="e">
        <f t="shared" si="263"/>
        <v>#DIV/0!</v>
      </c>
      <c r="S1062" s="181" t="e">
        <f t="shared" si="264"/>
        <v>#DIV/0!</v>
      </c>
      <c r="T1062" s="339" t="e">
        <f t="shared" si="270"/>
        <v>#DIV/0!</v>
      </c>
      <c r="U1062" s="181" t="e">
        <f t="shared" si="265"/>
        <v>#DIV/0!</v>
      </c>
    </row>
    <row r="1063" spans="2:21" ht="12.75" customHeight="1" x14ac:dyDescent="0.15">
      <c r="B1063" s="1">
        <f t="shared" si="271"/>
        <v>119.19999999999749</v>
      </c>
      <c r="C1063" s="181" t="e">
        <f t="shared" si="266"/>
        <v>#DIV/0!</v>
      </c>
      <c r="D1063" s="242">
        <f t="shared" si="267"/>
        <v>74.098811690174685</v>
      </c>
      <c r="E1063" s="181" t="e">
        <f t="shared" si="255"/>
        <v>#DIV/0!</v>
      </c>
      <c r="F1063" s="181" t="e">
        <f t="shared" si="268"/>
        <v>#DIV/0!</v>
      </c>
      <c r="H1063" s="181" t="e">
        <f t="shared" si="269"/>
        <v>#DIV/0!</v>
      </c>
      <c r="I1063" s="181" t="e">
        <f t="shared" si="256"/>
        <v>#DIV/0!</v>
      </c>
      <c r="J1063" s="339" t="e">
        <f t="shared" si="257"/>
        <v>#DIV/0!</v>
      </c>
      <c r="K1063" s="181" t="e">
        <f t="shared" si="258"/>
        <v>#DIV/0!</v>
      </c>
      <c r="M1063" s="181" t="e">
        <f t="shared" si="259"/>
        <v>#DIV/0!</v>
      </c>
      <c r="N1063" s="181" t="e">
        <f t="shared" si="260"/>
        <v>#DIV/0!</v>
      </c>
      <c r="O1063" s="339" t="e">
        <f t="shared" si="261"/>
        <v>#DIV/0!</v>
      </c>
      <c r="P1063" s="181" t="e">
        <f t="shared" si="262"/>
        <v>#DIV/0!</v>
      </c>
      <c r="R1063" s="181" t="e">
        <f t="shared" si="263"/>
        <v>#DIV/0!</v>
      </c>
      <c r="S1063" s="181" t="e">
        <f t="shared" si="264"/>
        <v>#DIV/0!</v>
      </c>
      <c r="T1063" s="339" t="e">
        <f t="shared" si="270"/>
        <v>#DIV/0!</v>
      </c>
      <c r="U1063" s="181" t="e">
        <f t="shared" si="265"/>
        <v>#DIV/0!</v>
      </c>
    </row>
    <row r="1064" spans="2:21" ht="12.75" customHeight="1" x14ac:dyDescent="0.15">
      <c r="B1064" s="1">
        <f t="shared" si="271"/>
        <v>119.29999999999748</v>
      </c>
      <c r="C1064" s="181" t="e">
        <f t="shared" si="266"/>
        <v>#DIV/0!</v>
      </c>
      <c r="D1064" s="242">
        <f t="shared" si="267"/>
        <v>74.117459939213575</v>
      </c>
      <c r="E1064" s="181" t="e">
        <f t="shared" si="255"/>
        <v>#DIV/0!</v>
      </c>
      <c r="F1064" s="181" t="e">
        <f t="shared" si="268"/>
        <v>#DIV/0!</v>
      </c>
      <c r="H1064" s="181" t="e">
        <f t="shared" si="269"/>
        <v>#DIV/0!</v>
      </c>
      <c r="I1064" s="181" t="e">
        <f t="shared" si="256"/>
        <v>#DIV/0!</v>
      </c>
      <c r="J1064" s="339" t="e">
        <f t="shared" si="257"/>
        <v>#DIV/0!</v>
      </c>
      <c r="K1064" s="181" t="e">
        <f t="shared" si="258"/>
        <v>#DIV/0!</v>
      </c>
      <c r="M1064" s="181" t="e">
        <f t="shared" si="259"/>
        <v>#DIV/0!</v>
      </c>
      <c r="N1064" s="181" t="e">
        <f t="shared" si="260"/>
        <v>#DIV/0!</v>
      </c>
      <c r="O1064" s="339" t="e">
        <f t="shared" si="261"/>
        <v>#DIV/0!</v>
      </c>
      <c r="P1064" s="181" t="e">
        <f t="shared" si="262"/>
        <v>#DIV/0!</v>
      </c>
      <c r="R1064" s="181" t="e">
        <f t="shared" si="263"/>
        <v>#DIV/0!</v>
      </c>
      <c r="S1064" s="181" t="e">
        <f t="shared" si="264"/>
        <v>#DIV/0!</v>
      </c>
      <c r="T1064" s="339" t="e">
        <f t="shared" si="270"/>
        <v>#DIV/0!</v>
      </c>
      <c r="U1064" s="181" t="e">
        <f t="shared" si="265"/>
        <v>#DIV/0!</v>
      </c>
    </row>
    <row r="1065" spans="2:21" ht="12.75" customHeight="1" x14ac:dyDescent="0.15">
      <c r="B1065" s="1">
        <f t="shared" si="271"/>
        <v>119.39999999999748</v>
      </c>
      <c r="C1065" s="181" t="e">
        <f t="shared" si="266"/>
        <v>#DIV/0!</v>
      </c>
      <c r="D1065" s="242">
        <f t="shared" si="267"/>
        <v>74.136094122945678</v>
      </c>
      <c r="E1065" s="181" t="e">
        <f t="shared" si="255"/>
        <v>#DIV/0!</v>
      </c>
      <c r="F1065" s="181" t="e">
        <f t="shared" si="268"/>
        <v>#DIV/0!</v>
      </c>
      <c r="H1065" s="181" t="e">
        <f t="shared" si="269"/>
        <v>#DIV/0!</v>
      </c>
      <c r="I1065" s="181" t="e">
        <f t="shared" si="256"/>
        <v>#DIV/0!</v>
      </c>
      <c r="J1065" s="339" t="e">
        <f t="shared" si="257"/>
        <v>#DIV/0!</v>
      </c>
      <c r="K1065" s="181" t="e">
        <f t="shared" si="258"/>
        <v>#DIV/0!</v>
      </c>
      <c r="M1065" s="181" t="e">
        <f t="shared" si="259"/>
        <v>#DIV/0!</v>
      </c>
      <c r="N1065" s="181" t="e">
        <f t="shared" si="260"/>
        <v>#DIV/0!</v>
      </c>
      <c r="O1065" s="339" t="e">
        <f t="shared" si="261"/>
        <v>#DIV/0!</v>
      </c>
      <c r="P1065" s="181" t="e">
        <f t="shared" si="262"/>
        <v>#DIV/0!</v>
      </c>
      <c r="R1065" s="181" t="e">
        <f t="shared" si="263"/>
        <v>#DIV/0!</v>
      </c>
      <c r="S1065" s="181" t="e">
        <f t="shared" si="264"/>
        <v>#DIV/0!</v>
      </c>
      <c r="T1065" s="339" t="e">
        <f t="shared" si="270"/>
        <v>#DIV/0!</v>
      </c>
      <c r="U1065" s="181" t="e">
        <f t="shared" si="265"/>
        <v>#DIV/0!</v>
      </c>
    </row>
    <row r="1066" spans="2:21" ht="12.75" customHeight="1" x14ac:dyDescent="0.15">
      <c r="B1066" s="1">
        <f t="shared" si="271"/>
        <v>119.49999999999747</v>
      </c>
      <c r="C1066" s="181" t="e">
        <f t="shared" si="266"/>
        <v>#DIV/0!</v>
      </c>
      <c r="D1066" s="242">
        <f t="shared" si="267"/>
        <v>74.15471426609983</v>
      </c>
      <c r="E1066" s="181" t="e">
        <f t="shared" si="255"/>
        <v>#DIV/0!</v>
      </c>
      <c r="F1066" s="181" t="e">
        <f t="shared" si="268"/>
        <v>#DIV/0!</v>
      </c>
      <c r="H1066" s="181" t="e">
        <f t="shared" si="269"/>
        <v>#DIV/0!</v>
      </c>
      <c r="I1066" s="181" t="e">
        <f t="shared" si="256"/>
        <v>#DIV/0!</v>
      </c>
      <c r="J1066" s="339" t="e">
        <f t="shared" si="257"/>
        <v>#DIV/0!</v>
      </c>
      <c r="K1066" s="181" t="e">
        <f t="shared" si="258"/>
        <v>#DIV/0!</v>
      </c>
      <c r="M1066" s="181" t="e">
        <f t="shared" si="259"/>
        <v>#DIV/0!</v>
      </c>
      <c r="N1066" s="181" t="e">
        <f t="shared" si="260"/>
        <v>#DIV/0!</v>
      </c>
      <c r="O1066" s="339" t="e">
        <f t="shared" si="261"/>
        <v>#DIV/0!</v>
      </c>
      <c r="P1066" s="181" t="e">
        <f t="shared" si="262"/>
        <v>#DIV/0!</v>
      </c>
      <c r="R1066" s="181" t="e">
        <f t="shared" si="263"/>
        <v>#DIV/0!</v>
      </c>
      <c r="S1066" s="181" t="e">
        <f t="shared" si="264"/>
        <v>#DIV/0!</v>
      </c>
      <c r="T1066" s="339" t="e">
        <f t="shared" si="270"/>
        <v>#DIV/0!</v>
      </c>
      <c r="U1066" s="181" t="e">
        <f t="shared" si="265"/>
        <v>#DIV/0!</v>
      </c>
    </row>
    <row r="1067" spans="2:21" ht="12.75" customHeight="1" x14ac:dyDescent="0.15">
      <c r="B1067" s="1">
        <f t="shared" si="271"/>
        <v>119.59999999999746</v>
      </c>
      <c r="C1067" s="181" t="e">
        <f t="shared" si="266"/>
        <v>#DIV/0!</v>
      </c>
      <c r="D1067" s="242">
        <f t="shared" si="267"/>
        <v>74.173320393336269</v>
      </c>
      <c r="E1067" s="181" t="e">
        <f t="shared" si="255"/>
        <v>#DIV/0!</v>
      </c>
      <c r="F1067" s="181" t="e">
        <f t="shared" si="268"/>
        <v>#DIV/0!</v>
      </c>
      <c r="H1067" s="181" t="e">
        <f t="shared" si="269"/>
        <v>#DIV/0!</v>
      </c>
      <c r="I1067" s="181" t="e">
        <f t="shared" si="256"/>
        <v>#DIV/0!</v>
      </c>
      <c r="J1067" s="339" t="e">
        <f t="shared" si="257"/>
        <v>#DIV/0!</v>
      </c>
      <c r="K1067" s="181" t="e">
        <f t="shared" si="258"/>
        <v>#DIV/0!</v>
      </c>
      <c r="M1067" s="181" t="e">
        <f t="shared" si="259"/>
        <v>#DIV/0!</v>
      </c>
      <c r="N1067" s="181" t="e">
        <f t="shared" si="260"/>
        <v>#DIV/0!</v>
      </c>
      <c r="O1067" s="339" t="e">
        <f t="shared" si="261"/>
        <v>#DIV/0!</v>
      </c>
      <c r="P1067" s="181" t="e">
        <f t="shared" si="262"/>
        <v>#DIV/0!</v>
      </c>
      <c r="R1067" s="181" t="e">
        <f t="shared" si="263"/>
        <v>#DIV/0!</v>
      </c>
      <c r="S1067" s="181" t="e">
        <f t="shared" si="264"/>
        <v>#DIV/0!</v>
      </c>
      <c r="T1067" s="339" t="e">
        <f t="shared" si="270"/>
        <v>#DIV/0!</v>
      </c>
      <c r="U1067" s="181" t="e">
        <f t="shared" si="265"/>
        <v>#DIV/0!</v>
      </c>
    </row>
    <row r="1068" spans="2:21" ht="12.75" customHeight="1" x14ac:dyDescent="0.15">
      <c r="B1068" s="1">
        <f t="shared" si="271"/>
        <v>119.69999999999746</v>
      </c>
      <c r="C1068" s="181" t="e">
        <f t="shared" si="266"/>
        <v>#DIV/0!</v>
      </c>
      <c r="D1068" s="242">
        <f t="shared" si="267"/>
        <v>74.191912529247503</v>
      </c>
      <c r="E1068" s="181" t="e">
        <f t="shared" si="255"/>
        <v>#DIV/0!</v>
      </c>
      <c r="F1068" s="181" t="e">
        <f t="shared" si="268"/>
        <v>#DIV/0!</v>
      </c>
      <c r="H1068" s="181" t="e">
        <f t="shared" si="269"/>
        <v>#DIV/0!</v>
      </c>
      <c r="I1068" s="181" t="e">
        <f t="shared" si="256"/>
        <v>#DIV/0!</v>
      </c>
      <c r="J1068" s="339" t="e">
        <f t="shared" si="257"/>
        <v>#DIV/0!</v>
      </c>
      <c r="K1068" s="181" t="e">
        <f t="shared" si="258"/>
        <v>#DIV/0!</v>
      </c>
      <c r="M1068" s="181" t="e">
        <f t="shared" si="259"/>
        <v>#DIV/0!</v>
      </c>
      <c r="N1068" s="181" t="e">
        <f t="shared" si="260"/>
        <v>#DIV/0!</v>
      </c>
      <c r="O1068" s="339" t="e">
        <f t="shared" si="261"/>
        <v>#DIV/0!</v>
      </c>
      <c r="P1068" s="181" t="e">
        <f t="shared" si="262"/>
        <v>#DIV/0!</v>
      </c>
      <c r="R1068" s="181" t="e">
        <f t="shared" si="263"/>
        <v>#DIV/0!</v>
      </c>
      <c r="S1068" s="181" t="e">
        <f t="shared" si="264"/>
        <v>#DIV/0!</v>
      </c>
      <c r="T1068" s="339" t="e">
        <f t="shared" si="270"/>
        <v>#DIV/0!</v>
      </c>
      <c r="U1068" s="181" t="e">
        <f t="shared" si="265"/>
        <v>#DIV/0!</v>
      </c>
    </row>
    <row r="1069" spans="2:21" ht="12.75" customHeight="1" x14ac:dyDescent="0.15">
      <c r="B1069" s="1">
        <f t="shared" si="271"/>
        <v>119.79999999999745</v>
      </c>
      <c r="C1069" s="181" t="e">
        <f t="shared" si="266"/>
        <v>#DIV/0!</v>
      </c>
      <c r="D1069" s="242">
        <f t="shared" si="267"/>
        <v>74.210490698358214</v>
      </c>
      <c r="E1069" s="181" t="e">
        <f t="shared" si="255"/>
        <v>#DIV/0!</v>
      </c>
      <c r="F1069" s="181" t="e">
        <f t="shared" si="268"/>
        <v>#DIV/0!</v>
      </c>
      <c r="H1069" s="181" t="e">
        <f t="shared" si="269"/>
        <v>#DIV/0!</v>
      </c>
      <c r="I1069" s="181" t="e">
        <f t="shared" si="256"/>
        <v>#DIV/0!</v>
      </c>
      <c r="J1069" s="339" t="e">
        <f t="shared" si="257"/>
        <v>#DIV/0!</v>
      </c>
      <c r="K1069" s="181" t="e">
        <f t="shared" si="258"/>
        <v>#DIV/0!</v>
      </c>
      <c r="M1069" s="181" t="e">
        <f t="shared" si="259"/>
        <v>#DIV/0!</v>
      </c>
      <c r="N1069" s="181" t="e">
        <f t="shared" si="260"/>
        <v>#DIV/0!</v>
      </c>
      <c r="O1069" s="339" t="e">
        <f t="shared" si="261"/>
        <v>#DIV/0!</v>
      </c>
      <c r="P1069" s="181" t="e">
        <f t="shared" si="262"/>
        <v>#DIV/0!</v>
      </c>
      <c r="R1069" s="181" t="e">
        <f t="shared" si="263"/>
        <v>#DIV/0!</v>
      </c>
      <c r="S1069" s="181" t="e">
        <f t="shared" si="264"/>
        <v>#DIV/0!</v>
      </c>
      <c r="T1069" s="339" t="e">
        <f t="shared" si="270"/>
        <v>#DIV/0!</v>
      </c>
      <c r="U1069" s="181" t="e">
        <f t="shared" si="265"/>
        <v>#DIV/0!</v>
      </c>
    </row>
    <row r="1070" spans="2:21" ht="12.75" customHeight="1" x14ac:dyDescent="0.15">
      <c r="B1070" s="1">
        <f t="shared" si="271"/>
        <v>119.89999999999745</v>
      </c>
      <c r="C1070" s="181" t="e">
        <f t="shared" si="266"/>
        <v>#DIV/0!</v>
      </c>
      <c r="D1070" s="242">
        <f t="shared" si="267"/>
        <v>74.229054925125638</v>
      </c>
      <c r="E1070" s="181" t="e">
        <f t="shared" si="255"/>
        <v>#DIV/0!</v>
      </c>
      <c r="F1070" s="181" t="e">
        <f t="shared" si="268"/>
        <v>#DIV/0!</v>
      </c>
      <c r="H1070" s="181" t="e">
        <f t="shared" si="269"/>
        <v>#DIV/0!</v>
      </c>
      <c r="I1070" s="181" t="e">
        <f t="shared" si="256"/>
        <v>#DIV/0!</v>
      </c>
      <c r="J1070" s="339" t="e">
        <f t="shared" si="257"/>
        <v>#DIV/0!</v>
      </c>
      <c r="K1070" s="181" t="e">
        <f t="shared" si="258"/>
        <v>#DIV/0!</v>
      </c>
      <c r="M1070" s="181" t="e">
        <f t="shared" si="259"/>
        <v>#DIV/0!</v>
      </c>
      <c r="N1070" s="181" t="e">
        <f t="shared" si="260"/>
        <v>#DIV/0!</v>
      </c>
      <c r="O1070" s="339" t="e">
        <f t="shared" si="261"/>
        <v>#DIV/0!</v>
      </c>
      <c r="P1070" s="181" t="e">
        <f t="shared" si="262"/>
        <v>#DIV/0!</v>
      </c>
      <c r="R1070" s="181" t="e">
        <f t="shared" si="263"/>
        <v>#DIV/0!</v>
      </c>
      <c r="S1070" s="181" t="e">
        <f t="shared" si="264"/>
        <v>#DIV/0!</v>
      </c>
      <c r="T1070" s="339" t="e">
        <f t="shared" si="270"/>
        <v>#DIV/0!</v>
      </c>
      <c r="U1070" s="181" t="e">
        <f t="shared" si="265"/>
        <v>#DIV/0!</v>
      </c>
    </row>
    <row r="1071" spans="2:21" ht="12.75" customHeight="1" x14ac:dyDescent="0.15">
      <c r="B1071" s="1">
        <f t="shared" si="271"/>
        <v>119.99999999999744</v>
      </c>
      <c r="C1071" s="181" t="e">
        <f t="shared" si="266"/>
        <v>#DIV/0!</v>
      </c>
      <c r="D1071" s="242">
        <f t="shared" si="267"/>
        <v>74.247605233939623</v>
      </c>
      <c r="E1071" s="181" t="e">
        <f t="shared" si="255"/>
        <v>#DIV/0!</v>
      </c>
      <c r="F1071" s="181" t="e">
        <f t="shared" si="268"/>
        <v>#DIV/0!</v>
      </c>
      <c r="H1071" s="181" t="e">
        <f t="shared" si="269"/>
        <v>#DIV/0!</v>
      </c>
      <c r="I1071" s="181" t="e">
        <f t="shared" si="256"/>
        <v>#DIV/0!</v>
      </c>
      <c r="J1071" s="339" t="e">
        <f t="shared" si="257"/>
        <v>#DIV/0!</v>
      </c>
      <c r="K1071" s="181" t="e">
        <f t="shared" si="258"/>
        <v>#DIV/0!</v>
      </c>
      <c r="M1071" s="181" t="e">
        <f t="shared" si="259"/>
        <v>#DIV/0!</v>
      </c>
      <c r="N1071" s="181" t="e">
        <f t="shared" si="260"/>
        <v>#DIV/0!</v>
      </c>
      <c r="O1071" s="339" t="e">
        <f t="shared" si="261"/>
        <v>#DIV/0!</v>
      </c>
      <c r="P1071" s="181" t="e">
        <f t="shared" si="262"/>
        <v>#DIV/0!</v>
      </c>
      <c r="R1071" s="181" t="e">
        <f t="shared" si="263"/>
        <v>#DIV/0!</v>
      </c>
      <c r="S1071" s="181" t="e">
        <f t="shared" si="264"/>
        <v>#DIV/0!</v>
      </c>
      <c r="T1071" s="339" t="e">
        <f t="shared" si="270"/>
        <v>#DIV/0!</v>
      </c>
      <c r="U1071" s="181" t="e">
        <f t="shared" si="265"/>
        <v>#DIV/0!</v>
      </c>
    </row>
    <row r="1072" spans="2:21" ht="12.75" customHeight="1" x14ac:dyDescent="0.15">
      <c r="B1072" s="1">
        <f t="shared" si="271"/>
        <v>120.09999999999744</v>
      </c>
      <c r="C1072" s="181" t="e">
        <f t="shared" si="266"/>
        <v>#DIV/0!</v>
      </c>
      <c r="D1072" s="242">
        <f t="shared" si="267"/>
        <v>74.266141649123185</v>
      </c>
      <c r="E1072" s="181" t="e">
        <f t="shared" si="255"/>
        <v>#DIV/0!</v>
      </c>
      <c r="F1072" s="181" t="e">
        <f t="shared" si="268"/>
        <v>#DIV/0!</v>
      </c>
      <c r="H1072" s="181" t="e">
        <f t="shared" si="269"/>
        <v>#DIV/0!</v>
      </c>
      <c r="I1072" s="181" t="e">
        <f t="shared" si="256"/>
        <v>#DIV/0!</v>
      </c>
      <c r="J1072" s="339" t="e">
        <f t="shared" si="257"/>
        <v>#DIV/0!</v>
      </c>
      <c r="K1072" s="181" t="e">
        <f t="shared" si="258"/>
        <v>#DIV/0!</v>
      </c>
      <c r="M1072" s="181" t="e">
        <f t="shared" si="259"/>
        <v>#DIV/0!</v>
      </c>
      <c r="N1072" s="181" t="e">
        <f t="shared" si="260"/>
        <v>#DIV/0!</v>
      </c>
      <c r="O1072" s="339" t="e">
        <f t="shared" si="261"/>
        <v>#DIV/0!</v>
      </c>
      <c r="P1072" s="181" t="e">
        <f t="shared" si="262"/>
        <v>#DIV/0!</v>
      </c>
      <c r="R1072" s="181" t="e">
        <f t="shared" si="263"/>
        <v>#DIV/0!</v>
      </c>
      <c r="S1072" s="181" t="e">
        <f t="shared" si="264"/>
        <v>#DIV/0!</v>
      </c>
      <c r="T1072" s="339" t="e">
        <f t="shared" si="270"/>
        <v>#DIV/0!</v>
      </c>
      <c r="U1072" s="181" t="e">
        <f t="shared" si="265"/>
        <v>#DIV/0!</v>
      </c>
    </row>
    <row r="1073" spans="2:21" ht="12.75" customHeight="1" x14ac:dyDescent="0.15">
      <c r="B1073" s="1">
        <f t="shared" si="271"/>
        <v>120.19999999999743</v>
      </c>
      <c r="C1073" s="181" t="e">
        <f t="shared" si="266"/>
        <v>#DIV/0!</v>
      </c>
      <c r="D1073" s="242">
        <f t="shared" si="267"/>
        <v>74.28466419493266</v>
      </c>
      <c r="E1073" s="181" t="e">
        <f t="shared" si="255"/>
        <v>#DIV/0!</v>
      </c>
      <c r="F1073" s="181" t="e">
        <f t="shared" si="268"/>
        <v>#DIV/0!</v>
      </c>
      <c r="H1073" s="181" t="e">
        <f t="shared" si="269"/>
        <v>#DIV/0!</v>
      </c>
      <c r="I1073" s="181" t="e">
        <f t="shared" si="256"/>
        <v>#DIV/0!</v>
      </c>
      <c r="J1073" s="339" t="e">
        <f t="shared" si="257"/>
        <v>#DIV/0!</v>
      </c>
      <c r="K1073" s="181" t="e">
        <f t="shared" si="258"/>
        <v>#DIV/0!</v>
      </c>
      <c r="M1073" s="181" t="e">
        <f t="shared" si="259"/>
        <v>#DIV/0!</v>
      </c>
      <c r="N1073" s="181" t="e">
        <f t="shared" si="260"/>
        <v>#DIV/0!</v>
      </c>
      <c r="O1073" s="339" t="e">
        <f t="shared" si="261"/>
        <v>#DIV/0!</v>
      </c>
      <c r="P1073" s="181" t="e">
        <f t="shared" si="262"/>
        <v>#DIV/0!</v>
      </c>
      <c r="R1073" s="181" t="e">
        <f t="shared" si="263"/>
        <v>#DIV/0!</v>
      </c>
      <c r="S1073" s="181" t="e">
        <f t="shared" si="264"/>
        <v>#DIV/0!</v>
      </c>
      <c r="T1073" s="339" t="e">
        <f t="shared" si="270"/>
        <v>#DIV/0!</v>
      </c>
      <c r="U1073" s="181" t="e">
        <f t="shared" si="265"/>
        <v>#DIV/0!</v>
      </c>
    </row>
    <row r="1074" spans="2:21" ht="12.75" customHeight="1" x14ac:dyDescent="0.15">
      <c r="B1074" s="1">
        <f t="shared" si="271"/>
        <v>120.29999999999742</v>
      </c>
      <c r="C1074" s="181" t="e">
        <f t="shared" si="266"/>
        <v>#DIV/0!</v>
      </c>
      <c r="D1074" s="242">
        <f t="shared" si="267"/>
        <v>74.303172895557708</v>
      </c>
      <c r="E1074" s="181" t="e">
        <f t="shared" si="255"/>
        <v>#DIV/0!</v>
      </c>
      <c r="F1074" s="181" t="e">
        <f t="shared" si="268"/>
        <v>#DIV/0!</v>
      </c>
      <c r="H1074" s="181" t="e">
        <f t="shared" si="269"/>
        <v>#DIV/0!</v>
      </c>
      <c r="I1074" s="181" t="e">
        <f t="shared" si="256"/>
        <v>#DIV/0!</v>
      </c>
      <c r="J1074" s="339" t="e">
        <f t="shared" si="257"/>
        <v>#DIV/0!</v>
      </c>
      <c r="K1074" s="181" t="e">
        <f t="shared" si="258"/>
        <v>#DIV/0!</v>
      </c>
      <c r="M1074" s="181" t="e">
        <f t="shared" si="259"/>
        <v>#DIV/0!</v>
      </c>
      <c r="N1074" s="181" t="e">
        <f t="shared" si="260"/>
        <v>#DIV/0!</v>
      </c>
      <c r="O1074" s="339" t="e">
        <f t="shared" si="261"/>
        <v>#DIV/0!</v>
      </c>
      <c r="P1074" s="181" t="e">
        <f t="shared" si="262"/>
        <v>#DIV/0!</v>
      </c>
      <c r="R1074" s="181" t="e">
        <f t="shared" si="263"/>
        <v>#DIV/0!</v>
      </c>
      <c r="S1074" s="181" t="e">
        <f t="shared" si="264"/>
        <v>#DIV/0!</v>
      </c>
      <c r="T1074" s="339" t="e">
        <f t="shared" si="270"/>
        <v>#DIV/0!</v>
      </c>
      <c r="U1074" s="181" t="e">
        <f t="shared" si="265"/>
        <v>#DIV/0!</v>
      </c>
    </row>
    <row r="1075" spans="2:21" ht="12.75" customHeight="1" x14ac:dyDescent="0.15">
      <c r="B1075" s="1">
        <f t="shared" si="271"/>
        <v>120.39999999999742</v>
      </c>
      <c r="C1075" s="181" t="e">
        <f t="shared" si="266"/>
        <v>#DIV/0!</v>
      </c>
      <c r="D1075" s="242">
        <f t="shared" si="267"/>
        <v>74.321667775121966</v>
      </c>
      <c r="E1075" s="181" t="e">
        <f t="shared" si="255"/>
        <v>#DIV/0!</v>
      </c>
      <c r="F1075" s="181" t="e">
        <f t="shared" si="268"/>
        <v>#DIV/0!</v>
      </c>
      <c r="H1075" s="181" t="e">
        <f t="shared" si="269"/>
        <v>#DIV/0!</v>
      </c>
      <c r="I1075" s="181" t="e">
        <f t="shared" si="256"/>
        <v>#DIV/0!</v>
      </c>
      <c r="J1075" s="339" t="e">
        <f t="shared" si="257"/>
        <v>#DIV/0!</v>
      </c>
      <c r="K1075" s="181" t="e">
        <f t="shared" si="258"/>
        <v>#DIV/0!</v>
      </c>
      <c r="M1075" s="181" t="e">
        <f t="shared" si="259"/>
        <v>#DIV/0!</v>
      </c>
      <c r="N1075" s="181" t="e">
        <f t="shared" si="260"/>
        <v>#DIV/0!</v>
      </c>
      <c r="O1075" s="339" t="e">
        <f t="shared" si="261"/>
        <v>#DIV/0!</v>
      </c>
      <c r="P1075" s="181" t="e">
        <f t="shared" si="262"/>
        <v>#DIV/0!</v>
      </c>
      <c r="R1075" s="181" t="e">
        <f t="shared" si="263"/>
        <v>#DIV/0!</v>
      </c>
      <c r="S1075" s="181" t="e">
        <f t="shared" si="264"/>
        <v>#DIV/0!</v>
      </c>
      <c r="T1075" s="339" t="e">
        <f t="shared" si="270"/>
        <v>#DIV/0!</v>
      </c>
      <c r="U1075" s="181" t="e">
        <f t="shared" si="265"/>
        <v>#DIV/0!</v>
      </c>
    </row>
    <row r="1076" spans="2:21" ht="12.75" customHeight="1" x14ac:dyDescent="0.15">
      <c r="B1076" s="1">
        <f t="shared" si="271"/>
        <v>120.49999999999741</v>
      </c>
      <c r="C1076" s="181" t="e">
        <f t="shared" si="266"/>
        <v>#DIV/0!</v>
      </c>
      <c r="D1076" s="242">
        <f t="shared" si="267"/>
        <v>74.340148857682934</v>
      </c>
      <c r="E1076" s="181" t="e">
        <f t="shared" si="255"/>
        <v>#DIV/0!</v>
      </c>
      <c r="F1076" s="181" t="e">
        <f t="shared" si="268"/>
        <v>#DIV/0!</v>
      </c>
      <c r="H1076" s="181" t="e">
        <f t="shared" si="269"/>
        <v>#DIV/0!</v>
      </c>
      <c r="I1076" s="181" t="e">
        <f t="shared" si="256"/>
        <v>#DIV/0!</v>
      </c>
      <c r="J1076" s="339" t="e">
        <f t="shared" si="257"/>
        <v>#DIV/0!</v>
      </c>
      <c r="K1076" s="181" t="e">
        <f t="shared" si="258"/>
        <v>#DIV/0!</v>
      </c>
      <c r="M1076" s="181" t="e">
        <f t="shared" si="259"/>
        <v>#DIV/0!</v>
      </c>
      <c r="N1076" s="181" t="e">
        <f t="shared" si="260"/>
        <v>#DIV/0!</v>
      </c>
      <c r="O1076" s="339" t="e">
        <f t="shared" si="261"/>
        <v>#DIV/0!</v>
      </c>
      <c r="P1076" s="181" t="e">
        <f t="shared" si="262"/>
        <v>#DIV/0!</v>
      </c>
      <c r="R1076" s="181" t="e">
        <f t="shared" si="263"/>
        <v>#DIV/0!</v>
      </c>
      <c r="S1076" s="181" t="e">
        <f t="shared" si="264"/>
        <v>#DIV/0!</v>
      </c>
      <c r="T1076" s="339" t="e">
        <f t="shared" si="270"/>
        <v>#DIV/0!</v>
      </c>
      <c r="U1076" s="181" t="e">
        <f t="shared" si="265"/>
        <v>#DIV/0!</v>
      </c>
    </row>
    <row r="1077" spans="2:21" ht="12.75" customHeight="1" x14ac:dyDescent="0.15">
      <c r="B1077" s="1">
        <f t="shared" si="271"/>
        <v>120.59999999999741</v>
      </c>
      <c r="C1077" s="181" t="e">
        <f t="shared" si="266"/>
        <v>#DIV/0!</v>
      </c>
      <c r="D1077" s="242">
        <f t="shared" si="267"/>
        <v>74.35861616723237</v>
      </c>
      <c r="E1077" s="181" t="e">
        <f t="shared" si="255"/>
        <v>#DIV/0!</v>
      </c>
      <c r="F1077" s="181" t="e">
        <f t="shared" si="268"/>
        <v>#DIV/0!</v>
      </c>
      <c r="H1077" s="181" t="e">
        <f t="shared" si="269"/>
        <v>#DIV/0!</v>
      </c>
      <c r="I1077" s="181" t="e">
        <f t="shared" si="256"/>
        <v>#DIV/0!</v>
      </c>
      <c r="J1077" s="339" t="e">
        <f t="shared" si="257"/>
        <v>#DIV/0!</v>
      </c>
      <c r="K1077" s="181" t="e">
        <f t="shared" si="258"/>
        <v>#DIV/0!</v>
      </c>
      <c r="M1077" s="181" t="e">
        <f t="shared" si="259"/>
        <v>#DIV/0!</v>
      </c>
      <c r="N1077" s="181" t="e">
        <f t="shared" si="260"/>
        <v>#DIV/0!</v>
      </c>
      <c r="O1077" s="339" t="e">
        <f t="shared" si="261"/>
        <v>#DIV/0!</v>
      </c>
      <c r="P1077" s="181" t="e">
        <f t="shared" si="262"/>
        <v>#DIV/0!</v>
      </c>
      <c r="R1077" s="181" t="e">
        <f t="shared" si="263"/>
        <v>#DIV/0!</v>
      </c>
      <c r="S1077" s="181" t="e">
        <f t="shared" si="264"/>
        <v>#DIV/0!</v>
      </c>
      <c r="T1077" s="339" t="e">
        <f t="shared" si="270"/>
        <v>#DIV/0!</v>
      </c>
      <c r="U1077" s="181" t="e">
        <f t="shared" si="265"/>
        <v>#DIV/0!</v>
      </c>
    </row>
    <row r="1078" spans="2:21" ht="12.75" customHeight="1" x14ac:dyDescent="0.15">
      <c r="B1078" s="1">
        <f t="shared" si="271"/>
        <v>120.6999999999974</v>
      </c>
      <c r="C1078" s="181" t="e">
        <f t="shared" si="266"/>
        <v>#DIV/0!</v>
      </c>
      <c r="D1078" s="242">
        <f t="shared" si="267"/>
        <v>74.377069727696721</v>
      </c>
      <c r="E1078" s="181" t="e">
        <f t="shared" si="255"/>
        <v>#DIV/0!</v>
      </c>
      <c r="F1078" s="181" t="e">
        <f t="shared" si="268"/>
        <v>#DIV/0!</v>
      </c>
      <c r="H1078" s="181" t="e">
        <f t="shared" si="269"/>
        <v>#DIV/0!</v>
      </c>
      <c r="I1078" s="181" t="e">
        <f t="shared" si="256"/>
        <v>#DIV/0!</v>
      </c>
      <c r="J1078" s="339" t="e">
        <f t="shared" si="257"/>
        <v>#DIV/0!</v>
      </c>
      <c r="K1078" s="181" t="e">
        <f t="shared" si="258"/>
        <v>#DIV/0!</v>
      </c>
      <c r="M1078" s="181" t="e">
        <f t="shared" si="259"/>
        <v>#DIV/0!</v>
      </c>
      <c r="N1078" s="181" t="e">
        <f t="shared" si="260"/>
        <v>#DIV/0!</v>
      </c>
      <c r="O1078" s="339" t="e">
        <f t="shared" si="261"/>
        <v>#DIV/0!</v>
      </c>
      <c r="P1078" s="181" t="e">
        <f t="shared" si="262"/>
        <v>#DIV/0!</v>
      </c>
      <c r="R1078" s="181" t="e">
        <f t="shared" si="263"/>
        <v>#DIV/0!</v>
      </c>
      <c r="S1078" s="181" t="e">
        <f t="shared" si="264"/>
        <v>#DIV/0!</v>
      </c>
      <c r="T1078" s="339" t="e">
        <f t="shared" si="270"/>
        <v>#DIV/0!</v>
      </c>
      <c r="U1078" s="181" t="e">
        <f t="shared" si="265"/>
        <v>#DIV/0!</v>
      </c>
    </row>
    <row r="1079" spans="2:21" ht="12.75" customHeight="1" x14ac:dyDescent="0.15">
      <c r="B1079" s="1">
        <f t="shared" si="271"/>
        <v>120.7999999999974</v>
      </c>
      <c r="C1079" s="181" t="e">
        <f t="shared" si="266"/>
        <v>#DIV/0!</v>
      </c>
      <c r="D1079" s="242">
        <f t="shared" si="267"/>
        <v>74.395509562936965</v>
      </c>
      <c r="E1079" s="181" t="e">
        <f t="shared" si="255"/>
        <v>#DIV/0!</v>
      </c>
      <c r="F1079" s="181" t="e">
        <f t="shared" si="268"/>
        <v>#DIV/0!</v>
      </c>
      <c r="H1079" s="181" t="e">
        <f t="shared" si="269"/>
        <v>#DIV/0!</v>
      </c>
      <c r="I1079" s="181" t="e">
        <f t="shared" si="256"/>
        <v>#DIV/0!</v>
      </c>
      <c r="J1079" s="339" t="e">
        <f t="shared" si="257"/>
        <v>#DIV/0!</v>
      </c>
      <c r="K1079" s="181" t="e">
        <f t="shared" si="258"/>
        <v>#DIV/0!</v>
      </c>
      <c r="M1079" s="181" t="e">
        <f t="shared" si="259"/>
        <v>#DIV/0!</v>
      </c>
      <c r="N1079" s="181" t="e">
        <f t="shared" si="260"/>
        <v>#DIV/0!</v>
      </c>
      <c r="O1079" s="339" t="e">
        <f t="shared" si="261"/>
        <v>#DIV/0!</v>
      </c>
      <c r="P1079" s="181" t="e">
        <f t="shared" si="262"/>
        <v>#DIV/0!</v>
      </c>
      <c r="R1079" s="181" t="e">
        <f t="shared" si="263"/>
        <v>#DIV/0!</v>
      </c>
      <c r="S1079" s="181" t="e">
        <f t="shared" si="264"/>
        <v>#DIV/0!</v>
      </c>
      <c r="T1079" s="339" t="e">
        <f t="shared" si="270"/>
        <v>#DIV/0!</v>
      </c>
      <c r="U1079" s="181" t="e">
        <f t="shared" si="265"/>
        <v>#DIV/0!</v>
      </c>
    </row>
    <row r="1080" spans="2:21" ht="12.75" customHeight="1" x14ac:dyDescent="0.15">
      <c r="B1080" s="1">
        <f t="shared" si="271"/>
        <v>120.89999999999739</v>
      </c>
      <c r="C1080" s="181" t="e">
        <f t="shared" si="266"/>
        <v>#DIV/0!</v>
      </c>
      <c r="D1080" s="242">
        <f t="shared" si="267"/>
        <v>74.413935696749192</v>
      </c>
      <c r="E1080" s="181" t="e">
        <f t="shared" si="255"/>
        <v>#DIV/0!</v>
      </c>
      <c r="F1080" s="181" t="e">
        <f t="shared" si="268"/>
        <v>#DIV/0!</v>
      </c>
      <c r="H1080" s="181" t="e">
        <f t="shared" si="269"/>
        <v>#DIV/0!</v>
      </c>
      <c r="I1080" s="181" t="e">
        <f t="shared" si="256"/>
        <v>#DIV/0!</v>
      </c>
      <c r="J1080" s="339" t="e">
        <f t="shared" si="257"/>
        <v>#DIV/0!</v>
      </c>
      <c r="K1080" s="181" t="e">
        <f t="shared" si="258"/>
        <v>#DIV/0!</v>
      </c>
      <c r="M1080" s="181" t="e">
        <f t="shared" si="259"/>
        <v>#DIV/0!</v>
      </c>
      <c r="N1080" s="181" t="e">
        <f t="shared" si="260"/>
        <v>#DIV/0!</v>
      </c>
      <c r="O1080" s="339" t="e">
        <f t="shared" si="261"/>
        <v>#DIV/0!</v>
      </c>
      <c r="P1080" s="181" t="e">
        <f t="shared" si="262"/>
        <v>#DIV/0!</v>
      </c>
      <c r="R1080" s="181" t="e">
        <f t="shared" si="263"/>
        <v>#DIV/0!</v>
      </c>
      <c r="S1080" s="181" t="e">
        <f t="shared" si="264"/>
        <v>#DIV/0!</v>
      </c>
      <c r="T1080" s="339" t="e">
        <f t="shared" si="270"/>
        <v>#DIV/0!</v>
      </c>
      <c r="U1080" s="181" t="e">
        <f t="shared" si="265"/>
        <v>#DIV/0!</v>
      </c>
    </row>
    <row r="1081" spans="2:21" ht="12.75" customHeight="1" x14ac:dyDescent="0.15">
      <c r="B1081" s="1">
        <f t="shared" si="271"/>
        <v>120.99999999999739</v>
      </c>
      <c r="C1081" s="181" t="e">
        <f t="shared" si="266"/>
        <v>#DIV/0!</v>
      </c>
      <c r="D1081" s="242">
        <f t="shared" si="267"/>
        <v>74.432348152864748</v>
      </c>
      <c r="E1081" s="181" t="e">
        <f t="shared" si="255"/>
        <v>#DIV/0!</v>
      </c>
      <c r="F1081" s="181" t="e">
        <f t="shared" si="268"/>
        <v>#DIV/0!</v>
      </c>
      <c r="H1081" s="181" t="e">
        <f t="shared" si="269"/>
        <v>#DIV/0!</v>
      </c>
      <c r="I1081" s="181" t="e">
        <f t="shared" si="256"/>
        <v>#DIV/0!</v>
      </c>
      <c r="J1081" s="339" t="e">
        <f t="shared" si="257"/>
        <v>#DIV/0!</v>
      </c>
      <c r="K1081" s="181" t="e">
        <f t="shared" si="258"/>
        <v>#DIV/0!</v>
      </c>
      <c r="M1081" s="181" t="e">
        <f t="shared" si="259"/>
        <v>#DIV/0!</v>
      </c>
      <c r="N1081" s="181" t="e">
        <f t="shared" si="260"/>
        <v>#DIV/0!</v>
      </c>
      <c r="O1081" s="339" t="e">
        <f t="shared" si="261"/>
        <v>#DIV/0!</v>
      </c>
      <c r="P1081" s="181" t="e">
        <f t="shared" si="262"/>
        <v>#DIV/0!</v>
      </c>
      <c r="R1081" s="181" t="e">
        <f t="shared" si="263"/>
        <v>#DIV/0!</v>
      </c>
      <c r="S1081" s="181" t="e">
        <f t="shared" si="264"/>
        <v>#DIV/0!</v>
      </c>
      <c r="T1081" s="339" t="e">
        <f t="shared" si="270"/>
        <v>#DIV/0!</v>
      </c>
      <c r="U1081" s="181" t="e">
        <f t="shared" si="265"/>
        <v>#DIV/0!</v>
      </c>
    </row>
    <row r="1082" spans="2:21" ht="12.75" customHeight="1" x14ac:dyDescent="0.15">
      <c r="B1082" s="1">
        <f t="shared" si="271"/>
        <v>121.09999999999738</v>
      </c>
      <c r="C1082" s="181" t="e">
        <f t="shared" si="266"/>
        <v>#DIV/0!</v>
      </c>
      <c r="D1082" s="242">
        <f t="shared" si="267"/>
        <v>74.450746954950304</v>
      </c>
      <c r="E1082" s="181" t="e">
        <f t="shared" si="255"/>
        <v>#DIV/0!</v>
      </c>
      <c r="F1082" s="181" t="e">
        <f t="shared" si="268"/>
        <v>#DIV/0!</v>
      </c>
      <c r="H1082" s="181" t="e">
        <f t="shared" si="269"/>
        <v>#DIV/0!</v>
      </c>
      <c r="I1082" s="181" t="e">
        <f t="shared" si="256"/>
        <v>#DIV/0!</v>
      </c>
      <c r="J1082" s="339" t="e">
        <f t="shared" si="257"/>
        <v>#DIV/0!</v>
      </c>
      <c r="K1082" s="181" t="e">
        <f t="shared" si="258"/>
        <v>#DIV/0!</v>
      </c>
      <c r="M1082" s="181" t="e">
        <f t="shared" si="259"/>
        <v>#DIV/0!</v>
      </c>
      <c r="N1082" s="181" t="e">
        <f t="shared" si="260"/>
        <v>#DIV/0!</v>
      </c>
      <c r="O1082" s="339" t="e">
        <f t="shared" si="261"/>
        <v>#DIV/0!</v>
      </c>
      <c r="P1082" s="181" t="e">
        <f t="shared" si="262"/>
        <v>#DIV/0!</v>
      </c>
      <c r="R1082" s="181" t="e">
        <f t="shared" si="263"/>
        <v>#DIV/0!</v>
      </c>
      <c r="S1082" s="181" t="e">
        <f t="shared" si="264"/>
        <v>#DIV/0!</v>
      </c>
      <c r="T1082" s="339" t="e">
        <f t="shared" si="270"/>
        <v>#DIV/0!</v>
      </c>
      <c r="U1082" s="181" t="e">
        <f t="shared" si="265"/>
        <v>#DIV/0!</v>
      </c>
    </row>
    <row r="1083" spans="2:21" ht="12.75" customHeight="1" x14ac:dyDescent="0.15">
      <c r="B1083" s="1">
        <f t="shared" si="271"/>
        <v>121.19999999999737</v>
      </c>
      <c r="C1083" s="181" t="e">
        <f t="shared" si="266"/>
        <v>#DIV/0!</v>
      </c>
      <c r="D1083" s="242">
        <f t="shared" si="267"/>
        <v>74.469132126608343</v>
      </c>
      <c r="E1083" s="181" t="e">
        <f t="shared" si="255"/>
        <v>#DIV/0!</v>
      </c>
      <c r="F1083" s="181" t="e">
        <f t="shared" si="268"/>
        <v>#DIV/0!</v>
      </c>
      <c r="H1083" s="181" t="e">
        <f t="shared" si="269"/>
        <v>#DIV/0!</v>
      </c>
      <c r="I1083" s="181" t="e">
        <f t="shared" si="256"/>
        <v>#DIV/0!</v>
      </c>
      <c r="J1083" s="339" t="e">
        <f t="shared" si="257"/>
        <v>#DIV/0!</v>
      </c>
      <c r="K1083" s="181" t="e">
        <f t="shared" si="258"/>
        <v>#DIV/0!</v>
      </c>
      <c r="M1083" s="181" t="e">
        <f t="shared" si="259"/>
        <v>#DIV/0!</v>
      </c>
      <c r="N1083" s="181" t="e">
        <f t="shared" si="260"/>
        <v>#DIV/0!</v>
      </c>
      <c r="O1083" s="339" t="e">
        <f t="shared" si="261"/>
        <v>#DIV/0!</v>
      </c>
      <c r="P1083" s="181" t="e">
        <f t="shared" si="262"/>
        <v>#DIV/0!</v>
      </c>
      <c r="R1083" s="181" t="e">
        <f t="shared" si="263"/>
        <v>#DIV/0!</v>
      </c>
      <c r="S1083" s="181" t="e">
        <f t="shared" si="264"/>
        <v>#DIV/0!</v>
      </c>
      <c r="T1083" s="339" t="e">
        <f t="shared" si="270"/>
        <v>#DIV/0!</v>
      </c>
      <c r="U1083" s="181" t="e">
        <f t="shared" si="265"/>
        <v>#DIV/0!</v>
      </c>
    </row>
    <row r="1084" spans="2:21" ht="12.75" customHeight="1" x14ac:dyDescent="0.15">
      <c r="B1084" s="1">
        <f t="shared" si="271"/>
        <v>121.29999999999737</v>
      </c>
      <c r="C1084" s="181" t="e">
        <f t="shared" si="266"/>
        <v>#DIV/0!</v>
      </c>
      <c r="D1084" s="242">
        <f t="shared" si="267"/>
        <v>74.487503691377398</v>
      </c>
      <c r="E1084" s="181" t="e">
        <f t="shared" si="255"/>
        <v>#DIV/0!</v>
      </c>
      <c r="F1084" s="181" t="e">
        <f t="shared" si="268"/>
        <v>#DIV/0!</v>
      </c>
      <c r="H1084" s="181" t="e">
        <f t="shared" si="269"/>
        <v>#DIV/0!</v>
      </c>
      <c r="I1084" s="181" t="e">
        <f t="shared" si="256"/>
        <v>#DIV/0!</v>
      </c>
      <c r="J1084" s="339" t="e">
        <f t="shared" si="257"/>
        <v>#DIV/0!</v>
      </c>
      <c r="K1084" s="181" t="e">
        <f t="shared" si="258"/>
        <v>#DIV/0!</v>
      </c>
      <c r="M1084" s="181" t="e">
        <f t="shared" si="259"/>
        <v>#DIV/0!</v>
      </c>
      <c r="N1084" s="181" t="e">
        <f t="shared" si="260"/>
        <v>#DIV/0!</v>
      </c>
      <c r="O1084" s="339" t="e">
        <f t="shared" si="261"/>
        <v>#DIV/0!</v>
      </c>
      <c r="P1084" s="181" t="e">
        <f t="shared" si="262"/>
        <v>#DIV/0!</v>
      </c>
      <c r="R1084" s="181" t="e">
        <f t="shared" si="263"/>
        <v>#DIV/0!</v>
      </c>
      <c r="S1084" s="181" t="e">
        <f t="shared" si="264"/>
        <v>#DIV/0!</v>
      </c>
      <c r="T1084" s="339" t="e">
        <f t="shared" si="270"/>
        <v>#DIV/0!</v>
      </c>
      <c r="U1084" s="181" t="e">
        <f t="shared" si="265"/>
        <v>#DIV/0!</v>
      </c>
    </row>
    <row r="1085" spans="2:21" ht="12.75" customHeight="1" x14ac:dyDescent="0.15">
      <c r="B1085" s="1">
        <f t="shared" si="271"/>
        <v>121.39999999999736</v>
      </c>
      <c r="C1085" s="181" t="e">
        <f t="shared" si="266"/>
        <v>#DIV/0!</v>
      </c>
      <c r="D1085" s="242">
        <f t="shared" si="267"/>
        <v>74.505861672731982</v>
      </c>
      <c r="E1085" s="181" t="e">
        <f t="shared" si="255"/>
        <v>#DIV/0!</v>
      </c>
      <c r="F1085" s="181" t="e">
        <f t="shared" si="268"/>
        <v>#DIV/0!</v>
      </c>
      <c r="H1085" s="181" t="e">
        <f t="shared" si="269"/>
        <v>#DIV/0!</v>
      </c>
      <c r="I1085" s="181" t="e">
        <f t="shared" si="256"/>
        <v>#DIV/0!</v>
      </c>
      <c r="J1085" s="339" t="e">
        <f t="shared" si="257"/>
        <v>#DIV/0!</v>
      </c>
      <c r="K1085" s="181" t="e">
        <f t="shared" si="258"/>
        <v>#DIV/0!</v>
      </c>
      <c r="M1085" s="181" t="e">
        <f t="shared" si="259"/>
        <v>#DIV/0!</v>
      </c>
      <c r="N1085" s="181" t="e">
        <f t="shared" si="260"/>
        <v>#DIV/0!</v>
      </c>
      <c r="O1085" s="339" t="e">
        <f t="shared" si="261"/>
        <v>#DIV/0!</v>
      </c>
      <c r="P1085" s="181" t="e">
        <f t="shared" si="262"/>
        <v>#DIV/0!</v>
      </c>
      <c r="R1085" s="181" t="e">
        <f t="shared" si="263"/>
        <v>#DIV/0!</v>
      </c>
      <c r="S1085" s="181" t="e">
        <f t="shared" si="264"/>
        <v>#DIV/0!</v>
      </c>
      <c r="T1085" s="339" t="e">
        <f t="shared" si="270"/>
        <v>#DIV/0!</v>
      </c>
      <c r="U1085" s="181" t="e">
        <f t="shared" si="265"/>
        <v>#DIV/0!</v>
      </c>
    </row>
    <row r="1086" spans="2:21" ht="12.75" customHeight="1" x14ac:dyDescent="0.15">
      <c r="B1086" s="1">
        <f t="shared" si="271"/>
        <v>121.49999999999736</v>
      </c>
      <c r="C1086" s="181" t="e">
        <f t="shared" si="266"/>
        <v>#DIV/0!</v>
      </c>
      <c r="D1086" s="242">
        <f t="shared" si="267"/>
        <v>74.524206094083155</v>
      </c>
      <c r="E1086" s="181" t="e">
        <f t="shared" si="255"/>
        <v>#DIV/0!</v>
      </c>
      <c r="F1086" s="181" t="e">
        <f t="shared" si="268"/>
        <v>#DIV/0!</v>
      </c>
      <c r="H1086" s="181" t="e">
        <f t="shared" si="269"/>
        <v>#DIV/0!</v>
      </c>
      <c r="I1086" s="181" t="e">
        <f t="shared" si="256"/>
        <v>#DIV/0!</v>
      </c>
      <c r="J1086" s="339" t="e">
        <f t="shared" si="257"/>
        <v>#DIV/0!</v>
      </c>
      <c r="K1086" s="181" t="e">
        <f t="shared" si="258"/>
        <v>#DIV/0!</v>
      </c>
      <c r="M1086" s="181" t="e">
        <f t="shared" si="259"/>
        <v>#DIV/0!</v>
      </c>
      <c r="N1086" s="181" t="e">
        <f t="shared" si="260"/>
        <v>#DIV/0!</v>
      </c>
      <c r="O1086" s="339" t="e">
        <f t="shared" si="261"/>
        <v>#DIV/0!</v>
      </c>
      <c r="P1086" s="181" t="e">
        <f t="shared" si="262"/>
        <v>#DIV/0!</v>
      </c>
      <c r="R1086" s="181" t="e">
        <f t="shared" si="263"/>
        <v>#DIV/0!</v>
      </c>
      <c r="S1086" s="181" t="e">
        <f t="shared" si="264"/>
        <v>#DIV/0!</v>
      </c>
      <c r="T1086" s="339" t="e">
        <f t="shared" si="270"/>
        <v>#DIV/0!</v>
      </c>
      <c r="U1086" s="181" t="e">
        <f t="shared" si="265"/>
        <v>#DIV/0!</v>
      </c>
    </row>
    <row r="1087" spans="2:21" ht="12.75" customHeight="1" x14ac:dyDescent="0.15">
      <c r="B1087" s="1">
        <f t="shared" si="271"/>
        <v>121.59999999999735</v>
      </c>
      <c r="C1087" s="181" t="e">
        <f t="shared" si="266"/>
        <v>#DIV/0!</v>
      </c>
      <c r="D1087" s="242">
        <f t="shared" si="267"/>
        <v>74.542536978778685</v>
      </c>
      <c r="E1087" s="181" t="e">
        <f t="shared" si="255"/>
        <v>#DIV/0!</v>
      </c>
      <c r="F1087" s="181" t="e">
        <f t="shared" si="268"/>
        <v>#DIV/0!</v>
      </c>
      <c r="H1087" s="181" t="e">
        <f t="shared" si="269"/>
        <v>#DIV/0!</v>
      </c>
      <c r="I1087" s="181" t="e">
        <f t="shared" si="256"/>
        <v>#DIV/0!</v>
      </c>
      <c r="J1087" s="339" t="e">
        <f t="shared" si="257"/>
        <v>#DIV/0!</v>
      </c>
      <c r="K1087" s="181" t="e">
        <f t="shared" si="258"/>
        <v>#DIV/0!</v>
      </c>
      <c r="M1087" s="181" t="e">
        <f t="shared" si="259"/>
        <v>#DIV/0!</v>
      </c>
      <c r="N1087" s="181" t="e">
        <f t="shared" si="260"/>
        <v>#DIV/0!</v>
      </c>
      <c r="O1087" s="339" t="e">
        <f t="shared" si="261"/>
        <v>#DIV/0!</v>
      </c>
      <c r="P1087" s="181" t="e">
        <f t="shared" si="262"/>
        <v>#DIV/0!</v>
      </c>
      <c r="R1087" s="181" t="e">
        <f t="shared" si="263"/>
        <v>#DIV/0!</v>
      </c>
      <c r="S1087" s="181" t="e">
        <f t="shared" si="264"/>
        <v>#DIV/0!</v>
      </c>
      <c r="T1087" s="339" t="e">
        <f t="shared" si="270"/>
        <v>#DIV/0!</v>
      </c>
      <c r="U1087" s="181" t="e">
        <f t="shared" si="265"/>
        <v>#DIV/0!</v>
      </c>
    </row>
    <row r="1088" spans="2:21" ht="12.75" customHeight="1" x14ac:dyDescent="0.15">
      <c r="B1088" s="1">
        <f t="shared" si="271"/>
        <v>121.69999999999735</v>
      </c>
      <c r="C1088" s="181" t="e">
        <f t="shared" si="266"/>
        <v>#DIV/0!</v>
      </c>
      <c r="D1088" s="242">
        <f t="shared" si="267"/>
        <v>74.560854350103</v>
      </c>
      <c r="E1088" s="181" t="e">
        <f t="shared" si="255"/>
        <v>#DIV/0!</v>
      </c>
      <c r="F1088" s="181" t="e">
        <f t="shared" si="268"/>
        <v>#DIV/0!</v>
      </c>
      <c r="H1088" s="181" t="e">
        <f t="shared" si="269"/>
        <v>#DIV/0!</v>
      </c>
      <c r="I1088" s="181" t="e">
        <f t="shared" si="256"/>
        <v>#DIV/0!</v>
      </c>
      <c r="J1088" s="339" t="e">
        <f t="shared" si="257"/>
        <v>#DIV/0!</v>
      </c>
      <c r="K1088" s="181" t="e">
        <f t="shared" si="258"/>
        <v>#DIV/0!</v>
      </c>
      <c r="M1088" s="181" t="e">
        <f t="shared" si="259"/>
        <v>#DIV/0!</v>
      </c>
      <c r="N1088" s="181" t="e">
        <f t="shared" si="260"/>
        <v>#DIV/0!</v>
      </c>
      <c r="O1088" s="339" t="e">
        <f t="shared" si="261"/>
        <v>#DIV/0!</v>
      </c>
      <c r="P1088" s="181" t="e">
        <f t="shared" si="262"/>
        <v>#DIV/0!</v>
      </c>
      <c r="R1088" s="181" t="e">
        <f t="shared" si="263"/>
        <v>#DIV/0!</v>
      </c>
      <c r="S1088" s="181" t="e">
        <f t="shared" si="264"/>
        <v>#DIV/0!</v>
      </c>
      <c r="T1088" s="339" t="e">
        <f t="shared" si="270"/>
        <v>#DIV/0!</v>
      </c>
      <c r="U1088" s="181" t="e">
        <f t="shared" si="265"/>
        <v>#DIV/0!</v>
      </c>
    </row>
    <row r="1089" spans="2:21" ht="12.75" customHeight="1" x14ac:dyDescent="0.15">
      <c r="B1089" s="1">
        <f t="shared" si="271"/>
        <v>121.79999999999734</v>
      </c>
      <c r="C1089" s="181" t="e">
        <f t="shared" si="266"/>
        <v>#DIV/0!</v>
      </c>
      <c r="D1089" s="242">
        <f t="shared" si="267"/>
        <v>74.579158231278015</v>
      </c>
      <c r="E1089" s="181" t="e">
        <f t="shared" si="255"/>
        <v>#DIV/0!</v>
      </c>
      <c r="F1089" s="181" t="e">
        <f t="shared" si="268"/>
        <v>#DIV/0!</v>
      </c>
      <c r="H1089" s="181" t="e">
        <f t="shared" si="269"/>
        <v>#DIV/0!</v>
      </c>
      <c r="I1089" s="181" t="e">
        <f t="shared" si="256"/>
        <v>#DIV/0!</v>
      </c>
      <c r="J1089" s="339" t="e">
        <f t="shared" si="257"/>
        <v>#DIV/0!</v>
      </c>
      <c r="K1089" s="181" t="e">
        <f t="shared" si="258"/>
        <v>#DIV/0!</v>
      </c>
      <c r="M1089" s="181" t="e">
        <f t="shared" si="259"/>
        <v>#DIV/0!</v>
      </c>
      <c r="N1089" s="181" t="e">
        <f t="shared" si="260"/>
        <v>#DIV/0!</v>
      </c>
      <c r="O1089" s="339" t="e">
        <f t="shared" si="261"/>
        <v>#DIV/0!</v>
      </c>
      <c r="P1089" s="181" t="e">
        <f t="shared" si="262"/>
        <v>#DIV/0!</v>
      </c>
      <c r="R1089" s="181" t="e">
        <f t="shared" si="263"/>
        <v>#DIV/0!</v>
      </c>
      <c r="S1089" s="181" t="e">
        <f t="shared" si="264"/>
        <v>#DIV/0!</v>
      </c>
      <c r="T1089" s="339" t="e">
        <f t="shared" si="270"/>
        <v>#DIV/0!</v>
      </c>
      <c r="U1089" s="181" t="e">
        <f t="shared" si="265"/>
        <v>#DIV/0!</v>
      </c>
    </row>
    <row r="1090" spans="2:21" ht="12.75" customHeight="1" x14ac:dyDescent="0.15">
      <c r="B1090" s="1">
        <f t="shared" si="271"/>
        <v>121.89999999999733</v>
      </c>
      <c r="C1090" s="181" t="e">
        <f t="shared" si="266"/>
        <v>#DIV/0!</v>
      </c>
      <c r="D1090" s="242">
        <f t="shared" si="267"/>
        <v>74.597448645462549</v>
      </c>
      <c r="E1090" s="181" t="e">
        <f t="shared" si="255"/>
        <v>#DIV/0!</v>
      </c>
      <c r="F1090" s="181" t="e">
        <f t="shared" si="268"/>
        <v>#DIV/0!</v>
      </c>
      <c r="H1090" s="181" t="e">
        <f t="shared" si="269"/>
        <v>#DIV/0!</v>
      </c>
      <c r="I1090" s="181" t="e">
        <f t="shared" si="256"/>
        <v>#DIV/0!</v>
      </c>
      <c r="J1090" s="339" t="e">
        <f t="shared" si="257"/>
        <v>#DIV/0!</v>
      </c>
      <c r="K1090" s="181" t="e">
        <f t="shared" si="258"/>
        <v>#DIV/0!</v>
      </c>
      <c r="M1090" s="181" t="e">
        <f t="shared" si="259"/>
        <v>#DIV/0!</v>
      </c>
      <c r="N1090" s="181" t="e">
        <f t="shared" si="260"/>
        <v>#DIV/0!</v>
      </c>
      <c r="O1090" s="339" t="e">
        <f t="shared" si="261"/>
        <v>#DIV/0!</v>
      </c>
      <c r="P1090" s="181" t="e">
        <f t="shared" si="262"/>
        <v>#DIV/0!</v>
      </c>
      <c r="R1090" s="181" t="e">
        <f t="shared" si="263"/>
        <v>#DIV/0!</v>
      </c>
      <c r="S1090" s="181" t="e">
        <f t="shared" si="264"/>
        <v>#DIV/0!</v>
      </c>
      <c r="T1090" s="339" t="e">
        <f t="shared" si="270"/>
        <v>#DIV/0!</v>
      </c>
      <c r="U1090" s="181" t="e">
        <f t="shared" si="265"/>
        <v>#DIV/0!</v>
      </c>
    </row>
    <row r="1091" spans="2:21" ht="12.75" customHeight="1" x14ac:dyDescent="0.15">
      <c r="B1091" s="1">
        <f t="shared" si="271"/>
        <v>121.99999999999733</v>
      </c>
      <c r="C1091" s="181" t="e">
        <f t="shared" si="266"/>
        <v>#DIV/0!</v>
      </c>
      <c r="D1091" s="242">
        <f t="shared" si="267"/>
        <v>74.615725615753476</v>
      </c>
      <c r="E1091" s="181" t="e">
        <f t="shared" si="255"/>
        <v>#DIV/0!</v>
      </c>
      <c r="F1091" s="181" t="e">
        <f t="shared" si="268"/>
        <v>#DIV/0!</v>
      </c>
      <c r="H1091" s="181" t="e">
        <f t="shared" si="269"/>
        <v>#DIV/0!</v>
      </c>
      <c r="I1091" s="181" t="e">
        <f t="shared" si="256"/>
        <v>#DIV/0!</v>
      </c>
      <c r="J1091" s="339" t="e">
        <f t="shared" si="257"/>
        <v>#DIV/0!</v>
      </c>
      <c r="K1091" s="181" t="e">
        <f t="shared" si="258"/>
        <v>#DIV/0!</v>
      </c>
      <c r="M1091" s="181" t="e">
        <f t="shared" si="259"/>
        <v>#DIV/0!</v>
      </c>
      <c r="N1091" s="181" t="e">
        <f t="shared" si="260"/>
        <v>#DIV/0!</v>
      </c>
      <c r="O1091" s="339" t="e">
        <f t="shared" si="261"/>
        <v>#DIV/0!</v>
      </c>
      <c r="P1091" s="181" t="e">
        <f t="shared" si="262"/>
        <v>#DIV/0!</v>
      </c>
      <c r="R1091" s="181" t="e">
        <f t="shared" si="263"/>
        <v>#DIV/0!</v>
      </c>
      <c r="S1091" s="181" t="e">
        <f t="shared" si="264"/>
        <v>#DIV/0!</v>
      </c>
      <c r="T1091" s="339" t="e">
        <f t="shared" si="270"/>
        <v>#DIV/0!</v>
      </c>
      <c r="U1091" s="181" t="e">
        <f t="shared" si="265"/>
        <v>#DIV/0!</v>
      </c>
    </row>
    <row r="1092" spans="2:21" ht="12.75" customHeight="1" x14ac:dyDescent="0.15">
      <c r="B1092" s="1">
        <f t="shared" si="271"/>
        <v>122.09999999999732</v>
      </c>
      <c r="C1092" s="181" t="e">
        <f t="shared" si="266"/>
        <v>#DIV/0!</v>
      </c>
      <c r="D1092" s="242">
        <f t="shared" si="267"/>
        <v>74.633989165185127</v>
      </c>
      <c r="E1092" s="181" t="e">
        <f t="shared" si="255"/>
        <v>#DIV/0!</v>
      </c>
      <c r="F1092" s="181" t="e">
        <f t="shared" si="268"/>
        <v>#DIV/0!</v>
      </c>
      <c r="H1092" s="181" t="e">
        <f t="shared" si="269"/>
        <v>#DIV/0!</v>
      </c>
      <c r="I1092" s="181" t="e">
        <f t="shared" si="256"/>
        <v>#DIV/0!</v>
      </c>
      <c r="J1092" s="339" t="e">
        <f t="shared" si="257"/>
        <v>#DIV/0!</v>
      </c>
      <c r="K1092" s="181" t="e">
        <f t="shared" si="258"/>
        <v>#DIV/0!</v>
      </c>
      <c r="M1092" s="181" t="e">
        <f t="shared" si="259"/>
        <v>#DIV/0!</v>
      </c>
      <c r="N1092" s="181" t="e">
        <f t="shared" si="260"/>
        <v>#DIV/0!</v>
      </c>
      <c r="O1092" s="339" t="e">
        <f t="shared" si="261"/>
        <v>#DIV/0!</v>
      </c>
      <c r="P1092" s="181" t="e">
        <f t="shared" si="262"/>
        <v>#DIV/0!</v>
      </c>
      <c r="R1092" s="181" t="e">
        <f t="shared" si="263"/>
        <v>#DIV/0!</v>
      </c>
      <c r="S1092" s="181" t="e">
        <f t="shared" si="264"/>
        <v>#DIV/0!</v>
      </c>
      <c r="T1092" s="339" t="e">
        <f t="shared" si="270"/>
        <v>#DIV/0!</v>
      </c>
      <c r="U1092" s="181" t="e">
        <f t="shared" si="265"/>
        <v>#DIV/0!</v>
      </c>
    </row>
    <row r="1093" spans="2:21" ht="12.75" customHeight="1" x14ac:dyDescent="0.15">
      <c r="B1093" s="1">
        <f t="shared" si="271"/>
        <v>122.19999999999732</v>
      </c>
      <c r="C1093" s="181" t="e">
        <f t="shared" si="266"/>
        <v>#DIV/0!</v>
      </c>
      <c r="D1093" s="242">
        <f t="shared" si="267"/>
        <v>74.652239316730032</v>
      </c>
      <c r="E1093" s="181" t="e">
        <f t="shared" si="255"/>
        <v>#DIV/0!</v>
      </c>
      <c r="F1093" s="181" t="e">
        <f t="shared" si="268"/>
        <v>#DIV/0!</v>
      </c>
      <c r="H1093" s="181" t="e">
        <f t="shared" si="269"/>
        <v>#DIV/0!</v>
      </c>
      <c r="I1093" s="181" t="e">
        <f t="shared" si="256"/>
        <v>#DIV/0!</v>
      </c>
      <c r="J1093" s="339" t="e">
        <f t="shared" si="257"/>
        <v>#DIV/0!</v>
      </c>
      <c r="K1093" s="181" t="e">
        <f t="shared" si="258"/>
        <v>#DIV/0!</v>
      </c>
      <c r="M1093" s="181" t="e">
        <f t="shared" si="259"/>
        <v>#DIV/0!</v>
      </c>
      <c r="N1093" s="181" t="e">
        <f t="shared" si="260"/>
        <v>#DIV/0!</v>
      </c>
      <c r="O1093" s="339" t="e">
        <f t="shared" si="261"/>
        <v>#DIV/0!</v>
      </c>
      <c r="P1093" s="181" t="e">
        <f t="shared" si="262"/>
        <v>#DIV/0!</v>
      </c>
      <c r="R1093" s="181" t="e">
        <f t="shared" si="263"/>
        <v>#DIV/0!</v>
      </c>
      <c r="S1093" s="181" t="e">
        <f t="shared" si="264"/>
        <v>#DIV/0!</v>
      </c>
      <c r="T1093" s="339" t="e">
        <f t="shared" si="270"/>
        <v>#DIV/0!</v>
      </c>
      <c r="U1093" s="181" t="e">
        <f t="shared" si="265"/>
        <v>#DIV/0!</v>
      </c>
    </row>
    <row r="1094" spans="2:21" ht="12.75" customHeight="1" x14ac:dyDescent="0.15">
      <c r="B1094" s="1">
        <f t="shared" si="271"/>
        <v>122.29999999999731</v>
      </c>
      <c r="C1094" s="181" t="e">
        <f t="shared" si="266"/>
        <v>#DIV/0!</v>
      </c>
      <c r="D1094" s="242">
        <f t="shared" si="267"/>
        <v>74.67047609329893</v>
      </c>
      <c r="E1094" s="181" t="e">
        <f t="shared" ref="E1094:E1157" si="272">+$D$19+(C1094/(D1094*$D$34))</f>
        <v>#DIV/0!</v>
      </c>
      <c r="F1094" s="181" t="e">
        <f t="shared" si="268"/>
        <v>#DIV/0!</v>
      </c>
      <c r="H1094" s="181" t="e">
        <f t="shared" si="269"/>
        <v>#DIV/0!</v>
      </c>
      <c r="I1094" s="181" t="e">
        <f t="shared" ref="I1094:I1157" si="273">1.32*(($B1095-$D$19)/$D$30)^0.25</f>
        <v>#DIV/0!</v>
      </c>
      <c r="J1094" s="339" t="e">
        <f t="shared" ref="J1094:J1157" si="274">+$D$19+(H1094/(I1094*$D$35))</f>
        <v>#DIV/0!</v>
      </c>
      <c r="K1094" s="181" t="e">
        <f t="shared" ref="K1094:K1157" si="275">ABS($B1095-J1094)</f>
        <v>#DIV/0!</v>
      </c>
      <c r="M1094" s="181" t="e">
        <f t="shared" ref="M1094:M1157" si="276">(2*PI()*$D$27*$D$8*$AE$7*($D$31-B1095))/LN($D$30/$D$28)</f>
        <v>#DIV/0!</v>
      </c>
      <c r="N1094" s="181" t="e">
        <f t="shared" ref="N1094:N1157" si="277">1.32*(($B1095-$D$19)/$D$30)^0.25</f>
        <v>#DIV/0!</v>
      </c>
      <c r="O1094" s="339" t="e">
        <f t="shared" ref="O1094:O1157" si="278">+$D$19+(M1094/(N1094*$D$38))</f>
        <v>#DIV/0!</v>
      </c>
      <c r="P1094" s="181" t="e">
        <f t="shared" ref="P1094:P1157" si="279">ABS($B1095-O1094)</f>
        <v>#DIV/0!</v>
      </c>
      <c r="R1094" s="181" t="e">
        <f t="shared" ref="R1094:R1157" si="280">(2*PI()*$D$27*$D$9*$AE$6*($D$31-B1095))/LN($D$30/$D$28)</f>
        <v>#DIV/0!</v>
      </c>
      <c r="S1094" s="181" t="e">
        <f t="shared" ref="S1094:S1157" si="281">1.32*(($B1095-$D$19)/$D$30)^0.25</f>
        <v>#DIV/0!</v>
      </c>
      <c r="T1094" s="339" t="e">
        <f t="shared" si="270"/>
        <v>#DIV/0!</v>
      </c>
      <c r="U1094" s="181" t="e">
        <f t="shared" ref="U1094:U1157" si="282">ABS($B1095-T1094)</f>
        <v>#DIV/0!</v>
      </c>
    </row>
    <row r="1095" spans="2:21" ht="12.75" customHeight="1" x14ac:dyDescent="0.15">
      <c r="B1095" s="1">
        <f t="shared" si="271"/>
        <v>122.39999999999731</v>
      </c>
      <c r="C1095" s="181" t="e">
        <f t="shared" ref="C1095:C1158" si="283">(2*PI()*$D$26*$D$32*($D$31-B1096))/LN($D$29/$D$28)</f>
        <v>#DIV/0!</v>
      </c>
      <c r="D1095" s="242">
        <f t="shared" ref="D1095:D1158" si="284">1.32*((B1096-$D$19)/$D$29)^0.25</f>
        <v>74.688699517741099</v>
      </c>
      <c r="E1095" s="181" t="e">
        <f t="shared" si="272"/>
        <v>#DIV/0!</v>
      </c>
      <c r="F1095" s="181" t="e">
        <f t="shared" ref="F1095:F1158" si="285">ABS(B1096-E1095)</f>
        <v>#DIV/0!</v>
      </c>
      <c r="H1095" s="181" t="e">
        <f t="shared" ref="H1095:H1158" si="286">(2*PI()*$D$27*$D$32*($D$31-B1096))/LN($D$30/$D$28)</f>
        <v>#DIV/0!</v>
      </c>
      <c r="I1095" s="181" t="e">
        <f t="shared" si="273"/>
        <v>#DIV/0!</v>
      </c>
      <c r="J1095" s="339" t="e">
        <f t="shared" si="274"/>
        <v>#DIV/0!</v>
      </c>
      <c r="K1095" s="181" t="e">
        <f t="shared" si="275"/>
        <v>#DIV/0!</v>
      </c>
      <c r="M1095" s="181" t="e">
        <f t="shared" si="276"/>
        <v>#DIV/0!</v>
      </c>
      <c r="N1095" s="181" t="e">
        <f t="shared" si="277"/>
        <v>#DIV/0!</v>
      </c>
      <c r="O1095" s="339" t="e">
        <f t="shared" si="278"/>
        <v>#DIV/0!</v>
      </c>
      <c r="P1095" s="181" t="e">
        <f t="shared" si="279"/>
        <v>#DIV/0!</v>
      </c>
      <c r="R1095" s="181" t="e">
        <f t="shared" si="280"/>
        <v>#DIV/0!</v>
      </c>
      <c r="S1095" s="181" t="e">
        <f t="shared" si="281"/>
        <v>#DIV/0!</v>
      </c>
      <c r="T1095" s="339" t="e">
        <f t="shared" ref="T1095:T1158" si="287">+$D$19+(R1095/(S1095*$D$41))</f>
        <v>#DIV/0!</v>
      </c>
      <c r="U1095" s="181" t="e">
        <f t="shared" si="282"/>
        <v>#DIV/0!</v>
      </c>
    </row>
    <row r="1096" spans="2:21" ht="12.75" customHeight="1" x14ac:dyDescent="0.15">
      <c r="B1096" s="1">
        <f t="shared" ref="B1096:B1159" si="288">B1095+0.1</f>
        <v>122.4999999999973</v>
      </c>
      <c r="C1096" s="181" t="e">
        <f t="shared" si="283"/>
        <v>#DIV/0!</v>
      </c>
      <c r="D1096" s="242">
        <f t="shared" si="284"/>
        <v>74.706909612844584</v>
      </c>
      <c r="E1096" s="181" t="e">
        <f t="shared" si="272"/>
        <v>#DIV/0!</v>
      </c>
      <c r="F1096" s="181" t="e">
        <f t="shared" si="285"/>
        <v>#DIV/0!</v>
      </c>
      <c r="H1096" s="181" t="e">
        <f t="shared" si="286"/>
        <v>#DIV/0!</v>
      </c>
      <c r="I1096" s="181" t="e">
        <f t="shared" si="273"/>
        <v>#DIV/0!</v>
      </c>
      <c r="J1096" s="339" t="e">
        <f t="shared" si="274"/>
        <v>#DIV/0!</v>
      </c>
      <c r="K1096" s="181" t="e">
        <f t="shared" si="275"/>
        <v>#DIV/0!</v>
      </c>
      <c r="M1096" s="181" t="e">
        <f t="shared" si="276"/>
        <v>#DIV/0!</v>
      </c>
      <c r="N1096" s="181" t="e">
        <f t="shared" si="277"/>
        <v>#DIV/0!</v>
      </c>
      <c r="O1096" s="339" t="e">
        <f t="shared" si="278"/>
        <v>#DIV/0!</v>
      </c>
      <c r="P1096" s="181" t="e">
        <f t="shared" si="279"/>
        <v>#DIV/0!</v>
      </c>
      <c r="R1096" s="181" t="e">
        <f t="shared" si="280"/>
        <v>#DIV/0!</v>
      </c>
      <c r="S1096" s="181" t="e">
        <f t="shared" si="281"/>
        <v>#DIV/0!</v>
      </c>
      <c r="T1096" s="339" t="e">
        <f t="shared" si="287"/>
        <v>#DIV/0!</v>
      </c>
      <c r="U1096" s="181" t="e">
        <f t="shared" si="282"/>
        <v>#DIV/0!</v>
      </c>
    </row>
    <row r="1097" spans="2:21" ht="12.75" customHeight="1" x14ac:dyDescent="0.15">
      <c r="B1097" s="1">
        <f t="shared" si="288"/>
        <v>122.59999999999729</v>
      </c>
      <c r="C1097" s="181" t="e">
        <f t="shared" si="283"/>
        <v>#DIV/0!</v>
      </c>
      <c r="D1097" s="242">
        <f t="shared" si="284"/>
        <v>74.725106401336262</v>
      </c>
      <c r="E1097" s="181" t="e">
        <f t="shared" si="272"/>
        <v>#DIV/0!</v>
      </c>
      <c r="F1097" s="181" t="e">
        <f t="shared" si="285"/>
        <v>#DIV/0!</v>
      </c>
      <c r="H1097" s="181" t="e">
        <f t="shared" si="286"/>
        <v>#DIV/0!</v>
      </c>
      <c r="I1097" s="181" t="e">
        <f t="shared" si="273"/>
        <v>#DIV/0!</v>
      </c>
      <c r="J1097" s="339" t="e">
        <f t="shared" si="274"/>
        <v>#DIV/0!</v>
      </c>
      <c r="K1097" s="181" t="e">
        <f t="shared" si="275"/>
        <v>#DIV/0!</v>
      </c>
      <c r="M1097" s="181" t="e">
        <f t="shared" si="276"/>
        <v>#DIV/0!</v>
      </c>
      <c r="N1097" s="181" t="e">
        <f t="shared" si="277"/>
        <v>#DIV/0!</v>
      </c>
      <c r="O1097" s="339" t="e">
        <f t="shared" si="278"/>
        <v>#DIV/0!</v>
      </c>
      <c r="P1097" s="181" t="e">
        <f t="shared" si="279"/>
        <v>#DIV/0!</v>
      </c>
      <c r="R1097" s="181" t="e">
        <f t="shared" si="280"/>
        <v>#DIV/0!</v>
      </c>
      <c r="S1097" s="181" t="e">
        <f t="shared" si="281"/>
        <v>#DIV/0!</v>
      </c>
      <c r="T1097" s="339" t="e">
        <f t="shared" si="287"/>
        <v>#DIV/0!</v>
      </c>
      <c r="U1097" s="181" t="e">
        <f t="shared" si="282"/>
        <v>#DIV/0!</v>
      </c>
    </row>
    <row r="1098" spans="2:21" ht="12.75" customHeight="1" x14ac:dyDescent="0.15">
      <c r="B1098" s="1">
        <f t="shared" si="288"/>
        <v>122.69999999999729</v>
      </c>
      <c r="C1098" s="181" t="e">
        <f t="shared" si="283"/>
        <v>#DIV/0!</v>
      </c>
      <c r="D1098" s="242">
        <f t="shared" si="284"/>
        <v>74.743289905882193</v>
      </c>
      <c r="E1098" s="181" t="e">
        <f t="shared" si="272"/>
        <v>#DIV/0!</v>
      </c>
      <c r="F1098" s="181" t="e">
        <f t="shared" si="285"/>
        <v>#DIV/0!</v>
      </c>
      <c r="H1098" s="181" t="e">
        <f t="shared" si="286"/>
        <v>#DIV/0!</v>
      </c>
      <c r="I1098" s="181" t="e">
        <f t="shared" si="273"/>
        <v>#DIV/0!</v>
      </c>
      <c r="J1098" s="339" t="e">
        <f t="shared" si="274"/>
        <v>#DIV/0!</v>
      </c>
      <c r="K1098" s="181" t="e">
        <f t="shared" si="275"/>
        <v>#DIV/0!</v>
      </c>
      <c r="M1098" s="181" t="e">
        <f t="shared" si="276"/>
        <v>#DIV/0!</v>
      </c>
      <c r="N1098" s="181" t="e">
        <f t="shared" si="277"/>
        <v>#DIV/0!</v>
      </c>
      <c r="O1098" s="339" t="e">
        <f t="shared" si="278"/>
        <v>#DIV/0!</v>
      </c>
      <c r="P1098" s="181" t="e">
        <f t="shared" si="279"/>
        <v>#DIV/0!</v>
      </c>
      <c r="R1098" s="181" t="e">
        <f t="shared" si="280"/>
        <v>#DIV/0!</v>
      </c>
      <c r="S1098" s="181" t="e">
        <f t="shared" si="281"/>
        <v>#DIV/0!</v>
      </c>
      <c r="T1098" s="339" t="e">
        <f t="shared" si="287"/>
        <v>#DIV/0!</v>
      </c>
      <c r="U1098" s="181" t="e">
        <f t="shared" si="282"/>
        <v>#DIV/0!</v>
      </c>
    </row>
    <row r="1099" spans="2:21" ht="12.75" customHeight="1" x14ac:dyDescent="0.15">
      <c r="B1099" s="1">
        <f t="shared" si="288"/>
        <v>122.79999999999728</v>
      </c>
      <c r="C1099" s="181" t="e">
        <f t="shared" si="283"/>
        <v>#DIV/0!</v>
      </c>
      <c r="D1099" s="242">
        <f t="shared" si="284"/>
        <v>74.761460149087924</v>
      </c>
      <c r="E1099" s="181" t="e">
        <f t="shared" si="272"/>
        <v>#DIV/0!</v>
      </c>
      <c r="F1099" s="181" t="e">
        <f t="shared" si="285"/>
        <v>#DIV/0!</v>
      </c>
      <c r="H1099" s="181" t="e">
        <f t="shared" si="286"/>
        <v>#DIV/0!</v>
      </c>
      <c r="I1099" s="181" t="e">
        <f t="shared" si="273"/>
        <v>#DIV/0!</v>
      </c>
      <c r="J1099" s="339" t="e">
        <f t="shared" si="274"/>
        <v>#DIV/0!</v>
      </c>
      <c r="K1099" s="181" t="e">
        <f t="shared" si="275"/>
        <v>#DIV/0!</v>
      </c>
      <c r="M1099" s="181" t="e">
        <f t="shared" si="276"/>
        <v>#DIV/0!</v>
      </c>
      <c r="N1099" s="181" t="e">
        <f t="shared" si="277"/>
        <v>#DIV/0!</v>
      </c>
      <c r="O1099" s="339" t="e">
        <f t="shared" si="278"/>
        <v>#DIV/0!</v>
      </c>
      <c r="P1099" s="181" t="e">
        <f t="shared" si="279"/>
        <v>#DIV/0!</v>
      </c>
      <c r="R1099" s="181" t="e">
        <f t="shared" si="280"/>
        <v>#DIV/0!</v>
      </c>
      <c r="S1099" s="181" t="e">
        <f t="shared" si="281"/>
        <v>#DIV/0!</v>
      </c>
      <c r="T1099" s="339" t="e">
        <f t="shared" si="287"/>
        <v>#DIV/0!</v>
      </c>
      <c r="U1099" s="181" t="e">
        <f t="shared" si="282"/>
        <v>#DIV/0!</v>
      </c>
    </row>
    <row r="1100" spans="2:21" ht="12.75" customHeight="1" x14ac:dyDescent="0.15">
      <c r="B1100" s="1">
        <f t="shared" si="288"/>
        <v>122.89999999999728</v>
      </c>
      <c r="C1100" s="181" t="e">
        <f t="shared" si="283"/>
        <v>#DIV/0!</v>
      </c>
      <c r="D1100" s="242">
        <f t="shared" si="284"/>
        <v>74.779617153498521</v>
      </c>
      <c r="E1100" s="181" t="e">
        <f t="shared" si="272"/>
        <v>#DIV/0!</v>
      </c>
      <c r="F1100" s="181" t="e">
        <f t="shared" si="285"/>
        <v>#DIV/0!</v>
      </c>
      <c r="H1100" s="181" t="e">
        <f t="shared" si="286"/>
        <v>#DIV/0!</v>
      </c>
      <c r="I1100" s="181" t="e">
        <f t="shared" si="273"/>
        <v>#DIV/0!</v>
      </c>
      <c r="J1100" s="339" t="e">
        <f t="shared" si="274"/>
        <v>#DIV/0!</v>
      </c>
      <c r="K1100" s="181" t="e">
        <f t="shared" si="275"/>
        <v>#DIV/0!</v>
      </c>
      <c r="M1100" s="181" t="e">
        <f t="shared" si="276"/>
        <v>#DIV/0!</v>
      </c>
      <c r="N1100" s="181" t="e">
        <f t="shared" si="277"/>
        <v>#DIV/0!</v>
      </c>
      <c r="O1100" s="339" t="e">
        <f t="shared" si="278"/>
        <v>#DIV/0!</v>
      </c>
      <c r="P1100" s="181" t="e">
        <f t="shared" si="279"/>
        <v>#DIV/0!</v>
      </c>
      <c r="R1100" s="181" t="e">
        <f t="shared" si="280"/>
        <v>#DIV/0!</v>
      </c>
      <c r="S1100" s="181" t="e">
        <f t="shared" si="281"/>
        <v>#DIV/0!</v>
      </c>
      <c r="T1100" s="339" t="e">
        <f t="shared" si="287"/>
        <v>#DIV/0!</v>
      </c>
      <c r="U1100" s="181" t="e">
        <f t="shared" si="282"/>
        <v>#DIV/0!</v>
      </c>
    </row>
    <row r="1101" spans="2:21" ht="12.75" customHeight="1" x14ac:dyDescent="0.15">
      <c r="B1101" s="1">
        <f t="shared" si="288"/>
        <v>122.99999999999727</v>
      </c>
      <c r="C1101" s="181" t="e">
        <f t="shared" si="283"/>
        <v>#DIV/0!</v>
      </c>
      <c r="D1101" s="242">
        <f t="shared" si="284"/>
        <v>74.797760941598881</v>
      </c>
      <c r="E1101" s="181" t="e">
        <f t="shared" si="272"/>
        <v>#DIV/0!</v>
      </c>
      <c r="F1101" s="181" t="e">
        <f t="shared" si="285"/>
        <v>#DIV/0!</v>
      </c>
      <c r="H1101" s="181" t="e">
        <f t="shared" si="286"/>
        <v>#DIV/0!</v>
      </c>
      <c r="I1101" s="181" t="e">
        <f t="shared" si="273"/>
        <v>#DIV/0!</v>
      </c>
      <c r="J1101" s="339" t="e">
        <f t="shared" si="274"/>
        <v>#DIV/0!</v>
      </c>
      <c r="K1101" s="181" t="e">
        <f t="shared" si="275"/>
        <v>#DIV/0!</v>
      </c>
      <c r="M1101" s="181" t="e">
        <f t="shared" si="276"/>
        <v>#DIV/0!</v>
      </c>
      <c r="N1101" s="181" t="e">
        <f t="shared" si="277"/>
        <v>#DIV/0!</v>
      </c>
      <c r="O1101" s="339" t="e">
        <f t="shared" si="278"/>
        <v>#DIV/0!</v>
      </c>
      <c r="P1101" s="181" t="e">
        <f t="shared" si="279"/>
        <v>#DIV/0!</v>
      </c>
      <c r="R1101" s="181" t="e">
        <f t="shared" si="280"/>
        <v>#DIV/0!</v>
      </c>
      <c r="S1101" s="181" t="e">
        <f t="shared" si="281"/>
        <v>#DIV/0!</v>
      </c>
      <c r="T1101" s="339" t="e">
        <f t="shared" si="287"/>
        <v>#DIV/0!</v>
      </c>
      <c r="U1101" s="181" t="e">
        <f t="shared" si="282"/>
        <v>#DIV/0!</v>
      </c>
    </row>
    <row r="1102" spans="2:21" ht="12.75" customHeight="1" x14ac:dyDescent="0.15">
      <c r="B1102" s="1">
        <f t="shared" si="288"/>
        <v>123.09999999999727</v>
      </c>
      <c r="C1102" s="181" t="e">
        <f t="shared" si="283"/>
        <v>#DIV/0!</v>
      </c>
      <c r="D1102" s="242">
        <f t="shared" si="284"/>
        <v>74.815891535813947</v>
      </c>
      <c r="E1102" s="181" t="e">
        <f t="shared" si="272"/>
        <v>#DIV/0!</v>
      </c>
      <c r="F1102" s="181" t="e">
        <f t="shared" si="285"/>
        <v>#DIV/0!</v>
      </c>
      <c r="H1102" s="181" t="e">
        <f t="shared" si="286"/>
        <v>#DIV/0!</v>
      </c>
      <c r="I1102" s="181" t="e">
        <f t="shared" si="273"/>
        <v>#DIV/0!</v>
      </c>
      <c r="J1102" s="339" t="e">
        <f t="shared" si="274"/>
        <v>#DIV/0!</v>
      </c>
      <c r="K1102" s="181" t="e">
        <f t="shared" si="275"/>
        <v>#DIV/0!</v>
      </c>
      <c r="M1102" s="181" t="e">
        <f t="shared" si="276"/>
        <v>#DIV/0!</v>
      </c>
      <c r="N1102" s="181" t="e">
        <f t="shared" si="277"/>
        <v>#DIV/0!</v>
      </c>
      <c r="O1102" s="339" t="e">
        <f t="shared" si="278"/>
        <v>#DIV/0!</v>
      </c>
      <c r="P1102" s="181" t="e">
        <f t="shared" si="279"/>
        <v>#DIV/0!</v>
      </c>
      <c r="R1102" s="181" t="e">
        <f t="shared" si="280"/>
        <v>#DIV/0!</v>
      </c>
      <c r="S1102" s="181" t="e">
        <f t="shared" si="281"/>
        <v>#DIV/0!</v>
      </c>
      <c r="T1102" s="339" t="e">
        <f t="shared" si="287"/>
        <v>#DIV/0!</v>
      </c>
      <c r="U1102" s="181" t="e">
        <f t="shared" si="282"/>
        <v>#DIV/0!</v>
      </c>
    </row>
    <row r="1103" spans="2:21" ht="12.75" customHeight="1" x14ac:dyDescent="0.15">
      <c r="B1103" s="1">
        <f t="shared" si="288"/>
        <v>123.19999999999726</v>
      </c>
      <c r="C1103" s="181" t="e">
        <f t="shared" si="283"/>
        <v>#DIV/0!</v>
      </c>
      <c r="D1103" s="242">
        <f t="shared" si="284"/>
        <v>74.834008958509045</v>
      </c>
      <c r="E1103" s="181" t="e">
        <f t="shared" si="272"/>
        <v>#DIV/0!</v>
      </c>
      <c r="F1103" s="181" t="e">
        <f t="shared" si="285"/>
        <v>#DIV/0!</v>
      </c>
      <c r="H1103" s="181" t="e">
        <f t="shared" si="286"/>
        <v>#DIV/0!</v>
      </c>
      <c r="I1103" s="181" t="e">
        <f t="shared" si="273"/>
        <v>#DIV/0!</v>
      </c>
      <c r="J1103" s="339" t="e">
        <f t="shared" si="274"/>
        <v>#DIV/0!</v>
      </c>
      <c r="K1103" s="181" t="e">
        <f t="shared" si="275"/>
        <v>#DIV/0!</v>
      </c>
      <c r="M1103" s="181" t="e">
        <f t="shared" si="276"/>
        <v>#DIV/0!</v>
      </c>
      <c r="N1103" s="181" t="e">
        <f t="shared" si="277"/>
        <v>#DIV/0!</v>
      </c>
      <c r="O1103" s="339" t="e">
        <f t="shared" si="278"/>
        <v>#DIV/0!</v>
      </c>
      <c r="P1103" s="181" t="e">
        <f t="shared" si="279"/>
        <v>#DIV/0!</v>
      </c>
      <c r="R1103" s="181" t="e">
        <f t="shared" si="280"/>
        <v>#DIV/0!</v>
      </c>
      <c r="S1103" s="181" t="e">
        <f t="shared" si="281"/>
        <v>#DIV/0!</v>
      </c>
      <c r="T1103" s="339" t="e">
        <f t="shared" si="287"/>
        <v>#DIV/0!</v>
      </c>
      <c r="U1103" s="181" t="e">
        <f t="shared" si="282"/>
        <v>#DIV/0!</v>
      </c>
    </row>
    <row r="1104" spans="2:21" ht="12.75" customHeight="1" x14ac:dyDescent="0.15">
      <c r="B1104" s="1">
        <f t="shared" si="288"/>
        <v>123.29999999999725</v>
      </c>
      <c r="C1104" s="181" t="e">
        <f t="shared" si="283"/>
        <v>#DIV/0!</v>
      </c>
      <c r="D1104" s="242">
        <f t="shared" si="284"/>
        <v>74.852113231989804</v>
      </c>
      <c r="E1104" s="181" t="e">
        <f t="shared" si="272"/>
        <v>#DIV/0!</v>
      </c>
      <c r="F1104" s="181" t="e">
        <f t="shared" si="285"/>
        <v>#DIV/0!</v>
      </c>
      <c r="H1104" s="181" t="e">
        <f t="shared" si="286"/>
        <v>#DIV/0!</v>
      </c>
      <c r="I1104" s="181" t="e">
        <f t="shared" si="273"/>
        <v>#DIV/0!</v>
      </c>
      <c r="J1104" s="339" t="e">
        <f t="shared" si="274"/>
        <v>#DIV/0!</v>
      </c>
      <c r="K1104" s="181" t="e">
        <f t="shared" si="275"/>
        <v>#DIV/0!</v>
      </c>
      <c r="M1104" s="181" t="e">
        <f t="shared" si="276"/>
        <v>#DIV/0!</v>
      </c>
      <c r="N1104" s="181" t="e">
        <f t="shared" si="277"/>
        <v>#DIV/0!</v>
      </c>
      <c r="O1104" s="339" t="e">
        <f t="shared" si="278"/>
        <v>#DIV/0!</v>
      </c>
      <c r="P1104" s="181" t="e">
        <f t="shared" si="279"/>
        <v>#DIV/0!</v>
      </c>
      <c r="R1104" s="181" t="e">
        <f t="shared" si="280"/>
        <v>#DIV/0!</v>
      </c>
      <c r="S1104" s="181" t="e">
        <f t="shared" si="281"/>
        <v>#DIV/0!</v>
      </c>
      <c r="T1104" s="339" t="e">
        <f t="shared" si="287"/>
        <v>#DIV/0!</v>
      </c>
      <c r="U1104" s="181" t="e">
        <f t="shared" si="282"/>
        <v>#DIV/0!</v>
      </c>
    </row>
    <row r="1105" spans="2:21" ht="12.75" customHeight="1" x14ac:dyDescent="0.15">
      <c r="B1105" s="1">
        <f t="shared" si="288"/>
        <v>123.39999999999725</v>
      </c>
      <c r="C1105" s="181" t="e">
        <f t="shared" si="283"/>
        <v>#DIV/0!</v>
      </c>
      <c r="D1105" s="242">
        <f t="shared" si="284"/>
        <v>74.870204378502677</v>
      </c>
      <c r="E1105" s="181" t="e">
        <f t="shared" si="272"/>
        <v>#DIV/0!</v>
      </c>
      <c r="F1105" s="181" t="e">
        <f t="shared" si="285"/>
        <v>#DIV/0!</v>
      </c>
      <c r="H1105" s="181" t="e">
        <f t="shared" si="286"/>
        <v>#DIV/0!</v>
      </c>
      <c r="I1105" s="181" t="e">
        <f t="shared" si="273"/>
        <v>#DIV/0!</v>
      </c>
      <c r="J1105" s="339" t="e">
        <f t="shared" si="274"/>
        <v>#DIV/0!</v>
      </c>
      <c r="K1105" s="181" t="e">
        <f t="shared" si="275"/>
        <v>#DIV/0!</v>
      </c>
      <c r="M1105" s="181" t="e">
        <f t="shared" si="276"/>
        <v>#DIV/0!</v>
      </c>
      <c r="N1105" s="181" t="e">
        <f t="shared" si="277"/>
        <v>#DIV/0!</v>
      </c>
      <c r="O1105" s="339" t="e">
        <f t="shared" si="278"/>
        <v>#DIV/0!</v>
      </c>
      <c r="P1105" s="181" t="e">
        <f t="shared" si="279"/>
        <v>#DIV/0!</v>
      </c>
      <c r="R1105" s="181" t="e">
        <f t="shared" si="280"/>
        <v>#DIV/0!</v>
      </c>
      <c r="S1105" s="181" t="e">
        <f t="shared" si="281"/>
        <v>#DIV/0!</v>
      </c>
      <c r="T1105" s="339" t="e">
        <f t="shared" si="287"/>
        <v>#DIV/0!</v>
      </c>
      <c r="U1105" s="181" t="e">
        <f t="shared" si="282"/>
        <v>#DIV/0!</v>
      </c>
    </row>
    <row r="1106" spans="2:21" ht="12.75" customHeight="1" x14ac:dyDescent="0.15">
      <c r="B1106" s="1">
        <f t="shared" si="288"/>
        <v>123.49999999999724</v>
      </c>
      <c r="C1106" s="181" t="e">
        <f t="shared" si="283"/>
        <v>#DIV/0!</v>
      </c>
      <c r="D1106" s="242">
        <f t="shared" si="284"/>
        <v>74.888282420234916</v>
      </c>
      <c r="E1106" s="181" t="e">
        <f t="shared" si="272"/>
        <v>#DIV/0!</v>
      </c>
      <c r="F1106" s="181" t="e">
        <f t="shared" si="285"/>
        <v>#DIV/0!</v>
      </c>
      <c r="H1106" s="181" t="e">
        <f t="shared" si="286"/>
        <v>#DIV/0!</v>
      </c>
      <c r="I1106" s="181" t="e">
        <f t="shared" si="273"/>
        <v>#DIV/0!</v>
      </c>
      <c r="J1106" s="339" t="e">
        <f t="shared" si="274"/>
        <v>#DIV/0!</v>
      </c>
      <c r="K1106" s="181" t="e">
        <f t="shared" si="275"/>
        <v>#DIV/0!</v>
      </c>
      <c r="M1106" s="181" t="e">
        <f t="shared" si="276"/>
        <v>#DIV/0!</v>
      </c>
      <c r="N1106" s="181" t="e">
        <f t="shared" si="277"/>
        <v>#DIV/0!</v>
      </c>
      <c r="O1106" s="339" t="e">
        <f t="shared" si="278"/>
        <v>#DIV/0!</v>
      </c>
      <c r="P1106" s="181" t="e">
        <f t="shared" si="279"/>
        <v>#DIV/0!</v>
      </c>
      <c r="R1106" s="181" t="e">
        <f t="shared" si="280"/>
        <v>#DIV/0!</v>
      </c>
      <c r="S1106" s="181" t="e">
        <f t="shared" si="281"/>
        <v>#DIV/0!</v>
      </c>
      <c r="T1106" s="339" t="e">
        <f t="shared" si="287"/>
        <v>#DIV/0!</v>
      </c>
      <c r="U1106" s="181" t="e">
        <f t="shared" si="282"/>
        <v>#DIV/0!</v>
      </c>
    </row>
    <row r="1107" spans="2:21" ht="12.75" customHeight="1" x14ac:dyDescent="0.15">
      <c r="B1107" s="1">
        <f t="shared" si="288"/>
        <v>123.59999999999724</v>
      </c>
      <c r="C1107" s="181" t="e">
        <f t="shared" si="283"/>
        <v>#DIV/0!</v>
      </c>
      <c r="D1107" s="242">
        <f t="shared" si="284"/>
        <v>74.906347379315093</v>
      </c>
      <c r="E1107" s="181" t="e">
        <f t="shared" si="272"/>
        <v>#DIV/0!</v>
      </c>
      <c r="F1107" s="181" t="e">
        <f t="shared" si="285"/>
        <v>#DIV/0!</v>
      </c>
      <c r="H1107" s="181" t="e">
        <f t="shared" si="286"/>
        <v>#DIV/0!</v>
      </c>
      <c r="I1107" s="181" t="e">
        <f t="shared" si="273"/>
        <v>#DIV/0!</v>
      </c>
      <c r="J1107" s="339" t="e">
        <f t="shared" si="274"/>
        <v>#DIV/0!</v>
      </c>
      <c r="K1107" s="181" t="e">
        <f t="shared" si="275"/>
        <v>#DIV/0!</v>
      </c>
      <c r="M1107" s="181" t="e">
        <f t="shared" si="276"/>
        <v>#DIV/0!</v>
      </c>
      <c r="N1107" s="181" t="e">
        <f t="shared" si="277"/>
        <v>#DIV/0!</v>
      </c>
      <c r="O1107" s="339" t="e">
        <f t="shared" si="278"/>
        <v>#DIV/0!</v>
      </c>
      <c r="P1107" s="181" t="e">
        <f t="shared" si="279"/>
        <v>#DIV/0!</v>
      </c>
      <c r="R1107" s="181" t="e">
        <f t="shared" si="280"/>
        <v>#DIV/0!</v>
      </c>
      <c r="S1107" s="181" t="e">
        <f t="shared" si="281"/>
        <v>#DIV/0!</v>
      </c>
      <c r="T1107" s="339" t="e">
        <f t="shared" si="287"/>
        <v>#DIV/0!</v>
      </c>
      <c r="U1107" s="181" t="e">
        <f t="shared" si="282"/>
        <v>#DIV/0!</v>
      </c>
    </row>
    <row r="1108" spans="2:21" ht="12.75" customHeight="1" x14ac:dyDescent="0.15">
      <c r="B1108" s="1">
        <f t="shared" si="288"/>
        <v>123.69999999999723</v>
      </c>
      <c r="C1108" s="181" t="e">
        <f t="shared" si="283"/>
        <v>#DIV/0!</v>
      </c>
      <c r="D1108" s="242">
        <f t="shared" si="284"/>
        <v>74.924399277812881</v>
      </c>
      <c r="E1108" s="181" t="e">
        <f t="shared" si="272"/>
        <v>#DIV/0!</v>
      </c>
      <c r="F1108" s="181" t="e">
        <f t="shared" si="285"/>
        <v>#DIV/0!</v>
      </c>
      <c r="H1108" s="181" t="e">
        <f t="shared" si="286"/>
        <v>#DIV/0!</v>
      </c>
      <c r="I1108" s="181" t="e">
        <f t="shared" si="273"/>
        <v>#DIV/0!</v>
      </c>
      <c r="J1108" s="339" t="e">
        <f t="shared" si="274"/>
        <v>#DIV/0!</v>
      </c>
      <c r="K1108" s="181" t="e">
        <f t="shared" si="275"/>
        <v>#DIV/0!</v>
      </c>
      <c r="M1108" s="181" t="e">
        <f t="shared" si="276"/>
        <v>#DIV/0!</v>
      </c>
      <c r="N1108" s="181" t="e">
        <f t="shared" si="277"/>
        <v>#DIV/0!</v>
      </c>
      <c r="O1108" s="339" t="e">
        <f t="shared" si="278"/>
        <v>#DIV/0!</v>
      </c>
      <c r="P1108" s="181" t="e">
        <f t="shared" si="279"/>
        <v>#DIV/0!</v>
      </c>
      <c r="R1108" s="181" t="e">
        <f t="shared" si="280"/>
        <v>#DIV/0!</v>
      </c>
      <c r="S1108" s="181" t="e">
        <f t="shared" si="281"/>
        <v>#DIV/0!</v>
      </c>
      <c r="T1108" s="339" t="e">
        <f t="shared" si="287"/>
        <v>#DIV/0!</v>
      </c>
      <c r="U1108" s="181" t="e">
        <f t="shared" si="282"/>
        <v>#DIV/0!</v>
      </c>
    </row>
    <row r="1109" spans="2:21" ht="12.75" customHeight="1" x14ac:dyDescent="0.15">
      <c r="B1109" s="1">
        <f t="shared" si="288"/>
        <v>123.79999999999723</v>
      </c>
      <c r="C1109" s="181" t="e">
        <f t="shared" si="283"/>
        <v>#DIV/0!</v>
      </c>
      <c r="D1109" s="242">
        <f t="shared" si="284"/>
        <v>74.942438137739686</v>
      </c>
      <c r="E1109" s="181" t="e">
        <f t="shared" si="272"/>
        <v>#DIV/0!</v>
      </c>
      <c r="F1109" s="181" t="e">
        <f t="shared" si="285"/>
        <v>#DIV/0!</v>
      </c>
      <c r="H1109" s="181" t="e">
        <f t="shared" si="286"/>
        <v>#DIV/0!</v>
      </c>
      <c r="I1109" s="181" t="e">
        <f t="shared" si="273"/>
        <v>#DIV/0!</v>
      </c>
      <c r="J1109" s="339" t="e">
        <f t="shared" si="274"/>
        <v>#DIV/0!</v>
      </c>
      <c r="K1109" s="181" t="e">
        <f t="shared" si="275"/>
        <v>#DIV/0!</v>
      </c>
      <c r="M1109" s="181" t="e">
        <f t="shared" si="276"/>
        <v>#DIV/0!</v>
      </c>
      <c r="N1109" s="181" t="e">
        <f t="shared" si="277"/>
        <v>#DIV/0!</v>
      </c>
      <c r="O1109" s="339" t="e">
        <f t="shared" si="278"/>
        <v>#DIV/0!</v>
      </c>
      <c r="P1109" s="181" t="e">
        <f t="shared" si="279"/>
        <v>#DIV/0!</v>
      </c>
      <c r="R1109" s="181" t="e">
        <f t="shared" si="280"/>
        <v>#DIV/0!</v>
      </c>
      <c r="S1109" s="181" t="e">
        <f t="shared" si="281"/>
        <v>#DIV/0!</v>
      </c>
      <c r="T1109" s="339" t="e">
        <f t="shared" si="287"/>
        <v>#DIV/0!</v>
      </c>
      <c r="U1109" s="181" t="e">
        <f t="shared" si="282"/>
        <v>#DIV/0!</v>
      </c>
    </row>
    <row r="1110" spans="2:21" ht="12.75" customHeight="1" x14ac:dyDescent="0.15">
      <c r="B1110" s="1">
        <f t="shared" si="288"/>
        <v>123.89999999999722</v>
      </c>
      <c r="C1110" s="181" t="e">
        <f t="shared" si="283"/>
        <v>#DIV/0!</v>
      </c>
      <c r="D1110" s="242">
        <f t="shared" si="284"/>
        <v>74.960463981048562</v>
      </c>
      <c r="E1110" s="181" t="e">
        <f t="shared" si="272"/>
        <v>#DIV/0!</v>
      </c>
      <c r="F1110" s="181" t="e">
        <f t="shared" si="285"/>
        <v>#DIV/0!</v>
      </c>
      <c r="H1110" s="181" t="e">
        <f t="shared" si="286"/>
        <v>#DIV/0!</v>
      </c>
      <c r="I1110" s="181" t="e">
        <f t="shared" si="273"/>
        <v>#DIV/0!</v>
      </c>
      <c r="J1110" s="339" t="e">
        <f t="shared" si="274"/>
        <v>#DIV/0!</v>
      </c>
      <c r="K1110" s="181" t="e">
        <f t="shared" si="275"/>
        <v>#DIV/0!</v>
      </c>
      <c r="M1110" s="181" t="e">
        <f t="shared" si="276"/>
        <v>#DIV/0!</v>
      </c>
      <c r="N1110" s="181" t="e">
        <f t="shared" si="277"/>
        <v>#DIV/0!</v>
      </c>
      <c r="O1110" s="339" t="e">
        <f t="shared" si="278"/>
        <v>#DIV/0!</v>
      </c>
      <c r="P1110" s="181" t="e">
        <f t="shared" si="279"/>
        <v>#DIV/0!</v>
      </c>
      <c r="R1110" s="181" t="e">
        <f t="shared" si="280"/>
        <v>#DIV/0!</v>
      </c>
      <c r="S1110" s="181" t="e">
        <f t="shared" si="281"/>
        <v>#DIV/0!</v>
      </c>
      <c r="T1110" s="339" t="e">
        <f t="shared" si="287"/>
        <v>#DIV/0!</v>
      </c>
      <c r="U1110" s="181" t="e">
        <f t="shared" si="282"/>
        <v>#DIV/0!</v>
      </c>
    </row>
    <row r="1111" spans="2:21" ht="12.75" customHeight="1" x14ac:dyDescent="0.15">
      <c r="B1111" s="1">
        <f t="shared" si="288"/>
        <v>123.99999999999721</v>
      </c>
      <c r="C1111" s="181" t="e">
        <f t="shared" si="283"/>
        <v>#DIV/0!</v>
      </c>
      <c r="D1111" s="242">
        <f t="shared" si="284"/>
        <v>74.978476829634658</v>
      </c>
      <c r="E1111" s="181" t="e">
        <f t="shared" si="272"/>
        <v>#DIV/0!</v>
      </c>
      <c r="F1111" s="181" t="e">
        <f t="shared" si="285"/>
        <v>#DIV/0!</v>
      </c>
      <c r="H1111" s="181" t="e">
        <f t="shared" si="286"/>
        <v>#DIV/0!</v>
      </c>
      <c r="I1111" s="181" t="e">
        <f t="shared" si="273"/>
        <v>#DIV/0!</v>
      </c>
      <c r="J1111" s="339" t="e">
        <f t="shared" si="274"/>
        <v>#DIV/0!</v>
      </c>
      <c r="K1111" s="181" t="e">
        <f t="shared" si="275"/>
        <v>#DIV/0!</v>
      </c>
      <c r="M1111" s="181" t="e">
        <f t="shared" si="276"/>
        <v>#DIV/0!</v>
      </c>
      <c r="N1111" s="181" t="e">
        <f t="shared" si="277"/>
        <v>#DIV/0!</v>
      </c>
      <c r="O1111" s="339" t="e">
        <f t="shared" si="278"/>
        <v>#DIV/0!</v>
      </c>
      <c r="P1111" s="181" t="e">
        <f t="shared" si="279"/>
        <v>#DIV/0!</v>
      </c>
      <c r="R1111" s="181" t="e">
        <f t="shared" si="280"/>
        <v>#DIV/0!</v>
      </c>
      <c r="S1111" s="181" t="e">
        <f t="shared" si="281"/>
        <v>#DIV/0!</v>
      </c>
      <c r="T1111" s="339" t="e">
        <f t="shared" si="287"/>
        <v>#DIV/0!</v>
      </c>
      <c r="U1111" s="181" t="e">
        <f t="shared" si="282"/>
        <v>#DIV/0!</v>
      </c>
    </row>
    <row r="1112" spans="2:21" ht="12.75" customHeight="1" x14ac:dyDescent="0.15">
      <c r="B1112" s="1">
        <f t="shared" si="288"/>
        <v>124.09999999999721</v>
      </c>
      <c r="C1112" s="181" t="e">
        <f t="shared" si="283"/>
        <v>#DIV/0!</v>
      </c>
      <c r="D1112" s="242">
        <f t="shared" si="284"/>
        <v>74.996476705335184</v>
      </c>
      <c r="E1112" s="181" t="e">
        <f t="shared" si="272"/>
        <v>#DIV/0!</v>
      </c>
      <c r="F1112" s="181" t="e">
        <f t="shared" si="285"/>
        <v>#DIV/0!</v>
      </c>
      <c r="H1112" s="181" t="e">
        <f t="shared" si="286"/>
        <v>#DIV/0!</v>
      </c>
      <c r="I1112" s="181" t="e">
        <f t="shared" si="273"/>
        <v>#DIV/0!</v>
      </c>
      <c r="J1112" s="339" t="e">
        <f t="shared" si="274"/>
        <v>#DIV/0!</v>
      </c>
      <c r="K1112" s="181" t="e">
        <f t="shared" si="275"/>
        <v>#DIV/0!</v>
      </c>
      <c r="M1112" s="181" t="e">
        <f t="shared" si="276"/>
        <v>#DIV/0!</v>
      </c>
      <c r="N1112" s="181" t="e">
        <f t="shared" si="277"/>
        <v>#DIV/0!</v>
      </c>
      <c r="O1112" s="339" t="e">
        <f t="shared" si="278"/>
        <v>#DIV/0!</v>
      </c>
      <c r="P1112" s="181" t="e">
        <f t="shared" si="279"/>
        <v>#DIV/0!</v>
      </c>
      <c r="R1112" s="181" t="e">
        <f t="shared" si="280"/>
        <v>#DIV/0!</v>
      </c>
      <c r="S1112" s="181" t="e">
        <f t="shared" si="281"/>
        <v>#DIV/0!</v>
      </c>
      <c r="T1112" s="339" t="e">
        <f t="shared" si="287"/>
        <v>#DIV/0!</v>
      </c>
      <c r="U1112" s="181" t="e">
        <f t="shared" si="282"/>
        <v>#DIV/0!</v>
      </c>
    </row>
    <row r="1113" spans="2:21" ht="12.75" customHeight="1" x14ac:dyDescent="0.15">
      <c r="B1113" s="1">
        <f t="shared" si="288"/>
        <v>124.1999999999972</v>
      </c>
      <c r="C1113" s="181" t="e">
        <f t="shared" si="283"/>
        <v>#DIV/0!</v>
      </c>
      <c r="D1113" s="242">
        <f t="shared" si="284"/>
        <v>75.01446362992975</v>
      </c>
      <c r="E1113" s="181" t="e">
        <f t="shared" si="272"/>
        <v>#DIV/0!</v>
      </c>
      <c r="F1113" s="181" t="e">
        <f t="shared" si="285"/>
        <v>#DIV/0!</v>
      </c>
      <c r="H1113" s="181" t="e">
        <f t="shared" si="286"/>
        <v>#DIV/0!</v>
      </c>
      <c r="I1113" s="181" t="e">
        <f t="shared" si="273"/>
        <v>#DIV/0!</v>
      </c>
      <c r="J1113" s="339" t="e">
        <f t="shared" si="274"/>
        <v>#DIV/0!</v>
      </c>
      <c r="K1113" s="181" t="e">
        <f t="shared" si="275"/>
        <v>#DIV/0!</v>
      </c>
      <c r="M1113" s="181" t="e">
        <f t="shared" si="276"/>
        <v>#DIV/0!</v>
      </c>
      <c r="N1113" s="181" t="e">
        <f t="shared" si="277"/>
        <v>#DIV/0!</v>
      </c>
      <c r="O1113" s="339" t="e">
        <f t="shared" si="278"/>
        <v>#DIV/0!</v>
      </c>
      <c r="P1113" s="181" t="e">
        <f t="shared" si="279"/>
        <v>#DIV/0!</v>
      </c>
      <c r="R1113" s="181" t="e">
        <f t="shared" si="280"/>
        <v>#DIV/0!</v>
      </c>
      <c r="S1113" s="181" t="e">
        <f t="shared" si="281"/>
        <v>#DIV/0!</v>
      </c>
      <c r="T1113" s="339" t="e">
        <f t="shared" si="287"/>
        <v>#DIV/0!</v>
      </c>
      <c r="U1113" s="181" t="e">
        <f t="shared" si="282"/>
        <v>#DIV/0!</v>
      </c>
    </row>
    <row r="1114" spans="2:21" ht="12.75" customHeight="1" x14ac:dyDescent="0.15">
      <c r="B1114" s="1">
        <f t="shared" si="288"/>
        <v>124.2999999999972</v>
      </c>
      <c r="C1114" s="181" t="e">
        <f t="shared" si="283"/>
        <v>#DIV/0!</v>
      </c>
      <c r="D1114" s="242">
        <f t="shared" si="284"/>
        <v>75.032437625140616</v>
      </c>
      <c r="E1114" s="181" t="e">
        <f t="shared" si="272"/>
        <v>#DIV/0!</v>
      </c>
      <c r="F1114" s="181" t="e">
        <f t="shared" si="285"/>
        <v>#DIV/0!</v>
      </c>
      <c r="H1114" s="181" t="e">
        <f t="shared" si="286"/>
        <v>#DIV/0!</v>
      </c>
      <c r="I1114" s="181" t="e">
        <f t="shared" si="273"/>
        <v>#DIV/0!</v>
      </c>
      <c r="J1114" s="339" t="e">
        <f t="shared" si="274"/>
        <v>#DIV/0!</v>
      </c>
      <c r="K1114" s="181" t="e">
        <f t="shared" si="275"/>
        <v>#DIV/0!</v>
      </c>
      <c r="M1114" s="181" t="e">
        <f t="shared" si="276"/>
        <v>#DIV/0!</v>
      </c>
      <c r="N1114" s="181" t="e">
        <f t="shared" si="277"/>
        <v>#DIV/0!</v>
      </c>
      <c r="O1114" s="339" t="e">
        <f t="shared" si="278"/>
        <v>#DIV/0!</v>
      </c>
      <c r="P1114" s="181" t="e">
        <f t="shared" si="279"/>
        <v>#DIV/0!</v>
      </c>
      <c r="R1114" s="181" t="e">
        <f t="shared" si="280"/>
        <v>#DIV/0!</v>
      </c>
      <c r="S1114" s="181" t="e">
        <f t="shared" si="281"/>
        <v>#DIV/0!</v>
      </c>
      <c r="T1114" s="339" t="e">
        <f t="shared" si="287"/>
        <v>#DIV/0!</v>
      </c>
      <c r="U1114" s="181" t="e">
        <f t="shared" si="282"/>
        <v>#DIV/0!</v>
      </c>
    </row>
    <row r="1115" spans="2:21" ht="12.75" customHeight="1" x14ac:dyDescent="0.15">
      <c r="B1115" s="1">
        <f t="shared" si="288"/>
        <v>124.39999999999719</v>
      </c>
      <c r="C1115" s="181" t="e">
        <f t="shared" si="283"/>
        <v>#DIV/0!</v>
      </c>
      <c r="D1115" s="242">
        <f t="shared" si="284"/>
        <v>75.050398712632855</v>
      </c>
      <c r="E1115" s="181" t="e">
        <f t="shared" si="272"/>
        <v>#DIV/0!</v>
      </c>
      <c r="F1115" s="181" t="e">
        <f t="shared" si="285"/>
        <v>#DIV/0!</v>
      </c>
      <c r="H1115" s="181" t="e">
        <f t="shared" si="286"/>
        <v>#DIV/0!</v>
      </c>
      <c r="I1115" s="181" t="e">
        <f t="shared" si="273"/>
        <v>#DIV/0!</v>
      </c>
      <c r="J1115" s="339" t="e">
        <f t="shared" si="274"/>
        <v>#DIV/0!</v>
      </c>
      <c r="K1115" s="181" t="e">
        <f t="shared" si="275"/>
        <v>#DIV/0!</v>
      </c>
      <c r="M1115" s="181" t="e">
        <f t="shared" si="276"/>
        <v>#DIV/0!</v>
      </c>
      <c r="N1115" s="181" t="e">
        <f t="shared" si="277"/>
        <v>#DIV/0!</v>
      </c>
      <c r="O1115" s="339" t="e">
        <f t="shared" si="278"/>
        <v>#DIV/0!</v>
      </c>
      <c r="P1115" s="181" t="e">
        <f t="shared" si="279"/>
        <v>#DIV/0!</v>
      </c>
      <c r="R1115" s="181" t="e">
        <f t="shared" si="280"/>
        <v>#DIV/0!</v>
      </c>
      <c r="S1115" s="181" t="e">
        <f t="shared" si="281"/>
        <v>#DIV/0!</v>
      </c>
      <c r="T1115" s="339" t="e">
        <f t="shared" si="287"/>
        <v>#DIV/0!</v>
      </c>
      <c r="U1115" s="181" t="e">
        <f t="shared" si="282"/>
        <v>#DIV/0!</v>
      </c>
    </row>
    <row r="1116" spans="2:21" ht="12.75" customHeight="1" x14ac:dyDescent="0.15">
      <c r="B1116" s="1">
        <f t="shared" si="288"/>
        <v>124.49999999999719</v>
      </c>
      <c r="C1116" s="181" t="e">
        <f t="shared" si="283"/>
        <v>#DIV/0!</v>
      </c>
      <c r="D1116" s="242">
        <f t="shared" si="284"/>
        <v>75.068346914014541</v>
      </c>
      <c r="E1116" s="181" t="e">
        <f t="shared" si="272"/>
        <v>#DIV/0!</v>
      </c>
      <c r="F1116" s="181" t="e">
        <f t="shared" si="285"/>
        <v>#DIV/0!</v>
      </c>
      <c r="H1116" s="181" t="e">
        <f t="shared" si="286"/>
        <v>#DIV/0!</v>
      </c>
      <c r="I1116" s="181" t="e">
        <f t="shared" si="273"/>
        <v>#DIV/0!</v>
      </c>
      <c r="J1116" s="339" t="e">
        <f t="shared" si="274"/>
        <v>#DIV/0!</v>
      </c>
      <c r="K1116" s="181" t="e">
        <f t="shared" si="275"/>
        <v>#DIV/0!</v>
      </c>
      <c r="M1116" s="181" t="e">
        <f t="shared" si="276"/>
        <v>#DIV/0!</v>
      </c>
      <c r="N1116" s="181" t="e">
        <f t="shared" si="277"/>
        <v>#DIV/0!</v>
      </c>
      <c r="O1116" s="339" t="e">
        <f t="shared" si="278"/>
        <v>#DIV/0!</v>
      </c>
      <c r="P1116" s="181" t="e">
        <f t="shared" si="279"/>
        <v>#DIV/0!</v>
      </c>
      <c r="R1116" s="181" t="e">
        <f t="shared" si="280"/>
        <v>#DIV/0!</v>
      </c>
      <c r="S1116" s="181" t="e">
        <f t="shared" si="281"/>
        <v>#DIV/0!</v>
      </c>
      <c r="T1116" s="339" t="e">
        <f t="shared" si="287"/>
        <v>#DIV/0!</v>
      </c>
      <c r="U1116" s="181" t="e">
        <f t="shared" si="282"/>
        <v>#DIV/0!</v>
      </c>
    </row>
    <row r="1117" spans="2:21" ht="12.75" customHeight="1" x14ac:dyDescent="0.15">
      <c r="B1117" s="1">
        <f t="shared" si="288"/>
        <v>124.59999999999718</v>
      </c>
      <c r="C1117" s="181" t="e">
        <f t="shared" si="283"/>
        <v>#DIV/0!</v>
      </c>
      <c r="D1117" s="242">
        <f t="shared" si="284"/>
        <v>75.086282250836845</v>
      </c>
      <c r="E1117" s="181" t="e">
        <f t="shared" si="272"/>
        <v>#DIV/0!</v>
      </c>
      <c r="F1117" s="181" t="e">
        <f t="shared" si="285"/>
        <v>#DIV/0!</v>
      </c>
      <c r="H1117" s="181" t="e">
        <f t="shared" si="286"/>
        <v>#DIV/0!</v>
      </c>
      <c r="I1117" s="181" t="e">
        <f t="shared" si="273"/>
        <v>#DIV/0!</v>
      </c>
      <c r="J1117" s="339" t="e">
        <f t="shared" si="274"/>
        <v>#DIV/0!</v>
      </c>
      <c r="K1117" s="181" t="e">
        <f t="shared" si="275"/>
        <v>#DIV/0!</v>
      </c>
      <c r="M1117" s="181" t="e">
        <f t="shared" si="276"/>
        <v>#DIV/0!</v>
      </c>
      <c r="N1117" s="181" t="e">
        <f t="shared" si="277"/>
        <v>#DIV/0!</v>
      </c>
      <c r="O1117" s="339" t="e">
        <f t="shared" si="278"/>
        <v>#DIV/0!</v>
      </c>
      <c r="P1117" s="181" t="e">
        <f t="shared" si="279"/>
        <v>#DIV/0!</v>
      </c>
      <c r="R1117" s="181" t="e">
        <f t="shared" si="280"/>
        <v>#DIV/0!</v>
      </c>
      <c r="S1117" s="181" t="e">
        <f t="shared" si="281"/>
        <v>#DIV/0!</v>
      </c>
      <c r="T1117" s="339" t="e">
        <f t="shared" si="287"/>
        <v>#DIV/0!</v>
      </c>
      <c r="U1117" s="181" t="e">
        <f t="shared" si="282"/>
        <v>#DIV/0!</v>
      </c>
    </row>
    <row r="1118" spans="2:21" ht="12.75" customHeight="1" x14ac:dyDescent="0.15">
      <c r="B1118" s="1">
        <f t="shared" si="288"/>
        <v>124.69999999999717</v>
      </c>
      <c r="C1118" s="181" t="e">
        <f t="shared" si="283"/>
        <v>#DIV/0!</v>
      </c>
      <c r="D1118" s="242">
        <f t="shared" si="284"/>
        <v>75.104204744594455</v>
      </c>
      <c r="E1118" s="181" t="e">
        <f t="shared" si="272"/>
        <v>#DIV/0!</v>
      </c>
      <c r="F1118" s="181" t="e">
        <f t="shared" si="285"/>
        <v>#DIV/0!</v>
      </c>
      <c r="H1118" s="181" t="e">
        <f t="shared" si="286"/>
        <v>#DIV/0!</v>
      </c>
      <c r="I1118" s="181" t="e">
        <f t="shared" si="273"/>
        <v>#DIV/0!</v>
      </c>
      <c r="J1118" s="339" t="e">
        <f t="shared" si="274"/>
        <v>#DIV/0!</v>
      </c>
      <c r="K1118" s="181" t="e">
        <f t="shared" si="275"/>
        <v>#DIV/0!</v>
      </c>
      <c r="M1118" s="181" t="e">
        <f t="shared" si="276"/>
        <v>#DIV/0!</v>
      </c>
      <c r="N1118" s="181" t="e">
        <f t="shared" si="277"/>
        <v>#DIV/0!</v>
      </c>
      <c r="O1118" s="339" t="e">
        <f t="shared" si="278"/>
        <v>#DIV/0!</v>
      </c>
      <c r="P1118" s="181" t="e">
        <f t="shared" si="279"/>
        <v>#DIV/0!</v>
      </c>
      <c r="R1118" s="181" t="e">
        <f t="shared" si="280"/>
        <v>#DIV/0!</v>
      </c>
      <c r="S1118" s="181" t="e">
        <f t="shared" si="281"/>
        <v>#DIV/0!</v>
      </c>
      <c r="T1118" s="339" t="e">
        <f t="shared" si="287"/>
        <v>#DIV/0!</v>
      </c>
      <c r="U1118" s="181" t="e">
        <f t="shared" si="282"/>
        <v>#DIV/0!</v>
      </c>
    </row>
    <row r="1119" spans="2:21" ht="12.75" customHeight="1" x14ac:dyDescent="0.15">
      <c r="B1119" s="1">
        <f t="shared" si="288"/>
        <v>124.79999999999717</v>
      </c>
      <c r="C1119" s="181" t="e">
        <f t="shared" si="283"/>
        <v>#DIV/0!</v>
      </c>
      <c r="D1119" s="242">
        <f t="shared" si="284"/>
        <v>75.122114416725751</v>
      </c>
      <c r="E1119" s="181" t="e">
        <f t="shared" si="272"/>
        <v>#DIV/0!</v>
      </c>
      <c r="F1119" s="181" t="e">
        <f t="shared" si="285"/>
        <v>#DIV/0!</v>
      </c>
      <c r="H1119" s="181" t="e">
        <f t="shared" si="286"/>
        <v>#DIV/0!</v>
      </c>
      <c r="I1119" s="181" t="e">
        <f t="shared" si="273"/>
        <v>#DIV/0!</v>
      </c>
      <c r="J1119" s="339" t="e">
        <f t="shared" si="274"/>
        <v>#DIV/0!</v>
      </c>
      <c r="K1119" s="181" t="e">
        <f t="shared" si="275"/>
        <v>#DIV/0!</v>
      </c>
      <c r="M1119" s="181" t="e">
        <f t="shared" si="276"/>
        <v>#DIV/0!</v>
      </c>
      <c r="N1119" s="181" t="e">
        <f t="shared" si="277"/>
        <v>#DIV/0!</v>
      </c>
      <c r="O1119" s="339" t="e">
        <f t="shared" si="278"/>
        <v>#DIV/0!</v>
      </c>
      <c r="P1119" s="181" t="e">
        <f t="shared" si="279"/>
        <v>#DIV/0!</v>
      </c>
      <c r="R1119" s="181" t="e">
        <f t="shared" si="280"/>
        <v>#DIV/0!</v>
      </c>
      <c r="S1119" s="181" t="e">
        <f t="shared" si="281"/>
        <v>#DIV/0!</v>
      </c>
      <c r="T1119" s="339" t="e">
        <f t="shared" si="287"/>
        <v>#DIV/0!</v>
      </c>
      <c r="U1119" s="181" t="e">
        <f t="shared" si="282"/>
        <v>#DIV/0!</v>
      </c>
    </row>
    <row r="1120" spans="2:21" ht="12.75" customHeight="1" x14ac:dyDescent="0.15">
      <c r="B1120" s="1">
        <f t="shared" si="288"/>
        <v>124.89999999999716</v>
      </c>
      <c r="C1120" s="181" t="e">
        <f t="shared" si="283"/>
        <v>#DIV/0!</v>
      </c>
      <c r="D1120" s="242">
        <f t="shared" si="284"/>
        <v>75.14001128861274</v>
      </c>
      <c r="E1120" s="181" t="e">
        <f t="shared" si="272"/>
        <v>#DIV/0!</v>
      </c>
      <c r="F1120" s="181" t="e">
        <f t="shared" si="285"/>
        <v>#DIV/0!</v>
      </c>
      <c r="H1120" s="181" t="e">
        <f t="shared" si="286"/>
        <v>#DIV/0!</v>
      </c>
      <c r="I1120" s="181" t="e">
        <f t="shared" si="273"/>
        <v>#DIV/0!</v>
      </c>
      <c r="J1120" s="339" t="e">
        <f t="shared" si="274"/>
        <v>#DIV/0!</v>
      </c>
      <c r="K1120" s="181" t="e">
        <f t="shared" si="275"/>
        <v>#DIV/0!</v>
      </c>
      <c r="M1120" s="181" t="e">
        <f t="shared" si="276"/>
        <v>#DIV/0!</v>
      </c>
      <c r="N1120" s="181" t="e">
        <f t="shared" si="277"/>
        <v>#DIV/0!</v>
      </c>
      <c r="O1120" s="339" t="e">
        <f t="shared" si="278"/>
        <v>#DIV/0!</v>
      </c>
      <c r="P1120" s="181" t="e">
        <f t="shared" si="279"/>
        <v>#DIV/0!</v>
      </c>
      <c r="R1120" s="181" t="e">
        <f t="shared" si="280"/>
        <v>#DIV/0!</v>
      </c>
      <c r="S1120" s="181" t="e">
        <f t="shared" si="281"/>
        <v>#DIV/0!</v>
      </c>
      <c r="T1120" s="339" t="e">
        <f t="shared" si="287"/>
        <v>#DIV/0!</v>
      </c>
      <c r="U1120" s="181" t="e">
        <f t="shared" si="282"/>
        <v>#DIV/0!</v>
      </c>
    </row>
    <row r="1121" spans="2:21" ht="12.75" customHeight="1" x14ac:dyDescent="0.15">
      <c r="B1121" s="1">
        <f t="shared" si="288"/>
        <v>124.99999999999716</v>
      </c>
      <c r="C1121" s="181" t="e">
        <f t="shared" si="283"/>
        <v>#DIV/0!</v>
      </c>
      <c r="D1121" s="242">
        <f t="shared" si="284"/>
        <v>75.157895381581611</v>
      </c>
      <c r="E1121" s="181" t="e">
        <f t="shared" si="272"/>
        <v>#DIV/0!</v>
      </c>
      <c r="F1121" s="181" t="e">
        <f t="shared" si="285"/>
        <v>#DIV/0!</v>
      </c>
      <c r="H1121" s="181" t="e">
        <f t="shared" si="286"/>
        <v>#DIV/0!</v>
      </c>
      <c r="I1121" s="181" t="e">
        <f t="shared" si="273"/>
        <v>#DIV/0!</v>
      </c>
      <c r="J1121" s="339" t="e">
        <f t="shared" si="274"/>
        <v>#DIV/0!</v>
      </c>
      <c r="K1121" s="181" t="e">
        <f t="shared" si="275"/>
        <v>#DIV/0!</v>
      </c>
      <c r="M1121" s="181" t="e">
        <f t="shared" si="276"/>
        <v>#DIV/0!</v>
      </c>
      <c r="N1121" s="181" t="e">
        <f t="shared" si="277"/>
        <v>#DIV/0!</v>
      </c>
      <c r="O1121" s="339" t="e">
        <f t="shared" si="278"/>
        <v>#DIV/0!</v>
      </c>
      <c r="P1121" s="181" t="e">
        <f t="shared" si="279"/>
        <v>#DIV/0!</v>
      </c>
      <c r="R1121" s="181" t="e">
        <f t="shared" si="280"/>
        <v>#DIV/0!</v>
      </c>
      <c r="S1121" s="181" t="e">
        <f t="shared" si="281"/>
        <v>#DIV/0!</v>
      </c>
      <c r="T1121" s="339" t="e">
        <f t="shared" si="287"/>
        <v>#DIV/0!</v>
      </c>
      <c r="U1121" s="181" t="e">
        <f t="shared" si="282"/>
        <v>#DIV/0!</v>
      </c>
    </row>
    <row r="1122" spans="2:21" ht="12.75" customHeight="1" x14ac:dyDescent="0.15">
      <c r="B1122" s="1">
        <f t="shared" si="288"/>
        <v>125.09999999999715</v>
      </c>
      <c r="C1122" s="181" t="e">
        <f t="shared" si="283"/>
        <v>#DIV/0!</v>
      </c>
      <c r="D1122" s="242">
        <f t="shared" si="284"/>
        <v>75.1757667169027</v>
      </c>
      <c r="E1122" s="181" t="e">
        <f t="shared" si="272"/>
        <v>#DIV/0!</v>
      </c>
      <c r="F1122" s="181" t="e">
        <f t="shared" si="285"/>
        <v>#DIV/0!</v>
      </c>
      <c r="H1122" s="181" t="e">
        <f t="shared" si="286"/>
        <v>#DIV/0!</v>
      </c>
      <c r="I1122" s="181" t="e">
        <f t="shared" si="273"/>
        <v>#DIV/0!</v>
      </c>
      <c r="J1122" s="339" t="e">
        <f t="shared" si="274"/>
        <v>#DIV/0!</v>
      </c>
      <c r="K1122" s="181" t="e">
        <f t="shared" si="275"/>
        <v>#DIV/0!</v>
      </c>
      <c r="M1122" s="181" t="e">
        <f t="shared" si="276"/>
        <v>#DIV/0!</v>
      </c>
      <c r="N1122" s="181" t="e">
        <f t="shared" si="277"/>
        <v>#DIV/0!</v>
      </c>
      <c r="O1122" s="339" t="e">
        <f t="shared" si="278"/>
        <v>#DIV/0!</v>
      </c>
      <c r="P1122" s="181" t="e">
        <f t="shared" si="279"/>
        <v>#DIV/0!</v>
      </c>
      <c r="R1122" s="181" t="e">
        <f t="shared" si="280"/>
        <v>#DIV/0!</v>
      </c>
      <c r="S1122" s="181" t="e">
        <f t="shared" si="281"/>
        <v>#DIV/0!</v>
      </c>
      <c r="T1122" s="339" t="e">
        <f t="shared" si="287"/>
        <v>#DIV/0!</v>
      </c>
      <c r="U1122" s="181" t="e">
        <f t="shared" si="282"/>
        <v>#DIV/0!</v>
      </c>
    </row>
    <row r="1123" spans="2:21" ht="12.75" customHeight="1" x14ac:dyDescent="0.15">
      <c r="B1123" s="1">
        <f t="shared" si="288"/>
        <v>125.19999999999715</v>
      </c>
      <c r="C1123" s="181" t="e">
        <f t="shared" si="283"/>
        <v>#DIV/0!</v>
      </c>
      <c r="D1123" s="242">
        <f t="shared" si="284"/>
        <v>75.193625315790797</v>
      </c>
      <c r="E1123" s="181" t="e">
        <f t="shared" si="272"/>
        <v>#DIV/0!</v>
      </c>
      <c r="F1123" s="181" t="e">
        <f t="shared" si="285"/>
        <v>#DIV/0!</v>
      </c>
      <c r="H1123" s="181" t="e">
        <f t="shared" si="286"/>
        <v>#DIV/0!</v>
      </c>
      <c r="I1123" s="181" t="e">
        <f t="shared" si="273"/>
        <v>#DIV/0!</v>
      </c>
      <c r="J1123" s="339" t="e">
        <f t="shared" si="274"/>
        <v>#DIV/0!</v>
      </c>
      <c r="K1123" s="181" t="e">
        <f t="shared" si="275"/>
        <v>#DIV/0!</v>
      </c>
      <c r="M1123" s="181" t="e">
        <f t="shared" si="276"/>
        <v>#DIV/0!</v>
      </c>
      <c r="N1123" s="181" t="e">
        <f t="shared" si="277"/>
        <v>#DIV/0!</v>
      </c>
      <c r="O1123" s="339" t="e">
        <f t="shared" si="278"/>
        <v>#DIV/0!</v>
      </c>
      <c r="P1123" s="181" t="e">
        <f t="shared" si="279"/>
        <v>#DIV/0!</v>
      </c>
      <c r="R1123" s="181" t="e">
        <f t="shared" si="280"/>
        <v>#DIV/0!</v>
      </c>
      <c r="S1123" s="181" t="e">
        <f t="shared" si="281"/>
        <v>#DIV/0!</v>
      </c>
      <c r="T1123" s="339" t="e">
        <f t="shared" si="287"/>
        <v>#DIV/0!</v>
      </c>
      <c r="U1123" s="181" t="e">
        <f t="shared" si="282"/>
        <v>#DIV/0!</v>
      </c>
    </row>
    <row r="1124" spans="2:21" ht="12.75" customHeight="1" x14ac:dyDescent="0.15">
      <c r="B1124" s="1">
        <f t="shared" si="288"/>
        <v>125.29999999999714</v>
      </c>
      <c r="C1124" s="181" t="e">
        <f t="shared" si="283"/>
        <v>#DIV/0!</v>
      </c>
      <c r="D1124" s="242">
        <f t="shared" si="284"/>
        <v>75.211471199405224</v>
      </c>
      <c r="E1124" s="181" t="e">
        <f t="shared" si="272"/>
        <v>#DIV/0!</v>
      </c>
      <c r="F1124" s="181" t="e">
        <f t="shared" si="285"/>
        <v>#DIV/0!</v>
      </c>
      <c r="H1124" s="181" t="e">
        <f t="shared" si="286"/>
        <v>#DIV/0!</v>
      </c>
      <c r="I1124" s="181" t="e">
        <f t="shared" si="273"/>
        <v>#DIV/0!</v>
      </c>
      <c r="J1124" s="339" t="e">
        <f t="shared" si="274"/>
        <v>#DIV/0!</v>
      </c>
      <c r="K1124" s="181" t="e">
        <f t="shared" si="275"/>
        <v>#DIV/0!</v>
      </c>
      <c r="M1124" s="181" t="e">
        <f t="shared" si="276"/>
        <v>#DIV/0!</v>
      </c>
      <c r="N1124" s="181" t="e">
        <f t="shared" si="277"/>
        <v>#DIV/0!</v>
      </c>
      <c r="O1124" s="339" t="e">
        <f t="shared" si="278"/>
        <v>#DIV/0!</v>
      </c>
      <c r="P1124" s="181" t="e">
        <f t="shared" si="279"/>
        <v>#DIV/0!</v>
      </c>
      <c r="R1124" s="181" t="e">
        <f t="shared" si="280"/>
        <v>#DIV/0!</v>
      </c>
      <c r="S1124" s="181" t="e">
        <f t="shared" si="281"/>
        <v>#DIV/0!</v>
      </c>
      <c r="T1124" s="339" t="e">
        <f t="shared" si="287"/>
        <v>#DIV/0!</v>
      </c>
      <c r="U1124" s="181" t="e">
        <f t="shared" si="282"/>
        <v>#DIV/0!</v>
      </c>
    </row>
    <row r="1125" spans="2:21" ht="12.75" customHeight="1" x14ac:dyDescent="0.15">
      <c r="B1125" s="1">
        <f t="shared" si="288"/>
        <v>125.39999999999714</v>
      </c>
      <c r="C1125" s="181" t="e">
        <f t="shared" si="283"/>
        <v>#DIV/0!</v>
      </c>
      <c r="D1125" s="242">
        <f t="shared" si="284"/>
        <v>75.22930438885021</v>
      </c>
      <c r="E1125" s="181" t="e">
        <f t="shared" si="272"/>
        <v>#DIV/0!</v>
      </c>
      <c r="F1125" s="181" t="e">
        <f t="shared" si="285"/>
        <v>#DIV/0!</v>
      </c>
      <c r="H1125" s="181" t="e">
        <f t="shared" si="286"/>
        <v>#DIV/0!</v>
      </c>
      <c r="I1125" s="181" t="e">
        <f t="shared" si="273"/>
        <v>#DIV/0!</v>
      </c>
      <c r="J1125" s="339" t="e">
        <f t="shared" si="274"/>
        <v>#DIV/0!</v>
      </c>
      <c r="K1125" s="181" t="e">
        <f t="shared" si="275"/>
        <v>#DIV/0!</v>
      </c>
      <c r="M1125" s="181" t="e">
        <f t="shared" si="276"/>
        <v>#DIV/0!</v>
      </c>
      <c r="N1125" s="181" t="e">
        <f t="shared" si="277"/>
        <v>#DIV/0!</v>
      </c>
      <c r="O1125" s="339" t="e">
        <f t="shared" si="278"/>
        <v>#DIV/0!</v>
      </c>
      <c r="P1125" s="181" t="e">
        <f t="shared" si="279"/>
        <v>#DIV/0!</v>
      </c>
      <c r="R1125" s="181" t="e">
        <f t="shared" si="280"/>
        <v>#DIV/0!</v>
      </c>
      <c r="S1125" s="181" t="e">
        <f t="shared" si="281"/>
        <v>#DIV/0!</v>
      </c>
      <c r="T1125" s="339" t="e">
        <f t="shared" si="287"/>
        <v>#DIV/0!</v>
      </c>
      <c r="U1125" s="181" t="e">
        <f t="shared" si="282"/>
        <v>#DIV/0!</v>
      </c>
    </row>
    <row r="1126" spans="2:21" ht="12.75" customHeight="1" x14ac:dyDescent="0.15">
      <c r="B1126" s="1">
        <f t="shared" si="288"/>
        <v>125.49999999999713</v>
      </c>
      <c r="C1126" s="181" t="e">
        <f t="shared" si="283"/>
        <v>#DIV/0!</v>
      </c>
      <c r="D1126" s="242">
        <f t="shared" si="284"/>
        <v>75.247124905174985</v>
      </c>
      <c r="E1126" s="181" t="e">
        <f t="shared" si="272"/>
        <v>#DIV/0!</v>
      </c>
      <c r="F1126" s="181" t="e">
        <f t="shared" si="285"/>
        <v>#DIV/0!</v>
      </c>
      <c r="H1126" s="181" t="e">
        <f t="shared" si="286"/>
        <v>#DIV/0!</v>
      </c>
      <c r="I1126" s="181" t="e">
        <f t="shared" si="273"/>
        <v>#DIV/0!</v>
      </c>
      <c r="J1126" s="339" t="e">
        <f t="shared" si="274"/>
        <v>#DIV/0!</v>
      </c>
      <c r="K1126" s="181" t="e">
        <f t="shared" si="275"/>
        <v>#DIV/0!</v>
      </c>
      <c r="M1126" s="181" t="e">
        <f t="shared" si="276"/>
        <v>#DIV/0!</v>
      </c>
      <c r="N1126" s="181" t="e">
        <f t="shared" si="277"/>
        <v>#DIV/0!</v>
      </c>
      <c r="O1126" s="339" t="e">
        <f t="shared" si="278"/>
        <v>#DIV/0!</v>
      </c>
      <c r="P1126" s="181" t="e">
        <f t="shared" si="279"/>
        <v>#DIV/0!</v>
      </c>
      <c r="R1126" s="181" t="e">
        <f t="shared" si="280"/>
        <v>#DIV/0!</v>
      </c>
      <c r="S1126" s="181" t="e">
        <f t="shared" si="281"/>
        <v>#DIV/0!</v>
      </c>
      <c r="T1126" s="339" t="e">
        <f t="shared" si="287"/>
        <v>#DIV/0!</v>
      </c>
      <c r="U1126" s="181" t="e">
        <f t="shared" si="282"/>
        <v>#DIV/0!</v>
      </c>
    </row>
    <row r="1127" spans="2:21" ht="12.75" customHeight="1" x14ac:dyDescent="0.15">
      <c r="B1127" s="1">
        <f t="shared" si="288"/>
        <v>125.59999999999712</v>
      </c>
      <c r="C1127" s="181" t="e">
        <f t="shared" si="283"/>
        <v>#DIV/0!</v>
      </c>
      <c r="D1127" s="242">
        <f t="shared" si="284"/>
        <v>75.264932769373857</v>
      </c>
      <c r="E1127" s="181" t="e">
        <f t="shared" si="272"/>
        <v>#DIV/0!</v>
      </c>
      <c r="F1127" s="181" t="e">
        <f t="shared" si="285"/>
        <v>#DIV/0!</v>
      </c>
      <c r="H1127" s="181" t="e">
        <f t="shared" si="286"/>
        <v>#DIV/0!</v>
      </c>
      <c r="I1127" s="181" t="e">
        <f t="shared" si="273"/>
        <v>#DIV/0!</v>
      </c>
      <c r="J1127" s="339" t="e">
        <f t="shared" si="274"/>
        <v>#DIV/0!</v>
      </c>
      <c r="K1127" s="181" t="e">
        <f t="shared" si="275"/>
        <v>#DIV/0!</v>
      </c>
      <c r="M1127" s="181" t="e">
        <f t="shared" si="276"/>
        <v>#DIV/0!</v>
      </c>
      <c r="N1127" s="181" t="e">
        <f t="shared" si="277"/>
        <v>#DIV/0!</v>
      </c>
      <c r="O1127" s="339" t="e">
        <f t="shared" si="278"/>
        <v>#DIV/0!</v>
      </c>
      <c r="P1127" s="181" t="e">
        <f t="shared" si="279"/>
        <v>#DIV/0!</v>
      </c>
      <c r="R1127" s="181" t="e">
        <f t="shared" si="280"/>
        <v>#DIV/0!</v>
      </c>
      <c r="S1127" s="181" t="e">
        <f t="shared" si="281"/>
        <v>#DIV/0!</v>
      </c>
      <c r="T1127" s="339" t="e">
        <f t="shared" si="287"/>
        <v>#DIV/0!</v>
      </c>
      <c r="U1127" s="181" t="e">
        <f t="shared" si="282"/>
        <v>#DIV/0!</v>
      </c>
    </row>
    <row r="1128" spans="2:21" ht="12.75" customHeight="1" x14ac:dyDescent="0.15">
      <c r="B1128" s="1">
        <f t="shared" si="288"/>
        <v>125.69999999999712</v>
      </c>
      <c r="C1128" s="181" t="e">
        <f t="shared" si="283"/>
        <v>#DIV/0!</v>
      </c>
      <c r="D1128" s="242">
        <f t="shared" si="284"/>
        <v>75.282728002386804</v>
      </c>
      <c r="E1128" s="181" t="e">
        <f t="shared" si="272"/>
        <v>#DIV/0!</v>
      </c>
      <c r="F1128" s="181" t="e">
        <f t="shared" si="285"/>
        <v>#DIV/0!</v>
      </c>
      <c r="H1128" s="181" t="e">
        <f t="shared" si="286"/>
        <v>#DIV/0!</v>
      </c>
      <c r="I1128" s="181" t="e">
        <f t="shared" si="273"/>
        <v>#DIV/0!</v>
      </c>
      <c r="J1128" s="339" t="e">
        <f t="shared" si="274"/>
        <v>#DIV/0!</v>
      </c>
      <c r="K1128" s="181" t="e">
        <f t="shared" si="275"/>
        <v>#DIV/0!</v>
      </c>
      <c r="M1128" s="181" t="e">
        <f t="shared" si="276"/>
        <v>#DIV/0!</v>
      </c>
      <c r="N1128" s="181" t="e">
        <f t="shared" si="277"/>
        <v>#DIV/0!</v>
      </c>
      <c r="O1128" s="339" t="e">
        <f t="shared" si="278"/>
        <v>#DIV/0!</v>
      </c>
      <c r="P1128" s="181" t="e">
        <f t="shared" si="279"/>
        <v>#DIV/0!</v>
      </c>
      <c r="R1128" s="181" t="e">
        <f t="shared" si="280"/>
        <v>#DIV/0!</v>
      </c>
      <c r="S1128" s="181" t="e">
        <f t="shared" si="281"/>
        <v>#DIV/0!</v>
      </c>
      <c r="T1128" s="339" t="e">
        <f t="shared" si="287"/>
        <v>#DIV/0!</v>
      </c>
      <c r="U1128" s="181" t="e">
        <f t="shared" si="282"/>
        <v>#DIV/0!</v>
      </c>
    </row>
    <row r="1129" spans="2:21" ht="12.75" customHeight="1" x14ac:dyDescent="0.15">
      <c r="B1129" s="1">
        <f t="shared" si="288"/>
        <v>125.79999999999711</v>
      </c>
      <c r="C1129" s="181" t="e">
        <f t="shared" si="283"/>
        <v>#DIV/0!</v>
      </c>
      <c r="D1129" s="242">
        <f t="shared" si="284"/>
        <v>75.300510625099037</v>
      </c>
      <c r="E1129" s="181" t="e">
        <f t="shared" si="272"/>
        <v>#DIV/0!</v>
      </c>
      <c r="F1129" s="181" t="e">
        <f t="shared" si="285"/>
        <v>#DIV/0!</v>
      </c>
      <c r="H1129" s="181" t="e">
        <f t="shared" si="286"/>
        <v>#DIV/0!</v>
      </c>
      <c r="I1129" s="181" t="e">
        <f t="shared" si="273"/>
        <v>#DIV/0!</v>
      </c>
      <c r="J1129" s="339" t="e">
        <f t="shared" si="274"/>
        <v>#DIV/0!</v>
      </c>
      <c r="K1129" s="181" t="e">
        <f t="shared" si="275"/>
        <v>#DIV/0!</v>
      </c>
      <c r="M1129" s="181" t="e">
        <f t="shared" si="276"/>
        <v>#DIV/0!</v>
      </c>
      <c r="N1129" s="181" t="e">
        <f t="shared" si="277"/>
        <v>#DIV/0!</v>
      </c>
      <c r="O1129" s="339" t="e">
        <f t="shared" si="278"/>
        <v>#DIV/0!</v>
      </c>
      <c r="P1129" s="181" t="e">
        <f t="shared" si="279"/>
        <v>#DIV/0!</v>
      </c>
      <c r="R1129" s="181" t="e">
        <f t="shared" si="280"/>
        <v>#DIV/0!</v>
      </c>
      <c r="S1129" s="181" t="e">
        <f t="shared" si="281"/>
        <v>#DIV/0!</v>
      </c>
      <c r="T1129" s="339" t="e">
        <f t="shared" si="287"/>
        <v>#DIV/0!</v>
      </c>
      <c r="U1129" s="181" t="e">
        <f t="shared" si="282"/>
        <v>#DIV/0!</v>
      </c>
    </row>
    <row r="1130" spans="2:21" ht="12.75" customHeight="1" x14ac:dyDescent="0.15">
      <c r="B1130" s="1">
        <f t="shared" si="288"/>
        <v>125.89999999999711</v>
      </c>
      <c r="C1130" s="181" t="e">
        <f t="shared" si="283"/>
        <v>#DIV/0!</v>
      </c>
      <c r="D1130" s="242">
        <f t="shared" si="284"/>
        <v>75.318280658341862</v>
      </c>
      <c r="E1130" s="181" t="e">
        <f t="shared" si="272"/>
        <v>#DIV/0!</v>
      </c>
      <c r="F1130" s="181" t="e">
        <f t="shared" si="285"/>
        <v>#DIV/0!</v>
      </c>
      <c r="H1130" s="181" t="e">
        <f t="shared" si="286"/>
        <v>#DIV/0!</v>
      </c>
      <c r="I1130" s="181" t="e">
        <f t="shared" si="273"/>
        <v>#DIV/0!</v>
      </c>
      <c r="J1130" s="339" t="e">
        <f t="shared" si="274"/>
        <v>#DIV/0!</v>
      </c>
      <c r="K1130" s="181" t="e">
        <f t="shared" si="275"/>
        <v>#DIV/0!</v>
      </c>
      <c r="M1130" s="181" t="e">
        <f t="shared" si="276"/>
        <v>#DIV/0!</v>
      </c>
      <c r="N1130" s="181" t="e">
        <f t="shared" si="277"/>
        <v>#DIV/0!</v>
      </c>
      <c r="O1130" s="339" t="e">
        <f t="shared" si="278"/>
        <v>#DIV/0!</v>
      </c>
      <c r="P1130" s="181" t="e">
        <f t="shared" si="279"/>
        <v>#DIV/0!</v>
      </c>
      <c r="R1130" s="181" t="e">
        <f t="shared" si="280"/>
        <v>#DIV/0!</v>
      </c>
      <c r="S1130" s="181" t="e">
        <f t="shared" si="281"/>
        <v>#DIV/0!</v>
      </c>
      <c r="T1130" s="339" t="e">
        <f t="shared" si="287"/>
        <v>#DIV/0!</v>
      </c>
      <c r="U1130" s="181" t="e">
        <f t="shared" si="282"/>
        <v>#DIV/0!</v>
      </c>
    </row>
    <row r="1131" spans="2:21" ht="12.75" customHeight="1" x14ac:dyDescent="0.15">
      <c r="B1131" s="1">
        <f t="shared" si="288"/>
        <v>125.9999999999971</v>
      </c>
      <c r="C1131" s="181" t="e">
        <f t="shared" si="283"/>
        <v>#DIV/0!</v>
      </c>
      <c r="D1131" s="242">
        <f t="shared" si="284"/>
        <v>75.336038122892361</v>
      </c>
      <c r="E1131" s="181" t="e">
        <f t="shared" si="272"/>
        <v>#DIV/0!</v>
      </c>
      <c r="F1131" s="181" t="e">
        <f t="shared" si="285"/>
        <v>#DIV/0!</v>
      </c>
      <c r="H1131" s="181" t="e">
        <f t="shared" si="286"/>
        <v>#DIV/0!</v>
      </c>
      <c r="I1131" s="181" t="e">
        <f t="shared" si="273"/>
        <v>#DIV/0!</v>
      </c>
      <c r="J1131" s="339" t="e">
        <f t="shared" si="274"/>
        <v>#DIV/0!</v>
      </c>
      <c r="K1131" s="181" t="e">
        <f t="shared" si="275"/>
        <v>#DIV/0!</v>
      </c>
      <c r="M1131" s="181" t="e">
        <f t="shared" si="276"/>
        <v>#DIV/0!</v>
      </c>
      <c r="N1131" s="181" t="e">
        <f t="shared" si="277"/>
        <v>#DIV/0!</v>
      </c>
      <c r="O1131" s="339" t="e">
        <f t="shared" si="278"/>
        <v>#DIV/0!</v>
      </c>
      <c r="P1131" s="181" t="e">
        <f t="shared" si="279"/>
        <v>#DIV/0!</v>
      </c>
      <c r="R1131" s="181" t="e">
        <f t="shared" si="280"/>
        <v>#DIV/0!</v>
      </c>
      <c r="S1131" s="181" t="e">
        <f t="shared" si="281"/>
        <v>#DIV/0!</v>
      </c>
      <c r="T1131" s="339" t="e">
        <f t="shared" si="287"/>
        <v>#DIV/0!</v>
      </c>
      <c r="U1131" s="181" t="e">
        <f t="shared" si="282"/>
        <v>#DIV/0!</v>
      </c>
    </row>
    <row r="1132" spans="2:21" ht="12.75" customHeight="1" x14ac:dyDescent="0.15">
      <c r="B1132" s="1">
        <f t="shared" si="288"/>
        <v>126.0999999999971</v>
      </c>
      <c r="C1132" s="181" t="e">
        <f t="shared" si="283"/>
        <v>#DIV/0!</v>
      </c>
      <c r="D1132" s="242">
        <f t="shared" si="284"/>
        <v>75.353783039473868</v>
      </c>
      <c r="E1132" s="181" t="e">
        <f t="shared" si="272"/>
        <v>#DIV/0!</v>
      </c>
      <c r="F1132" s="181" t="e">
        <f t="shared" si="285"/>
        <v>#DIV/0!</v>
      </c>
      <c r="H1132" s="181" t="e">
        <f t="shared" si="286"/>
        <v>#DIV/0!</v>
      </c>
      <c r="I1132" s="181" t="e">
        <f t="shared" si="273"/>
        <v>#DIV/0!</v>
      </c>
      <c r="J1132" s="339" t="e">
        <f t="shared" si="274"/>
        <v>#DIV/0!</v>
      </c>
      <c r="K1132" s="181" t="e">
        <f t="shared" si="275"/>
        <v>#DIV/0!</v>
      </c>
      <c r="M1132" s="181" t="e">
        <f t="shared" si="276"/>
        <v>#DIV/0!</v>
      </c>
      <c r="N1132" s="181" t="e">
        <f t="shared" si="277"/>
        <v>#DIV/0!</v>
      </c>
      <c r="O1132" s="339" t="e">
        <f t="shared" si="278"/>
        <v>#DIV/0!</v>
      </c>
      <c r="P1132" s="181" t="e">
        <f t="shared" si="279"/>
        <v>#DIV/0!</v>
      </c>
      <c r="R1132" s="181" t="e">
        <f t="shared" si="280"/>
        <v>#DIV/0!</v>
      </c>
      <c r="S1132" s="181" t="e">
        <f t="shared" si="281"/>
        <v>#DIV/0!</v>
      </c>
      <c r="T1132" s="339" t="e">
        <f t="shared" si="287"/>
        <v>#DIV/0!</v>
      </c>
      <c r="U1132" s="181" t="e">
        <f t="shared" si="282"/>
        <v>#DIV/0!</v>
      </c>
    </row>
    <row r="1133" spans="2:21" ht="12.75" customHeight="1" x14ac:dyDescent="0.15">
      <c r="B1133" s="1">
        <f t="shared" si="288"/>
        <v>126.19999999999709</v>
      </c>
      <c r="C1133" s="181" t="e">
        <f t="shared" si="283"/>
        <v>#DIV/0!</v>
      </c>
      <c r="D1133" s="242">
        <f t="shared" si="284"/>
        <v>75.371515428756098</v>
      </c>
      <c r="E1133" s="181" t="e">
        <f t="shared" si="272"/>
        <v>#DIV/0!</v>
      </c>
      <c r="F1133" s="181" t="e">
        <f t="shared" si="285"/>
        <v>#DIV/0!</v>
      </c>
      <c r="H1133" s="181" t="e">
        <f t="shared" si="286"/>
        <v>#DIV/0!</v>
      </c>
      <c r="I1133" s="181" t="e">
        <f t="shared" si="273"/>
        <v>#DIV/0!</v>
      </c>
      <c r="J1133" s="339" t="e">
        <f t="shared" si="274"/>
        <v>#DIV/0!</v>
      </c>
      <c r="K1133" s="181" t="e">
        <f t="shared" si="275"/>
        <v>#DIV/0!</v>
      </c>
      <c r="M1133" s="181" t="e">
        <f t="shared" si="276"/>
        <v>#DIV/0!</v>
      </c>
      <c r="N1133" s="181" t="e">
        <f t="shared" si="277"/>
        <v>#DIV/0!</v>
      </c>
      <c r="O1133" s="339" t="e">
        <f t="shared" si="278"/>
        <v>#DIV/0!</v>
      </c>
      <c r="P1133" s="181" t="e">
        <f t="shared" si="279"/>
        <v>#DIV/0!</v>
      </c>
      <c r="R1133" s="181" t="e">
        <f t="shared" si="280"/>
        <v>#DIV/0!</v>
      </c>
      <c r="S1133" s="181" t="e">
        <f t="shared" si="281"/>
        <v>#DIV/0!</v>
      </c>
      <c r="T1133" s="339" t="e">
        <f t="shared" si="287"/>
        <v>#DIV/0!</v>
      </c>
      <c r="U1133" s="181" t="e">
        <f t="shared" si="282"/>
        <v>#DIV/0!</v>
      </c>
    </row>
    <row r="1134" spans="2:21" ht="12.75" customHeight="1" x14ac:dyDescent="0.15">
      <c r="B1134" s="1">
        <f t="shared" si="288"/>
        <v>126.29999999999708</v>
      </c>
      <c r="C1134" s="181" t="e">
        <f t="shared" si="283"/>
        <v>#DIV/0!</v>
      </c>
      <c r="D1134" s="242">
        <f t="shared" si="284"/>
        <v>75.38923531135525</v>
      </c>
      <c r="E1134" s="181" t="e">
        <f t="shared" si="272"/>
        <v>#DIV/0!</v>
      </c>
      <c r="F1134" s="181" t="e">
        <f t="shared" si="285"/>
        <v>#DIV/0!</v>
      </c>
      <c r="H1134" s="181" t="e">
        <f t="shared" si="286"/>
        <v>#DIV/0!</v>
      </c>
      <c r="I1134" s="181" t="e">
        <f t="shared" si="273"/>
        <v>#DIV/0!</v>
      </c>
      <c r="J1134" s="339" t="e">
        <f t="shared" si="274"/>
        <v>#DIV/0!</v>
      </c>
      <c r="K1134" s="181" t="e">
        <f t="shared" si="275"/>
        <v>#DIV/0!</v>
      </c>
      <c r="M1134" s="181" t="e">
        <f t="shared" si="276"/>
        <v>#DIV/0!</v>
      </c>
      <c r="N1134" s="181" t="e">
        <f t="shared" si="277"/>
        <v>#DIV/0!</v>
      </c>
      <c r="O1134" s="339" t="e">
        <f t="shared" si="278"/>
        <v>#DIV/0!</v>
      </c>
      <c r="P1134" s="181" t="e">
        <f t="shared" si="279"/>
        <v>#DIV/0!</v>
      </c>
      <c r="R1134" s="181" t="e">
        <f t="shared" si="280"/>
        <v>#DIV/0!</v>
      </c>
      <c r="S1134" s="181" t="e">
        <f t="shared" si="281"/>
        <v>#DIV/0!</v>
      </c>
      <c r="T1134" s="339" t="e">
        <f t="shared" si="287"/>
        <v>#DIV/0!</v>
      </c>
      <c r="U1134" s="181" t="e">
        <f t="shared" si="282"/>
        <v>#DIV/0!</v>
      </c>
    </row>
    <row r="1135" spans="2:21" ht="12.75" customHeight="1" x14ac:dyDescent="0.15">
      <c r="B1135" s="1">
        <f t="shared" si="288"/>
        <v>126.39999999999708</v>
      </c>
      <c r="C1135" s="181" t="e">
        <f t="shared" si="283"/>
        <v>#DIV/0!</v>
      </c>
      <c r="D1135" s="242">
        <f t="shared" si="284"/>
        <v>75.406942707834332</v>
      </c>
      <c r="E1135" s="181" t="e">
        <f t="shared" si="272"/>
        <v>#DIV/0!</v>
      </c>
      <c r="F1135" s="181" t="e">
        <f t="shared" si="285"/>
        <v>#DIV/0!</v>
      </c>
      <c r="H1135" s="181" t="e">
        <f t="shared" si="286"/>
        <v>#DIV/0!</v>
      </c>
      <c r="I1135" s="181" t="e">
        <f t="shared" si="273"/>
        <v>#DIV/0!</v>
      </c>
      <c r="J1135" s="339" t="e">
        <f t="shared" si="274"/>
        <v>#DIV/0!</v>
      </c>
      <c r="K1135" s="181" t="e">
        <f t="shared" si="275"/>
        <v>#DIV/0!</v>
      </c>
      <c r="M1135" s="181" t="e">
        <f t="shared" si="276"/>
        <v>#DIV/0!</v>
      </c>
      <c r="N1135" s="181" t="e">
        <f t="shared" si="277"/>
        <v>#DIV/0!</v>
      </c>
      <c r="O1135" s="339" t="e">
        <f t="shared" si="278"/>
        <v>#DIV/0!</v>
      </c>
      <c r="P1135" s="181" t="e">
        <f t="shared" si="279"/>
        <v>#DIV/0!</v>
      </c>
      <c r="R1135" s="181" t="e">
        <f t="shared" si="280"/>
        <v>#DIV/0!</v>
      </c>
      <c r="S1135" s="181" t="e">
        <f t="shared" si="281"/>
        <v>#DIV/0!</v>
      </c>
      <c r="T1135" s="339" t="e">
        <f t="shared" si="287"/>
        <v>#DIV/0!</v>
      </c>
      <c r="U1135" s="181" t="e">
        <f t="shared" si="282"/>
        <v>#DIV/0!</v>
      </c>
    </row>
    <row r="1136" spans="2:21" ht="12.75" customHeight="1" x14ac:dyDescent="0.15">
      <c r="B1136" s="1">
        <f t="shared" si="288"/>
        <v>126.49999999999707</v>
      </c>
      <c r="C1136" s="181" t="e">
        <f t="shared" si="283"/>
        <v>#DIV/0!</v>
      </c>
      <c r="D1136" s="242">
        <f t="shared" si="284"/>
        <v>75.424637638703175</v>
      </c>
      <c r="E1136" s="181" t="e">
        <f t="shared" si="272"/>
        <v>#DIV/0!</v>
      </c>
      <c r="F1136" s="181" t="e">
        <f t="shared" si="285"/>
        <v>#DIV/0!</v>
      </c>
      <c r="H1136" s="181" t="e">
        <f t="shared" si="286"/>
        <v>#DIV/0!</v>
      </c>
      <c r="I1136" s="181" t="e">
        <f t="shared" si="273"/>
        <v>#DIV/0!</v>
      </c>
      <c r="J1136" s="339" t="e">
        <f t="shared" si="274"/>
        <v>#DIV/0!</v>
      </c>
      <c r="K1136" s="181" t="e">
        <f t="shared" si="275"/>
        <v>#DIV/0!</v>
      </c>
      <c r="M1136" s="181" t="e">
        <f t="shared" si="276"/>
        <v>#DIV/0!</v>
      </c>
      <c r="N1136" s="181" t="e">
        <f t="shared" si="277"/>
        <v>#DIV/0!</v>
      </c>
      <c r="O1136" s="339" t="e">
        <f t="shared" si="278"/>
        <v>#DIV/0!</v>
      </c>
      <c r="P1136" s="181" t="e">
        <f t="shared" si="279"/>
        <v>#DIV/0!</v>
      </c>
      <c r="R1136" s="181" t="e">
        <f t="shared" si="280"/>
        <v>#DIV/0!</v>
      </c>
      <c r="S1136" s="181" t="e">
        <f t="shared" si="281"/>
        <v>#DIV/0!</v>
      </c>
      <c r="T1136" s="339" t="e">
        <f t="shared" si="287"/>
        <v>#DIV/0!</v>
      </c>
      <c r="U1136" s="181" t="e">
        <f t="shared" si="282"/>
        <v>#DIV/0!</v>
      </c>
    </row>
    <row r="1137" spans="2:21" ht="12.75" customHeight="1" x14ac:dyDescent="0.15">
      <c r="B1137" s="1">
        <f t="shared" si="288"/>
        <v>126.59999999999707</v>
      </c>
      <c r="C1137" s="181" t="e">
        <f t="shared" si="283"/>
        <v>#DIV/0!</v>
      </c>
      <c r="D1137" s="242">
        <f t="shared" si="284"/>
        <v>75.442320124418757</v>
      </c>
      <c r="E1137" s="181" t="e">
        <f t="shared" si="272"/>
        <v>#DIV/0!</v>
      </c>
      <c r="F1137" s="181" t="e">
        <f t="shared" si="285"/>
        <v>#DIV/0!</v>
      </c>
      <c r="H1137" s="181" t="e">
        <f t="shared" si="286"/>
        <v>#DIV/0!</v>
      </c>
      <c r="I1137" s="181" t="e">
        <f t="shared" si="273"/>
        <v>#DIV/0!</v>
      </c>
      <c r="J1137" s="339" t="e">
        <f t="shared" si="274"/>
        <v>#DIV/0!</v>
      </c>
      <c r="K1137" s="181" t="e">
        <f t="shared" si="275"/>
        <v>#DIV/0!</v>
      </c>
      <c r="M1137" s="181" t="e">
        <f t="shared" si="276"/>
        <v>#DIV/0!</v>
      </c>
      <c r="N1137" s="181" t="e">
        <f t="shared" si="277"/>
        <v>#DIV/0!</v>
      </c>
      <c r="O1137" s="339" t="e">
        <f t="shared" si="278"/>
        <v>#DIV/0!</v>
      </c>
      <c r="P1137" s="181" t="e">
        <f t="shared" si="279"/>
        <v>#DIV/0!</v>
      </c>
      <c r="R1137" s="181" t="e">
        <f t="shared" si="280"/>
        <v>#DIV/0!</v>
      </c>
      <c r="S1137" s="181" t="e">
        <f t="shared" si="281"/>
        <v>#DIV/0!</v>
      </c>
      <c r="T1137" s="339" t="e">
        <f t="shared" si="287"/>
        <v>#DIV/0!</v>
      </c>
      <c r="U1137" s="181" t="e">
        <f t="shared" si="282"/>
        <v>#DIV/0!</v>
      </c>
    </row>
    <row r="1138" spans="2:21" ht="12.75" customHeight="1" x14ac:dyDescent="0.15">
      <c r="B1138" s="1">
        <f t="shared" si="288"/>
        <v>126.69999999999706</v>
      </c>
      <c r="C1138" s="181" t="e">
        <f t="shared" si="283"/>
        <v>#DIV/0!</v>
      </c>
      <c r="D1138" s="242">
        <f t="shared" si="284"/>
        <v>75.45999018538545</v>
      </c>
      <c r="E1138" s="181" t="e">
        <f t="shared" si="272"/>
        <v>#DIV/0!</v>
      </c>
      <c r="F1138" s="181" t="e">
        <f t="shared" si="285"/>
        <v>#DIV/0!</v>
      </c>
      <c r="H1138" s="181" t="e">
        <f t="shared" si="286"/>
        <v>#DIV/0!</v>
      </c>
      <c r="I1138" s="181" t="e">
        <f t="shared" si="273"/>
        <v>#DIV/0!</v>
      </c>
      <c r="J1138" s="339" t="e">
        <f t="shared" si="274"/>
        <v>#DIV/0!</v>
      </c>
      <c r="K1138" s="181" t="e">
        <f t="shared" si="275"/>
        <v>#DIV/0!</v>
      </c>
      <c r="M1138" s="181" t="e">
        <f t="shared" si="276"/>
        <v>#DIV/0!</v>
      </c>
      <c r="N1138" s="181" t="e">
        <f t="shared" si="277"/>
        <v>#DIV/0!</v>
      </c>
      <c r="O1138" s="339" t="e">
        <f t="shared" si="278"/>
        <v>#DIV/0!</v>
      </c>
      <c r="P1138" s="181" t="e">
        <f t="shared" si="279"/>
        <v>#DIV/0!</v>
      </c>
      <c r="R1138" s="181" t="e">
        <f t="shared" si="280"/>
        <v>#DIV/0!</v>
      </c>
      <c r="S1138" s="181" t="e">
        <f t="shared" si="281"/>
        <v>#DIV/0!</v>
      </c>
      <c r="T1138" s="339" t="e">
        <f t="shared" si="287"/>
        <v>#DIV/0!</v>
      </c>
      <c r="U1138" s="181" t="e">
        <f t="shared" si="282"/>
        <v>#DIV/0!</v>
      </c>
    </row>
    <row r="1139" spans="2:21" ht="12.75" customHeight="1" x14ac:dyDescent="0.15">
      <c r="B1139" s="1">
        <f t="shared" si="288"/>
        <v>126.79999999999706</v>
      </c>
      <c r="C1139" s="181" t="e">
        <f t="shared" si="283"/>
        <v>#DIV/0!</v>
      </c>
      <c r="D1139" s="242">
        <f t="shared" si="284"/>
        <v>75.477647841954933</v>
      </c>
      <c r="E1139" s="181" t="e">
        <f t="shared" si="272"/>
        <v>#DIV/0!</v>
      </c>
      <c r="F1139" s="181" t="e">
        <f t="shared" si="285"/>
        <v>#DIV/0!</v>
      </c>
      <c r="H1139" s="181" t="e">
        <f t="shared" si="286"/>
        <v>#DIV/0!</v>
      </c>
      <c r="I1139" s="181" t="e">
        <f t="shared" si="273"/>
        <v>#DIV/0!</v>
      </c>
      <c r="J1139" s="339" t="e">
        <f t="shared" si="274"/>
        <v>#DIV/0!</v>
      </c>
      <c r="K1139" s="181" t="e">
        <f t="shared" si="275"/>
        <v>#DIV/0!</v>
      </c>
      <c r="M1139" s="181" t="e">
        <f t="shared" si="276"/>
        <v>#DIV/0!</v>
      </c>
      <c r="N1139" s="181" t="e">
        <f t="shared" si="277"/>
        <v>#DIV/0!</v>
      </c>
      <c r="O1139" s="339" t="e">
        <f t="shared" si="278"/>
        <v>#DIV/0!</v>
      </c>
      <c r="P1139" s="181" t="e">
        <f t="shared" si="279"/>
        <v>#DIV/0!</v>
      </c>
      <c r="R1139" s="181" t="e">
        <f t="shared" si="280"/>
        <v>#DIV/0!</v>
      </c>
      <c r="S1139" s="181" t="e">
        <f t="shared" si="281"/>
        <v>#DIV/0!</v>
      </c>
      <c r="T1139" s="339" t="e">
        <f t="shared" si="287"/>
        <v>#DIV/0!</v>
      </c>
      <c r="U1139" s="181" t="e">
        <f t="shared" si="282"/>
        <v>#DIV/0!</v>
      </c>
    </row>
    <row r="1140" spans="2:21" ht="12.75" customHeight="1" x14ac:dyDescent="0.15">
      <c r="B1140" s="1">
        <f t="shared" si="288"/>
        <v>126.89999999999705</v>
      </c>
      <c r="C1140" s="181" t="e">
        <f t="shared" si="283"/>
        <v>#DIV/0!</v>
      </c>
      <c r="D1140" s="242">
        <f t="shared" si="284"/>
        <v>75.495293114426687</v>
      </c>
      <c r="E1140" s="181" t="e">
        <f t="shared" si="272"/>
        <v>#DIV/0!</v>
      </c>
      <c r="F1140" s="181" t="e">
        <f t="shared" si="285"/>
        <v>#DIV/0!</v>
      </c>
      <c r="H1140" s="181" t="e">
        <f t="shared" si="286"/>
        <v>#DIV/0!</v>
      </c>
      <c r="I1140" s="181" t="e">
        <f t="shared" si="273"/>
        <v>#DIV/0!</v>
      </c>
      <c r="J1140" s="339" t="e">
        <f t="shared" si="274"/>
        <v>#DIV/0!</v>
      </c>
      <c r="K1140" s="181" t="e">
        <f t="shared" si="275"/>
        <v>#DIV/0!</v>
      </c>
      <c r="M1140" s="181" t="e">
        <f t="shared" si="276"/>
        <v>#DIV/0!</v>
      </c>
      <c r="N1140" s="181" t="e">
        <f t="shared" si="277"/>
        <v>#DIV/0!</v>
      </c>
      <c r="O1140" s="339" t="e">
        <f t="shared" si="278"/>
        <v>#DIV/0!</v>
      </c>
      <c r="P1140" s="181" t="e">
        <f t="shared" si="279"/>
        <v>#DIV/0!</v>
      </c>
      <c r="R1140" s="181" t="e">
        <f t="shared" si="280"/>
        <v>#DIV/0!</v>
      </c>
      <c r="S1140" s="181" t="e">
        <f t="shared" si="281"/>
        <v>#DIV/0!</v>
      </c>
      <c r="T1140" s="339" t="e">
        <f t="shared" si="287"/>
        <v>#DIV/0!</v>
      </c>
      <c r="U1140" s="181" t="e">
        <f t="shared" si="282"/>
        <v>#DIV/0!</v>
      </c>
    </row>
    <row r="1141" spans="2:21" ht="12.75" customHeight="1" x14ac:dyDescent="0.15">
      <c r="B1141" s="1">
        <f t="shared" si="288"/>
        <v>126.99999999999704</v>
      </c>
      <c r="C1141" s="181" t="e">
        <f t="shared" si="283"/>
        <v>#DIV/0!</v>
      </c>
      <c r="D1141" s="242">
        <f t="shared" si="284"/>
        <v>75.512926023047882</v>
      </c>
      <c r="E1141" s="181" t="e">
        <f t="shared" si="272"/>
        <v>#DIV/0!</v>
      </c>
      <c r="F1141" s="181" t="e">
        <f t="shared" si="285"/>
        <v>#DIV/0!</v>
      </c>
      <c r="H1141" s="181" t="e">
        <f t="shared" si="286"/>
        <v>#DIV/0!</v>
      </c>
      <c r="I1141" s="181" t="e">
        <f t="shared" si="273"/>
        <v>#DIV/0!</v>
      </c>
      <c r="J1141" s="339" t="e">
        <f t="shared" si="274"/>
        <v>#DIV/0!</v>
      </c>
      <c r="K1141" s="181" t="e">
        <f t="shared" si="275"/>
        <v>#DIV/0!</v>
      </c>
      <c r="M1141" s="181" t="e">
        <f t="shared" si="276"/>
        <v>#DIV/0!</v>
      </c>
      <c r="N1141" s="181" t="e">
        <f t="shared" si="277"/>
        <v>#DIV/0!</v>
      </c>
      <c r="O1141" s="339" t="e">
        <f t="shared" si="278"/>
        <v>#DIV/0!</v>
      </c>
      <c r="P1141" s="181" t="e">
        <f t="shared" si="279"/>
        <v>#DIV/0!</v>
      </c>
      <c r="R1141" s="181" t="e">
        <f t="shared" si="280"/>
        <v>#DIV/0!</v>
      </c>
      <c r="S1141" s="181" t="e">
        <f t="shared" si="281"/>
        <v>#DIV/0!</v>
      </c>
      <c r="T1141" s="339" t="e">
        <f t="shared" si="287"/>
        <v>#DIV/0!</v>
      </c>
      <c r="U1141" s="181" t="e">
        <f t="shared" si="282"/>
        <v>#DIV/0!</v>
      </c>
    </row>
    <row r="1142" spans="2:21" ht="12.75" customHeight="1" x14ac:dyDescent="0.15">
      <c r="B1142" s="1">
        <f t="shared" si="288"/>
        <v>127.09999999999704</v>
      </c>
      <c r="C1142" s="181" t="e">
        <f t="shared" si="283"/>
        <v>#DIV/0!</v>
      </c>
      <c r="D1142" s="242">
        <f t="shared" si="284"/>
        <v>75.53054658801392</v>
      </c>
      <c r="E1142" s="181" t="e">
        <f t="shared" si="272"/>
        <v>#DIV/0!</v>
      </c>
      <c r="F1142" s="181" t="e">
        <f t="shared" si="285"/>
        <v>#DIV/0!</v>
      </c>
      <c r="H1142" s="181" t="e">
        <f t="shared" si="286"/>
        <v>#DIV/0!</v>
      </c>
      <c r="I1142" s="181" t="e">
        <f t="shared" si="273"/>
        <v>#DIV/0!</v>
      </c>
      <c r="J1142" s="339" t="e">
        <f t="shared" si="274"/>
        <v>#DIV/0!</v>
      </c>
      <c r="K1142" s="181" t="e">
        <f t="shared" si="275"/>
        <v>#DIV/0!</v>
      </c>
      <c r="M1142" s="181" t="e">
        <f t="shared" si="276"/>
        <v>#DIV/0!</v>
      </c>
      <c r="N1142" s="181" t="e">
        <f t="shared" si="277"/>
        <v>#DIV/0!</v>
      </c>
      <c r="O1142" s="339" t="e">
        <f t="shared" si="278"/>
        <v>#DIV/0!</v>
      </c>
      <c r="P1142" s="181" t="e">
        <f t="shared" si="279"/>
        <v>#DIV/0!</v>
      </c>
      <c r="R1142" s="181" t="e">
        <f t="shared" si="280"/>
        <v>#DIV/0!</v>
      </c>
      <c r="S1142" s="181" t="e">
        <f t="shared" si="281"/>
        <v>#DIV/0!</v>
      </c>
      <c r="T1142" s="339" t="e">
        <f t="shared" si="287"/>
        <v>#DIV/0!</v>
      </c>
      <c r="U1142" s="181" t="e">
        <f t="shared" si="282"/>
        <v>#DIV/0!</v>
      </c>
    </row>
    <row r="1143" spans="2:21" ht="12.75" customHeight="1" x14ac:dyDescent="0.15">
      <c r="B1143" s="1">
        <f t="shared" si="288"/>
        <v>127.19999999999703</v>
      </c>
      <c r="C1143" s="181" t="e">
        <f t="shared" si="283"/>
        <v>#DIV/0!</v>
      </c>
      <c r="D1143" s="242">
        <f t="shared" si="284"/>
        <v>75.548154829468302</v>
      </c>
      <c r="E1143" s="181" t="e">
        <f t="shared" si="272"/>
        <v>#DIV/0!</v>
      </c>
      <c r="F1143" s="181" t="e">
        <f t="shared" si="285"/>
        <v>#DIV/0!</v>
      </c>
      <c r="H1143" s="181" t="e">
        <f t="shared" si="286"/>
        <v>#DIV/0!</v>
      </c>
      <c r="I1143" s="181" t="e">
        <f t="shared" si="273"/>
        <v>#DIV/0!</v>
      </c>
      <c r="J1143" s="339" t="e">
        <f t="shared" si="274"/>
        <v>#DIV/0!</v>
      </c>
      <c r="K1143" s="181" t="e">
        <f t="shared" si="275"/>
        <v>#DIV/0!</v>
      </c>
      <c r="M1143" s="181" t="e">
        <f t="shared" si="276"/>
        <v>#DIV/0!</v>
      </c>
      <c r="N1143" s="181" t="e">
        <f t="shared" si="277"/>
        <v>#DIV/0!</v>
      </c>
      <c r="O1143" s="339" t="e">
        <f t="shared" si="278"/>
        <v>#DIV/0!</v>
      </c>
      <c r="P1143" s="181" t="e">
        <f t="shared" si="279"/>
        <v>#DIV/0!</v>
      </c>
      <c r="R1143" s="181" t="e">
        <f t="shared" si="280"/>
        <v>#DIV/0!</v>
      </c>
      <c r="S1143" s="181" t="e">
        <f t="shared" si="281"/>
        <v>#DIV/0!</v>
      </c>
      <c r="T1143" s="339" t="e">
        <f t="shared" si="287"/>
        <v>#DIV/0!</v>
      </c>
      <c r="U1143" s="181" t="e">
        <f t="shared" si="282"/>
        <v>#DIV/0!</v>
      </c>
    </row>
    <row r="1144" spans="2:21" ht="12.75" customHeight="1" x14ac:dyDescent="0.15">
      <c r="B1144" s="1">
        <f t="shared" si="288"/>
        <v>127.29999999999703</v>
      </c>
      <c r="C1144" s="181" t="e">
        <f t="shared" si="283"/>
        <v>#DIV/0!</v>
      </c>
      <c r="D1144" s="242">
        <f t="shared" si="284"/>
        <v>75.565750767502962</v>
      </c>
      <c r="E1144" s="181" t="e">
        <f t="shared" si="272"/>
        <v>#DIV/0!</v>
      </c>
      <c r="F1144" s="181" t="e">
        <f t="shared" si="285"/>
        <v>#DIV/0!</v>
      </c>
      <c r="H1144" s="181" t="e">
        <f t="shared" si="286"/>
        <v>#DIV/0!</v>
      </c>
      <c r="I1144" s="181" t="e">
        <f t="shared" si="273"/>
        <v>#DIV/0!</v>
      </c>
      <c r="J1144" s="339" t="e">
        <f t="shared" si="274"/>
        <v>#DIV/0!</v>
      </c>
      <c r="K1144" s="181" t="e">
        <f t="shared" si="275"/>
        <v>#DIV/0!</v>
      </c>
      <c r="M1144" s="181" t="e">
        <f t="shared" si="276"/>
        <v>#DIV/0!</v>
      </c>
      <c r="N1144" s="181" t="e">
        <f t="shared" si="277"/>
        <v>#DIV/0!</v>
      </c>
      <c r="O1144" s="339" t="e">
        <f t="shared" si="278"/>
        <v>#DIV/0!</v>
      </c>
      <c r="P1144" s="181" t="e">
        <f t="shared" si="279"/>
        <v>#DIV/0!</v>
      </c>
      <c r="R1144" s="181" t="e">
        <f t="shared" si="280"/>
        <v>#DIV/0!</v>
      </c>
      <c r="S1144" s="181" t="e">
        <f t="shared" si="281"/>
        <v>#DIV/0!</v>
      </c>
      <c r="T1144" s="339" t="e">
        <f t="shared" si="287"/>
        <v>#DIV/0!</v>
      </c>
      <c r="U1144" s="181" t="e">
        <f t="shared" si="282"/>
        <v>#DIV/0!</v>
      </c>
    </row>
    <row r="1145" spans="2:21" ht="12.75" customHeight="1" x14ac:dyDescent="0.15">
      <c r="B1145" s="1">
        <f t="shared" si="288"/>
        <v>127.39999999999702</v>
      </c>
      <c r="C1145" s="181" t="e">
        <f t="shared" si="283"/>
        <v>#DIV/0!</v>
      </c>
      <c r="D1145" s="242">
        <f t="shared" si="284"/>
        <v>75.583334422158302</v>
      </c>
      <c r="E1145" s="181" t="e">
        <f t="shared" si="272"/>
        <v>#DIV/0!</v>
      </c>
      <c r="F1145" s="181" t="e">
        <f t="shared" si="285"/>
        <v>#DIV/0!</v>
      </c>
      <c r="H1145" s="181" t="e">
        <f t="shared" si="286"/>
        <v>#DIV/0!</v>
      </c>
      <c r="I1145" s="181" t="e">
        <f t="shared" si="273"/>
        <v>#DIV/0!</v>
      </c>
      <c r="J1145" s="339" t="e">
        <f t="shared" si="274"/>
        <v>#DIV/0!</v>
      </c>
      <c r="K1145" s="181" t="e">
        <f t="shared" si="275"/>
        <v>#DIV/0!</v>
      </c>
      <c r="M1145" s="181" t="e">
        <f t="shared" si="276"/>
        <v>#DIV/0!</v>
      </c>
      <c r="N1145" s="181" t="e">
        <f t="shared" si="277"/>
        <v>#DIV/0!</v>
      </c>
      <c r="O1145" s="339" t="e">
        <f t="shared" si="278"/>
        <v>#DIV/0!</v>
      </c>
      <c r="P1145" s="181" t="e">
        <f t="shared" si="279"/>
        <v>#DIV/0!</v>
      </c>
      <c r="R1145" s="181" t="e">
        <f t="shared" si="280"/>
        <v>#DIV/0!</v>
      </c>
      <c r="S1145" s="181" t="e">
        <f t="shared" si="281"/>
        <v>#DIV/0!</v>
      </c>
      <c r="T1145" s="339" t="e">
        <f t="shared" si="287"/>
        <v>#DIV/0!</v>
      </c>
      <c r="U1145" s="181" t="e">
        <f t="shared" si="282"/>
        <v>#DIV/0!</v>
      </c>
    </row>
    <row r="1146" spans="2:21" ht="12.75" customHeight="1" x14ac:dyDescent="0.15">
      <c r="B1146" s="1">
        <f t="shared" si="288"/>
        <v>127.49999999999702</v>
      </c>
      <c r="C1146" s="181" t="e">
        <f t="shared" si="283"/>
        <v>#DIV/0!</v>
      </c>
      <c r="D1146" s="242">
        <f t="shared" si="284"/>
        <v>75.600905813423665</v>
      </c>
      <c r="E1146" s="181" t="e">
        <f t="shared" si="272"/>
        <v>#DIV/0!</v>
      </c>
      <c r="F1146" s="181" t="e">
        <f t="shared" si="285"/>
        <v>#DIV/0!</v>
      </c>
      <c r="H1146" s="181" t="e">
        <f t="shared" si="286"/>
        <v>#DIV/0!</v>
      </c>
      <c r="I1146" s="181" t="e">
        <f t="shared" si="273"/>
        <v>#DIV/0!</v>
      </c>
      <c r="J1146" s="339" t="e">
        <f t="shared" si="274"/>
        <v>#DIV/0!</v>
      </c>
      <c r="K1146" s="181" t="e">
        <f t="shared" si="275"/>
        <v>#DIV/0!</v>
      </c>
      <c r="M1146" s="181" t="e">
        <f t="shared" si="276"/>
        <v>#DIV/0!</v>
      </c>
      <c r="N1146" s="181" t="e">
        <f t="shared" si="277"/>
        <v>#DIV/0!</v>
      </c>
      <c r="O1146" s="339" t="e">
        <f t="shared" si="278"/>
        <v>#DIV/0!</v>
      </c>
      <c r="P1146" s="181" t="e">
        <f t="shared" si="279"/>
        <v>#DIV/0!</v>
      </c>
      <c r="R1146" s="181" t="e">
        <f t="shared" si="280"/>
        <v>#DIV/0!</v>
      </c>
      <c r="S1146" s="181" t="e">
        <f t="shared" si="281"/>
        <v>#DIV/0!</v>
      </c>
      <c r="T1146" s="339" t="e">
        <f t="shared" si="287"/>
        <v>#DIV/0!</v>
      </c>
      <c r="U1146" s="181" t="e">
        <f t="shared" si="282"/>
        <v>#DIV/0!</v>
      </c>
    </row>
    <row r="1147" spans="2:21" ht="12.75" customHeight="1" x14ac:dyDescent="0.15">
      <c r="B1147" s="1">
        <f t="shared" si="288"/>
        <v>127.59999999999701</v>
      </c>
      <c r="C1147" s="181" t="e">
        <f t="shared" si="283"/>
        <v>#DIV/0!</v>
      </c>
      <c r="D1147" s="242">
        <f t="shared" si="284"/>
        <v>75.618464961237081</v>
      </c>
      <c r="E1147" s="181" t="e">
        <f t="shared" si="272"/>
        <v>#DIV/0!</v>
      </c>
      <c r="F1147" s="181" t="e">
        <f t="shared" si="285"/>
        <v>#DIV/0!</v>
      </c>
      <c r="H1147" s="181" t="e">
        <f t="shared" si="286"/>
        <v>#DIV/0!</v>
      </c>
      <c r="I1147" s="181" t="e">
        <f t="shared" si="273"/>
        <v>#DIV/0!</v>
      </c>
      <c r="J1147" s="339" t="e">
        <f t="shared" si="274"/>
        <v>#DIV/0!</v>
      </c>
      <c r="K1147" s="181" t="e">
        <f t="shared" si="275"/>
        <v>#DIV/0!</v>
      </c>
      <c r="M1147" s="181" t="e">
        <f t="shared" si="276"/>
        <v>#DIV/0!</v>
      </c>
      <c r="N1147" s="181" t="e">
        <f t="shared" si="277"/>
        <v>#DIV/0!</v>
      </c>
      <c r="O1147" s="339" t="e">
        <f t="shared" si="278"/>
        <v>#DIV/0!</v>
      </c>
      <c r="P1147" s="181" t="e">
        <f t="shared" si="279"/>
        <v>#DIV/0!</v>
      </c>
      <c r="R1147" s="181" t="e">
        <f t="shared" si="280"/>
        <v>#DIV/0!</v>
      </c>
      <c r="S1147" s="181" t="e">
        <f t="shared" si="281"/>
        <v>#DIV/0!</v>
      </c>
      <c r="T1147" s="339" t="e">
        <f t="shared" si="287"/>
        <v>#DIV/0!</v>
      </c>
      <c r="U1147" s="181" t="e">
        <f t="shared" si="282"/>
        <v>#DIV/0!</v>
      </c>
    </row>
    <row r="1148" spans="2:21" ht="12.75" customHeight="1" x14ac:dyDescent="0.15">
      <c r="B1148" s="1">
        <f t="shared" si="288"/>
        <v>127.699999999997</v>
      </c>
      <c r="C1148" s="181" t="e">
        <f t="shared" si="283"/>
        <v>#DIV/0!</v>
      </c>
      <c r="D1148" s="242">
        <f t="shared" si="284"/>
        <v>75.6360118854859</v>
      </c>
      <c r="E1148" s="181" t="e">
        <f t="shared" si="272"/>
        <v>#DIV/0!</v>
      </c>
      <c r="F1148" s="181" t="e">
        <f t="shared" si="285"/>
        <v>#DIV/0!</v>
      </c>
      <c r="H1148" s="181" t="e">
        <f t="shared" si="286"/>
        <v>#DIV/0!</v>
      </c>
      <c r="I1148" s="181" t="e">
        <f t="shared" si="273"/>
        <v>#DIV/0!</v>
      </c>
      <c r="J1148" s="339" t="e">
        <f t="shared" si="274"/>
        <v>#DIV/0!</v>
      </c>
      <c r="K1148" s="181" t="e">
        <f t="shared" si="275"/>
        <v>#DIV/0!</v>
      </c>
      <c r="M1148" s="181" t="e">
        <f t="shared" si="276"/>
        <v>#DIV/0!</v>
      </c>
      <c r="N1148" s="181" t="e">
        <f t="shared" si="277"/>
        <v>#DIV/0!</v>
      </c>
      <c r="O1148" s="339" t="e">
        <f t="shared" si="278"/>
        <v>#DIV/0!</v>
      </c>
      <c r="P1148" s="181" t="e">
        <f t="shared" si="279"/>
        <v>#DIV/0!</v>
      </c>
      <c r="R1148" s="181" t="e">
        <f t="shared" si="280"/>
        <v>#DIV/0!</v>
      </c>
      <c r="S1148" s="181" t="e">
        <f t="shared" si="281"/>
        <v>#DIV/0!</v>
      </c>
      <c r="T1148" s="339" t="e">
        <f t="shared" si="287"/>
        <v>#DIV/0!</v>
      </c>
      <c r="U1148" s="181" t="e">
        <f t="shared" si="282"/>
        <v>#DIV/0!</v>
      </c>
    </row>
    <row r="1149" spans="2:21" ht="12.75" customHeight="1" x14ac:dyDescent="0.15">
      <c r="B1149" s="1">
        <f t="shared" si="288"/>
        <v>127.799999999997</v>
      </c>
      <c r="C1149" s="181" t="e">
        <f t="shared" si="283"/>
        <v>#DIV/0!</v>
      </c>
      <c r="D1149" s="242">
        <f t="shared" si="284"/>
        <v>75.6535466060066</v>
      </c>
      <c r="E1149" s="181" t="e">
        <f t="shared" si="272"/>
        <v>#DIV/0!</v>
      </c>
      <c r="F1149" s="181" t="e">
        <f t="shared" si="285"/>
        <v>#DIV/0!</v>
      </c>
      <c r="H1149" s="181" t="e">
        <f t="shared" si="286"/>
        <v>#DIV/0!</v>
      </c>
      <c r="I1149" s="181" t="e">
        <f t="shared" si="273"/>
        <v>#DIV/0!</v>
      </c>
      <c r="J1149" s="339" t="e">
        <f t="shared" si="274"/>
        <v>#DIV/0!</v>
      </c>
      <c r="K1149" s="181" t="e">
        <f t="shared" si="275"/>
        <v>#DIV/0!</v>
      </c>
      <c r="M1149" s="181" t="e">
        <f t="shared" si="276"/>
        <v>#DIV/0!</v>
      </c>
      <c r="N1149" s="181" t="e">
        <f t="shared" si="277"/>
        <v>#DIV/0!</v>
      </c>
      <c r="O1149" s="339" t="e">
        <f t="shared" si="278"/>
        <v>#DIV/0!</v>
      </c>
      <c r="P1149" s="181" t="e">
        <f t="shared" si="279"/>
        <v>#DIV/0!</v>
      </c>
      <c r="R1149" s="181" t="e">
        <f t="shared" si="280"/>
        <v>#DIV/0!</v>
      </c>
      <c r="S1149" s="181" t="e">
        <f t="shared" si="281"/>
        <v>#DIV/0!</v>
      </c>
      <c r="T1149" s="339" t="e">
        <f t="shared" si="287"/>
        <v>#DIV/0!</v>
      </c>
      <c r="U1149" s="181" t="e">
        <f t="shared" si="282"/>
        <v>#DIV/0!</v>
      </c>
    </row>
    <row r="1150" spans="2:21" ht="12.75" customHeight="1" x14ac:dyDescent="0.15">
      <c r="B1150" s="1">
        <f t="shared" si="288"/>
        <v>127.89999999999699</v>
      </c>
      <c r="C1150" s="181" t="e">
        <f t="shared" si="283"/>
        <v>#DIV/0!</v>
      </c>
      <c r="D1150" s="242">
        <f t="shared" si="284"/>
        <v>75.671069142585367</v>
      </c>
      <c r="E1150" s="181" t="e">
        <f t="shared" si="272"/>
        <v>#DIV/0!</v>
      </c>
      <c r="F1150" s="181" t="e">
        <f t="shared" si="285"/>
        <v>#DIV/0!</v>
      </c>
      <c r="H1150" s="181" t="e">
        <f t="shared" si="286"/>
        <v>#DIV/0!</v>
      </c>
      <c r="I1150" s="181" t="e">
        <f t="shared" si="273"/>
        <v>#DIV/0!</v>
      </c>
      <c r="J1150" s="339" t="e">
        <f t="shared" si="274"/>
        <v>#DIV/0!</v>
      </c>
      <c r="K1150" s="181" t="e">
        <f t="shared" si="275"/>
        <v>#DIV/0!</v>
      </c>
      <c r="M1150" s="181" t="e">
        <f t="shared" si="276"/>
        <v>#DIV/0!</v>
      </c>
      <c r="N1150" s="181" t="e">
        <f t="shared" si="277"/>
        <v>#DIV/0!</v>
      </c>
      <c r="O1150" s="339" t="e">
        <f t="shared" si="278"/>
        <v>#DIV/0!</v>
      </c>
      <c r="P1150" s="181" t="e">
        <f t="shared" si="279"/>
        <v>#DIV/0!</v>
      </c>
      <c r="R1150" s="181" t="e">
        <f t="shared" si="280"/>
        <v>#DIV/0!</v>
      </c>
      <c r="S1150" s="181" t="e">
        <f t="shared" si="281"/>
        <v>#DIV/0!</v>
      </c>
      <c r="T1150" s="339" t="e">
        <f t="shared" si="287"/>
        <v>#DIV/0!</v>
      </c>
      <c r="U1150" s="181" t="e">
        <f t="shared" si="282"/>
        <v>#DIV/0!</v>
      </c>
    </row>
    <row r="1151" spans="2:21" ht="12.75" customHeight="1" x14ac:dyDescent="0.15">
      <c r="B1151" s="1">
        <f t="shared" si="288"/>
        <v>127.99999999999699</v>
      </c>
      <c r="C1151" s="181" t="e">
        <f t="shared" si="283"/>
        <v>#DIV/0!</v>
      </c>
      <c r="D1151" s="242">
        <f t="shared" si="284"/>
        <v>75.688579514957638</v>
      </c>
      <c r="E1151" s="181" t="e">
        <f t="shared" si="272"/>
        <v>#DIV/0!</v>
      </c>
      <c r="F1151" s="181" t="e">
        <f t="shared" si="285"/>
        <v>#DIV/0!</v>
      </c>
      <c r="H1151" s="181" t="e">
        <f t="shared" si="286"/>
        <v>#DIV/0!</v>
      </c>
      <c r="I1151" s="181" t="e">
        <f t="shared" si="273"/>
        <v>#DIV/0!</v>
      </c>
      <c r="J1151" s="339" t="e">
        <f t="shared" si="274"/>
        <v>#DIV/0!</v>
      </c>
      <c r="K1151" s="181" t="e">
        <f t="shared" si="275"/>
        <v>#DIV/0!</v>
      </c>
      <c r="M1151" s="181" t="e">
        <f t="shared" si="276"/>
        <v>#DIV/0!</v>
      </c>
      <c r="N1151" s="181" t="e">
        <f t="shared" si="277"/>
        <v>#DIV/0!</v>
      </c>
      <c r="O1151" s="339" t="e">
        <f t="shared" si="278"/>
        <v>#DIV/0!</v>
      </c>
      <c r="P1151" s="181" t="e">
        <f t="shared" si="279"/>
        <v>#DIV/0!</v>
      </c>
      <c r="R1151" s="181" t="e">
        <f t="shared" si="280"/>
        <v>#DIV/0!</v>
      </c>
      <c r="S1151" s="181" t="e">
        <f t="shared" si="281"/>
        <v>#DIV/0!</v>
      </c>
      <c r="T1151" s="339" t="e">
        <f t="shared" si="287"/>
        <v>#DIV/0!</v>
      </c>
      <c r="U1151" s="181" t="e">
        <f t="shared" si="282"/>
        <v>#DIV/0!</v>
      </c>
    </row>
    <row r="1152" spans="2:21" ht="12.75" customHeight="1" x14ac:dyDescent="0.15">
      <c r="B1152" s="1">
        <f t="shared" si="288"/>
        <v>128.09999999999698</v>
      </c>
      <c r="C1152" s="181" t="e">
        <f t="shared" si="283"/>
        <v>#DIV/0!</v>
      </c>
      <c r="D1152" s="242">
        <f t="shared" si="284"/>
        <v>75.706077742808986</v>
      </c>
      <c r="E1152" s="181" t="e">
        <f t="shared" si="272"/>
        <v>#DIV/0!</v>
      </c>
      <c r="F1152" s="181" t="e">
        <f t="shared" si="285"/>
        <v>#DIV/0!</v>
      </c>
      <c r="H1152" s="181" t="e">
        <f t="shared" si="286"/>
        <v>#DIV/0!</v>
      </c>
      <c r="I1152" s="181" t="e">
        <f t="shared" si="273"/>
        <v>#DIV/0!</v>
      </c>
      <c r="J1152" s="339" t="e">
        <f t="shared" si="274"/>
        <v>#DIV/0!</v>
      </c>
      <c r="K1152" s="181" t="e">
        <f t="shared" si="275"/>
        <v>#DIV/0!</v>
      </c>
      <c r="M1152" s="181" t="e">
        <f t="shared" si="276"/>
        <v>#DIV/0!</v>
      </c>
      <c r="N1152" s="181" t="e">
        <f t="shared" si="277"/>
        <v>#DIV/0!</v>
      </c>
      <c r="O1152" s="339" t="e">
        <f t="shared" si="278"/>
        <v>#DIV/0!</v>
      </c>
      <c r="P1152" s="181" t="e">
        <f t="shared" si="279"/>
        <v>#DIV/0!</v>
      </c>
      <c r="R1152" s="181" t="e">
        <f t="shared" si="280"/>
        <v>#DIV/0!</v>
      </c>
      <c r="S1152" s="181" t="e">
        <f t="shared" si="281"/>
        <v>#DIV/0!</v>
      </c>
      <c r="T1152" s="339" t="e">
        <f t="shared" si="287"/>
        <v>#DIV/0!</v>
      </c>
      <c r="U1152" s="181" t="e">
        <f t="shared" si="282"/>
        <v>#DIV/0!</v>
      </c>
    </row>
    <row r="1153" spans="2:21" ht="12.75" customHeight="1" x14ac:dyDescent="0.15">
      <c r="B1153" s="1">
        <f t="shared" si="288"/>
        <v>128.19999999999698</v>
      </c>
      <c r="C1153" s="181" t="e">
        <f t="shared" si="283"/>
        <v>#DIV/0!</v>
      </c>
      <c r="D1153" s="242">
        <f t="shared" si="284"/>
        <v>75.723563845774891</v>
      </c>
      <c r="E1153" s="181" t="e">
        <f t="shared" si="272"/>
        <v>#DIV/0!</v>
      </c>
      <c r="F1153" s="181" t="e">
        <f t="shared" si="285"/>
        <v>#DIV/0!</v>
      </c>
      <c r="H1153" s="181" t="e">
        <f t="shared" si="286"/>
        <v>#DIV/0!</v>
      </c>
      <c r="I1153" s="181" t="e">
        <f t="shared" si="273"/>
        <v>#DIV/0!</v>
      </c>
      <c r="J1153" s="339" t="e">
        <f t="shared" si="274"/>
        <v>#DIV/0!</v>
      </c>
      <c r="K1153" s="181" t="e">
        <f t="shared" si="275"/>
        <v>#DIV/0!</v>
      </c>
      <c r="M1153" s="181" t="e">
        <f t="shared" si="276"/>
        <v>#DIV/0!</v>
      </c>
      <c r="N1153" s="181" t="e">
        <f t="shared" si="277"/>
        <v>#DIV/0!</v>
      </c>
      <c r="O1153" s="339" t="e">
        <f t="shared" si="278"/>
        <v>#DIV/0!</v>
      </c>
      <c r="P1153" s="181" t="e">
        <f t="shared" si="279"/>
        <v>#DIV/0!</v>
      </c>
      <c r="R1153" s="181" t="e">
        <f t="shared" si="280"/>
        <v>#DIV/0!</v>
      </c>
      <c r="S1153" s="181" t="e">
        <f t="shared" si="281"/>
        <v>#DIV/0!</v>
      </c>
      <c r="T1153" s="339" t="e">
        <f t="shared" si="287"/>
        <v>#DIV/0!</v>
      </c>
      <c r="U1153" s="181" t="e">
        <f t="shared" si="282"/>
        <v>#DIV/0!</v>
      </c>
    </row>
    <row r="1154" spans="2:21" ht="12.75" customHeight="1" x14ac:dyDescent="0.15">
      <c r="B1154" s="1">
        <f t="shared" si="288"/>
        <v>128.29999999999697</v>
      </c>
      <c r="C1154" s="181" t="e">
        <f t="shared" si="283"/>
        <v>#DIV/0!</v>
      </c>
      <c r="D1154" s="242">
        <f t="shared" si="284"/>
        <v>75.741037843440836</v>
      </c>
      <c r="E1154" s="181" t="e">
        <f t="shared" si="272"/>
        <v>#DIV/0!</v>
      </c>
      <c r="F1154" s="181" t="e">
        <f t="shared" si="285"/>
        <v>#DIV/0!</v>
      </c>
      <c r="H1154" s="181" t="e">
        <f t="shared" si="286"/>
        <v>#DIV/0!</v>
      </c>
      <c r="I1154" s="181" t="e">
        <f t="shared" si="273"/>
        <v>#DIV/0!</v>
      </c>
      <c r="J1154" s="339" t="e">
        <f t="shared" si="274"/>
        <v>#DIV/0!</v>
      </c>
      <c r="K1154" s="181" t="e">
        <f t="shared" si="275"/>
        <v>#DIV/0!</v>
      </c>
      <c r="M1154" s="181" t="e">
        <f t="shared" si="276"/>
        <v>#DIV/0!</v>
      </c>
      <c r="N1154" s="181" t="e">
        <f t="shared" si="277"/>
        <v>#DIV/0!</v>
      </c>
      <c r="O1154" s="339" t="e">
        <f t="shared" si="278"/>
        <v>#DIV/0!</v>
      </c>
      <c r="P1154" s="181" t="e">
        <f t="shared" si="279"/>
        <v>#DIV/0!</v>
      </c>
      <c r="R1154" s="181" t="e">
        <f t="shared" si="280"/>
        <v>#DIV/0!</v>
      </c>
      <c r="S1154" s="181" t="e">
        <f t="shared" si="281"/>
        <v>#DIV/0!</v>
      </c>
      <c r="T1154" s="339" t="e">
        <f t="shared" si="287"/>
        <v>#DIV/0!</v>
      </c>
      <c r="U1154" s="181" t="e">
        <f t="shared" si="282"/>
        <v>#DIV/0!</v>
      </c>
    </row>
    <row r="1155" spans="2:21" ht="12.75" customHeight="1" x14ac:dyDescent="0.15">
      <c r="B1155" s="1">
        <f t="shared" si="288"/>
        <v>128.39999999999696</v>
      </c>
      <c r="C1155" s="181" t="e">
        <f t="shared" si="283"/>
        <v>#DIV/0!</v>
      </c>
      <c r="D1155" s="242">
        <f t="shared" si="284"/>
        <v>75.758499755342925</v>
      </c>
      <c r="E1155" s="181" t="e">
        <f t="shared" si="272"/>
        <v>#DIV/0!</v>
      </c>
      <c r="F1155" s="181" t="e">
        <f t="shared" si="285"/>
        <v>#DIV/0!</v>
      </c>
      <c r="H1155" s="181" t="e">
        <f t="shared" si="286"/>
        <v>#DIV/0!</v>
      </c>
      <c r="I1155" s="181" t="e">
        <f t="shared" si="273"/>
        <v>#DIV/0!</v>
      </c>
      <c r="J1155" s="339" t="e">
        <f t="shared" si="274"/>
        <v>#DIV/0!</v>
      </c>
      <c r="K1155" s="181" t="e">
        <f t="shared" si="275"/>
        <v>#DIV/0!</v>
      </c>
      <c r="M1155" s="181" t="e">
        <f t="shared" si="276"/>
        <v>#DIV/0!</v>
      </c>
      <c r="N1155" s="181" t="e">
        <f t="shared" si="277"/>
        <v>#DIV/0!</v>
      </c>
      <c r="O1155" s="339" t="e">
        <f t="shared" si="278"/>
        <v>#DIV/0!</v>
      </c>
      <c r="P1155" s="181" t="e">
        <f t="shared" si="279"/>
        <v>#DIV/0!</v>
      </c>
      <c r="R1155" s="181" t="e">
        <f t="shared" si="280"/>
        <v>#DIV/0!</v>
      </c>
      <c r="S1155" s="181" t="e">
        <f t="shared" si="281"/>
        <v>#DIV/0!</v>
      </c>
      <c r="T1155" s="339" t="e">
        <f t="shared" si="287"/>
        <v>#DIV/0!</v>
      </c>
      <c r="U1155" s="181" t="e">
        <f t="shared" si="282"/>
        <v>#DIV/0!</v>
      </c>
    </row>
    <row r="1156" spans="2:21" ht="12.75" customHeight="1" x14ac:dyDescent="0.15">
      <c r="B1156" s="1">
        <f t="shared" si="288"/>
        <v>128.49999999999696</v>
      </c>
      <c r="C1156" s="181" t="e">
        <f t="shared" si="283"/>
        <v>#DIV/0!</v>
      </c>
      <c r="D1156" s="242">
        <f t="shared" si="284"/>
        <v>75.775949600967451</v>
      </c>
      <c r="E1156" s="181" t="e">
        <f t="shared" si="272"/>
        <v>#DIV/0!</v>
      </c>
      <c r="F1156" s="181" t="e">
        <f t="shared" si="285"/>
        <v>#DIV/0!</v>
      </c>
      <c r="H1156" s="181" t="e">
        <f t="shared" si="286"/>
        <v>#DIV/0!</v>
      </c>
      <c r="I1156" s="181" t="e">
        <f t="shared" si="273"/>
        <v>#DIV/0!</v>
      </c>
      <c r="J1156" s="339" t="e">
        <f t="shared" si="274"/>
        <v>#DIV/0!</v>
      </c>
      <c r="K1156" s="181" t="e">
        <f t="shared" si="275"/>
        <v>#DIV/0!</v>
      </c>
      <c r="M1156" s="181" t="e">
        <f t="shared" si="276"/>
        <v>#DIV/0!</v>
      </c>
      <c r="N1156" s="181" t="e">
        <f t="shared" si="277"/>
        <v>#DIV/0!</v>
      </c>
      <c r="O1156" s="339" t="e">
        <f t="shared" si="278"/>
        <v>#DIV/0!</v>
      </c>
      <c r="P1156" s="181" t="e">
        <f t="shared" si="279"/>
        <v>#DIV/0!</v>
      </c>
      <c r="R1156" s="181" t="e">
        <f t="shared" si="280"/>
        <v>#DIV/0!</v>
      </c>
      <c r="S1156" s="181" t="e">
        <f t="shared" si="281"/>
        <v>#DIV/0!</v>
      </c>
      <c r="T1156" s="339" t="e">
        <f t="shared" si="287"/>
        <v>#DIV/0!</v>
      </c>
      <c r="U1156" s="181" t="e">
        <f t="shared" si="282"/>
        <v>#DIV/0!</v>
      </c>
    </row>
    <row r="1157" spans="2:21" ht="12.75" customHeight="1" x14ac:dyDescent="0.15">
      <c r="B1157" s="1">
        <f t="shared" si="288"/>
        <v>128.59999999999695</v>
      </c>
      <c r="C1157" s="181" t="e">
        <f t="shared" si="283"/>
        <v>#DIV/0!</v>
      </c>
      <c r="D1157" s="242">
        <f t="shared" si="284"/>
        <v>75.79338739975158</v>
      </c>
      <c r="E1157" s="181" t="e">
        <f t="shared" si="272"/>
        <v>#DIV/0!</v>
      </c>
      <c r="F1157" s="181" t="e">
        <f t="shared" si="285"/>
        <v>#DIV/0!</v>
      </c>
      <c r="H1157" s="181" t="e">
        <f t="shared" si="286"/>
        <v>#DIV/0!</v>
      </c>
      <c r="I1157" s="181" t="e">
        <f t="shared" si="273"/>
        <v>#DIV/0!</v>
      </c>
      <c r="J1157" s="339" t="e">
        <f t="shared" si="274"/>
        <v>#DIV/0!</v>
      </c>
      <c r="K1157" s="181" t="e">
        <f t="shared" si="275"/>
        <v>#DIV/0!</v>
      </c>
      <c r="M1157" s="181" t="e">
        <f t="shared" si="276"/>
        <v>#DIV/0!</v>
      </c>
      <c r="N1157" s="181" t="e">
        <f t="shared" si="277"/>
        <v>#DIV/0!</v>
      </c>
      <c r="O1157" s="339" t="e">
        <f t="shared" si="278"/>
        <v>#DIV/0!</v>
      </c>
      <c r="P1157" s="181" t="e">
        <f t="shared" si="279"/>
        <v>#DIV/0!</v>
      </c>
      <c r="R1157" s="181" t="e">
        <f t="shared" si="280"/>
        <v>#DIV/0!</v>
      </c>
      <c r="S1157" s="181" t="e">
        <f t="shared" si="281"/>
        <v>#DIV/0!</v>
      </c>
      <c r="T1157" s="339" t="e">
        <f t="shared" si="287"/>
        <v>#DIV/0!</v>
      </c>
      <c r="U1157" s="181" t="e">
        <f t="shared" si="282"/>
        <v>#DIV/0!</v>
      </c>
    </row>
    <row r="1158" spans="2:21" ht="12.75" customHeight="1" x14ac:dyDescent="0.15">
      <c r="B1158" s="1">
        <f t="shared" si="288"/>
        <v>128.69999999999695</v>
      </c>
      <c r="C1158" s="181" t="e">
        <f t="shared" si="283"/>
        <v>#DIV/0!</v>
      </c>
      <c r="D1158" s="242">
        <f t="shared" si="284"/>
        <v>75.810813171083254</v>
      </c>
      <c r="E1158" s="181" t="e">
        <f t="shared" ref="E1158:E1221" si="289">+$D$19+(C1158/(D1158*$D$34))</f>
        <v>#DIV/0!</v>
      </c>
      <c r="F1158" s="181" t="e">
        <f t="shared" si="285"/>
        <v>#DIV/0!</v>
      </c>
      <c r="H1158" s="181" t="e">
        <f t="shared" si="286"/>
        <v>#DIV/0!</v>
      </c>
      <c r="I1158" s="181" t="e">
        <f t="shared" ref="I1158:I1221" si="290">1.32*(($B1159-$D$19)/$D$30)^0.25</f>
        <v>#DIV/0!</v>
      </c>
      <c r="J1158" s="339" t="e">
        <f t="shared" ref="J1158:J1221" si="291">+$D$19+(H1158/(I1158*$D$35))</f>
        <v>#DIV/0!</v>
      </c>
      <c r="K1158" s="181" t="e">
        <f t="shared" ref="K1158:K1221" si="292">ABS($B1159-J1158)</f>
        <v>#DIV/0!</v>
      </c>
      <c r="M1158" s="181" t="e">
        <f t="shared" ref="M1158:M1221" si="293">(2*PI()*$D$27*$D$8*$AE$7*($D$31-B1159))/LN($D$30/$D$28)</f>
        <v>#DIV/0!</v>
      </c>
      <c r="N1158" s="181" t="e">
        <f t="shared" ref="N1158:N1221" si="294">1.32*(($B1159-$D$19)/$D$30)^0.25</f>
        <v>#DIV/0!</v>
      </c>
      <c r="O1158" s="339" t="e">
        <f t="shared" ref="O1158:O1221" si="295">+$D$19+(M1158/(N1158*$D$38))</f>
        <v>#DIV/0!</v>
      </c>
      <c r="P1158" s="181" t="e">
        <f t="shared" ref="P1158:P1221" si="296">ABS($B1159-O1158)</f>
        <v>#DIV/0!</v>
      </c>
      <c r="R1158" s="181" t="e">
        <f t="shared" ref="R1158:R1221" si="297">(2*PI()*$D$27*$D$9*$AE$6*($D$31-B1159))/LN($D$30/$D$28)</f>
        <v>#DIV/0!</v>
      </c>
      <c r="S1158" s="181" t="e">
        <f t="shared" ref="S1158:S1221" si="298">1.32*(($B1159-$D$19)/$D$30)^0.25</f>
        <v>#DIV/0!</v>
      </c>
      <c r="T1158" s="339" t="e">
        <f t="shared" si="287"/>
        <v>#DIV/0!</v>
      </c>
      <c r="U1158" s="181" t="e">
        <f t="shared" ref="U1158:U1221" si="299">ABS($B1159-T1158)</f>
        <v>#DIV/0!</v>
      </c>
    </row>
    <row r="1159" spans="2:21" ht="12.75" customHeight="1" x14ac:dyDescent="0.15">
      <c r="B1159" s="1">
        <f t="shared" si="288"/>
        <v>128.79999999999694</v>
      </c>
      <c r="C1159" s="181" t="e">
        <f t="shared" ref="C1159:C1222" si="300">(2*PI()*$D$26*$D$32*($D$31-B1160))/LN($D$29/$D$28)</f>
        <v>#DIV/0!</v>
      </c>
      <c r="D1159" s="242">
        <f t="shared" ref="D1159:D1222" si="301">1.32*((B1160-$D$19)/$D$29)^0.25</f>
        <v>75.828226934301441</v>
      </c>
      <c r="E1159" s="181" t="e">
        <f t="shared" si="289"/>
        <v>#DIV/0!</v>
      </c>
      <c r="F1159" s="181" t="e">
        <f t="shared" ref="F1159:F1222" si="302">ABS(B1160-E1159)</f>
        <v>#DIV/0!</v>
      </c>
      <c r="H1159" s="181" t="e">
        <f t="shared" ref="H1159:H1222" si="303">(2*PI()*$D$27*$D$32*($D$31-B1160))/LN($D$30/$D$28)</f>
        <v>#DIV/0!</v>
      </c>
      <c r="I1159" s="181" t="e">
        <f t="shared" si="290"/>
        <v>#DIV/0!</v>
      </c>
      <c r="J1159" s="339" t="e">
        <f t="shared" si="291"/>
        <v>#DIV/0!</v>
      </c>
      <c r="K1159" s="181" t="e">
        <f t="shared" si="292"/>
        <v>#DIV/0!</v>
      </c>
      <c r="M1159" s="181" t="e">
        <f t="shared" si="293"/>
        <v>#DIV/0!</v>
      </c>
      <c r="N1159" s="181" t="e">
        <f t="shared" si="294"/>
        <v>#DIV/0!</v>
      </c>
      <c r="O1159" s="339" t="e">
        <f t="shared" si="295"/>
        <v>#DIV/0!</v>
      </c>
      <c r="P1159" s="181" t="e">
        <f t="shared" si="296"/>
        <v>#DIV/0!</v>
      </c>
      <c r="R1159" s="181" t="e">
        <f t="shared" si="297"/>
        <v>#DIV/0!</v>
      </c>
      <c r="S1159" s="181" t="e">
        <f t="shared" si="298"/>
        <v>#DIV/0!</v>
      </c>
      <c r="T1159" s="339" t="e">
        <f t="shared" ref="T1159:T1222" si="304">+$D$19+(R1159/(S1159*$D$41))</f>
        <v>#DIV/0!</v>
      </c>
      <c r="U1159" s="181" t="e">
        <f t="shared" si="299"/>
        <v>#DIV/0!</v>
      </c>
    </row>
    <row r="1160" spans="2:21" ht="12.75" customHeight="1" x14ac:dyDescent="0.15">
      <c r="B1160" s="1">
        <f t="shared" ref="B1160:B1223" si="305">B1159+0.1</f>
        <v>128.89999999999694</v>
      </c>
      <c r="C1160" s="181" t="e">
        <f t="shared" si="300"/>
        <v>#DIV/0!</v>
      </c>
      <c r="D1160" s="242">
        <f t="shared" si="301"/>
        <v>75.84562870869631</v>
      </c>
      <c r="E1160" s="181" t="e">
        <f t="shared" si="289"/>
        <v>#DIV/0!</v>
      </c>
      <c r="F1160" s="181" t="e">
        <f t="shared" si="302"/>
        <v>#DIV/0!</v>
      </c>
      <c r="H1160" s="181" t="e">
        <f t="shared" si="303"/>
        <v>#DIV/0!</v>
      </c>
      <c r="I1160" s="181" t="e">
        <f t="shared" si="290"/>
        <v>#DIV/0!</v>
      </c>
      <c r="J1160" s="339" t="e">
        <f t="shared" si="291"/>
        <v>#DIV/0!</v>
      </c>
      <c r="K1160" s="181" t="e">
        <f t="shared" si="292"/>
        <v>#DIV/0!</v>
      </c>
      <c r="M1160" s="181" t="e">
        <f t="shared" si="293"/>
        <v>#DIV/0!</v>
      </c>
      <c r="N1160" s="181" t="e">
        <f t="shared" si="294"/>
        <v>#DIV/0!</v>
      </c>
      <c r="O1160" s="339" t="e">
        <f t="shared" si="295"/>
        <v>#DIV/0!</v>
      </c>
      <c r="P1160" s="181" t="e">
        <f t="shared" si="296"/>
        <v>#DIV/0!</v>
      </c>
      <c r="R1160" s="181" t="e">
        <f t="shared" si="297"/>
        <v>#DIV/0!</v>
      </c>
      <c r="S1160" s="181" t="e">
        <f t="shared" si="298"/>
        <v>#DIV/0!</v>
      </c>
      <c r="T1160" s="339" t="e">
        <f t="shared" si="304"/>
        <v>#DIV/0!</v>
      </c>
      <c r="U1160" s="181" t="e">
        <f t="shared" si="299"/>
        <v>#DIV/0!</v>
      </c>
    </row>
    <row r="1161" spans="2:21" ht="12.75" customHeight="1" x14ac:dyDescent="0.15">
      <c r="B1161" s="1">
        <f t="shared" si="305"/>
        <v>128.99999999999693</v>
      </c>
      <c r="C1161" s="181" t="e">
        <f t="shared" si="300"/>
        <v>#DIV/0!</v>
      </c>
      <c r="D1161" s="242">
        <f t="shared" si="301"/>
        <v>75.863018513509346</v>
      </c>
      <c r="E1161" s="181" t="e">
        <f t="shared" si="289"/>
        <v>#DIV/0!</v>
      </c>
      <c r="F1161" s="181" t="e">
        <f t="shared" si="302"/>
        <v>#DIV/0!</v>
      </c>
      <c r="H1161" s="181" t="e">
        <f t="shared" si="303"/>
        <v>#DIV/0!</v>
      </c>
      <c r="I1161" s="181" t="e">
        <f t="shared" si="290"/>
        <v>#DIV/0!</v>
      </c>
      <c r="J1161" s="339" t="e">
        <f t="shared" si="291"/>
        <v>#DIV/0!</v>
      </c>
      <c r="K1161" s="181" t="e">
        <f t="shared" si="292"/>
        <v>#DIV/0!</v>
      </c>
      <c r="M1161" s="181" t="e">
        <f t="shared" si="293"/>
        <v>#DIV/0!</v>
      </c>
      <c r="N1161" s="181" t="e">
        <f t="shared" si="294"/>
        <v>#DIV/0!</v>
      </c>
      <c r="O1161" s="339" t="e">
        <f t="shared" si="295"/>
        <v>#DIV/0!</v>
      </c>
      <c r="P1161" s="181" t="e">
        <f t="shared" si="296"/>
        <v>#DIV/0!</v>
      </c>
      <c r="R1161" s="181" t="e">
        <f t="shared" si="297"/>
        <v>#DIV/0!</v>
      </c>
      <c r="S1161" s="181" t="e">
        <f t="shared" si="298"/>
        <v>#DIV/0!</v>
      </c>
      <c r="T1161" s="339" t="e">
        <f t="shared" si="304"/>
        <v>#DIV/0!</v>
      </c>
      <c r="U1161" s="181" t="e">
        <f t="shared" si="299"/>
        <v>#DIV/0!</v>
      </c>
    </row>
    <row r="1162" spans="2:21" ht="12.75" customHeight="1" x14ac:dyDescent="0.15">
      <c r="B1162" s="1">
        <f t="shared" si="305"/>
        <v>129.09999999999692</v>
      </c>
      <c r="C1162" s="181" t="e">
        <f t="shared" si="300"/>
        <v>#DIV/0!</v>
      </c>
      <c r="D1162" s="242">
        <f t="shared" si="301"/>
        <v>75.880396367933542</v>
      </c>
      <c r="E1162" s="181" t="e">
        <f t="shared" si="289"/>
        <v>#DIV/0!</v>
      </c>
      <c r="F1162" s="181" t="e">
        <f t="shared" si="302"/>
        <v>#DIV/0!</v>
      </c>
      <c r="H1162" s="181" t="e">
        <f t="shared" si="303"/>
        <v>#DIV/0!</v>
      </c>
      <c r="I1162" s="181" t="e">
        <f t="shared" si="290"/>
        <v>#DIV/0!</v>
      </c>
      <c r="J1162" s="339" t="e">
        <f t="shared" si="291"/>
        <v>#DIV/0!</v>
      </c>
      <c r="K1162" s="181" t="e">
        <f t="shared" si="292"/>
        <v>#DIV/0!</v>
      </c>
      <c r="M1162" s="181" t="e">
        <f t="shared" si="293"/>
        <v>#DIV/0!</v>
      </c>
      <c r="N1162" s="181" t="e">
        <f t="shared" si="294"/>
        <v>#DIV/0!</v>
      </c>
      <c r="O1162" s="339" t="e">
        <f t="shared" si="295"/>
        <v>#DIV/0!</v>
      </c>
      <c r="P1162" s="181" t="e">
        <f t="shared" si="296"/>
        <v>#DIV/0!</v>
      </c>
      <c r="R1162" s="181" t="e">
        <f t="shared" si="297"/>
        <v>#DIV/0!</v>
      </c>
      <c r="S1162" s="181" t="e">
        <f t="shared" si="298"/>
        <v>#DIV/0!</v>
      </c>
      <c r="T1162" s="339" t="e">
        <f t="shared" si="304"/>
        <v>#DIV/0!</v>
      </c>
      <c r="U1162" s="181" t="e">
        <f t="shared" si="299"/>
        <v>#DIV/0!</v>
      </c>
    </row>
    <row r="1163" spans="2:21" ht="12.75" customHeight="1" x14ac:dyDescent="0.15">
      <c r="B1163" s="1">
        <f t="shared" si="305"/>
        <v>129.19999999999692</v>
      </c>
      <c r="C1163" s="181" t="e">
        <f t="shared" si="300"/>
        <v>#DIV/0!</v>
      </c>
      <c r="D1163" s="242">
        <f t="shared" si="301"/>
        <v>75.897762291113608</v>
      </c>
      <c r="E1163" s="181" t="e">
        <f t="shared" si="289"/>
        <v>#DIV/0!</v>
      </c>
      <c r="F1163" s="181" t="e">
        <f t="shared" si="302"/>
        <v>#DIV/0!</v>
      </c>
      <c r="H1163" s="181" t="e">
        <f t="shared" si="303"/>
        <v>#DIV/0!</v>
      </c>
      <c r="I1163" s="181" t="e">
        <f t="shared" si="290"/>
        <v>#DIV/0!</v>
      </c>
      <c r="J1163" s="339" t="e">
        <f t="shared" si="291"/>
        <v>#DIV/0!</v>
      </c>
      <c r="K1163" s="181" t="e">
        <f t="shared" si="292"/>
        <v>#DIV/0!</v>
      </c>
      <c r="M1163" s="181" t="e">
        <f t="shared" si="293"/>
        <v>#DIV/0!</v>
      </c>
      <c r="N1163" s="181" t="e">
        <f t="shared" si="294"/>
        <v>#DIV/0!</v>
      </c>
      <c r="O1163" s="339" t="e">
        <f t="shared" si="295"/>
        <v>#DIV/0!</v>
      </c>
      <c r="P1163" s="181" t="e">
        <f t="shared" si="296"/>
        <v>#DIV/0!</v>
      </c>
      <c r="R1163" s="181" t="e">
        <f t="shared" si="297"/>
        <v>#DIV/0!</v>
      </c>
      <c r="S1163" s="181" t="e">
        <f t="shared" si="298"/>
        <v>#DIV/0!</v>
      </c>
      <c r="T1163" s="339" t="e">
        <f t="shared" si="304"/>
        <v>#DIV/0!</v>
      </c>
      <c r="U1163" s="181" t="e">
        <f t="shared" si="299"/>
        <v>#DIV/0!</v>
      </c>
    </row>
    <row r="1164" spans="2:21" ht="12.75" customHeight="1" x14ac:dyDescent="0.15">
      <c r="B1164" s="1">
        <f t="shared" si="305"/>
        <v>129.29999999999691</v>
      </c>
      <c r="C1164" s="181" t="e">
        <f t="shared" si="300"/>
        <v>#DIV/0!</v>
      </c>
      <c r="D1164" s="242">
        <f t="shared" si="301"/>
        <v>75.915116302146117</v>
      </c>
      <c r="E1164" s="181" t="e">
        <f t="shared" si="289"/>
        <v>#DIV/0!</v>
      </c>
      <c r="F1164" s="181" t="e">
        <f t="shared" si="302"/>
        <v>#DIV/0!</v>
      </c>
      <c r="H1164" s="181" t="e">
        <f t="shared" si="303"/>
        <v>#DIV/0!</v>
      </c>
      <c r="I1164" s="181" t="e">
        <f t="shared" si="290"/>
        <v>#DIV/0!</v>
      </c>
      <c r="J1164" s="339" t="e">
        <f t="shared" si="291"/>
        <v>#DIV/0!</v>
      </c>
      <c r="K1164" s="181" t="e">
        <f t="shared" si="292"/>
        <v>#DIV/0!</v>
      </c>
      <c r="M1164" s="181" t="e">
        <f t="shared" si="293"/>
        <v>#DIV/0!</v>
      </c>
      <c r="N1164" s="181" t="e">
        <f t="shared" si="294"/>
        <v>#DIV/0!</v>
      </c>
      <c r="O1164" s="339" t="e">
        <f t="shared" si="295"/>
        <v>#DIV/0!</v>
      </c>
      <c r="P1164" s="181" t="e">
        <f t="shared" si="296"/>
        <v>#DIV/0!</v>
      </c>
      <c r="R1164" s="181" t="e">
        <f t="shared" si="297"/>
        <v>#DIV/0!</v>
      </c>
      <c r="S1164" s="181" t="e">
        <f t="shared" si="298"/>
        <v>#DIV/0!</v>
      </c>
      <c r="T1164" s="339" t="e">
        <f t="shared" si="304"/>
        <v>#DIV/0!</v>
      </c>
      <c r="U1164" s="181" t="e">
        <f t="shared" si="299"/>
        <v>#DIV/0!</v>
      </c>
    </row>
    <row r="1165" spans="2:21" ht="12.75" customHeight="1" x14ac:dyDescent="0.15">
      <c r="B1165" s="1">
        <f t="shared" si="305"/>
        <v>129.39999999999691</v>
      </c>
      <c r="C1165" s="181" t="e">
        <f t="shared" si="300"/>
        <v>#DIV/0!</v>
      </c>
      <c r="D1165" s="242">
        <f t="shared" si="301"/>
        <v>75.932458420079513</v>
      </c>
      <c r="E1165" s="181" t="e">
        <f t="shared" si="289"/>
        <v>#DIV/0!</v>
      </c>
      <c r="F1165" s="181" t="e">
        <f t="shared" si="302"/>
        <v>#DIV/0!</v>
      </c>
      <c r="H1165" s="181" t="e">
        <f t="shared" si="303"/>
        <v>#DIV/0!</v>
      </c>
      <c r="I1165" s="181" t="e">
        <f t="shared" si="290"/>
        <v>#DIV/0!</v>
      </c>
      <c r="J1165" s="339" t="e">
        <f t="shared" si="291"/>
        <v>#DIV/0!</v>
      </c>
      <c r="K1165" s="181" t="e">
        <f t="shared" si="292"/>
        <v>#DIV/0!</v>
      </c>
      <c r="M1165" s="181" t="e">
        <f t="shared" si="293"/>
        <v>#DIV/0!</v>
      </c>
      <c r="N1165" s="181" t="e">
        <f t="shared" si="294"/>
        <v>#DIV/0!</v>
      </c>
      <c r="O1165" s="339" t="e">
        <f t="shared" si="295"/>
        <v>#DIV/0!</v>
      </c>
      <c r="P1165" s="181" t="e">
        <f t="shared" si="296"/>
        <v>#DIV/0!</v>
      </c>
      <c r="R1165" s="181" t="e">
        <f t="shared" si="297"/>
        <v>#DIV/0!</v>
      </c>
      <c r="S1165" s="181" t="e">
        <f t="shared" si="298"/>
        <v>#DIV/0!</v>
      </c>
      <c r="T1165" s="339" t="e">
        <f t="shared" si="304"/>
        <v>#DIV/0!</v>
      </c>
      <c r="U1165" s="181" t="e">
        <f t="shared" si="299"/>
        <v>#DIV/0!</v>
      </c>
    </row>
    <row r="1166" spans="2:21" ht="12.75" customHeight="1" x14ac:dyDescent="0.15">
      <c r="B1166" s="1">
        <f t="shared" si="305"/>
        <v>129.4999999999969</v>
      </c>
      <c r="C1166" s="181" t="e">
        <f t="shared" si="300"/>
        <v>#DIV/0!</v>
      </c>
      <c r="D1166" s="242">
        <f t="shared" si="301"/>
        <v>75.949788663914632</v>
      </c>
      <c r="E1166" s="181" t="e">
        <f t="shared" si="289"/>
        <v>#DIV/0!</v>
      </c>
      <c r="F1166" s="181" t="e">
        <f t="shared" si="302"/>
        <v>#DIV/0!</v>
      </c>
      <c r="H1166" s="181" t="e">
        <f t="shared" si="303"/>
        <v>#DIV/0!</v>
      </c>
      <c r="I1166" s="181" t="e">
        <f t="shared" si="290"/>
        <v>#DIV/0!</v>
      </c>
      <c r="J1166" s="339" t="e">
        <f t="shared" si="291"/>
        <v>#DIV/0!</v>
      </c>
      <c r="K1166" s="181" t="e">
        <f t="shared" si="292"/>
        <v>#DIV/0!</v>
      </c>
      <c r="M1166" s="181" t="e">
        <f t="shared" si="293"/>
        <v>#DIV/0!</v>
      </c>
      <c r="N1166" s="181" t="e">
        <f t="shared" si="294"/>
        <v>#DIV/0!</v>
      </c>
      <c r="O1166" s="339" t="e">
        <f t="shared" si="295"/>
        <v>#DIV/0!</v>
      </c>
      <c r="P1166" s="181" t="e">
        <f t="shared" si="296"/>
        <v>#DIV/0!</v>
      </c>
      <c r="R1166" s="181" t="e">
        <f t="shared" si="297"/>
        <v>#DIV/0!</v>
      </c>
      <c r="S1166" s="181" t="e">
        <f t="shared" si="298"/>
        <v>#DIV/0!</v>
      </c>
      <c r="T1166" s="339" t="e">
        <f t="shared" si="304"/>
        <v>#DIV/0!</v>
      </c>
      <c r="U1166" s="181" t="e">
        <f t="shared" si="299"/>
        <v>#DIV/0!</v>
      </c>
    </row>
    <row r="1167" spans="2:21" ht="12.75" customHeight="1" x14ac:dyDescent="0.15">
      <c r="B1167" s="1">
        <f t="shared" si="305"/>
        <v>129.5999999999969</v>
      </c>
      <c r="C1167" s="181" t="e">
        <f t="shared" si="300"/>
        <v>#DIV/0!</v>
      </c>
      <c r="D1167" s="242">
        <f t="shared" si="301"/>
        <v>75.96710705260459</v>
      </c>
      <c r="E1167" s="181" t="e">
        <f t="shared" si="289"/>
        <v>#DIV/0!</v>
      </c>
      <c r="F1167" s="181" t="e">
        <f t="shared" si="302"/>
        <v>#DIV/0!</v>
      </c>
      <c r="H1167" s="181" t="e">
        <f t="shared" si="303"/>
        <v>#DIV/0!</v>
      </c>
      <c r="I1167" s="181" t="e">
        <f t="shared" si="290"/>
        <v>#DIV/0!</v>
      </c>
      <c r="J1167" s="339" t="e">
        <f t="shared" si="291"/>
        <v>#DIV/0!</v>
      </c>
      <c r="K1167" s="181" t="e">
        <f t="shared" si="292"/>
        <v>#DIV/0!</v>
      </c>
      <c r="M1167" s="181" t="e">
        <f t="shared" si="293"/>
        <v>#DIV/0!</v>
      </c>
      <c r="N1167" s="181" t="e">
        <f t="shared" si="294"/>
        <v>#DIV/0!</v>
      </c>
      <c r="O1167" s="339" t="e">
        <f t="shared" si="295"/>
        <v>#DIV/0!</v>
      </c>
      <c r="P1167" s="181" t="e">
        <f t="shared" si="296"/>
        <v>#DIV/0!</v>
      </c>
      <c r="R1167" s="181" t="e">
        <f t="shared" si="297"/>
        <v>#DIV/0!</v>
      </c>
      <c r="S1167" s="181" t="e">
        <f t="shared" si="298"/>
        <v>#DIV/0!</v>
      </c>
      <c r="T1167" s="339" t="e">
        <f t="shared" si="304"/>
        <v>#DIV/0!</v>
      </c>
      <c r="U1167" s="181" t="e">
        <f t="shared" si="299"/>
        <v>#DIV/0!</v>
      </c>
    </row>
    <row r="1168" spans="2:21" ht="12.75" customHeight="1" x14ac:dyDescent="0.15">
      <c r="B1168" s="1">
        <f t="shared" si="305"/>
        <v>129.69999999999689</v>
      </c>
      <c r="C1168" s="181" t="e">
        <f t="shared" si="300"/>
        <v>#DIV/0!</v>
      </c>
      <c r="D1168" s="242">
        <f t="shared" si="301"/>
        <v>75.984413605054868</v>
      </c>
      <c r="E1168" s="181" t="e">
        <f t="shared" si="289"/>
        <v>#DIV/0!</v>
      </c>
      <c r="F1168" s="181" t="e">
        <f t="shared" si="302"/>
        <v>#DIV/0!</v>
      </c>
      <c r="H1168" s="181" t="e">
        <f t="shared" si="303"/>
        <v>#DIV/0!</v>
      </c>
      <c r="I1168" s="181" t="e">
        <f t="shared" si="290"/>
        <v>#DIV/0!</v>
      </c>
      <c r="J1168" s="339" t="e">
        <f t="shared" si="291"/>
        <v>#DIV/0!</v>
      </c>
      <c r="K1168" s="181" t="e">
        <f t="shared" si="292"/>
        <v>#DIV/0!</v>
      </c>
      <c r="M1168" s="181" t="e">
        <f t="shared" si="293"/>
        <v>#DIV/0!</v>
      </c>
      <c r="N1168" s="181" t="e">
        <f t="shared" si="294"/>
        <v>#DIV/0!</v>
      </c>
      <c r="O1168" s="339" t="e">
        <f t="shared" si="295"/>
        <v>#DIV/0!</v>
      </c>
      <c r="P1168" s="181" t="e">
        <f t="shared" si="296"/>
        <v>#DIV/0!</v>
      </c>
      <c r="R1168" s="181" t="e">
        <f t="shared" si="297"/>
        <v>#DIV/0!</v>
      </c>
      <c r="S1168" s="181" t="e">
        <f t="shared" si="298"/>
        <v>#DIV/0!</v>
      </c>
      <c r="T1168" s="339" t="e">
        <f t="shared" si="304"/>
        <v>#DIV/0!</v>
      </c>
      <c r="U1168" s="181" t="e">
        <f t="shared" si="299"/>
        <v>#DIV/0!</v>
      </c>
    </row>
    <row r="1169" spans="2:21" ht="12.75" customHeight="1" x14ac:dyDescent="0.15">
      <c r="B1169" s="1">
        <f t="shared" si="305"/>
        <v>129.79999999999688</v>
      </c>
      <c r="C1169" s="181" t="e">
        <f t="shared" si="300"/>
        <v>#DIV/0!</v>
      </c>
      <c r="D1169" s="242">
        <f t="shared" si="301"/>
        <v>76.001708340123685</v>
      </c>
      <c r="E1169" s="181" t="e">
        <f t="shared" si="289"/>
        <v>#DIV/0!</v>
      </c>
      <c r="F1169" s="181" t="e">
        <f t="shared" si="302"/>
        <v>#DIV/0!</v>
      </c>
      <c r="H1169" s="181" t="e">
        <f t="shared" si="303"/>
        <v>#DIV/0!</v>
      </c>
      <c r="I1169" s="181" t="e">
        <f t="shared" si="290"/>
        <v>#DIV/0!</v>
      </c>
      <c r="J1169" s="339" t="e">
        <f t="shared" si="291"/>
        <v>#DIV/0!</v>
      </c>
      <c r="K1169" s="181" t="e">
        <f t="shared" si="292"/>
        <v>#DIV/0!</v>
      </c>
      <c r="M1169" s="181" t="e">
        <f t="shared" si="293"/>
        <v>#DIV/0!</v>
      </c>
      <c r="N1169" s="181" t="e">
        <f t="shared" si="294"/>
        <v>#DIV/0!</v>
      </c>
      <c r="O1169" s="339" t="e">
        <f t="shared" si="295"/>
        <v>#DIV/0!</v>
      </c>
      <c r="P1169" s="181" t="e">
        <f t="shared" si="296"/>
        <v>#DIV/0!</v>
      </c>
      <c r="R1169" s="181" t="e">
        <f t="shared" si="297"/>
        <v>#DIV/0!</v>
      </c>
      <c r="S1169" s="181" t="e">
        <f t="shared" si="298"/>
        <v>#DIV/0!</v>
      </c>
      <c r="T1169" s="339" t="e">
        <f t="shared" si="304"/>
        <v>#DIV/0!</v>
      </c>
      <c r="U1169" s="181" t="e">
        <f t="shared" si="299"/>
        <v>#DIV/0!</v>
      </c>
    </row>
    <row r="1170" spans="2:21" ht="12.75" customHeight="1" x14ac:dyDescent="0.15">
      <c r="B1170" s="1">
        <f t="shared" si="305"/>
        <v>129.89999999999688</v>
      </c>
      <c r="C1170" s="181" t="e">
        <f t="shared" si="300"/>
        <v>#DIV/0!</v>
      </c>
      <c r="D1170" s="242">
        <f t="shared" si="301"/>
        <v>76.018991276622259</v>
      </c>
      <c r="E1170" s="181" t="e">
        <f t="shared" si="289"/>
        <v>#DIV/0!</v>
      </c>
      <c r="F1170" s="181" t="e">
        <f t="shared" si="302"/>
        <v>#DIV/0!</v>
      </c>
      <c r="H1170" s="181" t="e">
        <f t="shared" si="303"/>
        <v>#DIV/0!</v>
      </c>
      <c r="I1170" s="181" t="e">
        <f t="shared" si="290"/>
        <v>#DIV/0!</v>
      </c>
      <c r="J1170" s="339" t="e">
        <f t="shared" si="291"/>
        <v>#DIV/0!</v>
      </c>
      <c r="K1170" s="181" t="e">
        <f t="shared" si="292"/>
        <v>#DIV/0!</v>
      </c>
      <c r="M1170" s="181" t="e">
        <f t="shared" si="293"/>
        <v>#DIV/0!</v>
      </c>
      <c r="N1170" s="181" t="e">
        <f t="shared" si="294"/>
        <v>#DIV/0!</v>
      </c>
      <c r="O1170" s="339" t="e">
        <f t="shared" si="295"/>
        <v>#DIV/0!</v>
      </c>
      <c r="P1170" s="181" t="e">
        <f t="shared" si="296"/>
        <v>#DIV/0!</v>
      </c>
      <c r="R1170" s="181" t="e">
        <f t="shared" si="297"/>
        <v>#DIV/0!</v>
      </c>
      <c r="S1170" s="181" t="e">
        <f t="shared" si="298"/>
        <v>#DIV/0!</v>
      </c>
      <c r="T1170" s="339" t="e">
        <f t="shared" si="304"/>
        <v>#DIV/0!</v>
      </c>
      <c r="U1170" s="181" t="e">
        <f t="shared" si="299"/>
        <v>#DIV/0!</v>
      </c>
    </row>
    <row r="1171" spans="2:21" ht="12.75" customHeight="1" x14ac:dyDescent="0.15">
      <c r="B1171" s="1">
        <f t="shared" si="305"/>
        <v>129.99999999999687</v>
      </c>
      <c r="C1171" s="181" t="e">
        <f t="shared" si="300"/>
        <v>#DIV/0!</v>
      </c>
      <c r="D1171" s="242">
        <f t="shared" si="301"/>
        <v>76.036262433314477</v>
      </c>
      <c r="E1171" s="181" t="e">
        <f t="shared" si="289"/>
        <v>#DIV/0!</v>
      </c>
      <c r="F1171" s="181" t="e">
        <f t="shared" si="302"/>
        <v>#DIV/0!</v>
      </c>
      <c r="H1171" s="181" t="e">
        <f t="shared" si="303"/>
        <v>#DIV/0!</v>
      </c>
      <c r="I1171" s="181" t="e">
        <f t="shared" si="290"/>
        <v>#DIV/0!</v>
      </c>
      <c r="J1171" s="339" t="e">
        <f t="shared" si="291"/>
        <v>#DIV/0!</v>
      </c>
      <c r="K1171" s="181" t="e">
        <f t="shared" si="292"/>
        <v>#DIV/0!</v>
      </c>
      <c r="M1171" s="181" t="e">
        <f t="shared" si="293"/>
        <v>#DIV/0!</v>
      </c>
      <c r="N1171" s="181" t="e">
        <f t="shared" si="294"/>
        <v>#DIV/0!</v>
      </c>
      <c r="O1171" s="339" t="e">
        <f t="shared" si="295"/>
        <v>#DIV/0!</v>
      </c>
      <c r="P1171" s="181" t="e">
        <f t="shared" si="296"/>
        <v>#DIV/0!</v>
      </c>
      <c r="R1171" s="181" t="e">
        <f t="shared" si="297"/>
        <v>#DIV/0!</v>
      </c>
      <c r="S1171" s="181" t="e">
        <f t="shared" si="298"/>
        <v>#DIV/0!</v>
      </c>
      <c r="T1171" s="339" t="e">
        <f t="shared" si="304"/>
        <v>#DIV/0!</v>
      </c>
      <c r="U1171" s="181" t="e">
        <f t="shared" si="299"/>
        <v>#DIV/0!</v>
      </c>
    </row>
    <row r="1172" spans="2:21" ht="12.75" customHeight="1" x14ac:dyDescent="0.15">
      <c r="B1172" s="1">
        <f t="shared" si="305"/>
        <v>130.09999999999687</v>
      </c>
      <c r="C1172" s="181" t="e">
        <f t="shared" si="300"/>
        <v>#DIV/0!</v>
      </c>
      <c r="D1172" s="242">
        <f t="shared" si="301"/>
        <v>76.05352182891771</v>
      </c>
      <c r="E1172" s="181" t="e">
        <f t="shared" si="289"/>
        <v>#DIV/0!</v>
      </c>
      <c r="F1172" s="181" t="e">
        <f t="shared" si="302"/>
        <v>#DIV/0!</v>
      </c>
      <c r="H1172" s="181" t="e">
        <f t="shared" si="303"/>
        <v>#DIV/0!</v>
      </c>
      <c r="I1172" s="181" t="e">
        <f t="shared" si="290"/>
        <v>#DIV/0!</v>
      </c>
      <c r="J1172" s="339" t="e">
        <f t="shared" si="291"/>
        <v>#DIV/0!</v>
      </c>
      <c r="K1172" s="181" t="e">
        <f t="shared" si="292"/>
        <v>#DIV/0!</v>
      </c>
      <c r="M1172" s="181" t="e">
        <f t="shared" si="293"/>
        <v>#DIV/0!</v>
      </c>
      <c r="N1172" s="181" t="e">
        <f t="shared" si="294"/>
        <v>#DIV/0!</v>
      </c>
      <c r="O1172" s="339" t="e">
        <f t="shared" si="295"/>
        <v>#DIV/0!</v>
      </c>
      <c r="P1172" s="181" t="e">
        <f t="shared" si="296"/>
        <v>#DIV/0!</v>
      </c>
      <c r="R1172" s="181" t="e">
        <f t="shared" si="297"/>
        <v>#DIV/0!</v>
      </c>
      <c r="S1172" s="181" t="e">
        <f t="shared" si="298"/>
        <v>#DIV/0!</v>
      </c>
      <c r="T1172" s="339" t="e">
        <f t="shared" si="304"/>
        <v>#DIV/0!</v>
      </c>
      <c r="U1172" s="181" t="e">
        <f t="shared" si="299"/>
        <v>#DIV/0!</v>
      </c>
    </row>
    <row r="1173" spans="2:21" ht="12.75" customHeight="1" x14ac:dyDescent="0.15">
      <c r="B1173" s="1">
        <f t="shared" si="305"/>
        <v>130.19999999999686</v>
      </c>
      <c r="C1173" s="181" t="e">
        <f t="shared" si="300"/>
        <v>#DIV/0!</v>
      </c>
      <c r="D1173" s="242">
        <f t="shared" si="301"/>
        <v>76.070769482102349</v>
      </c>
      <c r="E1173" s="181" t="e">
        <f t="shared" si="289"/>
        <v>#DIV/0!</v>
      </c>
      <c r="F1173" s="181" t="e">
        <f t="shared" si="302"/>
        <v>#DIV/0!</v>
      </c>
      <c r="H1173" s="181" t="e">
        <f t="shared" si="303"/>
        <v>#DIV/0!</v>
      </c>
      <c r="I1173" s="181" t="e">
        <f t="shared" si="290"/>
        <v>#DIV/0!</v>
      </c>
      <c r="J1173" s="339" t="e">
        <f t="shared" si="291"/>
        <v>#DIV/0!</v>
      </c>
      <c r="K1173" s="181" t="e">
        <f t="shared" si="292"/>
        <v>#DIV/0!</v>
      </c>
      <c r="M1173" s="181" t="e">
        <f t="shared" si="293"/>
        <v>#DIV/0!</v>
      </c>
      <c r="N1173" s="181" t="e">
        <f t="shared" si="294"/>
        <v>#DIV/0!</v>
      </c>
      <c r="O1173" s="339" t="e">
        <f t="shared" si="295"/>
        <v>#DIV/0!</v>
      </c>
      <c r="P1173" s="181" t="e">
        <f t="shared" si="296"/>
        <v>#DIV/0!</v>
      </c>
      <c r="R1173" s="181" t="e">
        <f t="shared" si="297"/>
        <v>#DIV/0!</v>
      </c>
      <c r="S1173" s="181" t="e">
        <f t="shared" si="298"/>
        <v>#DIV/0!</v>
      </c>
      <c r="T1173" s="339" t="e">
        <f t="shared" si="304"/>
        <v>#DIV/0!</v>
      </c>
      <c r="U1173" s="181" t="e">
        <f t="shared" si="299"/>
        <v>#DIV/0!</v>
      </c>
    </row>
    <row r="1174" spans="2:21" ht="12.75" customHeight="1" x14ac:dyDescent="0.15">
      <c r="B1174" s="1">
        <f t="shared" si="305"/>
        <v>130.29999999999686</v>
      </c>
      <c r="C1174" s="181" t="e">
        <f t="shared" si="300"/>
        <v>#DIV/0!</v>
      </c>
      <c r="D1174" s="242">
        <f t="shared" si="301"/>
        <v>76.088005411492404</v>
      </c>
      <c r="E1174" s="181" t="e">
        <f t="shared" si="289"/>
        <v>#DIV/0!</v>
      </c>
      <c r="F1174" s="181" t="e">
        <f t="shared" si="302"/>
        <v>#DIV/0!</v>
      </c>
      <c r="H1174" s="181" t="e">
        <f t="shared" si="303"/>
        <v>#DIV/0!</v>
      </c>
      <c r="I1174" s="181" t="e">
        <f t="shared" si="290"/>
        <v>#DIV/0!</v>
      </c>
      <c r="J1174" s="339" t="e">
        <f t="shared" si="291"/>
        <v>#DIV/0!</v>
      </c>
      <c r="K1174" s="181" t="e">
        <f t="shared" si="292"/>
        <v>#DIV/0!</v>
      </c>
      <c r="M1174" s="181" t="e">
        <f t="shared" si="293"/>
        <v>#DIV/0!</v>
      </c>
      <c r="N1174" s="181" t="e">
        <f t="shared" si="294"/>
        <v>#DIV/0!</v>
      </c>
      <c r="O1174" s="339" t="e">
        <f t="shared" si="295"/>
        <v>#DIV/0!</v>
      </c>
      <c r="P1174" s="181" t="e">
        <f t="shared" si="296"/>
        <v>#DIV/0!</v>
      </c>
      <c r="R1174" s="181" t="e">
        <f t="shared" si="297"/>
        <v>#DIV/0!</v>
      </c>
      <c r="S1174" s="181" t="e">
        <f t="shared" si="298"/>
        <v>#DIV/0!</v>
      </c>
      <c r="T1174" s="339" t="e">
        <f t="shared" si="304"/>
        <v>#DIV/0!</v>
      </c>
      <c r="U1174" s="181" t="e">
        <f t="shared" si="299"/>
        <v>#DIV/0!</v>
      </c>
    </row>
    <row r="1175" spans="2:21" ht="12.75" customHeight="1" x14ac:dyDescent="0.15">
      <c r="B1175" s="1">
        <f t="shared" si="305"/>
        <v>130.39999999999685</v>
      </c>
      <c r="C1175" s="181" t="e">
        <f t="shared" si="300"/>
        <v>#DIV/0!</v>
      </c>
      <c r="D1175" s="242">
        <f t="shared" si="301"/>
        <v>76.105229635665538</v>
      </c>
      <c r="E1175" s="181" t="e">
        <f t="shared" si="289"/>
        <v>#DIV/0!</v>
      </c>
      <c r="F1175" s="181" t="e">
        <f t="shared" si="302"/>
        <v>#DIV/0!</v>
      </c>
      <c r="H1175" s="181" t="e">
        <f t="shared" si="303"/>
        <v>#DIV/0!</v>
      </c>
      <c r="I1175" s="181" t="e">
        <f t="shared" si="290"/>
        <v>#DIV/0!</v>
      </c>
      <c r="J1175" s="339" t="e">
        <f t="shared" si="291"/>
        <v>#DIV/0!</v>
      </c>
      <c r="K1175" s="181" t="e">
        <f t="shared" si="292"/>
        <v>#DIV/0!</v>
      </c>
      <c r="M1175" s="181" t="e">
        <f t="shared" si="293"/>
        <v>#DIV/0!</v>
      </c>
      <c r="N1175" s="181" t="e">
        <f t="shared" si="294"/>
        <v>#DIV/0!</v>
      </c>
      <c r="O1175" s="339" t="e">
        <f t="shared" si="295"/>
        <v>#DIV/0!</v>
      </c>
      <c r="P1175" s="181" t="e">
        <f t="shared" si="296"/>
        <v>#DIV/0!</v>
      </c>
      <c r="R1175" s="181" t="e">
        <f t="shared" si="297"/>
        <v>#DIV/0!</v>
      </c>
      <c r="S1175" s="181" t="e">
        <f t="shared" si="298"/>
        <v>#DIV/0!</v>
      </c>
      <c r="T1175" s="339" t="e">
        <f t="shared" si="304"/>
        <v>#DIV/0!</v>
      </c>
      <c r="U1175" s="181" t="e">
        <f t="shared" si="299"/>
        <v>#DIV/0!</v>
      </c>
    </row>
    <row r="1176" spans="2:21" ht="12.75" customHeight="1" x14ac:dyDescent="0.15">
      <c r="B1176" s="1">
        <f t="shared" si="305"/>
        <v>130.49999999999685</v>
      </c>
      <c r="C1176" s="181" t="e">
        <f t="shared" si="300"/>
        <v>#DIV/0!</v>
      </c>
      <c r="D1176" s="242">
        <f t="shared" si="301"/>
        <v>76.12244217315309</v>
      </c>
      <c r="E1176" s="181" t="e">
        <f t="shared" si="289"/>
        <v>#DIV/0!</v>
      </c>
      <c r="F1176" s="181" t="e">
        <f t="shared" si="302"/>
        <v>#DIV/0!</v>
      </c>
      <c r="H1176" s="181" t="e">
        <f t="shared" si="303"/>
        <v>#DIV/0!</v>
      </c>
      <c r="I1176" s="181" t="e">
        <f t="shared" si="290"/>
        <v>#DIV/0!</v>
      </c>
      <c r="J1176" s="339" t="e">
        <f t="shared" si="291"/>
        <v>#DIV/0!</v>
      </c>
      <c r="K1176" s="181" t="e">
        <f t="shared" si="292"/>
        <v>#DIV/0!</v>
      </c>
      <c r="M1176" s="181" t="e">
        <f t="shared" si="293"/>
        <v>#DIV/0!</v>
      </c>
      <c r="N1176" s="181" t="e">
        <f t="shared" si="294"/>
        <v>#DIV/0!</v>
      </c>
      <c r="O1176" s="339" t="e">
        <f t="shared" si="295"/>
        <v>#DIV/0!</v>
      </c>
      <c r="P1176" s="181" t="e">
        <f t="shared" si="296"/>
        <v>#DIV/0!</v>
      </c>
      <c r="R1176" s="181" t="e">
        <f t="shared" si="297"/>
        <v>#DIV/0!</v>
      </c>
      <c r="S1176" s="181" t="e">
        <f t="shared" si="298"/>
        <v>#DIV/0!</v>
      </c>
      <c r="T1176" s="339" t="e">
        <f t="shared" si="304"/>
        <v>#DIV/0!</v>
      </c>
      <c r="U1176" s="181" t="e">
        <f t="shared" si="299"/>
        <v>#DIV/0!</v>
      </c>
    </row>
    <row r="1177" spans="2:21" ht="12.75" customHeight="1" x14ac:dyDescent="0.15">
      <c r="B1177" s="1">
        <f t="shared" si="305"/>
        <v>130.59999999999684</v>
      </c>
      <c r="C1177" s="181" t="e">
        <f t="shared" si="300"/>
        <v>#DIV/0!</v>
      </c>
      <c r="D1177" s="242">
        <f t="shared" si="301"/>
        <v>76.139643042440412</v>
      </c>
      <c r="E1177" s="181" t="e">
        <f t="shared" si="289"/>
        <v>#DIV/0!</v>
      </c>
      <c r="F1177" s="181" t="e">
        <f t="shared" si="302"/>
        <v>#DIV/0!</v>
      </c>
      <c r="H1177" s="181" t="e">
        <f t="shared" si="303"/>
        <v>#DIV/0!</v>
      </c>
      <c r="I1177" s="181" t="e">
        <f t="shared" si="290"/>
        <v>#DIV/0!</v>
      </c>
      <c r="J1177" s="339" t="e">
        <f t="shared" si="291"/>
        <v>#DIV/0!</v>
      </c>
      <c r="K1177" s="181" t="e">
        <f t="shared" si="292"/>
        <v>#DIV/0!</v>
      </c>
      <c r="M1177" s="181" t="e">
        <f t="shared" si="293"/>
        <v>#DIV/0!</v>
      </c>
      <c r="N1177" s="181" t="e">
        <f t="shared" si="294"/>
        <v>#DIV/0!</v>
      </c>
      <c r="O1177" s="339" t="e">
        <f t="shared" si="295"/>
        <v>#DIV/0!</v>
      </c>
      <c r="P1177" s="181" t="e">
        <f t="shared" si="296"/>
        <v>#DIV/0!</v>
      </c>
      <c r="R1177" s="181" t="e">
        <f t="shared" si="297"/>
        <v>#DIV/0!</v>
      </c>
      <c r="S1177" s="181" t="e">
        <f t="shared" si="298"/>
        <v>#DIV/0!</v>
      </c>
      <c r="T1177" s="339" t="e">
        <f t="shared" si="304"/>
        <v>#DIV/0!</v>
      </c>
      <c r="U1177" s="181" t="e">
        <f t="shared" si="299"/>
        <v>#DIV/0!</v>
      </c>
    </row>
    <row r="1178" spans="2:21" ht="12.75" customHeight="1" x14ac:dyDescent="0.15">
      <c r="B1178" s="1">
        <f t="shared" si="305"/>
        <v>130.69999999999683</v>
      </c>
      <c r="C1178" s="181" t="e">
        <f t="shared" si="300"/>
        <v>#DIV/0!</v>
      </c>
      <c r="D1178" s="242">
        <f t="shared" si="301"/>
        <v>76.156832261966912</v>
      </c>
      <c r="E1178" s="181" t="e">
        <f t="shared" si="289"/>
        <v>#DIV/0!</v>
      </c>
      <c r="F1178" s="181" t="e">
        <f t="shared" si="302"/>
        <v>#DIV/0!</v>
      </c>
      <c r="H1178" s="181" t="e">
        <f t="shared" si="303"/>
        <v>#DIV/0!</v>
      </c>
      <c r="I1178" s="181" t="e">
        <f t="shared" si="290"/>
        <v>#DIV/0!</v>
      </c>
      <c r="J1178" s="339" t="e">
        <f t="shared" si="291"/>
        <v>#DIV/0!</v>
      </c>
      <c r="K1178" s="181" t="e">
        <f t="shared" si="292"/>
        <v>#DIV/0!</v>
      </c>
      <c r="M1178" s="181" t="e">
        <f t="shared" si="293"/>
        <v>#DIV/0!</v>
      </c>
      <c r="N1178" s="181" t="e">
        <f t="shared" si="294"/>
        <v>#DIV/0!</v>
      </c>
      <c r="O1178" s="339" t="e">
        <f t="shared" si="295"/>
        <v>#DIV/0!</v>
      </c>
      <c r="P1178" s="181" t="e">
        <f t="shared" si="296"/>
        <v>#DIV/0!</v>
      </c>
      <c r="R1178" s="181" t="e">
        <f t="shared" si="297"/>
        <v>#DIV/0!</v>
      </c>
      <c r="S1178" s="181" t="e">
        <f t="shared" si="298"/>
        <v>#DIV/0!</v>
      </c>
      <c r="T1178" s="339" t="e">
        <f t="shared" si="304"/>
        <v>#DIV/0!</v>
      </c>
      <c r="U1178" s="181" t="e">
        <f t="shared" si="299"/>
        <v>#DIV/0!</v>
      </c>
    </row>
    <row r="1179" spans="2:21" ht="12.75" customHeight="1" x14ac:dyDescent="0.15">
      <c r="B1179" s="1">
        <f t="shared" si="305"/>
        <v>130.79999999999683</v>
      </c>
      <c r="C1179" s="181" t="e">
        <f t="shared" si="300"/>
        <v>#DIV/0!</v>
      </c>
      <c r="D1179" s="242">
        <f t="shared" si="301"/>
        <v>76.174009850126311</v>
      </c>
      <c r="E1179" s="181" t="e">
        <f t="shared" si="289"/>
        <v>#DIV/0!</v>
      </c>
      <c r="F1179" s="181" t="e">
        <f t="shared" si="302"/>
        <v>#DIV/0!</v>
      </c>
      <c r="H1179" s="181" t="e">
        <f t="shared" si="303"/>
        <v>#DIV/0!</v>
      </c>
      <c r="I1179" s="181" t="e">
        <f t="shared" si="290"/>
        <v>#DIV/0!</v>
      </c>
      <c r="J1179" s="339" t="e">
        <f t="shared" si="291"/>
        <v>#DIV/0!</v>
      </c>
      <c r="K1179" s="181" t="e">
        <f t="shared" si="292"/>
        <v>#DIV/0!</v>
      </c>
      <c r="M1179" s="181" t="e">
        <f t="shared" si="293"/>
        <v>#DIV/0!</v>
      </c>
      <c r="N1179" s="181" t="e">
        <f t="shared" si="294"/>
        <v>#DIV/0!</v>
      </c>
      <c r="O1179" s="339" t="e">
        <f t="shared" si="295"/>
        <v>#DIV/0!</v>
      </c>
      <c r="P1179" s="181" t="e">
        <f t="shared" si="296"/>
        <v>#DIV/0!</v>
      </c>
      <c r="R1179" s="181" t="e">
        <f t="shared" si="297"/>
        <v>#DIV/0!</v>
      </c>
      <c r="S1179" s="181" t="e">
        <f t="shared" si="298"/>
        <v>#DIV/0!</v>
      </c>
      <c r="T1179" s="339" t="e">
        <f t="shared" si="304"/>
        <v>#DIV/0!</v>
      </c>
      <c r="U1179" s="181" t="e">
        <f t="shared" si="299"/>
        <v>#DIV/0!</v>
      </c>
    </row>
    <row r="1180" spans="2:21" ht="12.75" customHeight="1" x14ac:dyDescent="0.15">
      <c r="B1180" s="1">
        <f t="shared" si="305"/>
        <v>130.89999999999682</v>
      </c>
      <c r="C1180" s="181" t="e">
        <f t="shared" si="300"/>
        <v>#DIV/0!</v>
      </c>
      <c r="D1180" s="242">
        <f t="shared" si="301"/>
        <v>76.191175825266626</v>
      </c>
      <c r="E1180" s="181" t="e">
        <f t="shared" si="289"/>
        <v>#DIV/0!</v>
      </c>
      <c r="F1180" s="181" t="e">
        <f t="shared" si="302"/>
        <v>#DIV/0!</v>
      </c>
      <c r="H1180" s="181" t="e">
        <f t="shared" si="303"/>
        <v>#DIV/0!</v>
      </c>
      <c r="I1180" s="181" t="e">
        <f t="shared" si="290"/>
        <v>#DIV/0!</v>
      </c>
      <c r="J1180" s="339" t="e">
        <f t="shared" si="291"/>
        <v>#DIV/0!</v>
      </c>
      <c r="K1180" s="181" t="e">
        <f t="shared" si="292"/>
        <v>#DIV/0!</v>
      </c>
      <c r="M1180" s="181" t="e">
        <f t="shared" si="293"/>
        <v>#DIV/0!</v>
      </c>
      <c r="N1180" s="181" t="e">
        <f t="shared" si="294"/>
        <v>#DIV/0!</v>
      </c>
      <c r="O1180" s="339" t="e">
        <f t="shared" si="295"/>
        <v>#DIV/0!</v>
      </c>
      <c r="P1180" s="181" t="e">
        <f t="shared" si="296"/>
        <v>#DIV/0!</v>
      </c>
      <c r="R1180" s="181" t="e">
        <f t="shared" si="297"/>
        <v>#DIV/0!</v>
      </c>
      <c r="S1180" s="181" t="e">
        <f t="shared" si="298"/>
        <v>#DIV/0!</v>
      </c>
      <c r="T1180" s="339" t="e">
        <f t="shared" si="304"/>
        <v>#DIV/0!</v>
      </c>
      <c r="U1180" s="181" t="e">
        <f t="shared" si="299"/>
        <v>#DIV/0!</v>
      </c>
    </row>
    <row r="1181" spans="2:21" ht="12.75" customHeight="1" x14ac:dyDescent="0.15">
      <c r="B1181" s="1">
        <f t="shared" si="305"/>
        <v>130.99999999999682</v>
      </c>
      <c r="C1181" s="181" t="e">
        <f t="shared" si="300"/>
        <v>#DIV/0!</v>
      </c>
      <c r="D1181" s="242">
        <f t="shared" si="301"/>
        <v>76.208330205690444</v>
      </c>
      <c r="E1181" s="181" t="e">
        <f t="shared" si="289"/>
        <v>#DIV/0!</v>
      </c>
      <c r="F1181" s="181" t="e">
        <f t="shared" si="302"/>
        <v>#DIV/0!</v>
      </c>
      <c r="H1181" s="181" t="e">
        <f t="shared" si="303"/>
        <v>#DIV/0!</v>
      </c>
      <c r="I1181" s="181" t="e">
        <f t="shared" si="290"/>
        <v>#DIV/0!</v>
      </c>
      <c r="J1181" s="339" t="e">
        <f t="shared" si="291"/>
        <v>#DIV/0!</v>
      </c>
      <c r="K1181" s="181" t="e">
        <f t="shared" si="292"/>
        <v>#DIV/0!</v>
      </c>
      <c r="M1181" s="181" t="e">
        <f t="shared" si="293"/>
        <v>#DIV/0!</v>
      </c>
      <c r="N1181" s="181" t="e">
        <f t="shared" si="294"/>
        <v>#DIV/0!</v>
      </c>
      <c r="O1181" s="339" t="e">
        <f t="shared" si="295"/>
        <v>#DIV/0!</v>
      </c>
      <c r="P1181" s="181" t="e">
        <f t="shared" si="296"/>
        <v>#DIV/0!</v>
      </c>
      <c r="R1181" s="181" t="e">
        <f t="shared" si="297"/>
        <v>#DIV/0!</v>
      </c>
      <c r="S1181" s="181" t="e">
        <f t="shared" si="298"/>
        <v>#DIV/0!</v>
      </c>
      <c r="T1181" s="339" t="e">
        <f t="shared" si="304"/>
        <v>#DIV/0!</v>
      </c>
      <c r="U1181" s="181" t="e">
        <f t="shared" si="299"/>
        <v>#DIV/0!</v>
      </c>
    </row>
    <row r="1182" spans="2:21" ht="12.75" customHeight="1" x14ac:dyDescent="0.15">
      <c r="B1182" s="1">
        <f t="shared" si="305"/>
        <v>131.09999999999681</v>
      </c>
      <c r="C1182" s="181" t="e">
        <f t="shared" si="300"/>
        <v>#DIV/0!</v>
      </c>
      <c r="D1182" s="242">
        <f t="shared" si="301"/>
        <v>76.225473009655261</v>
      </c>
      <c r="E1182" s="181" t="e">
        <f t="shared" si="289"/>
        <v>#DIV/0!</v>
      </c>
      <c r="F1182" s="181" t="e">
        <f t="shared" si="302"/>
        <v>#DIV/0!</v>
      </c>
      <c r="H1182" s="181" t="e">
        <f t="shared" si="303"/>
        <v>#DIV/0!</v>
      </c>
      <c r="I1182" s="181" t="e">
        <f t="shared" si="290"/>
        <v>#DIV/0!</v>
      </c>
      <c r="J1182" s="339" t="e">
        <f t="shared" si="291"/>
        <v>#DIV/0!</v>
      </c>
      <c r="K1182" s="181" t="e">
        <f t="shared" si="292"/>
        <v>#DIV/0!</v>
      </c>
      <c r="M1182" s="181" t="e">
        <f t="shared" si="293"/>
        <v>#DIV/0!</v>
      </c>
      <c r="N1182" s="181" t="e">
        <f t="shared" si="294"/>
        <v>#DIV/0!</v>
      </c>
      <c r="O1182" s="339" t="e">
        <f t="shared" si="295"/>
        <v>#DIV/0!</v>
      </c>
      <c r="P1182" s="181" t="e">
        <f t="shared" si="296"/>
        <v>#DIV/0!</v>
      </c>
      <c r="R1182" s="181" t="e">
        <f t="shared" si="297"/>
        <v>#DIV/0!</v>
      </c>
      <c r="S1182" s="181" t="e">
        <f t="shared" si="298"/>
        <v>#DIV/0!</v>
      </c>
      <c r="T1182" s="339" t="e">
        <f t="shared" si="304"/>
        <v>#DIV/0!</v>
      </c>
      <c r="U1182" s="181" t="e">
        <f t="shared" si="299"/>
        <v>#DIV/0!</v>
      </c>
    </row>
    <row r="1183" spans="2:21" ht="12.75" customHeight="1" x14ac:dyDescent="0.15">
      <c r="B1183" s="1">
        <f t="shared" si="305"/>
        <v>131.19999999999681</v>
      </c>
      <c r="C1183" s="181" t="e">
        <f t="shared" si="300"/>
        <v>#DIV/0!</v>
      </c>
      <c r="D1183" s="242">
        <f t="shared" si="301"/>
        <v>76.242604255373138</v>
      </c>
      <c r="E1183" s="181" t="e">
        <f t="shared" si="289"/>
        <v>#DIV/0!</v>
      </c>
      <c r="F1183" s="181" t="e">
        <f t="shared" si="302"/>
        <v>#DIV/0!</v>
      </c>
      <c r="H1183" s="181" t="e">
        <f t="shared" si="303"/>
        <v>#DIV/0!</v>
      </c>
      <c r="I1183" s="181" t="e">
        <f t="shared" si="290"/>
        <v>#DIV/0!</v>
      </c>
      <c r="J1183" s="339" t="e">
        <f t="shared" si="291"/>
        <v>#DIV/0!</v>
      </c>
      <c r="K1183" s="181" t="e">
        <f t="shared" si="292"/>
        <v>#DIV/0!</v>
      </c>
      <c r="M1183" s="181" t="e">
        <f t="shared" si="293"/>
        <v>#DIV/0!</v>
      </c>
      <c r="N1183" s="181" t="e">
        <f t="shared" si="294"/>
        <v>#DIV/0!</v>
      </c>
      <c r="O1183" s="339" t="e">
        <f t="shared" si="295"/>
        <v>#DIV/0!</v>
      </c>
      <c r="P1183" s="181" t="e">
        <f t="shared" si="296"/>
        <v>#DIV/0!</v>
      </c>
      <c r="R1183" s="181" t="e">
        <f t="shared" si="297"/>
        <v>#DIV/0!</v>
      </c>
      <c r="S1183" s="181" t="e">
        <f t="shared" si="298"/>
        <v>#DIV/0!</v>
      </c>
      <c r="T1183" s="339" t="e">
        <f t="shared" si="304"/>
        <v>#DIV/0!</v>
      </c>
      <c r="U1183" s="181" t="e">
        <f t="shared" si="299"/>
        <v>#DIV/0!</v>
      </c>
    </row>
    <row r="1184" spans="2:21" ht="12.75" customHeight="1" x14ac:dyDescent="0.15">
      <c r="B1184" s="1">
        <f t="shared" si="305"/>
        <v>131.2999999999968</v>
      </c>
      <c r="C1184" s="181" t="e">
        <f t="shared" si="300"/>
        <v>#DIV/0!</v>
      </c>
      <c r="D1184" s="242">
        <f t="shared" si="301"/>
        <v>76.259723961011431</v>
      </c>
      <c r="E1184" s="181" t="e">
        <f t="shared" si="289"/>
        <v>#DIV/0!</v>
      </c>
      <c r="F1184" s="181" t="e">
        <f t="shared" si="302"/>
        <v>#DIV/0!</v>
      </c>
      <c r="H1184" s="181" t="e">
        <f t="shared" si="303"/>
        <v>#DIV/0!</v>
      </c>
      <c r="I1184" s="181" t="e">
        <f t="shared" si="290"/>
        <v>#DIV/0!</v>
      </c>
      <c r="J1184" s="339" t="e">
        <f t="shared" si="291"/>
        <v>#DIV/0!</v>
      </c>
      <c r="K1184" s="181" t="e">
        <f t="shared" si="292"/>
        <v>#DIV/0!</v>
      </c>
      <c r="M1184" s="181" t="e">
        <f t="shared" si="293"/>
        <v>#DIV/0!</v>
      </c>
      <c r="N1184" s="181" t="e">
        <f t="shared" si="294"/>
        <v>#DIV/0!</v>
      </c>
      <c r="O1184" s="339" t="e">
        <f t="shared" si="295"/>
        <v>#DIV/0!</v>
      </c>
      <c r="P1184" s="181" t="e">
        <f t="shared" si="296"/>
        <v>#DIV/0!</v>
      </c>
      <c r="R1184" s="181" t="e">
        <f t="shared" si="297"/>
        <v>#DIV/0!</v>
      </c>
      <c r="S1184" s="181" t="e">
        <f t="shared" si="298"/>
        <v>#DIV/0!</v>
      </c>
      <c r="T1184" s="339" t="e">
        <f t="shared" si="304"/>
        <v>#DIV/0!</v>
      </c>
      <c r="U1184" s="181" t="e">
        <f t="shared" si="299"/>
        <v>#DIV/0!</v>
      </c>
    </row>
    <row r="1185" spans="2:21" ht="12.75" customHeight="1" x14ac:dyDescent="0.15">
      <c r="B1185" s="1">
        <f t="shared" si="305"/>
        <v>131.39999999999679</v>
      </c>
      <c r="C1185" s="181" t="e">
        <f t="shared" si="300"/>
        <v>#DIV/0!</v>
      </c>
      <c r="D1185" s="242">
        <f t="shared" si="301"/>
        <v>76.276832144692378</v>
      </c>
      <c r="E1185" s="181" t="e">
        <f t="shared" si="289"/>
        <v>#DIV/0!</v>
      </c>
      <c r="F1185" s="181" t="e">
        <f t="shared" si="302"/>
        <v>#DIV/0!</v>
      </c>
      <c r="H1185" s="181" t="e">
        <f t="shared" si="303"/>
        <v>#DIV/0!</v>
      </c>
      <c r="I1185" s="181" t="e">
        <f t="shared" si="290"/>
        <v>#DIV/0!</v>
      </c>
      <c r="J1185" s="339" t="e">
        <f t="shared" si="291"/>
        <v>#DIV/0!</v>
      </c>
      <c r="K1185" s="181" t="e">
        <f t="shared" si="292"/>
        <v>#DIV/0!</v>
      </c>
      <c r="M1185" s="181" t="e">
        <f t="shared" si="293"/>
        <v>#DIV/0!</v>
      </c>
      <c r="N1185" s="181" t="e">
        <f t="shared" si="294"/>
        <v>#DIV/0!</v>
      </c>
      <c r="O1185" s="339" t="e">
        <f t="shared" si="295"/>
        <v>#DIV/0!</v>
      </c>
      <c r="P1185" s="181" t="e">
        <f t="shared" si="296"/>
        <v>#DIV/0!</v>
      </c>
      <c r="R1185" s="181" t="e">
        <f t="shared" si="297"/>
        <v>#DIV/0!</v>
      </c>
      <c r="S1185" s="181" t="e">
        <f t="shared" si="298"/>
        <v>#DIV/0!</v>
      </c>
      <c r="T1185" s="339" t="e">
        <f t="shared" si="304"/>
        <v>#DIV/0!</v>
      </c>
      <c r="U1185" s="181" t="e">
        <f t="shared" si="299"/>
        <v>#DIV/0!</v>
      </c>
    </row>
    <row r="1186" spans="2:21" ht="12.75" customHeight="1" x14ac:dyDescent="0.15">
      <c r="B1186" s="1">
        <f t="shared" si="305"/>
        <v>131.49999999999679</v>
      </c>
      <c r="C1186" s="181" t="e">
        <f t="shared" si="300"/>
        <v>#DIV/0!</v>
      </c>
      <c r="D1186" s="242">
        <f t="shared" si="301"/>
        <v>76.293928824493847</v>
      </c>
      <c r="E1186" s="181" t="e">
        <f t="shared" si="289"/>
        <v>#DIV/0!</v>
      </c>
      <c r="F1186" s="181" t="e">
        <f t="shared" si="302"/>
        <v>#DIV/0!</v>
      </c>
      <c r="H1186" s="181" t="e">
        <f t="shared" si="303"/>
        <v>#DIV/0!</v>
      </c>
      <c r="I1186" s="181" t="e">
        <f t="shared" si="290"/>
        <v>#DIV/0!</v>
      </c>
      <c r="J1186" s="339" t="e">
        <f t="shared" si="291"/>
        <v>#DIV/0!</v>
      </c>
      <c r="K1186" s="181" t="e">
        <f t="shared" si="292"/>
        <v>#DIV/0!</v>
      </c>
      <c r="M1186" s="181" t="e">
        <f t="shared" si="293"/>
        <v>#DIV/0!</v>
      </c>
      <c r="N1186" s="181" t="e">
        <f t="shared" si="294"/>
        <v>#DIV/0!</v>
      </c>
      <c r="O1186" s="339" t="e">
        <f t="shared" si="295"/>
        <v>#DIV/0!</v>
      </c>
      <c r="P1186" s="181" t="e">
        <f t="shared" si="296"/>
        <v>#DIV/0!</v>
      </c>
      <c r="R1186" s="181" t="e">
        <f t="shared" si="297"/>
        <v>#DIV/0!</v>
      </c>
      <c r="S1186" s="181" t="e">
        <f t="shared" si="298"/>
        <v>#DIV/0!</v>
      </c>
      <c r="T1186" s="339" t="e">
        <f t="shared" si="304"/>
        <v>#DIV/0!</v>
      </c>
      <c r="U1186" s="181" t="e">
        <f t="shared" si="299"/>
        <v>#DIV/0!</v>
      </c>
    </row>
    <row r="1187" spans="2:21" ht="12.75" customHeight="1" x14ac:dyDescent="0.15">
      <c r="B1187" s="1">
        <f t="shared" si="305"/>
        <v>131.59999999999678</v>
      </c>
      <c r="C1187" s="181" t="e">
        <f t="shared" si="300"/>
        <v>#DIV/0!</v>
      </c>
      <c r="D1187" s="242">
        <f t="shared" si="301"/>
        <v>76.311014018448958</v>
      </c>
      <c r="E1187" s="181" t="e">
        <f t="shared" si="289"/>
        <v>#DIV/0!</v>
      </c>
      <c r="F1187" s="181" t="e">
        <f t="shared" si="302"/>
        <v>#DIV/0!</v>
      </c>
      <c r="H1187" s="181" t="e">
        <f t="shared" si="303"/>
        <v>#DIV/0!</v>
      </c>
      <c r="I1187" s="181" t="e">
        <f t="shared" si="290"/>
        <v>#DIV/0!</v>
      </c>
      <c r="J1187" s="339" t="e">
        <f t="shared" si="291"/>
        <v>#DIV/0!</v>
      </c>
      <c r="K1187" s="181" t="e">
        <f t="shared" si="292"/>
        <v>#DIV/0!</v>
      </c>
      <c r="M1187" s="181" t="e">
        <f t="shared" si="293"/>
        <v>#DIV/0!</v>
      </c>
      <c r="N1187" s="181" t="e">
        <f t="shared" si="294"/>
        <v>#DIV/0!</v>
      </c>
      <c r="O1187" s="339" t="e">
        <f t="shared" si="295"/>
        <v>#DIV/0!</v>
      </c>
      <c r="P1187" s="181" t="e">
        <f t="shared" si="296"/>
        <v>#DIV/0!</v>
      </c>
      <c r="R1187" s="181" t="e">
        <f t="shared" si="297"/>
        <v>#DIV/0!</v>
      </c>
      <c r="S1187" s="181" t="e">
        <f t="shared" si="298"/>
        <v>#DIV/0!</v>
      </c>
      <c r="T1187" s="339" t="e">
        <f t="shared" si="304"/>
        <v>#DIV/0!</v>
      </c>
      <c r="U1187" s="181" t="e">
        <f t="shared" si="299"/>
        <v>#DIV/0!</v>
      </c>
    </row>
    <row r="1188" spans="2:21" ht="12.75" customHeight="1" x14ac:dyDescent="0.15">
      <c r="B1188" s="1">
        <f t="shared" si="305"/>
        <v>131.69999999999678</v>
      </c>
      <c r="C1188" s="181" t="e">
        <f t="shared" si="300"/>
        <v>#DIV/0!</v>
      </c>
      <c r="D1188" s="242">
        <f t="shared" si="301"/>
        <v>76.32808774454648</v>
      </c>
      <c r="E1188" s="181" t="e">
        <f t="shared" si="289"/>
        <v>#DIV/0!</v>
      </c>
      <c r="F1188" s="181" t="e">
        <f t="shared" si="302"/>
        <v>#DIV/0!</v>
      </c>
      <c r="H1188" s="181" t="e">
        <f t="shared" si="303"/>
        <v>#DIV/0!</v>
      </c>
      <c r="I1188" s="181" t="e">
        <f t="shared" si="290"/>
        <v>#DIV/0!</v>
      </c>
      <c r="J1188" s="339" t="e">
        <f t="shared" si="291"/>
        <v>#DIV/0!</v>
      </c>
      <c r="K1188" s="181" t="e">
        <f t="shared" si="292"/>
        <v>#DIV/0!</v>
      </c>
      <c r="M1188" s="181" t="e">
        <f t="shared" si="293"/>
        <v>#DIV/0!</v>
      </c>
      <c r="N1188" s="181" t="e">
        <f t="shared" si="294"/>
        <v>#DIV/0!</v>
      </c>
      <c r="O1188" s="339" t="e">
        <f t="shared" si="295"/>
        <v>#DIV/0!</v>
      </c>
      <c r="P1188" s="181" t="e">
        <f t="shared" si="296"/>
        <v>#DIV/0!</v>
      </c>
      <c r="R1188" s="181" t="e">
        <f t="shared" si="297"/>
        <v>#DIV/0!</v>
      </c>
      <c r="S1188" s="181" t="e">
        <f t="shared" si="298"/>
        <v>#DIV/0!</v>
      </c>
      <c r="T1188" s="339" t="e">
        <f t="shared" si="304"/>
        <v>#DIV/0!</v>
      </c>
      <c r="U1188" s="181" t="e">
        <f t="shared" si="299"/>
        <v>#DIV/0!</v>
      </c>
    </row>
    <row r="1189" spans="2:21" ht="12.75" customHeight="1" x14ac:dyDescent="0.15">
      <c r="B1189" s="1">
        <f t="shared" si="305"/>
        <v>131.79999999999677</v>
      </c>
      <c r="C1189" s="181" t="e">
        <f t="shared" si="300"/>
        <v>#DIV/0!</v>
      </c>
      <c r="D1189" s="242">
        <f t="shared" si="301"/>
        <v>76.345150020731026</v>
      </c>
      <c r="E1189" s="181" t="e">
        <f t="shared" si="289"/>
        <v>#DIV/0!</v>
      </c>
      <c r="F1189" s="181" t="e">
        <f t="shared" si="302"/>
        <v>#DIV/0!</v>
      </c>
      <c r="H1189" s="181" t="e">
        <f t="shared" si="303"/>
        <v>#DIV/0!</v>
      </c>
      <c r="I1189" s="181" t="e">
        <f t="shared" si="290"/>
        <v>#DIV/0!</v>
      </c>
      <c r="J1189" s="339" t="e">
        <f t="shared" si="291"/>
        <v>#DIV/0!</v>
      </c>
      <c r="K1189" s="181" t="e">
        <f t="shared" si="292"/>
        <v>#DIV/0!</v>
      </c>
      <c r="M1189" s="181" t="e">
        <f t="shared" si="293"/>
        <v>#DIV/0!</v>
      </c>
      <c r="N1189" s="181" t="e">
        <f t="shared" si="294"/>
        <v>#DIV/0!</v>
      </c>
      <c r="O1189" s="339" t="e">
        <f t="shared" si="295"/>
        <v>#DIV/0!</v>
      </c>
      <c r="P1189" s="181" t="e">
        <f t="shared" si="296"/>
        <v>#DIV/0!</v>
      </c>
      <c r="R1189" s="181" t="e">
        <f t="shared" si="297"/>
        <v>#DIV/0!</v>
      </c>
      <c r="S1189" s="181" t="e">
        <f t="shared" si="298"/>
        <v>#DIV/0!</v>
      </c>
      <c r="T1189" s="339" t="e">
        <f t="shared" si="304"/>
        <v>#DIV/0!</v>
      </c>
      <c r="U1189" s="181" t="e">
        <f t="shared" si="299"/>
        <v>#DIV/0!</v>
      </c>
    </row>
    <row r="1190" spans="2:21" ht="12.75" customHeight="1" x14ac:dyDescent="0.15">
      <c r="B1190" s="1">
        <f t="shared" si="305"/>
        <v>131.89999999999677</v>
      </c>
      <c r="C1190" s="181" t="e">
        <f t="shared" si="300"/>
        <v>#DIV/0!</v>
      </c>
      <c r="D1190" s="242">
        <f t="shared" si="301"/>
        <v>76.36220086490313</v>
      </c>
      <c r="E1190" s="181" t="e">
        <f t="shared" si="289"/>
        <v>#DIV/0!</v>
      </c>
      <c r="F1190" s="181" t="e">
        <f t="shared" si="302"/>
        <v>#DIV/0!</v>
      </c>
      <c r="H1190" s="181" t="e">
        <f t="shared" si="303"/>
        <v>#DIV/0!</v>
      </c>
      <c r="I1190" s="181" t="e">
        <f t="shared" si="290"/>
        <v>#DIV/0!</v>
      </c>
      <c r="J1190" s="339" t="e">
        <f t="shared" si="291"/>
        <v>#DIV/0!</v>
      </c>
      <c r="K1190" s="181" t="e">
        <f t="shared" si="292"/>
        <v>#DIV/0!</v>
      </c>
      <c r="M1190" s="181" t="e">
        <f t="shared" si="293"/>
        <v>#DIV/0!</v>
      </c>
      <c r="N1190" s="181" t="e">
        <f t="shared" si="294"/>
        <v>#DIV/0!</v>
      </c>
      <c r="O1190" s="339" t="e">
        <f t="shared" si="295"/>
        <v>#DIV/0!</v>
      </c>
      <c r="P1190" s="181" t="e">
        <f t="shared" si="296"/>
        <v>#DIV/0!</v>
      </c>
      <c r="R1190" s="181" t="e">
        <f t="shared" si="297"/>
        <v>#DIV/0!</v>
      </c>
      <c r="S1190" s="181" t="e">
        <f t="shared" si="298"/>
        <v>#DIV/0!</v>
      </c>
      <c r="T1190" s="339" t="e">
        <f t="shared" si="304"/>
        <v>#DIV/0!</v>
      </c>
      <c r="U1190" s="181" t="e">
        <f t="shared" si="299"/>
        <v>#DIV/0!</v>
      </c>
    </row>
    <row r="1191" spans="2:21" ht="12.75" customHeight="1" x14ac:dyDescent="0.15">
      <c r="B1191" s="1">
        <f t="shared" si="305"/>
        <v>131.99999999999676</v>
      </c>
      <c r="C1191" s="181" t="e">
        <f t="shared" si="300"/>
        <v>#DIV/0!</v>
      </c>
      <c r="D1191" s="242">
        <f t="shared" si="301"/>
        <v>76.379240294919171</v>
      </c>
      <c r="E1191" s="181" t="e">
        <f t="shared" si="289"/>
        <v>#DIV/0!</v>
      </c>
      <c r="F1191" s="181" t="e">
        <f t="shared" si="302"/>
        <v>#DIV/0!</v>
      </c>
      <c r="H1191" s="181" t="e">
        <f t="shared" si="303"/>
        <v>#DIV/0!</v>
      </c>
      <c r="I1191" s="181" t="e">
        <f t="shared" si="290"/>
        <v>#DIV/0!</v>
      </c>
      <c r="J1191" s="339" t="e">
        <f t="shared" si="291"/>
        <v>#DIV/0!</v>
      </c>
      <c r="K1191" s="181" t="e">
        <f t="shared" si="292"/>
        <v>#DIV/0!</v>
      </c>
      <c r="M1191" s="181" t="e">
        <f t="shared" si="293"/>
        <v>#DIV/0!</v>
      </c>
      <c r="N1191" s="181" t="e">
        <f t="shared" si="294"/>
        <v>#DIV/0!</v>
      </c>
      <c r="O1191" s="339" t="e">
        <f t="shared" si="295"/>
        <v>#DIV/0!</v>
      </c>
      <c r="P1191" s="181" t="e">
        <f t="shared" si="296"/>
        <v>#DIV/0!</v>
      </c>
      <c r="R1191" s="181" t="e">
        <f t="shared" si="297"/>
        <v>#DIV/0!</v>
      </c>
      <c r="S1191" s="181" t="e">
        <f t="shared" si="298"/>
        <v>#DIV/0!</v>
      </c>
      <c r="T1191" s="339" t="e">
        <f t="shared" si="304"/>
        <v>#DIV/0!</v>
      </c>
      <c r="U1191" s="181" t="e">
        <f t="shared" si="299"/>
        <v>#DIV/0!</v>
      </c>
    </row>
    <row r="1192" spans="2:21" ht="12.75" customHeight="1" x14ac:dyDescent="0.15">
      <c r="B1192" s="1">
        <f t="shared" si="305"/>
        <v>132.09999999999675</v>
      </c>
      <c r="C1192" s="181" t="e">
        <f t="shared" si="300"/>
        <v>#DIV/0!</v>
      </c>
      <c r="D1192" s="242">
        <f t="shared" si="301"/>
        <v>76.396268328592043</v>
      </c>
      <c r="E1192" s="181" t="e">
        <f t="shared" si="289"/>
        <v>#DIV/0!</v>
      </c>
      <c r="F1192" s="181" t="e">
        <f t="shared" si="302"/>
        <v>#DIV/0!</v>
      </c>
      <c r="H1192" s="181" t="e">
        <f t="shared" si="303"/>
        <v>#DIV/0!</v>
      </c>
      <c r="I1192" s="181" t="e">
        <f t="shared" si="290"/>
        <v>#DIV/0!</v>
      </c>
      <c r="J1192" s="339" t="e">
        <f t="shared" si="291"/>
        <v>#DIV/0!</v>
      </c>
      <c r="K1192" s="181" t="e">
        <f t="shared" si="292"/>
        <v>#DIV/0!</v>
      </c>
      <c r="M1192" s="181" t="e">
        <f t="shared" si="293"/>
        <v>#DIV/0!</v>
      </c>
      <c r="N1192" s="181" t="e">
        <f t="shared" si="294"/>
        <v>#DIV/0!</v>
      </c>
      <c r="O1192" s="339" t="e">
        <f t="shared" si="295"/>
        <v>#DIV/0!</v>
      </c>
      <c r="P1192" s="181" t="e">
        <f t="shared" si="296"/>
        <v>#DIV/0!</v>
      </c>
      <c r="R1192" s="181" t="e">
        <f t="shared" si="297"/>
        <v>#DIV/0!</v>
      </c>
      <c r="S1192" s="181" t="e">
        <f t="shared" si="298"/>
        <v>#DIV/0!</v>
      </c>
      <c r="T1192" s="339" t="e">
        <f t="shared" si="304"/>
        <v>#DIV/0!</v>
      </c>
      <c r="U1192" s="181" t="e">
        <f t="shared" si="299"/>
        <v>#DIV/0!</v>
      </c>
    </row>
    <row r="1193" spans="2:21" ht="12.75" customHeight="1" x14ac:dyDescent="0.15">
      <c r="B1193" s="1">
        <f t="shared" si="305"/>
        <v>132.19999999999675</v>
      </c>
      <c r="C1193" s="181" t="e">
        <f t="shared" si="300"/>
        <v>#DIV/0!</v>
      </c>
      <c r="D1193" s="242">
        <f t="shared" si="301"/>
        <v>76.413284983690829</v>
      </c>
      <c r="E1193" s="181" t="e">
        <f t="shared" si="289"/>
        <v>#DIV/0!</v>
      </c>
      <c r="F1193" s="181" t="e">
        <f t="shared" si="302"/>
        <v>#DIV/0!</v>
      </c>
      <c r="H1193" s="181" t="e">
        <f t="shared" si="303"/>
        <v>#DIV/0!</v>
      </c>
      <c r="I1193" s="181" t="e">
        <f t="shared" si="290"/>
        <v>#DIV/0!</v>
      </c>
      <c r="J1193" s="339" t="e">
        <f t="shared" si="291"/>
        <v>#DIV/0!</v>
      </c>
      <c r="K1193" s="181" t="e">
        <f t="shared" si="292"/>
        <v>#DIV/0!</v>
      </c>
      <c r="M1193" s="181" t="e">
        <f t="shared" si="293"/>
        <v>#DIV/0!</v>
      </c>
      <c r="N1193" s="181" t="e">
        <f t="shared" si="294"/>
        <v>#DIV/0!</v>
      </c>
      <c r="O1193" s="339" t="e">
        <f t="shared" si="295"/>
        <v>#DIV/0!</v>
      </c>
      <c r="P1193" s="181" t="e">
        <f t="shared" si="296"/>
        <v>#DIV/0!</v>
      </c>
      <c r="R1193" s="181" t="e">
        <f t="shared" si="297"/>
        <v>#DIV/0!</v>
      </c>
      <c r="S1193" s="181" t="e">
        <f t="shared" si="298"/>
        <v>#DIV/0!</v>
      </c>
      <c r="T1193" s="339" t="e">
        <f t="shared" si="304"/>
        <v>#DIV/0!</v>
      </c>
      <c r="U1193" s="181" t="e">
        <f t="shared" si="299"/>
        <v>#DIV/0!</v>
      </c>
    </row>
    <row r="1194" spans="2:21" ht="12.75" customHeight="1" x14ac:dyDescent="0.15">
      <c r="B1194" s="1">
        <f t="shared" si="305"/>
        <v>132.29999999999674</v>
      </c>
      <c r="C1194" s="181" t="e">
        <f t="shared" si="300"/>
        <v>#DIV/0!</v>
      </c>
      <c r="D1194" s="242">
        <f t="shared" si="301"/>
        <v>76.430290277941126</v>
      </c>
      <c r="E1194" s="181" t="e">
        <f t="shared" si="289"/>
        <v>#DIV/0!</v>
      </c>
      <c r="F1194" s="181" t="e">
        <f t="shared" si="302"/>
        <v>#DIV/0!</v>
      </c>
      <c r="H1194" s="181" t="e">
        <f t="shared" si="303"/>
        <v>#DIV/0!</v>
      </c>
      <c r="I1194" s="181" t="e">
        <f t="shared" si="290"/>
        <v>#DIV/0!</v>
      </c>
      <c r="J1194" s="339" t="e">
        <f t="shared" si="291"/>
        <v>#DIV/0!</v>
      </c>
      <c r="K1194" s="181" t="e">
        <f t="shared" si="292"/>
        <v>#DIV/0!</v>
      </c>
      <c r="M1194" s="181" t="e">
        <f t="shared" si="293"/>
        <v>#DIV/0!</v>
      </c>
      <c r="N1194" s="181" t="e">
        <f t="shared" si="294"/>
        <v>#DIV/0!</v>
      </c>
      <c r="O1194" s="339" t="e">
        <f t="shared" si="295"/>
        <v>#DIV/0!</v>
      </c>
      <c r="P1194" s="181" t="e">
        <f t="shared" si="296"/>
        <v>#DIV/0!</v>
      </c>
      <c r="R1194" s="181" t="e">
        <f t="shared" si="297"/>
        <v>#DIV/0!</v>
      </c>
      <c r="S1194" s="181" t="e">
        <f t="shared" si="298"/>
        <v>#DIV/0!</v>
      </c>
      <c r="T1194" s="339" t="e">
        <f t="shared" si="304"/>
        <v>#DIV/0!</v>
      </c>
      <c r="U1194" s="181" t="e">
        <f t="shared" si="299"/>
        <v>#DIV/0!</v>
      </c>
    </row>
    <row r="1195" spans="2:21" ht="12.75" customHeight="1" x14ac:dyDescent="0.15">
      <c r="B1195" s="1">
        <f t="shared" si="305"/>
        <v>132.39999999999674</v>
      </c>
      <c r="C1195" s="181" t="e">
        <f t="shared" si="300"/>
        <v>#DIV/0!</v>
      </c>
      <c r="D1195" s="242">
        <f t="shared" si="301"/>
        <v>76.447284229025243</v>
      </c>
      <c r="E1195" s="181" t="e">
        <f t="shared" si="289"/>
        <v>#DIV/0!</v>
      </c>
      <c r="F1195" s="181" t="e">
        <f t="shared" si="302"/>
        <v>#DIV/0!</v>
      </c>
      <c r="H1195" s="181" t="e">
        <f t="shared" si="303"/>
        <v>#DIV/0!</v>
      </c>
      <c r="I1195" s="181" t="e">
        <f t="shared" si="290"/>
        <v>#DIV/0!</v>
      </c>
      <c r="J1195" s="339" t="e">
        <f t="shared" si="291"/>
        <v>#DIV/0!</v>
      </c>
      <c r="K1195" s="181" t="e">
        <f t="shared" si="292"/>
        <v>#DIV/0!</v>
      </c>
      <c r="M1195" s="181" t="e">
        <f t="shared" si="293"/>
        <v>#DIV/0!</v>
      </c>
      <c r="N1195" s="181" t="e">
        <f t="shared" si="294"/>
        <v>#DIV/0!</v>
      </c>
      <c r="O1195" s="339" t="e">
        <f t="shared" si="295"/>
        <v>#DIV/0!</v>
      </c>
      <c r="P1195" s="181" t="e">
        <f t="shared" si="296"/>
        <v>#DIV/0!</v>
      </c>
      <c r="R1195" s="181" t="e">
        <f t="shared" si="297"/>
        <v>#DIV/0!</v>
      </c>
      <c r="S1195" s="181" t="e">
        <f t="shared" si="298"/>
        <v>#DIV/0!</v>
      </c>
      <c r="T1195" s="339" t="e">
        <f t="shared" si="304"/>
        <v>#DIV/0!</v>
      </c>
      <c r="U1195" s="181" t="e">
        <f t="shared" si="299"/>
        <v>#DIV/0!</v>
      </c>
    </row>
    <row r="1196" spans="2:21" ht="12.75" customHeight="1" x14ac:dyDescent="0.15">
      <c r="B1196" s="1">
        <f t="shared" si="305"/>
        <v>132.49999999999673</v>
      </c>
      <c r="C1196" s="181" t="e">
        <f t="shared" si="300"/>
        <v>#DIV/0!</v>
      </c>
      <c r="D1196" s="242">
        <f t="shared" si="301"/>
        <v>76.464266854582064</v>
      </c>
      <c r="E1196" s="181" t="e">
        <f t="shared" si="289"/>
        <v>#DIV/0!</v>
      </c>
      <c r="F1196" s="181" t="e">
        <f t="shared" si="302"/>
        <v>#DIV/0!</v>
      </c>
      <c r="H1196" s="181" t="e">
        <f t="shared" si="303"/>
        <v>#DIV/0!</v>
      </c>
      <c r="I1196" s="181" t="e">
        <f t="shared" si="290"/>
        <v>#DIV/0!</v>
      </c>
      <c r="J1196" s="339" t="e">
        <f t="shared" si="291"/>
        <v>#DIV/0!</v>
      </c>
      <c r="K1196" s="181" t="e">
        <f t="shared" si="292"/>
        <v>#DIV/0!</v>
      </c>
      <c r="M1196" s="181" t="e">
        <f t="shared" si="293"/>
        <v>#DIV/0!</v>
      </c>
      <c r="N1196" s="181" t="e">
        <f t="shared" si="294"/>
        <v>#DIV/0!</v>
      </c>
      <c r="O1196" s="339" t="e">
        <f t="shared" si="295"/>
        <v>#DIV/0!</v>
      </c>
      <c r="P1196" s="181" t="e">
        <f t="shared" si="296"/>
        <v>#DIV/0!</v>
      </c>
      <c r="R1196" s="181" t="e">
        <f t="shared" si="297"/>
        <v>#DIV/0!</v>
      </c>
      <c r="S1196" s="181" t="e">
        <f t="shared" si="298"/>
        <v>#DIV/0!</v>
      </c>
      <c r="T1196" s="339" t="e">
        <f t="shared" si="304"/>
        <v>#DIV/0!</v>
      </c>
      <c r="U1196" s="181" t="e">
        <f t="shared" si="299"/>
        <v>#DIV/0!</v>
      </c>
    </row>
    <row r="1197" spans="2:21" ht="12.75" customHeight="1" x14ac:dyDescent="0.15">
      <c r="B1197" s="1">
        <f t="shared" si="305"/>
        <v>132.59999999999673</v>
      </c>
      <c r="C1197" s="181" t="e">
        <f t="shared" si="300"/>
        <v>#DIV/0!</v>
      </c>
      <c r="D1197" s="242">
        <f t="shared" si="301"/>
        <v>76.481238172207753</v>
      </c>
      <c r="E1197" s="181" t="e">
        <f t="shared" si="289"/>
        <v>#DIV/0!</v>
      </c>
      <c r="F1197" s="181" t="e">
        <f t="shared" si="302"/>
        <v>#DIV/0!</v>
      </c>
      <c r="H1197" s="181" t="e">
        <f t="shared" si="303"/>
        <v>#DIV/0!</v>
      </c>
      <c r="I1197" s="181" t="e">
        <f t="shared" si="290"/>
        <v>#DIV/0!</v>
      </c>
      <c r="J1197" s="339" t="e">
        <f t="shared" si="291"/>
        <v>#DIV/0!</v>
      </c>
      <c r="K1197" s="181" t="e">
        <f t="shared" si="292"/>
        <v>#DIV/0!</v>
      </c>
      <c r="M1197" s="181" t="e">
        <f t="shared" si="293"/>
        <v>#DIV/0!</v>
      </c>
      <c r="N1197" s="181" t="e">
        <f t="shared" si="294"/>
        <v>#DIV/0!</v>
      </c>
      <c r="O1197" s="339" t="e">
        <f t="shared" si="295"/>
        <v>#DIV/0!</v>
      </c>
      <c r="P1197" s="181" t="e">
        <f t="shared" si="296"/>
        <v>#DIV/0!</v>
      </c>
      <c r="R1197" s="181" t="e">
        <f t="shared" si="297"/>
        <v>#DIV/0!</v>
      </c>
      <c r="S1197" s="181" t="e">
        <f t="shared" si="298"/>
        <v>#DIV/0!</v>
      </c>
      <c r="T1197" s="339" t="e">
        <f t="shared" si="304"/>
        <v>#DIV/0!</v>
      </c>
      <c r="U1197" s="181" t="e">
        <f t="shared" si="299"/>
        <v>#DIV/0!</v>
      </c>
    </row>
    <row r="1198" spans="2:21" ht="12.75" customHeight="1" x14ac:dyDescent="0.15">
      <c r="B1198" s="1">
        <f t="shared" si="305"/>
        <v>132.69999999999672</v>
      </c>
      <c r="C1198" s="181" t="e">
        <f t="shared" si="300"/>
        <v>#DIV/0!</v>
      </c>
      <c r="D1198" s="242">
        <f t="shared" si="301"/>
        <v>76.498198199455317</v>
      </c>
      <c r="E1198" s="181" t="e">
        <f t="shared" si="289"/>
        <v>#DIV/0!</v>
      </c>
      <c r="F1198" s="181" t="e">
        <f t="shared" si="302"/>
        <v>#DIV/0!</v>
      </c>
      <c r="H1198" s="181" t="e">
        <f t="shared" si="303"/>
        <v>#DIV/0!</v>
      </c>
      <c r="I1198" s="181" t="e">
        <f t="shared" si="290"/>
        <v>#DIV/0!</v>
      </c>
      <c r="J1198" s="339" t="e">
        <f t="shared" si="291"/>
        <v>#DIV/0!</v>
      </c>
      <c r="K1198" s="181" t="e">
        <f t="shared" si="292"/>
        <v>#DIV/0!</v>
      </c>
      <c r="M1198" s="181" t="e">
        <f t="shared" si="293"/>
        <v>#DIV/0!</v>
      </c>
      <c r="N1198" s="181" t="e">
        <f t="shared" si="294"/>
        <v>#DIV/0!</v>
      </c>
      <c r="O1198" s="339" t="e">
        <f t="shared" si="295"/>
        <v>#DIV/0!</v>
      </c>
      <c r="P1198" s="181" t="e">
        <f t="shared" si="296"/>
        <v>#DIV/0!</v>
      </c>
      <c r="R1198" s="181" t="e">
        <f t="shared" si="297"/>
        <v>#DIV/0!</v>
      </c>
      <c r="S1198" s="181" t="e">
        <f t="shared" si="298"/>
        <v>#DIV/0!</v>
      </c>
      <c r="T1198" s="339" t="e">
        <f t="shared" si="304"/>
        <v>#DIV/0!</v>
      </c>
      <c r="U1198" s="181" t="e">
        <f t="shared" si="299"/>
        <v>#DIV/0!</v>
      </c>
    </row>
    <row r="1199" spans="2:21" ht="12.75" customHeight="1" x14ac:dyDescent="0.15">
      <c r="B1199" s="1">
        <f t="shared" si="305"/>
        <v>132.79999999999671</v>
      </c>
      <c r="C1199" s="181" t="e">
        <f t="shared" si="300"/>
        <v>#DIV/0!</v>
      </c>
      <c r="D1199" s="242">
        <f t="shared" si="301"/>
        <v>76.515146953835028</v>
      </c>
      <c r="E1199" s="181" t="e">
        <f t="shared" si="289"/>
        <v>#DIV/0!</v>
      </c>
      <c r="F1199" s="181" t="e">
        <f t="shared" si="302"/>
        <v>#DIV/0!</v>
      </c>
      <c r="H1199" s="181" t="e">
        <f t="shared" si="303"/>
        <v>#DIV/0!</v>
      </c>
      <c r="I1199" s="181" t="e">
        <f t="shared" si="290"/>
        <v>#DIV/0!</v>
      </c>
      <c r="J1199" s="339" t="e">
        <f t="shared" si="291"/>
        <v>#DIV/0!</v>
      </c>
      <c r="K1199" s="181" t="e">
        <f t="shared" si="292"/>
        <v>#DIV/0!</v>
      </c>
      <c r="M1199" s="181" t="e">
        <f t="shared" si="293"/>
        <v>#DIV/0!</v>
      </c>
      <c r="N1199" s="181" t="e">
        <f t="shared" si="294"/>
        <v>#DIV/0!</v>
      </c>
      <c r="O1199" s="339" t="e">
        <f t="shared" si="295"/>
        <v>#DIV/0!</v>
      </c>
      <c r="P1199" s="181" t="e">
        <f t="shared" si="296"/>
        <v>#DIV/0!</v>
      </c>
      <c r="R1199" s="181" t="e">
        <f t="shared" si="297"/>
        <v>#DIV/0!</v>
      </c>
      <c r="S1199" s="181" t="e">
        <f t="shared" si="298"/>
        <v>#DIV/0!</v>
      </c>
      <c r="T1199" s="339" t="e">
        <f t="shared" si="304"/>
        <v>#DIV/0!</v>
      </c>
      <c r="U1199" s="181" t="e">
        <f t="shared" si="299"/>
        <v>#DIV/0!</v>
      </c>
    </row>
    <row r="1200" spans="2:21" ht="12.75" customHeight="1" x14ac:dyDescent="0.15">
      <c r="B1200" s="1">
        <f t="shared" si="305"/>
        <v>132.89999999999671</v>
      </c>
      <c r="C1200" s="181" t="e">
        <f t="shared" si="300"/>
        <v>#DIV/0!</v>
      </c>
      <c r="D1200" s="242">
        <f t="shared" si="301"/>
        <v>76.532084452814559</v>
      </c>
      <c r="E1200" s="181" t="e">
        <f t="shared" si="289"/>
        <v>#DIV/0!</v>
      </c>
      <c r="F1200" s="181" t="e">
        <f t="shared" si="302"/>
        <v>#DIV/0!</v>
      </c>
      <c r="H1200" s="181" t="e">
        <f t="shared" si="303"/>
        <v>#DIV/0!</v>
      </c>
      <c r="I1200" s="181" t="e">
        <f t="shared" si="290"/>
        <v>#DIV/0!</v>
      </c>
      <c r="J1200" s="339" t="e">
        <f t="shared" si="291"/>
        <v>#DIV/0!</v>
      </c>
      <c r="K1200" s="181" t="e">
        <f t="shared" si="292"/>
        <v>#DIV/0!</v>
      </c>
      <c r="M1200" s="181" t="e">
        <f t="shared" si="293"/>
        <v>#DIV/0!</v>
      </c>
      <c r="N1200" s="181" t="e">
        <f t="shared" si="294"/>
        <v>#DIV/0!</v>
      </c>
      <c r="O1200" s="339" t="e">
        <f t="shared" si="295"/>
        <v>#DIV/0!</v>
      </c>
      <c r="P1200" s="181" t="e">
        <f t="shared" si="296"/>
        <v>#DIV/0!</v>
      </c>
      <c r="R1200" s="181" t="e">
        <f t="shared" si="297"/>
        <v>#DIV/0!</v>
      </c>
      <c r="S1200" s="181" t="e">
        <f t="shared" si="298"/>
        <v>#DIV/0!</v>
      </c>
      <c r="T1200" s="339" t="e">
        <f t="shared" si="304"/>
        <v>#DIV/0!</v>
      </c>
      <c r="U1200" s="181" t="e">
        <f t="shared" si="299"/>
        <v>#DIV/0!</v>
      </c>
    </row>
    <row r="1201" spans="2:21" ht="12.75" customHeight="1" x14ac:dyDescent="0.15">
      <c r="B1201" s="1">
        <f t="shared" si="305"/>
        <v>132.9999999999967</v>
      </c>
      <c r="C1201" s="181" t="e">
        <f t="shared" si="300"/>
        <v>#DIV/0!</v>
      </c>
      <c r="D1201" s="242">
        <f t="shared" si="301"/>
        <v>76.54901071381903</v>
      </c>
      <c r="E1201" s="181" t="e">
        <f t="shared" si="289"/>
        <v>#DIV/0!</v>
      </c>
      <c r="F1201" s="181" t="e">
        <f t="shared" si="302"/>
        <v>#DIV/0!</v>
      </c>
      <c r="H1201" s="181" t="e">
        <f t="shared" si="303"/>
        <v>#DIV/0!</v>
      </c>
      <c r="I1201" s="181" t="e">
        <f t="shared" si="290"/>
        <v>#DIV/0!</v>
      </c>
      <c r="J1201" s="339" t="e">
        <f t="shared" si="291"/>
        <v>#DIV/0!</v>
      </c>
      <c r="K1201" s="181" t="e">
        <f t="shared" si="292"/>
        <v>#DIV/0!</v>
      </c>
      <c r="M1201" s="181" t="e">
        <f t="shared" si="293"/>
        <v>#DIV/0!</v>
      </c>
      <c r="N1201" s="181" t="e">
        <f t="shared" si="294"/>
        <v>#DIV/0!</v>
      </c>
      <c r="O1201" s="339" t="e">
        <f t="shared" si="295"/>
        <v>#DIV/0!</v>
      </c>
      <c r="P1201" s="181" t="e">
        <f t="shared" si="296"/>
        <v>#DIV/0!</v>
      </c>
      <c r="R1201" s="181" t="e">
        <f t="shared" si="297"/>
        <v>#DIV/0!</v>
      </c>
      <c r="S1201" s="181" t="e">
        <f t="shared" si="298"/>
        <v>#DIV/0!</v>
      </c>
      <c r="T1201" s="339" t="e">
        <f t="shared" si="304"/>
        <v>#DIV/0!</v>
      </c>
      <c r="U1201" s="181" t="e">
        <f t="shared" si="299"/>
        <v>#DIV/0!</v>
      </c>
    </row>
    <row r="1202" spans="2:21" ht="12.75" customHeight="1" x14ac:dyDescent="0.15">
      <c r="B1202" s="1">
        <f t="shared" si="305"/>
        <v>133.0999999999967</v>
      </c>
      <c r="C1202" s="181" t="e">
        <f t="shared" si="300"/>
        <v>#DIV/0!</v>
      </c>
      <c r="D1202" s="242">
        <f t="shared" si="301"/>
        <v>76.565925754231245</v>
      </c>
      <c r="E1202" s="181" t="e">
        <f t="shared" si="289"/>
        <v>#DIV/0!</v>
      </c>
      <c r="F1202" s="181" t="e">
        <f t="shared" si="302"/>
        <v>#DIV/0!</v>
      </c>
      <c r="H1202" s="181" t="e">
        <f t="shared" si="303"/>
        <v>#DIV/0!</v>
      </c>
      <c r="I1202" s="181" t="e">
        <f t="shared" si="290"/>
        <v>#DIV/0!</v>
      </c>
      <c r="J1202" s="339" t="e">
        <f t="shared" si="291"/>
        <v>#DIV/0!</v>
      </c>
      <c r="K1202" s="181" t="e">
        <f t="shared" si="292"/>
        <v>#DIV/0!</v>
      </c>
      <c r="M1202" s="181" t="e">
        <f t="shared" si="293"/>
        <v>#DIV/0!</v>
      </c>
      <c r="N1202" s="181" t="e">
        <f t="shared" si="294"/>
        <v>#DIV/0!</v>
      </c>
      <c r="O1202" s="339" t="e">
        <f t="shared" si="295"/>
        <v>#DIV/0!</v>
      </c>
      <c r="P1202" s="181" t="e">
        <f t="shared" si="296"/>
        <v>#DIV/0!</v>
      </c>
      <c r="R1202" s="181" t="e">
        <f t="shared" si="297"/>
        <v>#DIV/0!</v>
      </c>
      <c r="S1202" s="181" t="e">
        <f t="shared" si="298"/>
        <v>#DIV/0!</v>
      </c>
      <c r="T1202" s="339" t="e">
        <f t="shared" si="304"/>
        <v>#DIV/0!</v>
      </c>
      <c r="U1202" s="181" t="e">
        <f t="shared" si="299"/>
        <v>#DIV/0!</v>
      </c>
    </row>
    <row r="1203" spans="2:21" ht="12.75" customHeight="1" x14ac:dyDescent="0.15">
      <c r="B1203" s="1">
        <f t="shared" si="305"/>
        <v>133.19999999999669</v>
      </c>
      <c r="C1203" s="181" t="e">
        <f t="shared" si="300"/>
        <v>#DIV/0!</v>
      </c>
      <c r="D1203" s="242">
        <f t="shared" si="301"/>
        <v>76.582829591391786</v>
      </c>
      <c r="E1203" s="181" t="e">
        <f t="shared" si="289"/>
        <v>#DIV/0!</v>
      </c>
      <c r="F1203" s="181" t="e">
        <f t="shared" si="302"/>
        <v>#DIV/0!</v>
      </c>
      <c r="H1203" s="181" t="e">
        <f t="shared" si="303"/>
        <v>#DIV/0!</v>
      </c>
      <c r="I1203" s="181" t="e">
        <f t="shared" si="290"/>
        <v>#DIV/0!</v>
      </c>
      <c r="J1203" s="339" t="e">
        <f t="shared" si="291"/>
        <v>#DIV/0!</v>
      </c>
      <c r="K1203" s="181" t="e">
        <f t="shared" si="292"/>
        <v>#DIV/0!</v>
      </c>
      <c r="M1203" s="181" t="e">
        <f t="shared" si="293"/>
        <v>#DIV/0!</v>
      </c>
      <c r="N1203" s="181" t="e">
        <f t="shared" si="294"/>
        <v>#DIV/0!</v>
      </c>
      <c r="O1203" s="339" t="e">
        <f t="shared" si="295"/>
        <v>#DIV/0!</v>
      </c>
      <c r="P1203" s="181" t="e">
        <f t="shared" si="296"/>
        <v>#DIV/0!</v>
      </c>
      <c r="R1203" s="181" t="e">
        <f t="shared" si="297"/>
        <v>#DIV/0!</v>
      </c>
      <c r="S1203" s="181" t="e">
        <f t="shared" si="298"/>
        <v>#DIV/0!</v>
      </c>
      <c r="T1203" s="339" t="e">
        <f t="shared" si="304"/>
        <v>#DIV/0!</v>
      </c>
      <c r="U1203" s="181" t="e">
        <f t="shared" si="299"/>
        <v>#DIV/0!</v>
      </c>
    </row>
    <row r="1204" spans="2:21" ht="12.75" customHeight="1" x14ac:dyDescent="0.15">
      <c r="B1204" s="1">
        <f t="shared" si="305"/>
        <v>133.29999999999669</v>
      </c>
      <c r="C1204" s="181" t="e">
        <f t="shared" si="300"/>
        <v>#DIV/0!</v>
      </c>
      <c r="D1204" s="242">
        <f t="shared" si="301"/>
        <v>76.599722242599142</v>
      </c>
      <c r="E1204" s="181" t="e">
        <f t="shared" si="289"/>
        <v>#DIV/0!</v>
      </c>
      <c r="F1204" s="181" t="e">
        <f t="shared" si="302"/>
        <v>#DIV/0!</v>
      </c>
      <c r="H1204" s="181" t="e">
        <f t="shared" si="303"/>
        <v>#DIV/0!</v>
      </c>
      <c r="I1204" s="181" t="e">
        <f t="shared" si="290"/>
        <v>#DIV/0!</v>
      </c>
      <c r="J1204" s="339" t="e">
        <f t="shared" si="291"/>
        <v>#DIV/0!</v>
      </c>
      <c r="K1204" s="181" t="e">
        <f t="shared" si="292"/>
        <v>#DIV/0!</v>
      </c>
      <c r="M1204" s="181" t="e">
        <f t="shared" si="293"/>
        <v>#DIV/0!</v>
      </c>
      <c r="N1204" s="181" t="e">
        <f t="shared" si="294"/>
        <v>#DIV/0!</v>
      </c>
      <c r="O1204" s="339" t="e">
        <f t="shared" si="295"/>
        <v>#DIV/0!</v>
      </c>
      <c r="P1204" s="181" t="e">
        <f t="shared" si="296"/>
        <v>#DIV/0!</v>
      </c>
      <c r="R1204" s="181" t="e">
        <f t="shared" si="297"/>
        <v>#DIV/0!</v>
      </c>
      <c r="S1204" s="181" t="e">
        <f t="shared" si="298"/>
        <v>#DIV/0!</v>
      </c>
      <c r="T1204" s="339" t="e">
        <f t="shared" si="304"/>
        <v>#DIV/0!</v>
      </c>
      <c r="U1204" s="181" t="e">
        <f t="shared" si="299"/>
        <v>#DIV/0!</v>
      </c>
    </row>
    <row r="1205" spans="2:21" ht="12.75" customHeight="1" x14ac:dyDescent="0.15">
      <c r="B1205" s="1">
        <f t="shared" si="305"/>
        <v>133.39999999999668</v>
      </c>
      <c r="C1205" s="181" t="e">
        <f t="shared" si="300"/>
        <v>#DIV/0!</v>
      </c>
      <c r="D1205" s="242">
        <f t="shared" si="301"/>
        <v>76.616603725109897</v>
      </c>
      <c r="E1205" s="181" t="e">
        <f t="shared" si="289"/>
        <v>#DIV/0!</v>
      </c>
      <c r="F1205" s="181" t="e">
        <f t="shared" si="302"/>
        <v>#DIV/0!</v>
      </c>
      <c r="H1205" s="181" t="e">
        <f t="shared" si="303"/>
        <v>#DIV/0!</v>
      </c>
      <c r="I1205" s="181" t="e">
        <f t="shared" si="290"/>
        <v>#DIV/0!</v>
      </c>
      <c r="J1205" s="339" t="e">
        <f t="shared" si="291"/>
        <v>#DIV/0!</v>
      </c>
      <c r="K1205" s="181" t="e">
        <f t="shared" si="292"/>
        <v>#DIV/0!</v>
      </c>
      <c r="M1205" s="181" t="e">
        <f t="shared" si="293"/>
        <v>#DIV/0!</v>
      </c>
      <c r="N1205" s="181" t="e">
        <f t="shared" si="294"/>
        <v>#DIV/0!</v>
      </c>
      <c r="O1205" s="339" t="e">
        <f t="shared" si="295"/>
        <v>#DIV/0!</v>
      </c>
      <c r="P1205" s="181" t="e">
        <f t="shared" si="296"/>
        <v>#DIV/0!</v>
      </c>
      <c r="R1205" s="181" t="e">
        <f t="shared" si="297"/>
        <v>#DIV/0!</v>
      </c>
      <c r="S1205" s="181" t="e">
        <f t="shared" si="298"/>
        <v>#DIV/0!</v>
      </c>
      <c r="T1205" s="339" t="e">
        <f t="shared" si="304"/>
        <v>#DIV/0!</v>
      </c>
      <c r="U1205" s="181" t="e">
        <f t="shared" si="299"/>
        <v>#DIV/0!</v>
      </c>
    </row>
    <row r="1206" spans="2:21" ht="12.75" customHeight="1" x14ac:dyDescent="0.15">
      <c r="B1206" s="1">
        <f t="shared" si="305"/>
        <v>133.49999999999667</v>
      </c>
      <c r="C1206" s="181" t="e">
        <f t="shared" si="300"/>
        <v>#DIV/0!</v>
      </c>
      <c r="D1206" s="242">
        <f t="shared" si="301"/>
        <v>76.633474056138894</v>
      </c>
      <c r="E1206" s="181" t="e">
        <f t="shared" si="289"/>
        <v>#DIV/0!</v>
      </c>
      <c r="F1206" s="181" t="e">
        <f t="shared" si="302"/>
        <v>#DIV/0!</v>
      </c>
      <c r="H1206" s="181" t="e">
        <f t="shared" si="303"/>
        <v>#DIV/0!</v>
      </c>
      <c r="I1206" s="181" t="e">
        <f t="shared" si="290"/>
        <v>#DIV/0!</v>
      </c>
      <c r="J1206" s="339" t="e">
        <f t="shared" si="291"/>
        <v>#DIV/0!</v>
      </c>
      <c r="K1206" s="181" t="e">
        <f t="shared" si="292"/>
        <v>#DIV/0!</v>
      </c>
      <c r="M1206" s="181" t="e">
        <f t="shared" si="293"/>
        <v>#DIV/0!</v>
      </c>
      <c r="N1206" s="181" t="e">
        <f t="shared" si="294"/>
        <v>#DIV/0!</v>
      </c>
      <c r="O1206" s="339" t="e">
        <f t="shared" si="295"/>
        <v>#DIV/0!</v>
      </c>
      <c r="P1206" s="181" t="e">
        <f t="shared" si="296"/>
        <v>#DIV/0!</v>
      </c>
      <c r="R1206" s="181" t="e">
        <f t="shared" si="297"/>
        <v>#DIV/0!</v>
      </c>
      <c r="S1206" s="181" t="e">
        <f t="shared" si="298"/>
        <v>#DIV/0!</v>
      </c>
      <c r="T1206" s="339" t="e">
        <f t="shared" si="304"/>
        <v>#DIV/0!</v>
      </c>
      <c r="U1206" s="181" t="e">
        <f t="shared" si="299"/>
        <v>#DIV/0!</v>
      </c>
    </row>
    <row r="1207" spans="2:21" ht="12.75" customHeight="1" x14ac:dyDescent="0.15">
      <c r="B1207" s="1">
        <f t="shared" si="305"/>
        <v>133.59999999999667</v>
      </c>
      <c r="C1207" s="181" t="e">
        <f t="shared" si="300"/>
        <v>#DIV/0!</v>
      </c>
      <c r="D1207" s="242">
        <f t="shared" si="301"/>
        <v>76.650333252859113</v>
      </c>
      <c r="E1207" s="181" t="e">
        <f t="shared" si="289"/>
        <v>#DIV/0!</v>
      </c>
      <c r="F1207" s="181" t="e">
        <f t="shared" si="302"/>
        <v>#DIV/0!</v>
      </c>
      <c r="H1207" s="181" t="e">
        <f t="shared" si="303"/>
        <v>#DIV/0!</v>
      </c>
      <c r="I1207" s="181" t="e">
        <f t="shared" si="290"/>
        <v>#DIV/0!</v>
      </c>
      <c r="J1207" s="339" t="e">
        <f t="shared" si="291"/>
        <v>#DIV/0!</v>
      </c>
      <c r="K1207" s="181" t="e">
        <f t="shared" si="292"/>
        <v>#DIV/0!</v>
      </c>
      <c r="M1207" s="181" t="e">
        <f t="shared" si="293"/>
        <v>#DIV/0!</v>
      </c>
      <c r="N1207" s="181" t="e">
        <f t="shared" si="294"/>
        <v>#DIV/0!</v>
      </c>
      <c r="O1207" s="339" t="e">
        <f t="shared" si="295"/>
        <v>#DIV/0!</v>
      </c>
      <c r="P1207" s="181" t="e">
        <f t="shared" si="296"/>
        <v>#DIV/0!</v>
      </c>
      <c r="R1207" s="181" t="e">
        <f t="shared" si="297"/>
        <v>#DIV/0!</v>
      </c>
      <c r="S1207" s="181" t="e">
        <f t="shared" si="298"/>
        <v>#DIV/0!</v>
      </c>
      <c r="T1207" s="339" t="e">
        <f t="shared" si="304"/>
        <v>#DIV/0!</v>
      </c>
      <c r="U1207" s="181" t="e">
        <f t="shared" si="299"/>
        <v>#DIV/0!</v>
      </c>
    </row>
    <row r="1208" spans="2:21" ht="12.75" customHeight="1" x14ac:dyDescent="0.15">
      <c r="B1208" s="1">
        <f t="shared" si="305"/>
        <v>133.69999999999666</v>
      </c>
      <c r="C1208" s="181" t="e">
        <f t="shared" si="300"/>
        <v>#DIV/0!</v>
      </c>
      <c r="D1208" s="242">
        <f t="shared" si="301"/>
        <v>76.667181332402222</v>
      </c>
      <c r="E1208" s="181" t="e">
        <f t="shared" si="289"/>
        <v>#DIV/0!</v>
      </c>
      <c r="F1208" s="181" t="e">
        <f t="shared" si="302"/>
        <v>#DIV/0!</v>
      </c>
      <c r="H1208" s="181" t="e">
        <f t="shared" si="303"/>
        <v>#DIV/0!</v>
      </c>
      <c r="I1208" s="181" t="e">
        <f t="shared" si="290"/>
        <v>#DIV/0!</v>
      </c>
      <c r="J1208" s="339" t="e">
        <f t="shared" si="291"/>
        <v>#DIV/0!</v>
      </c>
      <c r="K1208" s="181" t="e">
        <f t="shared" si="292"/>
        <v>#DIV/0!</v>
      </c>
      <c r="M1208" s="181" t="e">
        <f t="shared" si="293"/>
        <v>#DIV/0!</v>
      </c>
      <c r="N1208" s="181" t="e">
        <f t="shared" si="294"/>
        <v>#DIV/0!</v>
      </c>
      <c r="O1208" s="339" t="e">
        <f t="shared" si="295"/>
        <v>#DIV/0!</v>
      </c>
      <c r="P1208" s="181" t="e">
        <f t="shared" si="296"/>
        <v>#DIV/0!</v>
      </c>
      <c r="R1208" s="181" t="e">
        <f t="shared" si="297"/>
        <v>#DIV/0!</v>
      </c>
      <c r="S1208" s="181" t="e">
        <f t="shared" si="298"/>
        <v>#DIV/0!</v>
      </c>
      <c r="T1208" s="339" t="e">
        <f t="shared" si="304"/>
        <v>#DIV/0!</v>
      </c>
      <c r="U1208" s="181" t="e">
        <f t="shared" si="299"/>
        <v>#DIV/0!</v>
      </c>
    </row>
    <row r="1209" spans="2:21" ht="12.75" customHeight="1" x14ac:dyDescent="0.15">
      <c r="B1209" s="1">
        <f t="shared" si="305"/>
        <v>133.79999999999666</v>
      </c>
      <c r="C1209" s="181" t="e">
        <f t="shared" si="300"/>
        <v>#DIV/0!</v>
      </c>
      <c r="D1209" s="242">
        <f t="shared" si="301"/>
        <v>76.684018311858452</v>
      </c>
      <c r="E1209" s="181" t="e">
        <f t="shared" si="289"/>
        <v>#DIV/0!</v>
      </c>
      <c r="F1209" s="181" t="e">
        <f t="shared" si="302"/>
        <v>#DIV/0!</v>
      </c>
      <c r="H1209" s="181" t="e">
        <f t="shared" si="303"/>
        <v>#DIV/0!</v>
      </c>
      <c r="I1209" s="181" t="e">
        <f t="shared" si="290"/>
        <v>#DIV/0!</v>
      </c>
      <c r="J1209" s="339" t="e">
        <f t="shared" si="291"/>
        <v>#DIV/0!</v>
      </c>
      <c r="K1209" s="181" t="e">
        <f t="shared" si="292"/>
        <v>#DIV/0!</v>
      </c>
      <c r="M1209" s="181" t="e">
        <f t="shared" si="293"/>
        <v>#DIV/0!</v>
      </c>
      <c r="N1209" s="181" t="e">
        <f t="shared" si="294"/>
        <v>#DIV/0!</v>
      </c>
      <c r="O1209" s="339" t="e">
        <f t="shared" si="295"/>
        <v>#DIV/0!</v>
      </c>
      <c r="P1209" s="181" t="e">
        <f t="shared" si="296"/>
        <v>#DIV/0!</v>
      </c>
      <c r="R1209" s="181" t="e">
        <f t="shared" si="297"/>
        <v>#DIV/0!</v>
      </c>
      <c r="S1209" s="181" t="e">
        <f t="shared" si="298"/>
        <v>#DIV/0!</v>
      </c>
      <c r="T1209" s="339" t="e">
        <f t="shared" si="304"/>
        <v>#DIV/0!</v>
      </c>
      <c r="U1209" s="181" t="e">
        <f t="shared" si="299"/>
        <v>#DIV/0!</v>
      </c>
    </row>
    <row r="1210" spans="2:21" ht="12.75" customHeight="1" x14ac:dyDescent="0.15">
      <c r="B1210" s="1">
        <f t="shared" si="305"/>
        <v>133.89999999999665</v>
      </c>
      <c r="C1210" s="181" t="e">
        <f t="shared" si="300"/>
        <v>#DIV/0!</v>
      </c>
      <c r="D1210" s="242">
        <f t="shared" si="301"/>
        <v>76.700844208276735</v>
      </c>
      <c r="E1210" s="181" t="e">
        <f t="shared" si="289"/>
        <v>#DIV/0!</v>
      </c>
      <c r="F1210" s="181" t="e">
        <f t="shared" si="302"/>
        <v>#DIV/0!</v>
      </c>
      <c r="H1210" s="181" t="e">
        <f t="shared" si="303"/>
        <v>#DIV/0!</v>
      </c>
      <c r="I1210" s="181" t="e">
        <f t="shared" si="290"/>
        <v>#DIV/0!</v>
      </c>
      <c r="J1210" s="339" t="e">
        <f t="shared" si="291"/>
        <v>#DIV/0!</v>
      </c>
      <c r="K1210" s="181" t="e">
        <f t="shared" si="292"/>
        <v>#DIV/0!</v>
      </c>
      <c r="M1210" s="181" t="e">
        <f t="shared" si="293"/>
        <v>#DIV/0!</v>
      </c>
      <c r="N1210" s="181" t="e">
        <f t="shared" si="294"/>
        <v>#DIV/0!</v>
      </c>
      <c r="O1210" s="339" t="e">
        <f t="shared" si="295"/>
        <v>#DIV/0!</v>
      </c>
      <c r="P1210" s="181" t="e">
        <f t="shared" si="296"/>
        <v>#DIV/0!</v>
      </c>
      <c r="R1210" s="181" t="e">
        <f t="shared" si="297"/>
        <v>#DIV/0!</v>
      </c>
      <c r="S1210" s="181" t="e">
        <f t="shared" si="298"/>
        <v>#DIV/0!</v>
      </c>
      <c r="T1210" s="339" t="e">
        <f t="shared" si="304"/>
        <v>#DIV/0!</v>
      </c>
      <c r="U1210" s="181" t="e">
        <f t="shared" si="299"/>
        <v>#DIV/0!</v>
      </c>
    </row>
    <row r="1211" spans="2:21" ht="12.75" customHeight="1" x14ac:dyDescent="0.15">
      <c r="B1211" s="1">
        <f t="shared" si="305"/>
        <v>133.99999999999665</v>
      </c>
      <c r="C1211" s="181" t="e">
        <f t="shared" si="300"/>
        <v>#DIV/0!</v>
      </c>
      <c r="D1211" s="242">
        <f t="shared" si="301"/>
        <v>76.717659038664905</v>
      </c>
      <c r="E1211" s="181" t="e">
        <f t="shared" si="289"/>
        <v>#DIV/0!</v>
      </c>
      <c r="F1211" s="181" t="e">
        <f t="shared" si="302"/>
        <v>#DIV/0!</v>
      </c>
      <c r="H1211" s="181" t="e">
        <f t="shared" si="303"/>
        <v>#DIV/0!</v>
      </c>
      <c r="I1211" s="181" t="e">
        <f t="shared" si="290"/>
        <v>#DIV/0!</v>
      </c>
      <c r="J1211" s="339" t="e">
        <f t="shared" si="291"/>
        <v>#DIV/0!</v>
      </c>
      <c r="K1211" s="181" t="e">
        <f t="shared" si="292"/>
        <v>#DIV/0!</v>
      </c>
      <c r="M1211" s="181" t="e">
        <f t="shared" si="293"/>
        <v>#DIV/0!</v>
      </c>
      <c r="N1211" s="181" t="e">
        <f t="shared" si="294"/>
        <v>#DIV/0!</v>
      </c>
      <c r="O1211" s="339" t="e">
        <f t="shared" si="295"/>
        <v>#DIV/0!</v>
      </c>
      <c r="P1211" s="181" t="e">
        <f t="shared" si="296"/>
        <v>#DIV/0!</v>
      </c>
      <c r="R1211" s="181" t="e">
        <f t="shared" si="297"/>
        <v>#DIV/0!</v>
      </c>
      <c r="S1211" s="181" t="e">
        <f t="shared" si="298"/>
        <v>#DIV/0!</v>
      </c>
      <c r="T1211" s="339" t="e">
        <f t="shared" si="304"/>
        <v>#DIV/0!</v>
      </c>
      <c r="U1211" s="181" t="e">
        <f t="shared" si="299"/>
        <v>#DIV/0!</v>
      </c>
    </row>
    <row r="1212" spans="2:21" ht="12.75" customHeight="1" x14ac:dyDescent="0.15">
      <c r="B1212" s="1">
        <f t="shared" si="305"/>
        <v>134.09999999999664</v>
      </c>
      <c r="C1212" s="181" t="e">
        <f t="shared" si="300"/>
        <v>#DIV/0!</v>
      </c>
      <c r="D1212" s="242">
        <f t="shared" si="301"/>
        <v>76.734462819989815</v>
      </c>
      <c r="E1212" s="181" t="e">
        <f t="shared" si="289"/>
        <v>#DIV/0!</v>
      </c>
      <c r="F1212" s="181" t="e">
        <f t="shared" si="302"/>
        <v>#DIV/0!</v>
      </c>
      <c r="H1212" s="181" t="e">
        <f t="shared" si="303"/>
        <v>#DIV/0!</v>
      </c>
      <c r="I1212" s="181" t="e">
        <f t="shared" si="290"/>
        <v>#DIV/0!</v>
      </c>
      <c r="J1212" s="339" t="e">
        <f t="shared" si="291"/>
        <v>#DIV/0!</v>
      </c>
      <c r="K1212" s="181" t="e">
        <f t="shared" si="292"/>
        <v>#DIV/0!</v>
      </c>
      <c r="M1212" s="181" t="e">
        <f t="shared" si="293"/>
        <v>#DIV/0!</v>
      </c>
      <c r="N1212" s="181" t="e">
        <f t="shared" si="294"/>
        <v>#DIV/0!</v>
      </c>
      <c r="O1212" s="339" t="e">
        <f t="shared" si="295"/>
        <v>#DIV/0!</v>
      </c>
      <c r="P1212" s="181" t="e">
        <f t="shared" si="296"/>
        <v>#DIV/0!</v>
      </c>
      <c r="R1212" s="181" t="e">
        <f t="shared" si="297"/>
        <v>#DIV/0!</v>
      </c>
      <c r="S1212" s="181" t="e">
        <f t="shared" si="298"/>
        <v>#DIV/0!</v>
      </c>
      <c r="T1212" s="339" t="e">
        <f t="shared" si="304"/>
        <v>#DIV/0!</v>
      </c>
      <c r="U1212" s="181" t="e">
        <f t="shared" si="299"/>
        <v>#DIV/0!</v>
      </c>
    </row>
    <row r="1213" spans="2:21" ht="12.75" customHeight="1" x14ac:dyDescent="0.15">
      <c r="B1213" s="1">
        <f t="shared" si="305"/>
        <v>134.19999999999663</v>
      </c>
      <c r="C1213" s="181" t="e">
        <f t="shared" si="300"/>
        <v>#DIV/0!</v>
      </c>
      <c r="D1213" s="242">
        <f t="shared" si="301"/>
        <v>76.751255569177474</v>
      </c>
      <c r="E1213" s="181" t="e">
        <f t="shared" si="289"/>
        <v>#DIV/0!</v>
      </c>
      <c r="F1213" s="181" t="e">
        <f t="shared" si="302"/>
        <v>#DIV/0!</v>
      </c>
      <c r="H1213" s="181" t="e">
        <f t="shared" si="303"/>
        <v>#DIV/0!</v>
      </c>
      <c r="I1213" s="181" t="e">
        <f t="shared" si="290"/>
        <v>#DIV/0!</v>
      </c>
      <c r="J1213" s="339" t="e">
        <f t="shared" si="291"/>
        <v>#DIV/0!</v>
      </c>
      <c r="K1213" s="181" t="e">
        <f t="shared" si="292"/>
        <v>#DIV/0!</v>
      </c>
      <c r="M1213" s="181" t="e">
        <f t="shared" si="293"/>
        <v>#DIV/0!</v>
      </c>
      <c r="N1213" s="181" t="e">
        <f t="shared" si="294"/>
        <v>#DIV/0!</v>
      </c>
      <c r="O1213" s="339" t="e">
        <f t="shared" si="295"/>
        <v>#DIV/0!</v>
      </c>
      <c r="P1213" s="181" t="e">
        <f t="shared" si="296"/>
        <v>#DIV/0!</v>
      </c>
      <c r="R1213" s="181" t="e">
        <f t="shared" si="297"/>
        <v>#DIV/0!</v>
      </c>
      <c r="S1213" s="181" t="e">
        <f t="shared" si="298"/>
        <v>#DIV/0!</v>
      </c>
      <c r="T1213" s="339" t="e">
        <f t="shared" si="304"/>
        <v>#DIV/0!</v>
      </c>
      <c r="U1213" s="181" t="e">
        <f t="shared" si="299"/>
        <v>#DIV/0!</v>
      </c>
    </row>
    <row r="1214" spans="2:21" ht="12.75" customHeight="1" x14ac:dyDescent="0.15">
      <c r="B1214" s="1">
        <f t="shared" si="305"/>
        <v>134.29999999999663</v>
      </c>
      <c r="C1214" s="181" t="e">
        <f t="shared" si="300"/>
        <v>#DIV/0!</v>
      </c>
      <c r="D1214" s="242">
        <f t="shared" si="301"/>
        <v>76.76803730311326</v>
      </c>
      <c r="E1214" s="181" t="e">
        <f t="shared" si="289"/>
        <v>#DIV/0!</v>
      </c>
      <c r="F1214" s="181" t="e">
        <f t="shared" si="302"/>
        <v>#DIV/0!</v>
      </c>
      <c r="H1214" s="181" t="e">
        <f t="shared" si="303"/>
        <v>#DIV/0!</v>
      </c>
      <c r="I1214" s="181" t="e">
        <f t="shared" si="290"/>
        <v>#DIV/0!</v>
      </c>
      <c r="J1214" s="339" t="e">
        <f t="shared" si="291"/>
        <v>#DIV/0!</v>
      </c>
      <c r="K1214" s="181" t="e">
        <f t="shared" si="292"/>
        <v>#DIV/0!</v>
      </c>
      <c r="M1214" s="181" t="e">
        <f t="shared" si="293"/>
        <v>#DIV/0!</v>
      </c>
      <c r="N1214" s="181" t="e">
        <f t="shared" si="294"/>
        <v>#DIV/0!</v>
      </c>
      <c r="O1214" s="339" t="e">
        <f t="shared" si="295"/>
        <v>#DIV/0!</v>
      </c>
      <c r="P1214" s="181" t="e">
        <f t="shared" si="296"/>
        <v>#DIV/0!</v>
      </c>
      <c r="R1214" s="181" t="e">
        <f t="shared" si="297"/>
        <v>#DIV/0!</v>
      </c>
      <c r="S1214" s="181" t="e">
        <f t="shared" si="298"/>
        <v>#DIV/0!</v>
      </c>
      <c r="T1214" s="339" t="e">
        <f t="shared" si="304"/>
        <v>#DIV/0!</v>
      </c>
      <c r="U1214" s="181" t="e">
        <f t="shared" si="299"/>
        <v>#DIV/0!</v>
      </c>
    </row>
    <row r="1215" spans="2:21" ht="12.75" customHeight="1" x14ac:dyDescent="0.15">
      <c r="B1215" s="1">
        <f t="shared" si="305"/>
        <v>134.39999999999662</v>
      </c>
      <c r="C1215" s="181" t="e">
        <f t="shared" si="300"/>
        <v>#DIV/0!</v>
      </c>
      <c r="D1215" s="242">
        <f t="shared" si="301"/>
        <v>76.784808038641884</v>
      </c>
      <c r="E1215" s="181" t="e">
        <f t="shared" si="289"/>
        <v>#DIV/0!</v>
      </c>
      <c r="F1215" s="181" t="e">
        <f t="shared" si="302"/>
        <v>#DIV/0!</v>
      </c>
      <c r="H1215" s="181" t="e">
        <f t="shared" si="303"/>
        <v>#DIV/0!</v>
      </c>
      <c r="I1215" s="181" t="e">
        <f t="shared" si="290"/>
        <v>#DIV/0!</v>
      </c>
      <c r="J1215" s="339" t="e">
        <f t="shared" si="291"/>
        <v>#DIV/0!</v>
      </c>
      <c r="K1215" s="181" t="e">
        <f t="shared" si="292"/>
        <v>#DIV/0!</v>
      </c>
      <c r="M1215" s="181" t="e">
        <f t="shared" si="293"/>
        <v>#DIV/0!</v>
      </c>
      <c r="N1215" s="181" t="e">
        <f t="shared" si="294"/>
        <v>#DIV/0!</v>
      </c>
      <c r="O1215" s="339" t="e">
        <f t="shared" si="295"/>
        <v>#DIV/0!</v>
      </c>
      <c r="P1215" s="181" t="e">
        <f t="shared" si="296"/>
        <v>#DIV/0!</v>
      </c>
      <c r="R1215" s="181" t="e">
        <f t="shared" si="297"/>
        <v>#DIV/0!</v>
      </c>
      <c r="S1215" s="181" t="e">
        <f t="shared" si="298"/>
        <v>#DIV/0!</v>
      </c>
      <c r="T1215" s="339" t="e">
        <f t="shared" si="304"/>
        <v>#DIV/0!</v>
      </c>
      <c r="U1215" s="181" t="e">
        <f t="shared" si="299"/>
        <v>#DIV/0!</v>
      </c>
    </row>
    <row r="1216" spans="2:21" ht="12.75" customHeight="1" x14ac:dyDescent="0.15">
      <c r="B1216" s="1">
        <f t="shared" si="305"/>
        <v>134.49999999999662</v>
      </c>
      <c r="C1216" s="181" t="e">
        <f t="shared" si="300"/>
        <v>#DIV/0!</v>
      </c>
      <c r="D1216" s="242">
        <f t="shared" si="301"/>
        <v>76.801567792567653</v>
      </c>
      <c r="E1216" s="181" t="e">
        <f t="shared" si="289"/>
        <v>#DIV/0!</v>
      </c>
      <c r="F1216" s="181" t="e">
        <f t="shared" si="302"/>
        <v>#DIV/0!</v>
      </c>
      <c r="H1216" s="181" t="e">
        <f t="shared" si="303"/>
        <v>#DIV/0!</v>
      </c>
      <c r="I1216" s="181" t="e">
        <f t="shared" si="290"/>
        <v>#DIV/0!</v>
      </c>
      <c r="J1216" s="339" t="e">
        <f t="shared" si="291"/>
        <v>#DIV/0!</v>
      </c>
      <c r="K1216" s="181" t="e">
        <f t="shared" si="292"/>
        <v>#DIV/0!</v>
      </c>
      <c r="M1216" s="181" t="e">
        <f t="shared" si="293"/>
        <v>#DIV/0!</v>
      </c>
      <c r="N1216" s="181" t="e">
        <f t="shared" si="294"/>
        <v>#DIV/0!</v>
      </c>
      <c r="O1216" s="339" t="e">
        <f t="shared" si="295"/>
        <v>#DIV/0!</v>
      </c>
      <c r="P1216" s="181" t="e">
        <f t="shared" si="296"/>
        <v>#DIV/0!</v>
      </c>
      <c r="R1216" s="181" t="e">
        <f t="shared" si="297"/>
        <v>#DIV/0!</v>
      </c>
      <c r="S1216" s="181" t="e">
        <f t="shared" si="298"/>
        <v>#DIV/0!</v>
      </c>
      <c r="T1216" s="339" t="e">
        <f t="shared" si="304"/>
        <v>#DIV/0!</v>
      </c>
      <c r="U1216" s="181" t="e">
        <f t="shared" si="299"/>
        <v>#DIV/0!</v>
      </c>
    </row>
    <row r="1217" spans="2:21" ht="12.75" customHeight="1" x14ac:dyDescent="0.15">
      <c r="B1217" s="1">
        <f t="shared" si="305"/>
        <v>134.59999999999661</v>
      </c>
      <c r="C1217" s="181" t="e">
        <f t="shared" si="300"/>
        <v>#DIV/0!</v>
      </c>
      <c r="D1217" s="242">
        <f t="shared" si="301"/>
        <v>76.818316581654486</v>
      </c>
      <c r="E1217" s="181" t="e">
        <f t="shared" si="289"/>
        <v>#DIV/0!</v>
      </c>
      <c r="F1217" s="181" t="e">
        <f t="shared" si="302"/>
        <v>#DIV/0!</v>
      </c>
      <c r="H1217" s="181" t="e">
        <f t="shared" si="303"/>
        <v>#DIV/0!</v>
      </c>
      <c r="I1217" s="181" t="e">
        <f t="shared" si="290"/>
        <v>#DIV/0!</v>
      </c>
      <c r="J1217" s="339" t="e">
        <f t="shared" si="291"/>
        <v>#DIV/0!</v>
      </c>
      <c r="K1217" s="181" t="e">
        <f t="shared" si="292"/>
        <v>#DIV/0!</v>
      </c>
      <c r="M1217" s="181" t="e">
        <f t="shared" si="293"/>
        <v>#DIV/0!</v>
      </c>
      <c r="N1217" s="181" t="e">
        <f t="shared" si="294"/>
        <v>#DIV/0!</v>
      </c>
      <c r="O1217" s="339" t="e">
        <f t="shared" si="295"/>
        <v>#DIV/0!</v>
      </c>
      <c r="P1217" s="181" t="e">
        <f t="shared" si="296"/>
        <v>#DIV/0!</v>
      </c>
      <c r="R1217" s="181" t="e">
        <f t="shared" si="297"/>
        <v>#DIV/0!</v>
      </c>
      <c r="S1217" s="181" t="e">
        <f t="shared" si="298"/>
        <v>#DIV/0!</v>
      </c>
      <c r="T1217" s="339" t="e">
        <f t="shared" si="304"/>
        <v>#DIV/0!</v>
      </c>
      <c r="U1217" s="181" t="e">
        <f t="shared" si="299"/>
        <v>#DIV/0!</v>
      </c>
    </row>
    <row r="1218" spans="2:21" ht="12.75" customHeight="1" x14ac:dyDescent="0.15">
      <c r="B1218" s="1">
        <f t="shared" si="305"/>
        <v>134.69999999999661</v>
      </c>
      <c r="C1218" s="181" t="e">
        <f t="shared" si="300"/>
        <v>#DIV/0!</v>
      </c>
      <c r="D1218" s="242">
        <f t="shared" si="301"/>
        <v>76.8350544226263</v>
      </c>
      <c r="E1218" s="181" t="e">
        <f t="shared" si="289"/>
        <v>#DIV/0!</v>
      </c>
      <c r="F1218" s="181" t="e">
        <f t="shared" si="302"/>
        <v>#DIV/0!</v>
      </c>
      <c r="H1218" s="181" t="e">
        <f t="shared" si="303"/>
        <v>#DIV/0!</v>
      </c>
      <c r="I1218" s="181" t="e">
        <f t="shared" si="290"/>
        <v>#DIV/0!</v>
      </c>
      <c r="J1218" s="339" t="e">
        <f t="shared" si="291"/>
        <v>#DIV/0!</v>
      </c>
      <c r="K1218" s="181" t="e">
        <f t="shared" si="292"/>
        <v>#DIV/0!</v>
      </c>
      <c r="M1218" s="181" t="e">
        <f t="shared" si="293"/>
        <v>#DIV/0!</v>
      </c>
      <c r="N1218" s="181" t="e">
        <f t="shared" si="294"/>
        <v>#DIV/0!</v>
      </c>
      <c r="O1218" s="339" t="e">
        <f t="shared" si="295"/>
        <v>#DIV/0!</v>
      </c>
      <c r="P1218" s="181" t="e">
        <f t="shared" si="296"/>
        <v>#DIV/0!</v>
      </c>
      <c r="R1218" s="181" t="e">
        <f t="shared" si="297"/>
        <v>#DIV/0!</v>
      </c>
      <c r="S1218" s="181" t="e">
        <f t="shared" si="298"/>
        <v>#DIV/0!</v>
      </c>
      <c r="T1218" s="339" t="e">
        <f t="shared" si="304"/>
        <v>#DIV/0!</v>
      </c>
      <c r="U1218" s="181" t="e">
        <f t="shared" si="299"/>
        <v>#DIV/0!</v>
      </c>
    </row>
    <row r="1219" spans="2:21" ht="12.75" customHeight="1" x14ac:dyDescent="0.15">
      <c r="B1219" s="1">
        <f t="shared" si="305"/>
        <v>134.7999999999966</v>
      </c>
      <c r="C1219" s="181" t="e">
        <f t="shared" si="300"/>
        <v>#DIV/0!</v>
      </c>
      <c r="D1219" s="242">
        <f t="shared" si="301"/>
        <v>76.851781332166667</v>
      </c>
      <c r="E1219" s="181" t="e">
        <f t="shared" si="289"/>
        <v>#DIV/0!</v>
      </c>
      <c r="F1219" s="181" t="e">
        <f t="shared" si="302"/>
        <v>#DIV/0!</v>
      </c>
      <c r="H1219" s="181" t="e">
        <f t="shared" si="303"/>
        <v>#DIV/0!</v>
      </c>
      <c r="I1219" s="181" t="e">
        <f t="shared" si="290"/>
        <v>#DIV/0!</v>
      </c>
      <c r="J1219" s="339" t="e">
        <f t="shared" si="291"/>
        <v>#DIV/0!</v>
      </c>
      <c r="K1219" s="181" t="e">
        <f t="shared" si="292"/>
        <v>#DIV/0!</v>
      </c>
      <c r="M1219" s="181" t="e">
        <f t="shared" si="293"/>
        <v>#DIV/0!</v>
      </c>
      <c r="N1219" s="181" t="e">
        <f t="shared" si="294"/>
        <v>#DIV/0!</v>
      </c>
      <c r="O1219" s="339" t="e">
        <f t="shared" si="295"/>
        <v>#DIV/0!</v>
      </c>
      <c r="P1219" s="181" t="e">
        <f t="shared" si="296"/>
        <v>#DIV/0!</v>
      </c>
      <c r="R1219" s="181" t="e">
        <f t="shared" si="297"/>
        <v>#DIV/0!</v>
      </c>
      <c r="S1219" s="181" t="e">
        <f t="shared" si="298"/>
        <v>#DIV/0!</v>
      </c>
      <c r="T1219" s="339" t="e">
        <f t="shared" si="304"/>
        <v>#DIV/0!</v>
      </c>
      <c r="U1219" s="181" t="e">
        <f t="shared" si="299"/>
        <v>#DIV/0!</v>
      </c>
    </row>
    <row r="1220" spans="2:21" ht="12.75" customHeight="1" x14ac:dyDescent="0.15">
      <c r="B1220" s="1">
        <f t="shared" si="305"/>
        <v>134.8999999999966</v>
      </c>
      <c r="C1220" s="181" t="e">
        <f t="shared" si="300"/>
        <v>#DIV/0!</v>
      </c>
      <c r="D1220" s="242">
        <f t="shared" si="301"/>
        <v>76.868497326919581</v>
      </c>
      <c r="E1220" s="181" t="e">
        <f t="shared" si="289"/>
        <v>#DIV/0!</v>
      </c>
      <c r="F1220" s="181" t="e">
        <f t="shared" si="302"/>
        <v>#DIV/0!</v>
      </c>
      <c r="H1220" s="181" t="e">
        <f t="shared" si="303"/>
        <v>#DIV/0!</v>
      </c>
      <c r="I1220" s="181" t="e">
        <f t="shared" si="290"/>
        <v>#DIV/0!</v>
      </c>
      <c r="J1220" s="339" t="e">
        <f t="shared" si="291"/>
        <v>#DIV/0!</v>
      </c>
      <c r="K1220" s="181" t="e">
        <f t="shared" si="292"/>
        <v>#DIV/0!</v>
      </c>
      <c r="M1220" s="181" t="e">
        <f t="shared" si="293"/>
        <v>#DIV/0!</v>
      </c>
      <c r="N1220" s="181" t="e">
        <f t="shared" si="294"/>
        <v>#DIV/0!</v>
      </c>
      <c r="O1220" s="339" t="e">
        <f t="shared" si="295"/>
        <v>#DIV/0!</v>
      </c>
      <c r="P1220" s="181" t="e">
        <f t="shared" si="296"/>
        <v>#DIV/0!</v>
      </c>
      <c r="R1220" s="181" t="e">
        <f t="shared" si="297"/>
        <v>#DIV/0!</v>
      </c>
      <c r="S1220" s="181" t="e">
        <f t="shared" si="298"/>
        <v>#DIV/0!</v>
      </c>
      <c r="T1220" s="339" t="e">
        <f t="shared" si="304"/>
        <v>#DIV/0!</v>
      </c>
      <c r="U1220" s="181" t="e">
        <f t="shared" si="299"/>
        <v>#DIV/0!</v>
      </c>
    </row>
    <row r="1221" spans="2:21" ht="12.75" customHeight="1" x14ac:dyDescent="0.15">
      <c r="B1221" s="1">
        <f t="shared" si="305"/>
        <v>134.99999999999659</v>
      </c>
      <c r="C1221" s="181" t="e">
        <f t="shared" si="300"/>
        <v>#DIV/0!</v>
      </c>
      <c r="D1221" s="242">
        <f t="shared" si="301"/>
        <v>76.885202423489105</v>
      </c>
      <c r="E1221" s="181" t="e">
        <f t="shared" si="289"/>
        <v>#DIV/0!</v>
      </c>
      <c r="F1221" s="181" t="e">
        <f t="shared" si="302"/>
        <v>#DIV/0!</v>
      </c>
      <c r="H1221" s="181" t="e">
        <f t="shared" si="303"/>
        <v>#DIV/0!</v>
      </c>
      <c r="I1221" s="181" t="e">
        <f t="shared" si="290"/>
        <v>#DIV/0!</v>
      </c>
      <c r="J1221" s="339" t="e">
        <f t="shared" si="291"/>
        <v>#DIV/0!</v>
      </c>
      <c r="K1221" s="181" t="e">
        <f t="shared" si="292"/>
        <v>#DIV/0!</v>
      </c>
      <c r="M1221" s="181" t="e">
        <f t="shared" si="293"/>
        <v>#DIV/0!</v>
      </c>
      <c r="N1221" s="181" t="e">
        <f t="shared" si="294"/>
        <v>#DIV/0!</v>
      </c>
      <c r="O1221" s="339" t="e">
        <f t="shared" si="295"/>
        <v>#DIV/0!</v>
      </c>
      <c r="P1221" s="181" t="e">
        <f t="shared" si="296"/>
        <v>#DIV/0!</v>
      </c>
      <c r="R1221" s="181" t="e">
        <f t="shared" si="297"/>
        <v>#DIV/0!</v>
      </c>
      <c r="S1221" s="181" t="e">
        <f t="shared" si="298"/>
        <v>#DIV/0!</v>
      </c>
      <c r="T1221" s="339" t="e">
        <f t="shared" si="304"/>
        <v>#DIV/0!</v>
      </c>
      <c r="U1221" s="181" t="e">
        <f t="shared" si="299"/>
        <v>#DIV/0!</v>
      </c>
    </row>
    <row r="1222" spans="2:21" ht="12.75" customHeight="1" x14ac:dyDescent="0.15">
      <c r="B1222" s="1">
        <f t="shared" si="305"/>
        <v>135.09999999999658</v>
      </c>
      <c r="C1222" s="181" t="e">
        <f t="shared" si="300"/>
        <v>#DIV/0!</v>
      </c>
      <c r="D1222" s="242">
        <f t="shared" si="301"/>
        <v>76.901896638439467</v>
      </c>
      <c r="E1222" s="181" t="e">
        <f t="shared" ref="E1222:E1285" si="306">+$D$19+(C1222/(D1222*$D$34))</f>
        <v>#DIV/0!</v>
      </c>
      <c r="F1222" s="181" t="e">
        <f t="shared" si="302"/>
        <v>#DIV/0!</v>
      </c>
      <c r="H1222" s="181" t="e">
        <f t="shared" si="303"/>
        <v>#DIV/0!</v>
      </c>
      <c r="I1222" s="181" t="e">
        <f t="shared" ref="I1222:I1285" si="307">1.32*(($B1223-$D$19)/$D$30)^0.25</f>
        <v>#DIV/0!</v>
      </c>
      <c r="J1222" s="339" t="e">
        <f t="shared" ref="J1222:J1285" si="308">+$D$19+(H1222/(I1222*$D$35))</f>
        <v>#DIV/0!</v>
      </c>
      <c r="K1222" s="181" t="e">
        <f t="shared" ref="K1222:K1285" si="309">ABS($B1223-J1222)</f>
        <v>#DIV/0!</v>
      </c>
      <c r="M1222" s="181" t="e">
        <f t="shared" ref="M1222:M1285" si="310">(2*PI()*$D$27*$D$8*$AE$7*($D$31-B1223))/LN($D$30/$D$28)</f>
        <v>#DIV/0!</v>
      </c>
      <c r="N1222" s="181" t="e">
        <f t="shared" ref="N1222:N1285" si="311">1.32*(($B1223-$D$19)/$D$30)^0.25</f>
        <v>#DIV/0!</v>
      </c>
      <c r="O1222" s="339" t="e">
        <f t="shared" ref="O1222:O1285" si="312">+$D$19+(M1222/(N1222*$D$38))</f>
        <v>#DIV/0!</v>
      </c>
      <c r="P1222" s="181" t="e">
        <f t="shared" ref="P1222:P1285" si="313">ABS($B1223-O1222)</f>
        <v>#DIV/0!</v>
      </c>
      <c r="R1222" s="181" t="e">
        <f t="shared" ref="R1222:R1285" si="314">(2*PI()*$D$27*$D$9*$AE$6*($D$31-B1223))/LN($D$30/$D$28)</f>
        <v>#DIV/0!</v>
      </c>
      <c r="S1222" s="181" t="e">
        <f t="shared" ref="S1222:S1285" si="315">1.32*(($B1223-$D$19)/$D$30)^0.25</f>
        <v>#DIV/0!</v>
      </c>
      <c r="T1222" s="339" t="e">
        <f t="shared" si="304"/>
        <v>#DIV/0!</v>
      </c>
      <c r="U1222" s="181" t="e">
        <f t="shared" ref="U1222:U1285" si="316">ABS($B1223-T1222)</f>
        <v>#DIV/0!</v>
      </c>
    </row>
    <row r="1223" spans="2:21" ht="12.75" customHeight="1" x14ac:dyDescent="0.15">
      <c r="B1223" s="1">
        <f t="shared" si="305"/>
        <v>135.19999999999658</v>
      </c>
      <c r="C1223" s="181" t="e">
        <f t="shared" ref="C1223:C1286" si="317">(2*PI()*$D$26*$D$32*($D$31-B1224))/LN($D$29/$D$28)</f>
        <v>#DIV/0!</v>
      </c>
      <c r="D1223" s="242">
        <f t="shared" ref="D1223:D1286" si="318">1.32*((B1224-$D$19)/$D$29)^0.25</f>
        <v>76.918579988295647</v>
      </c>
      <c r="E1223" s="181" t="e">
        <f t="shared" si="306"/>
        <v>#DIV/0!</v>
      </c>
      <c r="F1223" s="181" t="e">
        <f t="shared" ref="F1223:F1286" si="319">ABS(B1224-E1223)</f>
        <v>#DIV/0!</v>
      </c>
      <c r="H1223" s="181" t="e">
        <f t="shared" ref="H1223:H1286" si="320">(2*PI()*$D$27*$D$32*($D$31-B1224))/LN($D$30/$D$28)</f>
        <v>#DIV/0!</v>
      </c>
      <c r="I1223" s="181" t="e">
        <f t="shared" si="307"/>
        <v>#DIV/0!</v>
      </c>
      <c r="J1223" s="339" t="e">
        <f t="shared" si="308"/>
        <v>#DIV/0!</v>
      </c>
      <c r="K1223" s="181" t="e">
        <f t="shared" si="309"/>
        <v>#DIV/0!</v>
      </c>
      <c r="M1223" s="181" t="e">
        <f t="shared" si="310"/>
        <v>#DIV/0!</v>
      </c>
      <c r="N1223" s="181" t="e">
        <f t="shared" si="311"/>
        <v>#DIV/0!</v>
      </c>
      <c r="O1223" s="339" t="e">
        <f t="shared" si="312"/>
        <v>#DIV/0!</v>
      </c>
      <c r="P1223" s="181" t="e">
        <f t="shared" si="313"/>
        <v>#DIV/0!</v>
      </c>
      <c r="R1223" s="181" t="e">
        <f t="shared" si="314"/>
        <v>#DIV/0!</v>
      </c>
      <c r="S1223" s="181" t="e">
        <f t="shared" si="315"/>
        <v>#DIV/0!</v>
      </c>
      <c r="T1223" s="339" t="e">
        <f t="shared" ref="T1223:T1286" si="321">+$D$19+(R1223/(S1223*$D$41))</f>
        <v>#DIV/0!</v>
      </c>
      <c r="U1223" s="181" t="e">
        <f t="shared" si="316"/>
        <v>#DIV/0!</v>
      </c>
    </row>
    <row r="1224" spans="2:21" ht="12.75" customHeight="1" x14ac:dyDescent="0.15">
      <c r="B1224" s="1">
        <f t="shared" ref="B1224:B1287" si="322">B1223+0.1</f>
        <v>135.29999999999657</v>
      </c>
      <c r="C1224" s="181" t="e">
        <f t="shared" si="317"/>
        <v>#DIV/0!</v>
      </c>
      <c r="D1224" s="242">
        <f t="shared" si="318"/>
        <v>76.935252489543132</v>
      </c>
      <c r="E1224" s="181" t="e">
        <f t="shared" si="306"/>
        <v>#DIV/0!</v>
      </c>
      <c r="F1224" s="181" t="e">
        <f t="shared" si="319"/>
        <v>#DIV/0!</v>
      </c>
      <c r="H1224" s="181" t="e">
        <f t="shared" si="320"/>
        <v>#DIV/0!</v>
      </c>
      <c r="I1224" s="181" t="e">
        <f t="shared" si="307"/>
        <v>#DIV/0!</v>
      </c>
      <c r="J1224" s="339" t="e">
        <f t="shared" si="308"/>
        <v>#DIV/0!</v>
      </c>
      <c r="K1224" s="181" t="e">
        <f t="shared" si="309"/>
        <v>#DIV/0!</v>
      </c>
      <c r="M1224" s="181" t="e">
        <f t="shared" si="310"/>
        <v>#DIV/0!</v>
      </c>
      <c r="N1224" s="181" t="e">
        <f t="shared" si="311"/>
        <v>#DIV/0!</v>
      </c>
      <c r="O1224" s="339" t="e">
        <f t="shared" si="312"/>
        <v>#DIV/0!</v>
      </c>
      <c r="P1224" s="181" t="e">
        <f t="shared" si="313"/>
        <v>#DIV/0!</v>
      </c>
      <c r="R1224" s="181" t="e">
        <f t="shared" si="314"/>
        <v>#DIV/0!</v>
      </c>
      <c r="S1224" s="181" t="e">
        <f t="shared" si="315"/>
        <v>#DIV/0!</v>
      </c>
      <c r="T1224" s="339" t="e">
        <f t="shared" si="321"/>
        <v>#DIV/0!</v>
      </c>
      <c r="U1224" s="181" t="e">
        <f t="shared" si="316"/>
        <v>#DIV/0!</v>
      </c>
    </row>
    <row r="1225" spans="2:21" ht="12.75" customHeight="1" x14ac:dyDescent="0.15">
      <c r="B1225" s="1">
        <f t="shared" si="322"/>
        <v>135.39999999999657</v>
      </c>
      <c r="C1225" s="181" t="e">
        <f t="shared" si="317"/>
        <v>#DIV/0!</v>
      </c>
      <c r="D1225" s="242">
        <f t="shared" si="318"/>
        <v>76.951914158628</v>
      </c>
      <c r="E1225" s="181" t="e">
        <f t="shared" si="306"/>
        <v>#DIV/0!</v>
      </c>
      <c r="F1225" s="181" t="e">
        <f t="shared" si="319"/>
        <v>#DIV/0!</v>
      </c>
      <c r="H1225" s="181" t="e">
        <f t="shared" si="320"/>
        <v>#DIV/0!</v>
      </c>
      <c r="I1225" s="181" t="e">
        <f t="shared" si="307"/>
        <v>#DIV/0!</v>
      </c>
      <c r="J1225" s="339" t="e">
        <f t="shared" si="308"/>
        <v>#DIV/0!</v>
      </c>
      <c r="K1225" s="181" t="e">
        <f t="shared" si="309"/>
        <v>#DIV/0!</v>
      </c>
      <c r="M1225" s="181" t="e">
        <f t="shared" si="310"/>
        <v>#DIV/0!</v>
      </c>
      <c r="N1225" s="181" t="e">
        <f t="shared" si="311"/>
        <v>#DIV/0!</v>
      </c>
      <c r="O1225" s="339" t="e">
        <f t="shared" si="312"/>
        <v>#DIV/0!</v>
      </c>
      <c r="P1225" s="181" t="e">
        <f t="shared" si="313"/>
        <v>#DIV/0!</v>
      </c>
      <c r="R1225" s="181" t="e">
        <f t="shared" si="314"/>
        <v>#DIV/0!</v>
      </c>
      <c r="S1225" s="181" t="e">
        <f t="shared" si="315"/>
        <v>#DIV/0!</v>
      </c>
      <c r="T1225" s="339" t="e">
        <f t="shared" si="321"/>
        <v>#DIV/0!</v>
      </c>
      <c r="U1225" s="181" t="e">
        <f t="shared" si="316"/>
        <v>#DIV/0!</v>
      </c>
    </row>
    <row r="1226" spans="2:21" ht="12.75" customHeight="1" x14ac:dyDescent="0.15">
      <c r="B1226" s="1">
        <f t="shared" si="322"/>
        <v>135.49999999999656</v>
      </c>
      <c r="C1226" s="181" t="e">
        <f t="shared" si="317"/>
        <v>#DIV/0!</v>
      </c>
      <c r="D1226" s="242">
        <f t="shared" si="318"/>
        <v>76.968565011957409</v>
      </c>
      <c r="E1226" s="181" t="e">
        <f t="shared" si="306"/>
        <v>#DIV/0!</v>
      </c>
      <c r="F1226" s="181" t="e">
        <f t="shared" si="319"/>
        <v>#DIV/0!</v>
      </c>
      <c r="H1226" s="181" t="e">
        <f t="shared" si="320"/>
        <v>#DIV/0!</v>
      </c>
      <c r="I1226" s="181" t="e">
        <f t="shared" si="307"/>
        <v>#DIV/0!</v>
      </c>
      <c r="J1226" s="339" t="e">
        <f t="shared" si="308"/>
        <v>#DIV/0!</v>
      </c>
      <c r="K1226" s="181" t="e">
        <f t="shared" si="309"/>
        <v>#DIV/0!</v>
      </c>
      <c r="M1226" s="181" t="e">
        <f t="shared" si="310"/>
        <v>#DIV/0!</v>
      </c>
      <c r="N1226" s="181" t="e">
        <f t="shared" si="311"/>
        <v>#DIV/0!</v>
      </c>
      <c r="O1226" s="339" t="e">
        <f t="shared" si="312"/>
        <v>#DIV/0!</v>
      </c>
      <c r="P1226" s="181" t="e">
        <f t="shared" si="313"/>
        <v>#DIV/0!</v>
      </c>
      <c r="R1226" s="181" t="e">
        <f t="shared" si="314"/>
        <v>#DIV/0!</v>
      </c>
      <c r="S1226" s="181" t="e">
        <f t="shared" si="315"/>
        <v>#DIV/0!</v>
      </c>
      <c r="T1226" s="339" t="e">
        <f t="shared" si="321"/>
        <v>#DIV/0!</v>
      </c>
      <c r="U1226" s="181" t="e">
        <f t="shared" si="316"/>
        <v>#DIV/0!</v>
      </c>
    </row>
    <row r="1227" spans="2:21" ht="12.75" customHeight="1" x14ac:dyDescent="0.15">
      <c r="B1227" s="1">
        <f t="shared" si="322"/>
        <v>135.59999999999656</v>
      </c>
      <c r="C1227" s="181" t="e">
        <f t="shared" si="317"/>
        <v>#DIV/0!</v>
      </c>
      <c r="D1227" s="242">
        <f t="shared" si="318"/>
        <v>76.985205065899308</v>
      </c>
      <c r="E1227" s="181" t="e">
        <f t="shared" si="306"/>
        <v>#DIV/0!</v>
      </c>
      <c r="F1227" s="181" t="e">
        <f t="shared" si="319"/>
        <v>#DIV/0!</v>
      </c>
      <c r="H1227" s="181" t="e">
        <f t="shared" si="320"/>
        <v>#DIV/0!</v>
      </c>
      <c r="I1227" s="181" t="e">
        <f t="shared" si="307"/>
        <v>#DIV/0!</v>
      </c>
      <c r="J1227" s="339" t="e">
        <f t="shared" si="308"/>
        <v>#DIV/0!</v>
      </c>
      <c r="K1227" s="181" t="e">
        <f t="shared" si="309"/>
        <v>#DIV/0!</v>
      </c>
      <c r="M1227" s="181" t="e">
        <f t="shared" si="310"/>
        <v>#DIV/0!</v>
      </c>
      <c r="N1227" s="181" t="e">
        <f t="shared" si="311"/>
        <v>#DIV/0!</v>
      </c>
      <c r="O1227" s="339" t="e">
        <f t="shared" si="312"/>
        <v>#DIV/0!</v>
      </c>
      <c r="P1227" s="181" t="e">
        <f t="shared" si="313"/>
        <v>#DIV/0!</v>
      </c>
      <c r="R1227" s="181" t="e">
        <f t="shared" si="314"/>
        <v>#DIV/0!</v>
      </c>
      <c r="S1227" s="181" t="e">
        <f t="shared" si="315"/>
        <v>#DIV/0!</v>
      </c>
      <c r="T1227" s="339" t="e">
        <f t="shared" si="321"/>
        <v>#DIV/0!</v>
      </c>
      <c r="U1227" s="181" t="e">
        <f t="shared" si="316"/>
        <v>#DIV/0!</v>
      </c>
    </row>
    <row r="1228" spans="2:21" ht="12.75" customHeight="1" x14ac:dyDescent="0.15">
      <c r="B1228" s="1">
        <f t="shared" si="322"/>
        <v>135.69999999999655</v>
      </c>
      <c r="C1228" s="181" t="e">
        <f t="shared" si="317"/>
        <v>#DIV/0!</v>
      </c>
      <c r="D1228" s="242">
        <f t="shared" si="318"/>
        <v>77.001834336782863</v>
      </c>
      <c r="E1228" s="181" t="e">
        <f t="shared" si="306"/>
        <v>#DIV/0!</v>
      </c>
      <c r="F1228" s="181" t="e">
        <f t="shared" si="319"/>
        <v>#DIV/0!</v>
      </c>
      <c r="H1228" s="181" t="e">
        <f t="shared" si="320"/>
        <v>#DIV/0!</v>
      </c>
      <c r="I1228" s="181" t="e">
        <f t="shared" si="307"/>
        <v>#DIV/0!</v>
      </c>
      <c r="J1228" s="339" t="e">
        <f t="shared" si="308"/>
        <v>#DIV/0!</v>
      </c>
      <c r="K1228" s="181" t="e">
        <f t="shared" si="309"/>
        <v>#DIV/0!</v>
      </c>
      <c r="M1228" s="181" t="e">
        <f t="shared" si="310"/>
        <v>#DIV/0!</v>
      </c>
      <c r="N1228" s="181" t="e">
        <f t="shared" si="311"/>
        <v>#DIV/0!</v>
      </c>
      <c r="O1228" s="339" t="e">
        <f t="shared" si="312"/>
        <v>#DIV/0!</v>
      </c>
      <c r="P1228" s="181" t="e">
        <f t="shared" si="313"/>
        <v>#DIV/0!</v>
      </c>
      <c r="R1228" s="181" t="e">
        <f t="shared" si="314"/>
        <v>#DIV/0!</v>
      </c>
      <c r="S1228" s="181" t="e">
        <f t="shared" si="315"/>
        <v>#DIV/0!</v>
      </c>
      <c r="T1228" s="339" t="e">
        <f t="shared" si="321"/>
        <v>#DIV/0!</v>
      </c>
      <c r="U1228" s="181" t="e">
        <f t="shared" si="316"/>
        <v>#DIV/0!</v>
      </c>
    </row>
    <row r="1229" spans="2:21" ht="12.75" customHeight="1" x14ac:dyDescent="0.15">
      <c r="B1229" s="1">
        <f t="shared" si="322"/>
        <v>135.79999999999654</v>
      </c>
      <c r="C1229" s="181" t="e">
        <f t="shared" si="317"/>
        <v>#DIV/0!</v>
      </c>
      <c r="D1229" s="242">
        <f t="shared" si="318"/>
        <v>77.018452840898433</v>
      </c>
      <c r="E1229" s="181" t="e">
        <f t="shared" si="306"/>
        <v>#DIV/0!</v>
      </c>
      <c r="F1229" s="181" t="e">
        <f t="shared" si="319"/>
        <v>#DIV/0!</v>
      </c>
      <c r="H1229" s="181" t="e">
        <f t="shared" si="320"/>
        <v>#DIV/0!</v>
      </c>
      <c r="I1229" s="181" t="e">
        <f t="shared" si="307"/>
        <v>#DIV/0!</v>
      </c>
      <c r="J1229" s="339" t="e">
        <f t="shared" si="308"/>
        <v>#DIV/0!</v>
      </c>
      <c r="K1229" s="181" t="e">
        <f t="shared" si="309"/>
        <v>#DIV/0!</v>
      </c>
      <c r="M1229" s="181" t="e">
        <f t="shared" si="310"/>
        <v>#DIV/0!</v>
      </c>
      <c r="N1229" s="181" t="e">
        <f t="shared" si="311"/>
        <v>#DIV/0!</v>
      </c>
      <c r="O1229" s="339" t="e">
        <f t="shared" si="312"/>
        <v>#DIV/0!</v>
      </c>
      <c r="P1229" s="181" t="e">
        <f t="shared" si="313"/>
        <v>#DIV/0!</v>
      </c>
      <c r="R1229" s="181" t="e">
        <f t="shared" si="314"/>
        <v>#DIV/0!</v>
      </c>
      <c r="S1229" s="181" t="e">
        <f t="shared" si="315"/>
        <v>#DIV/0!</v>
      </c>
      <c r="T1229" s="339" t="e">
        <f t="shared" si="321"/>
        <v>#DIV/0!</v>
      </c>
      <c r="U1229" s="181" t="e">
        <f t="shared" si="316"/>
        <v>#DIV/0!</v>
      </c>
    </row>
    <row r="1230" spans="2:21" ht="12.75" customHeight="1" x14ac:dyDescent="0.15">
      <c r="B1230" s="1">
        <f t="shared" si="322"/>
        <v>135.89999999999654</v>
      </c>
      <c r="C1230" s="181" t="e">
        <f t="shared" si="317"/>
        <v>#DIV/0!</v>
      </c>
      <c r="D1230" s="242">
        <f t="shared" si="318"/>
        <v>77.035060594497793</v>
      </c>
      <c r="E1230" s="181" t="e">
        <f t="shared" si="306"/>
        <v>#DIV/0!</v>
      </c>
      <c r="F1230" s="181" t="e">
        <f t="shared" si="319"/>
        <v>#DIV/0!</v>
      </c>
      <c r="H1230" s="181" t="e">
        <f t="shared" si="320"/>
        <v>#DIV/0!</v>
      </c>
      <c r="I1230" s="181" t="e">
        <f t="shared" si="307"/>
        <v>#DIV/0!</v>
      </c>
      <c r="J1230" s="339" t="e">
        <f t="shared" si="308"/>
        <v>#DIV/0!</v>
      </c>
      <c r="K1230" s="181" t="e">
        <f t="shared" si="309"/>
        <v>#DIV/0!</v>
      </c>
      <c r="M1230" s="181" t="e">
        <f t="shared" si="310"/>
        <v>#DIV/0!</v>
      </c>
      <c r="N1230" s="181" t="e">
        <f t="shared" si="311"/>
        <v>#DIV/0!</v>
      </c>
      <c r="O1230" s="339" t="e">
        <f t="shared" si="312"/>
        <v>#DIV/0!</v>
      </c>
      <c r="P1230" s="181" t="e">
        <f t="shared" si="313"/>
        <v>#DIV/0!</v>
      </c>
      <c r="R1230" s="181" t="e">
        <f t="shared" si="314"/>
        <v>#DIV/0!</v>
      </c>
      <c r="S1230" s="181" t="e">
        <f t="shared" si="315"/>
        <v>#DIV/0!</v>
      </c>
      <c r="T1230" s="339" t="e">
        <f t="shared" si="321"/>
        <v>#DIV/0!</v>
      </c>
      <c r="U1230" s="181" t="e">
        <f t="shared" si="316"/>
        <v>#DIV/0!</v>
      </c>
    </row>
    <row r="1231" spans="2:21" ht="12.75" customHeight="1" x14ac:dyDescent="0.15">
      <c r="B1231" s="1">
        <f t="shared" si="322"/>
        <v>135.99999999999653</v>
      </c>
      <c r="C1231" s="181" t="e">
        <f t="shared" si="317"/>
        <v>#DIV/0!</v>
      </c>
      <c r="D1231" s="242">
        <f t="shared" si="318"/>
        <v>77.051657613794035</v>
      </c>
      <c r="E1231" s="181" t="e">
        <f t="shared" si="306"/>
        <v>#DIV/0!</v>
      </c>
      <c r="F1231" s="181" t="e">
        <f t="shared" si="319"/>
        <v>#DIV/0!</v>
      </c>
      <c r="H1231" s="181" t="e">
        <f t="shared" si="320"/>
        <v>#DIV/0!</v>
      </c>
      <c r="I1231" s="181" t="e">
        <f t="shared" si="307"/>
        <v>#DIV/0!</v>
      </c>
      <c r="J1231" s="339" t="e">
        <f t="shared" si="308"/>
        <v>#DIV/0!</v>
      </c>
      <c r="K1231" s="181" t="e">
        <f t="shared" si="309"/>
        <v>#DIV/0!</v>
      </c>
      <c r="M1231" s="181" t="e">
        <f t="shared" si="310"/>
        <v>#DIV/0!</v>
      </c>
      <c r="N1231" s="181" t="e">
        <f t="shared" si="311"/>
        <v>#DIV/0!</v>
      </c>
      <c r="O1231" s="339" t="e">
        <f t="shared" si="312"/>
        <v>#DIV/0!</v>
      </c>
      <c r="P1231" s="181" t="e">
        <f t="shared" si="313"/>
        <v>#DIV/0!</v>
      </c>
      <c r="R1231" s="181" t="e">
        <f t="shared" si="314"/>
        <v>#DIV/0!</v>
      </c>
      <c r="S1231" s="181" t="e">
        <f t="shared" si="315"/>
        <v>#DIV/0!</v>
      </c>
      <c r="T1231" s="339" t="e">
        <f t="shared" si="321"/>
        <v>#DIV/0!</v>
      </c>
      <c r="U1231" s="181" t="e">
        <f t="shared" si="316"/>
        <v>#DIV/0!</v>
      </c>
    </row>
    <row r="1232" spans="2:21" ht="12.75" customHeight="1" x14ac:dyDescent="0.15">
      <c r="B1232" s="1">
        <f t="shared" si="322"/>
        <v>136.09999999999653</v>
      </c>
      <c r="C1232" s="181" t="e">
        <f t="shared" si="317"/>
        <v>#DIV/0!</v>
      </c>
      <c r="D1232" s="242">
        <f t="shared" si="318"/>
        <v>77.068243914962167</v>
      </c>
      <c r="E1232" s="181" t="e">
        <f t="shared" si="306"/>
        <v>#DIV/0!</v>
      </c>
      <c r="F1232" s="181" t="e">
        <f t="shared" si="319"/>
        <v>#DIV/0!</v>
      </c>
      <c r="H1232" s="181" t="e">
        <f t="shared" si="320"/>
        <v>#DIV/0!</v>
      </c>
      <c r="I1232" s="181" t="e">
        <f t="shared" si="307"/>
        <v>#DIV/0!</v>
      </c>
      <c r="J1232" s="339" t="e">
        <f t="shared" si="308"/>
        <v>#DIV/0!</v>
      </c>
      <c r="K1232" s="181" t="e">
        <f t="shared" si="309"/>
        <v>#DIV/0!</v>
      </c>
      <c r="M1232" s="181" t="e">
        <f t="shared" si="310"/>
        <v>#DIV/0!</v>
      </c>
      <c r="N1232" s="181" t="e">
        <f t="shared" si="311"/>
        <v>#DIV/0!</v>
      </c>
      <c r="O1232" s="339" t="e">
        <f t="shared" si="312"/>
        <v>#DIV/0!</v>
      </c>
      <c r="P1232" s="181" t="e">
        <f t="shared" si="313"/>
        <v>#DIV/0!</v>
      </c>
      <c r="R1232" s="181" t="e">
        <f t="shared" si="314"/>
        <v>#DIV/0!</v>
      </c>
      <c r="S1232" s="181" t="e">
        <f t="shared" si="315"/>
        <v>#DIV/0!</v>
      </c>
      <c r="T1232" s="339" t="e">
        <f t="shared" si="321"/>
        <v>#DIV/0!</v>
      </c>
      <c r="U1232" s="181" t="e">
        <f t="shared" si="316"/>
        <v>#DIV/0!</v>
      </c>
    </row>
    <row r="1233" spans="2:21" ht="12.75" customHeight="1" x14ac:dyDescent="0.15">
      <c r="B1233" s="1">
        <f t="shared" si="322"/>
        <v>136.19999999999652</v>
      </c>
      <c r="C1233" s="181" t="e">
        <f t="shared" si="317"/>
        <v>#DIV/0!</v>
      </c>
      <c r="D1233" s="242">
        <f t="shared" si="318"/>
        <v>77.084819514138601</v>
      </c>
      <c r="E1233" s="181" t="e">
        <f t="shared" si="306"/>
        <v>#DIV/0!</v>
      </c>
      <c r="F1233" s="181" t="e">
        <f t="shared" si="319"/>
        <v>#DIV/0!</v>
      </c>
      <c r="H1233" s="181" t="e">
        <f t="shared" si="320"/>
        <v>#DIV/0!</v>
      </c>
      <c r="I1233" s="181" t="e">
        <f t="shared" si="307"/>
        <v>#DIV/0!</v>
      </c>
      <c r="J1233" s="339" t="e">
        <f t="shared" si="308"/>
        <v>#DIV/0!</v>
      </c>
      <c r="K1233" s="181" t="e">
        <f t="shared" si="309"/>
        <v>#DIV/0!</v>
      </c>
      <c r="M1233" s="181" t="e">
        <f t="shared" si="310"/>
        <v>#DIV/0!</v>
      </c>
      <c r="N1233" s="181" t="e">
        <f t="shared" si="311"/>
        <v>#DIV/0!</v>
      </c>
      <c r="O1233" s="339" t="e">
        <f t="shared" si="312"/>
        <v>#DIV/0!</v>
      </c>
      <c r="P1233" s="181" t="e">
        <f t="shared" si="313"/>
        <v>#DIV/0!</v>
      </c>
      <c r="R1233" s="181" t="e">
        <f t="shared" si="314"/>
        <v>#DIV/0!</v>
      </c>
      <c r="S1233" s="181" t="e">
        <f t="shared" si="315"/>
        <v>#DIV/0!</v>
      </c>
      <c r="T1233" s="339" t="e">
        <f t="shared" si="321"/>
        <v>#DIV/0!</v>
      </c>
      <c r="U1233" s="181" t="e">
        <f t="shared" si="316"/>
        <v>#DIV/0!</v>
      </c>
    </row>
    <row r="1234" spans="2:21" ht="12.75" customHeight="1" x14ac:dyDescent="0.15">
      <c r="B1234" s="1">
        <f t="shared" si="322"/>
        <v>136.29999999999652</v>
      </c>
      <c r="C1234" s="181" t="e">
        <f t="shared" si="317"/>
        <v>#DIV/0!</v>
      </c>
      <c r="D1234" s="242">
        <f t="shared" si="318"/>
        <v>77.101384427421749</v>
      </c>
      <c r="E1234" s="181" t="e">
        <f t="shared" si="306"/>
        <v>#DIV/0!</v>
      </c>
      <c r="F1234" s="181" t="e">
        <f t="shared" si="319"/>
        <v>#DIV/0!</v>
      </c>
      <c r="H1234" s="181" t="e">
        <f t="shared" si="320"/>
        <v>#DIV/0!</v>
      </c>
      <c r="I1234" s="181" t="e">
        <f t="shared" si="307"/>
        <v>#DIV/0!</v>
      </c>
      <c r="J1234" s="339" t="e">
        <f t="shared" si="308"/>
        <v>#DIV/0!</v>
      </c>
      <c r="K1234" s="181" t="e">
        <f t="shared" si="309"/>
        <v>#DIV/0!</v>
      </c>
      <c r="M1234" s="181" t="e">
        <f t="shared" si="310"/>
        <v>#DIV/0!</v>
      </c>
      <c r="N1234" s="181" t="e">
        <f t="shared" si="311"/>
        <v>#DIV/0!</v>
      </c>
      <c r="O1234" s="339" t="e">
        <f t="shared" si="312"/>
        <v>#DIV/0!</v>
      </c>
      <c r="P1234" s="181" t="e">
        <f t="shared" si="313"/>
        <v>#DIV/0!</v>
      </c>
      <c r="R1234" s="181" t="e">
        <f t="shared" si="314"/>
        <v>#DIV/0!</v>
      </c>
      <c r="S1234" s="181" t="e">
        <f t="shared" si="315"/>
        <v>#DIV/0!</v>
      </c>
      <c r="T1234" s="339" t="e">
        <f t="shared" si="321"/>
        <v>#DIV/0!</v>
      </c>
      <c r="U1234" s="181" t="e">
        <f t="shared" si="316"/>
        <v>#DIV/0!</v>
      </c>
    </row>
    <row r="1235" spans="2:21" ht="12.75" customHeight="1" x14ac:dyDescent="0.15">
      <c r="B1235" s="1">
        <f t="shared" si="322"/>
        <v>136.39999999999651</v>
      </c>
      <c r="C1235" s="181" t="e">
        <f t="shared" si="317"/>
        <v>#DIV/0!</v>
      </c>
      <c r="D1235" s="242">
        <f t="shared" si="318"/>
        <v>77.117938670872036</v>
      </c>
      <c r="E1235" s="181" t="e">
        <f t="shared" si="306"/>
        <v>#DIV/0!</v>
      </c>
      <c r="F1235" s="181" t="e">
        <f t="shared" si="319"/>
        <v>#DIV/0!</v>
      </c>
      <c r="H1235" s="181" t="e">
        <f t="shared" si="320"/>
        <v>#DIV/0!</v>
      </c>
      <c r="I1235" s="181" t="e">
        <f t="shared" si="307"/>
        <v>#DIV/0!</v>
      </c>
      <c r="J1235" s="339" t="e">
        <f t="shared" si="308"/>
        <v>#DIV/0!</v>
      </c>
      <c r="K1235" s="181" t="e">
        <f t="shared" si="309"/>
        <v>#DIV/0!</v>
      </c>
      <c r="M1235" s="181" t="e">
        <f t="shared" si="310"/>
        <v>#DIV/0!</v>
      </c>
      <c r="N1235" s="181" t="e">
        <f t="shared" si="311"/>
        <v>#DIV/0!</v>
      </c>
      <c r="O1235" s="339" t="e">
        <f t="shared" si="312"/>
        <v>#DIV/0!</v>
      </c>
      <c r="P1235" s="181" t="e">
        <f t="shared" si="313"/>
        <v>#DIV/0!</v>
      </c>
      <c r="R1235" s="181" t="e">
        <f t="shared" si="314"/>
        <v>#DIV/0!</v>
      </c>
      <c r="S1235" s="181" t="e">
        <f t="shared" si="315"/>
        <v>#DIV/0!</v>
      </c>
      <c r="T1235" s="339" t="e">
        <f t="shared" si="321"/>
        <v>#DIV/0!</v>
      </c>
      <c r="U1235" s="181" t="e">
        <f t="shared" si="316"/>
        <v>#DIV/0!</v>
      </c>
    </row>
    <row r="1236" spans="2:21" ht="12.75" customHeight="1" x14ac:dyDescent="0.15">
      <c r="B1236" s="1">
        <f t="shared" si="322"/>
        <v>136.4999999999965</v>
      </c>
      <c r="C1236" s="181" t="e">
        <f t="shared" si="317"/>
        <v>#DIV/0!</v>
      </c>
      <c r="D1236" s="242">
        <f t="shared" si="318"/>
        <v>77.13448226051203</v>
      </c>
      <c r="E1236" s="181" t="e">
        <f t="shared" si="306"/>
        <v>#DIV/0!</v>
      </c>
      <c r="F1236" s="181" t="e">
        <f t="shared" si="319"/>
        <v>#DIV/0!</v>
      </c>
      <c r="H1236" s="181" t="e">
        <f t="shared" si="320"/>
        <v>#DIV/0!</v>
      </c>
      <c r="I1236" s="181" t="e">
        <f t="shared" si="307"/>
        <v>#DIV/0!</v>
      </c>
      <c r="J1236" s="339" t="e">
        <f t="shared" si="308"/>
        <v>#DIV/0!</v>
      </c>
      <c r="K1236" s="181" t="e">
        <f t="shared" si="309"/>
        <v>#DIV/0!</v>
      </c>
      <c r="M1236" s="181" t="e">
        <f t="shared" si="310"/>
        <v>#DIV/0!</v>
      </c>
      <c r="N1236" s="181" t="e">
        <f t="shared" si="311"/>
        <v>#DIV/0!</v>
      </c>
      <c r="O1236" s="339" t="e">
        <f t="shared" si="312"/>
        <v>#DIV/0!</v>
      </c>
      <c r="P1236" s="181" t="e">
        <f t="shared" si="313"/>
        <v>#DIV/0!</v>
      </c>
      <c r="R1236" s="181" t="e">
        <f t="shared" si="314"/>
        <v>#DIV/0!</v>
      </c>
      <c r="S1236" s="181" t="e">
        <f t="shared" si="315"/>
        <v>#DIV/0!</v>
      </c>
      <c r="T1236" s="339" t="e">
        <f t="shared" si="321"/>
        <v>#DIV/0!</v>
      </c>
      <c r="U1236" s="181" t="e">
        <f t="shared" si="316"/>
        <v>#DIV/0!</v>
      </c>
    </row>
    <row r="1237" spans="2:21" ht="12.75" customHeight="1" x14ac:dyDescent="0.15">
      <c r="B1237" s="1">
        <f t="shared" si="322"/>
        <v>136.5999999999965</v>
      </c>
      <c r="C1237" s="181" t="e">
        <f t="shared" si="317"/>
        <v>#DIV/0!</v>
      </c>
      <c r="D1237" s="242">
        <f t="shared" si="318"/>
        <v>77.151015212326286</v>
      </c>
      <c r="E1237" s="181" t="e">
        <f t="shared" si="306"/>
        <v>#DIV/0!</v>
      </c>
      <c r="F1237" s="181" t="e">
        <f t="shared" si="319"/>
        <v>#DIV/0!</v>
      </c>
      <c r="H1237" s="181" t="e">
        <f t="shared" si="320"/>
        <v>#DIV/0!</v>
      </c>
      <c r="I1237" s="181" t="e">
        <f t="shared" si="307"/>
        <v>#DIV/0!</v>
      </c>
      <c r="J1237" s="339" t="e">
        <f t="shared" si="308"/>
        <v>#DIV/0!</v>
      </c>
      <c r="K1237" s="181" t="e">
        <f t="shared" si="309"/>
        <v>#DIV/0!</v>
      </c>
      <c r="M1237" s="181" t="e">
        <f t="shared" si="310"/>
        <v>#DIV/0!</v>
      </c>
      <c r="N1237" s="181" t="e">
        <f t="shared" si="311"/>
        <v>#DIV/0!</v>
      </c>
      <c r="O1237" s="339" t="e">
        <f t="shared" si="312"/>
        <v>#DIV/0!</v>
      </c>
      <c r="P1237" s="181" t="e">
        <f t="shared" si="313"/>
        <v>#DIV/0!</v>
      </c>
      <c r="R1237" s="181" t="e">
        <f t="shared" si="314"/>
        <v>#DIV/0!</v>
      </c>
      <c r="S1237" s="181" t="e">
        <f t="shared" si="315"/>
        <v>#DIV/0!</v>
      </c>
      <c r="T1237" s="339" t="e">
        <f t="shared" si="321"/>
        <v>#DIV/0!</v>
      </c>
      <c r="U1237" s="181" t="e">
        <f t="shared" si="316"/>
        <v>#DIV/0!</v>
      </c>
    </row>
    <row r="1238" spans="2:21" ht="12.75" customHeight="1" x14ac:dyDescent="0.15">
      <c r="B1238" s="1">
        <f t="shared" si="322"/>
        <v>136.69999999999649</v>
      </c>
      <c r="C1238" s="181" t="e">
        <f t="shared" si="317"/>
        <v>#DIV/0!</v>
      </c>
      <c r="D1238" s="242">
        <f t="shared" si="318"/>
        <v>77.167537542262025</v>
      </c>
      <c r="E1238" s="181" t="e">
        <f t="shared" si="306"/>
        <v>#DIV/0!</v>
      </c>
      <c r="F1238" s="181" t="e">
        <f t="shared" si="319"/>
        <v>#DIV/0!</v>
      </c>
      <c r="H1238" s="181" t="e">
        <f t="shared" si="320"/>
        <v>#DIV/0!</v>
      </c>
      <c r="I1238" s="181" t="e">
        <f t="shared" si="307"/>
        <v>#DIV/0!</v>
      </c>
      <c r="J1238" s="339" t="e">
        <f t="shared" si="308"/>
        <v>#DIV/0!</v>
      </c>
      <c r="K1238" s="181" t="e">
        <f t="shared" si="309"/>
        <v>#DIV/0!</v>
      </c>
      <c r="M1238" s="181" t="e">
        <f t="shared" si="310"/>
        <v>#DIV/0!</v>
      </c>
      <c r="N1238" s="181" t="e">
        <f t="shared" si="311"/>
        <v>#DIV/0!</v>
      </c>
      <c r="O1238" s="339" t="e">
        <f t="shared" si="312"/>
        <v>#DIV/0!</v>
      </c>
      <c r="P1238" s="181" t="e">
        <f t="shared" si="313"/>
        <v>#DIV/0!</v>
      </c>
      <c r="R1238" s="181" t="e">
        <f t="shared" si="314"/>
        <v>#DIV/0!</v>
      </c>
      <c r="S1238" s="181" t="e">
        <f t="shared" si="315"/>
        <v>#DIV/0!</v>
      </c>
      <c r="T1238" s="339" t="e">
        <f t="shared" si="321"/>
        <v>#DIV/0!</v>
      </c>
      <c r="U1238" s="181" t="e">
        <f t="shared" si="316"/>
        <v>#DIV/0!</v>
      </c>
    </row>
    <row r="1239" spans="2:21" ht="12.75" customHeight="1" x14ac:dyDescent="0.15">
      <c r="B1239" s="1">
        <f t="shared" si="322"/>
        <v>136.79999999999649</v>
      </c>
      <c r="C1239" s="181" t="e">
        <f t="shared" si="317"/>
        <v>#DIV/0!</v>
      </c>
      <c r="D1239" s="242">
        <f t="shared" si="318"/>
        <v>77.184049266228627</v>
      </c>
      <c r="E1239" s="181" t="e">
        <f t="shared" si="306"/>
        <v>#DIV/0!</v>
      </c>
      <c r="F1239" s="181" t="e">
        <f t="shared" si="319"/>
        <v>#DIV/0!</v>
      </c>
      <c r="H1239" s="181" t="e">
        <f t="shared" si="320"/>
        <v>#DIV/0!</v>
      </c>
      <c r="I1239" s="181" t="e">
        <f t="shared" si="307"/>
        <v>#DIV/0!</v>
      </c>
      <c r="J1239" s="339" t="e">
        <f t="shared" si="308"/>
        <v>#DIV/0!</v>
      </c>
      <c r="K1239" s="181" t="e">
        <f t="shared" si="309"/>
        <v>#DIV/0!</v>
      </c>
      <c r="M1239" s="181" t="e">
        <f t="shared" si="310"/>
        <v>#DIV/0!</v>
      </c>
      <c r="N1239" s="181" t="e">
        <f t="shared" si="311"/>
        <v>#DIV/0!</v>
      </c>
      <c r="O1239" s="339" t="e">
        <f t="shared" si="312"/>
        <v>#DIV/0!</v>
      </c>
      <c r="P1239" s="181" t="e">
        <f t="shared" si="313"/>
        <v>#DIV/0!</v>
      </c>
      <c r="R1239" s="181" t="e">
        <f t="shared" si="314"/>
        <v>#DIV/0!</v>
      </c>
      <c r="S1239" s="181" t="e">
        <f t="shared" si="315"/>
        <v>#DIV/0!</v>
      </c>
      <c r="T1239" s="339" t="e">
        <f t="shared" si="321"/>
        <v>#DIV/0!</v>
      </c>
      <c r="U1239" s="181" t="e">
        <f t="shared" si="316"/>
        <v>#DIV/0!</v>
      </c>
    </row>
    <row r="1240" spans="2:21" ht="12.75" customHeight="1" x14ac:dyDescent="0.15">
      <c r="B1240" s="1">
        <f t="shared" si="322"/>
        <v>136.89999999999648</v>
      </c>
      <c r="C1240" s="181" t="e">
        <f t="shared" si="317"/>
        <v>#DIV/0!</v>
      </c>
      <c r="D1240" s="242">
        <f t="shared" si="318"/>
        <v>77.200550400098322</v>
      </c>
      <c r="E1240" s="181" t="e">
        <f t="shared" si="306"/>
        <v>#DIV/0!</v>
      </c>
      <c r="F1240" s="181" t="e">
        <f t="shared" si="319"/>
        <v>#DIV/0!</v>
      </c>
      <c r="H1240" s="181" t="e">
        <f t="shared" si="320"/>
        <v>#DIV/0!</v>
      </c>
      <c r="I1240" s="181" t="e">
        <f t="shared" si="307"/>
        <v>#DIV/0!</v>
      </c>
      <c r="J1240" s="339" t="e">
        <f t="shared" si="308"/>
        <v>#DIV/0!</v>
      </c>
      <c r="K1240" s="181" t="e">
        <f t="shared" si="309"/>
        <v>#DIV/0!</v>
      </c>
      <c r="M1240" s="181" t="e">
        <f t="shared" si="310"/>
        <v>#DIV/0!</v>
      </c>
      <c r="N1240" s="181" t="e">
        <f t="shared" si="311"/>
        <v>#DIV/0!</v>
      </c>
      <c r="O1240" s="339" t="e">
        <f t="shared" si="312"/>
        <v>#DIV/0!</v>
      </c>
      <c r="P1240" s="181" t="e">
        <f t="shared" si="313"/>
        <v>#DIV/0!</v>
      </c>
      <c r="R1240" s="181" t="e">
        <f t="shared" si="314"/>
        <v>#DIV/0!</v>
      </c>
      <c r="S1240" s="181" t="e">
        <f t="shared" si="315"/>
        <v>#DIV/0!</v>
      </c>
      <c r="T1240" s="339" t="e">
        <f t="shared" si="321"/>
        <v>#DIV/0!</v>
      </c>
      <c r="U1240" s="181" t="e">
        <f t="shared" si="316"/>
        <v>#DIV/0!</v>
      </c>
    </row>
    <row r="1241" spans="2:21" ht="12.75" customHeight="1" x14ac:dyDescent="0.15">
      <c r="B1241" s="1">
        <f t="shared" si="322"/>
        <v>136.99999999999648</v>
      </c>
      <c r="C1241" s="181" t="e">
        <f t="shared" si="317"/>
        <v>#DIV/0!</v>
      </c>
      <c r="D1241" s="242">
        <f t="shared" si="318"/>
        <v>77.217040959705926</v>
      </c>
      <c r="E1241" s="181" t="e">
        <f t="shared" si="306"/>
        <v>#DIV/0!</v>
      </c>
      <c r="F1241" s="181" t="e">
        <f t="shared" si="319"/>
        <v>#DIV/0!</v>
      </c>
      <c r="H1241" s="181" t="e">
        <f t="shared" si="320"/>
        <v>#DIV/0!</v>
      </c>
      <c r="I1241" s="181" t="e">
        <f t="shared" si="307"/>
        <v>#DIV/0!</v>
      </c>
      <c r="J1241" s="339" t="e">
        <f t="shared" si="308"/>
        <v>#DIV/0!</v>
      </c>
      <c r="K1241" s="181" t="e">
        <f t="shared" si="309"/>
        <v>#DIV/0!</v>
      </c>
      <c r="M1241" s="181" t="e">
        <f t="shared" si="310"/>
        <v>#DIV/0!</v>
      </c>
      <c r="N1241" s="181" t="e">
        <f t="shared" si="311"/>
        <v>#DIV/0!</v>
      </c>
      <c r="O1241" s="339" t="e">
        <f t="shared" si="312"/>
        <v>#DIV/0!</v>
      </c>
      <c r="P1241" s="181" t="e">
        <f t="shared" si="313"/>
        <v>#DIV/0!</v>
      </c>
      <c r="R1241" s="181" t="e">
        <f t="shared" si="314"/>
        <v>#DIV/0!</v>
      </c>
      <c r="S1241" s="181" t="e">
        <f t="shared" si="315"/>
        <v>#DIV/0!</v>
      </c>
      <c r="T1241" s="339" t="e">
        <f t="shared" si="321"/>
        <v>#DIV/0!</v>
      </c>
      <c r="U1241" s="181" t="e">
        <f t="shared" si="316"/>
        <v>#DIV/0!</v>
      </c>
    </row>
    <row r="1242" spans="2:21" ht="12.75" customHeight="1" x14ac:dyDescent="0.15">
      <c r="B1242" s="1">
        <f t="shared" si="322"/>
        <v>137.09999999999647</v>
      </c>
      <c r="C1242" s="181" t="e">
        <f t="shared" si="317"/>
        <v>#DIV/0!</v>
      </c>
      <c r="D1242" s="242">
        <f t="shared" si="318"/>
        <v>77.233520960848921</v>
      </c>
      <c r="E1242" s="181" t="e">
        <f t="shared" si="306"/>
        <v>#DIV/0!</v>
      </c>
      <c r="F1242" s="181" t="e">
        <f t="shared" si="319"/>
        <v>#DIV/0!</v>
      </c>
      <c r="H1242" s="181" t="e">
        <f t="shared" si="320"/>
        <v>#DIV/0!</v>
      </c>
      <c r="I1242" s="181" t="e">
        <f t="shared" si="307"/>
        <v>#DIV/0!</v>
      </c>
      <c r="J1242" s="339" t="e">
        <f t="shared" si="308"/>
        <v>#DIV/0!</v>
      </c>
      <c r="K1242" s="181" t="e">
        <f t="shared" si="309"/>
        <v>#DIV/0!</v>
      </c>
      <c r="M1242" s="181" t="e">
        <f t="shared" si="310"/>
        <v>#DIV/0!</v>
      </c>
      <c r="N1242" s="181" t="e">
        <f t="shared" si="311"/>
        <v>#DIV/0!</v>
      </c>
      <c r="O1242" s="339" t="e">
        <f t="shared" si="312"/>
        <v>#DIV/0!</v>
      </c>
      <c r="P1242" s="181" t="e">
        <f t="shared" si="313"/>
        <v>#DIV/0!</v>
      </c>
      <c r="R1242" s="181" t="e">
        <f t="shared" si="314"/>
        <v>#DIV/0!</v>
      </c>
      <c r="S1242" s="181" t="e">
        <f t="shared" si="315"/>
        <v>#DIV/0!</v>
      </c>
      <c r="T1242" s="339" t="e">
        <f t="shared" si="321"/>
        <v>#DIV/0!</v>
      </c>
      <c r="U1242" s="181" t="e">
        <f t="shared" si="316"/>
        <v>#DIV/0!</v>
      </c>
    </row>
    <row r="1243" spans="2:21" ht="12.75" customHeight="1" x14ac:dyDescent="0.15">
      <c r="B1243" s="1">
        <f t="shared" si="322"/>
        <v>137.19999999999646</v>
      </c>
      <c r="C1243" s="181" t="e">
        <f t="shared" si="317"/>
        <v>#DIV/0!</v>
      </c>
      <c r="D1243" s="242">
        <f t="shared" si="318"/>
        <v>77.249990419288082</v>
      </c>
      <c r="E1243" s="181" t="e">
        <f t="shared" si="306"/>
        <v>#DIV/0!</v>
      </c>
      <c r="F1243" s="181" t="e">
        <f t="shared" si="319"/>
        <v>#DIV/0!</v>
      </c>
      <c r="H1243" s="181" t="e">
        <f t="shared" si="320"/>
        <v>#DIV/0!</v>
      </c>
      <c r="I1243" s="181" t="e">
        <f t="shared" si="307"/>
        <v>#DIV/0!</v>
      </c>
      <c r="J1243" s="339" t="e">
        <f t="shared" si="308"/>
        <v>#DIV/0!</v>
      </c>
      <c r="K1243" s="181" t="e">
        <f t="shared" si="309"/>
        <v>#DIV/0!</v>
      </c>
      <c r="M1243" s="181" t="e">
        <f t="shared" si="310"/>
        <v>#DIV/0!</v>
      </c>
      <c r="N1243" s="181" t="e">
        <f t="shared" si="311"/>
        <v>#DIV/0!</v>
      </c>
      <c r="O1243" s="339" t="e">
        <f t="shared" si="312"/>
        <v>#DIV/0!</v>
      </c>
      <c r="P1243" s="181" t="e">
        <f t="shared" si="313"/>
        <v>#DIV/0!</v>
      </c>
      <c r="R1243" s="181" t="e">
        <f t="shared" si="314"/>
        <v>#DIV/0!</v>
      </c>
      <c r="S1243" s="181" t="e">
        <f t="shared" si="315"/>
        <v>#DIV/0!</v>
      </c>
      <c r="T1243" s="339" t="e">
        <f t="shared" si="321"/>
        <v>#DIV/0!</v>
      </c>
      <c r="U1243" s="181" t="e">
        <f t="shared" si="316"/>
        <v>#DIV/0!</v>
      </c>
    </row>
    <row r="1244" spans="2:21" ht="12.75" customHeight="1" x14ac:dyDescent="0.15">
      <c r="B1244" s="1">
        <f t="shared" si="322"/>
        <v>137.29999999999646</v>
      </c>
      <c r="C1244" s="181" t="e">
        <f t="shared" si="317"/>
        <v>#DIV/0!</v>
      </c>
      <c r="D1244" s="242">
        <f t="shared" si="318"/>
        <v>77.266449350746967</v>
      </c>
      <c r="E1244" s="181" t="e">
        <f t="shared" si="306"/>
        <v>#DIV/0!</v>
      </c>
      <c r="F1244" s="181" t="e">
        <f t="shared" si="319"/>
        <v>#DIV/0!</v>
      </c>
      <c r="H1244" s="181" t="e">
        <f t="shared" si="320"/>
        <v>#DIV/0!</v>
      </c>
      <c r="I1244" s="181" t="e">
        <f t="shared" si="307"/>
        <v>#DIV/0!</v>
      </c>
      <c r="J1244" s="339" t="e">
        <f t="shared" si="308"/>
        <v>#DIV/0!</v>
      </c>
      <c r="K1244" s="181" t="e">
        <f t="shared" si="309"/>
        <v>#DIV/0!</v>
      </c>
      <c r="M1244" s="181" t="e">
        <f t="shared" si="310"/>
        <v>#DIV/0!</v>
      </c>
      <c r="N1244" s="181" t="e">
        <f t="shared" si="311"/>
        <v>#DIV/0!</v>
      </c>
      <c r="O1244" s="339" t="e">
        <f t="shared" si="312"/>
        <v>#DIV/0!</v>
      </c>
      <c r="P1244" s="181" t="e">
        <f t="shared" si="313"/>
        <v>#DIV/0!</v>
      </c>
      <c r="R1244" s="181" t="e">
        <f t="shared" si="314"/>
        <v>#DIV/0!</v>
      </c>
      <c r="S1244" s="181" t="e">
        <f t="shared" si="315"/>
        <v>#DIV/0!</v>
      </c>
      <c r="T1244" s="339" t="e">
        <f t="shared" si="321"/>
        <v>#DIV/0!</v>
      </c>
      <c r="U1244" s="181" t="e">
        <f t="shared" si="316"/>
        <v>#DIV/0!</v>
      </c>
    </row>
    <row r="1245" spans="2:21" ht="12.75" customHeight="1" x14ac:dyDescent="0.15">
      <c r="B1245" s="1">
        <f t="shared" si="322"/>
        <v>137.39999999999645</v>
      </c>
      <c r="C1245" s="181" t="e">
        <f t="shared" si="317"/>
        <v>#DIV/0!</v>
      </c>
      <c r="D1245" s="242">
        <f t="shared" si="318"/>
        <v>77.282897770912385</v>
      </c>
      <c r="E1245" s="181" t="e">
        <f t="shared" si="306"/>
        <v>#DIV/0!</v>
      </c>
      <c r="F1245" s="181" t="e">
        <f t="shared" si="319"/>
        <v>#DIV/0!</v>
      </c>
      <c r="H1245" s="181" t="e">
        <f t="shared" si="320"/>
        <v>#DIV/0!</v>
      </c>
      <c r="I1245" s="181" t="e">
        <f t="shared" si="307"/>
        <v>#DIV/0!</v>
      </c>
      <c r="J1245" s="339" t="e">
        <f t="shared" si="308"/>
        <v>#DIV/0!</v>
      </c>
      <c r="K1245" s="181" t="e">
        <f t="shared" si="309"/>
        <v>#DIV/0!</v>
      </c>
      <c r="M1245" s="181" t="e">
        <f t="shared" si="310"/>
        <v>#DIV/0!</v>
      </c>
      <c r="N1245" s="181" t="e">
        <f t="shared" si="311"/>
        <v>#DIV/0!</v>
      </c>
      <c r="O1245" s="339" t="e">
        <f t="shared" si="312"/>
        <v>#DIV/0!</v>
      </c>
      <c r="P1245" s="181" t="e">
        <f t="shared" si="313"/>
        <v>#DIV/0!</v>
      </c>
      <c r="R1245" s="181" t="e">
        <f t="shared" si="314"/>
        <v>#DIV/0!</v>
      </c>
      <c r="S1245" s="181" t="e">
        <f t="shared" si="315"/>
        <v>#DIV/0!</v>
      </c>
      <c r="T1245" s="339" t="e">
        <f t="shared" si="321"/>
        <v>#DIV/0!</v>
      </c>
      <c r="U1245" s="181" t="e">
        <f t="shared" si="316"/>
        <v>#DIV/0!</v>
      </c>
    </row>
    <row r="1246" spans="2:21" ht="12.75" customHeight="1" x14ac:dyDescent="0.15">
      <c r="B1246" s="1">
        <f t="shared" si="322"/>
        <v>137.49999999999645</v>
      </c>
      <c r="C1246" s="181" t="e">
        <f t="shared" si="317"/>
        <v>#DIV/0!</v>
      </c>
      <c r="D1246" s="242">
        <f t="shared" si="318"/>
        <v>77.29933569543455</v>
      </c>
      <c r="E1246" s="181" t="e">
        <f t="shared" si="306"/>
        <v>#DIV/0!</v>
      </c>
      <c r="F1246" s="181" t="e">
        <f t="shared" si="319"/>
        <v>#DIV/0!</v>
      </c>
      <c r="H1246" s="181" t="e">
        <f t="shared" si="320"/>
        <v>#DIV/0!</v>
      </c>
      <c r="I1246" s="181" t="e">
        <f t="shared" si="307"/>
        <v>#DIV/0!</v>
      </c>
      <c r="J1246" s="339" t="e">
        <f t="shared" si="308"/>
        <v>#DIV/0!</v>
      </c>
      <c r="K1246" s="181" t="e">
        <f t="shared" si="309"/>
        <v>#DIV/0!</v>
      </c>
      <c r="M1246" s="181" t="e">
        <f t="shared" si="310"/>
        <v>#DIV/0!</v>
      </c>
      <c r="N1246" s="181" t="e">
        <f t="shared" si="311"/>
        <v>#DIV/0!</v>
      </c>
      <c r="O1246" s="339" t="e">
        <f t="shared" si="312"/>
        <v>#DIV/0!</v>
      </c>
      <c r="P1246" s="181" t="e">
        <f t="shared" si="313"/>
        <v>#DIV/0!</v>
      </c>
      <c r="R1246" s="181" t="e">
        <f t="shared" si="314"/>
        <v>#DIV/0!</v>
      </c>
      <c r="S1246" s="181" t="e">
        <f t="shared" si="315"/>
        <v>#DIV/0!</v>
      </c>
      <c r="T1246" s="339" t="e">
        <f t="shared" si="321"/>
        <v>#DIV/0!</v>
      </c>
      <c r="U1246" s="181" t="e">
        <f t="shared" si="316"/>
        <v>#DIV/0!</v>
      </c>
    </row>
    <row r="1247" spans="2:21" ht="12.75" customHeight="1" x14ac:dyDescent="0.15">
      <c r="B1247" s="1">
        <f t="shared" si="322"/>
        <v>137.59999999999644</v>
      </c>
      <c r="C1247" s="181" t="e">
        <f t="shared" si="317"/>
        <v>#DIV/0!</v>
      </c>
      <c r="D1247" s="242">
        <f t="shared" si="318"/>
        <v>77.315763139926972</v>
      </c>
      <c r="E1247" s="181" t="e">
        <f t="shared" si="306"/>
        <v>#DIV/0!</v>
      </c>
      <c r="F1247" s="181" t="e">
        <f t="shared" si="319"/>
        <v>#DIV/0!</v>
      </c>
      <c r="H1247" s="181" t="e">
        <f t="shared" si="320"/>
        <v>#DIV/0!</v>
      </c>
      <c r="I1247" s="181" t="e">
        <f t="shared" si="307"/>
        <v>#DIV/0!</v>
      </c>
      <c r="J1247" s="339" t="e">
        <f t="shared" si="308"/>
        <v>#DIV/0!</v>
      </c>
      <c r="K1247" s="181" t="e">
        <f t="shared" si="309"/>
        <v>#DIV/0!</v>
      </c>
      <c r="M1247" s="181" t="e">
        <f t="shared" si="310"/>
        <v>#DIV/0!</v>
      </c>
      <c r="N1247" s="181" t="e">
        <f t="shared" si="311"/>
        <v>#DIV/0!</v>
      </c>
      <c r="O1247" s="339" t="e">
        <f t="shared" si="312"/>
        <v>#DIV/0!</v>
      </c>
      <c r="P1247" s="181" t="e">
        <f t="shared" si="313"/>
        <v>#DIV/0!</v>
      </c>
      <c r="R1247" s="181" t="e">
        <f t="shared" si="314"/>
        <v>#DIV/0!</v>
      </c>
      <c r="S1247" s="181" t="e">
        <f t="shared" si="315"/>
        <v>#DIV/0!</v>
      </c>
      <c r="T1247" s="339" t="e">
        <f t="shared" si="321"/>
        <v>#DIV/0!</v>
      </c>
      <c r="U1247" s="181" t="e">
        <f t="shared" si="316"/>
        <v>#DIV/0!</v>
      </c>
    </row>
    <row r="1248" spans="2:21" ht="12.75" customHeight="1" x14ac:dyDescent="0.15">
      <c r="B1248" s="1">
        <f t="shared" si="322"/>
        <v>137.69999999999644</v>
      </c>
      <c r="C1248" s="181" t="e">
        <f t="shared" si="317"/>
        <v>#DIV/0!</v>
      </c>
      <c r="D1248" s="242">
        <f t="shared" si="318"/>
        <v>77.33218011996658</v>
      </c>
      <c r="E1248" s="181" t="e">
        <f t="shared" si="306"/>
        <v>#DIV/0!</v>
      </c>
      <c r="F1248" s="181" t="e">
        <f t="shared" si="319"/>
        <v>#DIV/0!</v>
      </c>
      <c r="H1248" s="181" t="e">
        <f t="shared" si="320"/>
        <v>#DIV/0!</v>
      </c>
      <c r="I1248" s="181" t="e">
        <f t="shared" si="307"/>
        <v>#DIV/0!</v>
      </c>
      <c r="J1248" s="339" t="e">
        <f t="shared" si="308"/>
        <v>#DIV/0!</v>
      </c>
      <c r="K1248" s="181" t="e">
        <f t="shared" si="309"/>
        <v>#DIV/0!</v>
      </c>
      <c r="M1248" s="181" t="e">
        <f t="shared" si="310"/>
        <v>#DIV/0!</v>
      </c>
      <c r="N1248" s="181" t="e">
        <f t="shared" si="311"/>
        <v>#DIV/0!</v>
      </c>
      <c r="O1248" s="339" t="e">
        <f t="shared" si="312"/>
        <v>#DIV/0!</v>
      </c>
      <c r="P1248" s="181" t="e">
        <f t="shared" si="313"/>
        <v>#DIV/0!</v>
      </c>
      <c r="R1248" s="181" t="e">
        <f t="shared" si="314"/>
        <v>#DIV/0!</v>
      </c>
      <c r="S1248" s="181" t="e">
        <f t="shared" si="315"/>
        <v>#DIV/0!</v>
      </c>
      <c r="T1248" s="339" t="e">
        <f t="shared" si="321"/>
        <v>#DIV/0!</v>
      </c>
      <c r="U1248" s="181" t="e">
        <f t="shared" si="316"/>
        <v>#DIV/0!</v>
      </c>
    </row>
    <row r="1249" spans="2:21" ht="12.75" customHeight="1" x14ac:dyDescent="0.15">
      <c r="B1249" s="1">
        <f t="shared" si="322"/>
        <v>137.79999999999643</v>
      </c>
      <c r="C1249" s="181" t="e">
        <f t="shared" si="317"/>
        <v>#DIV/0!</v>
      </c>
      <c r="D1249" s="242">
        <f t="shared" si="318"/>
        <v>77.348586651094308</v>
      </c>
      <c r="E1249" s="181" t="e">
        <f t="shared" si="306"/>
        <v>#DIV/0!</v>
      </c>
      <c r="F1249" s="181" t="e">
        <f t="shared" si="319"/>
        <v>#DIV/0!</v>
      </c>
      <c r="H1249" s="181" t="e">
        <f t="shared" si="320"/>
        <v>#DIV/0!</v>
      </c>
      <c r="I1249" s="181" t="e">
        <f t="shared" si="307"/>
        <v>#DIV/0!</v>
      </c>
      <c r="J1249" s="339" t="e">
        <f t="shared" si="308"/>
        <v>#DIV/0!</v>
      </c>
      <c r="K1249" s="181" t="e">
        <f t="shared" si="309"/>
        <v>#DIV/0!</v>
      </c>
      <c r="M1249" s="181" t="e">
        <f t="shared" si="310"/>
        <v>#DIV/0!</v>
      </c>
      <c r="N1249" s="181" t="e">
        <f t="shared" si="311"/>
        <v>#DIV/0!</v>
      </c>
      <c r="O1249" s="339" t="e">
        <f t="shared" si="312"/>
        <v>#DIV/0!</v>
      </c>
      <c r="P1249" s="181" t="e">
        <f t="shared" si="313"/>
        <v>#DIV/0!</v>
      </c>
      <c r="R1249" s="181" t="e">
        <f t="shared" si="314"/>
        <v>#DIV/0!</v>
      </c>
      <c r="S1249" s="181" t="e">
        <f t="shared" si="315"/>
        <v>#DIV/0!</v>
      </c>
      <c r="T1249" s="339" t="e">
        <f t="shared" si="321"/>
        <v>#DIV/0!</v>
      </c>
      <c r="U1249" s="181" t="e">
        <f t="shared" si="316"/>
        <v>#DIV/0!</v>
      </c>
    </row>
    <row r="1250" spans="2:21" ht="12.75" customHeight="1" x14ac:dyDescent="0.15">
      <c r="B1250" s="1">
        <f t="shared" si="322"/>
        <v>137.89999999999642</v>
      </c>
      <c r="C1250" s="181" t="e">
        <f t="shared" si="317"/>
        <v>#DIV/0!</v>
      </c>
      <c r="D1250" s="242">
        <f t="shared" si="318"/>
        <v>77.364982748814569</v>
      </c>
      <c r="E1250" s="181" t="e">
        <f t="shared" si="306"/>
        <v>#DIV/0!</v>
      </c>
      <c r="F1250" s="181" t="e">
        <f t="shared" si="319"/>
        <v>#DIV/0!</v>
      </c>
      <c r="H1250" s="181" t="e">
        <f t="shared" si="320"/>
        <v>#DIV/0!</v>
      </c>
      <c r="I1250" s="181" t="e">
        <f t="shared" si="307"/>
        <v>#DIV/0!</v>
      </c>
      <c r="J1250" s="339" t="e">
        <f t="shared" si="308"/>
        <v>#DIV/0!</v>
      </c>
      <c r="K1250" s="181" t="e">
        <f t="shared" si="309"/>
        <v>#DIV/0!</v>
      </c>
      <c r="M1250" s="181" t="e">
        <f t="shared" si="310"/>
        <v>#DIV/0!</v>
      </c>
      <c r="N1250" s="181" t="e">
        <f t="shared" si="311"/>
        <v>#DIV/0!</v>
      </c>
      <c r="O1250" s="339" t="e">
        <f t="shared" si="312"/>
        <v>#DIV/0!</v>
      </c>
      <c r="P1250" s="181" t="e">
        <f t="shared" si="313"/>
        <v>#DIV/0!</v>
      </c>
      <c r="R1250" s="181" t="e">
        <f t="shared" si="314"/>
        <v>#DIV/0!</v>
      </c>
      <c r="S1250" s="181" t="e">
        <f t="shared" si="315"/>
        <v>#DIV/0!</v>
      </c>
      <c r="T1250" s="339" t="e">
        <f t="shared" si="321"/>
        <v>#DIV/0!</v>
      </c>
      <c r="U1250" s="181" t="e">
        <f t="shared" si="316"/>
        <v>#DIV/0!</v>
      </c>
    </row>
    <row r="1251" spans="2:21" ht="12.75" customHeight="1" x14ac:dyDescent="0.15">
      <c r="B1251" s="1">
        <f t="shared" si="322"/>
        <v>137.99999999999642</v>
      </c>
      <c r="C1251" s="181" t="e">
        <f t="shared" si="317"/>
        <v>#DIV/0!</v>
      </c>
      <c r="D1251" s="242">
        <f t="shared" si="318"/>
        <v>77.381368428595636</v>
      </c>
      <c r="E1251" s="181" t="e">
        <f t="shared" si="306"/>
        <v>#DIV/0!</v>
      </c>
      <c r="F1251" s="181" t="e">
        <f t="shared" si="319"/>
        <v>#DIV/0!</v>
      </c>
      <c r="H1251" s="181" t="e">
        <f t="shared" si="320"/>
        <v>#DIV/0!</v>
      </c>
      <c r="I1251" s="181" t="e">
        <f t="shared" si="307"/>
        <v>#DIV/0!</v>
      </c>
      <c r="J1251" s="339" t="e">
        <f t="shared" si="308"/>
        <v>#DIV/0!</v>
      </c>
      <c r="K1251" s="181" t="e">
        <f t="shared" si="309"/>
        <v>#DIV/0!</v>
      </c>
      <c r="M1251" s="181" t="e">
        <f t="shared" si="310"/>
        <v>#DIV/0!</v>
      </c>
      <c r="N1251" s="181" t="e">
        <f t="shared" si="311"/>
        <v>#DIV/0!</v>
      </c>
      <c r="O1251" s="339" t="e">
        <f t="shared" si="312"/>
        <v>#DIV/0!</v>
      </c>
      <c r="P1251" s="181" t="e">
        <f t="shared" si="313"/>
        <v>#DIV/0!</v>
      </c>
      <c r="R1251" s="181" t="e">
        <f t="shared" si="314"/>
        <v>#DIV/0!</v>
      </c>
      <c r="S1251" s="181" t="e">
        <f t="shared" si="315"/>
        <v>#DIV/0!</v>
      </c>
      <c r="T1251" s="339" t="e">
        <f t="shared" si="321"/>
        <v>#DIV/0!</v>
      </c>
      <c r="U1251" s="181" t="e">
        <f t="shared" si="316"/>
        <v>#DIV/0!</v>
      </c>
    </row>
    <row r="1252" spans="2:21" ht="12.75" customHeight="1" x14ac:dyDescent="0.15">
      <c r="B1252" s="1">
        <f t="shared" si="322"/>
        <v>138.09999999999641</v>
      </c>
      <c r="C1252" s="181" t="e">
        <f t="shared" si="317"/>
        <v>#DIV/0!</v>
      </c>
      <c r="D1252" s="242">
        <f t="shared" si="318"/>
        <v>77.397743705869956</v>
      </c>
      <c r="E1252" s="181" t="e">
        <f t="shared" si="306"/>
        <v>#DIV/0!</v>
      </c>
      <c r="F1252" s="181" t="e">
        <f t="shared" si="319"/>
        <v>#DIV/0!</v>
      </c>
      <c r="H1252" s="181" t="e">
        <f t="shared" si="320"/>
        <v>#DIV/0!</v>
      </c>
      <c r="I1252" s="181" t="e">
        <f t="shared" si="307"/>
        <v>#DIV/0!</v>
      </c>
      <c r="J1252" s="339" t="e">
        <f t="shared" si="308"/>
        <v>#DIV/0!</v>
      </c>
      <c r="K1252" s="181" t="e">
        <f t="shared" si="309"/>
        <v>#DIV/0!</v>
      </c>
      <c r="M1252" s="181" t="e">
        <f t="shared" si="310"/>
        <v>#DIV/0!</v>
      </c>
      <c r="N1252" s="181" t="e">
        <f t="shared" si="311"/>
        <v>#DIV/0!</v>
      </c>
      <c r="O1252" s="339" t="e">
        <f t="shared" si="312"/>
        <v>#DIV/0!</v>
      </c>
      <c r="P1252" s="181" t="e">
        <f t="shared" si="313"/>
        <v>#DIV/0!</v>
      </c>
      <c r="R1252" s="181" t="e">
        <f t="shared" si="314"/>
        <v>#DIV/0!</v>
      </c>
      <c r="S1252" s="181" t="e">
        <f t="shared" si="315"/>
        <v>#DIV/0!</v>
      </c>
      <c r="T1252" s="339" t="e">
        <f t="shared" si="321"/>
        <v>#DIV/0!</v>
      </c>
      <c r="U1252" s="181" t="e">
        <f t="shared" si="316"/>
        <v>#DIV/0!</v>
      </c>
    </row>
    <row r="1253" spans="2:21" ht="12.75" customHeight="1" x14ac:dyDescent="0.15">
      <c r="B1253" s="1">
        <f t="shared" si="322"/>
        <v>138.19999999999641</v>
      </c>
      <c r="C1253" s="181" t="e">
        <f t="shared" si="317"/>
        <v>#DIV/0!</v>
      </c>
      <c r="D1253" s="242">
        <f t="shared" si="318"/>
        <v>77.414108596033941</v>
      </c>
      <c r="E1253" s="181" t="e">
        <f t="shared" si="306"/>
        <v>#DIV/0!</v>
      </c>
      <c r="F1253" s="181" t="e">
        <f t="shared" si="319"/>
        <v>#DIV/0!</v>
      </c>
      <c r="H1253" s="181" t="e">
        <f t="shared" si="320"/>
        <v>#DIV/0!</v>
      </c>
      <c r="I1253" s="181" t="e">
        <f t="shared" si="307"/>
        <v>#DIV/0!</v>
      </c>
      <c r="J1253" s="339" t="e">
        <f t="shared" si="308"/>
        <v>#DIV/0!</v>
      </c>
      <c r="K1253" s="181" t="e">
        <f t="shared" si="309"/>
        <v>#DIV/0!</v>
      </c>
      <c r="M1253" s="181" t="e">
        <f t="shared" si="310"/>
        <v>#DIV/0!</v>
      </c>
      <c r="N1253" s="181" t="e">
        <f t="shared" si="311"/>
        <v>#DIV/0!</v>
      </c>
      <c r="O1253" s="339" t="e">
        <f t="shared" si="312"/>
        <v>#DIV/0!</v>
      </c>
      <c r="P1253" s="181" t="e">
        <f t="shared" si="313"/>
        <v>#DIV/0!</v>
      </c>
      <c r="R1253" s="181" t="e">
        <f t="shared" si="314"/>
        <v>#DIV/0!</v>
      </c>
      <c r="S1253" s="181" t="e">
        <f t="shared" si="315"/>
        <v>#DIV/0!</v>
      </c>
      <c r="T1253" s="339" t="e">
        <f t="shared" si="321"/>
        <v>#DIV/0!</v>
      </c>
      <c r="U1253" s="181" t="e">
        <f t="shared" si="316"/>
        <v>#DIV/0!</v>
      </c>
    </row>
    <row r="1254" spans="2:21" ht="12.75" customHeight="1" x14ac:dyDescent="0.15">
      <c r="B1254" s="1">
        <f t="shared" si="322"/>
        <v>138.2999999999964</v>
      </c>
      <c r="C1254" s="181" t="e">
        <f t="shared" si="317"/>
        <v>#DIV/0!</v>
      </c>
      <c r="D1254" s="242">
        <f t="shared" si="318"/>
        <v>77.430463114448287</v>
      </c>
      <c r="E1254" s="181" t="e">
        <f t="shared" si="306"/>
        <v>#DIV/0!</v>
      </c>
      <c r="F1254" s="181" t="e">
        <f t="shared" si="319"/>
        <v>#DIV/0!</v>
      </c>
      <c r="H1254" s="181" t="e">
        <f t="shared" si="320"/>
        <v>#DIV/0!</v>
      </c>
      <c r="I1254" s="181" t="e">
        <f t="shared" si="307"/>
        <v>#DIV/0!</v>
      </c>
      <c r="J1254" s="339" t="e">
        <f t="shared" si="308"/>
        <v>#DIV/0!</v>
      </c>
      <c r="K1254" s="181" t="e">
        <f t="shared" si="309"/>
        <v>#DIV/0!</v>
      </c>
      <c r="M1254" s="181" t="e">
        <f t="shared" si="310"/>
        <v>#DIV/0!</v>
      </c>
      <c r="N1254" s="181" t="e">
        <f t="shared" si="311"/>
        <v>#DIV/0!</v>
      </c>
      <c r="O1254" s="339" t="e">
        <f t="shared" si="312"/>
        <v>#DIV/0!</v>
      </c>
      <c r="P1254" s="181" t="e">
        <f t="shared" si="313"/>
        <v>#DIV/0!</v>
      </c>
      <c r="R1254" s="181" t="e">
        <f t="shared" si="314"/>
        <v>#DIV/0!</v>
      </c>
      <c r="S1254" s="181" t="e">
        <f t="shared" si="315"/>
        <v>#DIV/0!</v>
      </c>
      <c r="T1254" s="339" t="e">
        <f t="shared" si="321"/>
        <v>#DIV/0!</v>
      </c>
      <c r="U1254" s="181" t="e">
        <f t="shared" si="316"/>
        <v>#DIV/0!</v>
      </c>
    </row>
    <row r="1255" spans="2:21" ht="12.75" customHeight="1" x14ac:dyDescent="0.15">
      <c r="B1255" s="1">
        <f t="shared" si="322"/>
        <v>138.3999999999964</v>
      </c>
      <c r="C1255" s="181" t="e">
        <f t="shared" si="317"/>
        <v>#DIV/0!</v>
      </c>
      <c r="D1255" s="242">
        <f t="shared" si="318"/>
        <v>77.446807276438065</v>
      </c>
      <c r="E1255" s="181" t="e">
        <f t="shared" si="306"/>
        <v>#DIV/0!</v>
      </c>
      <c r="F1255" s="181" t="e">
        <f t="shared" si="319"/>
        <v>#DIV/0!</v>
      </c>
      <c r="H1255" s="181" t="e">
        <f t="shared" si="320"/>
        <v>#DIV/0!</v>
      </c>
      <c r="I1255" s="181" t="e">
        <f t="shared" si="307"/>
        <v>#DIV/0!</v>
      </c>
      <c r="J1255" s="339" t="e">
        <f t="shared" si="308"/>
        <v>#DIV/0!</v>
      </c>
      <c r="K1255" s="181" t="e">
        <f t="shared" si="309"/>
        <v>#DIV/0!</v>
      </c>
      <c r="M1255" s="181" t="e">
        <f t="shared" si="310"/>
        <v>#DIV/0!</v>
      </c>
      <c r="N1255" s="181" t="e">
        <f t="shared" si="311"/>
        <v>#DIV/0!</v>
      </c>
      <c r="O1255" s="339" t="e">
        <f t="shared" si="312"/>
        <v>#DIV/0!</v>
      </c>
      <c r="P1255" s="181" t="e">
        <f t="shared" si="313"/>
        <v>#DIV/0!</v>
      </c>
      <c r="R1255" s="181" t="e">
        <f t="shared" si="314"/>
        <v>#DIV/0!</v>
      </c>
      <c r="S1255" s="181" t="e">
        <f t="shared" si="315"/>
        <v>#DIV/0!</v>
      </c>
      <c r="T1255" s="339" t="e">
        <f t="shared" si="321"/>
        <v>#DIV/0!</v>
      </c>
      <c r="U1255" s="181" t="e">
        <f t="shared" si="316"/>
        <v>#DIV/0!</v>
      </c>
    </row>
    <row r="1256" spans="2:21" ht="12.75" customHeight="1" x14ac:dyDescent="0.15">
      <c r="B1256" s="1">
        <f t="shared" si="322"/>
        <v>138.49999999999639</v>
      </c>
      <c r="C1256" s="181" t="e">
        <f t="shared" si="317"/>
        <v>#DIV/0!</v>
      </c>
      <c r="D1256" s="242">
        <f t="shared" si="318"/>
        <v>77.463141097292677</v>
      </c>
      <c r="E1256" s="181" t="e">
        <f t="shared" si="306"/>
        <v>#DIV/0!</v>
      </c>
      <c r="F1256" s="181" t="e">
        <f t="shared" si="319"/>
        <v>#DIV/0!</v>
      </c>
      <c r="H1256" s="181" t="e">
        <f t="shared" si="320"/>
        <v>#DIV/0!</v>
      </c>
      <c r="I1256" s="181" t="e">
        <f t="shared" si="307"/>
        <v>#DIV/0!</v>
      </c>
      <c r="J1256" s="339" t="e">
        <f t="shared" si="308"/>
        <v>#DIV/0!</v>
      </c>
      <c r="K1256" s="181" t="e">
        <f t="shared" si="309"/>
        <v>#DIV/0!</v>
      </c>
      <c r="M1256" s="181" t="e">
        <f t="shared" si="310"/>
        <v>#DIV/0!</v>
      </c>
      <c r="N1256" s="181" t="e">
        <f t="shared" si="311"/>
        <v>#DIV/0!</v>
      </c>
      <c r="O1256" s="339" t="e">
        <f t="shared" si="312"/>
        <v>#DIV/0!</v>
      </c>
      <c r="P1256" s="181" t="e">
        <f t="shared" si="313"/>
        <v>#DIV/0!</v>
      </c>
      <c r="R1256" s="181" t="e">
        <f t="shared" si="314"/>
        <v>#DIV/0!</v>
      </c>
      <c r="S1256" s="181" t="e">
        <f t="shared" si="315"/>
        <v>#DIV/0!</v>
      </c>
      <c r="T1256" s="339" t="e">
        <f t="shared" si="321"/>
        <v>#DIV/0!</v>
      </c>
      <c r="U1256" s="181" t="e">
        <f t="shared" si="316"/>
        <v>#DIV/0!</v>
      </c>
    </row>
    <row r="1257" spans="2:21" ht="12.75" customHeight="1" x14ac:dyDescent="0.15">
      <c r="B1257" s="1">
        <f t="shared" si="322"/>
        <v>138.59999999999638</v>
      </c>
      <c r="C1257" s="181" t="e">
        <f t="shared" si="317"/>
        <v>#DIV/0!</v>
      </c>
      <c r="D1257" s="242">
        <f t="shared" si="318"/>
        <v>77.479464592266112</v>
      </c>
      <c r="E1257" s="181" t="e">
        <f t="shared" si="306"/>
        <v>#DIV/0!</v>
      </c>
      <c r="F1257" s="181" t="e">
        <f t="shared" si="319"/>
        <v>#DIV/0!</v>
      </c>
      <c r="H1257" s="181" t="e">
        <f t="shared" si="320"/>
        <v>#DIV/0!</v>
      </c>
      <c r="I1257" s="181" t="e">
        <f t="shared" si="307"/>
        <v>#DIV/0!</v>
      </c>
      <c r="J1257" s="339" t="e">
        <f t="shared" si="308"/>
        <v>#DIV/0!</v>
      </c>
      <c r="K1257" s="181" t="e">
        <f t="shared" si="309"/>
        <v>#DIV/0!</v>
      </c>
      <c r="M1257" s="181" t="e">
        <f t="shared" si="310"/>
        <v>#DIV/0!</v>
      </c>
      <c r="N1257" s="181" t="e">
        <f t="shared" si="311"/>
        <v>#DIV/0!</v>
      </c>
      <c r="O1257" s="339" t="e">
        <f t="shared" si="312"/>
        <v>#DIV/0!</v>
      </c>
      <c r="P1257" s="181" t="e">
        <f t="shared" si="313"/>
        <v>#DIV/0!</v>
      </c>
      <c r="R1257" s="181" t="e">
        <f t="shared" si="314"/>
        <v>#DIV/0!</v>
      </c>
      <c r="S1257" s="181" t="e">
        <f t="shared" si="315"/>
        <v>#DIV/0!</v>
      </c>
      <c r="T1257" s="339" t="e">
        <f t="shared" si="321"/>
        <v>#DIV/0!</v>
      </c>
      <c r="U1257" s="181" t="e">
        <f t="shared" si="316"/>
        <v>#DIV/0!</v>
      </c>
    </row>
    <row r="1258" spans="2:21" ht="12.75" customHeight="1" x14ac:dyDescent="0.15">
      <c r="B1258" s="1">
        <f t="shared" si="322"/>
        <v>138.69999999999638</v>
      </c>
      <c r="C1258" s="181" t="e">
        <f t="shared" si="317"/>
        <v>#DIV/0!</v>
      </c>
      <c r="D1258" s="242">
        <f t="shared" si="318"/>
        <v>77.495777776577157</v>
      </c>
      <c r="E1258" s="181" t="e">
        <f t="shared" si="306"/>
        <v>#DIV/0!</v>
      </c>
      <c r="F1258" s="181" t="e">
        <f t="shared" si="319"/>
        <v>#DIV/0!</v>
      </c>
      <c r="H1258" s="181" t="e">
        <f t="shared" si="320"/>
        <v>#DIV/0!</v>
      </c>
      <c r="I1258" s="181" t="e">
        <f t="shared" si="307"/>
        <v>#DIV/0!</v>
      </c>
      <c r="J1258" s="339" t="e">
        <f t="shared" si="308"/>
        <v>#DIV/0!</v>
      </c>
      <c r="K1258" s="181" t="e">
        <f t="shared" si="309"/>
        <v>#DIV/0!</v>
      </c>
      <c r="M1258" s="181" t="e">
        <f t="shared" si="310"/>
        <v>#DIV/0!</v>
      </c>
      <c r="N1258" s="181" t="e">
        <f t="shared" si="311"/>
        <v>#DIV/0!</v>
      </c>
      <c r="O1258" s="339" t="e">
        <f t="shared" si="312"/>
        <v>#DIV/0!</v>
      </c>
      <c r="P1258" s="181" t="e">
        <f t="shared" si="313"/>
        <v>#DIV/0!</v>
      </c>
      <c r="R1258" s="181" t="e">
        <f t="shared" si="314"/>
        <v>#DIV/0!</v>
      </c>
      <c r="S1258" s="181" t="e">
        <f t="shared" si="315"/>
        <v>#DIV/0!</v>
      </c>
      <c r="T1258" s="339" t="e">
        <f t="shared" si="321"/>
        <v>#DIV/0!</v>
      </c>
      <c r="U1258" s="181" t="e">
        <f t="shared" si="316"/>
        <v>#DIV/0!</v>
      </c>
    </row>
    <row r="1259" spans="2:21" ht="12.75" customHeight="1" x14ac:dyDescent="0.15">
      <c r="B1259" s="1">
        <f t="shared" si="322"/>
        <v>138.79999999999637</v>
      </c>
      <c r="C1259" s="181" t="e">
        <f t="shared" si="317"/>
        <v>#DIV/0!</v>
      </c>
      <c r="D1259" s="242">
        <f t="shared" si="318"/>
        <v>77.512080665409215</v>
      </c>
      <c r="E1259" s="181" t="e">
        <f t="shared" si="306"/>
        <v>#DIV/0!</v>
      </c>
      <c r="F1259" s="181" t="e">
        <f t="shared" si="319"/>
        <v>#DIV/0!</v>
      </c>
      <c r="H1259" s="181" t="e">
        <f t="shared" si="320"/>
        <v>#DIV/0!</v>
      </c>
      <c r="I1259" s="181" t="e">
        <f t="shared" si="307"/>
        <v>#DIV/0!</v>
      </c>
      <c r="J1259" s="339" t="e">
        <f t="shared" si="308"/>
        <v>#DIV/0!</v>
      </c>
      <c r="K1259" s="181" t="e">
        <f t="shared" si="309"/>
        <v>#DIV/0!</v>
      </c>
      <c r="M1259" s="181" t="e">
        <f t="shared" si="310"/>
        <v>#DIV/0!</v>
      </c>
      <c r="N1259" s="181" t="e">
        <f t="shared" si="311"/>
        <v>#DIV/0!</v>
      </c>
      <c r="O1259" s="339" t="e">
        <f t="shared" si="312"/>
        <v>#DIV/0!</v>
      </c>
      <c r="P1259" s="181" t="e">
        <f t="shared" si="313"/>
        <v>#DIV/0!</v>
      </c>
      <c r="R1259" s="181" t="e">
        <f t="shared" si="314"/>
        <v>#DIV/0!</v>
      </c>
      <c r="S1259" s="181" t="e">
        <f t="shared" si="315"/>
        <v>#DIV/0!</v>
      </c>
      <c r="T1259" s="339" t="e">
        <f t="shared" si="321"/>
        <v>#DIV/0!</v>
      </c>
      <c r="U1259" s="181" t="e">
        <f t="shared" si="316"/>
        <v>#DIV/0!</v>
      </c>
    </row>
    <row r="1260" spans="2:21" ht="12.75" customHeight="1" x14ac:dyDescent="0.15">
      <c r="B1260" s="1">
        <f t="shared" si="322"/>
        <v>138.89999999999637</v>
      </c>
      <c r="C1260" s="181" t="e">
        <f t="shared" si="317"/>
        <v>#DIV/0!</v>
      </c>
      <c r="D1260" s="242">
        <f t="shared" si="318"/>
        <v>77.528373273910617</v>
      </c>
      <c r="E1260" s="181" t="e">
        <f t="shared" si="306"/>
        <v>#DIV/0!</v>
      </c>
      <c r="F1260" s="181" t="e">
        <f t="shared" si="319"/>
        <v>#DIV/0!</v>
      </c>
      <c r="H1260" s="181" t="e">
        <f t="shared" si="320"/>
        <v>#DIV/0!</v>
      </c>
      <c r="I1260" s="181" t="e">
        <f t="shared" si="307"/>
        <v>#DIV/0!</v>
      </c>
      <c r="J1260" s="339" t="e">
        <f t="shared" si="308"/>
        <v>#DIV/0!</v>
      </c>
      <c r="K1260" s="181" t="e">
        <f t="shared" si="309"/>
        <v>#DIV/0!</v>
      </c>
      <c r="M1260" s="181" t="e">
        <f t="shared" si="310"/>
        <v>#DIV/0!</v>
      </c>
      <c r="N1260" s="181" t="e">
        <f t="shared" si="311"/>
        <v>#DIV/0!</v>
      </c>
      <c r="O1260" s="339" t="e">
        <f t="shared" si="312"/>
        <v>#DIV/0!</v>
      </c>
      <c r="P1260" s="181" t="e">
        <f t="shared" si="313"/>
        <v>#DIV/0!</v>
      </c>
      <c r="R1260" s="181" t="e">
        <f t="shared" si="314"/>
        <v>#DIV/0!</v>
      </c>
      <c r="S1260" s="181" t="e">
        <f t="shared" si="315"/>
        <v>#DIV/0!</v>
      </c>
      <c r="T1260" s="339" t="e">
        <f t="shared" si="321"/>
        <v>#DIV/0!</v>
      </c>
      <c r="U1260" s="181" t="e">
        <f t="shared" si="316"/>
        <v>#DIV/0!</v>
      </c>
    </row>
    <row r="1261" spans="2:21" ht="12.75" customHeight="1" x14ac:dyDescent="0.15">
      <c r="B1261" s="1">
        <f t="shared" si="322"/>
        <v>138.99999999999636</v>
      </c>
      <c r="C1261" s="181" t="e">
        <f t="shared" si="317"/>
        <v>#DIV/0!</v>
      </c>
      <c r="D1261" s="242">
        <f t="shared" si="318"/>
        <v>77.544655617194891</v>
      </c>
      <c r="E1261" s="181" t="e">
        <f t="shared" si="306"/>
        <v>#DIV/0!</v>
      </c>
      <c r="F1261" s="181" t="e">
        <f t="shared" si="319"/>
        <v>#DIV/0!</v>
      </c>
      <c r="H1261" s="181" t="e">
        <f t="shared" si="320"/>
        <v>#DIV/0!</v>
      </c>
      <c r="I1261" s="181" t="e">
        <f t="shared" si="307"/>
        <v>#DIV/0!</v>
      </c>
      <c r="J1261" s="339" t="e">
        <f t="shared" si="308"/>
        <v>#DIV/0!</v>
      </c>
      <c r="K1261" s="181" t="e">
        <f t="shared" si="309"/>
        <v>#DIV/0!</v>
      </c>
      <c r="M1261" s="181" t="e">
        <f t="shared" si="310"/>
        <v>#DIV/0!</v>
      </c>
      <c r="N1261" s="181" t="e">
        <f t="shared" si="311"/>
        <v>#DIV/0!</v>
      </c>
      <c r="O1261" s="339" t="e">
        <f t="shared" si="312"/>
        <v>#DIV/0!</v>
      </c>
      <c r="P1261" s="181" t="e">
        <f t="shared" si="313"/>
        <v>#DIV/0!</v>
      </c>
      <c r="R1261" s="181" t="e">
        <f t="shared" si="314"/>
        <v>#DIV/0!</v>
      </c>
      <c r="S1261" s="181" t="e">
        <f t="shared" si="315"/>
        <v>#DIV/0!</v>
      </c>
      <c r="T1261" s="339" t="e">
        <f t="shared" si="321"/>
        <v>#DIV/0!</v>
      </c>
      <c r="U1261" s="181" t="e">
        <f t="shared" si="316"/>
        <v>#DIV/0!</v>
      </c>
    </row>
    <row r="1262" spans="2:21" ht="12.75" customHeight="1" x14ac:dyDescent="0.15">
      <c r="B1262" s="1">
        <f t="shared" si="322"/>
        <v>139.09999999999636</v>
      </c>
      <c r="C1262" s="181" t="e">
        <f t="shared" si="317"/>
        <v>#DIV/0!</v>
      </c>
      <c r="D1262" s="242">
        <f t="shared" si="318"/>
        <v>77.560927710340422</v>
      </c>
      <c r="E1262" s="181" t="e">
        <f t="shared" si="306"/>
        <v>#DIV/0!</v>
      </c>
      <c r="F1262" s="181" t="e">
        <f t="shared" si="319"/>
        <v>#DIV/0!</v>
      </c>
      <c r="H1262" s="181" t="e">
        <f t="shared" si="320"/>
        <v>#DIV/0!</v>
      </c>
      <c r="I1262" s="181" t="e">
        <f t="shared" si="307"/>
        <v>#DIV/0!</v>
      </c>
      <c r="J1262" s="339" t="e">
        <f t="shared" si="308"/>
        <v>#DIV/0!</v>
      </c>
      <c r="K1262" s="181" t="e">
        <f t="shared" si="309"/>
        <v>#DIV/0!</v>
      </c>
      <c r="M1262" s="181" t="e">
        <f t="shared" si="310"/>
        <v>#DIV/0!</v>
      </c>
      <c r="N1262" s="181" t="e">
        <f t="shared" si="311"/>
        <v>#DIV/0!</v>
      </c>
      <c r="O1262" s="339" t="e">
        <f t="shared" si="312"/>
        <v>#DIV/0!</v>
      </c>
      <c r="P1262" s="181" t="e">
        <f t="shared" si="313"/>
        <v>#DIV/0!</v>
      </c>
      <c r="R1262" s="181" t="e">
        <f t="shared" si="314"/>
        <v>#DIV/0!</v>
      </c>
      <c r="S1262" s="181" t="e">
        <f t="shared" si="315"/>
        <v>#DIV/0!</v>
      </c>
      <c r="T1262" s="339" t="e">
        <f t="shared" si="321"/>
        <v>#DIV/0!</v>
      </c>
      <c r="U1262" s="181" t="e">
        <f t="shared" si="316"/>
        <v>#DIV/0!</v>
      </c>
    </row>
    <row r="1263" spans="2:21" ht="12.75" customHeight="1" x14ac:dyDescent="0.15">
      <c r="B1263" s="1">
        <f t="shared" si="322"/>
        <v>139.19999999999635</v>
      </c>
      <c r="C1263" s="181" t="e">
        <f t="shared" si="317"/>
        <v>#DIV/0!</v>
      </c>
      <c r="D1263" s="242">
        <f t="shared" si="318"/>
        <v>77.577189568390921</v>
      </c>
      <c r="E1263" s="181" t="e">
        <f t="shared" si="306"/>
        <v>#DIV/0!</v>
      </c>
      <c r="F1263" s="181" t="e">
        <f t="shared" si="319"/>
        <v>#DIV/0!</v>
      </c>
      <c r="H1263" s="181" t="e">
        <f t="shared" si="320"/>
        <v>#DIV/0!</v>
      </c>
      <c r="I1263" s="181" t="e">
        <f t="shared" si="307"/>
        <v>#DIV/0!</v>
      </c>
      <c r="J1263" s="339" t="e">
        <f t="shared" si="308"/>
        <v>#DIV/0!</v>
      </c>
      <c r="K1263" s="181" t="e">
        <f t="shared" si="309"/>
        <v>#DIV/0!</v>
      </c>
      <c r="M1263" s="181" t="e">
        <f t="shared" si="310"/>
        <v>#DIV/0!</v>
      </c>
      <c r="N1263" s="181" t="e">
        <f t="shared" si="311"/>
        <v>#DIV/0!</v>
      </c>
      <c r="O1263" s="339" t="e">
        <f t="shared" si="312"/>
        <v>#DIV/0!</v>
      </c>
      <c r="P1263" s="181" t="e">
        <f t="shared" si="313"/>
        <v>#DIV/0!</v>
      </c>
      <c r="R1263" s="181" t="e">
        <f t="shared" si="314"/>
        <v>#DIV/0!</v>
      </c>
      <c r="S1263" s="181" t="e">
        <f t="shared" si="315"/>
        <v>#DIV/0!</v>
      </c>
      <c r="T1263" s="339" t="e">
        <f t="shared" si="321"/>
        <v>#DIV/0!</v>
      </c>
      <c r="U1263" s="181" t="e">
        <f t="shared" si="316"/>
        <v>#DIV/0!</v>
      </c>
    </row>
    <row r="1264" spans="2:21" ht="12.75" customHeight="1" x14ac:dyDescent="0.15">
      <c r="B1264" s="1">
        <f t="shared" si="322"/>
        <v>139.29999999999634</v>
      </c>
      <c r="C1264" s="181" t="e">
        <f t="shared" si="317"/>
        <v>#DIV/0!</v>
      </c>
      <c r="D1264" s="242">
        <f t="shared" si="318"/>
        <v>77.593441206355436</v>
      </c>
      <c r="E1264" s="181" t="e">
        <f t="shared" si="306"/>
        <v>#DIV/0!</v>
      </c>
      <c r="F1264" s="181" t="e">
        <f t="shared" si="319"/>
        <v>#DIV/0!</v>
      </c>
      <c r="H1264" s="181" t="e">
        <f t="shared" si="320"/>
        <v>#DIV/0!</v>
      </c>
      <c r="I1264" s="181" t="e">
        <f t="shared" si="307"/>
        <v>#DIV/0!</v>
      </c>
      <c r="J1264" s="339" t="e">
        <f t="shared" si="308"/>
        <v>#DIV/0!</v>
      </c>
      <c r="K1264" s="181" t="e">
        <f t="shared" si="309"/>
        <v>#DIV/0!</v>
      </c>
      <c r="M1264" s="181" t="e">
        <f t="shared" si="310"/>
        <v>#DIV/0!</v>
      </c>
      <c r="N1264" s="181" t="e">
        <f t="shared" si="311"/>
        <v>#DIV/0!</v>
      </c>
      <c r="O1264" s="339" t="e">
        <f t="shared" si="312"/>
        <v>#DIV/0!</v>
      </c>
      <c r="P1264" s="181" t="e">
        <f t="shared" si="313"/>
        <v>#DIV/0!</v>
      </c>
      <c r="R1264" s="181" t="e">
        <f t="shared" si="314"/>
        <v>#DIV/0!</v>
      </c>
      <c r="S1264" s="181" t="e">
        <f t="shared" si="315"/>
        <v>#DIV/0!</v>
      </c>
      <c r="T1264" s="339" t="e">
        <f t="shared" si="321"/>
        <v>#DIV/0!</v>
      </c>
      <c r="U1264" s="181" t="e">
        <f t="shared" si="316"/>
        <v>#DIV/0!</v>
      </c>
    </row>
    <row r="1265" spans="2:21" ht="12.75" customHeight="1" x14ac:dyDescent="0.15">
      <c r="B1265" s="1">
        <f t="shared" si="322"/>
        <v>139.39999999999634</v>
      </c>
      <c r="C1265" s="181" t="e">
        <f t="shared" si="317"/>
        <v>#DIV/0!</v>
      </c>
      <c r="D1265" s="242">
        <f t="shared" si="318"/>
        <v>77.609682639208486</v>
      </c>
      <c r="E1265" s="181" t="e">
        <f t="shared" si="306"/>
        <v>#DIV/0!</v>
      </c>
      <c r="F1265" s="181" t="e">
        <f t="shared" si="319"/>
        <v>#DIV/0!</v>
      </c>
      <c r="H1265" s="181" t="e">
        <f t="shared" si="320"/>
        <v>#DIV/0!</v>
      </c>
      <c r="I1265" s="181" t="e">
        <f t="shared" si="307"/>
        <v>#DIV/0!</v>
      </c>
      <c r="J1265" s="339" t="e">
        <f t="shared" si="308"/>
        <v>#DIV/0!</v>
      </c>
      <c r="K1265" s="181" t="e">
        <f t="shared" si="309"/>
        <v>#DIV/0!</v>
      </c>
      <c r="M1265" s="181" t="e">
        <f t="shared" si="310"/>
        <v>#DIV/0!</v>
      </c>
      <c r="N1265" s="181" t="e">
        <f t="shared" si="311"/>
        <v>#DIV/0!</v>
      </c>
      <c r="O1265" s="339" t="e">
        <f t="shared" si="312"/>
        <v>#DIV/0!</v>
      </c>
      <c r="P1265" s="181" t="e">
        <f t="shared" si="313"/>
        <v>#DIV/0!</v>
      </c>
      <c r="R1265" s="181" t="e">
        <f t="shared" si="314"/>
        <v>#DIV/0!</v>
      </c>
      <c r="S1265" s="181" t="e">
        <f t="shared" si="315"/>
        <v>#DIV/0!</v>
      </c>
      <c r="T1265" s="339" t="e">
        <f t="shared" si="321"/>
        <v>#DIV/0!</v>
      </c>
      <c r="U1265" s="181" t="e">
        <f t="shared" si="316"/>
        <v>#DIV/0!</v>
      </c>
    </row>
    <row r="1266" spans="2:21" ht="12.75" customHeight="1" x14ac:dyDescent="0.15">
      <c r="B1266" s="1">
        <f t="shared" si="322"/>
        <v>139.49999999999633</v>
      </c>
      <c r="C1266" s="181" t="e">
        <f t="shared" si="317"/>
        <v>#DIV/0!</v>
      </c>
      <c r="D1266" s="242">
        <f t="shared" si="318"/>
        <v>77.625913881890028</v>
      </c>
      <c r="E1266" s="181" t="e">
        <f t="shared" si="306"/>
        <v>#DIV/0!</v>
      </c>
      <c r="F1266" s="181" t="e">
        <f t="shared" si="319"/>
        <v>#DIV/0!</v>
      </c>
      <c r="H1266" s="181" t="e">
        <f t="shared" si="320"/>
        <v>#DIV/0!</v>
      </c>
      <c r="I1266" s="181" t="e">
        <f t="shared" si="307"/>
        <v>#DIV/0!</v>
      </c>
      <c r="J1266" s="339" t="e">
        <f t="shared" si="308"/>
        <v>#DIV/0!</v>
      </c>
      <c r="K1266" s="181" t="e">
        <f t="shared" si="309"/>
        <v>#DIV/0!</v>
      </c>
      <c r="M1266" s="181" t="e">
        <f t="shared" si="310"/>
        <v>#DIV/0!</v>
      </c>
      <c r="N1266" s="181" t="e">
        <f t="shared" si="311"/>
        <v>#DIV/0!</v>
      </c>
      <c r="O1266" s="339" t="e">
        <f t="shared" si="312"/>
        <v>#DIV/0!</v>
      </c>
      <c r="P1266" s="181" t="e">
        <f t="shared" si="313"/>
        <v>#DIV/0!</v>
      </c>
      <c r="R1266" s="181" t="e">
        <f t="shared" si="314"/>
        <v>#DIV/0!</v>
      </c>
      <c r="S1266" s="181" t="e">
        <f t="shared" si="315"/>
        <v>#DIV/0!</v>
      </c>
      <c r="T1266" s="339" t="e">
        <f t="shared" si="321"/>
        <v>#DIV/0!</v>
      </c>
      <c r="U1266" s="181" t="e">
        <f t="shared" si="316"/>
        <v>#DIV/0!</v>
      </c>
    </row>
    <row r="1267" spans="2:21" ht="12.75" customHeight="1" x14ac:dyDescent="0.15">
      <c r="B1267" s="1">
        <f t="shared" si="322"/>
        <v>139.59999999999633</v>
      </c>
      <c r="C1267" s="181" t="e">
        <f t="shared" si="317"/>
        <v>#DIV/0!</v>
      </c>
      <c r="D1267" s="242">
        <f t="shared" si="318"/>
        <v>77.642134949305856</v>
      </c>
      <c r="E1267" s="181" t="e">
        <f t="shared" si="306"/>
        <v>#DIV/0!</v>
      </c>
      <c r="F1267" s="181" t="e">
        <f t="shared" si="319"/>
        <v>#DIV/0!</v>
      </c>
      <c r="H1267" s="181" t="e">
        <f t="shared" si="320"/>
        <v>#DIV/0!</v>
      </c>
      <c r="I1267" s="181" t="e">
        <f t="shared" si="307"/>
        <v>#DIV/0!</v>
      </c>
      <c r="J1267" s="339" t="e">
        <f t="shared" si="308"/>
        <v>#DIV/0!</v>
      </c>
      <c r="K1267" s="181" t="e">
        <f t="shared" si="309"/>
        <v>#DIV/0!</v>
      </c>
      <c r="M1267" s="181" t="e">
        <f t="shared" si="310"/>
        <v>#DIV/0!</v>
      </c>
      <c r="N1267" s="181" t="e">
        <f t="shared" si="311"/>
        <v>#DIV/0!</v>
      </c>
      <c r="O1267" s="339" t="e">
        <f t="shared" si="312"/>
        <v>#DIV/0!</v>
      </c>
      <c r="P1267" s="181" t="e">
        <f t="shared" si="313"/>
        <v>#DIV/0!</v>
      </c>
      <c r="R1267" s="181" t="e">
        <f t="shared" si="314"/>
        <v>#DIV/0!</v>
      </c>
      <c r="S1267" s="181" t="e">
        <f t="shared" si="315"/>
        <v>#DIV/0!</v>
      </c>
      <c r="T1267" s="339" t="e">
        <f t="shared" si="321"/>
        <v>#DIV/0!</v>
      </c>
      <c r="U1267" s="181" t="e">
        <f t="shared" si="316"/>
        <v>#DIV/0!</v>
      </c>
    </row>
    <row r="1268" spans="2:21" ht="12.75" customHeight="1" x14ac:dyDescent="0.15">
      <c r="B1268" s="1">
        <f t="shared" si="322"/>
        <v>139.69999999999632</v>
      </c>
      <c r="C1268" s="181" t="e">
        <f t="shared" si="317"/>
        <v>#DIV/0!</v>
      </c>
      <c r="D1268" s="242">
        <f t="shared" si="318"/>
        <v>77.658345856327401</v>
      </c>
      <c r="E1268" s="181" t="e">
        <f t="shared" si="306"/>
        <v>#DIV/0!</v>
      </c>
      <c r="F1268" s="181" t="e">
        <f t="shared" si="319"/>
        <v>#DIV/0!</v>
      </c>
      <c r="H1268" s="181" t="e">
        <f t="shared" si="320"/>
        <v>#DIV/0!</v>
      </c>
      <c r="I1268" s="181" t="e">
        <f t="shared" si="307"/>
        <v>#DIV/0!</v>
      </c>
      <c r="J1268" s="339" t="e">
        <f t="shared" si="308"/>
        <v>#DIV/0!</v>
      </c>
      <c r="K1268" s="181" t="e">
        <f t="shared" si="309"/>
        <v>#DIV/0!</v>
      </c>
      <c r="M1268" s="181" t="e">
        <f t="shared" si="310"/>
        <v>#DIV/0!</v>
      </c>
      <c r="N1268" s="181" t="e">
        <f t="shared" si="311"/>
        <v>#DIV/0!</v>
      </c>
      <c r="O1268" s="339" t="e">
        <f t="shared" si="312"/>
        <v>#DIV/0!</v>
      </c>
      <c r="P1268" s="181" t="e">
        <f t="shared" si="313"/>
        <v>#DIV/0!</v>
      </c>
      <c r="R1268" s="181" t="e">
        <f t="shared" si="314"/>
        <v>#DIV/0!</v>
      </c>
      <c r="S1268" s="181" t="e">
        <f t="shared" si="315"/>
        <v>#DIV/0!</v>
      </c>
      <c r="T1268" s="339" t="e">
        <f t="shared" si="321"/>
        <v>#DIV/0!</v>
      </c>
      <c r="U1268" s="181" t="e">
        <f t="shared" si="316"/>
        <v>#DIV/0!</v>
      </c>
    </row>
    <row r="1269" spans="2:21" ht="12.75" customHeight="1" x14ac:dyDescent="0.15">
      <c r="B1269" s="1">
        <f t="shared" si="322"/>
        <v>139.79999999999632</v>
      </c>
      <c r="C1269" s="181" t="e">
        <f t="shared" si="317"/>
        <v>#DIV/0!</v>
      </c>
      <c r="D1269" s="242">
        <f t="shared" si="318"/>
        <v>77.674546617792018</v>
      </c>
      <c r="E1269" s="181" t="e">
        <f t="shared" si="306"/>
        <v>#DIV/0!</v>
      </c>
      <c r="F1269" s="181" t="e">
        <f t="shared" si="319"/>
        <v>#DIV/0!</v>
      </c>
      <c r="H1269" s="181" t="e">
        <f t="shared" si="320"/>
        <v>#DIV/0!</v>
      </c>
      <c r="I1269" s="181" t="e">
        <f t="shared" si="307"/>
        <v>#DIV/0!</v>
      </c>
      <c r="J1269" s="339" t="e">
        <f t="shared" si="308"/>
        <v>#DIV/0!</v>
      </c>
      <c r="K1269" s="181" t="e">
        <f t="shared" si="309"/>
        <v>#DIV/0!</v>
      </c>
      <c r="M1269" s="181" t="e">
        <f t="shared" si="310"/>
        <v>#DIV/0!</v>
      </c>
      <c r="N1269" s="181" t="e">
        <f t="shared" si="311"/>
        <v>#DIV/0!</v>
      </c>
      <c r="O1269" s="339" t="e">
        <f t="shared" si="312"/>
        <v>#DIV/0!</v>
      </c>
      <c r="P1269" s="181" t="e">
        <f t="shared" si="313"/>
        <v>#DIV/0!</v>
      </c>
      <c r="R1269" s="181" t="e">
        <f t="shared" si="314"/>
        <v>#DIV/0!</v>
      </c>
      <c r="S1269" s="181" t="e">
        <f t="shared" si="315"/>
        <v>#DIV/0!</v>
      </c>
      <c r="T1269" s="339" t="e">
        <f t="shared" si="321"/>
        <v>#DIV/0!</v>
      </c>
      <c r="U1269" s="181" t="e">
        <f t="shared" si="316"/>
        <v>#DIV/0!</v>
      </c>
    </row>
    <row r="1270" spans="2:21" ht="12.75" customHeight="1" x14ac:dyDescent="0.15">
      <c r="B1270" s="1">
        <f t="shared" si="322"/>
        <v>139.89999999999631</v>
      </c>
      <c r="C1270" s="181" t="e">
        <f t="shared" si="317"/>
        <v>#DIV/0!</v>
      </c>
      <c r="D1270" s="242">
        <f t="shared" si="318"/>
        <v>77.690737248502998</v>
      </c>
      <c r="E1270" s="181" t="e">
        <f t="shared" si="306"/>
        <v>#DIV/0!</v>
      </c>
      <c r="F1270" s="181" t="e">
        <f t="shared" si="319"/>
        <v>#DIV/0!</v>
      </c>
      <c r="H1270" s="181" t="e">
        <f t="shared" si="320"/>
        <v>#DIV/0!</v>
      </c>
      <c r="I1270" s="181" t="e">
        <f t="shared" si="307"/>
        <v>#DIV/0!</v>
      </c>
      <c r="J1270" s="339" t="e">
        <f t="shared" si="308"/>
        <v>#DIV/0!</v>
      </c>
      <c r="K1270" s="181" t="e">
        <f t="shared" si="309"/>
        <v>#DIV/0!</v>
      </c>
      <c r="M1270" s="181" t="e">
        <f t="shared" si="310"/>
        <v>#DIV/0!</v>
      </c>
      <c r="N1270" s="181" t="e">
        <f t="shared" si="311"/>
        <v>#DIV/0!</v>
      </c>
      <c r="O1270" s="339" t="e">
        <f t="shared" si="312"/>
        <v>#DIV/0!</v>
      </c>
      <c r="P1270" s="181" t="e">
        <f t="shared" si="313"/>
        <v>#DIV/0!</v>
      </c>
      <c r="R1270" s="181" t="e">
        <f t="shared" si="314"/>
        <v>#DIV/0!</v>
      </c>
      <c r="S1270" s="181" t="e">
        <f t="shared" si="315"/>
        <v>#DIV/0!</v>
      </c>
      <c r="T1270" s="339" t="e">
        <f t="shared" si="321"/>
        <v>#DIV/0!</v>
      </c>
      <c r="U1270" s="181" t="e">
        <f t="shared" si="316"/>
        <v>#DIV/0!</v>
      </c>
    </row>
    <row r="1271" spans="2:21" ht="12.75" customHeight="1" x14ac:dyDescent="0.15">
      <c r="B1271" s="1">
        <f t="shared" si="322"/>
        <v>139.99999999999631</v>
      </c>
      <c r="C1271" s="181" t="e">
        <f t="shared" si="317"/>
        <v>#DIV/0!</v>
      </c>
      <c r="D1271" s="242">
        <f t="shared" si="318"/>
        <v>77.706917763229711</v>
      </c>
      <c r="E1271" s="181" t="e">
        <f t="shared" si="306"/>
        <v>#DIV/0!</v>
      </c>
      <c r="F1271" s="181" t="e">
        <f t="shared" si="319"/>
        <v>#DIV/0!</v>
      </c>
      <c r="H1271" s="181" t="e">
        <f t="shared" si="320"/>
        <v>#DIV/0!</v>
      </c>
      <c r="I1271" s="181" t="e">
        <f t="shared" si="307"/>
        <v>#DIV/0!</v>
      </c>
      <c r="J1271" s="339" t="e">
        <f t="shared" si="308"/>
        <v>#DIV/0!</v>
      </c>
      <c r="K1271" s="181" t="e">
        <f t="shared" si="309"/>
        <v>#DIV/0!</v>
      </c>
      <c r="M1271" s="181" t="e">
        <f t="shared" si="310"/>
        <v>#DIV/0!</v>
      </c>
      <c r="N1271" s="181" t="e">
        <f t="shared" si="311"/>
        <v>#DIV/0!</v>
      </c>
      <c r="O1271" s="339" t="e">
        <f t="shared" si="312"/>
        <v>#DIV/0!</v>
      </c>
      <c r="P1271" s="181" t="e">
        <f t="shared" si="313"/>
        <v>#DIV/0!</v>
      </c>
      <c r="R1271" s="181" t="e">
        <f t="shared" si="314"/>
        <v>#DIV/0!</v>
      </c>
      <c r="S1271" s="181" t="e">
        <f t="shared" si="315"/>
        <v>#DIV/0!</v>
      </c>
      <c r="T1271" s="339" t="e">
        <f t="shared" si="321"/>
        <v>#DIV/0!</v>
      </c>
      <c r="U1271" s="181" t="e">
        <f t="shared" si="316"/>
        <v>#DIV/0!</v>
      </c>
    </row>
    <row r="1272" spans="2:21" ht="12.75" customHeight="1" x14ac:dyDescent="0.15">
      <c r="B1272" s="1">
        <f t="shared" si="322"/>
        <v>140.0999999999963</v>
      </c>
      <c r="C1272" s="181" t="e">
        <f t="shared" si="317"/>
        <v>#DIV/0!</v>
      </c>
      <c r="D1272" s="242">
        <f t="shared" si="318"/>
        <v>77.723088176707876</v>
      </c>
      <c r="E1272" s="181" t="e">
        <f t="shared" si="306"/>
        <v>#DIV/0!</v>
      </c>
      <c r="F1272" s="181" t="e">
        <f t="shared" si="319"/>
        <v>#DIV/0!</v>
      </c>
      <c r="H1272" s="181" t="e">
        <f t="shared" si="320"/>
        <v>#DIV/0!</v>
      </c>
      <c r="I1272" s="181" t="e">
        <f t="shared" si="307"/>
        <v>#DIV/0!</v>
      </c>
      <c r="J1272" s="339" t="e">
        <f t="shared" si="308"/>
        <v>#DIV/0!</v>
      </c>
      <c r="K1272" s="181" t="e">
        <f t="shared" si="309"/>
        <v>#DIV/0!</v>
      </c>
      <c r="M1272" s="181" t="e">
        <f t="shared" si="310"/>
        <v>#DIV/0!</v>
      </c>
      <c r="N1272" s="181" t="e">
        <f t="shared" si="311"/>
        <v>#DIV/0!</v>
      </c>
      <c r="O1272" s="339" t="e">
        <f t="shared" si="312"/>
        <v>#DIV/0!</v>
      </c>
      <c r="P1272" s="181" t="e">
        <f t="shared" si="313"/>
        <v>#DIV/0!</v>
      </c>
      <c r="R1272" s="181" t="e">
        <f t="shared" si="314"/>
        <v>#DIV/0!</v>
      </c>
      <c r="S1272" s="181" t="e">
        <f t="shared" si="315"/>
        <v>#DIV/0!</v>
      </c>
      <c r="T1272" s="339" t="e">
        <f t="shared" si="321"/>
        <v>#DIV/0!</v>
      </c>
      <c r="U1272" s="181" t="e">
        <f t="shared" si="316"/>
        <v>#DIV/0!</v>
      </c>
    </row>
    <row r="1273" spans="2:21" ht="12.75" customHeight="1" x14ac:dyDescent="0.15">
      <c r="B1273" s="1">
        <f t="shared" si="322"/>
        <v>140.19999999999629</v>
      </c>
      <c r="C1273" s="181" t="e">
        <f t="shared" si="317"/>
        <v>#DIV/0!</v>
      </c>
      <c r="D1273" s="242">
        <f t="shared" si="318"/>
        <v>77.739248503639217</v>
      </c>
      <c r="E1273" s="181" t="e">
        <f t="shared" si="306"/>
        <v>#DIV/0!</v>
      </c>
      <c r="F1273" s="181" t="e">
        <f t="shared" si="319"/>
        <v>#DIV/0!</v>
      </c>
      <c r="H1273" s="181" t="e">
        <f t="shared" si="320"/>
        <v>#DIV/0!</v>
      </c>
      <c r="I1273" s="181" t="e">
        <f t="shared" si="307"/>
        <v>#DIV/0!</v>
      </c>
      <c r="J1273" s="339" t="e">
        <f t="shared" si="308"/>
        <v>#DIV/0!</v>
      </c>
      <c r="K1273" s="181" t="e">
        <f t="shared" si="309"/>
        <v>#DIV/0!</v>
      </c>
      <c r="M1273" s="181" t="e">
        <f t="shared" si="310"/>
        <v>#DIV/0!</v>
      </c>
      <c r="N1273" s="181" t="e">
        <f t="shared" si="311"/>
        <v>#DIV/0!</v>
      </c>
      <c r="O1273" s="339" t="e">
        <f t="shared" si="312"/>
        <v>#DIV/0!</v>
      </c>
      <c r="P1273" s="181" t="e">
        <f t="shared" si="313"/>
        <v>#DIV/0!</v>
      </c>
      <c r="R1273" s="181" t="e">
        <f t="shared" si="314"/>
        <v>#DIV/0!</v>
      </c>
      <c r="S1273" s="181" t="e">
        <f t="shared" si="315"/>
        <v>#DIV/0!</v>
      </c>
      <c r="T1273" s="339" t="e">
        <f t="shared" si="321"/>
        <v>#DIV/0!</v>
      </c>
      <c r="U1273" s="181" t="e">
        <f t="shared" si="316"/>
        <v>#DIV/0!</v>
      </c>
    </row>
    <row r="1274" spans="2:21" ht="12.75" customHeight="1" x14ac:dyDescent="0.15">
      <c r="B1274" s="1">
        <f t="shared" si="322"/>
        <v>140.29999999999629</v>
      </c>
      <c r="C1274" s="181" t="e">
        <f t="shared" si="317"/>
        <v>#DIV/0!</v>
      </c>
      <c r="D1274" s="242">
        <f t="shared" si="318"/>
        <v>77.755398758692138</v>
      </c>
      <c r="E1274" s="181" t="e">
        <f t="shared" si="306"/>
        <v>#DIV/0!</v>
      </c>
      <c r="F1274" s="181" t="e">
        <f t="shared" si="319"/>
        <v>#DIV/0!</v>
      </c>
      <c r="H1274" s="181" t="e">
        <f t="shared" si="320"/>
        <v>#DIV/0!</v>
      </c>
      <c r="I1274" s="181" t="e">
        <f t="shared" si="307"/>
        <v>#DIV/0!</v>
      </c>
      <c r="J1274" s="339" t="e">
        <f t="shared" si="308"/>
        <v>#DIV/0!</v>
      </c>
      <c r="K1274" s="181" t="e">
        <f t="shared" si="309"/>
        <v>#DIV/0!</v>
      </c>
      <c r="M1274" s="181" t="e">
        <f t="shared" si="310"/>
        <v>#DIV/0!</v>
      </c>
      <c r="N1274" s="181" t="e">
        <f t="shared" si="311"/>
        <v>#DIV/0!</v>
      </c>
      <c r="O1274" s="339" t="e">
        <f t="shared" si="312"/>
        <v>#DIV/0!</v>
      </c>
      <c r="P1274" s="181" t="e">
        <f t="shared" si="313"/>
        <v>#DIV/0!</v>
      </c>
      <c r="R1274" s="181" t="e">
        <f t="shared" si="314"/>
        <v>#DIV/0!</v>
      </c>
      <c r="S1274" s="181" t="e">
        <f t="shared" si="315"/>
        <v>#DIV/0!</v>
      </c>
      <c r="T1274" s="339" t="e">
        <f t="shared" si="321"/>
        <v>#DIV/0!</v>
      </c>
      <c r="U1274" s="181" t="e">
        <f t="shared" si="316"/>
        <v>#DIV/0!</v>
      </c>
    </row>
    <row r="1275" spans="2:21" ht="12.75" customHeight="1" x14ac:dyDescent="0.15">
      <c r="B1275" s="1">
        <f t="shared" si="322"/>
        <v>140.39999999999628</v>
      </c>
      <c r="C1275" s="181" t="e">
        <f t="shared" si="317"/>
        <v>#DIV/0!</v>
      </c>
      <c r="D1275" s="242">
        <f t="shared" si="318"/>
        <v>77.771538956501402</v>
      </c>
      <c r="E1275" s="181" t="e">
        <f t="shared" si="306"/>
        <v>#DIV/0!</v>
      </c>
      <c r="F1275" s="181" t="e">
        <f t="shared" si="319"/>
        <v>#DIV/0!</v>
      </c>
      <c r="H1275" s="181" t="e">
        <f t="shared" si="320"/>
        <v>#DIV/0!</v>
      </c>
      <c r="I1275" s="181" t="e">
        <f t="shared" si="307"/>
        <v>#DIV/0!</v>
      </c>
      <c r="J1275" s="339" t="e">
        <f t="shared" si="308"/>
        <v>#DIV/0!</v>
      </c>
      <c r="K1275" s="181" t="e">
        <f t="shared" si="309"/>
        <v>#DIV/0!</v>
      </c>
      <c r="M1275" s="181" t="e">
        <f t="shared" si="310"/>
        <v>#DIV/0!</v>
      </c>
      <c r="N1275" s="181" t="e">
        <f t="shared" si="311"/>
        <v>#DIV/0!</v>
      </c>
      <c r="O1275" s="339" t="e">
        <f t="shared" si="312"/>
        <v>#DIV/0!</v>
      </c>
      <c r="P1275" s="181" t="e">
        <f t="shared" si="313"/>
        <v>#DIV/0!</v>
      </c>
      <c r="R1275" s="181" t="e">
        <f t="shared" si="314"/>
        <v>#DIV/0!</v>
      </c>
      <c r="S1275" s="181" t="e">
        <f t="shared" si="315"/>
        <v>#DIV/0!</v>
      </c>
      <c r="T1275" s="339" t="e">
        <f t="shared" si="321"/>
        <v>#DIV/0!</v>
      </c>
      <c r="U1275" s="181" t="e">
        <f t="shared" si="316"/>
        <v>#DIV/0!</v>
      </c>
    </row>
    <row r="1276" spans="2:21" ht="12.75" customHeight="1" x14ac:dyDescent="0.15">
      <c r="B1276" s="1">
        <f t="shared" si="322"/>
        <v>140.49999999999628</v>
      </c>
      <c r="C1276" s="181" t="e">
        <f t="shared" si="317"/>
        <v>#DIV/0!</v>
      </c>
      <c r="D1276" s="242">
        <f t="shared" si="318"/>
        <v>77.787669111668407</v>
      </c>
      <c r="E1276" s="181" t="e">
        <f t="shared" si="306"/>
        <v>#DIV/0!</v>
      </c>
      <c r="F1276" s="181" t="e">
        <f t="shared" si="319"/>
        <v>#DIV/0!</v>
      </c>
      <c r="H1276" s="181" t="e">
        <f t="shared" si="320"/>
        <v>#DIV/0!</v>
      </c>
      <c r="I1276" s="181" t="e">
        <f t="shared" si="307"/>
        <v>#DIV/0!</v>
      </c>
      <c r="J1276" s="339" t="e">
        <f t="shared" si="308"/>
        <v>#DIV/0!</v>
      </c>
      <c r="K1276" s="181" t="e">
        <f t="shared" si="309"/>
        <v>#DIV/0!</v>
      </c>
      <c r="M1276" s="181" t="e">
        <f t="shared" si="310"/>
        <v>#DIV/0!</v>
      </c>
      <c r="N1276" s="181" t="e">
        <f t="shared" si="311"/>
        <v>#DIV/0!</v>
      </c>
      <c r="O1276" s="339" t="e">
        <f t="shared" si="312"/>
        <v>#DIV/0!</v>
      </c>
      <c r="P1276" s="181" t="e">
        <f t="shared" si="313"/>
        <v>#DIV/0!</v>
      </c>
      <c r="R1276" s="181" t="e">
        <f t="shared" si="314"/>
        <v>#DIV/0!</v>
      </c>
      <c r="S1276" s="181" t="e">
        <f t="shared" si="315"/>
        <v>#DIV/0!</v>
      </c>
      <c r="T1276" s="339" t="e">
        <f t="shared" si="321"/>
        <v>#DIV/0!</v>
      </c>
      <c r="U1276" s="181" t="e">
        <f t="shared" si="316"/>
        <v>#DIV/0!</v>
      </c>
    </row>
    <row r="1277" spans="2:21" ht="12.75" customHeight="1" x14ac:dyDescent="0.15">
      <c r="B1277" s="1">
        <f t="shared" si="322"/>
        <v>140.59999999999627</v>
      </c>
      <c r="C1277" s="181" t="e">
        <f t="shared" si="317"/>
        <v>#DIV/0!</v>
      </c>
      <c r="D1277" s="242">
        <f t="shared" si="318"/>
        <v>77.80378923876134</v>
      </c>
      <c r="E1277" s="181" t="e">
        <f t="shared" si="306"/>
        <v>#DIV/0!</v>
      </c>
      <c r="F1277" s="181" t="e">
        <f t="shared" si="319"/>
        <v>#DIV/0!</v>
      </c>
      <c r="H1277" s="181" t="e">
        <f t="shared" si="320"/>
        <v>#DIV/0!</v>
      </c>
      <c r="I1277" s="181" t="e">
        <f t="shared" si="307"/>
        <v>#DIV/0!</v>
      </c>
      <c r="J1277" s="339" t="e">
        <f t="shared" si="308"/>
        <v>#DIV/0!</v>
      </c>
      <c r="K1277" s="181" t="e">
        <f t="shared" si="309"/>
        <v>#DIV/0!</v>
      </c>
      <c r="M1277" s="181" t="e">
        <f t="shared" si="310"/>
        <v>#DIV/0!</v>
      </c>
      <c r="N1277" s="181" t="e">
        <f t="shared" si="311"/>
        <v>#DIV/0!</v>
      </c>
      <c r="O1277" s="339" t="e">
        <f t="shared" si="312"/>
        <v>#DIV/0!</v>
      </c>
      <c r="P1277" s="181" t="e">
        <f t="shared" si="313"/>
        <v>#DIV/0!</v>
      </c>
      <c r="R1277" s="181" t="e">
        <f t="shared" si="314"/>
        <v>#DIV/0!</v>
      </c>
      <c r="S1277" s="181" t="e">
        <f t="shared" si="315"/>
        <v>#DIV/0!</v>
      </c>
      <c r="T1277" s="339" t="e">
        <f t="shared" si="321"/>
        <v>#DIV/0!</v>
      </c>
      <c r="U1277" s="181" t="e">
        <f t="shared" si="316"/>
        <v>#DIV/0!</v>
      </c>
    </row>
    <row r="1278" spans="2:21" ht="12.75" customHeight="1" x14ac:dyDescent="0.15">
      <c r="B1278" s="1">
        <f t="shared" si="322"/>
        <v>140.69999999999627</v>
      </c>
      <c r="C1278" s="181" t="e">
        <f t="shared" si="317"/>
        <v>#DIV/0!</v>
      </c>
      <c r="D1278" s="242">
        <f t="shared" si="318"/>
        <v>77.819899352315147</v>
      </c>
      <c r="E1278" s="181" t="e">
        <f t="shared" si="306"/>
        <v>#DIV/0!</v>
      </c>
      <c r="F1278" s="181" t="e">
        <f t="shared" si="319"/>
        <v>#DIV/0!</v>
      </c>
      <c r="H1278" s="181" t="e">
        <f t="shared" si="320"/>
        <v>#DIV/0!</v>
      </c>
      <c r="I1278" s="181" t="e">
        <f t="shared" si="307"/>
        <v>#DIV/0!</v>
      </c>
      <c r="J1278" s="339" t="e">
        <f t="shared" si="308"/>
        <v>#DIV/0!</v>
      </c>
      <c r="K1278" s="181" t="e">
        <f t="shared" si="309"/>
        <v>#DIV/0!</v>
      </c>
      <c r="M1278" s="181" t="e">
        <f t="shared" si="310"/>
        <v>#DIV/0!</v>
      </c>
      <c r="N1278" s="181" t="e">
        <f t="shared" si="311"/>
        <v>#DIV/0!</v>
      </c>
      <c r="O1278" s="339" t="e">
        <f t="shared" si="312"/>
        <v>#DIV/0!</v>
      </c>
      <c r="P1278" s="181" t="e">
        <f t="shared" si="313"/>
        <v>#DIV/0!</v>
      </c>
      <c r="R1278" s="181" t="e">
        <f t="shared" si="314"/>
        <v>#DIV/0!</v>
      </c>
      <c r="S1278" s="181" t="e">
        <f t="shared" si="315"/>
        <v>#DIV/0!</v>
      </c>
      <c r="T1278" s="339" t="e">
        <f t="shared" si="321"/>
        <v>#DIV/0!</v>
      </c>
      <c r="U1278" s="181" t="e">
        <f t="shared" si="316"/>
        <v>#DIV/0!</v>
      </c>
    </row>
    <row r="1279" spans="2:21" ht="12.75" customHeight="1" x14ac:dyDescent="0.15">
      <c r="B1279" s="1">
        <f t="shared" si="322"/>
        <v>140.79999999999626</v>
      </c>
      <c r="C1279" s="181" t="e">
        <f t="shared" si="317"/>
        <v>#DIV/0!</v>
      </c>
      <c r="D1279" s="242">
        <f t="shared" si="318"/>
        <v>77.835999466831666</v>
      </c>
      <c r="E1279" s="181" t="e">
        <f t="shared" si="306"/>
        <v>#DIV/0!</v>
      </c>
      <c r="F1279" s="181" t="e">
        <f t="shared" si="319"/>
        <v>#DIV/0!</v>
      </c>
      <c r="H1279" s="181" t="e">
        <f t="shared" si="320"/>
        <v>#DIV/0!</v>
      </c>
      <c r="I1279" s="181" t="e">
        <f t="shared" si="307"/>
        <v>#DIV/0!</v>
      </c>
      <c r="J1279" s="339" t="e">
        <f t="shared" si="308"/>
        <v>#DIV/0!</v>
      </c>
      <c r="K1279" s="181" t="e">
        <f t="shared" si="309"/>
        <v>#DIV/0!</v>
      </c>
      <c r="M1279" s="181" t="e">
        <f t="shared" si="310"/>
        <v>#DIV/0!</v>
      </c>
      <c r="N1279" s="181" t="e">
        <f t="shared" si="311"/>
        <v>#DIV/0!</v>
      </c>
      <c r="O1279" s="339" t="e">
        <f t="shared" si="312"/>
        <v>#DIV/0!</v>
      </c>
      <c r="P1279" s="181" t="e">
        <f t="shared" si="313"/>
        <v>#DIV/0!</v>
      </c>
      <c r="R1279" s="181" t="e">
        <f t="shared" si="314"/>
        <v>#DIV/0!</v>
      </c>
      <c r="S1279" s="181" t="e">
        <f t="shared" si="315"/>
        <v>#DIV/0!</v>
      </c>
      <c r="T1279" s="339" t="e">
        <f t="shared" si="321"/>
        <v>#DIV/0!</v>
      </c>
      <c r="U1279" s="181" t="e">
        <f t="shared" si="316"/>
        <v>#DIV/0!</v>
      </c>
    </row>
    <row r="1280" spans="2:21" ht="12.75" customHeight="1" x14ac:dyDescent="0.15">
      <c r="B1280" s="1">
        <f t="shared" si="322"/>
        <v>140.89999999999625</v>
      </c>
      <c r="C1280" s="181" t="e">
        <f t="shared" si="317"/>
        <v>#DIV/0!</v>
      </c>
      <c r="D1280" s="242">
        <f t="shared" si="318"/>
        <v>77.85208959677982</v>
      </c>
      <c r="E1280" s="181" t="e">
        <f t="shared" si="306"/>
        <v>#DIV/0!</v>
      </c>
      <c r="F1280" s="181" t="e">
        <f t="shared" si="319"/>
        <v>#DIV/0!</v>
      </c>
      <c r="H1280" s="181" t="e">
        <f t="shared" si="320"/>
        <v>#DIV/0!</v>
      </c>
      <c r="I1280" s="181" t="e">
        <f t="shared" si="307"/>
        <v>#DIV/0!</v>
      </c>
      <c r="J1280" s="339" t="e">
        <f t="shared" si="308"/>
        <v>#DIV/0!</v>
      </c>
      <c r="K1280" s="181" t="e">
        <f t="shared" si="309"/>
        <v>#DIV/0!</v>
      </c>
      <c r="M1280" s="181" t="e">
        <f t="shared" si="310"/>
        <v>#DIV/0!</v>
      </c>
      <c r="N1280" s="181" t="e">
        <f t="shared" si="311"/>
        <v>#DIV/0!</v>
      </c>
      <c r="O1280" s="339" t="e">
        <f t="shared" si="312"/>
        <v>#DIV/0!</v>
      </c>
      <c r="P1280" s="181" t="e">
        <f t="shared" si="313"/>
        <v>#DIV/0!</v>
      </c>
      <c r="R1280" s="181" t="e">
        <f t="shared" si="314"/>
        <v>#DIV/0!</v>
      </c>
      <c r="S1280" s="181" t="e">
        <f t="shared" si="315"/>
        <v>#DIV/0!</v>
      </c>
      <c r="T1280" s="339" t="e">
        <f t="shared" si="321"/>
        <v>#DIV/0!</v>
      </c>
      <c r="U1280" s="181" t="e">
        <f t="shared" si="316"/>
        <v>#DIV/0!</v>
      </c>
    </row>
    <row r="1281" spans="2:21" ht="12.75" customHeight="1" x14ac:dyDescent="0.15">
      <c r="B1281" s="1">
        <f t="shared" si="322"/>
        <v>140.99999999999625</v>
      </c>
      <c r="C1281" s="181" t="e">
        <f t="shared" si="317"/>
        <v>#DIV/0!</v>
      </c>
      <c r="D1281" s="242">
        <f t="shared" si="318"/>
        <v>77.868169756595549</v>
      </c>
      <c r="E1281" s="181" t="e">
        <f t="shared" si="306"/>
        <v>#DIV/0!</v>
      </c>
      <c r="F1281" s="181" t="e">
        <f t="shared" si="319"/>
        <v>#DIV/0!</v>
      </c>
      <c r="H1281" s="181" t="e">
        <f t="shared" si="320"/>
        <v>#DIV/0!</v>
      </c>
      <c r="I1281" s="181" t="e">
        <f t="shared" si="307"/>
        <v>#DIV/0!</v>
      </c>
      <c r="J1281" s="339" t="e">
        <f t="shared" si="308"/>
        <v>#DIV/0!</v>
      </c>
      <c r="K1281" s="181" t="e">
        <f t="shared" si="309"/>
        <v>#DIV/0!</v>
      </c>
      <c r="M1281" s="181" t="e">
        <f t="shared" si="310"/>
        <v>#DIV/0!</v>
      </c>
      <c r="N1281" s="181" t="e">
        <f t="shared" si="311"/>
        <v>#DIV/0!</v>
      </c>
      <c r="O1281" s="339" t="e">
        <f t="shared" si="312"/>
        <v>#DIV/0!</v>
      </c>
      <c r="P1281" s="181" t="e">
        <f t="shared" si="313"/>
        <v>#DIV/0!</v>
      </c>
      <c r="R1281" s="181" t="e">
        <f t="shared" si="314"/>
        <v>#DIV/0!</v>
      </c>
      <c r="S1281" s="181" t="e">
        <f t="shared" si="315"/>
        <v>#DIV/0!</v>
      </c>
      <c r="T1281" s="339" t="e">
        <f t="shared" si="321"/>
        <v>#DIV/0!</v>
      </c>
      <c r="U1281" s="181" t="e">
        <f t="shared" si="316"/>
        <v>#DIV/0!</v>
      </c>
    </row>
    <row r="1282" spans="2:21" ht="12.75" customHeight="1" x14ac:dyDescent="0.15">
      <c r="B1282" s="1">
        <f t="shared" si="322"/>
        <v>141.09999999999624</v>
      </c>
      <c r="C1282" s="181" t="e">
        <f t="shared" si="317"/>
        <v>#DIV/0!</v>
      </c>
      <c r="D1282" s="242">
        <f t="shared" si="318"/>
        <v>77.884239960682208</v>
      </c>
      <c r="E1282" s="181" t="e">
        <f t="shared" si="306"/>
        <v>#DIV/0!</v>
      </c>
      <c r="F1282" s="181" t="e">
        <f t="shared" si="319"/>
        <v>#DIV/0!</v>
      </c>
      <c r="H1282" s="181" t="e">
        <f t="shared" si="320"/>
        <v>#DIV/0!</v>
      </c>
      <c r="I1282" s="181" t="e">
        <f t="shared" si="307"/>
        <v>#DIV/0!</v>
      </c>
      <c r="J1282" s="339" t="e">
        <f t="shared" si="308"/>
        <v>#DIV/0!</v>
      </c>
      <c r="K1282" s="181" t="e">
        <f t="shared" si="309"/>
        <v>#DIV/0!</v>
      </c>
      <c r="M1282" s="181" t="e">
        <f t="shared" si="310"/>
        <v>#DIV/0!</v>
      </c>
      <c r="N1282" s="181" t="e">
        <f t="shared" si="311"/>
        <v>#DIV/0!</v>
      </c>
      <c r="O1282" s="339" t="e">
        <f t="shared" si="312"/>
        <v>#DIV/0!</v>
      </c>
      <c r="P1282" s="181" t="e">
        <f t="shared" si="313"/>
        <v>#DIV/0!</v>
      </c>
      <c r="R1282" s="181" t="e">
        <f t="shared" si="314"/>
        <v>#DIV/0!</v>
      </c>
      <c r="S1282" s="181" t="e">
        <f t="shared" si="315"/>
        <v>#DIV/0!</v>
      </c>
      <c r="T1282" s="339" t="e">
        <f t="shared" si="321"/>
        <v>#DIV/0!</v>
      </c>
      <c r="U1282" s="181" t="e">
        <f t="shared" si="316"/>
        <v>#DIV/0!</v>
      </c>
    </row>
    <row r="1283" spans="2:21" ht="12.75" customHeight="1" x14ac:dyDescent="0.15">
      <c r="B1283" s="1">
        <f t="shared" si="322"/>
        <v>141.19999999999624</v>
      </c>
      <c r="C1283" s="181" t="e">
        <f t="shared" si="317"/>
        <v>#DIV/0!</v>
      </c>
      <c r="D1283" s="242">
        <f t="shared" si="318"/>
        <v>77.900300223410312</v>
      </c>
      <c r="E1283" s="181" t="e">
        <f t="shared" si="306"/>
        <v>#DIV/0!</v>
      </c>
      <c r="F1283" s="181" t="e">
        <f t="shared" si="319"/>
        <v>#DIV/0!</v>
      </c>
      <c r="H1283" s="181" t="e">
        <f t="shared" si="320"/>
        <v>#DIV/0!</v>
      </c>
      <c r="I1283" s="181" t="e">
        <f t="shared" si="307"/>
        <v>#DIV/0!</v>
      </c>
      <c r="J1283" s="339" t="e">
        <f t="shared" si="308"/>
        <v>#DIV/0!</v>
      </c>
      <c r="K1283" s="181" t="e">
        <f t="shared" si="309"/>
        <v>#DIV/0!</v>
      </c>
      <c r="M1283" s="181" t="e">
        <f t="shared" si="310"/>
        <v>#DIV/0!</v>
      </c>
      <c r="N1283" s="181" t="e">
        <f t="shared" si="311"/>
        <v>#DIV/0!</v>
      </c>
      <c r="O1283" s="339" t="e">
        <f t="shared" si="312"/>
        <v>#DIV/0!</v>
      </c>
      <c r="P1283" s="181" t="e">
        <f t="shared" si="313"/>
        <v>#DIV/0!</v>
      </c>
      <c r="R1283" s="181" t="e">
        <f t="shared" si="314"/>
        <v>#DIV/0!</v>
      </c>
      <c r="S1283" s="181" t="e">
        <f t="shared" si="315"/>
        <v>#DIV/0!</v>
      </c>
      <c r="T1283" s="339" t="e">
        <f t="shared" si="321"/>
        <v>#DIV/0!</v>
      </c>
      <c r="U1283" s="181" t="e">
        <f t="shared" si="316"/>
        <v>#DIV/0!</v>
      </c>
    </row>
    <row r="1284" spans="2:21" ht="12.75" customHeight="1" x14ac:dyDescent="0.15">
      <c r="B1284" s="1">
        <f t="shared" si="322"/>
        <v>141.29999999999623</v>
      </c>
      <c r="C1284" s="181" t="e">
        <f t="shared" si="317"/>
        <v>#DIV/0!</v>
      </c>
      <c r="D1284" s="242">
        <f t="shared" si="318"/>
        <v>77.916350559117845</v>
      </c>
      <c r="E1284" s="181" t="e">
        <f t="shared" si="306"/>
        <v>#DIV/0!</v>
      </c>
      <c r="F1284" s="181" t="e">
        <f t="shared" si="319"/>
        <v>#DIV/0!</v>
      </c>
      <c r="H1284" s="181" t="e">
        <f t="shared" si="320"/>
        <v>#DIV/0!</v>
      </c>
      <c r="I1284" s="181" t="e">
        <f t="shared" si="307"/>
        <v>#DIV/0!</v>
      </c>
      <c r="J1284" s="339" t="e">
        <f t="shared" si="308"/>
        <v>#DIV/0!</v>
      </c>
      <c r="K1284" s="181" t="e">
        <f t="shared" si="309"/>
        <v>#DIV/0!</v>
      </c>
      <c r="M1284" s="181" t="e">
        <f t="shared" si="310"/>
        <v>#DIV/0!</v>
      </c>
      <c r="N1284" s="181" t="e">
        <f t="shared" si="311"/>
        <v>#DIV/0!</v>
      </c>
      <c r="O1284" s="339" t="e">
        <f t="shared" si="312"/>
        <v>#DIV/0!</v>
      </c>
      <c r="P1284" s="181" t="e">
        <f t="shared" si="313"/>
        <v>#DIV/0!</v>
      </c>
      <c r="R1284" s="181" t="e">
        <f t="shared" si="314"/>
        <v>#DIV/0!</v>
      </c>
      <c r="S1284" s="181" t="e">
        <f t="shared" si="315"/>
        <v>#DIV/0!</v>
      </c>
      <c r="T1284" s="339" t="e">
        <f t="shared" si="321"/>
        <v>#DIV/0!</v>
      </c>
      <c r="U1284" s="181" t="e">
        <f t="shared" si="316"/>
        <v>#DIV/0!</v>
      </c>
    </row>
    <row r="1285" spans="2:21" ht="12.75" customHeight="1" x14ac:dyDescent="0.15">
      <c r="B1285" s="1">
        <f t="shared" si="322"/>
        <v>141.39999999999623</v>
      </c>
      <c r="C1285" s="181" t="e">
        <f t="shared" si="317"/>
        <v>#DIV/0!</v>
      </c>
      <c r="D1285" s="242">
        <f t="shared" si="318"/>
        <v>77.932390982110476</v>
      </c>
      <c r="E1285" s="181" t="e">
        <f t="shared" si="306"/>
        <v>#DIV/0!</v>
      </c>
      <c r="F1285" s="181" t="e">
        <f t="shared" si="319"/>
        <v>#DIV/0!</v>
      </c>
      <c r="H1285" s="181" t="e">
        <f t="shared" si="320"/>
        <v>#DIV/0!</v>
      </c>
      <c r="I1285" s="181" t="e">
        <f t="shared" si="307"/>
        <v>#DIV/0!</v>
      </c>
      <c r="J1285" s="339" t="e">
        <f t="shared" si="308"/>
        <v>#DIV/0!</v>
      </c>
      <c r="K1285" s="181" t="e">
        <f t="shared" si="309"/>
        <v>#DIV/0!</v>
      </c>
      <c r="M1285" s="181" t="e">
        <f t="shared" si="310"/>
        <v>#DIV/0!</v>
      </c>
      <c r="N1285" s="181" t="e">
        <f t="shared" si="311"/>
        <v>#DIV/0!</v>
      </c>
      <c r="O1285" s="339" t="e">
        <f t="shared" si="312"/>
        <v>#DIV/0!</v>
      </c>
      <c r="P1285" s="181" t="e">
        <f t="shared" si="313"/>
        <v>#DIV/0!</v>
      </c>
      <c r="R1285" s="181" t="e">
        <f t="shared" si="314"/>
        <v>#DIV/0!</v>
      </c>
      <c r="S1285" s="181" t="e">
        <f t="shared" si="315"/>
        <v>#DIV/0!</v>
      </c>
      <c r="T1285" s="339" t="e">
        <f t="shared" si="321"/>
        <v>#DIV/0!</v>
      </c>
      <c r="U1285" s="181" t="e">
        <f t="shared" si="316"/>
        <v>#DIV/0!</v>
      </c>
    </row>
    <row r="1286" spans="2:21" ht="12.75" customHeight="1" x14ac:dyDescent="0.15">
      <c r="B1286" s="1">
        <f t="shared" si="322"/>
        <v>141.49999999999622</v>
      </c>
      <c r="C1286" s="181" t="e">
        <f t="shared" si="317"/>
        <v>#DIV/0!</v>
      </c>
      <c r="D1286" s="242">
        <f t="shared" si="318"/>
        <v>77.948421506661177</v>
      </c>
      <c r="E1286" s="181" t="e">
        <f t="shared" ref="E1286:E1349" si="323">+$D$19+(C1286/(D1286*$D$34))</f>
        <v>#DIV/0!</v>
      </c>
      <c r="F1286" s="181" t="e">
        <f t="shared" si="319"/>
        <v>#DIV/0!</v>
      </c>
      <c r="H1286" s="181" t="e">
        <f t="shared" si="320"/>
        <v>#DIV/0!</v>
      </c>
      <c r="I1286" s="181" t="e">
        <f t="shared" ref="I1286:I1349" si="324">1.32*(($B1287-$D$19)/$D$30)^0.25</f>
        <v>#DIV/0!</v>
      </c>
      <c r="J1286" s="339" t="e">
        <f t="shared" ref="J1286:J1349" si="325">+$D$19+(H1286/(I1286*$D$35))</f>
        <v>#DIV/0!</v>
      </c>
      <c r="K1286" s="181" t="e">
        <f t="shared" ref="K1286:K1349" si="326">ABS($B1287-J1286)</f>
        <v>#DIV/0!</v>
      </c>
      <c r="M1286" s="181" t="e">
        <f t="shared" ref="M1286:M1349" si="327">(2*PI()*$D$27*$D$8*$AE$7*($D$31-B1287))/LN($D$30/$D$28)</f>
        <v>#DIV/0!</v>
      </c>
      <c r="N1286" s="181" t="e">
        <f t="shared" ref="N1286:N1349" si="328">1.32*(($B1287-$D$19)/$D$30)^0.25</f>
        <v>#DIV/0!</v>
      </c>
      <c r="O1286" s="339" t="e">
        <f t="shared" ref="O1286:O1349" si="329">+$D$19+(M1286/(N1286*$D$38))</f>
        <v>#DIV/0!</v>
      </c>
      <c r="P1286" s="181" t="e">
        <f t="shared" ref="P1286:P1349" si="330">ABS($B1287-O1286)</f>
        <v>#DIV/0!</v>
      </c>
      <c r="R1286" s="181" t="e">
        <f t="shared" ref="R1286:R1349" si="331">(2*PI()*$D$27*$D$9*$AE$6*($D$31-B1287))/LN($D$30/$D$28)</f>
        <v>#DIV/0!</v>
      </c>
      <c r="S1286" s="181" t="e">
        <f t="shared" ref="S1286:S1349" si="332">1.32*(($B1287-$D$19)/$D$30)^0.25</f>
        <v>#DIV/0!</v>
      </c>
      <c r="T1286" s="339" t="e">
        <f t="shared" si="321"/>
        <v>#DIV/0!</v>
      </c>
      <c r="U1286" s="181" t="e">
        <f t="shared" ref="U1286:U1349" si="333">ABS($B1287-T1286)</f>
        <v>#DIV/0!</v>
      </c>
    </row>
    <row r="1287" spans="2:21" ht="12.75" customHeight="1" x14ac:dyDescent="0.15">
      <c r="B1287" s="1">
        <f t="shared" si="322"/>
        <v>141.59999999999621</v>
      </c>
      <c r="C1287" s="181" t="e">
        <f t="shared" ref="C1287:C1350" si="334">(2*PI()*$D$26*$D$32*($D$31-B1288))/LN($D$29/$D$28)</f>
        <v>#DIV/0!</v>
      </c>
      <c r="D1287" s="242">
        <f t="shared" ref="D1287:D1350" si="335">1.32*((B1288-$D$19)/$D$29)^0.25</f>
        <v>77.964442147011056</v>
      </c>
      <c r="E1287" s="181" t="e">
        <f t="shared" si="323"/>
        <v>#DIV/0!</v>
      </c>
      <c r="F1287" s="181" t="e">
        <f t="shared" ref="F1287:F1350" si="336">ABS(B1288-E1287)</f>
        <v>#DIV/0!</v>
      </c>
      <c r="H1287" s="181" t="e">
        <f t="shared" ref="H1287:H1350" si="337">(2*PI()*$D$27*$D$32*($D$31-B1288))/LN($D$30/$D$28)</f>
        <v>#DIV/0!</v>
      </c>
      <c r="I1287" s="181" t="e">
        <f t="shared" si="324"/>
        <v>#DIV/0!</v>
      </c>
      <c r="J1287" s="339" t="e">
        <f t="shared" si="325"/>
        <v>#DIV/0!</v>
      </c>
      <c r="K1287" s="181" t="e">
        <f t="shared" si="326"/>
        <v>#DIV/0!</v>
      </c>
      <c r="M1287" s="181" t="e">
        <f t="shared" si="327"/>
        <v>#DIV/0!</v>
      </c>
      <c r="N1287" s="181" t="e">
        <f t="shared" si="328"/>
        <v>#DIV/0!</v>
      </c>
      <c r="O1287" s="339" t="e">
        <f t="shared" si="329"/>
        <v>#DIV/0!</v>
      </c>
      <c r="P1287" s="181" t="e">
        <f t="shared" si="330"/>
        <v>#DIV/0!</v>
      </c>
      <c r="R1287" s="181" t="e">
        <f t="shared" si="331"/>
        <v>#DIV/0!</v>
      </c>
      <c r="S1287" s="181" t="e">
        <f t="shared" si="332"/>
        <v>#DIV/0!</v>
      </c>
      <c r="T1287" s="339" t="e">
        <f t="shared" ref="T1287:T1350" si="338">+$D$19+(R1287/(S1287*$D$41))</f>
        <v>#DIV/0!</v>
      </c>
      <c r="U1287" s="181" t="e">
        <f t="shared" si="333"/>
        <v>#DIV/0!</v>
      </c>
    </row>
    <row r="1288" spans="2:21" ht="12.75" customHeight="1" x14ac:dyDescent="0.15">
      <c r="B1288" s="1">
        <f t="shared" ref="B1288:B1351" si="339">B1287+0.1</f>
        <v>141.69999999999621</v>
      </c>
      <c r="C1288" s="181" t="e">
        <f t="shared" si="334"/>
        <v>#DIV/0!</v>
      </c>
      <c r="D1288" s="242">
        <f t="shared" si="335"/>
        <v>77.980452917368638</v>
      </c>
      <c r="E1288" s="181" t="e">
        <f t="shared" si="323"/>
        <v>#DIV/0!</v>
      </c>
      <c r="F1288" s="181" t="e">
        <f t="shared" si="336"/>
        <v>#DIV/0!</v>
      </c>
      <c r="H1288" s="181" t="e">
        <f t="shared" si="337"/>
        <v>#DIV/0!</v>
      </c>
      <c r="I1288" s="181" t="e">
        <f t="shared" si="324"/>
        <v>#DIV/0!</v>
      </c>
      <c r="J1288" s="339" t="e">
        <f t="shared" si="325"/>
        <v>#DIV/0!</v>
      </c>
      <c r="K1288" s="181" t="e">
        <f t="shared" si="326"/>
        <v>#DIV/0!</v>
      </c>
      <c r="M1288" s="181" t="e">
        <f t="shared" si="327"/>
        <v>#DIV/0!</v>
      </c>
      <c r="N1288" s="181" t="e">
        <f t="shared" si="328"/>
        <v>#DIV/0!</v>
      </c>
      <c r="O1288" s="339" t="e">
        <f t="shared" si="329"/>
        <v>#DIV/0!</v>
      </c>
      <c r="P1288" s="181" t="e">
        <f t="shared" si="330"/>
        <v>#DIV/0!</v>
      </c>
      <c r="R1288" s="181" t="e">
        <f t="shared" si="331"/>
        <v>#DIV/0!</v>
      </c>
      <c r="S1288" s="181" t="e">
        <f t="shared" si="332"/>
        <v>#DIV/0!</v>
      </c>
      <c r="T1288" s="339" t="e">
        <f t="shared" si="338"/>
        <v>#DIV/0!</v>
      </c>
      <c r="U1288" s="181" t="e">
        <f t="shared" si="333"/>
        <v>#DIV/0!</v>
      </c>
    </row>
    <row r="1289" spans="2:21" ht="12.75" customHeight="1" x14ac:dyDescent="0.15">
      <c r="B1289" s="1">
        <f t="shared" si="339"/>
        <v>141.7999999999962</v>
      </c>
      <c r="C1289" s="181" t="e">
        <f t="shared" si="334"/>
        <v>#DIV/0!</v>
      </c>
      <c r="D1289" s="242">
        <f t="shared" si="335"/>
        <v>77.99645383191077</v>
      </c>
      <c r="E1289" s="181" t="e">
        <f t="shared" si="323"/>
        <v>#DIV/0!</v>
      </c>
      <c r="F1289" s="181" t="e">
        <f t="shared" si="336"/>
        <v>#DIV/0!</v>
      </c>
      <c r="H1289" s="181" t="e">
        <f t="shared" si="337"/>
        <v>#DIV/0!</v>
      </c>
      <c r="I1289" s="181" t="e">
        <f t="shared" si="324"/>
        <v>#DIV/0!</v>
      </c>
      <c r="J1289" s="339" t="e">
        <f t="shared" si="325"/>
        <v>#DIV/0!</v>
      </c>
      <c r="K1289" s="181" t="e">
        <f t="shared" si="326"/>
        <v>#DIV/0!</v>
      </c>
      <c r="M1289" s="181" t="e">
        <f t="shared" si="327"/>
        <v>#DIV/0!</v>
      </c>
      <c r="N1289" s="181" t="e">
        <f t="shared" si="328"/>
        <v>#DIV/0!</v>
      </c>
      <c r="O1289" s="339" t="e">
        <f t="shared" si="329"/>
        <v>#DIV/0!</v>
      </c>
      <c r="P1289" s="181" t="e">
        <f t="shared" si="330"/>
        <v>#DIV/0!</v>
      </c>
      <c r="R1289" s="181" t="e">
        <f t="shared" si="331"/>
        <v>#DIV/0!</v>
      </c>
      <c r="S1289" s="181" t="e">
        <f t="shared" si="332"/>
        <v>#DIV/0!</v>
      </c>
      <c r="T1289" s="339" t="e">
        <f t="shared" si="338"/>
        <v>#DIV/0!</v>
      </c>
      <c r="U1289" s="181" t="e">
        <f t="shared" si="333"/>
        <v>#DIV/0!</v>
      </c>
    </row>
    <row r="1290" spans="2:21" ht="12.75" customHeight="1" x14ac:dyDescent="0.15">
      <c r="B1290" s="1">
        <f t="shared" si="339"/>
        <v>141.8999999999962</v>
      </c>
      <c r="C1290" s="181" t="e">
        <f t="shared" si="334"/>
        <v>#DIV/0!</v>
      </c>
      <c r="D1290" s="242">
        <f t="shared" si="335"/>
        <v>78.012444904782043</v>
      </c>
      <c r="E1290" s="181" t="e">
        <f t="shared" si="323"/>
        <v>#DIV/0!</v>
      </c>
      <c r="F1290" s="181" t="e">
        <f t="shared" si="336"/>
        <v>#DIV/0!</v>
      </c>
      <c r="H1290" s="181" t="e">
        <f t="shared" si="337"/>
        <v>#DIV/0!</v>
      </c>
      <c r="I1290" s="181" t="e">
        <f t="shared" si="324"/>
        <v>#DIV/0!</v>
      </c>
      <c r="J1290" s="339" t="e">
        <f t="shared" si="325"/>
        <v>#DIV/0!</v>
      </c>
      <c r="K1290" s="181" t="e">
        <f t="shared" si="326"/>
        <v>#DIV/0!</v>
      </c>
      <c r="M1290" s="181" t="e">
        <f t="shared" si="327"/>
        <v>#DIV/0!</v>
      </c>
      <c r="N1290" s="181" t="e">
        <f t="shared" si="328"/>
        <v>#DIV/0!</v>
      </c>
      <c r="O1290" s="339" t="e">
        <f t="shared" si="329"/>
        <v>#DIV/0!</v>
      </c>
      <c r="P1290" s="181" t="e">
        <f t="shared" si="330"/>
        <v>#DIV/0!</v>
      </c>
      <c r="R1290" s="181" t="e">
        <f t="shared" si="331"/>
        <v>#DIV/0!</v>
      </c>
      <c r="S1290" s="181" t="e">
        <f t="shared" si="332"/>
        <v>#DIV/0!</v>
      </c>
      <c r="T1290" s="339" t="e">
        <f t="shared" si="338"/>
        <v>#DIV/0!</v>
      </c>
      <c r="U1290" s="181" t="e">
        <f t="shared" si="333"/>
        <v>#DIV/0!</v>
      </c>
    </row>
    <row r="1291" spans="2:21" ht="12.75" customHeight="1" x14ac:dyDescent="0.15">
      <c r="B1291" s="1">
        <f t="shared" si="339"/>
        <v>141.99999999999619</v>
      </c>
      <c r="C1291" s="181" t="e">
        <f t="shared" si="334"/>
        <v>#DIV/0!</v>
      </c>
      <c r="D1291" s="242">
        <f t="shared" si="335"/>
        <v>78.028426150095342</v>
      </c>
      <c r="E1291" s="181" t="e">
        <f t="shared" si="323"/>
        <v>#DIV/0!</v>
      </c>
      <c r="F1291" s="181" t="e">
        <f t="shared" si="336"/>
        <v>#DIV/0!</v>
      </c>
      <c r="H1291" s="181" t="e">
        <f t="shared" si="337"/>
        <v>#DIV/0!</v>
      </c>
      <c r="I1291" s="181" t="e">
        <f t="shared" si="324"/>
        <v>#DIV/0!</v>
      </c>
      <c r="J1291" s="339" t="e">
        <f t="shared" si="325"/>
        <v>#DIV/0!</v>
      </c>
      <c r="K1291" s="181" t="e">
        <f t="shared" si="326"/>
        <v>#DIV/0!</v>
      </c>
      <c r="M1291" s="181" t="e">
        <f t="shared" si="327"/>
        <v>#DIV/0!</v>
      </c>
      <c r="N1291" s="181" t="e">
        <f t="shared" si="328"/>
        <v>#DIV/0!</v>
      </c>
      <c r="O1291" s="339" t="e">
        <f t="shared" si="329"/>
        <v>#DIV/0!</v>
      </c>
      <c r="P1291" s="181" t="e">
        <f t="shared" si="330"/>
        <v>#DIV/0!</v>
      </c>
      <c r="R1291" s="181" t="e">
        <f t="shared" si="331"/>
        <v>#DIV/0!</v>
      </c>
      <c r="S1291" s="181" t="e">
        <f t="shared" si="332"/>
        <v>#DIV/0!</v>
      </c>
      <c r="T1291" s="339" t="e">
        <f t="shared" si="338"/>
        <v>#DIV/0!</v>
      </c>
      <c r="U1291" s="181" t="e">
        <f t="shared" si="333"/>
        <v>#DIV/0!</v>
      </c>
    </row>
    <row r="1292" spans="2:21" ht="12.75" customHeight="1" x14ac:dyDescent="0.15">
      <c r="B1292" s="1">
        <f t="shared" si="339"/>
        <v>142.09999999999619</v>
      </c>
      <c r="C1292" s="181" t="e">
        <f t="shared" si="334"/>
        <v>#DIV/0!</v>
      </c>
      <c r="D1292" s="242">
        <f t="shared" si="335"/>
        <v>78.044397581931577</v>
      </c>
      <c r="E1292" s="181" t="e">
        <f t="shared" si="323"/>
        <v>#DIV/0!</v>
      </c>
      <c r="F1292" s="181" t="e">
        <f t="shared" si="336"/>
        <v>#DIV/0!</v>
      </c>
      <c r="H1292" s="181" t="e">
        <f t="shared" si="337"/>
        <v>#DIV/0!</v>
      </c>
      <c r="I1292" s="181" t="e">
        <f t="shared" si="324"/>
        <v>#DIV/0!</v>
      </c>
      <c r="J1292" s="339" t="e">
        <f t="shared" si="325"/>
        <v>#DIV/0!</v>
      </c>
      <c r="K1292" s="181" t="e">
        <f t="shared" si="326"/>
        <v>#DIV/0!</v>
      </c>
      <c r="M1292" s="181" t="e">
        <f t="shared" si="327"/>
        <v>#DIV/0!</v>
      </c>
      <c r="N1292" s="181" t="e">
        <f t="shared" si="328"/>
        <v>#DIV/0!</v>
      </c>
      <c r="O1292" s="339" t="e">
        <f t="shared" si="329"/>
        <v>#DIV/0!</v>
      </c>
      <c r="P1292" s="181" t="e">
        <f t="shared" si="330"/>
        <v>#DIV/0!</v>
      </c>
      <c r="R1292" s="181" t="e">
        <f t="shared" si="331"/>
        <v>#DIV/0!</v>
      </c>
      <c r="S1292" s="181" t="e">
        <f t="shared" si="332"/>
        <v>#DIV/0!</v>
      </c>
      <c r="T1292" s="339" t="e">
        <f t="shared" si="338"/>
        <v>#DIV/0!</v>
      </c>
      <c r="U1292" s="181" t="e">
        <f t="shared" si="333"/>
        <v>#DIV/0!</v>
      </c>
    </row>
    <row r="1293" spans="2:21" ht="12.75" customHeight="1" x14ac:dyDescent="0.15">
      <c r="B1293" s="1">
        <f t="shared" si="339"/>
        <v>142.19999999999618</v>
      </c>
      <c r="C1293" s="181" t="e">
        <f t="shared" si="334"/>
        <v>#DIV/0!</v>
      </c>
      <c r="D1293" s="242">
        <f t="shared" si="335"/>
        <v>78.060359214340238</v>
      </c>
      <c r="E1293" s="181" t="e">
        <f t="shared" si="323"/>
        <v>#DIV/0!</v>
      </c>
      <c r="F1293" s="181" t="e">
        <f t="shared" si="336"/>
        <v>#DIV/0!</v>
      </c>
      <c r="H1293" s="181" t="e">
        <f t="shared" si="337"/>
        <v>#DIV/0!</v>
      </c>
      <c r="I1293" s="181" t="e">
        <f t="shared" si="324"/>
        <v>#DIV/0!</v>
      </c>
      <c r="J1293" s="339" t="e">
        <f t="shared" si="325"/>
        <v>#DIV/0!</v>
      </c>
      <c r="K1293" s="181" t="e">
        <f t="shared" si="326"/>
        <v>#DIV/0!</v>
      </c>
      <c r="M1293" s="181" t="e">
        <f t="shared" si="327"/>
        <v>#DIV/0!</v>
      </c>
      <c r="N1293" s="181" t="e">
        <f t="shared" si="328"/>
        <v>#DIV/0!</v>
      </c>
      <c r="O1293" s="339" t="e">
        <f t="shared" si="329"/>
        <v>#DIV/0!</v>
      </c>
      <c r="P1293" s="181" t="e">
        <f t="shared" si="330"/>
        <v>#DIV/0!</v>
      </c>
      <c r="R1293" s="181" t="e">
        <f t="shared" si="331"/>
        <v>#DIV/0!</v>
      </c>
      <c r="S1293" s="181" t="e">
        <f t="shared" si="332"/>
        <v>#DIV/0!</v>
      </c>
      <c r="T1293" s="339" t="e">
        <f t="shared" si="338"/>
        <v>#DIV/0!</v>
      </c>
      <c r="U1293" s="181" t="e">
        <f t="shared" si="333"/>
        <v>#DIV/0!</v>
      </c>
    </row>
    <row r="1294" spans="2:21" ht="12.75" customHeight="1" x14ac:dyDescent="0.15">
      <c r="B1294" s="1">
        <f t="shared" si="339"/>
        <v>142.29999999999617</v>
      </c>
      <c r="C1294" s="181" t="e">
        <f t="shared" si="334"/>
        <v>#DIV/0!</v>
      </c>
      <c r="D1294" s="242">
        <f t="shared" si="335"/>
        <v>78.076311061339055</v>
      </c>
      <c r="E1294" s="181" t="e">
        <f t="shared" si="323"/>
        <v>#DIV/0!</v>
      </c>
      <c r="F1294" s="181" t="e">
        <f t="shared" si="336"/>
        <v>#DIV/0!</v>
      </c>
      <c r="H1294" s="181" t="e">
        <f t="shared" si="337"/>
        <v>#DIV/0!</v>
      </c>
      <c r="I1294" s="181" t="e">
        <f t="shared" si="324"/>
        <v>#DIV/0!</v>
      </c>
      <c r="J1294" s="339" t="e">
        <f t="shared" si="325"/>
        <v>#DIV/0!</v>
      </c>
      <c r="K1294" s="181" t="e">
        <f t="shared" si="326"/>
        <v>#DIV/0!</v>
      </c>
      <c r="M1294" s="181" t="e">
        <f t="shared" si="327"/>
        <v>#DIV/0!</v>
      </c>
      <c r="N1294" s="181" t="e">
        <f t="shared" si="328"/>
        <v>#DIV/0!</v>
      </c>
      <c r="O1294" s="339" t="e">
        <f t="shared" si="329"/>
        <v>#DIV/0!</v>
      </c>
      <c r="P1294" s="181" t="e">
        <f t="shared" si="330"/>
        <v>#DIV/0!</v>
      </c>
      <c r="R1294" s="181" t="e">
        <f t="shared" si="331"/>
        <v>#DIV/0!</v>
      </c>
      <c r="S1294" s="181" t="e">
        <f t="shared" si="332"/>
        <v>#DIV/0!</v>
      </c>
      <c r="T1294" s="339" t="e">
        <f t="shared" si="338"/>
        <v>#DIV/0!</v>
      </c>
      <c r="U1294" s="181" t="e">
        <f t="shared" si="333"/>
        <v>#DIV/0!</v>
      </c>
    </row>
    <row r="1295" spans="2:21" ht="12.75" customHeight="1" x14ac:dyDescent="0.15">
      <c r="B1295" s="1">
        <f t="shared" si="339"/>
        <v>142.39999999999617</v>
      </c>
      <c r="C1295" s="181" t="e">
        <f t="shared" si="334"/>
        <v>#DIV/0!</v>
      </c>
      <c r="D1295" s="242">
        <f t="shared" si="335"/>
        <v>78.092253136914309</v>
      </c>
      <c r="E1295" s="181" t="e">
        <f t="shared" si="323"/>
        <v>#DIV/0!</v>
      </c>
      <c r="F1295" s="181" t="e">
        <f t="shared" si="336"/>
        <v>#DIV/0!</v>
      </c>
      <c r="H1295" s="181" t="e">
        <f t="shared" si="337"/>
        <v>#DIV/0!</v>
      </c>
      <c r="I1295" s="181" t="e">
        <f t="shared" si="324"/>
        <v>#DIV/0!</v>
      </c>
      <c r="J1295" s="339" t="e">
        <f t="shared" si="325"/>
        <v>#DIV/0!</v>
      </c>
      <c r="K1295" s="181" t="e">
        <f t="shared" si="326"/>
        <v>#DIV/0!</v>
      </c>
      <c r="M1295" s="181" t="e">
        <f t="shared" si="327"/>
        <v>#DIV/0!</v>
      </c>
      <c r="N1295" s="181" t="e">
        <f t="shared" si="328"/>
        <v>#DIV/0!</v>
      </c>
      <c r="O1295" s="339" t="e">
        <f t="shared" si="329"/>
        <v>#DIV/0!</v>
      </c>
      <c r="P1295" s="181" t="e">
        <f t="shared" si="330"/>
        <v>#DIV/0!</v>
      </c>
      <c r="R1295" s="181" t="e">
        <f t="shared" si="331"/>
        <v>#DIV/0!</v>
      </c>
      <c r="S1295" s="181" t="e">
        <f t="shared" si="332"/>
        <v>#DIV/0!</v>
      </c>
      <c r="T1295" s="339" t="e">
        <f t="shared" si="338"/>
        <v>#DIV/0!</v>
      </c>
      <c r="U1295" s="181" t="e">
        <f t="shared" si="333"/>
        <v>#DIV/0!</v>
      </c>
    </row>
    <row r="1296" spans="2:21" ht="12.75" customHeight="1" x14ac:dyDescent="0.15">
      <c r="B1296" s="1">
        <f t="shared" si="339"/>
        <v>142.49999999999616</v>
      </c>
      <c r="C1296" s="181" t="e">
        <f t="shared" si="334"/>
        <v>#DIV/0!</v>
      </c>
      <c r="D1296" s="242">
        <f t="shared" si="335"/>
        <v>78.108185455020987</v>
      </c>
      <c r="E1296" s="181" t="e">
        <f t="shared" si="323"/>
        <v>#DIV/0!</v>
      </c>
      <c r="F1296" s="181" t="e">
        <f t="shared" si="336"/>
        <v>#DIV/0!</v>
      </c>
      <c r="H1296" s="181" t="e">
        <f t="shared" si="337"/>
        <v>#DIV/0!</v>
      </c>
      <c r="I1296" s="181" t="e">
        <f t="shared" si="324"/>
        <v>#DIV/0!</v>
      </c>
      <c r="J1296" s="339" t="e">
        <f t="shared" si="325"/>
        <v>#DIV/0!</v>
      </c>
      <c r="K1296" s="181" t="e">
        <f t="shared" si="326"/>
        <v>#DIV/0!</v>
      </c>
      <c r="M1296" s="181" t="e">
        <f t="shared" si="327"/>
        <v>#DIV/0!</v>
      </c>
      <c r="N1296" s="181" t="e">
        <f t="shared" si="328"/>
        <v>#DIV/0!</v>
      </c>
      <c r="O1296" s="339" t="e">
        <f t="shared" si="329"/>
        <v>#DIV/0!</v>
      </c>
      <c r="P1296" s="181" t="e">
        <f t="shared" si="330"/>
        <v>#DIV/0!</v>
      </c>
      <c r="R1296" s="181" t="e">
        <f t="shared" si="331"/>
        <v>#DIV/0!</v>
      </c>
      <c r="S1296" s="181" t="e">
        <f t="shared" si="332"/>
        <v>#DIV/0!</v>
      </c>
      <c r="T1296" s="339" t="e">
        <f t="shared" si="338"/>
        <v>#DIV/0!</v>
      </c>
      <c r="U1296" s="181" t="e">
        <f t="shared" si="333"/>
        <v>#DIV/0!</v>
      </c>
    </row>
    <row r="1297" spans="2:21" ht="12.75" customHeight="1" x14ac:dyDescent="0.15">
      <c r="B1297" s="1">
        <f t="shared" si="339"/>
        <v>142.59999999999616</v>
      </c>
      <c r="C1297" s="181" t="e">
        <f t="shared" si="334"/>
        <v>#DIV/0!</v>
      </c>
      <c r="D1297" s="242">
        <f t="shared" si="335"/>
        <v>78.12410802958253</v>
      </c>
      <c r="E1297" s="181" t="e">
        <f t="shared" si="323"/>
        <v>#DIV/0!</v>
      </c>
      <c r="F1297" s="181" t="e">
        <f t="shared" si="336"/>
        <v>#DIV/0!</v>
      </c>
      <c r="H1297" s="181" t="e">
        <f t="shared" si="337"/>
        <v>#DIV/0!</v>
      </c>
      <c r="I1297" s="181" t="e">
        <f t="shared" si="324"/>
        <v>#DIV/0!</v>
      </c>
      <c r="J1297" s="339" t="e">
        <f t="shared" si="325"/>
        <v>#DIV/0!</v>
      </c>
      <c r="K1297" s="181" t="e">
        <f t="shared" si="326"/>
        <v>#DIV/0!</v>
      </c>
      <c r="M1297" s="181" t="e">
        <f t="shared" si="327"/>
        <v>#DIV/0!</v>
      </c>
      <c r="N1297" s="181" t="e">
        <f t="shared" si="328"/>
        <v>#DIV/0!</v>
      </c>
      <c r="O1297" s="339" t="e">
        <f t="shared" si="329"/>
        <v>#DIV/0!</v>
      </c>
      <c r="P1297" s="181" t="e">
        <f t="shared" si="330"/>
        <v>#DIV/0!</v>
      </c>
      <c r="R1297" s="181" t="e">
        <f t="shared" si="331"/>
        <v>#DIV/0!</v>
      </c>
      <c r="S1297" s="181" t="e">
        <f t="shared" si="332"/>
        <v>#DIV/0!</v>
      </c>
      <c r="T1297" s="339" t="e">
        <f t="shared" si="338"/>
        <v>#DIV/0!</v>
      </c>
      <c r="U1297" s="181" t="e">
        <f t="shared" si="333"/>
        <v>#DIV/0!</v>
      </c>
    </row>
    <row r="1298" spans="2:21" ht="12.75" customHeight="1" x14ac:dyDescent="0.15">
      <c r="B1298" s="1">
        <f t="shared" si="339"/>
        <v>142.69999999999615</v>
      </c>
      <c r="C1298" s="181" t="e">
        <f t="shared" si="334"/>
        <v>#DIV/0!</v>
      </c>
      <c r="D1298" s="242">
        <f t="shared" si="335"/>
        <v>78.140020874491555</v>
      </c>
      <c r="E1298" s="181" t="e">
        <f t="shared" si="323"/>
        <v>#DIV/0!</v>
      </c>
      <c r="F1298" s="181" t="e">
        <f t="shared" si="336"/>
        <v>#DIV/0!</v>
      </c>
      <c r="H1298" s="181" t="e">
        <f t="shared" si="337"/>
        <v>#DIV/0!</v>
      </c>
      <c r="I1298" s="181" t="e">
        <f t="shared" si="324"/>
        <v>#DIV/0!</v>
      </c>
      <c r="J1298" s="339" t="e">
        <f t="shared" si="325"/>
        <v>#DIV/0!</v>
      </c>
      <c r="K1298" s="181" t="e">
        <f t="shared" si="326"/>
        <v>#DIV/0!</v>
      </c>
      <c r="M1298" s="181" t="e">
        <f t="shared" si="327"/>
        <v>#DIV/0!</v>
      </c>
      <c r="N1298" s="181" t="e">
        <f t="shared" si="328"/>
        <v>#DIV/0!</v>
      </c>
      <c r="O1298" s="339" t="e">
        <f t="shared" si="329"/>
        <v>#DIV/0!</v>
      </c>
      <c r="P1298" s="181" t="e">
        <f t="shared" si="330"/>
        <v>#DIV/0!</v>
      </c>
      <c r="R1298" s="181" t="e">
        <f t="shared" si="331"/>
        <v>#DIV/0!</v>
      </c>
      <c r="S1298" s="181" t="e">
        <f t="shared" si="332"/>
        <v>#DIV/0!</v>
      </c>
      <c r="T1298" s="339" t="e">
        <f t="shared" si="338"/>
        <v>#DIV/0!</v>
      </c>
      <c r="U1298" s="181" t="e">
        <f t="shared" si="333"/>
        <v>#DIV/0!</v>
      </c>
    </row>
    <row r="1299" spans="2:21" ht="12.75" customHeight="1" x14ac:dyDescent="0.15">
      <c r="B1299" s="1">
        <f t="shared" si="339"/>
        <v>142.79999999999615</v>
      </c>
      <c r="C1299" s="181" t="e">
        <f t="shared" si="334"/>
        <v>#DIV/0!</v>
      </c>
      <c r="D1299" s="242">
        <f t="shared" si="335"/>
        <v>78.155924003609215</v>
      </c>
      <c r="E1299" s="181" t="e">
        <f t="shared" si="323"/>
        <v>#DIV/0!</v>
      </c>
      <c r="F1299" s="181" t="e">
        <f t="shared" si="336"/>
        <v>#DIV/0!</v>
      </c>
      <c r="H1299" s="181" t="e">
        <f t="shared" si="337"/>
        <v>#DIV/0!</v>
      </c>
      <c r="I1299" s="181" t="e">
        <f t="shared" si="324"/>
        <v>#DIV/0!</v>
      </c>
      <c r="J1299" s="339" t="e">
        <f t="shared" si="325"/>
        <v>#DIV/0!</v>
      </c>
      <c r="K1299" s="181" t="e">
        <f t="shared" si="326"/>
        <v>#DIV/0!</v>
      </c>
      <c r="M1299" s="181" t="e">
        <f t="shared" si="327"/>
        <v>#DIV/0!</v>
      </c>
      <c r="N1299" s="181" t="e">
        <f t="shared" si="328"/>
        <v>#DIV/0!</v>
      </c>
      <c r="O1299" s="339" t="e">
        <f t="shared" si="329"/>
        <v>#DIV/0!</v>
      </c>
      <c r="P1299" s="181" t="e">
        <f t="shared" si="330"/>
        <v>#DIV/0!</v>
      </c>
      <c r="R1299" s="181" t="e">
        <f t="shared" si="331"/>
        <v>#DIV/0!</v>
      </c>
      <c r="S1299" s="181" t="e">
        <f t="shared" si="332"/>
        <v>#DIV/0!</v>
      </c>
      <c r="T1299" s="339" t="e">
        <f t="shared" si="338"/>
        <v>#DIV/0!</v>
      </c>
      <c r="U1299" s="181" t="e">
        <f t="shared" si="333"/>
        <v>#DIV/0!</v>
      </c>
    </row>
    <row r="1300" spans="2:21" ht="12.75" customHeight="1" x14ac:dyDescent="0.15">
      <c r="B1300" s="1">
        <f t="shared" si="339"/>
        <v>142.89999999999614</v>
      </c>
      <c r="C1300" s="181" t="e">
        <f t="shared" si="334"/>
        <v>#DIV/0!</v>
      </c>
      <c r="D1300" s="242">
        <f t="shared" si="335"/>
        <v>78.171817430765984</v>
      </c>
      <c r="E1300" s="181" t="e">
        <f t="shared" si="323"/>
        <v>#DIV/0!</v>
      </c>
      <c r="F1300" s="181" t="e">
        <f t="shared" si="336"/>
        <v>#DIV/0!</v>
      </c>
      <c r="H1300" s="181" t="e">
        <f t="shared" si="337"/>
        <v>#DIV/0!</v>
      </c>
      <c r="I1300" s="181" t="e">
        <f t="shared" si="324"/>
        <v>#DIV/0!</v>
      </c>
      <c r="J1300" s="339" t="e">
        <f t="shared" si="325"/>
        <v>#DIV/0!</v>
      </c>
      <c r="K1300" s="181" t="e">
        <f t="shared" si="326"/>
        <v>#DIV/0!</v>
      </c>
      <c r="M1300" s="181" t="e">
        <f t="shared" si="327"/>
        <v>#DIV/0!</v>
      </c>
      <c r="N1300" s="181" t="e">
        <f t="shared" si="328"/>
        <v>#DIV/0!</v>
      </c>
      <c r="O1300" s="339" t="e">
        <f t="shared" si="329"/>
        <v>#DIV/0!</v>
      </c>
      <c r="P1300" s="181" t="e">
        <f t="shared" si="330"/>
        <v>#DIV/0!</v>
      </c>
      <c r="R1300" s="181" t="e">
        <f t="shared" si="331"/>
        <v>#DIV/0!</v>
      </c>
      <c r="S1300" s="181" t="e">
        <f t="shared" si="332"/>
        <v>#DIV/0!</v>
      </c>
      <c r="T1300" s="339" t="e">
        <f t="shared" si="338"/>
        <v>#DIV/0!</v>
      </c>
      <c r="U1300" s="181" t="e">
        <f t="shared" si="333"/>
        <v>#DIV/0!</v>
      </c>
    </row>
    <row r="1301" spans="2:21" ht="12.75" customHeight="1" x14ac:dyDescent="0.15">
      <c r="B1301" s="1">
        <f t="shared" si="339"/>
        <v>142.99999999999613</v>
      </c>
      <c r="C1301" s="181" t="e">
        <f t="shared" si="334"/>
        <v>#DIV/0!</v>
      </c>
      <c r="D1301" s="242">
        <f t="shared" si="335"/>
        <v>78.187701169761127</v>
      </c>
      <c r="E1301" s="181" t="e">
        <f t="shared" si="323"/>
        <v>#DIV/0!</v>
      </c>
      <c r="F1301" s="181" t="e">
        <f t="shared" si="336"/>
        <v>#DIV/0!</v>
      </c>
      <c r="H1301" s="181" t="e">
        <f t="shared" si="337"/>
        <v>#DIV/0!</v>
      </c>
      <c r="I1301" s="181" t="e">
        <f t="shared" si="324"/>
        <v>#DIV/0!</v>
      </c>
      <c r="J1301" s="339" t="e">
        <f t="shared" si="325"/>
        <v>#DIV/0!</v>
      </c>
      <c r="K1301" s="181" t="e">
        <f t="shared" si="326"/>
        <v>#DIV/0!</v>
      </c>
      <c r="M1301" s="181" t="e">
        <f t="shared" si="327"/>
        <v>#DIV/0!</v>
      </c>
      <c r="N1301" s="181" t="e">
        <f t="shared" si="328"/>
        <v>#DIV/0!</v>
      </c>
      <c r="O1301" s="339" t="e">
        <f t="shared" si="329"/>
        <v>#DIV/0!</v>
      </c>
      <c r="P1301" s="181" t="e">
        <f t="shared" si="330"/>
        <v>#DIV/0!</v>
      </c>
      <c r="R1301" s="181" t="e">
        <f t="shared" si="331"/>
        <v>#DIV/0!</v>
      </c>
      <c r="S1301" s="181" t="e">
        <f t="shared" si="332"/>
        <v>#DIV/0!</v>
      </c>
      <c r="T1301" s="339" t="e">
        <f t="shared" si="338"/>
        <v>#DIV/0!</v>
      </c>
      <c r="U1301" s="181" t="e">
        <f t="shared" si="333"/>
        <v>#DIV/0!</v>
      </c>
    </row>
    <row r="1302" spans="2:21" ht="12.75" customHeight="1" x14ac:dyDescent="0.15">
      <c r="B1302" s="1">
        <f t="shared" si="339"/>
        <v>143.09999999999613</v>
      </c>
      <c r="C1302" s="181" t="e">
        <f t="shared" si="334"/>
        <v>#DIV/0!</v>
      </c>
      <c r="D1302" s="242">
        <f t="shared" si="335"/>
        <v>78.203575234363299</v>
      </c>
      <c r="E1302" s="181" t="e">
        <f t="shared" si="323"/>
        <v>#DIV/0!</v>
      </c>
      <c r="F1302" s="181" t="e">
        <f t="shared" si="336"/>
        <v>#DIV/0!</v>
      </c>
      <c r="H1302" s="181" t="e">
        <f t="shared" si="337"/>
        <v>#DIV/0!</v>
      </c>
      <c r="I1302" s="181" t="e">
        <f t="shared" si="324"/>
        <v>#DIV/0!</v>
      </c>
      <c r="J1302" s="339" t="e">
        <f t="shared" si="325"/>
        <v>#DIV/0!</v>
      </c>
      <c r="K1302" s="181" t="e">
        <f t="shared" si="326"/>
        <v>#DIV/0!</v>
      </c>
      <c r="M1302" s="181" t="e">
        <f t="shared" si="327"/>
        <v>#DIV/0!</v>
      </c>
      <c r="N1302" s="181" t="e">
        <f t="shared" si="328"/>
        <v>#DIV/0!</v>
      </c>
      <c r="O1302" s="339" t="e">
        <f t="shared" si="329"/>
        <v>#DIV/0!</v>
      </c>
      <c r="P1302" s="181" t="e">
        <f t="shared" si="330"/>
        <v>#DIV/0!</v>
      </c>
      <c r="R1302" s="181" t="e">
        <f t="shared" si="331"/>
        <v>#DIV/0!</v>
      </c>
      <c r="S1302" s="181" t="e">
        <f t="shared" si="332"/>
        <v>#DIV/0!</v>
      </c>
      <c r="T1302" s="339" t="e">
        <f t="shared" si="338"/>
        <v>#DIV/0!</v>
      </c>
      <c r="U1302" s="181" t="e">
        <f t="shared" si="333"/>
        <v>#DIV/0!</v>
      </c>
    </row>
    <row r="1303" spans="2:21" ht="12.75" customHeight="1" x14ac:dyDescent="0.15">
      <c r="B1303" s="1">
        <f t="shared" si="339"/>
        <v>143.19999999999612</v>
      </c>
      <c r="C1303" s="181" t="e">
        <f t="shared" si="334"/>
        <v>#DIV/0!</v>
      </c>
      <c r="D1303" s="242">
        <f t="shared" si="335"/>
        <v>78.219439638310263</v>
      </c>
      <c r="E1303" s="181" t="e">
        <f t="shared" si="323"/>
        <v>#DIV/0!</v>
      </c>
      <c r="F1303" s="181" t="e">
        <f t="shared" si="336"/>
        <v>#DIV/0!</v>
      </c>
      <c r="H1303" s="181" t="e">
        <f t="shared" si="337"/>
        <v>#DIV/0!</v>
      </c>
      <c r="I1303" s="181" t="e">
        <f t="shared" si="324"/>
        <v>#DIV/0!</v>
      </c>
      <c r="J1303" s="339" t="e">
        <f t="shared" si="325"/>
        <v>#DIV/0!</v>
      </c>
      <c r="K1303" s="181" t="e">
        <f t="shared" si="326"/>
        <v>#DIV/0!</v>
      </c>
      <c r="M1303" s="181" t="e">
        <f t="shared" si="327"/>
        <v>#DIV/0!</v>
      </c>
      <c r="N1303" s="181" t="e">
        <f t="shared" si="328"/>
        <v>#DIV/0!</v>
      </c>
      <c r="O1303" s="339" t="e">
        <f t="shared" si="329"/>
        <v>#DIV/0!</v>
      </c>
      <c r="P1303" s="181" t="e">
        <f t="shared" si="330"/>
        <v>#DIV/0!</v>
      </c>
      <c r="R1303" s="181" t="e">
        <f t="shared" si="331"/>
        <v>#DIV/0!</v>
      </c>
      <c r="S1303" s="181" t="e">
        <f t="shared" si="332"/>
        <v>#DIV/0!</v>
      </c>
      <c r="T1303" s="339" t="e">
        <f t="shared" si="338"/>
        <v>#DIV/0!</v>
      </c>
      <c r="U1303" s="181" t="e">
        <f t="shared" si="333"/>
        <v>#DIV/0!</v>
      </c>
    </row>
    <row r="1304" spans="2:21" ht="12.75" customHeight="1" x14ac:dyDescent="0.15">
      <c r="B1304" s="1">
        <f t="shared" si="339"/>
        <v>143.29999999999612</v>
      </c>
      <c r="C1304" s="181" t="e">
        <f t="shared" si="334"/>
        <v>#DIV/0!</v>
      </c>
      <c r="D1304" s="242">
        <f t="shared" si="335"/>
        <v>78.23529439530941</v>
      </c>
      <c r="E1304" s="181" t="e">
        <f t="shared" si="323"/>
        <v>#DIV/0!</v>
      </c>
      <c r="F1304" s="181" t="e">
        <f t="shared" si="336"/>
        <v>#DIV/0!</v>
      </c>
      <c r="H1304" s="181" t="e">
        <f t="shared" si="337"/>
        <v>#DIV/0!</v>
      </c>
      <c r="I1304" s="181" t="e">
        <f t="shared" si="324"/>
        <v>#DIV/0!</v>
      </c>
      <c r="J1304" s="339" t="e">
        <f t="shared" si="325"/>
        <v>#DIV/0!</v>
      </c>
      <c r="K1304" s="181" t="e">
        <f t="shared" si="326"/>
        <v>#DIV/0!</v>
      </c>
      <c r="M1304" s="181" t="e">
        <f t="shared" si="327"/>
        <v>#DIV/0!</v>
      </c>
      <c r="N1304" s="181" t="e">
        <f t="shared" si="328"/>
        <v>#DIV/0!</v>
      </c>
      <c r="O1304" s="339" t="e">
        <f t="shared" si="329"/>
        <v>#DIV/0!</v>
      </c>
      <c r="P1304" s="181" t="e">
        <f t="shared" si="330"/>
        <v>#DIV/0!</v>
      </c>
      <c r="R1304" s="181" t="e">
        <f t="shared" si="331"/>
        <v>#DIV/0!</v>
      </c>
      <c r="S1304" s="181" t="e">
        <f t="shared" si="332"/>
        <v>#DIV/0!</v>
      </c>
      <c r="T1304" s="339" t="e">
        <f t="shared" si="338"/>
        <v>#DIV/0!</v>
      </c>
      <c r="U1304" s="181" t="e">
        <f t="shared" si="333"/>
        <v>#DIV/0!</v>
      </c>
    </row>
    <row r="1305" spans="2:21" ht="12.75" customHeight="1" x14ac:dyDescent="0.15">
      <c r="B1305" s="1">
        <f t="shared" si="339"/>
        <v>143.39999999999611</v>
      </c>
      <c r="C1305" s="181" t="e">
        <f t="shared" si="334"/>
        <v>#DIV/0!</v>
      </c>
      <c r="D1305" s="242">
        <f t="shared" si="335"/>
        <v>78.251139519037267</v>
      </c>
      <c r="E1305" s="181" t="e">
        <f t="shared" si="323"/>
        <v>#DIV/0!</v>
      </c>
      <c r="F1305" s="181" t="e">
        <f t="shared" si="336"/>
        <v>#DIV/0!</v>
      </c>
      <c r="H1305" s="181" t="e">
        <f t="shared" si="337"/>
        <v>#DIV/0!</v>
      </c>
      <c r="I1305" s="181" t="e">
        <f t="shared" si="324"/>
        <v>#DIV/0!</v>
      </c>
      <c r="J1305" s="339" t="e">
        <f t="shared" si="325"/>
        <v>#DIV/0!</v>
      </c>
      <c r="K1305" s="181" t="e">
        <f t="shared" si="326"/>
        <v>#DIV/0!</v>
      </c>
      <c r="M1305" s="181" t="e">
        <f t="shared" si="327"/>
        <v>#DIV/0!</v>
      </c>
      <c r="N1305" s="181" t="e">
        <f t="shared" si="328"/>
        <v>#DIV/0!</v>
      </c>
      <c r="O1305" s="339" t="e">
        <f t="shared" si="329"/>
        <v>#DIV/0!</v>
      </c>
      <c r="P1305" s="181" t="e">
        <f t="shared" si="330"/>
        <v>#DIV/0!</v>
      </c>
      <c r="R1305" s="181" t="e">
        <f t="shared" si="331"/>
        <v>#DIV/0!</v>
      </c>
      <c r="S1305" s="181" t="e">
        <f t="shared" si="332"/>
        <v>#DIV/0!</v>
      </c>
      <c r="T1305" s="339" t="e">
        <f t="shared" si="338"/>
        <v>#DIV/0!</v>
      </c>
      <c r="U1305" s="181" t="e">
        <f t="shared" si="333"/>
        <v>#DIV/0!</v>
      </c>
    </row>
    <row r="1306" spans="2:21" ht="12.75" customHeight="1" x14ac:dyDescent="0.15">
      <c r="B1306" s="1">
        <f t="shared" si="339"/>
        <v>143.49999999999611</v>
      </c>
      <c r="C1306" s="181" t="e">
        <f t="shared" si="334"/>
        <v>#DIV/0!</v>
      </c>
      <c r="D1306" s="242">
        <f t="shared" si="335"/>
        <v>78.266975023140091</v>
      </c>
      <c r="E1306" s="181" t="e">
        <f t="shared" si="323"/>
        <v>#DIV/0!</v>
      </c>
      <c r="F1306" s="181" t="e">
        <f t="shared" si="336"/>
        <v>#DIV/0!</v>
      </c>
      <c r="H1306" s="181" t="e">
        <f t="shared" si="337"/>
        <v>#DIV/0!</v>
      </c>
      <c r="I1306" s="181" t="e">
        <f t="shared" si="324"/>
        <v>#DIV/0!</v>
      </c>
      <c r="J1306" s="339" t="e">
        <f t="shared" si="325"/>
        <v>#DIV/0!</v>
      </c>
      <c r="K1306" s="181" t="e">
        <f t="shared" si="326"/>
        <v>#DIV/0!</v>
      </c>
      <c r="M1306" s="181" t="e">
        <f t="shared" si="327"/>
        <v>#DIV/0!</v>
      </c>
      <c r="N1306" s="181" t="e">
        <f t="shared" si="328"/>
        <v>#DIV/0!</v>
      </c>
      <c r="O1306" s="339" t="e">
        <f t="shared" si="329"/>
        <v>#DIV/0!</v>
      </c>
      <c r="P1306" s="181" t="e">
        <f t="shared" si="330"/>
        <v>#DIV/0!</v>
      </c>
      <c r="R1306" s="181" t="e">
        <f t="shared" si="331"/>
        <v>#DIV/0!</v>
      </c>
      <c r="S1306" s="181" t="e">
        <f t="shared" si="332"/>
        <v>#DIV/0!</v>
      </c>
      <c r="T1306" s="339" t="e">
        <f t="shared" si="338"/>
        <v>#DIV/0!</v>
      </c>
      <c r="U1306" s="181" t="e">
        <f t="shared" si="333"/>
        <v>#DIV/0!</v>
      </c>
    </row>
    <row r="1307" spans="2:21" ht="12.75" customHeight="1" x14ac:dyDescent="0.15">
      <c r="B1307" s="1">
        <f t="shared" si="339"/>
        <v>143.5999999999961</v>
      </c>
      <c r="C1307" s="181" t="e">
        <f t="shared" si="334"/>
        <v>#DIV/0!</v>
      </c>
      <c r="D1307" s="242">
        <f t="shared" si="335"/>
        <v>78.282800921233914</v>
      </c>
      <c r="E1307" s="181" t="e">
        <f t="shared" si="323"/>
        <v>#DIV/0!</v>
      </c>
      <c r="F1307" s="181" t="e">
        <f t="shared" si="336"/>
        <v>#DIV/0!</v>
      </c>
      <c r="H1307" s="181" t="e">
        <f t="shared" si="337"/>
        <v>#DIV/0!</v>
      </c>
      <c r="I1307" s="181" t="e">
        <f t="shared" si="324"/>
        <v>#DIV/0!</v>
      </c>
      <c r="J1307" s="339" t="e">
        <f t="shared" si="325"/>
        <v>#DIV/0!</v>
      </c>
      <c r="K1307" s="181" t="e">
        <f t="shared" si="326"/>
        <v>#DIV/0!</v>
      </c>
      <c r="M1307" s="181" t="e">
        <f t="shared" si="327"/>
        <v>#DIV/0!</v>
      </c>
      <c r="N1307" s="181" t="e">
        <f t="shared" si="328"/>
        <v>#DIV/0!</v>
      </c>
      <c r="O1307" s="339" t="e">
        <f t="shared" si="329"/>
        <v>#DIV/0!</v>
      </c>
      <c r="P1307" s="181" t="e">
        <f t="shared" si="330"/>
        <v>#DIV/0!</v>
      </c>
      <c r="R1307" s="181" t="e">
        <f t="shared" si="331"/>
        <v>#DIV/0!</v>
      </c>
      <c r="S1307" s="181" t="e">
        <f t="shared" si="332"/>
        <v>#DIV/0!</v>
      </c>
      <c r="T1307" s="339" t="e">
        <f t="shared" si="338"/>
        <v>#DIV/0!</v>
      </c>
      <c r="U1307" s="181" t="e">
        <f t="shared" si="333"/>
        <v>#DIV/0!</v>
      </c>
    </row>
    <row r="1308" spans="2:21" ht="12.75" customHeight="1" x14ac:dyDescent="0.15">
      <c r="B1308" s="1">
        <f t="shared" si="339"/>
        <v>143.69999999999609</v>
      </c>
      <c r="C1308" s="181" t="e">
        <f t="shared" si="334"/>
        <v>#DIV/0!</v>
      </c>
      <c r="D1308" s="242">
        <f t="shared" si="335"/>
        <v>78.298617226904227</v>
      </c>
      <c r="E1308" s="181" t="e">
        <f t="shared" si="323"/>
        <v>#DIV/0!</v>
      </c>
      <c r="F1308" s="181" t="e">
        <f t="shared" si="336"/>
        <v>#DIV/0!</v>
      </c>
      <c r="H1308" s="181" t="e">
        <f t="shared" si="337"/>
        <v>#DIV/0!</v>
      </c>
      <c r="I1308" s="181" t="e">
        <f t="shared" si="324"/>
        <v>#DIV/0!</v>
      </c>
      <c r="J1308" s="339" t="e">
        <f t="shared" si="325"/>
        <v>#DIV/0!</v>
      </c>
      <c r="K1308" s="181" t="e">
        <f t="shared" si="326"/>
        <v>#DIV/0!</v>
      </c>
      <c r="M1308" s="181" t="e">
        <f t="shared" si="327"/>
        <v>#DIV/0!</v>
      </c>
      <c r="N1308" s="181" t="e">
        <f t="shared" si="328"/>
        <v>#DIV/0!</v>
      </c>
      <c r="O1308" s="339" t="e">
        <f t="shared" si="329"/>
        <v>#DIV/0!</v>
      </c>
      <c r="P1308" s="181" t="e">
        <f t="shared" si="330"/>
        <v>#DIV/0!</v>
      </c>
      <c r="R1308" s="181" t="e">
        <f t="shared" si="331"/>
        <v>#DIV/0!</v>
      </c>
      <c r="S1308" s="181" t="e">
        <f t="shared" si="332"/>
        <v>#DIV/0!</v>
      </c>
      <c r="T1308" s="339" t="e">
        <f t="shared" si="338"/>
        <v>#DIV/0!</v>
      </c>
      <c r="U1308" s="181" t="e">
        <f t="shared" si="333"/>
        <v>#DIV/0!</v>
      </c>
    </row>
    <row r="1309" spans="2:21" ht="12.75" customHeight="1" x14ac:dyDescent="0.15">
      <c r="B1309" s="1">
        <f t="shared" si="339"/>
        <v>143.79999999999609</v>
      </c>
      <c r="C1309" s="181" t="e">
        <f t="shared" si="334"/>
        <v>#DIV/0!</v>
      </c>
      <c r="D1309" s="242">
        <f t="shared" si="335"/>
        <v>78.314423953706537</v>
      </c>
      <c r="E1309" s="181" t="e">
        <f t="shared" si="323"/>
        <v>#DIV/0!</v>
      </c>
      <c r="F1309" s="181" t="e">
        <f t="shared" si="336"/>
        <v>#DIV/0!</v>
      </c>
      <c r="H1309" s="181" t="e">
        <f t="shared" si="337"/>
        <v>#DIV/0!</v>
      </c>
      <c r="I1309" s="181" t="e">
        <f t="shared" si="324"/>
        <v>#DIV/0!</v>
      </c>
      <c r="J1309" s="339" t="e">
        <f t="shared" si="325"/>
        <v>#DIV/0!</v>
      </c>
      <c r="K1309" s="181" t="e">
        <f t="shared" si="326"/>
        <v>#DIV/0!</v>
      </c>
      <c r="M1309" s="181" t="e">
        <f t="shared" si="327"/>
        <v>#DIV/0!</v>
      </c>
      <c r="N1309" s="181" t="e">
        <f t="shared" si="328"/>
        <v>#DIV/0!</v>
      </c>
      <c r="O1309" s="339" t="e">
        <f t="shared" si="329"/>
        <v>#DIV/0!</v>
      </c>
      <c r="P1309" s="181" t="e">
        <f t="shared" si="330"/>
        <v>#DIV/0!</v>
      </c>
      <c r="R1309" s="181" t="e">
        <f t="shared" si="331"/>
        <v>#DIV/0!</v>
      </c>
      <c r="S1309" s="181" t="e">
        <f t="shared" si="332"/>
        <v>#DIV/0!</v>
      </c>
      <c r="T1309" s="339" t="e">
        <f t="shared" si="338"/>
        <v>#DIV/0!</v>
      </c>
      <c r="U1309" s="181" t="e">
        <f t="shared" si="333"/>
        <v>#DIV/0!</v>
      </c>
    </row>
    <row r="1310" spans="2:21" ht="12.75" customHeight="1" x14ac:dyDescent="0.15">
      <c r="B1310" s="1">
        <f t="shared" si="339"/>
        <v>143.89999999999608</v>
      </c>
      <c r="C1310" s="181" t="e">
        <f t="shared" si="334"/>
        <v>#DIV/0!</v>
      </c>
      <c r="D1310" s="242">
        <f t="shared" si="335"/>
        <v>78.330221115166268</v>
      </c>
      <c r="E1310" s="181" t="e">
        <f t="shared" si="323"/>
        <v>#DIV/0!</v>
      </c>
      <c r="F1310" s="181" t="e">
        <f t="shared" si="336"/>
        <v>#DIV/0!</v>
      </c>
      <c r="H1310" s="181" t="e">
        <f t="shared" si="337"/>
        <v>#DIV/0!</v>
      </c>
      <c r="I1310" s="181" t="e">
        <f t="shared" si="324"/>
        <v>#DIV/0!</v>
      </c>
      <c r="J1310" s="339" t="e">
        <f t="shared" si="325"/>
        <v>#DIV/0!</v>
      </c>
      <c r="K1310" s="181" t="e">
        <f t="shared" si="326"/>
        <v>#DIV/0!</v>
      </c>
      <c r="M1310" s="181" t="e">
        <f t="shared" si="327"/>
        <v>#DIV/0!</v>
      </c>
      <c r="N1310" s="181" t="e">
        <f t="shared" si="328"/>
        <v>#DIV/0!</v>
      </c>
      <c r="O1310" s="339" t="e">
        <f t="shared" si="329"/>
        <v>#DIV/0!</v>
      </c>
      <c r="P1310" s="181" t="e">
        <f t="shared" si="330"/>
        <v>#DIV/0!</v>
      </c>
      <c r="R1310" s="181" t="e">
        <f t="shared" si="331"/>
        <v>#DIV/0!</v>
      </c>
      <c r="S1310" s="181" t="e">
        <f t="shared" si="332"/>
        <v>#DIV/0!</v>
      </c>
      <c r="T1310" s="339" t="e">
        <f t="shared" si="338"/>
        <v>#DIV/0!</v>
      </c>
      <c r="U1310" s="181" t="e">
        <f t="shared" si="333"/>
        <v>#DIV/0!</v>
      </c>
    </row>
    <row r="1311" spans="2:21" ht="12.75" customHeight="1" x14ac:dyDescent="0.15">
      <c r="B1311" s="1">
        <f t="shared" si="339"/>
        <v>143.99999999999608</v>
      </c>
      <c r="C1311" s="181" t="e">
        <f t="shared" si="334"/>
        <v>#DIV/0!</v>
      </c>
      <c r="D1311" s="242">
        <f t="shared" si="335"/>
        <v>78.346008724778741</v>
      </c>
      <c r="E1311" s="181" t="e">
        <f t="shared" si="323"/>
        <v>#DIV/0!</v>
      </c>
      <c r="F1311" s="181" t="e">
        <f t="shared" si="336"/>
        <v>#DIV/0!</v>
      </c>
      <c r="H1311" s="181" t="e">
        <f t="shared" si="337"/>
        <v>#DIV/0!</v>
      </c>
      <c r="I1311" s="181" t="e">
        <f t="shared" si="324"/>
        <v>#DIV/0!</v>
      </c>
      <c r="J1311" s="339" t="e">
        <f t="shared" si="325"/>
        <v>#DIV/0!</v>
      </c>
      <c r="K1311" s="181" t="e">
        <f t="shared" si="326"/>
        <v>#DIV/0!</v>
      </c>
      <c r="M1311" s="181" t="e">
        <f t="shared" si="327"/>
        <v>#DIV/0!</v>
      </c>
      <c r="N1311" s="181" t="e">
        <f t="shared" si="328"/>
        <v>#DIV/0!</v>
      </c>
      <c r="O1311" s="339" t="e">
        <f t="shared" si="329"/>
        <v>#DIV/0!</v>
      </c>
      <c r="P1311" s="181" t="e">
        <f t="shared" si="330"/>
        <v>#DIV/0!</v>
      </c>
      <c r="R1311" s="181" t="e">
        <f t="shared" si="331"/>
        <v>#DIV/0!</v>
      </c>
      <c r="S1311" s="181" t="e">
        <f t="shared" si="332"/>
        <v>#DIV/0!</v>
      </c>
      <c r="T1311" s="339" t="e">
        <f t="shared" si="338"/>
        <v>#DIV/0!</v>
      </c>
      <c r="U1311" s="181" t="e">
        <f t="shared" si="333"/>
        <v>#DIV/0!</v>
      </c>
    </row>
    <row r="1312" spans="2:21" ht="12.75" customHeight="1" x14ac:dyDescent="0.15">
      <c r="B1312" s="1">
        <f t="shared" si="339"/>
        <v>144.09999999999607</v>
      </c>
      <c r="C1312" s="181" t="e">
        <f t="shared" si="334"/>
        <v>#DIV/0!</v>
      </c>
      <c r="D1312" s="242">
        <f t="shared" si="335"/>
        <v>78.361786796009454</v>
      </c>
      <c r="E1312" s="181" t="e">
        <f t="shared" si="323"/>
        <v>#DIV/0!</v>
      </c>
      <c r="F1312" s="181" t="e">
        <f t="shared" si="336"/>
        <v>#DIV/0!</v>
      </c>
      <c r="H1312" s="181" t="e">
        <f t="shared" si="337"/>
        <v>#DIV/0!</v>
      </c>
      <c r="I1312" s="181" t="e">
        <f t="shared" si="324"/>
        <v>#DIV/0!</v>
      </c>
      <c r="J1312" s="339" t="e">
        <f t="shared" si="325"/>
        <v>#DIV/0!</v>
      </c>
      <c r="K1312" s="181" t="e">
        <f t="shared" si="326"/>
        <v>#DIV/0!</v>
      </c>
      <c r="M1312" s="181" t="e">
        <f t="shared" si="327"/>
        <v>#DIV/0!</v>
      </c>
      <c r="N1312" s="181" t="e">
        <f t="shared" si="328"/>
        <v>#DIV/0!</v>
      </c>
      <c r="O1312" s="339" t="e">
        <f t="shared" si="329"/>
        <v>#DIV/0!</v>
      </c>
      <c r="P1312" s="181" t="e">
        <f t="shared" si="330"/>
        <v>#DIV/0!</v>
      </c>
      <c r="R1312" s="181" t="e">
        <f t="shared" si="331"/>
        <v>#DIV/0!</v>
      </c>
      <c r="S1312" s="181" t="e">
        <f t="shared" si="332"/>
        <v>#DIV/0!</v>
      </c>
      <c r="T1312" s="339" t="e">
        <f t="shared" si="338"/>
        <v>#DIV/0!</v>
      </c>
      <c r="U1312" s="181" t="e">
        <f t="shared" si="333"/>
        <v>#DIV/0!</v>
      </c>
    </row>
    <row r="1313" spans="2:21" ht="12.75" customHeight="1" x14ac:dyDescent="0.15">
      <c r="B1313" s="1">
        <f t="shared" si="339"/>
        <v>144.19999999999607</v>
      </c>
      <c r="C1313" s="181" t="e">
        <f t="shared" si="334"/>
        <v>#DIV/0!</v>
      </c>
      <c r="D1313" s="242">
        <f t="shared" si="335"/>
        <v>78.377555342294173</v>
      </c>
      <c r="E1313" s="181" t="e">
        <f t="shared" si="323"/>
        <v>#DIV/0!</v>
      </c>
      <c r="F1313" s="181" t="e">
        <f t="shared" si="336"/>
        <v>#DIV/0!</v>
      </c>
      <c r="H1313" s="181" t="e">
        <f t="shared" si="337"/>
        <v>#DIV/0!</v>
      </c>
      <c r="I1313" s="181" t="e">
        <f t="shared" si="324"/>
        <v>#DIV/0!</v>
      </c>
      <c r="J1313" s="339" t="e">
        <f t="shared" si="325"/>
        <v>#DIV/0!</v>
      </c>
      <c r="K1313" s="181" t="e">
        <f t="shared" si="326"/>
        <v>#DIV/0!</v>
      </c>
      <c r="M1313" s="181" t="e">
        <f t="shared" si="327"/>
        <v>#DIV/0!</v>
      </c>
      <c r="N1313" s="181" t="e">
        <f t="shared" si="328"/>
        <v>#DIV/0!</v>
      </c>
      <c r="O1313" s="339" t="e">
        <f t="shared" si="329"/>
        <v>#DIV/0!</v>
      </c>
      <c r="P1313" s="181" t="e">
        <f t="shared" si="330"/>
        <v>#DIV/0!</v>
      </c>
      <c r="R1313" s="181" t="e">
        <f t="shared" si="331"/>
        <v>#DIV/0!</v>
      </c>
      <c r="S1313" s="181" t="e">
        <f t="shared" si="332"/>
        <v>#DIV/0!</v>
      </c>
      <c r="T1313" s="339" t="e">
        <f t="shared" si="338"/>
        <v>#DIV/0!</v>
      </c>
      <c r="U1313" s="181" t="e">
        <f t="shared" si="333"/>
        <v>#DIV/0!</v>
      </c>
    </row>
    <row r="1314" spans="2:21" ht="12.75" customHeight="1" x14ac:dyDescent="0.15">
      <c r="B1314" s="1">
        <f t="shared" si="339"/>
        <v>144.29999999999606</v>
      </c>
      <c r="C1314" s="181" t="e">
        <f t="shared" si="334"/>
        <v>#DIV/0!</v>
      </c>
      <c r="D1314" s="242">
        <f t="shared" si="335"/>
        <v>78.393314377038863</v>
      </c>
      <c r="E1314" s="181" t="e">
        <f t="shared" si="323"/>
        <v>#DIV/0!</v>
      </c>
      <c r="F1314" s="181" t="e">
        <f t="shared" si="336"/>
        <v>#DIV/0!</v>
      </c>
      <c r="H1314" s="181" t="e">
        <f t="shared" si="337"/>
        <v>#DIV/0!</v>
      </c>
      <c r="I1314" s="181" t="e">
        <f t="shared" si="324"/>
        <v>#DIV/0!</v>
      </c>
      <c r="J1314" s="339" t="e">
        <f t="shared" si="325"/>
        <v>#DIV/0!</v>
      </c>
      <c r="K1314" s="181" t="e">
        <f t="shared" si="326"/>
        <v>#DIV/0!</v>
      </c>
      <c r="M1314" s="181" t="e">
        <f t="shared" si="327"/>
        <v>#DIV/0!</v>
      </c>
      <c r="N1314" s="181" t="e">
        <f t="shared" si="328"/>
        <v>#DIV/0!</v>
      </c>
      <c r="O1314" s="339" t="e">
        <f t="shared" si="329"/>
        <v>#DIV/0!</v>
      </c>
      <c r="P1314" s="181" t="e">
        <f t="shared" si="330"/>
        <v>#DIV/0!</v>
      </c>
      <c r="R1314" s="181" t="e">
        <f t="shared" si="331"/>
        <v>#DIV/0!</v>
      </c>
      <c r="S1314" s="181" t="e">
        <f t="shared" si="332"/>
        <v>#DIV/0!</v>
      </c>
      <c r="T1314" s="339" t="e">
        <f t="shared" si="338"/>
        <v>#DIV/0!</v>
      </c>
      <c r="U1314" s="181" t="e">
        <f t="shared" si="333"/>
        <v>#DIV/0!</v>
      </c>
    </row>
    <row r="1315" spans="2:21" ht="12.75" customHeight="1" x14ac:dyDescent="0.15">
      <c r="B1315" s="1">
        <f t="shared" si="339"/>
        <v>144.39999999999606</v>
      </c>
      <c r="C1315" s="181" t="e">
        <f t="shared" si="334"/>
        <v>#DIV/0!</v>
      </c>
      <c r="D1315" s="242">
        <f t="shared" si="335"/>
        <v>78.409063913619846</v>
      </c>
      <c r="E1315" s="181" t="e">
        <f t="shared" si="323"/>
        <v>#DIV/0!</v>
      </c>
      <c r="F1315" s="181" t="e">
        <f t="shared" si="336"/>
        <v>#DIV/0!</v>
      </c>
      <c r="H1315" s="181" t="e">
        <f t="shared" si="337"/>
        <v>#DIV/0!</v>
      </c>
      <c r="I1315" s="181" t="e">
        <f t="shared" si="324"/>
        <v>#DIV/0!</v>
      </c>
      <c r="J1315" s="339" t="e">
        <f t="shared" si="325"/>
        <v>#DIV/0!</v>
      </c>
      <c r="K1315" s="181" t="e">
        <f t="shared" si="326"/>
        <v>#DIV/0!</v>
      </c>
      <c r="M1315" s="181" t="e">
        <f t="shared" si="327"/>
        <v>#DIV/0!</v>
      </c>
      <c r="N1315" s="181" t="e">
        <f t="shared" si="328"/>
        <v>#DIV/0!</v>
      </c>
      <c r="O1315" s="339" t="e">
        <f t="shared" si="329"/>
        <v>#DIV/0!</v>
      </c>
      <c r="P1315" s="181" t="e">
        <f t="shared" si="330"/>
        <v>#DIV/0!</v>
      </c>
      <c r="R1315" s="181" t="e">
        <f t="shared" si="331"/>
        <v>#DIV/0!</v>
      </c>
      <c r="S1315" s="181" t="e">
        <f t="shared" si="332"/>
        <v>#DIV/0!</v>
      </c>
      <c r="T1315" s="339" t="e">
        <f t="shared" si="338"/>
        <v>#DIV/0!</v>
      </c>
      <c r="U1315" s="181" t="e">
        <f t="shared" si="333"/>
        <v>#DIV/0!</v>
      </c>
    </row>
    <row r="1316" spans="2:21" ht="12.75" customHeight="1" x14ac:dyDescent="0.15">
      <c r="B1316" s="1">
        <f t="shared" si="339"/>
        <v>144.49999999999605</v>
      </c>
      <c r="C1316" s="181" t="e">
        <f t="shared" si="334"/>
        <v>#DIV/0!</v>
      </c>
      <c r="D1316" s="242">
        <f t="shared" si="335"/>
        <v>78.42480396538393</v>
      </c>
      <c r="E1316" s="181" t="e">
        <f t="shared" si="323"/>
        <v>#DIV/0!</v>
      </c>
      <c r="F1316" s="181" t="e">
        <f t="shared" si="336"/>
        <v>#DIV/0!</v>
      </c>
      <c r="H1316" s="181" t="e">
        <f t="shared" si="337"/>
        <v>#DIV/0!</v>
      </c>
      <c r="I1316" s="181" t="e">
        <f t="shared" si="324"/>
        <v>#DIV/0!</v>
      </c>
      <c r="J1316" s="339" t="e">
        <f t="shared" si="325"/>
        <v>#DIV/0!</v>
      </c>
      <c r="K1316" s="181" t="e">
        <f t="shared" si="326"/>
        <v>#DIV/0!</v>
      </c>
      <c r="M1316" s="181" t="e">
        <f t="shared" si="327"/>
        <v>#DIV/0!</v>
      </c>
      <c r="N1316" s="181" t="e">
        <f t="shared" si="328"/>
        <v>#DIV/0!</v>
      </c>
      <c r="O1316" s="339" t="e">
        <f t="shared" si="329"/>
        <v>#DIV/0!</v>
      </c>
      <c r="P1316" s="181" t="e">
        <f t="shared" si="330"/>
        <v>#DIV/0!</v>
      </c>
      <c r="R1316" s="181" t="e">
        <f t="shared" si="331"/>
        <v>#DIV/0!</v>
      </c>
      <c r="S1316" s="181" t="e">
        <f t="shared" si="332"/>
        <v>#DIV/0!</v>
      </c>
      <c r="T1316" s="339" t="e">
        <f t="shared" si="338"/>
        <v>#DIV/0!</v>
      </c>
      <c r="U1316" s="181" t="e">
        <f t="shared" si="333"/>
        <v>#DIV/0!</v>
      </c>
    </row>
    <row r="1317" spans="2:21" ht="12.75" customHeight="1" x14ac:dyDescent="0.15">
      <c r="B1317" s="1">
        <f t="shared" si="339"/>
        <v>144.59999999999604</v>
      </c>
      <c r="C1317" s="181" t="e">
        <f t="shared" si="334"/>
        <v>#DIV/0!</v>
      </c>
      <c r="D1317" s="242">
        <f t="shared" si="335"/>
        <v>78.440534545648546</v>
      </c>
      <c r="E1317" s="181" t="e">
        <f t="shared" si="323"/>
        <v>#DIV/0!</v>
      </c>
      <c r="F1317" s="181" t="e">
        <f t="shared" si="336"/>
        <v>#DIV/0!</v>
      </c>
      <c r="H1317" s="181" t="e">
        <f t="shared" si="337"/>
        <v>#DIV/0!</v>
      </c>
      <c r="I1317" s="181" t="e">
        <f t="shared" si="324"/>
        <v>#DIV/0!</v>
      </c>
      <c r="J1317" s="339" t="e">
        <f t="shared" si="325"/>
        <v>#DIV/0!</v>
      </c>
      <c r="K1317" s="181" t="e">
        <f t="shared" si="326"/>
        <v>#DIV/0!</v>
      </c>
      <c r="M1317" s="181" t="e">
        <f t="shared" si="327"/>
        <v>#DIV/0!</v>
      </c>
      <c r="N1317" s="181" t="e">
        <f t="shared" si="328"/>
        <v>#DIV/0!</v>
      </c>
      <c r="O1317" s="339" t="e">
        <f t="shared" si="329"/>
        <v>#DIV/0!</v>
      </c>
      <c r="P1317" s="181" t="e">
        <f t="shared" si="330"/>
        <v>#DIV/0!</v>
      </c>
      <c r="R1317" s="181" t="e">
        <f t="shared" si="331"/>
        <v>#DIV/0!</v>
      </c>
      <c r="S1317" s="181" t="e">
        <f t="shared" si="332"/>
        <v>#DIV/0!</v>
      </c>
      <c r="T1317" s="339" t="e">
        <f t="shared" si="338"/>
        <v>#DIV/0!</v>
      </c>
      <c r="U1317" s="181" t="e">
        <f t="shared" si="333"/>
        <v>#DIV/0!</v>
      </c>
    </row>
    <row r="1318" spans="2:21" ht="12.75" customHeight="1" x14ac:dyDescent="0.15">
      <c r="B1318" s="1">
        <f t="shared" si="339"/>
        <v>144.69999999999604</v>
      </c>
      <c r="C1318" s="181" t="e">
        <f t="shared" si="334"/>
        <v>#DIV/0!</v>
      </c>
      <c r="D1318" s="242">
        <f t="shared" si="335"/>
        <v>78.456255667701598</v>
      </c>
      <c r="E1318" s="181" t="e">
        <f t="shared" si="323"/>
        <v>#DIV/0!</v>
      </c>
      <c r="F1318" s="181" t="e">
        <f t="shared" si="336"/>
        <v>#DIV/0!</v>
      </c>
      <c r="H1318" s="181" t="e">
        <f t="shared" si="337"/>
        <v>#DIV/0!</v>
      </c>
      <c r="I1318" s="181" t="e">
        <f t="shared" si="324"/>
        <v>#DIV/0!</v>
      </c>
      <c r="J1318" s="339" t="e">
        <f t="shared" si="325"/>
        <v>#DIV/0!</v>
      </c>
      <c r="K1318" s="181" t="e">
        <f t="shared" si="326"/>
        <v>#DIV/0!</v>
      </c>
      <c r="M1318" s="181" t="e">
        <f t="shared" si="327"/>
        <v>#DIV/0!</v>
      </c>
      <c r="N1318" s="181" t="e">
        <f t="shared" si="328"/>
        <v>#DIV/0!</v>
      </c>
      <c r="O1318" s="339" t="e">
        <f t="shared" si="329"/>
        <v>#DIV/0!</v>
      </c>
      <c r="P1318" s="181" t="e">
        <f t="shared" si="330"/>
        <v>#DIV/0!</v>
      </c>
      <c r="R1318" s="181" t="e">
        <f t="shared" si="331"/>
        <v>#DIV/0!</v>
      </c>
      <c r="S1318" s="181" t="e">
        <f t="shared" si="332"/>
        <v>#DIV/0!</v>
      </c>
      <c r="T1318" s="339" t="e">
        <f t="shared" si="338"/>
        <v>#DIV/0!</v>
      </c>
      <c r="U1318" s="181" t="e">
        <f t="shared" si="333"/>
        <v>#DIV/0!</v>
      </c>
    </row>
    <row r="1319" spans="2:21" ht="12.75" customHeight="1" x14ac:dyDescent="0.15">
      <c r="B1319" s="1">
        <f t="shared" si="339"/>
        <v>144.79999999999603</v>
      </c>
      <c r="C1319" s="181" t="e">
        <f t="shared" si="334"/>
        <v>#DIV/0!</v>
      </c>
      <c r="D1319" s="242">
        <f t="shared" si="335"/>
        <v>78.471967344801911</v>
      </c>
      <c r="E1319" s="181" t="e">
        <f t="shared" si="323"/>
        <v>#DIV/0!</v>
      </c>
      <c r="F1319" s="181" t="e">
        <f t="shared" si="336"/>
        <v>#DIV/0!</v>
      </c>
      <c r="H1319" s="181" t="e">
        <f t="shared" si="337"/>
        <v>#DIV/0!</v>
      </c>
      <c r="I1319" s="181" t="e">
        <f t="shared" si="324"/>
        <v>#DIV/0!</v>
      </c>
      <c r="J1319" s="339" t="e">
        <f t="shared" si="325"/>
        <v>#DIV/0!</v>
      </c>
      <c r="K1319" s="181" t="e">
        <f t="shared" si="326"/>
        <v>#DIV/0!</v>
      </c>
      <c r="M1319" s="181" t="e">
        <f t="shared" si="327"/>
        <v>#DIV/0!</v>
      </c>
      <c r="N1319" s="181" t="e">
        <f t="shared" si="328"/>
        <v>#DIV/0!</v>
      </c>
      <c r="O1319" s="339" t="e">
        <f t="shared" si="329"/>
        <v>#DIV/0!</v>
      </c>
      <c r="P1319" s="181" t="e">
        <f t="shared" si="330"/>
        <v>#DIV/0!</v>
      </c>
      <c r="R1319" s="181" t="e">
        <f t="shared" si="331"/>
        <v>#DIV/0!</v>
      </c>
      <c r="S1319" s="181" t="e">
        <f t="shared" si="332"/>
        <v>#DIV/0!</v>
      </c>
      <c r="T1319" s="339" t="e">
        <f t="shared" si="338"/>
        <v>#DIV/0!</v>
      </c>
      <c r="U1319" s="181" t="e">
        <f t="shared" si="333"/>
        <v>#DIV/0!</v>
      </c>
    </row>
    <row r="1320" spans="2:21" ht="12.75" customHeight="1" x14ac:dyDescent="0.15">
      <c r="B1320" s="1">
        <f t="shared" si="339"/>
        <v>144.89999999999603</v>
      </c>
      <c r="C1320" s="181" t="e">
        <f t="shared" si="334"/>
        <v>#DIV/0!</v>
      </c>
      <c r="D1320" s="242">
        <f t="shared" si="335"/>
        <v>78.487669590178967</v>
      </c>
      <c r="E1320" s="181" t="e">
        <f t="shared" si="323"/>
        <v>#DIV/0!</v>
      </c>
      <c r="F1320" s="181" t="e">
        <f t="shared" si="336"/>
        <v>#DIV/0!</v>
      </c>
      <c r="H1320" s="181" t="e">
        <f t="shared" si="337"/>
        <v>#DIV/0!</v>
      </c>
      <c r="I1320" s="181" t="e">
        <f t="shared" si="324"/>
        <v>#DIV/0!</v>
      </c>
      <c r="J1320" s="339" t="e">
        <f t="shared" si="325"/>
        <v>#DIV/0!</v>
      </c>
      <c r="K1320" s="181" t="e">
        <f t="shared" si="326"/>
        <v>#DIV/0!</v>
      </c>
      <c r="M1320" s="181" t="e">
        <f t="shared" si="327"/>
        <v>#DIV/0!</v>
      </c>
      <c r="N1320" s="181" t="e">
        <f t="shared" si="328"/>
        <v>#DIV/0!</v>
      </c>
      <c r="O1320" s="339" t="e">
        <f t="shared" si="329"/>
        <v>#DIV/0!</v>
      </c>
      <c r="P1320" s="181" t="e">
        <f t="shared" si="330"/>
        <v>#DIV/0!</v>
      </c>
      <c r="R1320" s="181" t="e">
        <f t="shared" si="331"/>
        <v>#DIV/0!</v>
      </c>
      <c r="S1320" s="181" t="e">
        <f t="shared" si="332"/>
        <v>#DIV/0!</v>
      </c>
      <c r="T1320" s="339" t="e">
        <f t="shared" si="338"/>
        <v>#DIV/0!</v>
      </c>
      <c r="U1320" s="181" t="e">
        <f t="shared" si="333"/>
        <v>#DIV/0!</v>
      </c>
    </row>
    <row r="1321" spans="2:21" ht="12.75" customHeight="1" x14ac:dyDescent="0.15">
      <c r="B1321" s="1">
        <f t="shared" si="339"/>
        <v>144.99999999999602</v>
      </c>
      <c r="C1321" s="181" t="e">
        <f t="shared" si="334"/>
        <v>#DIV/0!</v>
      </c>
      <c r="D1321" s="242">
        <f t="shared" si="335"/>
        <v>78.503362417033301</v>
      </c>
      <c r="E1321" s="181" t="e">
        <f t="shared" si="323"/>
        <v>#DIV/0!</v>
      </c>
      <c r="F1321" s="181" t="e">
        <f t="shared" si="336"/>
        <v>#DIV/0!</v>
      </c>
      <c r="H1321" s="181" t="e">
        <f t="shared" si="337"/>
        <v>#DIV/0!</v>
      </c>
      <c r="I1321" s="181" t="e">
        <f t="shared" si="324"/>
        <v>#DIV/0!</v>
      </c>
      <c r="J1321" s="339" t="e">
        <f t="shared" si="325"/>
        <v>#DIV/0!</v>
      </c>
      <c r="K1321" s="181" t="e">
        <f t="shared" si="326"/>
        <v>#DIV/0!</v>
      </c>
      <c r="M1321" s="181" t="e">
        <f t="shared" si="327"/>
        <v>#DIV/0!</v>
      </c>
      <c r="N1321" s="181" t="e">
        <f t="shared" si="328"/>
        <v>#DIV/0!</v>
      </c>
      <c r="O1321" s="339" t="e">
        <f t="shared" si="329"/>
        <v>#DIV/0!</v>
      </c>
      <c r="P1321" s="181" t="e">
        <f t="shared" si="330"/>
        <v>#DIV/0!</v>
      </c>
      <c r="R1321" s="181" t="e">
        <f t="shared" si="331"/>
        <v>#DIV/0!</v>
      </c>
      <c r="S1321" s="181" t="e">
        <f t="shared" si="332"/>
        <v>#DIV/0!</v>
      </c>
      <c r="T1321" s="339" t="e">
        <f t="shared" si="338"/>
        <v>#DIV/0!</v>
      </c>
      <c r="U1321" s="181" t="e">
        <f t="shared" si="333"/>
        <v>#DIV/0!</v>
      </c>
    </row>
    <row r="1322" spans="2:21" ht="12.75" customHeight="1" x14ac:dyDescent="0.15">
      <c r="B1322" s="1">
        <f t="shared" si="339"/>
        <v>145.09999999999602</v>
      </c>
      <c r="C1322" s="181" t="e">
        <f t="shared" si="334"/>
        <v>#DIV/0!</v>
      </c>
      <c r="D1322" s="242">
        <f t="shared" si="335"/>
        <v>78.519045838536286</v>
      </c>
      <c r="E1322" s="181" t="e">
        <f t="shared" si="323"/>
        <v>#DIV/0!</v>
      </c>
      <c r="F1322" s="181" t="e">
        <f t="shared" si="336"/>
        <v>#DIV/0!</v>
      </c>
      <c r="H1322" s="181" t="e">
        <f t="shared" si="337"/>
        <v>#DIV/0!</v>
      </c>
      <c r="I1322" s="181" t="e">
        <f t="shared" si="324"/>
        <v>#DIV/0!</v>
      </c>
      <c r="J1322" s="339" t="e">
        <f t="shared" si="325"/>
        <v>#DIV/0!</v>
      </c>
      <c r="K1322" s="181" t="e">
        <f t="shared" si="326"/>
        <v>#DIV/0!</v>
      </c>
      <c r="M1322" s="181" t="e">
        <f t="shared" si="327"/>
        <v>#DIV/0!</v>
      </c>
      <c r="N1322" s="181" t="e">
        <f t="shared" si="328"/>
        <v>#DIV/0!</v>
      </c>
      <c r="O1322" s="339" t="e">
        <f t="shared" si="329"/>
        <v>#DIV/0!</v>
      </c>
      <c r="P1322" s="181" t="e">
        <f t="shared" si="330"/>
        <v>#DIV/0!</v>
      </c>
      <c r="R1322" s="181" t="e">
        <f t="shared" si="331"/>
        <v>#DIV/0!</v>
      </c>
      <c r="S1322" s="181" t="e">
        <f t="shared" si="332"/>
        <v>#DIV/0!</v>
      </c>
      <c r="T1322" s="339" t="e">
        <f t="shared" si="338"/>
        <v>#DIV/0!</v>
      </c>
      <c r="U1322" s="181" t="e">
        <f t="shared" si="333"/>
        <v>#DIV/0!</v>
      </c>
    </row>
    <row r="1323" spans="2:21" ht="12.75" customHeight="1" x14ac:dyDescent="0.15">
      <c r="B1323" s="1">
        <f t="shared" si="339"/>
        <v>145.19999999999601</v>
      </c>
      <c r="C1323" s="181" t="e">
        <f t="shared" si="334"/>
        <v>#DIV/0!</v>
      </c>
      <c r="D1323" s="242">
        <f t="shared" si="335"/>
        <v>78.534719867830432</v>
      </c>
      <c r="E1323" s="181" t="e">
        <f t="shared" si="323"/>
        <v>#DIV/0!</v>
      </c>
      <c r="F1323" s="181" t="e">
        <f t="shared" si="336"/>
        <v>#DIV/0!</v>
      </c>
      <c r="H1323" s="181" t="e">
        <f t="shared" si="337"/>
        <v>#DIV/0!</v>
      </c>
      <c r="I1323" s="181" t="e">
        <f t="shared" si="324"/>
        <v>#DIV/0!</v>
      </c>
      <c r="J1323" s="339" t="e">
        <f t="shared" si="325"/>
        <v>#DIV/0!</v>
      </c>
      <c r="K1323" s="181" t="e">
        <f t="shared" si="326"/>
        <v>#DIV/0!</v>
      </c>
      <c r="M1323" s="181" t="e">
        <f t="shared" si="327"/>
        <v>#DIV/0!</v>
      </c>
      <c r="N1323" s="181" t="e">
        <f t="shared" si="328"/>
        <v>#DIV/0!</v>
      </c>
      <c r="O1323" s="339" t="e">
        <f t="shared" si="329"/>
        <v>#DIV/0!</v>
      </c>
      <c r="P1323" s="181" t="e">
        <f t="shared" si="330"/>
        <v>#DIV/0!</v>
      </c>
      <c r="R1323" s="181" t="e">
        <f t="shared" si="331"/>
        <v>#DIV/0!</v>
      </c>
      <c r="S1323" s="181" t="e">
        <f t="shared" si="332"/>
        <v>#DIV/0!</v>
      </c>
      <c r="T1323" s="339" t="e">
        <f t="shared" si="338"/>
        <v>#DIV/0!</v>
      </c>
      <c r="U1323" s="181" t="e">
        <f t="shared" si="333"/>
        <v>#DIV/0!</v>
      </c>
    </row>
    <row r="1324" spans="2:21" ht="12.75" customHeight="1" x14ac:dyDescent="0.15">
      <c r="B1324" s="1">
        <f t="shared" si="339"/>
        <v>145.299999999996</v>
      </c>
      <c r="C1324" s="181" t="e">
        <f t="shared" si="334"/>
        <v>#DIV/0!</v>
      </c>
      <c r="D1324" s="242">
        <f t="shared" si="335"/>
        <v>78.550384518029531</v>
      </c>
      <c r="E1324" s="181" t="e">
        <f t="shared" si="323"/>
        <v>#DIV/0!</v>
      </c>
      <c r="F1324" s="181" t="e">
        <f t="shared" si="336"/>
        <v>#DIV/0!</v>
      </c>
      <c r="H1324" s="181" t="e">
        <f t="shared" si="337"/>
        <v>#DIV/0!</v>
      </c>
      <c r="I1324" s="181" t="e">
        <f t="shared" si="324"/>
        <v>#DIV/0!</v>
      </c>
      <c r="J1324" s="339" t="e">
        <f t="shared" si="325"/>
        <v>#DIV/0!</v>
      </c>
      <c r="K1324" s="181" t="e">
        <f t="shared" si="326"/>
        <v>#DIV/0!</v>
      </c>
      <c r="M1324" s="181" t="e">
        <f t="shared" si="327"/>
        <v>#DIV/0!</v>
      </c>
      <c r="N1324" s="181" t="e">
        <f t="shared" si="328"/>
        <v>#DIV/0!</v>
      </c>
      <c r="O1324" s="339" t="e">
        <f t="shared" si="329"/>
        <v>#DIV/0!</v>
      </c>
      <c r="P1324" s="181" t="e">
        <f t="shared" si="330"/>
        <v>#DIV/0!</v>
      </c>
      <c r="R1324" s="181" t="e">
        <f t="shared" si="331"/>
        <v>#DIV/0!</v>
      </c>
      <c r="S1324" s="181" t="e">
        <f t="shared" si="332"/>
        <v>#DIV/0!</v>
      </c>
      <c r="T1324" s="339" t="e">
        <f t="shared" si="338"/>
        <v>#DIV/0!</v>
      </c>
      <c r="U1324" s="181" t="e">
        <f t="shared" si="333"/>
        <v>#DIV/0!</v>
      </c>
    </row>
    <row r="1325" spans="2:21" ht="12.75" customHeight="1" x14ac:dyDescent="0.15">
      <c r="B1325" s="1">
        <f t="shared" si="339"/>
        <v>145.399999999996</v>
      </c>
      <c r="C1325" s="181" t="e">
        <f t="shared" si="334"/>
        <v>#DIV/0!</v>
      </c>
      <c r="D1325" s="242">
        <f t="shared" si="335"/>
        <v>78.566039802218441</v>
      </c>
      <c r="E1325" s="181" t="e">
        <f t="shared" si="323"/>
        <v>#DIV/0!</v>
      </c>
      <c r="F1325" s="181" t="e">
        <f t="shared" si="336"/>
        <v>#DIV/0!</v>
      </c>
      <c r="H1325" s="181" t="e">
        <f t="shared" si="337"/>
        <v>#DIV/0!</v>
      </c>
      <c r="I1325" s="181" t="e">
        <f t="shared" si="324"/>
        <v>#DIV/0!</v>
      </c>
      <c r="J1325" s="339" t="e">
        <f t="shared" si="325"/>
        <v>#DIV/0!</v>
      </c>
      <c r="K1325" s="181" t="e">
        <f t="shared" si="326"/>
        <v>#DIV/0!</v>
      </c>
      <c r="M1325" s="181" t="e">
        <f t="shared" si="327"/>
        <v>#DIV/0!</v>
      </c>
      <c r="N1325" s="181" t="e">
        <f t="shared" si="328"/>
        <v>#DIV/0!</v>
      </c>
      <c r="O1325" s="339" t="e">
        <f t="shared" si="329"/>
        <v>#DIV/0!</v>
      </c>
      <c r="P1325" s="181" t="e">
        <f t="shared" si="330"/>
        <v>#DIV/0!</v>
      </c>
      <c r="R1325" s="181" t="e">
        <f t="shared" si="331"/>
        <v>#DIV/0!</v>
      </c>
      <c r="S1325" s="181" t="e">
        <f t="shared" si="332"/>
        <v>#DIV/0!</v>
      </c>
      <c r="T1325" s="339" t="e">
        <f t="shared" si="338"/>
        <v>#DIV/0!</v>
      </c>
      <c r="U1325" s="181" t="e">
        <f t="shared" si="333"/>
        <v>#DIV/0!</v>
      </c>
    </row>
    <row r="1326" spans="2:21" ht="12.75" customHeight="1" x14ac:dyDescent="0.15">
      <c r="B1326" s="1">
        <f t="shared" si="339"/>
        <v>145.49999999999599</v>
      </c>
      <c r="C1326" s="181" t="e">
        <f t="shared" si="334"/>
        <v>#DIV/0!</v>
      </c>
      <c r="D1326" s="242">
        <f t="shared" si="335"/>
        <v>78.581685733453398</v>
      </c>
      <c r="E1326" s="181" t="e">
        <f t="shared" si="323"/>
        <v>#DIV/0!</v>
      </c>
      <c r="F1326" s="181" t="e">
        <f t="shared" si="336"/>
        <v>#DIV/0!</v>
      </c>
      <c r="H1326" s="181" t="e">
        <f t="shared" si="337"/>
        <v>#DIV/0!</v>
      </c>
      <c r="I1326" s="181" t="e">
        <f t="shared" si="324"/>
        <v>#DIV/0!</v>
      </c>
      <c r="J1326" s="339" t="e">
        <f t="shared" si="325"/>
        <v>#DIV/0!</v>
      </c>
      <c r="K1326" s="181" t="e">
        <f t="shared" si="326"/>
        <v>#DIV/0!</v>
      </c>
      <c r="M1326" s="181" t="e">
        <f t="shared" si="327"/>
        <v>#DIV/0!</v>
      </c>
      <c r="N1326" s="181" t="e">
        <f t="shared" si="328"/>
        <v>#DIV/0!</v>
      </c>
      <c r="O1326" s="339" t="e">
        <f t="shared" si="329"/>
        <v>#DIV/0!</v>
      </c>
      <c r="P1326" s="181" t="e">
        <f t="shared" si="330"/>
        <v>#DIV/0!</v>
      </c>
      <c r="R1326" s="181" t="e">
        <f t="shared" si="331"/>
        <v>#DIV/0!</v>
      </c>
      <c r="S1326" s="181" t="e">
        <f t="shared" si="332"/>
        <v>#DIV/0!</v>
      </c>
      <c r="T1326" s="339" t="e">
        <f t="shared" si="338"/>
        <v>#DIV/0!</v>
      </c>
      <c r="U1326" s="181" t="e">
        <f t="shared" si="333"/>
        <v>#DIV/0!</v>
      </c>
    </row>
    <row r="1327" spans="2:21" ht="12.75" customHeight="1" x14ac:dyDescent="0.15">
      <c r="B1327" s="1">
        <f t="shared" si="339"/>
        <v>145.59999999999599</v>
      </c>
      <c r="C1327" s="181" t="e">
        <f t="shared" si="334"/>
        <v>#DIV/0!</v>
      </c>
      <c r="D1327" s="242">
        <f t="shared" si="335"/>
        <v>78.597322324762203</v>
      </c>
      <c r="E1327" s="181" t="e">
        <f t="shared" si="323"/>
        <v>#DIV/0!</v>
      </c>
      <c r="F1327" s="181" t="e">
        <f t="shared" si="336"/>
        <v>#DIV/0!</v>
      </c>
      <c r="H1327" s="181" t="e">
        <f t="shared" si="337"/>
        <v>#DIV/0!</v>
      </c>
      <c r="I1327" s="181" t="e">
        <f t="shared" si="324"/>
        <v>#DIV/0!</v>
      </c>
      <c r="J1327" s="339" t="e">
        <f t="shared" si="325"/>
        <v>#DIV/0!</v>
      </c>
      <c r="K1327" s="181" t="e">
        <f t="shared" si="326"/>
        <v>#DIV/0!</v>
      </c>
      <c r="M1327" s="181" t="e">
        <f t="shared" si="327"/>
        <v>#DIV/0!</v>
      </c>
      <c r="N1327" s="181" t="e">
        <f t="shared" si="328"/>
        <v>#DIV/0!</v>
      </c>
      <c r="O1327" s="339" t="e">
        <f t="shared" si="329"/>
        <v>#DIV/0!</v>
      </c>
      <c r="P1327" s="181" t="e">
        <f t="shared" si="330"/>
        <v>#DIV/0!</v>
      </c>
      <c r="R1327" s="181" t="e">
        <f t="shared" si="331"/>
        <v>#DIV/0!</v>
      </c>
      <c r="S1327" s="181" t="e">
        <f t="shared" si="332"/>
        <v>#DIV/0!</v>
      </c>
      <c r="T1327" s="339" t="e">
        <f t="shared" si="338"/>
        <v>#DIV/0!</v>
      </c>
      <c r="U1327" s="181" t="e">
        <f t="shared" si="333"/>
        <v>#DIV/0!</v>
      </c>
    </row>
    <row r="1328" spans="2:21" ht="12.75" customHeight="1" x14ac:dyDescent="0.15">
      <c r="B1328" s="1">
        <f t="shared" si="339"/>
        <v>145.69999999999598</v>
      </c>
      <c r="C1328" s="181" t="e">
        <f t="shared" si="334"/>
        <v>#DIV/0!</v>
      </c>
      <c r="D1328" s="242">
        <f t="shared" si="335"/>
        <v>78.612949589144023</v>
      </c>
      <c r="E1328" s="181" t="e">
        <f t="shared" si="323"/>
        <v>#DIV/0!</v>
      </c>
      <c r="F1328" s="181" t="e">
        <f t="shared" si="336"/>
        <v>#DIV/0!</v>
      </c>
      <c r="H1328" s="181" t="e">
        <f t="shared" si="337"/>
        <v>#DIV/0!</v>
      </c>
      <c r="I1328" s="181" t="e">
        <f t="shared" si="324"/>
        <v>#DIV/0!</v>
      </c>
      <c r="J1328" s="339" t="e">
        <f t="shared" si="325"/>
        <v>#DIV/0!</v>
      </c>
      <c r="K1328" s="181" t="e">
        <f t="shared" si="326"/>
        <v>#DIV/0!</v>
      </c>
      <c r="M1328" s="181" t="e">
        <f t="shared" si="327"/>
        <v>#DIV/0!</v>
      </c>
      <c r="N1328" s="181" t="e">
        <f t="shared" si="328"/>
        <v>#DIV/0!</v>
      </c>
      <c r="O1328" s="339" t="e">
        <f t="shared" si="329"/>
        <v>#DIV/0!</v>
      </c>
      <c r="P1328" s="181" t="e">
        <f t="shared" si="330"/>
        <v>#DIV/0!</v>
      </c>
      <c r="R1328" s="181" t="e">
        <f t="shared" si="331"/>
        <v>#DIV/0!</v>
      </c>
      <c r="S1328" s="181" t="e">
        <f t="shared" si="332"/>
        <v>#DIV/0!</v>
      </c>
      <c r="T1328" s="339" t="e">
        <f t="shared" si="338"/>
        <v>#DIV/0!</v>
      </c>
      <c r="U1328" s="181" t="e">
        <f t="shared" si="333"/>
        <v>#DIV/0!</v>
      </c>
    </row>
    <row r="1329" spans="2:21" ht="12.75" customHeight="1" x14ac:dyDescent="0.15">
      <c r="B1329" s="1">
        <f t="shared" si="339"/>
        <v>145.79999999999598</v>
      </c>
      <c r="C1329" s="181" t="e">
        <f t="shared" si="334"/>
        <v>#DIV/0!</v>
      </c>
      <c r="D1329" s="242">
        <f t="shared" si="335"/>
        <v>78.62856753956963</v>
      </c>
      <c r="E1329" s="181" t="e">
        <f t="shared" si="323"/>
        <v>#DIV/0!</v>
      </c>
      <c r="F1329" s="181" t="e">
        <f t="shared" si="336"/>
        <v>#DIV/0!</v>
      </c>
      <c r="H1329" s="181" t="e">
        <f t="shared" si="337"/>
        <v>#DIV/0!</v>
      </c>
      <c r="I1329" s="181" t="e">
        <f t="shared" si="324"/>
        <v>#DIV/0!</v>
      </c>
      <c r="J1329" s="339" t="e">
        <f t="shared" si="325"/>
        <v>#DIV/0!</v>
      </c>
      <c r="K1329" s="181" t="e">
        <f t="shared" si="326"/>
        <v>#DIV/0!</v>
      </c>
      <c r="M1329" s="181" t="e">
        <f t="shared" si="327"/>
        <v>#DIV/0!</v>
      </c>
      <c r="N1329" s="181" t="e">
        <f t="shared" si="328"/>
        <v>#DIV/0!</v>
      </c>
      <c r="O1329" s="339" t="e">
        <f t="shared" si="329"/>
        <v>#DIV/0!</v>
      </c>
      <c r="P1329" s="181" t="e">
        <f t="shared" si="330"/>
        <v>#DIV/0!</v>
      </c>
      <c r="R1329" s="181" t="e">
        <f t="shared" si="331"/>
        <v>#DIV/0!</v>
      </c>
      <c r="S1329" s="181" t="e">
        <f t="shared" si="332"/>
        <v>#DIV/0!</v>
      </c>
      <c r="T1329" s="339" t="e">
        <f t="shared" si="338"/>
        <v>#DIV/0!</v>
      </c>
      <c r="U1329" s="181" t="e">
        <f t="shared" si="333"/>
        <v>#DIV/0!</v>
      </c>
    </row>
    <row r="1330" spans="2:21" ht="12.75" customHeight="1" x14ac:dyDescent="0.15">
      <c r="B1330" s="1">
        <f t="shared" si="339"/>
        <v>145.89999999999597</v>
      </c>
      <c r="C1330" s="181" t="e">
        <f t="shared" si="334"/>
        <v>#DIV/0!</v>
      </c>
      <c r="D1330" s="242">
        <f t="shared" si="335"/>
        <v>78.644176188981518</v>
      </c>
      <c r="E1330" s="181" t="e">
        <f t="shared" si="323"/>
        <v>#DIV/0!</v>
      </c>
      <c r="F1330" s="181" t="e">
        <f t="shared" si="336"/>
        <v>#DIV/0!</v>
      </c>
      <c r="H1330" s="181" t="e">
        <f t="shared" si="337"/>
        <v>#DIV/0!</v>
      </c>
      <c r="I1330" s="181" t="e">
        <f t="shared" si="324"/>
        <v>#DIV/0!</v>
      </c>
      <c r="J1330" s="339" t="e">
        <f t="shared" si="325"/>
        <v>#DIV/0!</v>
      </c>
      <c r="K1330" s="181" t="e">
        <f t="shared" si="326"/>
        <v>#DIV/0!</v>
      </c>
      <c r="M1330" s="181" t="e">
        <f t="shared" si="327"/>
        <v>#DIV/0!</v>
      </c>
      <c r="N1330" s="181" t="e">
        <f t="shared" si="328"/>
        <v>#DIV/0!</v>
      </c>
      <c r="O1330" s="339" t="e">
        <f t="shared" si="329"/>
        <v>#DIV/0!</v>
      </c>
      <c r="P1330" s="181" t="e">
        <f t="shared" si="330"/>
        <v>#DIV/0!</v>
      </c>
      <c r="R1330" s="181" t="e">
        <f t="shared" si="331"/>
        <v>#DIV/0!</v>
      </c>
      <c r="S1330" s="181" t="e">
        <f t="shared" si="332"/>
        <v>#DIV/0!</v>
      </c>
      <c r="T1330" s="339" t="e">
        <f t="shared" si="338"/>
        <v>#DIV/0!</v>
      </c>
      <c r="U1330" s="181" t="e">
        <f t="shared" si="333"/>
        <v>#DIV/0!</v>
      </c>
    </row>
    <row r="1331" spans="2:21" ht="12.75" customHeight="1" x14ac:dyDescent="0.15">
      <c r="B1331" s="1">
        <f t="shared" si="339"/>
        <v>145.99999999999596</v>
      </c>
      <c r="C1331" s="181" t="e">
        <f t="shared" si="334"/>
        <v>#DIV/0!</v>
      </c>
      <c r="D1331" s="242">
        <f t="shared" si="335"/>
        <v>78.659775550293887</v>
      </c>
      <c r="E1331" s="181" t="e">
        <f t="shared" si="323"/>
        <v>#DIV/0!</v>
      </c>
      <c r="F1331" s="181" t="e">
        <f t="shared" si="336"/>
        <v>#DIV/0!</v>
      </c>
      <c r="H1331" s="181" t="e">
        <f t="shared" si="337"/>
        <v>#DIV/0!</v>
      </c>
      <c r="I1331" s="181" t="e">
        <f t="shared" si="324"/>
        <v>#DIV/0!</v>
      </c>
      <c r="J1331" s="339" t="e">
        <f t="shared" si="325"/>
        <v>#DIV/0!</v>
      </c>
      <c r="K1331" s="181" t="e">
        <f t="shared" si="326"/>
        <v>#DIV/0!</v>
      </c>
      <c r="M1331" s="181" t="e">
        <f t="shared" si="327"/>
        <v>#DIV/0!</v>
      </c>
      <c r="N1331" s="181" t="e">
        <f t="shared" si="328"/>
        <v>#DIV/0!</v>
      </c>
      <c r="O1331" s="339" t="e">
        <f t="shared" si="329"/>
        <v>#DIV/0!</v>
      </c>
      <c r="P1331" s="181" t="e">
        <f t="shared" si="330"/>
        <v>#DIV/0!</v>
      </c>
      <c r="R1331" s="181" t="e">
        <f t="shared" si="331"/>
        <v>#DIV/0!</v>
      </c>
      <c r="S1331" s="181" t="e">
        <f t="shared" si="332"/>
        <v>#DIV/0!</v>
      </c>
      <c r="T1331" s="339" t="e">
        <f t="shared" si="338"/>
        <v>#DIV/0!</v>
      </c>
      <c r="U1331" s="181" t="e">
        <f t="shared" si="333"/>
        <v>#DIV/0!</v>
      </c>
    </row>
    <row r="1332" spans="2:21" ht="12.75" customHeight="1" x14ac:dyDescent="0.15">
      <c r="B1332" s="1">
        <f t="shared" si="339"/>
        <v>146.09999999999596</v>
      </c>
      <c r="C1332" s="181" t="e">
        <f t="shared" si="334"/>
        <v>#DIV/0!</v>
      </c>
      <c r="D1332" s="242">
        <f t="shared" si="335"/>
        <v>78.675365636392826</v>
      </c>
      <c r="E1332" s="181" t="e">
        <f t="shared" si="323"/>
        <v>#DIV/0!</v>
      </c>
      <c r="F1332" s="181" t="e">
        <f t="shared" si="336"/>
        <v>#DIV/0!</v>
      </c>
      <c r="H1332" s="181" t="e">
        <f t="shared" si="337"/>
        <v>#DIV/0!</v>
      </c>
      <c r="I1332" s="181" t="e">
        <f t="shared" si="324"/>
        <v>#DIV/0!</v>
      </c>
      <c r="J1332" s="339" t="e">
        <f t="shared" si="325"/>
        <v>#DIV/0!</v>
      </c>
      <c r="K1332" s="181" t="e">
        <f t="shared" si="326"/>
        <v>#DIV/0!</v>
      </c>
      <c r="M1332" s="181" t="e">
        <f t="shared" si="327"/>
        <v>#DIV/0!</v>
      </c>
      <c r="N1332" s="181" t="e">
        <f t="shared" si="328"/>
        <v>#DIV/0!</v>
      </c>
      <c r="O1332" s="339" t="e">
        <f t="shared" si="329"/>
        <v>#DIV/0!</v>
      </c>
      <c r="P1332" s="181" t="e">
        <f t="shared" si="330"/>
        <v>#DIV/0!</v>
      </c>
      <c r="R1332" s="181" t="e">
        <f t="shared" si="331"/>
        <v>#DIV/0!</v>
      </c>
      <c r="S1332" s="181" t="e">
        <f t="shared" si="332"/>
        <v>#DIV/0!</v>
      </c>
      <c r="T1332" s="339" t="e">
        <f t="shared" si="338"/>
        <v>#DIV/0!</v>
      </c>
      <c r="U1332" s="181" t="e">
        <f t="shared" si="333"/>
        <v>#DIV/0!</v>
      </c>
    </row>
    <row r="1333" spans="2:21" ht="12.75" customHeight="1" x14ac:dyDescent="0.15">
      <c r="B1333" s="1">
        <f t="shared" si="339"/>
        <v>146.19999999999595</v>
      </c>
      <c r="C1333" s="181" t="e">
        <f t="shared" si="334"/>
        <v>#DIV/0!</v>
      </c>
      <c r="D1333" s="242">
        <f t="shared" si="335"/>
        <v>78.690946460136374</v>
      </c>
      <c r="E1333" s="181" t="e">
        <f t="shared" si="323"/>
        <v>#DIV/0!</v>
      </c>
      <c r="F1333" s="181" t="e">
        <f t="shared" si="336"/>
        <v>#DIV/0!</v>
      </c>
      <c r="H1333" s="181" t="e">
        <f t="shared" si="337"/>
        <v>#DIV/0!</v>
      </c>
      <c r="I1333" s="181" t="e">
        <f t="shared" si="324"/>
        <v>#DIV/0!</v>
      </c>
      <c r="J1333" s="339" t="e">
        <f t="shared" si="325"/>
        <v>#DIV/0!</v>
      </c>
      <c r="K1333" s="181" t="e">
        <f t="shared" si="326"/>
        <v>#DIV/0!</v>
      </c>
      <c r="M1333" s="181" t="e">
        <f t="shared" si="327"/>
        <v>#DIV/0!</v>
      </c>
      <c r="N1333" s="181" t="e">
        <f t="shared" si="328"/>
        <v>#DIV/0!</v>
      </c>
      <c r="O1333" s="339" t="e">
        <f t="shared" si="329"/>
        <v>#DIV/0!</v>
      </c>
      <c r="P1333" s="181" t="e">
        <f t="shared" si="330"/>
        <v>#DIV/0!</v>
      </c>
      <c r="R1333" s="181" t="e">
        <f t="shared" si="331"/>
        <v>#DIV/0!</v>
      </c>
      <c r="S1333" s="181" t="e">
        <f t="shared" si="332"/>
        <v>#DIV/0!</v>
      </c>
      <c r="T1333" s="339" t="e">
        <f t="shared" si="338"/>
        <v>#DIV/0!</v>
      </c>
      <c r="U1333" s="181" t="e">
        <f t="shared" si="333"/>
        <v>#DIV/0!</v>
      </c>
    </row>
    <row r="1334" spans="2:21" ht="12.75" customHeight="1" x14ac:dyDescent="0.15">
      <c r="B1334" s="1">
        <f t="shared" si="339"/>
        <v>146.29999999999595</v>
      </c>
      <c r="C1334" s="181" t="e">
        <f t="shared" si="334"/>
        <v>#DIV/0!</v>
      </c>
      <c r="D1334" s="242">
        <f t="shared" si="335"/>
        <v>78.706518034354502</v>
      </c>
      <c r="E1334" s="181" t="e">
        <f t="shared" si="323"/>
        <v>#DIV/0!</v>
      </c>
      <c r="F1334" s="181" t="e">
        <f t="shared" si="336"/>
        <v>#DIV/0!</v>
      </c>
      <c r="H1334" s="181" t="e">
        <f t="shared" si="337"/>
        <v>#DIV/0!</v>
      </c>
      <c r="I1334" s="181" t="e">
        <f t="shared" si="324"/>
        <v>#DIV/0!</v>
      </c>
      <c r="J1334" s="339" t="e">
        <f t="shared" si="325"/>
        <v>#DIV/0!</v>
      </c>
      <c r="K1334" s="181" t="e">
        <f t="shared" si="326"/>
        <v>#DIV/0!</v>
      </c>
      <c r="M1334" s="181" t="e">
        <f t="shared" si="327"/>
        <v>#DIV/0!</v>
      </c>
      <c r="N1334" s="181" t="e">
        <f t="shared" si="328"/>
        <v>#DIV/0!</v>
      </c>
      <c r="O1334" s="339" t="e">
        <f t="shared" si="329"/>
        <v>#DIV/0!</v>
      </c>
      <c r="P1334" s="181" t="e">
        <f t="shared" si="330"/>
        <v>#DIV/0!</v>
      </c>
      <c r="R1334" s="181" t="e">
        <f t="shared" si="331"/>
        <v>#DIV/0!</v>
      </c>
      <c r="S1334" s="181" t="e">
        <f t="shared" si="332"/>
        <v>#DIV/0!</v>
      </c>
      <c r="T1334" s="339" t="e">
        <f t="shared" si="338"/>
        <v>#DIV/0!</v>
      </c>
      <c r="U1334" s="181" t="e">
        <f t="shared" si="333"/>
        <v>#DIV/0!</v>
      </c>
    </row>
    <row r="1335" spans="2:21" ht="12.75" customHeight="1" x14ac:dyDescent="0.15">
      <c r="B1335" s="1">
        <f t="shared" si="339"/>
        <v>146.39999999999594</v>
      </c>
      <c r="C1335" s="181" t="e">
        <f t="shared" si="334"/>
        <v>#DIV/0!</v>
      </c>
      <c r="D1335" s="242">
        <f t="shared" si="335"/>
        <v>78.722080371849373</v>
      </c>
      <c r="E1335" s="181" t="e">
        <f t="shared" si="323"/>
        <v>#DIV/0!</v>
      </c>
      <c r="F1335" s="181" t="e">
        <f t="shared" si="336"/>
        <v>#DIV/0!</v>
      </c>
      <c r="H1335" s="181" t="e">
        <f t="shared" si="337"/>
        <v>#DIV/0!</v>
      </c>
      <c r="I1335" s="181" t="e">
        <f t="shared" si="324"/>
        <v>#DIV/0!</v>
      </c>
      <c r="J1335" s="339" t="e">
        <f t="shared" si="325"/>
        <v>#DIV/0!</v>
      </c>
      <c r="K1335" s="181" t="e">
        <f t="shared" si="326"/>
        <v>#DIV/0!</v>
      </c>
      <c r="M1335" s="181" t="e">
        <f t="shared" si="327"/>
        <v>#DIV/0!</v>
      </c>
      <c r="N1335" s="181" t="e">
        <f t="shared" si="328"/>
        <v>#DIV/0!</v>
      </c>
      <c r="O1335" s="339" t="e">
        <f t="shared" si="329"/>
        <v>#DIV/0!</v>
      </c>
      <c r="P1335" s="181" t="e">
        <f t="shared" si="330"/>
        <v>#DIV/0!</v>
      </c>
      <c r="R1335" s="181" t="e">
        <f t="shared" si="331"/>
        <v>#DIV/0!</v>
      </c>
      <c r="S1335" s="181" t="e">
        <f t="shared" si="332"/>
        <v>#DIV/0!</v>
      </c>
      <c r="T1335" s="339" t="e">
        <f t="shared" si="338"/>
        <v>#DIV/0!</v>
      </c>
      <c r="U1335" s="181" t="e">
        <f t="shared" si="333"/>
        <v>#DIV/0!</v>
      </c>
    </row>
    <row r="1336" spans="2:21" ht="12.75" customHeight="1" x14ac:dyDescent="0.15">
      <c r="B1336" s="1">
        <f t="shared" si="339"/>
        <v>146.49999999999594</v>
      </c>
      <c r="C1336" s="181" t="e">
        <f t="shared" si="334"/>
        <v>#DIV/0!</v>
      </c>
      <c r="D1336" s="242">
        <f t="shared" si="335"/>
        <v>78.737633485395321</v>
      </c>
      <c r="E1336" s="181" t="e">
        <f t="shared" si="323"/>
        <v>#DIV/0!</v>
      </c>
      <c r="F1336" s="181" t="e">
        <f t="shared" si="336"/>
        <v>#DIV/0!</v>
      </c>
      <c r="H1336" s="181" t="e">
        <f t="shared" si="337"/>
        <v>#DIV/0!</v>
      </c>
      <c r="I1336" s="181" t="e">
        <f t="shared" si="324"/>
        <v>#DIV/0!</v>
      </c>
      <c r="J1336" s="339" t="e">
        <f t="shared" si="325"/>
        <v>#DIV/0!</v>
      </c>
      <c r="K1336" s="181" t="e">
        <f t="shared" si="326"/>
        <v>#DIV/0!</v>
      </c>
      <c r="M1336" s="181" t="e">
        <f t="shared" si="327"/>
        <v>#DIV/0!</v>
      </c>
      <c r="N1336" s="181" t="e">
        <f t="shared" si="328"/>
        <v>#DIV/0!</v>
      </c>
      <c r="O1336" s="339" t="e">
        <f t="shared" si="329"/>
        <v>#DIV/0!</v>
      </c>
      <c r="P1336" s="181" t="e">
        <f t="shared" si="330"/>
        <v>#DIV/0!</v>
      </c>
      <c r="R1336" s="181" t="e">
        <f t="shared" si="331"/>
        <v>#DIV/0!</v>
      </c>
      <c r="S1336" s="181" t="e">
        <f t="shared" si="332"/>
        <v>#DIV/0!</v>
      </c>
      <c r="T1336" s="339" t="e">
        <f t="shared" si="338"/>
        <v>#DIV/0!</v>
      </c>
      <c r="U1336" s="181" t="e">
        <f t="shared" si="333"/>
        <v>#DIV/0!</v>
      </c>
    </row>
    <row r="1337" spans="2:21" ht="12.75" customHeight="1" x14ac:dyDescent="0.15">
      <c r="B1337" s="1">
        <f t="shared" si="339"/>
        <v>146.59999999999593</v>
      </c>
      <c r="C1337" s="181" t="e">
        <f t="shared" si="334"/>
        <v>#DIV/0!</v>
      </c>
      <c r="D1337" s="242">
        <f t="shared" si="335"/>
        <v>78.753177387738745</v>
      </c>
      <c r="E1337" s="181" t="e">
        <f t="shared" si="323"/>
        <v>#DIV/0!</v>
      </c>
      <c r="F1337" s="181" t="e">
        <f t="shared" si="336"/>
        <v>#DIV/0!</v>
      </c>
      <c r="H1337" s="181" t="e">
        <f t="shared" si="337"/>
        <v>#DIV/0!</v>
      </c>
      <c r="I1337" s="181" t="e">
        <f t="shared" si="324"/>
        <v>#DIV/0!</v>
      </c>
      <c r="J1337" s="339" t="e">
        <f t="shared" si="325"/>
        <v>#DIV/0!</v>
      </c>
      <c r="K1337" s="181" t="e">
        <f t="shared" si="326"/>
        <v>#DIV/0!</v>
      </c>
      <c r="M1337" s="181" t="e">
        <f t="shared" si="327"/>
        <v>#DIV/0!</v>
      </c>
      <c r="N1337" s="181" t="e">
        <f t="shared" si="328"/>
        <v>#DIV/0!</v>
      </c>
      <c r="O1337" s="339" t="e">
        <f t="shared" si="329"/>
        <v>#DIV/0!</v>
      </c>
      <c r="P1337" s="181" t="e">
        <f t="shared" si="330"/>
        <v>#DIV/0!</v>
      </c>
      <c r="R1337" s="181" t="e">
        <f t="shared" si="331"/>
        <v>#DIV/0!</v>
      </c>
      <c r="S1337" s="181" t="e">
        <f t="shared" si="332"/>
        <v>#DIV/0!</v>
      </c>
      <c r="T1337" s="339" t="e">
        <f t="shared" si="338"/>
        <v>#DIV/0!</v>
      </c>
      <c r="U1337" s="181" t="e">
        <f t="shared" si="333"/>
        <v>#DIV/0!</v>
      </c>
    </row>
    <row r="1338" spans="2:21" ht="12.75" customHeight="1" x14ac:dyDescent="0.15">
      <c r="B1338" s="1">
        <f t="shared" si="339"/>
        <v>146.69999999999592</v>
      </c>
      <c r="C1338" s="181" t="e">
        <f t="shared" si="334"/>
        <v>#DIV/0!</v>
      </c>
      <c r="D1338" s="242">
        <f t="shared" si="335"/>
        <v>78.768712091598658</v>
      </c>
      <c r="E1338" s="181" t="e">
        <f t="shared" si="323"/>
        <v>#DIV/0!</v>
      </c>
      <c r="F1338" s="181" t="e">
        <f t="shared" si="336"/>
        <v>#DIV/0!</v>
      </c>
      <c r="H1338" s="181" t="e">
        <f t="shared" si="337"/>
        <v>#DIV/0!</v>
      </c>
      <c r="I1338" s="181" t="e">
        <f t="shared" si="324"/>
        <v>#DIV/0!</v>
      </c>
      <c r="J1338" s="339" t="e">
        <f t="shared" si="325"/>
        <v>#DIV/0!</v>
      </c>
      <c r="K1338" s="181" t="e">
        <f t="shared" si="326"/>
        <v>#DIV/0!</v>
      </c>
      <c r="M1338" s="181" t="e">
        <f t="shared" si="327"/>
        <v>#DIV/0!</v>
      </c>
      <c r="N1338" s="181" t="e">
        <f t="shared" si="328"/>
        <v>#DIV/0!</v>
      </c>
      <c r="O1338" s="339" t="e">
        <f t="shared" si="329"/>
        <v>#DIV/0!</v>
      </c>
      <c r="P1338" s="181" t="e">
        <f t="shared" si="330"/>
        <v>#DIV/0!</v>
      </c>
      <c r="R1338" s="181" t="e">
        <f t="shared" si="331"/>
        <v>#DIV/0!</v>
      </c>
      <c r="S1338" s="181" t="e">
        <f t="shared" si="332"/>
        <v>#DIV/0!</v>
      </c>
      <c r="T1338" s="339" t="e">
        <f t="shared" si="338"/>
        <v>#DIV/0!</v>
      </c>
      <c r="U1338" s="181" t="e">
        <f t="shared" si="333"/>
        <v>#DIV/0!</v>
      </c>
    </row>
    <row r="1339" spans="2:21" ht="12.75" customHeight="1" x14ac:dyDescent="0.15">
      <c r="B1339" s="1">
        <f t="shared" si="339"/>
        <v>146.79999999999592</v>
      </c>
      <c r="C1339" s="181" t="e">
        <f t="shared" si="334"/>
        <v>#DIV/0!</v>
      </c>
      <c r="D1339" s="242">
        <f t="shared" si="335"/>
        <v>78.784237609666292</v>
      </c>
      <c r="E1339" s="181" t="e">
        <f t="shared" si="323"/>
        <v>#DIV/0!</v>
      </c>
      <c r="F1339" s="181" t="e">
        <f t="shared" si="336"/>
        <v>#DIV/0!</v>
      </c>
      <c r="H1339" s="181" t="e">
        <f t="shared" si="337"/>
        <v>#DIV/0!</v>
      </c>
      <c r="I1339" s="181" t="e">
        <f t="shared" si="324"/>
        <v>#DIV/0!</v>
      </c>
      <c r="J1339" s="339" t="e">
        <f t="shared" si="325"/>
        <v>#DIV/0!</v>
      </c>
      <c r="K1339" s="181" t="e">
        <f t="shared" si="326"/>
        <v>#DIV/0!</v>
      </c>
      <c r="M1339" s="181" t="e">
        <f t="shared" si="327"/>
        <v>#DIV/0!</v>
      </c>
      <c r="N1339" s="181" t="e">
        <f t="shared" si="328"/>
        <v>#DIV/0!</v>
      </c>
      <c r="O1339" s="339" t="e">
        <f t="shared" si="329"/>
        <v>#DIV/0!</v>
      </c>
      <c r="P1339" s="181" t="e">
        <f t="shared" si="330"/>
        <v>#DIV/0!</v>
      </c>
      <c r="R1339" s="181" t="e">
        <f t="shared" si="331"/>
        <v>#DIV/0!</v>
      </c>
      <c r="S1339" s="181" t="e">
        <f t="shared" si="332"/>
        <v>#DIV/0!</v>
      </c>
      <c r="T1339" s="339" t="e">
        <f t="shared" si="338"/>
        <v>#DIV/0!</v>
      </c>
      <c r="U1339" s="181" t="e">
        <f t="shared" si="333"/>
        <v>#DIV/0!</v>
      </c>
    </row>
    <row r="1340" spans="2:21" ht="12.75" customHeight="1" x14ac:dyDescent="0.15">
      <c r="B1340" s="1">
        <f t="shared" si="339"/>
        <v>146.89999999999591</v>
      </c>
      <c r="C1340" s="181" t="e">
        <f t="shared" si="334"/>
        <v>#DIV/0!</v>
      </c>
      <c r="D1340" s="242">
        <f t="shared" si="335"/>
        <v>78.799753954605606</v>
      </c>
      <c r="E1340" s="181" t="e">
        <f t="shared" si="323"/>
        <v>#DIV/0!</v>
      </c>
      <c r="F1340" s="181" t="e">
        <f t="shared" si="336"/>
        <v>#DIV/0!</v>
      </c>
      <c r="H1340" s="181" t="e">
        <f t="shared" si="337"/>
        <v>#DIV/0!</v>
      </c>
      <c r="I1340" s="181" t="e">
        <f t="shared" si="324"/>
        <v>#DIV/0!</v>
      </c>
      <c r="J1340" s="339" t="e">
        <f t="shared" si="325"/>
        <v>#DIV/0!</v>
      </c>
      <c r="K1340" s="181" t="e">
        <f t="shared" si="326"/>
        <v>#DIV/0!</v>
      </c>
      <c r="M1340" s="181" t="e">
        <f t="shared" si="327"/>
        <v>#DIV/0!</v>
      </c>
      <c r="N1340" s="181" t="e">
        <f t="shared" si="328"/>
        <v>#DIV/0!</v>
      </c>
      <c r="O1340" s="339" t="e">
        <f t="shared" si="329"/>
        <v>#DIV/0!</v>
      </c>
      <c r="P1340" s="181" t="e">
        <f t="shared" si="330"/>
        <v>#DIV/0!</v>
      </c>
      <c r="R1340" s="181" t="e">
        <f t="shared" si="331"/>
        <v>#DIV/0!</v>
      </c>
      <c r="S1340" s="181" t="e">
        <f t="shared" si="332"/>
        <v>#DIV/0!</v>
      </c>
      <c r="T1340" s="339" t="e">
        <f t="shared" si="338"/>
        <v>#DIV/0!</v>
      </c>
      <c r="U1340" s="181" t="e">
        <f t="shared" si="333"/>
        <v>#DIV/0!</v>
      </c>
    </row>
    <row r="1341" spans="2:21" ht="12.75" customHeight="1" x14ac:dyDescent="0.15">
      <c r="B1341" s="1">
        <f t="shared" si="339"/>
        <v>146.99999999999591</v>
      </c>
      <c r="C1341" s="181" t="e">
        <f t="shared" si="334"/>
        <v>#DIV/0!</v>
      </c>
      <c r="D1341" s="242">
        <f t="shared" si="335"/>
        <v>78.815261139052893</v>
      </c>
      <c r="E1341" s="181" t="e">
        <f t="shared" si="323"/>
        <v>#DIV/0!</v>
      </c>
      <c r="F1341" s="181" t="e">
        <f t="shared" si="336"/>
        <v>#DIV/0!</v>
      </c>
      <c r="H1341" s="181" t="e">
        <f t="shared" si="337"/>
        <v>#DIV/0!</v>
      </c>
      <c r="I1341" s="181" t="e">
        <f t="shared" si="324"/>
        <v>#DIV/0!</v>
      </c>
      <c r="J1341" s="339" t="e">
        <f t="shared" si="325"/>
        <v>#DIV/0!</v>
      </c>
      <c r="K1341" s="181" t="e">
        <f t="shared" si="326"/>
        <v>#DIV/0!</v>
      </c>
      <c r="M1341" s="181" t="e">
        <f t="shared" si="327"/>
        <v>#DIV/0!</v>
      </c>
      <c r="N1341" s="181" t="e">
        <f t="shared" si="328"/>
        <v>#DIV/0!</v>
      </c>
      <c r="O1341" s="339" t="e">
        <f t="shared" si="329"/>
        <v>#DIV/0!</v>
      </c>
      <c r="P1341" s="181" t="e">
        <f t="shared" si="330"/>
        <v>#DIV/0!</v>
      </c>
      <c r="R1341" s="181" t="e">
        <f t="shared" si="331"/>
        <v>#DIV/0!</v>
      </c>
      <c r="S1341" s="181" t="e">
        <f t="shared" si="332"/>
        <v>#DIV/0!</v>
      </c>
      <c r="T1341" s="339" t="e">
        <f t="shared" si="338"/>
        <v>#DIV/0!</v>
      </c>
      <c r="U1341" s="181" t="e">
        <f t="shared" si="333"/>
        <v>#DIV/0!</v>
      </c>
    </row>
    <row r="1342" spans="2:21" ht="12.75" customHeight="1" x14ac:dyDescent="0.15">
      <c r="B1342" s="1">
        <f t="shared" si="339"/>
        <v>147.0999999999959</v>
      </c>
      <c r="C1342" s="181" t="e">
        <f t="shared" si="334"/>
        <v>#DIV/0!</v>
      </c>
      <c r="D1342" s="242">
        <f t="shared" si="335"/>
        <v>78.830759175617217</v>
      </c>
      <c r="E1342" s="181" t="e">
        <f t="shared" si="323"/>
        <v>#DIV/0!</v>
      </c>
      <c r="F1342" s="181" t="e">
        <f t="shared" si="336"/>
        <v>#DIV/0!</v>
      </c>
      <c r="H1342" s="181" t="e">
        <f t="shared" si="337"/>
        <v>#DIV/0!</v>
      </c>
      <c r="I1342" s="181" t="e">
        <f t="shared" si="324"/>
        <v>#DIV/0!</v>
      </c>
      <c r="J1342" s="339" t="e">
        <f t="shared" si="325"/>
        <v>#DIV/0!</v>
      </c>
      <c r="K1342" s="181" t="e">
        <f t="shared" si="326"/>
        <v>#DIV/0!</v>
      </c>
      <c r="M1342" s="181" t="e">
        <f t="shared" si="327"/>
        <v>#DIV/0!</v>
      </c>
      <c r="N1342" s="181" t="e">
        <f t="shared" si="328"/>
        <v>#DIV/0!</v>
      </c>
      <c r="O1342" s="339" t="e">
        <f t="shared" si="329"/>
        <v>#DIV/0!</v>
      </c>
      <c r="P1342" s="181" t="e">
        <f t="shared" si="330"/>
        <v>#DIV/0!</v>
      </c>
      <c r="R1342" s="181" t="e">
        <f t="shared" si="331"/>
        <v>#DIV/0!</v>
      </c>
      <c r="S1342" s="181" t="e">
        <f t="shared" si="332"/>
        <v>#DIV/0!</v>
      </c>
      <c r="T1342" s="339" t="e">
        <f t="shared" si="338"/>
        <v>#DIV/0!</v>
      </c>
      <c r="U1342" s="181" t="e">
        <f t="shared" si="333"/>
        <v>#DIV/0!</v>
      </c>
    </row>
    <row r="1343" spans="2:21" ht="12.75" customHeight="1" x14ac:dyDescent="0.15">
      <c r="B1343" s="1">
        <f t="shared" si="339"/>
        <v>147.1999999999959</v>
      </c>
      <c r="C1343" s="181" t="e">
        <f t="shared" si="334"/>
        <v>#DIV/0!</v>
      </c>
      <c r="D1343" s="242">
        <f t="shared" si="335"/>
        <v>78.846248076880528</v>
      </c>
      <c r="E1343" s="181" t="e">
        <f t="shared" si="323"/>
        <v>#DIV/0!</v>
      </c>
      <c r="F1343" s="181" t="e">
        <f t="shared" si="336"/>
        <v>#DIV/0!</v>
      </c>
      <c r="H1343" s="181" t="e">
        <f t="shared" si="337"/>
        <v>#DIV/0!</v>
      </c>
      <c r="I1343" s="181" t="e">
        <f t="shared" si="324"/>
        <v>#DIV/0!</v>
      </c>
      <c r="J1343" s="339" t="e">
        <f t="shared" si="325"/>
        <v>#DIV/0!</v>
      </c>
      <c r="K1343" s="181" t="e">
        <f t="shared" si="326"/>
        <v>#DIV/0!</v>
      </c>
      <c r="M1343" s="181" t="e">
        <f t="shared" si="327"/>
        <v>#DIV/0!</v>
      </c>
      <c r="N1343" s="181" t="e">
        <f t="shared" si="328"/>
        <v>#DIV/0!</v>
      </c>
      <c r="O1343" s="339" t="e">
        <f t="shared" si="329"/>
        <v>#DIV/0!</v>
      </c>
      <c r="P1343" s="181" t="e">
        <f t="shared" si="330"/>
        <v>#DIV/0!</v>
      </c>
      <c r="R1343" s="181" t="e">
        <f t="shared" si="331"/>
        <v>#DIV/0!</v>
      </c>
      <c r="S1343" s="181" t="e">
        <f t="shared" si="332"/>
        <v>#DIV/0!</v>
      </c>
      <c r="T1343" s="339" t="e">
        <f t="shared" si="338"/>
        <v>#DIV/0!</v>
      </c>
      <c r="U1343" s="181" t="e">
        <f t="shared" si="333"/>
        <v>#DIV/0!</v>
      </c>
    </row>
    <row r="1344" spans="2:21" ht="12.75" customHeight="1" x14ac:dyDescent="0.15">
      <c r="B1344" s="1">
        <f t="shared" si="339"/>
        <v>147.29999999999589</v>
      </c>
      <c r="C1344" s="181" t="e">
        <f t="shared" si="334"/>
        <v>#DIV/0!</v>
      </c>
      <c r="D1344" s="242">
        <f t="shared" si="335"/>
        <v>78.861727855397305</v>
      </c>
      <c r="E1344" s="181" t="e">
        <f t="shared" si="323"/>
        <v>#DIV/0!</v>
      </c>
      <c r="F1344" s="181" t="e">
        <f t="shared" si="336"/>
        <v>#DIV/0!</v>
      </c>
      <c r="H1344" s="181" t="e">
        <f t="shared" si="337"/>
        <v>#DIV/0!</v>
      </c>
      <c r="I1344" s="181" t="e">
        <f t="shared" si="324"/>
        <v>#DIV/0!</v>
      </c>
      <c r="J1344" s="339" t="e">
        <f t="shared" si="325"/>
        <v>#DIV/0!</v>
      </c>
      <c r="K1344" s="181" t="e">
        <f t="shared" si="326"/>
        <v>#DIV/0!</v>
      </c>
      <c r="M1344" s="181" t="e">
        <f t="shared" si="327"/>
        <v>#DIV/0!</v>
      </c>
      <c r="N1344" s="181" t="e">
        <f t="shared" si="328"/>
        <v>#DIV/0!</v>
      </c>
      <c r="O1344" s="339" t="e">
        <f t="shared" si="329"/>
        <v>#DIV/0!</v>
      </c>
      <c r="P1344" s="181" t="e">
        <f t="shared" si="330"/>
        <v>#DIV/0!</v>
      </c>
      <c r="R1344" s="181" t="e">
        <f t="shared" si="331"/>
        <v>#DIV/0!</v>
      </c>
      <c r="S1344" s="181" t="e">
        <f t="shared" si="332"/>
        <v>#DIV/0!</v>
      </c>
      <c r="T1344" s="339" t="e">
        <f t="shared" si="338"/>
        <v>#DIV/0!</v>
      </c>
      <c r="U1344" s="181" t="e">
        <f t="shared" si="333"/>
        <v>#DIV/0!</v>
      </c>
    </row>
    <row r="1345" spans="2:21" ht="12.75" customHeight="1" x14ac:dyDescent="0.15">
      <c r="B1345" s="1">
        <f t="shared" si="339"/>
        <v>147.39999999999588</v>
      </c>
      <c r="C1345" s="181" t="e">
        <f t="shared" si="334"/>
        <v>#DIV/0!</v>
      </c>
      <c r="D1345" s="242">
        <f t="shared" si="335"/>
        <v>78.877198523695242</v>
      </c>
      <c r="E1345" s="181" t="e">
        <f t="shared" si="323"/>
        <v>#DIV/0!</v>
      </c>
      <c r="F1345" s="181" t="e">
        <f t="shared" si="336"/>
        <v>#DIV/0!</v>
      </c>
      <c r="H1345" s="181" t="e">
        <f t="shared" si="337"/>
        <v>#DIV/0!</v>
      </c>
      <c r="I1345" s="181" t="e">
        <f t="shared" si="324"/>
        <v>#DIV/0!</v>
      </c>
      <c r="J1345" s="339" t="e">
        <f t="shared" si="325"/>
        <v>#DIV/0!</v>
      </c>
      <c r="K1345" s="181" t="e">
        <f t="shared" si="326"/>
        <v>#DIV/0!</v>
      </c>
      <c r="M1345" s="181" t="e">
        <f t="shared" si="327"/>
        <v>#DIV/0!</v>
      </c>
      <c r="N1345" s="181" t="e">
        <f t="shared" si="328"/>
        <v>#DIV/0!</v>
      </c>
      <c r="O1345" s="339" t="e">
        <f t="shared" si="329"/>
        <v>#DIV/0!</v>
      </c>
      <c r="P1345" s="181" t="e">
        <f t="shared" si="330"/>
        <v>#DIV/0!</v>
      </c>
      <c r="R1345" s="181" t="e">
        <f t="shared" si="331"/>
        <v>#DIV/0!</v>
      </c>
      <c r="S1345" s="181" t="e">
        <f t="shared" si="332"/>
        <v>#DIV/0!</v>
      </c>
      <c r="T1345" s="339" t="e">
        <f t="shared" si="338"/>
        <v>#DIV/0!</v>
      </c>
      <c r="U1345" s="181" t="e">
        <f t="shared" si="333"/>
        <v>#DIV/0!</v>
      </c>
    </row>
    <row r="1346" spans="2:21" ht="12.75" customHeight="1" x14ac:dyDescent="0.15">
      <c r="B1346" s="1">
        <f t="shared" si="339"/>
        <v>147.49999999999588</v>
      </c>
      <c r="C1346" s="181" t="e">
        <f t="shared" si="334"/>
        <v>#DIV/0!</v>
      </c>
      <c r="D1346" s="242">
        <f t="shared" si="335"/>
        <v>78.892660094274845</v>
      </c>
      <c r="E1346" s="181" t="e">
        <f t="shared" si="323"/>
        <v>#DIV/0!</v>
      </c>
      <c r="F1346" s="181" t="e">
        <f t="shared" si="336"/>
        <v>#DIV/0!</v>
      </c>
      <c r="H1346" s="181" t="e">
        <f t="shared" si="337"/>
        <v>#DIV/0!</v>
      </c>
      <c r="I1346" s="181" t="e">
        <f t="shared" si="324"/>
        <v>#DIV/0!</v>
      </c>
      <c r="J1346" s="339" t="e">
        <f t="shared" si="325"/>
        <v>#DIV/0!</v>
      </c>
      <c r="K1346" s="181" t="e">
        <f t="shared" si="326"/>
        <v>#DIV/0!</v>
      </c>
      <c r="M1346" s="181" t="e">
        <f t="shared" si="327"/>
        <v>#DIV/0!</v>
      </c>
      <c r="N1346" s="181" t="e">
        <f t="shared" si="328"/>
        <v>#DIV/0!</v>
      </c>
      <c r="O1346" s="339" t="e">
        <f t="shared" si="329"/>
        <v>#DIV/0!</v>
      </c>
      <c r="P1346" s="181" t="e">
        <f t="shared" si="330"/>
        <v>#DIV/0!</v>
      </c>
      <c r="R1346" s="181" t="e">
        <f t="shared" si="331"/>
        <v>#DIV/0!</v>
      </c>
      <c r="S1346" s="181" t="e">
        <f t="shared" si="332"/>
        <v>#DIV/0!</v>
      </c>
      <c r="T1346" s="339" t="e">
        <f t="shared" si="338"/>
        <v>#DIV/0!</v>
      </c>
      <c r="U1346" s="181" t="e">
        <f t="shared" si="333"/>
        <v>#DIV/0!</v>
      </c>
    </row>
    <row r="1347" spans="2:21" ht="12.75" customHeight="1" x14ac:dyDescent="0.15">
      <c r="B1347" s="1">
        <f t="shared" si="339"/>
        <v>147.59999999999587</v>
      </c>
      <c r="C1347" s="181" t="e">
        <f t="shared" si="334"/>
        <v>#DIV/0!</v>
      </c>
      <c r="D1347" s="242">
        <f t="shared" si="335"/>
        <v>78.908112579609721</v>
      </c>
      <c r="E1347" s="181" t="e">
        <f t="shared" si="323"/>
        <v>#DIV/0!</v>
      </c>
      <c r="F1347" s="181" t="e">
        <f t="shared" si="336"/>
        <v>#DIV/0!</v>
      </c>
      <c r="H1347" s="181" t="e">
        <f t="shared" si="337"/>
        <v>#DIV/0!</v>
      </c>
      <c r="I1347" s="181" t="e">
        <f t="shared" si="324"/>
        <v>#DIV/0!</v>
      </c>
      <c r="J1347" s="339" t="e">
        <f t="shared" si="325"/>
        <v>#DIV/0!</v>
      </c>
      <c r="K1347" s="181" t="e">
        <f t="shared" si="326"/>
        <v>#DIV/0!</v>
      </c>
      <c r="M1347" s="181" t="e">
        <f t="shared" si="327"/>
        <v>#DIV/0!</v>
      </c>
      <c r="N1347" s="181" t="e">
        <f t="shared" si="328"/>
        <v>#DIV/0!</v>
      </c>
      <c r="O1347" s="339" t="e">
        <f t="shared" si="329"/>
        <v>#DIV/0!</v>
      </c>
      <c r="P1347" s="181" t="e">
        <f t="shared" si="330"/>
        <v>#DIV/0!</v>
      </c>
      <c r="R1347" s="181" t="e">
        <f t="shared" si="331"/>
        <v>#DIV/0!</v>
      </c>
      <c r="S1347" s="181" t="e">
        <f t="shared" si="332"/>
        <v>#DIV/0!</v>
      </c>
      <c r="T1347" s="339" t="e">
        <f t="shared" si="338"/>
        <v>#DIV/0!</v>
      </c>
      <c r="U1347" s="181" t="e">
        <f t="shared" si="333"/>
        <v>#DIV/0!</v>
      </c>
    </row>
    <row r="1348" spans="2:21" ht="12.75" customHeight="1" x14ac:dyDescent="0.15">
      <c r="B1348" s="1">
        <f t="shared" si="339"/>
        <v>147.69999999999587</v>
      </c>
      <c r="C1348" s="181" t="e">
        <f t="shared" si="334"/>
        <v>#DIV/0!</v>
      </c>
      <c r="D1348" s="242">
        <f t="shared" si="335"/>
        <v>78.923555992146646</v>
      </c>
      <c r="E1348" s="181" t="e">
        <f t="shared" si="323"/>
        <v>#DIV/0!</v>
      </c>
      <c r="F1348" s="181" t="e">
        <f t="shared" si="336"/>
        <v>#DIV/0!</v>
      </c>
      <c r="H1348" s="181" t="e">
        <f t="shared" si="337"/>
        <v>#DIV/0!</v>
      </c>
      <c r="I1348" s="181" t="e">
        <f t="shared" si="324"/>
        <v>#DIV/0!</v>
      </c>
      <c r="J1348" s="339" t="e">
        <f t="shared" si="325"/>
        <v>#DIV/0!</v>
      </c>
      <c r="K1348" s="181" t="e">
        <f t="shared" si="326"/>
        <v>#DIV/0!</v>
      </c>
      <c r="M1348" s="181" t="e">
        <f t="shared" si="327"/>
        <v>#DIV/0!</v>
      </c>
      <c r="N1348" s="181" t="e">
        <f t="shared" si="328"/>
        <v>#DIV/0!</v>
      </c>
      <c r="O1348" s="339" t="e">
        <f t="shared" si="329"/>
        <v>#DIV/0!</v>
      </c>
      <c r="P1348" s="181" t="e">
        <f t="shared" si="330"/>
        <v>#DIV/0!</v>
      </c>
      <c r="R1348" s="181" t="e">
        <f t="shared" si="331"/>
        <v>#DIV/0!</v>
      </c>
      <c r="S1348" s="181" t="e">
        <f t="shared" si="332"/>
        <v>#DIV/0!</v>
      </c>
      <c r="T1348" s="339" t="e">
        <f t="shared" si="338"/>
        <v>#DIV/0!</v>
      </c>
      <c r="U1348" s="181" t="e">
        <f t="shared" si="333"/>
        <v>#DIV/0!</v>
      </c>
    </row>
    <row r="1349" spans="2:21" ht="12.75" customHeight="1" x14ac:dyDescent="0.15">
      <c r="B1349" s="1">
        <f t="shared" si="339"/>
        <v>147.79999999999586</v>
      </c>
      <c r="C1349" s="181" t="e">
        <f t="shared" si="334"/>
        <v>#DIV/0!</v>
      </c>
      <c r="D1349" s="242">
        <f t="shared" si="335"/>
        <v>78.938990344305552</v>
      </c>
      <c r="E1349" s="181" t="e">
        <f t="shared" si="323"/>
        <v>#DIV/0!</v>
      </c>
      <c r="F1349" s="181" t="e">
        <f t="shared" si="336"/>
        <v>#DIV/0!</v>
      </c>
      <c r="H1349" s="181" t="e">
        <f t="shared" si="337"/>
        <v>#DIV/0!</v>
      </c>
      <c r="I1349" s="181" t="e">
        <f t="shared" si="324"/>
        <v>#DIV/0!</v>
      </c>
      <c r="J1349" s="339" t="e">
        <f t="shared" si="325"/>
        <v>#DIV/0!</v>
      </c>
      <c r="K1349" s="181" t="e">
        <f t="shared" si="326"/>
        <v>#DIV/0!</v>
      </c>
      <c r="M1349" s="181" t="e">
        <f t="shared" si="327"/>
        <v>#DIV/0!</v>
      </c>
      <c r="N1349" s="181" t="e">
        <f t="shared" si="328"/>
        <v>#DIV/0!</v>
      </c>
      <c r="O1349" s="339" t="e">
        <f t="shared" si="329"/>
        <v>#DIV/0!</v>
      </c>
      <c r="P1349" s="181" t="e">
        <f t="shared" si="330"/>
        <v>#DIV/0!</v>
      </c>
      <c r="R1349" s="181" t="e">
        <f t="shared" si="331"/>
        <v>#DIV/0!</v>
      </c>
      <c r="S1349" s="181" t="e">
        <f t="shared" si="332"/>
        <v>#DIV/0!</v>
      </c>
      <c r="T1349" s="339" t="e">
        <f t="shared" si="338"/>
        <v>#DIV/0!</v>
      </c>
      <c r="U1349" s="181" t="e">
        <f t="shared" si="333"/>
        <v>#DIV/0!</v>
      </c>
    </row>
    <row r="1350" spans="2:21" ht="12.75" customHeight="1" x14ac:dyDescent="0.15">
      <c r="B1350" s="1">
        <f t="shared" si="339"/>
        <v>147.89999999999586</v>
      </c>
      <c r="C1350" s="181" t="e">
        <f t="shared" si="334"/>
        <v>#DIV/0!</v>
      </c>
      <c r="D1350" s="242">
        <f t="shared" si="335"/>
        <v>78.954415648479838</v>
      </c>
      <c r="E1350" s="181" t="e">
        <f t="shared" ref="E1350:E1413" si="340">+$D$19+(C1350/(D1350*$D$34))</f>
        <v>#DIV/0!</v>
      </c>
      <c r="F1350" s="181" t="e">
        <f t="shared" si="336"/>
        <v>#DIV/0!</v>
      </c>
      <c r="H1350" s="181" t="e">
        <f t="shared" si="337"/>
        <v>#DIV/0!</v>
      </c>
      <c r="I1350" s="181" t="e">
        <f t="shared" ref="I1350:I1413" si="341">1.32*(($B1351-$D$19)/$D$30)^0.25</f>
        <v>#DIV/0!</v>
      </c>
      <c r="J1350" s="339" t="e">
        <f t="shared" ref="J1350:J1413" si="342">+$D$19+(H1350/(I1350*$D$35))</f>
        <v>#DIV/0!</v>
      </c>
      <c r="K1350" s="181" t="e">
        <f t="shared" ref="K1350:K1413" si="343">ABS($B1351-J1350)</f>
        <v>#DIV/0!</v>
      </c>
      <c r="M1350" s="181" t="e">
        <f t="shared" ref="M1350:M1413" si="344">(2*PI()*$D$27*$D$8*$AE$7*($D$31-B1351))/LN($D$30/$D$28)</f>
        <v>#DIV/0!</v>
      </c>
      <c r="N1350" s="181" t="e">
        <f t="shared" ref="N1350:N1413" si="345">1.32*(($B1351-$D$19)/$D$30)^0.25</f>
        <v>#DIV/0!</v>
      </c>
      <c r="O1350" s="339" t="e">
        <f t="shared" ref="O1350:O1413" si="346">+$D$19+(M1350/(N1350*$D$38))</f>
        <v>#DIV/0!</v>
      </c>
      <c r="P1350" s="181" t="e">
        <f t="shared" ref="P1350:P1413" si="347">ABS($B1351-O1350)</f>
        <v>#DIV/0!</v>
      </c>
      <c r="R1350" s="181" t="e">
        <f t="shared" ref="R1350:R1413" si="348">(2*PI()*$D$27*$D$9*$AE$6*($D$31-B1351))/LN($D$30/$D$28)</f>
        <v>#DIV/0!</v>
      </c>
      <c r="S1350" s="181" t="e">
        <f t="shared" ref="S1350:S1413" si="349">1.32*(($B1351-$D$19)/$D$30)^0.25</f>
        <v>#DIV/0!</v>
      </c>
      <c r="T1350" s="339" t="e">
        <f t="shared" si="338"/>
        <v>#DIV/0!</v>
      </c>
      <c r="U1350" s="181" t="e">
        <f t="shared" ref="U1350:U1413" si="350">ABS($B1351-T1350)</f>
        <v>#DIV/0!</v>
      </c>
    </row>
    <row r="1351" spans="2:21" ht="12.75" customHeight="1" x14ac:dyDescent="0.15">
      <c r="B1351" s="1">
        <f t="shared" si="339"/>
        <v>147.99999999999585</v>
      </c>
      <c r="C1351" s="181" t="e">
        <f t="shared" ref="C1351:C1414" si="351">(2*PI()*$D$26*$D$32*($D$31-B1352))/LN($D$29/$D$28)</f>
        <v>#DIV/0!</v>
      </c>
      <c r="D1351" s="242">
        <f t="shared" ref="D1351:D1414" si="352">1.32*((B1352-$D$19)/$D$29)^0.25</f>
        <v>78.969831917036046</v>
      </c>
      <c r="E1351" s="181" t="e">
        <f t="shared" si="340"/>
        <v>#DIV/0!</v>
      </c>
      <c r="F1351" s="181" t="e">
        <f t="shared" ref="F1351:F1414" si="353">ABS(B1352-E1351)</f>
        <v>#DIV/0!</v>
      </c>
      <c r="H1351" s="181" t="e">
        <f t="shared" ref="H1351:H1414" si="354">(2*PI()*$D$27*$D$32*($D$31-B1352))/LN($D$30/$D$28)</f>
        <v>#DIV/0!</v>
      </c>
      <c r="I1351" s="181" t="e">
        <f t="shared" si="341"/>
        <v>#DIV/0!</v>
      </c>
      <c r="J1351" s="339" t="e">
        <f t="shared" si="342"/>
        <v>#DIV/0!</v>
      </c>
      <c r="K1351" s="181" t="e">
        <f t="shared" si="343"/>
        <v>#DIV/0!</v>
      </c>
      <c r="M1351" s="181" t="e">
        <f t="shared" si="344"/>
        <v>#DIV/0!</v>
      </c>
      <c r="N1351" s="181" t="e">
        <f t="shared" si="345"/>
        <v>#DIV/0!</v>
      </c>
      <c r="O1351" s="339" t="e">
        <f t="shared" si="346"/>
        <v>#DIV/0!</v>
      </c>
      <c r="P1351" s="181" t="e">
        <f t="shared" si="347"/>
        <v>#DIV/0!</v>
      </c>
      <c r="R1351" s="181" t="e">
        <f t="shared" si="348"/>
        <v>#DIV/0!</v>
      </c>
      <c r="S1351" s="181" t="e">
        <f t="shared" si="349"/>
        <v>#DIV/0!</v>
      </c>
      <c r="T1351" s="339" t="e">
        <f t="shared" ref="T1351:T1414" si="355">+$D$19+(R1351/(S1351*$D$41))</f>
        <v>#DIV/0!</v>
      </c>
      <c r="U1351" s="181" t="e">
        <f t="shared" si="350"/>
        <v>#DIV/0!</v>
      </c>
    </row>
    <row r="1352" spans="2:21" ht="12.75" customHeight="1" x14ac:dyDescent="0.15">
      <c r="B1352" s="1">
        <f t="shared" ref="B1352:B1415" si="356">B1351+0.1</f>
        <v>148.09999999999584</v>
      </c>
      <c r="C1352" s="181" t="e">
        <f t="shared" si="351"/>
        <v>#DIV/0!</v>
      </c>
      <c r="D1352" s="242">
        <f t="shared" si="352"/>
        <v>78.985239162314357</v>
      </c>
      <c r="E1352" s="181" t="e">
        <f t="shared" si="340"/>
        <v>#DIV/0!</v>
      </c>
      <c r="F1352" s="181" t="e">
        <f t="shared" si="353"/>
        <v>#DIV/0!</v>
      </c>
      <c r="H1352" s="181" t="e">
        <f t="shared" si="354"/>
        <v>#DIV/0!</v>
      </c>
      <c r="I1352" s="181" t="e">
        <f t="shared" si="341"/>
        <v>#DIV/0!</v>
      </c>
      <c r="J1352" s="339" t="e">
        <f t="shared" si="342"/>
        <v>#DIV/0!</v>
      </c>
      <c r="K1352" s="181" t="e">
        <f t="shared" si="343"/>
        <v>#DIV/0!</v>
      </c>
      <c r="M1352" s="181" t="e">
        <f t="shared" si="344"/>
        <v>#DIV/0!</v>
      </c>
      <c r="N1352" s="181" t="e">
        <f t="shared" si="345"/>
        <v>#DIV/0!</v>
      </c>
      <c r="O1352" s="339" t="e">
        <f t="shared" si="346"/>
        <v>#DIV/0!</v>
      </c>
      <c r="P1352" s="181" t="e">
        <f t="shared" si="347"/>
        <v>#DIV/0!</v>
      </c>
      <c r="R1352" s="181" t="e">
        <f t="shared" si="348"/>
        <v>#DIV/0!</v>
      </c>
      <c r="S1352" s="181" t="e">
        <f t="shared" si="349"/>
        <v>#DIV/0!</v>
      </c>
      <c r="T1352" s="339" t="e">
        <f t="shared" si="355"/>
        <v>#DIV/0!</v>
      </c>
      <c r="U1352" s="181" t="e">
        <f t="shared" si="350"/>
        <v>#DIV/0!</v>
      </c>
    </row>
    <row r="1353" spans="2:21" ht="12.75" customHeight="1" x14ac:dyDescent="0.15">
      <c r="B1353" s="1">
        <f t="shared" si="356"/>
        <v>148.19999999999584</v>
      </c>
      <c r="C1353" s="181" t="e">
        <f t="shared" si="351"/>
        <v>#DIV/0!</v>
      </c>
      <c r="D1353" s="242">
        <f t="shared" si="352"/>
        <v>79.000637396628505</v>
      </c>
      <c r="E1353" s="181" t="e">
        <f t="shared" si="340"/>
        <v>#DIV/0!</v>
      </c>
      <c r="F1353" s="181" t="e">
        <f t="shared" si="353"/>
        <v>#DIV/0!</v>
      </c>
      <c r="H1353" s="181" t="e">
        <f t="shared" si="354"/>
        <v>#DIV/0!</v>
      </c>
      <c r="I1353" s="181" t="e">
        <f t="shared" si="341"/>
        <v>#DIV/0!</v>
      </c>
      <c r="J1353" s="339" t="e">
        <f t="shared" si="342"/>
        <v>#DIV/0!</v>
      </c>
      <c r="K1353" s="181" t="e">
        <f t="shared" si="343"/>
        <v>#DIV/0!</v>
      </c>
      <c r="M1353" s="181" t="e">
        <f t="shared" si="344"/>
        <v>#DIV/0!</v>
      </c>
      <c r="N1353" s="181" t="e">
        <f t="shared" si="345"/>
        <v>#DIV/0!</v>
      </c>
      <c r="O1353" s="339" t="e">
        <f t="shared" si="346"/>
        <v>#DIV/0!</v>
      </c>
      <c r="P1353" s="181" t="e">
        <f t="shared" si="347"/>
        <v>#DIV/0!</v>
      </c>
      <c r="R1353" s="181" t="e">
        <f t="shared" si="348"/>
        <v>#DIV/0!</v>
      </c>
      <c r="S1353" s="181" t="e">
        <f t="shared" si="349"/>
        <v>#DIV/0!</v>
      </c>
      <c r="T1353" s="339" t="e">
        <f t="shared" si="355"/>
        <v>#DIV/0!</v>
      </c>
      <c r="U1353" s="181" t="e">
        <f t="shared" si="350"/>
        <v>#DIV/0!</v>
      </c>
    </row>
    <row r="1354" spans="2:21" ht="12.75" customHeight="1" x14ac:dyDescent="0.15">
      <c r="B1354" s="1">
        <f t="shared" si="356"/>
        <v>148.29999999999583</v>
      </c>
      <c r="C1354" s="181" t="e">
        <f t="shared" si="351"/>
        <v>#DIV/0!</v>
      </c>
      <c r="D1354" s="242">
        <f t="shared" si="352"/>
        <v>79.016026632265692</v>
      </c>
      <c r="E1354" s="181" t="e">
        <f t="shared" si="340"/>
        <v>#DIV/0!</v>
      </c>
      <c r="F1354" s="181" t="e">
        <f t="shared" si="353"/>
        <v>#DIV/0!</v>
      </c>
      <c r="H1354" s="181" t="e">
        <f t="shared" si="354"/>
        <v>#DIV/0!</v>
      </c>
      <c r="I1354" s="181" t="e">
        <f t="shared" si="341"/>
        <v>#DIV/0!</v>
      </c>
      <c r="J1354" s="339" t="e">
        <f t="shared" si="342"/>
        <v>#DIV/0!</v>
      </c>
      <c r="K1354" s="181" t="e">
        <f t="shared" si="343"/>
        <v>#DIV/0!</v>
      </c>
      <c r="M1354" s="181" t="e">
        <f t="shared" si="344"/>
        <v>#DIV/0!</v>
      </c>
      <c r="N1354" s="181" t="e">
        <f t="shared" si="345"/>
        <v>#DIV/0!</v>
      </c>
      <c r="O1354" s="339" t="e">
        <f t="shared" si="346"/>
        <v>#DIV/0!</v>
      </c>
      <c r="P1354" s="181" t="e">
        <f t="shared" si="347"/>
        <v>#DIV/0!</v>
      </c>
      <c r="R1354" s="181" t="e">
        <f t="shared" si="348"/>
        <v>#DIV/0!</v>
      </c>
      <c r="S1354" s="181" t="e">
        <f t="shared" si="349"/>
        <v>#DIV/0!</v>
      </c>
      <c r="T1354" s="339" t="e">
        <f t="shared" si="355"/>
        <v>#DIV/0!</v>
      </c>
      <c r="U1354" s="181" t="e">
        <f t="shared" si="350"/>
        <v>#DIV/0!</v>
      </c>
    </row>
    <row r="1355" spans="2:21" ht="12.75" customHeight="1" x14ac:dyDescent="0.15">
      <c r="B1355" s="1">
        <f t="shared" si="356"/>
        <v>148.39999999999583</v>
      </c>
      <c r="C1355" s="181" t="e">
        <f t="shared" si="351"/>
        <v>#DIV/0!</v>
      </c>
      <c r="D1355" s="242">
        <f t="shared" si="352"/>
        <v>79.031406881486944</v>
      </c>
      <c r="E1355" s="181" t="e">
        <f t="shared" si="340"/>
        <v>#DIV/0!</v>
      </c>
      <c r="F1355" s="181" t="e">
        <f t="shared" si="353"/>
        <v>#DIV/0!</v>
      </c>
      <c r="H1355" s="181" t="e">
        <f t="shared" si="354"/>
        <v>#DIV/0!</v>
      </c>
      <c r="I1355" s="181" t="e">
        <f t="shared" si="341"/>
        <v>#DIV/0!</v>
      </c>
      <c r="J1355" s="339" t="e">
        <f t="shared" si="342"/>
        <v>#DIV/0!</v>
      </c>
      <c r="K1355" s="181" t="e">
        <f t="shared" si="343"/>
        <v>#DIV/0!</v>
      </c>
      <c r="M1355" s="181" t="e">
        <f t="shared" si="344"/>
        <v>#DIV/0!</v>
      </c>
      <c r="N1355" s="181" t="e">
        <f t="shared" si="345"/>
        <v>#DIV/0!</v>
      </c>
      <c r="O1355" s="339" t="e">
        <f t="shared" si="346"/>
        <v>#DIV/0!</v>
      </c>
      <c r="P1355" s="181" t="e">
        <f t="shared" si="347"/>
        <v>#DIV/0!</v>
      </c>
      <c r="R1355" s="181" t="e">
        <f t="shared" si="348"/>
        <v>#DIV/0!</v>
      </c>
      <c r="S1355" s="181" t="e">
        <f t="shared" si="349"/>
        <v>#DIV/0!</v>
      </c>
      <c r="T1355" s="339" t="e">
        <f t="shared" si="355"/>
        <v>#DIV/0!</v>
      </c>
      <c r="U1355" s="181" t="e">
        <f t="shared" si="350"/>
        <v>#DIV/0!</v>
      </c>
    </row>
    <row r="1356" spans="2:21" ht="12.75" customHeight="1" x14ac:dyDescent="0.15">
      <c r="B1356" s="1">
        <f t="shared" si="356"/>
        <v>148.49999999999582</v>
      </c>
      <c r="C1356" s="181" t="e">
        <f t="shared" si="351"/>
        <v>#DIV/0!</v>
      </c>
      <c r="D1356" s="242">
        <f t="shared" si="352"/>
        <v>79.046778156526926</v>
      </c>
      <c r="E1356" s="181" t="e">
        <f t="shared" si="340"/>
        <v>#DIV/0!</v>
      </c>
      <c r="F1356" s="181" t="e">
        <f t="shared" si="353"/>
        <v>#DIV/0!</v>
      </c>
      <c r="H1356" s="181" t="e">
        <f t="shared" si="354"/>
        <v>#DIV/0!</v>
      </c>
      <c r="I1356" s="181" t="e">
        <f t="shared" si="341"/>
        <v>#DIV/0!</v>
      </c>
      <c r="J1356" s="339" t="e">
        <f t="shared" si="342"/>
        <v>#DIV/0!</v>
      </c>
      <c r="K1356" s="181" t="e">
        <f t="shared" si="343"/>
        <v>#DIV/0!</v>
      </c>
      <c r="M1356" s="181" t="e">
        <f t="shared" si="344"/>
        <v>#DIV/0!</v>
      </c>
      <c r="N1356" s="181" t="e">
        <f t="shared" si="345"/>
        <v>#DIV/0!</v>
      </c>
      <c r="O1356" s="339" t="e">
        <f t="shared" si="346"/>
        <v>#DIV/0!</v>
      </c>
      <c r="P1356" s="181" t="e">
        <f t="shared" si="347"/>
        <v>#DIV/0!</v>
      </c>
      <c r="R1356" s="181" t="e">
        <f t="shared" si="348"/>
        <v>#DIV/0!</v>
      </c>
      <c r="S1356" s="181" t="e">
        <f t="shared" si="349"/>
        <v>#DIV/0!</v>
      </c>
      <c r="T1356" s="339" t="e">
        <f t="shared" si="355"/>
        <v>#DIV/0!</v>
      </c>
      <c r="U1356" s="181" t="e">
        <f t="shared" si="350"/>
        <v>#DIV/0!</v>
      </c>
    </row>
    <row r="1357" spans="2:21" ht="12.75" customHeight="1" x14ac:dyDescent="0.15">
      <c r="B1357" s="1">
        <f t="shared" si="356"/>
        <v>148.59999999999582</v>
      </c>
      <c r="C1357" s="181" t="e">
        <f t="shared" si="351"/>
        <v>#DIV/0!</v>
      </c>
      <c r="D1357" s="242">
        <f t="shared" si="352"/>
        <v>79.06214046959434</v>
      </c>
      <c r="E1357" s="181" t="e">
        <f t="shared" si="340"/>
        <v>#DIV/0!</v>
      </c>
      <c r="F1357" s="181" t="e">
        <f t="shared" si="353"/>
        <v>#DIV/0!</v>
      </c>
      <c r="H1357" s="181" t="e">
        <f t="shared" si="354"/>
        <v>#DIV/0!</v>
      </c>
      <c r="I1357" s="181" t="e">
        <f t="shared" si="341"/>
        <v>#DIV/0!</v>
      </c>
      <c r="J1357" s="339" t="e">
        <f t="shared" si="342"/>
        <v>#DIV/0!</v>
      </c>
      <c r="K1357" s="181" t="e">
        <f t="shared" si="343"/>
        <v>#DIV/0!</v>
      </c>
      <c r="M1357" s="181" t="e">
        <f t="shared" si="344"/>
        <v>#DIV/0!</v>
      </c>
      <c r="N1357" s="181" t="e">
        <f t="shared" si="345"/>
        <v>#DIV/0!</v>
      </c>
      <c r="O1357" s="339" t="e">
        <f t="shared" si="346"/>
        <v>#DIV/0!</v>
      </c>
      <c r="P1357" s="181" t="e">
        <f t="shared" si="347"/>
        <v>#DIV/0!</v>
      </c>
      <c r="R1357" s="181" t="e">
        <f t="shared" si="348"/>
        <v>#DIV/0!</v>
      </c>
      <c r="S1357" s="181" t="e">
        <f t="shared" si="349"/>
        <v>#DIV/0!</v>
      </c>
      <c r="T1357" s="339" t="e">
        <f t="shared" si="355"/>
        <v>#DIV/0!</v>
      </c>
      <c r="U1357" s="181" t="e">
        <f t="shared" si="350"/>
        <v>#DIV/0!</v>
      </c>
    </row>
    <row r="1358" spans="2:21" ht="12.75" customHeight="1" x14ac:dyDescent="0.15">
      <c r="B1358" s="1">
        <f t="shared" si="356"/>
        <v>148.69999999999581</v>
      </c>
      <c r="C1358" s="181" t="e">
        <f t="shared" si="351"/>
        <v>#DIV/0!</v>
      </c>
      <c r="D1358" s="242">
        <f t="shared" si="352"/>
        <v>79.077493832871511</v>
      </c>
      <c r="E1358" s="181" t="e">
        <f t="shared" si="340"/>
        <v>#DIV/0!</v>
      </c>
      <c r="F1358" s="181" t="e">
        <f t="shared" si="353"/>
        <v>#DIV/0!</v>
      </c>
      <c r="H1358" s="181" t="e">
        <f t="shared" si="354"/>
        <v>#DIV/0!</v>
      </c>
      <c r="I1358" s="181" t="e">
        <f t="shared" si="341"/>
        <v>#DIV/0!</v>
      </c>
      <c r="J1358" s="339" t="e">
        <f t="shared" si="342"/>
        <v>#DIV/0!</v>
      </c>
      <c r="K1358" s="181" t="e">
        <f t="shared" si="343"/>
        <v>#DIV/0!</v>
      </c>
      <c r="M1358" s="181" t="e">
        <f t="shared" si="344"/>
        <v>#DIV/0!</v>
      </c>
      <c r="N1358" s="181" t="e">
        <f t="shared" si="345"/>
        <v>#DIV/0!</v>
      </c>
      <c r="O1358" s="339" t="e">
        <f t="shared" si="346"/>
        <v>#DIV/0!</v>
      </c>
      <c r="P1358" s="181" t="e">
        <f t="shared" si="347"/>
        <v>#DIV/0!</v>
      </c>
      <c r="R1358" s="181" t="e">
        <f t="shared" si="348"/>
        <v>#DIV/0!</v>
      </c>
      <c r="S1358" s="181" t="e">
        <f t="shared" si="349"/>
        <v>#DIV/0!</v>
      </c>
      <c r="T1358" s="339" t="e">
        <f t="shared" si="355"/>
        <v>#DIV/0!</v>
      </c>
      <c r="U1358" s="181" t="e">
        <f t="shared" si="350"/>
        <v>#DIV/0!</v>
      </c>
    </row>
    <row r="1359" spans="2:21" ht="12.75" customHeight="1" x14ac:dyDescent="0.15">
      <c r="B1359" s="1">
        <f t="shared" si="356"/>
        <v>148.7999999999958</v>
      </c>
      <c r="C1359" s="181" t="e">
        <f t="shared" si="351"/>
        <v>#DIV/0!</v>
      </c>
      <c r="D1359" s="242">
        <f t="shared" si="352"/>
        <v>79.092838258515158</v>
      </c>
      <c r="E1359" s="181" t="e">
        <f t="shared" si="340"/>
        <v>#DIV/0!</v>
      </c>
      <c r="F1359" s="181" t="e">
        <f t="shared" si="353"/>
        <v>#DIV/0!</v>
      </c>
      <c r="H1359" s="181" t="e">
        <f t="shared" si="354"/>
        <v>#DIV/0!</v>
      </c>
      <c r="I1359" s="181" t="e">
        <f t="shared" si="341"/>
        <v>#DIV/0!</v>
      </c>
      <c r="J1359" s="339" t="e">
        <f t="shared" si="342"/>
        <v>#DIV/0!</v>
      </c>
      <c r="K1359" s="181" t="e">
        <f t="shared" si="343"/>
        <v>#DIV/0!</v>
      </c>
      <c r="M1359" s="181" t="e">
        <f t="shared" si="344"/>
        <v>#DIV/0!</v>
      </c>
      <c r="N1359" s="181" t="e">
        <f t="shared" si="345"/>
        <v>#DIV/0!</v>
      </c>
      <c r="O1359" s="339" t="e">
        <f t="shared" si="346"/>
        <v>#DIV/0!</v>
      </c>
      <c r="P1359" s="181" t="e">
        <f t="shared" si="347"/>
        <v>#DIV/0!</v>
      </c>
      <c r="R1359" s="181" t="e">
        <f t="shared" si="348"/>
        <v>#DIV/0!</v>
      </c>
      <c r="S1359" s="181" t="e">
        <f t="shared" si="349"/>
        <v>#DIV/0!</v>
      </c>
      <c r="T1359" s="339" t="e">
        <f t="shared" si="355"/>
        <v>#DIV/0!</v>
      </c>
      <c r="U1359" s="181" t="e">
        <f t="shared" si="350"/>
        <v>#DIV/0!</v>
      </c>
    </row>
    <row r="1360" spans="2:21" ht="12.75" customHeight="1" x14ac:dyDescent="0.15">
      <c r="B1360" s="1">
        <f t="shared" si="356"/>
        <v>148.8999999999958</v>
      </c>
      <c r="C1360" s="181" t="e">
        <f t="shared" si="351"/>
        <v>#DIV/0!</v>
      </c>
      <c r="D1360" s="242">
        <f t="shared" si="352"/>
        <v>79.10817375865571</v>
      </c>
      <c r="E1360" s="181" t="e">
        <f t="shared" si="340"/>
        <v>#DIV/0!</v>
      </c>
      <c r="F1360" s="181" t="e">
        <f t="shared" si="353"/>
        <v>#DIV/0!</v>
      </c>
      <c r="H1360" s="181" t="e">
        <f t="shared" si="354"/>
        <v>#DIV/0!</v>
      </c>
      <c r="I1360" s="181" t="e">
        <f t="shared" si="341"/>
        <v>#DIV/0!</v>
      </c>
      <c r="J1360" s="339" t="e">
        <f t="shared" si="342"/>
        <v>#DIV/0!</v>
      </c>
      <c r="K1360" s="181" t="e">
        <f t="shared" si="343"/>
        <v>#DIV/0!</v>
      </c>
      <c r="M1360" s="181" t="e">
        <f t="shared" si="344"/>
        <v>#DIV/0!</v>
      </c>
      <c r="N1360" s="181" t="e">
        <f t="shared" si="345"/>
        <v>#DIV/0!</v>
      </c>
      <c r="O1360" s="339" t="e">
        <f t="shared" si="346"/>
        <v>#DIV/0!</v>
      </c>
      <c r="P1360" s="181" t="e">
        <f t="shared" si="347"/>
        <v>#DIV/0!</v>
      </c>
      <c r="R1360" s="181" t="e">
        <f t="shared" si="348"/>
        <v>#DIV/0!</v>
      </c>
      <c r="S1360" s="181" t="e">
        <f t="shared" si="349"/>
        <v>#DIV/0!</v>
      </c>
      <c r="T1360" s="339" t="e">
        <f t="shared" si="355"/>
        <v>#DIV/0!</v>
      </c>
      <c r="U1360" s="181" t="e">
        <f t="shared" si="350"/>
        <v>#DIV/0!</v>
      </c>
    </row>
    <row r="1361" spans="2:21" ht="12.75" customHeight="1" x14ac:dyDescent="0.15">
      <c r="B1361" s="1">
        <f t="shared" si="356"/>
        <v>148.99999999999579</v>
      </c>
      <c r="C1361" s="181" t="e">
        <f t="shared" si="351"/>
        <v>#DIV/0!</v>
      </c>
      <c r="D1361" s="242">
        <f t="shared" si="352"/>
        <v>79.123500345397929</v>
      </c>
      <c r="E1361" s="181" t="e">
        <f t="shared" si="340"/>
        <v>#DIV/0!</v>
      </c>
      <c r="F1361" s="181" t="e">
        <f t="shared" si="353"/>
        <v>#DIV/0!</v>
      </c>
      <c r="H1361" s="181" t="e">
        <f t="shared" si="354"/>
        <v>#DIV/0!</v>
      </c>
      <c r="I1361" s="181" t="e">
        <f t="shared" si="341"/>
        <v>#DIV/0!</v>
      </c>
      <c r="J1361" s="339" t="e">
        <f t="shared" si="342"/>
        <v>#DIV/0!</v>
      </c>
      <c r="K1361" s="181" t="e">
        <f t="shared" si="343"/>
        <v>#DIV/0!</v>
      </c>
      <c r="M1361" s="181" t="e">
        <f t="shared" si="344"/>
        <v>#DIV/0!</v>
      </c>
      <c r="N1361" s="181" t="e">
        <f t="shared" si="345"/>
        <v>#DIV/0!</v>
      </c>
      <c r="O1361" s="339" t="e">
        <f t="shared" si="346"/>
        <v>#DIV/0!</v>
      </c>
      <c r="P1361" s="181" t="e">
        <f t="shared" si="347"/>
        <v>#DIV/0!</v>
      </c>
      <c r="R1361" s="181" t="e">
        <f t="shared" si="348"/>
        <v>#DIV/0!</v>
      </c>
      <c r="S1361" s="181" t="e">
        <f t="shared" si="349"/>
        <v>#DIV/0!</v>
      </c>
      <c r="T1361" s="339" t="e">
        <f t="shared" si="355"/>
        <v>#DIV/0!</v>
      </c>
      <c r="U1361" s="181" t="e">
        <f t="shared" si="350"/>
        <v>#DIV/0!</v>
      </c>
    </row>
    <row r="1362" spans="2:21" ht="12.75" customHeight="1" x14ac:dyDescent="0.15">
      <c r="B1362" s="1">
        <f t="shared" si="356"/>
        <v>149.09999999999579</v>
      </c>
      <c r="C1362" s="181" t="e">
        <f t="shared" si="351"/>
        <v>#DIV/0!</v>
      </c>
      <c r="D1362" s="242">
        <f t="shared" si="352"/>
        <v>79.138818030820786</v>
      </c>
      <c r="E1362" s="181" t="e">
        <f t="shared" si="340"/>
        <v>#DIV/0!</v>
      </c>
      <c r="F1362" s="181" t="e">
        <f t="shared" si="353"/>
        <v>#DIV/0!</v>
      </c>
      <c r="H1362" s="181" t="e">
        <f t="shared" si="354"/>
        <v>#DIV/0!</v>
      </c>
      <c r="I1362" s="181" t="e">
        <f t="shared" si="341"/>
        <v>#DIV/0!</v>
      </c>
      <c r="J1362" s="339" t="e">
        <f t="shared" si="342"/>
        <v>#DIV/0!</v>
      </c>
      <c r="K1362" s="181" t="e">
        <f t="shared" si="343"/>
        <v>#DIV/0!</v>
      </c>
      <c r="M1362" s="181" t="e">
        <f t="shared" si="344"/>
        <v>#DIV/0!</v>
      </c>
      <c r="N1362" s="181" t="e">
        <f t="shared" si="345"/>
        <v>#DIV/0!</v>
      </c>
      <c r="O1362" s="339" t="e">
        <f t="shared" si="346"/>
        <v>#DIV/0!</v>
      </c>
      <c r="P1362" s="181" t="e">
        <f t="shared" si="347"/>
        <v>#DIV/0!</v>
      </c>
      <c r="R1362" s="181" t="e">
        <f t="shared" si="348"/>
        <v>#DIV/0!</v>
      </c>
      <c r="S1362" s="181" t="e">
        <f t="shared" si="349"/>
        <v>#DIV/0!</v>
      </c>
      <c r="T1362" s="339" t="e">
        <f t="shared" si="355"/>
        <v>#DIV/0!</v>
      </c>
      <c r="U1362" s="181" t="e">
        <f t="shared" si="350"/>
        <v>#DIV/0!</v>
      </c>
    </row>
    <row r="1363" spans="2:21" ht="12.75" customHeight="1" x14ac:dyDescent="0.15">
      <c r="B1363" s="1">
        <f t="shared" si="356"/>
        <v>149.19999999999578</v>
      </c>
      <c r="C1363" s="181" t="e">
        <f t="shared" si="351"/>
        <v>#DIV/0!</v>
      </c>
      <c r="D1363" s="242">
        <f t="shared" si="352"/>
        <v>79.15412682697756</v>
      </c>
      <c r="E1363" s="181" t="e">
        <f t="shared" si="340"/>
        <v>#DIV/0!</v>
      </c>
      <c r="F1363" s="181" t="e">
        <f t="shared" si="353"/>
        <v>#DIV/0!</v>
      </c>
      <c r="H1363" s="181" t="e">
        <f t="shared" si="354"/>
        <v>#DIV/0!</v>
      </c>
      <c r="I1363" s="181" t="e">
        <f t="shared" si="341"/>
        <v>#DIV/0!</v>
      </c>
      <c r="J1363" s="339" t="e">
        <f t="shared" si="342"/>
        <v>#DIV/0!</v>
      </c>
      <c r="K1363" s="181" t="e">
        <f t="shared" si="343"/>
        <v>#DIV/0!</v>
      </c>
      <c r="M1363" s="181" t="e">
        <f t="shared" si="344"/>
        <v>#DIV/0!</v>
      </c>
      <c r="N1363" s="181" t="e">
        <f t="shared" si="345"/>
        <v>#DIV/0!</v>
      </c>
      <c r="O1363" s="339" t="e">
        <f t="shared" si="346"/>
        <v>#DIV/0!</v>
      </c>
      <c r="P1363" s="181" t="e">
        <f t="shared" si="347"/>
        <v>#DIV/0!</v>
      </c>
      <c r="R1363" s="181" t="e">
        <f t="shared" si="348"/>
        <v>#DIV/0!</v>
      </c>
      <c r="S1363" s="181" t="e">
        <f t="shared" si="349"/>
        <v>#DIV/0!</v>
      </c>
      <c r="T1363" s="339" t="e">
        <f t="shared" si="355"/>
        <v>#DIV/0!</v>
      </c>
      <c r="U1363" s="181" t="e">
        <f t="shared" si="350"/>
        <v>#DIV/0!</v>
      </c>
    </row>
    <row r="1364" spans="2:21" ht="12.75" customHeight="1" x14ac:dyDescent="0.15">
      <c r="B1364" s="1">
        <f t="shared" si="356"/>
        <v>149.29999999999578</v>
      </c>
      <c r="C1364" s="181" t="e">
        <f t="shared" si="351"/>
        <v>#DIV/0!</v>
      </c>
      <c r="D1364" s="242">
        <f t="shared" si="352"/>
        <v>79.169426745895748</v>
      </c>
      <c r="E1364" s="181" t="e">
        <f t="shared" si="340"/>
        <v>#DIV/0!</v>
      </c>
      <c r="F1364" s="181" t="e">
        <f t="shared" si="353"/>
        <v>#DIV/0!</v>
      </c>
      <c r="H1364" s="181" t="e">
        <f t="shared" si="354"/>
        <v>#DIV/0!</v>
      </c>
      <c r="I1364" s="181" t="e">
        <f t="shared" si="341"/>
        <v>#DIV/0!</v>
      </c>
      <c r="J1364" s="339" t="e">
        <f t="shared" si="342"/>
        <v>#DIV/0!</v>
      </c>
      <c r="K1364" s="181" t="e">
        <f t="shared" si="343"/>
        <v>#DIV/0!</v>
      </c>
      <c r="M1364" s="181" t="e">
        <f t="shared" si="344"/>
        <v>#DIV/0!</v>
      </c>
      <c r="N1364" s="181" t="e">
        <f t="shared" si="345"/>
        <v>#DIV/0!</v>
      </c>
      <c r="O1364" s="339" t="e">
        <f t="shared" si="346"/>
        <v>#DIV/0!</v>
      </c>
      <c r="P1364" s="181" t="e">
        <f t="shared" si="347"/>
        <v>#DIV/0!</v>
      </c>
      <c r="R1364" s="181" t="e">
        <f t="shared" si="348"/>
        <v>#DIV/0!</v>
      </c>
      <c r="S1364" s="181" t="e">
        <f t="shared" si="349"/>
        <v>#DIV/0!</v>
      </c>
      <c r="T1364" s="339" t="e">
        <f t="shared" si="355"/>
        <v>#DIV/0!</v>
      </c>
      <c r="U1364" s="181" t="e">
        <f t="shared" si="350"/>
        <v>#DIV/0!</v>
      </c>
    </row>
    <row r="1365" spans="2:21" ht="12.75" customHeight="1" x14ac:dyDescent="0.15">
      <c r="B1365" s="1">
        <f t="shared" si="356"/>
        <v>149.39999999999577</v>
      </c>
      <c r="C1365" s="181" t="e">
        <f t="shared" si="351"/>
        <v>#DIV/0!</v>
      </c>
      <c r="D1365" s="242">
        <f t="shared" si="352"/>
        <v>79.184717799577484</v>
      </c>
      <c r="E1365" s="181" t="e">
        <f t="shared" si="340"/>
        <v>#DIV/0!</v>
      </c>
      <c r="F1365" s="181" t="e">
        <f t="shared" si="353"/>
        <v>#DIV/0!</v>
      </c>
      <c r="H1365" s="181" t="e">
        <f t="shared" si="354"/>
        <v>#DIV/0!</v>
      </c>
      <c r="I1365" s="181" t="e">
        <f t="shared" si="341"/>
        <v>#DIV/0!</v>
      </c>
      <c r="J1365" s="339" t="e">
        <f t="shared" si="342"/>
        <v>#DIV/0!</v>
      </c>
      <c r="K1365" s="181" t="e">
        <f t="shared" si="343"/>
        <v>#DIV/0!</v>
      </c>
      <c r="M1365" s="181" t="e">
        <f t="shared" si="344"/>
        <v>#DIV/0!</v>
      </c>
      <c r="N1365" s="181" t="e">
        <f t="shared" si="345"/>
        <v>#DIV/0!</v>
      </c>
      <c r="O1365" s="339" t="e">
        <f t="shared" si="346"/>
        <v>#DIV/0!</v>
      </c>
      <c r="P1365" s="181" t="e">
        <f t="shared" si="347"/>
        <v>#DIV/0!</v>
      </c>
      <c r="R1365" s="181" t="e">
        <f t="shared" si="348"/>
        <v>#DIV/0!</v>
      </c>
      <c r="S1365" s="181" t="e">
        <f t="shared" si="349"/>
        <v>#DIV/0!</v>
      </c>
      <c r="T1365" s="339" t="e">
        <f t="shared" si="355"/>
        <v>#DIV/0!</v>
      </c>
      <c r="U1365" s="181" t="e">
        <f t="shared" si="350"/>
        <v>#DIV/0!</v>
      </c>
    </row>
    <row r="1366" spans="2:21" ht="12.75" customHeight="1" x14ac:dyDescent="0.15">
      <c r="B1366" s="1">
        <f t="shared" si="356"/>
        <v>149.49999999999577</v>
      </c>
      <c r="C1366" s="181" t="e">
        <f t="shared" si="351"/>
        <v>#DIV/0!</v>
      </c>
      <c r="D1366" s="242">
        <f t="shared" si="352"/>
        <v>79.199999999999349</v>
      </c>
      <c r="E1366" s="181" t="e">
        <f t="shared" si="340"/>
        <v>#DIV/0!</v>
      </c>
      <c r="F1366" s="181" t="e">
        <f t="shared" si="353"/>
        <v>#DIV/0!</v>
      </c>
      <c r="H1366" s="181" t="e">
        <f t="shared" si="354"/>
        <v>#DIV/0!</v>
      </c>
      <c r="I1366" s="181" t="e">
        <f t="shared" si="341"/>
        <v>#DIV/0!</v>
      </c>
      <c r="J1366" s="339" t="e">
        <f t="shared" si="342"/>
        <v>#DIV/0!</v>
      </c>
      <c r="K1366" s="181" t="e">
        <f t="shared" si="343"/>
        <v>#DIV/0!</v>
      </c>
      <c r="M1366" s="181" t="e">
        <f t="shared" si="344"/>
        <v>#DIV/0!</v>
      </c>
      <c r="N1366" s="181" t="e">
        <f t="shared" si="345"/>
        <v>#DIV/0!</v>
      </c>
      <c r="O1366" s="339" t="e">
        <f t="shared" si="346"/>
        <v>#DIV/0!</v>
      </c>
      <c r="P1366" s="181" t="e">
        <f t="shared" si="347"/>
        <v>#DIV/0!</v>
      </c>
      <c r="R1366" s="181" t="e">
        <f t="shared" si="348"/>
        <v>#DIV/0!</v>
      </c>
      <c r="S1366" s="181" t="e">
        <f t="shared" si="349"/>
        <v>#DIV/0!</v>
      </c>
      <c r="T1366" s="339" t="e">
        <f t="shared" si="355"/>
        <v>#DIV/0!</v>
      </c>
      <c r="U1366" s="181" t="e">
        <f t="shared" si="350"/>
        <v>#DIV/0!</v>
      </c>
    </row>
    <row r="1367" spans="2:21" ht="12.75" customHeight="1" x14ac:dyDescent="0.15">
      <c r="B1367" s="1">
        <f t="shared" si="356"/>
        <v>149.59999999999576</v>
      </c>
      <c r="C1367" s="181" t="e">
        <f t="shared" si="351"/>
        <v>#DIV/0!</v>
      </c>
      <c r="D1367" s="242">
        <f t="shared" si="352"/>
        <v>79.215273359112558</v>
      </c>
      <c r="E1367" s="181" t="e">
        <f t="shared" si="340"/>
        <v>#DIV/0!</v>
      </c>
      <c r="F1367" s="181" t="e">
        <f t="shared" si="353"/>
        <v>#DIV/0!</v>
      </c>
      <c r="H1367" s="181" t="e">
        <f t="shared" si="354"/>
        <v>#DIV/0!</v>
      </c>
      <c r="I1367" s="181" t="e">
        <f t="shared" si="341"/>
        <v>#DIV/0!</v>
      </c>
      <c r="J1367" s="339" t="e">
        <f t="shared" si="342"/>
        <v>#DIV/0!</v>
      </c>
      <c r="K1367" s="181" t="e">
        <f t="shared" si="343"/>
        <v>#DIV/0!</v>
      </c>
      <c r="M1367" s="181" t="e">
        <f t="shared" si="344"/>
        <v>#DIV/0!</v>
      </c>
      <c r="N1367" s="181" t="e">
        <f t="shared" si="345"/>
        <v>#DIV/0!</v>
      </c>
      <c r="O1367" s="339" t="e">
        <f t="shared" si="346"/>
        <v>#DIV/0!</v>
      </c>
      <c r="P1367" s="181" t="e">
        <f t="shared" si="347"/>
        <v>#DIV/0!</v>
      </c>
      <c r="R1367" s="181" t="e">
        <f t="shared" si="348"/>
        <v>#DIV/0!</v>
      </c>
      <c r="S1367" s="181" t="e">
        <f t="shared" si="349"/>
        <v>#DIV/0!</v>
      </c>
      <c r="T1367" s="339" t="e">
        <f t="shared" si="355"/>
        <v>#DIV/0!</v>
      </c>
      <c r="U1367" s="181" t="e">
        <f t="shared" si="350"/>
        <v>#DIV/0!</v>
      </c>
    </row>
    <row r="1368" spans="2:21" ht="12.75" customHeight="1" x14ac:dyDescent="0.15">
      <c r="B1368" s="1">
        <f t="shared" si="356"/>
        <v>149.69999999999575</v>
      </c>
      <c r="C1368" s="181" t="e">
        <f t="shared" si="351"/>
        <v>#DIV/0!</v>
      </c>
      <c r="D1368" s="242">
        <f t="shared" si="352"/>
        <v>79.230537888842889</v>
      </c>
      <c r="E1368" s="181" t="e">
        <f t="shared" si="340"/>
        <v>#DIV/0!</v>
      </c>
      <c r="F1368" s="181" t="e">
        <f t="shared" si="353"/>
        <v>#DIV/0!</v>
      </c>
      <c r="H1368" s="181" t="e">
        <f t="shared" si="354"/>
        <v>#DIV/0!</v>
      </c>
      <c r="I1368" s="181" t="e">
        <f t="shared" si="341"/>
        <v>#DIV/0!</v>
      </c>
      <c r="J1368" s="339" t="e">
        <f t="shared" si="342"/>
        <v>#DIV/0!</v>
      </c>
      <c r="K1368" s="181" t="e">
        <f t="shared" si="343"/>
        <v>#DIV/0!</v>
      </c>
      <c r="M1368" s="181" t="e">
        <f t="shared" si="344"/>
        <v>#DIV/0!</v>
      </c>
      <c r="N1368" s="181" t="e">
        <f t="shared" si="345"/>
        <v>#DIV/0!</v>
      </c>
      <c r="O1368" s="339" t="e">
        <f t="shared" si="346"/>
        <v>#DIV/0!</v>
      </c>
      <c r="P1368" s="181" t="e">
        <f t="shared" si="347"/>
        <v>#DIV/0!</v>
      </c>
      <c r="R1368" s="181" t="e">
        <f t="shared" si="348"/>
        <v>#DIV/0!</v>
      </c>
      <c r="S1368" s="181" t="e">
        <f t="shared" si="349"/>
        <v>#DIV/0!</v>
      </c>
      <c r="T1368" s="339" t="e">
        <f t="shared" si="355"/>
        <v>#DIV/0!</v>
      </c>
      <c r="U1368" s="181" t="e">
        <f t="shared" si="350"/>
        <v>#DIV/0!</v>
      </c>
    </row>
    <row r="1369" spans="2:21" ht="12.75" customHeight="1" x14ac:dyDescent="0.15">
      <c r="B1369" s="1">
        <f t="shared" si="356"/>
        <v>149.79999999999575</v>
      </c>
      <c r="C1369" s="181" t="e">
        <f t="shared" si="351"/>
        <v>#DIV/0!</v>
      </c>
      <c r="D1369" s="242">
        <f t="shared" si="352"/>
        <v>79.245793601090952</v>
      </c>
      <c r="E1369" s="181" t="e">
        <f t="shared" si="340"/>
        <v>#DIV/0!</v>
      </c>
      <c r="F1369" s="181" t="e">
        <f t="shared" si="353"/>
        <v>#DIV/0!</v>
      </c>
      <c r="H1369" s="181" t="e">
        <f t="shared" si="354"/>
        <v>#DIV/0!</v>
      </c>
      <c r="I1369" s="181" t="e">
        <f t="shared" si="341"/>
        <v>#DIV/0!</v>
      </c>
      <c r="J1369" s="339" t="e">
        <f t="shared" si="342"/>
        <v>#DIV/0!</v>
      </c>
      <c r="K1369" s="181" t="e">
        <f t="shared" si="343"/>
        <v>#DIV/0!</v>
      </c>
      <c r="M1369" s="181" t="e">
        <f t="shared" si="344"/>
        <v>#DIV/0!</v>
      </c>
      <c r="N1369" s="181" t="e">
        <f t="shared" si="345"/>
        <v>#DIV/0!</v>
      </c>
      <c r="O1369" s="339" t="e">
        <f t="shared" si="346"/>
        <v>#DIV/0!</v>
      </c>
      <c r="P1369" s="181" t="e">
        <f t="shared" si="347"/>
        <v>#DIV/0!</v>
      </c>
      <c r="R1369" s="181" t="e">
        <f t="shared" si="348"/>
        <v>#DIV/0!</v>
      </c>
      <c r="S1369" s="181" t="e">
        <f t="shared" si="349"/>
        <v>#DIV/0!</v>
      </c>
      <c r="T1369" s="339" t="e">
        <f t="shared" si="355"/>
        <v>#DIV/0!</v>
      </c>
      <c r="U1369" s="181" t="e">
        <f t="shared" si="350"/>
        <v>#DIV/0!</v>
      </c>
    </row>
    <row r="1370" spans="2:21" ht="12.75" customHeight="1" x14ac:dyDescent="0.15">
      <c r="B1370" s="1">
        <f t="shared" si="356"/>
        <v>149.89999999999574</v>
      </c>
      <c r="C1370" s="181" t="e">
        <f t="shared" si="351"/>
        <v>#DIV/0!</v>
      </c>
      <c r="D1370" s="242">
        <f t="shared" si="352"/>
        <v>79.261040507732119</v>
      </c>
      <c r="E1370" s="181" t="e">
        <f t="shared" si="340"/>
        <v>#DIV/0!</v>
      </c>
      <c r="F1370" s="181" t="e">
        <f t="shared" si="353"/>
        <v>#DIV/0!</v>
      </c>
      <c r="H1370" s="181" t="e">
        <f t="shared" si="354"/>
        <v>#DIV/0!</v>
      </c>
      <c r="I1370" s="181" t="e">
        <f t="shared" si="341"/>
        <v>#DIV/0!</v>
      </c>
      <c r="J1370" s="339" t="e">
        <f t="shared" si="342"/>
        <v>#DIV/0!</v>
      </c>
      <c r="K1370" s="181" t="e">
        <f t="shared" si="343"/>
        <v>#DIV/0!</v>
      </c>
      <c r="M1370" s="181" t="e">
        <f t="shared" si="344"/>
        <v>#DIV/0!</v>
      </c>
      <c r="N1370" s="181" t="e">
        <f t="shared" si="345"/>
        <v>#DIV/0!</v>
      </c>
      <c r="O1370" s="339" t="e">
        <f t="shared" si="346"/>
        <v>#DIV/0!</v>
      </c>
      <c r="P1370" s="181" t="e">
        <f t="shared" si="347"/>
        <v>#DIV/0!</v>
      </c>
      <c r="R1370" s="181" t="e">
        <f t="shared" si="348"/>
        <v>#DIV/0!</v>
      </c>
      <c r="S1370" s="181" t="e">
        <f t="shared" si="349"/>
        <v>#DIV/0!</v>
      </c>
      <c r="T1370" s="339" t="e">
        <f t="shared" si="355"/>
        <v>#DIV/0!</v>
      </c>
      <c r="U1370" s="181" t="e">
        <f t="shared" si="350"/>
        <v>#DIV/0!</v>
      </c>
    </row>
    <row r="1371" spans="2:21" ht="12.75" customHeight="1" x14ac:dyDescent="0.15">
      <c r="B1371" s="1">
        <f t="shared" si="356"/>
        <v>149.99999999999574</v>
      </c>
      <c r="C1371" s="181" t="e">
        <f t="shared" si="351"/>
        <v>#DIV/0!</v>
      </c>
      <c r="D1371" s="242">
        <f t="shared" si="352"/>
        <v>79.276278620616708</v>
      </c>
      <c r="E1371" s="181" t="e">
        <f t="shared" si="340"/>
        <v>#DIV/0!</v>
      </c>
      <c r="F1371" s="181" t="e">
        <f t="shared" si="353"/>
        <v>#DIV/0!</v>
      </c>
      <c r="H1371" s="181" t="e">
        <f t="shared" si="354"/>
        <v>#DIV/0!</v>
      </c>
      <c r="I1371" s="181" t="e">
        <f t="shared" si="341"/>
        <v>#DIV/0!</v>
      </c>
      <c r="J1371" s="339" t="e">
        <f t="shared" si="342"/>
        <v>#DIV/0!</v>
      </c>
      <c r="K1371" s="181" t="e">
        <f t="shared" si="343"/>
        <v>#DIV/0!</v>
      </c>
      <c r="M1371" s="181" t="e">
        <f t="shared" si="344"/>
        <v>#DIV/0!</v>
      </c>
      <c r="N1371" s="181" t="e">
        <f t="shared" si="345"/>
        <v>#DIV/0!</v>
      </c>
      <c r="O1371" s="339" t="e">
        <f t="shared" si="346"/>
        <v>#DIV/0!</v>
      </c>
      <c r="P1371" s="181" t="e">
        <f t="shared" si="347"/>
        <v>#DIV/0!</v>
      </c>
      <c r="R1371" s="181" t="e">
        <f t="shared" si="348"/>
        <v>#DIV/0!</v>
      </c>
      <c r="S1371" s="181" t="e">
        <f t="shared" si="349"/>
        <v>#DIV/0!</v>
      </c>
      <c r="T1371" s="339" t="e">
        <f t="shared" si="355"/>
        <v>#DIV/0!</v>
      </c>
      <c r="U1371" s="181" t="e">
        <f t="shared" si="350"/>
        <v>#DIV/0!</v>
      </c>
    </row>
    <row r="1372" spans="2:21" ht="12.75" customHeight="1" x14ac:dyDescent="0.15">
      <c r="B1372" s="1">
        <f t="shared" si="356"/>
        <v>150.09999999999573</v>
      </c>
      <c r="C1372" s="181" t="e">
        <f t="shared" si="351"/>
        <v>#DIV/0!</v>
      </c>
      <c r="D1372" s="242">
        <f t="shared" si="352"/>
        <v>79.291507951569983</v>
      </c>
      <c r="E1372" s="181" t="e">
        <f t="shared" si="340"/>
        <v>#DIV/0!</v>
      </c>
      <c r="F1372" s="181" t="e">
        <f t="shared" si="353"/>
        <v>#DIV/0!</v>
      </c>
      <c r="H1372" s="181" t="e">
        <f t="shared" si="354"/>
        <v>#DIV/0!</v>
      </c>
      <c r="I1372" s="181" t="e">
        <f t="shared" si="341"/>
        <v>#DIV/0!</v>
      </c>
      <c r="J1372" s="339" t="e">
        <f t="shared" si="342"/>
        <v>#DIV/0!</v>
      </c>
      <c r="K1372" s="181" t="e">
        <f t="shared" si="343"/>
        <v>#DIV/0!</v>
      </c>
      <c r="M1372" s="181" t="e">
        <f t="shared" si="344"/>
        <v>#DIV/0!</v>
      </c>
      <c r="N1372" s="181" t="e">
        <f t="shared" si="345"/>
        <v>#DIV/0!</v>
      </c>
      <c r="O1372" s="339" t="e">
        <f t="shared" si="346"/>
        <v>#DIV/0!</v>
      </c>
      <c r="P1372" s="181" t="e">
        <f t="shared" si="347"/>
        <v>#DIV/0!</v>
      </c>
      <c r="R1372" s="181" t="e">
        <f t="shared" si="348"/>
        <v>#DIV/0!</v>
      </c>
      <c r="S1372" s="181" t="e">
        <f t="shared" si="349"/>
        <v>#DIV/0!</v>
      </c>
      <c r="T1372" s="339" t="e">
        <f t="shared" si="355"/>
        <v>#DIV/0!</v>
      </c>
      <c r="U1372" s="181" t="e">
        <f t="shared" si="350"/>
        <v>#DIV/0!</v>
      </c>
    </row>
    <row r="1373" spans="2:21" ht="12.75" customHeight="1" x14ac:dyDescent="0.15">
      <c r="B1373" s="1">
        <f t="shared" si="356"/>
        <v>150.19999999999573</v>
      </c>
      <c r="C1373" s="181" t="e">
        <f t="shared" si="351"/>
        <v>#DIV/0!</v>
      </c>
      <c r="D1373" s="242">
        <f t="shared" si="352"/>
        <v>79.306728512392226</v>
      </c>
      <c r="E1373" s="181" t="e">
        <f t="shared" si="340"/>
        <v>#DIV/0!</v>
      </c>
      <c r="F1373" s="181" t="e">
        <f t="shared" si="353"/>
        <v>#DIV/0!</v>
      </c>
      <c r="H1373" s="181" t="e">
        <f t="shared" si="354"/>
        <v>#DIV/0!</v>
      </c>
      <c r="I1373" s="181" t="e">
        <f t="shared" si="341"/>
        <v>#DIV/0!</v>
      </c>
      <c r="J1373" s="339" t="e">
        <f t="shared" si="342"/>
        <v>#DIV/0!</v>
      </c>
      <c r="K1373" s="181" t="e">
        <f t="shared" si="343"/>
        <v>#DIV/0!</v>
      </c>
      <c r="M1373" s="181" t="e">
        <f t="shared" si="344"/>
        <v>#DIV/0!</v>
      </c>
      <c r="N1373" s="181" t="e">
        <f t="shared" si="345"/>
        <v>#DIV/0!</v>
      </c>
      <c r="O1373" s="339" t="e">
        <f t="shared" si="346"/>
        <v>#DIV/0!</v>
      </c>
      <c r="P1373" s="181" t="e">
        <f t="shared" si="347"/>
        <v>#DIV/0!</v>
      </c>
      <c r="R1373" s="181" t="e">
        <f t="shared" si="348"/>
        <v>#DIV/0!</v>
      </c>
      <c r="S1373" s="181" t="e">
        <f t="shared" si="349"/>
        <v>#DIV/0!</v>
      </c>
      <c r="T1373" s="339" t="e">
        <f t="shared" si="355"/>
        <v>#DIV/0!</v>
      </c>
      <c r="U1373" s="181" t="e">
        <f t="shared" si="350"/>
        <v>#DIV/0!</v>
      </c>
    </row>
    <row r="1374" spans="2:21" ht="12.75" customHeight="1" x14ac:dyDescent="0.15">
      <c r="B1374" s="1">
        <f t="shared" si="356"/>
        <v>150.29999999999572</v>
      </c>
      <c r="C1374" s="181" t="e">
        <f t="shared" si="351"/>
        <v>#DIV/0!</v>
      </c>
      <c r="D1374" s="242">
        <f t="shared" si="352"/>
        <v>79.321940314858779</v>
      </c>
      <c r="E1374" s="181" t="e">
        <f t="shared" si="340"/>
        <v>#DIV/0!</v>
      </c>
      <c r="F1374" s="181" t="e">
        <f t="shared" si="353"/>
        <v>#DIV/0!</v>
      </c>
      <c r="H1374" s="181" t="e">
        <f t="shared" si="354"/>
        <v>#DIV/0!</v>
      </c>
      <c r="I1374" s="181" t="e">
        <f t="shared" si="341"/>
        <v>#DIV/0!</v>
      </c>
      <c r="J1374" s="339" t="e">
        <f t="shared" si="342"/>
        <v>#DIV/0!</v>
      </c>
      <c r="K1374" s="181" t="e">
        <f t="shared" si="343"/>
        <v>#DIV/0!</v>
      </c>
      <c r="M1374" s="181" t="e">
        <f t="shared" si="344"/>
        <v>#DIV/0!</v>
      </c>
      <c r="N1374" s="181" t="e">
        <f t="shared" si="345"/>
        <v>#DIV/0!</v>
      </c>
      <c r="O1374" s="339" t="e">
        <f t="shared" si="346"/>
        <v>#DIV/0!</v>
      </c>
      <c r="P1374" s="181" t="e">
        <f t="shared" si="347"/>
        <v>#DIV/0!</v>
      </c>
      <c r="R1374" s="181" t="e">
        <f t="shared" si="348"/>
        <v>#DIV/0!</v>
      </c>
      <c r="S1374" s="181" t="e">
        <f t="shared" si="349"/>
        <v>#DIV/0!</v>
      </c>
      <c r="T1374" s="339" t="e">
        <f t="shared" si="355"/>
        <v>#DIV/0!</v>
      </c>
      <c r="U1374" s="181" t="e">
        <f t="shared" si="350"/>
        <v>#DIV/0!</v>
      </c>
    </row>
    <row r="1375" spans="2:21" ht="12.75" customHeight="1" x14ac:dyDescent="0.15">
      <c r="B1375" s="1">
        <f t="shared" si="356"/>
        <v>150.39999999999571</v>
      </c>
      <c r="C1375" s="181" t="e">
        <f t="shared" si="351"/>
        <v>#DIV/0!</v>
      </c>
      <c r="D1375" s="242">
        <f t="shared" si="352"/>
        <v>79.33714337072017</v>
      </c>
      <c r="E1375" s="181" t="e">
        <f t="shared" si="340"/>
        <v>#DIV/0!</v>
      </c>
      <c r="F1375" s="181" t="e">
        <f t="shared" si="353"/>
        <v>#DIV/0!</v>
      </c>
      <c r="H1375" s="181" t="e">
        <f t="shared" si="354"/>
        <v>#DIV/0!</v>
      </c>
      <c r="I1375" s="181" t="e">
        <f t="shared" si="341"/>
        <v>#DIV/0!</v>
      </c>
      <c r="J1375" s="339" t="e">
        <f t="shared" si="342"/>
        <v>#DIV/0!</v>
      </c>
      <c r="K1375" s="181" t="e">
        <f t="shared" si="343"/>
        <v>#DIV/0!</v>
      </c>
      <c r="M1375" s="181" t="e">
        <f t="shared" si="344"/>
        <v>#DIV/0!</v>
      </c>
      <c r="N1375" s="181" t="e">
        <f t="shared" si="345"/>
        <v>#DIV/0!</v>
      </c>
      <c r="O1375" s="339" t="e">
        <f t="shared" si="346"/>
        <v>#DIV/0!</v>
      </c>
      <c r="P1375" s="181" t="e">
        <f t="shared" si="347"/>
        <v>#DIV/0!</v>
      </c>
      <c r="R1375" s="181" t="e">
        <f t="shared" si="348"/>
        <v>#DIV/0!</v>
      </c>
      <c r="S1375" s="181" t="e">
        <f t="shared" si="349"/>
        <v>#DIV/0!</v>
      </c>
      <c r="T1375" s="339" t="e">
        <f t="shared" si="355"/>
        <v>#DIV/0!</v>
      </c>
      <c r="U1375" s="181" t="e">
        <f t="shared" si="350"/>
        <v>#DIV/0!</v>
      </c>
    </row>
    <row r="1376" spans="2:21" ht="12.75" customHeight="1" x14ac:dyDescent="0.15">
      <c r="B1376" s="1">
        <f t="shared" si="356"/>
        <v>150.49999999999571</v>
      </c>
      <c r="C1376" s="181" t="e">
        <f t="shared" si="351"/>
        <v>#DIV/0!</v>
      </c>
      <c r="D1376" s="242">
        <f t="shared" si="352"/>
        <v>79.352337691702218</v>
      </c>
      <c r="E1376" s="181" t="e">
        <f t="shared" si="340"/>
        <v>#DIV/0!</v>
      </c>
      <c r="F1376" s="181" t="e">
        <f t="shared" si="353"/>
        <v>#DIV/0!</v>
      </c>
      <c r="H1376" s="181" t="e">
        <f t="shared" si="354"/>
        <v>#DIV/0!</v>
      </c>
      <c r="I1376" s="181" t="e">
        <f t="shared" si="341"/>
        <v>#DIV/0!</v>
      </c>
      <c r="J1376" s="339" t="e">
        <f t="shared" si="342"/>
        <v>#DIV/0!</v>
      </c>
      <c r="K1376" s="181" t="e">
        <f t="shared" si="343"/>
        <v>#DIV/0!</v>
      </c>
      <c r="M1376" s="181" t="e">
        <f t="shared" si="344"/>
        <v>#DIV/0!</v>
      </c>
      <c r="N1376" s="181" t="e">
        <f t="shared" si="345"/>
        <v>#DIV/0!</v>
      </c>
      <c r="O1376" s="339" t="e">
        <f t="shared" si="346"/>
        <v>#DIV/0!</v>
      </c>
      <c r="P1376" s="181" t="e">
        <f t="shared" si="347"/>
        <v>#DIV/0!</v>
      </c>
      <c r="R1376" s="181" t="e">
        <f t="shared" si="348"/>
        <v>#DIV/0!</v>
      </c>
      <c r="S1376" s="181" t="e">
        <f t="shared" si="349"/>
        <v>#DIV/0!</v>
      </c>
      <c r="T1376" s="339" t="e">
        <f t="shared" si="355"/>
        <v>#DIV/0!</v>
      </c>
      <c r="U1376" s="181" t="e">
        <f t="shared" si="350"/>
        <v>#DIV/0!</v>
      </c>
    </row>
    <row r="1377" spans="2:21" ht="12.75" customHeight="1" x14ac:dyDescent="0.15">
      <c r="B1377" s="1">
        <f t="shared" si="356"/>
        <v>150.5999999999957</v>
      </c>
      <c r="C1377" s="181" t="e">
        <f t="shared" si="351"/>
        <v>#DIV/0!</v>
      </c>
      <c r="D1377" s="242">
        <f t="shared" si="352"/>
        <v>79.367523289506053</v>
      </c>
      <c r="E1377" s="181" t="e">
        <f t="shared" si="340"/>
        <v>#DIV/0!</v>
      </c>
      <c r="F1377" s="181" t="e">
        <f t="shared" si="353"/>
        <v>#DIV/0!</v>
      </c>
      <c r="H1377" s="181" t="e">
        <f t="shared" si="354"/>
        <v>#DIV/0!</v>
      </c>
      <c r="I1377" s="181" t="e">
        <f t="shared" si="341"/>
        <v>#DIV/0!</v>
      </c>
      <c r="J1377" s="339" t="e">
        <f t="shared" si="342"/>
        <v>#DIV/0!</v>
      </c>
      <c r="K1377" s="181" t="e">
        <f t="shared" si="343"/>
        <v>#DIV/0!</v>
      </c>
      <c r="M1377" s="181" t="e">
        <f t="shared" si="344"/>
        <v>#DIV/0!</v>
      </c>
      <c r="N1377" s="181" t="e">
        <f t="shared" si="345"/>
        <v>#DIV/0!</v>
      </c>
      <c r="O1377" s="339" t="e">
        <f t="shared" si="346"/>
        <v>#DIV/0!</v>
      </c>
      <c r="P1377" s="181" t="e">
        <f t="shared" si="347"/>
        <v>#DIV/0!</v>
      </c>
      <c r="R1377" s="181" t="e">
        <f t="shared" si="348"/>
        <v>#DIV/0!</v>
      </c>
      <c r="S1377" s="181" t="e">
        <f t="shared" si="349"/>
        <v>#DIV/0!</v>
      </c>
      <c r="T1377" s="339" t="e">
        <f t="shared" si="355"/>
        <v>#DIV/0!</v>
      </c>
      <c r="U1377" s="181" t="e">
        <f t="shared" si="350"/>
        <v>#DIV/0!</v>
      </c>
    </row>
    <row r="1378" spans="2:21" ht="12.75" customHeight="1" x14ac:dyDescent="0.15">
      <c r="B1378" s="1">
        <f t="shared" si="356"/>
        <v>150.6999999999957</v>
      </c>
      <c r="C1378" s="181" t="e">
        <f t="shared" si="351"/>
        <v>#DIV/0!</v>
      </c>
      <c r="D1378" s="242">
        <f t="shared" si="352"/>
        <v>79.382700175808182</v>
      </c>
      <c r="E1378" s="181" t="e">
        <f t="shared" si="340"/>
        <v>#DIV/0!</v>
      </c>
      <c r="F1378" s="181" t="e">
        <f t="shared" si="353"/>
        <v>#DIV/0!</v>
      </c>
      <c r="H1378" s="181" t="e">
        <f t="shared" si="354"/>
        <v>#DIV/0!</v>
      </c>
      <c r="I1378" s="181" t="e">
        <f t="shared" si="341"/>
        <v>#DIV/0!</v>
      </c>
      <c r="J1378" s="339" t="e">
        <f t="shared" si="342"/>
        <v>#DIV/0!</v>
      </c>
      <c r="K1378" s="181" t="e">
        <f t="shared" si="343"/>
        <v>#DIV/0!</v>
      </c>
      <c r="M1378" s="181" t="e">
        <f t="shared" si="344"/>
        <v>#DIV/0!</v>
      </c>
      <c r="N1378" s="181" t="e">
        <f t="shared" si="345"/>
        <v>#DIV/0!</v>
      </c>
      <c r="O1378" s="339" t="e">
        <f t="shared" si="346"/>
        <v>#DIV/0!</v>
      </c>
      <c r="P1378" s="181" t="e">
        <f t="shared" si="347"/>
        <v>#DIV/0!</v>
      </c>
      <c r="R1378" s="181" t="e">
        <f t="shared" si="348"/>
        <v>#DIV/0!</v>
      </c>
      <c r="S1378" s="181" t="e">
        <f t="shared" si="349"/>
        <v>#DIV/0!</v>
      </c>
      <c r="T1378" s="339" t="e">
        <f t="shared" si="355"/>
        <v>#DIV/0!</v>
      </c>
      <c r="U1378" s="181" t="e">
        <f t="shared" si="350"/>
        <v>#DIV/0!</v>
      </c>
    </row>
    <row r="1379" spans="2:21" ht="12.75" customHeight="1" x14ac:dyDescent="0.15">
      <c r="B1379" s="1">
        <f t="shared" si="356"/>
        <v>150.79999999999569</v>
      </c>
      <c r="C1379" s="181" t="e">
        <f t="shared" si="351"/>
        <v>#DIV/0!</v>
      </c>
      <c r="D1379" s="242">
        <f t="shared" si="352"/>
        <v>79.397868362260525</v>
      </c>
      <c r="E1379" s="181" t="e">
        <f t="shared" si="340"/>
        <v>#DIV/0!</v>
      </c>
      <c r="F1379" s="181" t="e">
        <f t="shared" si="353"/>
        <v>#DIV/0!</v>
      </c>
      <c r="H1379" s="181" t="e">
        <f t="shared" si="354"/>
        <v>#DIV/0!</v>
      </c>
      <c r="I1379" s="181" t="e">
        <f t="shared" si="341"/>
        <v>#DIV/0!</v>
      </c>
      <c r="J1379" s="339" t="e">
        <f t="shared" si="342"/>
        <v>#DIV/0!</v>
      </c>
      <c r="K1379" s="181" t="e">
        <f t="shared" si="343"/>
        <v>#DIV/0!</v>
      </c>
      <c r="M1379" s="181" t="e">
        <f t="shared" si="344"/>
        <v>#DIV/0!</v>
      </c>
      <c r="N1379" s="181" t="e">
        <f t="shared" si="345"/>
        <v>#DIV/0!</v>
      </c>
      <c r="O1379" s="339" t="e">
        <f t="shared" si="346"/>
        <v>#DIV/0!</v>
      </c>
      <c r="P1379" s="181" t="e">
        <f t="shared" si="347"/>
        <v>#DIV/0!</v>
      </c>
      <c r="R1379" s="181" t="e">
        <f t="shared" si="348"/>
        <v>#DIV/0!</v>
      </c>
      <c r="S1379" s="181" t="e">
        <f t="shared" si="349"/>
        <v>#DIV/0!</v>
      </c>
      <c r="T1379" s="339" t="e">
        <f t="shared" si="355"/>
        <v>#DIV/0!</v>
      </c>
      <c r="U1379" s="181" t="e">
        <f t="shared" si="350"/>
        <v>#DIV/0!</v>
      </c>
    </row>
    <row r="1380" spans="2:21" ht="12.75" customHeight="1" x14ac:dyDescent="0.15">
      <c r="B1380" s="1">
        <f t="shared" si="356"/>
        <v>150.89999999999569</v>
      </c>
      <c r="C1380" s="181" t="e">
        <f t="shared" si="351"/>
        <v>#DIV/0!</v>
      </c>
      <c r="D1380" s="242">
        <f t="shared" si="352"/>
        <v>79.413027860490573</v>
      </c>
      <c r="E1380" s="181" t="e">
        <f t="shared" si="340"/>
        <v>#DIV/0!</v>
      </c>
      <c r="F1380" s="181" t="e">
        <f t="shared" si="353"/>
        <v>#DIV/0!</v>
      </c>
      <c r="H1380" s="181" t="e">
        <f t="shared" si="354"/>
        <v>#DIV/0!</v>
      </c>
      <c r="I1380" s="181" t="e">
        <f t="shared" si="341"/>
        <v>#DIV/0!</v>
      </c>
      <c r="J1380" s="339" t="e">
        <f t="shared" si="342"/>
        <v>#DIV/0!</v>
      </c>
      <c r="K1380" s="181" t="e">
        <f t="shared" si="343"/>
        <v>#DIV/0!</v>
      </c>
      <c r="M1380" s="181" t="e">
        <f t="shared" si="344"/>
        <v>#DIV/0!</v>
      </c>
      <c r="N1380" s="181" t="e">
        <f t="shared" si="345"/>
        <v>#DIV/0!</v>
      </c>
      <c r="O1380" s="339" t="e">
        <f t="shared" si="346"/>
        <v>#DIV/0!</v>
      </c>
      <c r="P1380" s="181" t="e">
        <f t="shared" si="347"/>
        <v>#DIV/0!</v>
      </c>
      <c r="R1380" s="181" t="e">
        <f t="shared" si="348"/>
        <v>#DIV/0!</v>
      </c>
      <c r="S1380" s="181" t="e">
        <f t="shared" si="349"/>
        <v>#DIV/0!</v>
      </c>
      <c r="T1380" s="339" t="e">
        <f t="shared" si="355"/>
        <v>#DIV/0!</v>
      </c>
      <c r="U1380" s="181" t="e">
        <f t="shared" si="350"/>
        <v>#DIV/0!</v>
      </c>
    </row>
    <row r="1381" spans="2:21" ht="12.75" customHeight="1" x14ac:dyDescent="0.15">
      <c r="B1381" s="1">
        <f t="shared" si="356"/>
        <v>150.99999999999568</v>
      </c>
      <c r="C1381" s="181" t="e">
        <f t="shared" si="351"/>
        <v>#DIV/0!</v>
      </c>
      <c r="D1381" s="242">
        <f t="shared" si="352"/>
        <v>79.428178682101432</v>
      </c>
      <c r="E1381" s="181" t="e">
        <f t="shared" si="340"/>
        <v>#DIV/0!</v>
      </c>
      <c r="F1381" s="181" t="e">
        <f t="shared" si="353"/>
        <v>#DIV/0!</v>
      </c>
      <c r="H1381" s="181" t="e">
        <f t="shared" si="354"/>
        <v>#DIV/0!</v>
      </c>
      <c r="I1381" s="181" t="e">
        <f t="shared" si="341"/>
        <v>#DIV/0!</v>
      </c>
      <c r="J1381" s="339" t="e">
        <f t="shared" si="342"/>
        <v>#DIV/0!</v>
      </c>
      <c r="K1381" s="181" t="e">
        <f t="shared" si="343"/>
        <v>#DIV/0!</v>
      </c>
      <c r="M1381" s="181" t="e">
        <f t="shared" si="344"/>
        <v>#DIV/0!</v>
      </c>
      <c r="N1381" s="181" t="e">
        <f t="shared" si="345"/>
        <v>#DIV/0!</v>
      </c>
      <c r="O1381" s="339" t="e">
        <f t="shared" si="346"/>
        <v>#DIV/0!</v>
      </c>
      <c r="P1381" s="181" t="e">
        <f t="shared" si="347"/>
        <v>#DIV/0!</v>
      </c>
      <c r="R1381" s="181" t="e">
        <f t="shared" si="348"/>
        <v>#DIV/0!</v>
      </c>
      <c r="S1381" s="181" t="e">
        <f t="shared" si="349"/>
        <v>#DIV/0!</v>
      </c>
      <c r="T1381" s="339" t="e">
        <f t="shared" si="355"/>
        <v>#DIV/0!</v>
      </c>
      <c r="U1381" s="181" t="e">
        <f t="shared" si="350"/>
        <v>#DIV/0!</v>
      </c>
    </row>
    <row r="1382" spans="2:21" ht="12.75" customHeight="1" x14ac:dyDescent="0.15">
      <c r="B1382" s="1">
        <f t="shared" si="356"/>
        <v>151.09999999999567</v>
      </c>
      <c r="C1382" s="181" t="e">
        <f t="shared" si="351"/>
        <v>#DIV/0!</v>
      </c>
      <c r="D1382" s="242">
        <f t="shared" si="352"/>
        <v>79.443320838671866</v>
      </c>
      <c r="E1382" s="181" t="e">
        <f t="shared" si="340"/>
        <v>#DIV/0!</v>
      </c>
      <c r="F1382" s="181" t="e">
        <f t="shared" si="353"/>
        <v>#DIV/0!</v>
      </c>
      <c r="H1382" s="181" t="e">
        <f t="shared" si="354"/>
        <v>#DIV/0!</v>
      </c>
      <c r="I1382" s="181" t="e">
        <f t="shared" si="341"/>
        <v>#DIV/0!</v>
      </c>
      <c r="J1382" s="339" t="e">
        <f t="shared" si="342"/>
        <v>#DIV/0!</v>
      </c>
      <c r="K1382" s="181" t="e">
        <f t="shared" si="343"/>
        <v>#DIV/0!</v>
      </c>
      <c r="M1382" s="181" t="e">
        <f t="shared" si="344"/>
        <v>#DIV/0!</v>
      </c>
      <c r="N1382" s="181" t="e">
        <f t="shared" si="345"/>
        <v>#DIV/0!</v>
      </c>
      <c r="O1382" s="339" t="e">
        <f t="shared" si="346"/>
        <v>#DIV/0!</v>
      </c>
      <c r="P1382" s="181" t="e">
        <f t="shared" si="347"/>
        <v>#DIV/0!</v>
      </c>
      <c r="R1382" s="181" t="e">
        <f t="shared" si="348"/>
        <v>#DIV/0!</v>
      </c>
      <c r="S1382" s="181" t="e">
        <f t="shared" si="349"/>
        <v>#DIV/0!</v>
      </c>
      <c r="T1382" s="339" t="e">
        <f t="shared" si="355"/>
        <v>#DIV/0!</v>
      </c>
      <c r="U1382" s="181" t="e">
        <f t="shared" si="350"/>
        <v>#DIV/0!</v>
      </c>
    </row>
    <row r="1383" spans="2:21" ht="12.75" customHeight="1" x14ac:dyDescent="0.15">
      <c r="B1383" s="1">
        <f t="shared" si="356"/>
        <v>151.19999999999567</v>
      </c>
      <c r="C1383" s="181" t="e">
        <f t="shared" si="351"/>
        <v>#DIV/0!</v>
      </c>
      <c r="D1383" s="242">
        <f t="shared" si="352"/>
        <v>79.458454341756308</v>
      </c>
      <c r="E1383" s="181" t="e">
        <f t="shared" si="340"/>
        <v>#DIV/0!</v>
      </c>
      <c r="F1383" s="181" t="e">
        <f t="shared" si="353"/>
        <v>#DIV/0!</v>
      </c>
      <c r="H1383" s="181" t="e">
        <f t="shared" si="354"/>
        <v>#DIV/0!</v>
      </c>
      <c r="I1383" s="181" t="e">
        <f t="shared" si="341"/>
        <v>#DIV/0!</v>
      </c>
      <c r="J1383" s="339" t="e">
        <f t="shared" si="342"/>
        <v>#DIV/0!</v>
      </c>
      <c r="K1383" s="181" t="e">
        <f t="shared" si="343"/>
        <v>#DIV/0!</v>
      </c>
      <c r="M1383" s="181" t="e">
        <f t="shared" si="344"/>
        <v>#DIV/0!</v>
      </c>
      <c r="N1383" s="181" t="e">
        <f t="shared" si="345"/>
        <v>#DIV/0!</v>
      </c>
      <c r="O1383" s="339" t="e">
        <f t="shared" si="346"/>
        <v>#DIV/0!</v>
      </c>
      <c r="P1383" s="181" t="e">
        <f t="shared" si="347"/>
        <v>#DIV/0!</v>
      </c>
      <c r="R1383" s="181" t="e">
        <f t="shared" si="348"/>
        <v>#DIV/0!</v>
      </c>
      <c r="S1383" s="181" t="e">
        <f t="shared" si="349"/>
        <v>#DIV/0!</v>
      </c>
      <c r="T1383" s="339" t="e">
        <f t="shared" si="355"/>
        <v>#DIV/0!</v>
      </c>
      <c r="U1383" s="181" t="e">
        <f t="shared" si="350"/>
        <v>#DIV/0!</v>
      </c>
    </row>
    <row r="1384" spans="2:21" ht="12.75" customHeight="1" x14ac:dyDescent="0.15">
      <c r="B1384" s="1">
        <f t="shared" si="356"/>
        <v>151.29999999999566</v>
      </c>
      <c r="C1384" s="181" t="e">
        <f t="shared" si="351"/>
        <v>#DIV/0!</v>
      </c>
      <c r="D1384" s="242">
        <f t="shared" si="352"/>
        <v>79.473579202885105</v>
      </c>
      <c r="E1384" s="181" t="e">
        <f t="shared" si="340"/>
        <v>#DIV/0!</v>
      </c>
      <c r="F1384" s="181" t="e">
        <f t="shared" si="353"/>
        <v>#DIV/0!</v>
      </c>
      <c r="H1384" s="181" t="e">
        <f t="shared" si="354"/>
        <v>#DIV/0!</v>
      </c>
      <c r="I1384" s="181" t="e">
        <f t="shared" si="341"/>
        <v>#DIV/0!</v>
      </c>
      <c r="J1384" s="339" t="e">
        <f t="shared" si="342"/>
        <v>#DIV/0!</v>
      </c>
      <c r="K1384" s="181" t="e">
        <f t="shared" si="343"/>
        <v>#DIV/0!</v>
      </c>
      <c r="M1384" s="181" t="e">
        <f t="shared" si="344"/>
        <v>#DIV/0!</v>
      </c>
      <c r="N1384" s="181" t="e">
        <f t="shared" si="345"/>
        <v>#DIV/0!</v>
      </c>
      <c r="O1384" s="339" t="e">
        <f t="shared" si="346"/>
        <v>#DIV/0!</v>
      </c>
      <c r="P1384" s="181" t="e">
        <f t="shared" si="347"/>
        <v>#DIV/0!</v>
      </c>
      <c r="R1384" s="181" t="e">
        <f t="shared" si="348"/>
        <v>#DIV/0!</v>
      </c>
      <c r="S1384" s="181" t="e">
        <f t="shared" si="349"/>
        <v>#DIV/0!</v>
      </c>
      <c r="T1384" s="339" t="e">
        <f t="shared" si="355"/>
        <v>#DIV/0!</v>
      </c>
      <c r="U1384" s="181" t="e">
        <f t="shared" si="350"/>
        <v>#DIV/0!</v>
      </c>
    </row>
    <row r="1385" spans="2:21" ht="12.75" customHeight="1" x14ac:dyDescent="0.15">
      <c r="B1385" s="1">
        <f t="shared" si="356"/>
        <v>151.39999999999566</v>
      </c>
      <c r="C1385" s="181" t="e">
        <f t="shared" si="351"/>
        <v>#DIV/0!</v>
      </c>
      <c r="D1385" s="242">
        <f t="shared" si="352"/>
        <v>79.488695433564416</v>
      </c>
      <c r="E1385" s="181" t="e">
        <f t="shared" si="340"/>
        <v>#DIV/0!</v>
      </c>
      <c r="F1385" s="181" t="e">
        <f t="shared" si="353"/>
        <v>#DIV/0!</v>
      </c>
      <c r="H1385" s="181" t="e">
        <f t="shared" si="354"/>
        <v>#DIV/0!</v>
      </c>
      <c r="I1385" s="181" t="e">
        <f t="shared" si="341"/>
        <v>#DIV/0!</v>
      </c>
      <c r="J1385" s="339" t="e">
        <f t="shared" si="342"/>
        <v>#DIV/0!</v>
      </c>
      <c r="K1385" s="181" t="e">
        <f t="shared" si="343"/>
        <v>#DIV/0!</v>
      </c>
      <c r="M1385" s="181" t="e">
        <f t="shared" si="344"/>
        <v>#DIV/0!</v>
      </c>
      <c r="N1385" s="181" t="e">
        <f t="shared" si="345"/>
        <v>#DIV/0!</v>
      </c>
      <c r="O1385" s="339" t="e">
        <f t="shared" si="346"/>
        <v>#DIV/0!</v>
      </c>
      <c r="P1385" s="181" t="e">
        <f t="shared" si="347"/>
        <v>#DIV/0!</v>
      </c>
      <c r="R1385" s="181" t="e">
        <f t="shared" si="348"/>
        <v>#DIV/0!</v>
      </c>
      <c r="S1385" s="181" t="e">
        <f t="shared" si="349"/>
        <v>#DIV/0!</v>
      </c>
      <c r="T1385" s="339" t="e">
        <f t="shared" si="355"/>
        <v>#DIV/0!</v>
      </c>
      <c r="U1385" s="181" t="e">
        <f t="shared" si="350"/>
        <v>#DIV/0!</v>
      </c>
    </row>
    <row r="1386" spans="2:21" ht="12.75" customHeight="1" x14ac:dyDescent="0.15">
      <c r="B1386" s="1">
        <f t="shared" si="356"/>
        <v>151.49999999999565</v>
      </c>
      <c r="C1386" s="181" t="e">
        <f t="shared" si="351"/>
        <v>#DIV/0!</v>
      </c>
      <c r="D1386" s="242">
        <f t="shared" si="352"/>
        <v>79.503803045276385</v>
      </c>
      <c r="E1386" s="181" t="e">
        <f t="shared" si="340"/>
        <v>#DIV/0!</v>
      </c>
      <c r="F1386" s="181" t="e">
        <f t="shared" si="353"/>
        <v>#DIV/0!</v>
      </c>
      <c r="H1386" s="181" t="e">
        <f t="shared" si="354"/>
        <v>#DIV/0!</v>
      </c>
      <c r="I1386" s="181" t="e">
        <f t="shared" si="341"/>
        <v>#DIV/0!</v>
      </c>
      <c r="J1386" s="339" t="e">
        <f t="shared" si="342"/>
        <v>#DIV/0!</v>
      </c>
      <c r="K1386" s="181" t="e">
        <f t="shared" si="343"/>
        <v>#DIV/0!</v>
      </c>
      <c r="M1386" s="181" t="e">
        <f t="shared" si="344"/>
        <v>#DIV/0!</v>
      </c>
      <c r="N1386" s="181" t="e">
        <f t="shared" si="345"/>
        <v>#DIV/0!</v>
      </c>
      <c r="O1386" s="339" t="e">
        <f t="shared" si="346"/>
        <v>#DIV/0!</v>
      </c>
      <c r="P1386" s="181" t="e">
        <f t="shared" si="347"/>
        <v>#DIV/0!</v>
      </c>
      <c r="R1386" s="181" t="e">
        <f t="shared" si="348"/>
        <v>#DIV/0!</v>
      </c>
      <c r="S1386" s="181" t="e">
        <f t="shared" si="349"/>
        <v>#DIV/0!</v>
      </c>
      <c r="T1386" s="339" t="e">
        <f t="shared" si="355"/>
        <v>#DIV/0!</v>
      </c>
      <c r="U1386" s="181" t="e">
        <f t="shared" si="350"/>
        <v>#DIV/0!</v>
      </c>
    </row>
    <row r="1387" spans="2:21" ht="12.75" customHeight="1" x14ac:dyDescent="0.15">
      <c r="B1387" s="1">
        <f t="shared" si="356"/>
        <v>151.59999999999565</v>
      </c>
      <c r="C1387" s="181" t="e">
        <f t="shared" si="351"/>
        <v>#DIV/0!</v>
      </c>
      <c r="D1387" s="242">
        <f t="shared" si="352"/>
        <v>79.518902049479067</v>
      </c>
      <c r="E1387" s="181" t="e">
        <f t="shared" si="340"/>
        <v>#DIV/0!</v>
      </c>
      <c r="F1387" s="181" t="e">
        <f t="shared" si="353"/>
        <v>#DIV/0!</v>
      </c>
      <c r="H1387" s="181" t="e">
        <f t="shared" si="354"/>
        <v>#DIV/0!</v>
      </c>
      <c r="I1387" s="181" t="e">
        <f t="shared" si="341"/>
        <v>#DIV/0!</v>
      </c>
      <c r="J1387" s="339" t="e">
        <f t="shared" si="342"/>
        <v>#DIV/0!</v>
      </c>
      <c r="K1387" s="181" t="e">
        <f t="shared" si="343"/>
        <v>#DIV/0!</v>
      </c>
      <c r="M1387" s="181" t="e">
        <f t="shared" si="344"/>
        <v>#DIV/0!</v>
      </c>
      <c r="N1387" s="181" t="e">
        <f t="shared" si="345"/>
        <v>#DIV/0!</v>
      </c>
      <c r="O1387" s="339" t="e">
        <f t="shared" si="346"/>
        <v>#DIV/0!</v>
      </c>
      <c r="P1387" s="181" t="e">
        <f t="shared" si="347"/>
        <v>#DIV/0!</v>
      </c>
      <c r="R1387" s="181" t="e">
        <f t="shared" si="348"/>
        <v>#DIV/0!</v>
      </c>
      <c r="S1387" s="181" t="e">
        <f t="shared" si="349"/>
        <v>#DIV/0!</v>
      </c>
      <c r="T1387" s="339" t="e">
        <f t="shared" si="355"/>
        <v>#DIV/0!</v>
      </c>
      <c r="U1387" s="181" t="e">
        <f t="shared" si="350"/>
        <v>#DIV/0!</v>
      </c>
    </row>
    <row r="1388" spans="2:21" ht="12.75" customHeight="1" x14ac:dyDescent="0.15">
      <c r="B1388" s="1">
        <f t="shared" si="356"/>
        <v>151.69999999999564</v>
      </c>
      <c r="C1388" s="181" t="e">
        <f t="shared" si="351"/>
        <v>#DIV/0!</v>
      </c>
      <c r="D1388" s="242">
        <f t="shared" si="352"/>
        <v>79.533992457606757</v>
      </c>
      <c r="E1388" s="181" t="e">
        <f t="shared" si="340"/>
        <v>#DIV/0!</v>
      </c>
      <c r="F1388" s="181" t="e">
        <f t="shared" si="353"/>
        <v>#DIV/0!</v>
      </c>
      <c r="H1388" s="181" t="e">
        <f t="shared" si="354"/>
        <v>#DIV/0!</v>
      </c>
      <c r="I1388" s="181" t="e">
        <f t="shared" si="341"/>
        <v>#DIV/0!</v>
      </c>
      <c r="J1388" s="339" t="e">
        <f t="shared" si="342"/>
        <v>#DIV/0!</v>
      </c>
      <c r="K1388" s="181" t="e">
        <f t="shared" si="343"/>
        <v>#DIV/0!</v>
      </c>
      <c r="M1388" s="181" t="e">
        <f t="shared" si="344"/>
        <v>#DIV/0!</v>
      </c>
      <c r="N1388" s="181" t="e">
        <f t="shared" si="345"/>
        <v>#DIV/0!</v>
      </c>
      <c r="O1388" s="339" t="e">
        <f t="shared" si="346"/>
        <v>#DIV/0!</v>
      </c>
      <c r="P1388" s="181" t="e">
        <f t="shared" si="347"/>
        <v>#DIV/0!</v>
      </c>
      <c r="R1388" s="181" t="e">
        <f t="shared" si="348"/>
        <v>#DIV/0!</v>
      </c>
      <c r="S1388" s="181" t="e">
        <f t="shared" si="349"/>
        <v>#DIV/0!</v>
      </c>
      <c r="T1388" s="339" t="e">
        <f t="shared" si="355"/>
        <v>#DIV/0!</v>
      </c>
      <c r="U1388" s="181" t="e">
        <f t="shared" si="350"/>
        <v>#DIV/0!</v>
      </c>
    </row>
    <row r="1389" spans="2:21" ht="12.75" customHeight="1" x14ac:dyDescent="0.15">
      <c r="B1389" s="1">
        <f t="shared" si="356"/>
        <v>151.79999999999563</v>
      </c>
      <c r="C1389" s="181" t="e">
        <f t="shared" si="351"/>
        <v>#DIV/0!</v>
      </c>
      <c r="D1389" s="242">
        <f t="shared" si="352"/>
        <v>79.549074281069778</v>
      </c>
      <c r="E1389" s="181" t="e">
        <f t="shared" si="340"/>
        <v>#DIV/0!</v>
      </c>
      <c r="F1389" s="181" t="e">
        <f t="shared" si="353"/>
        <v>#DIV/0!</v>
      </c>
      <c r="H1389" s="181" t="e">
        <f t="shared" si="354"/>
        <v>#DIV/0!</v>
      </c>
      <c r="I1389" s="181" t="e">
        <f t="shared" si="341"/>
        <v>#DIV/0!</v>
      </c>
      <c r="J1389" s="339" t="e">
        <f t="shared" si="342"/>
        <v>#DIV/0!</v>
      </c>
      <c r="K1389" s="181" t="e">
        <f t="shared" si="343"/>
        <v>#DIV/0!</v>
      </c>
      <c r="M1389" s="181" t="e">
        <f t="shared" si="344"/>
        <v>#DIV/0!</v>
      </c>
      <c r="N1389" s="181" t="e">
        <f t="shared" si="345"/>
        <v>#DIV/0!</v>
      </c>
      <c r="O1389" s="339" t="e">
        <f t="shared" si="346"/>
        <v>#DIV/0!</v>
      </c>
      <c r="P1389" s="181" t="e">
        <f t="shared" si="347"/>
        <v>#DIV/0!</v>
      </c>
      <c r="R1389" s="181" t="e">
        <f t="shared" si="348"/>
        <v>#DIV/0!</v>
      </c>
      <c r="S1389" s="181" t="e">
        <f t="shared" si="349"/>
        <v>#DIV/0!</v>
      </c>
      <c r="T1389" s="339" t="e">
        <f t="shared" si="355"/>
        <v>#DIV/0!</v>
      </c>
      <c r="U1389" s="181" t="e">
        <f t="shared" si="350"/>
        <v>#DIV/0!</v>
      </c>
    </row>
    <row r="1390" spans="2:21" ht="12.75" customHeight="1" x14ac:dyDescent="0.15">
      <c r="B1390" s="1">
        <f t="shared" si="356"/>
        <v>151.89999999999563</v>
      </c>
      <c r="C1390" s="181" t="e">
        <f t="shared" si="351"/>
        <v>#DIV/0!</v>
      </c>
      <c r="D1390" s="242">
        <f t="shared" si="352"/>
        <v>79.564147531254662</v>
      </c>
      <c r="E1390" s="181" t="e">
        <f t="shared" si="340"/>
        <v>#DIV/0!</v>
      </c>
      <c r="F1390" s="181" t="e">
        <f t="shared" si="353"/>
        <v>#DIV/0!</v>
      </c>
      <c r="H1390" s="181" t="e">
        <f t="shared" si="354"/>
        <v>#DIV/0!</v>
      </c>
      <c r="I1390" s="181" t="e">
        <f t="shared" si="341"/>
        <v>#DIV/0!</v>
      </c>
      <c r="J1390" s="339" t="e">
        <f t="shared" si="342"/>
        <v>#DIV/0!</v>
      </c>
      <c r="K1390" s="181" t="e">
        <f t="shared" si="343"/>
        <v>#DIV/0!</v>
      </c>
      <c r="M1390" s="181" t="e">
        <f t="shared" si="344"/>
        <v>#DIV/0!</v>
      </c>
      <c r="N1390" s="181" t="e">
        <f t="shared" si="345"/>
        <v>#DIV/0!</v>
      </c>
      <c r="O1390" s="339" t="e">
        <f t="shared" si="346"/>
        <v>#DIV/0!</v>
      </c>
      <c r="P1390" s="181" t="e">
        <f t="shared" si="347"/>
        <v>#DIV/0!</v>
      </c>
      <c r="R1390" s="181" t="e">
        <f t="shared" si="348"/>
        <v>#DIV/0!</v>
      </c>
      <c r="S1390" s="181" t="e">
        <f t="shared" si="349"/>
        <v>#DIV/0!</v>
      </c>
      <c r="T1390" s="339" t="e">
        <f t="shared" si="355"/>
        <v>#DIV/0!</v>
      </c>
      <c r="U1390" s="181" t="e">
        <f t="shared" si="350"/>
        <v>#DIV/0!</v>
      </c>
    </row>
    <row r="1391" spans="2:21" ht="12.75" customHeight="1" x14ac:dyDescent="0.15">
      <c r="B1391" s="1">
        <f t="shared" si="356"/>
        <v>151.99999999999562</v>
      </c>
      <c r="C1391" s="181" t="e">
        <f t="shared" si="351"/>
        <v>#DIV/0!</v>
      </c>
      <c r="D1391" s="242">
        <f t="shared" si="352"/>
        <v>79.579212219524351</v>
      </c>
      <c r="E1391" s="181" t="e">
        <f t="shared" si="340"/>
        <v>#DIV/0!</v>
      </c>
      <c r="F1391" s="181" t="e">
        <f t="shared" si="353"/>
        <v>#DIV/0!</v>
      </c>
      <c r="H1391" s="181" t="e">
        <f t="shared" si="354"/>
        <v>#DIV/0!</v>
      </c>
      <c r="I1391" s="181" t="e">
        <f t="shared" si="341"/>
        <v>#DIV/0!</v>
      </c>
      <c r="J1391" s="339" t="e">
        <f t="shared" si="342"/>
        <v>#DIV/0!</v>
      </c>
      <c r="K1391" s="181" t="e">
        <f t="shared" si="343"/>
        <v>#DIV/0!</v>
      </c>
      <c r="M1391" s="181" t="e">
        <f t="shared" si="344"/>
        <v>#DIV/0!</v>
      </c>
      <c r="N1391" s="181" t="e">
        <f t="shared" si="345"/>
        <v>#DIV/0!</v>
      </c>
      <c r="O1391" s="339" t="e">
        <f t="shared" si="346"/>
        <v>#DIV/0!</v>
      </c>
      <c r="P1391" s="181" t="e">
        <f t="shared" si="347"/>
        <v>#DIV/0!</v>
      </c>
      <c r="R1391" s="181" t="e">
        <f t="shared" si="348"/>
        <v>#DIV/0!</v>
      </c>
      <c r="S1391" s="181" t="e">
        <f t="shared" si="349"/>
        <v>#DIV/0!</v>
      </c>
      <c r="T1391" s="339" t="e">
        <f t="shared" si="355"/>
        <v>#DIV/0!</v>
      </c>
      <c r="U1391" s="181" t="e">
        <f t="shared" si="350"/>
        <v>#DIV/0!</v>
      </c>
    </row>
    <row r="1392" spans="2:21" ht="12.75" customHeight="1" x14ac:dyDescent="0.15">
      <c r="B1392" s="1">
        <f t="shared" si="356"/>
        <v>152.09999999999562</v>
      </c>
      <c r="C1392" s="181" t="e">
        <f t="shared" si="351"/>
        <v>#DIV/0!</v>
      </c>
      <c r="D1392" s="242">
        <f t="shared" si="352"/>
        <v>79.594268357218013</v>
      </c>
      <c r="E1392" s="181" t="e">
        <f t="shared" si="340"/>
        <v>#DIV/0!</v>
      </c>
      <c r="F1392" s="181" t="e">
        <f t="shared" si="353"/>
        <v>#DIV/0!</v>
      </c>
      <c r="H1392" s="181" t="e">
        <f t="shared" si="354"/>
        <v>#DIV/0!</v>
      </c>
      <c r="I1392" s="181" t="e">
        <f t="shared" si="341"/>
        <v>#DIV/0!</v>
      </c>
      <c r="J1392" s="339" t="e">
        <f t="shared" si="342"/>
        <v>#DIV/0!</v>
      </c>
      <c r="K1392" s="181" t="e">
        <f t="shared" si="343"/>
        <v>#DIV/0!</v>
      </c>
      <c r="M1392" s="181" t="e">
        <f t="shared" si="344"/>
        <v>#DIV/0!</v>
      </c>
      <c r="N1392" s="181" t="e">
        <f t="shared" si="345"/>
        <v>#DIV/0!</v>
      </c>
      <c r="O1392" s="339" t="e">
        <f t="shared" si="346"/>
        <v>#DIV/0!</v>
      </c>
      <c r="P1392" s="181" t="e">
        <f t="shared" si="347"/>
        <v>#DIV/0!</v>
      </c>
      <c r="R1392" s="181" t="e">
        <f t="shared" si="348"/>
        <v>#DIV/0!</v>
      </c>
      <c r="S1392" s="181" t="e">
        <f t="shared" si="349"/>
        <v>#DIV/0!</v>
      </c>
      <c r="T1392" s="339" t="e">
        <f t="shared" si="355"/>
        <v>#DIV/0!</v>
      </c>
      <c r="U1392" s="181" t="e">
        <f t="shared" si="350"/>
        <v>#DIV/0!</v>
      </c>
    </row>
    <row r="1393" spans="2:21" ht="12.75" customHeight="1" x14ac:dyDescent="0.15">
      <c r="B1393" s="1">
        <f t="shared" si="356"/>
        <v>152.19999999999561</v>
      </c>
      <c r="C1393" s="181" t="e">
        <f t="shared" si="351"/>
        <v>#DIV/0!</v>
      </c>
      <c r="D1393" s="242">
        <f t="shared" si="352"/>
        <v>79.609315955651297</v>
      </c>
      <c r="E1393" s="181" t="e">
        <f t="shared" si="340"/>
        <v>#DIV/0!</v>
      </c>
      <c r="F1393" s="181" t="e">
        <f t="shared" si="353"/>
        <v>#DIV/0!</v>
      </c>
      <c r="H1393" s="181" t="e">
        <f t="shared" si="354"/>
        <v>#DIV/0!</v>
      </c>
      <c r="I1393" s="181" t="e">
        <f t="shared" si="341"/>
        <v>#DIV/0!</v>
      </c>
      <c r="J1393" s="339" t="e">
        <f t="shared" si="342"/>
        <v>#DIV/0!</v>
      </c>
      <c r="K1393" s="181" t="e">
        <f t="shared" si="343"/>
        <v>#DIV/0!</v>
      </c>
      <c r="M1393" s="181" t="e">
        <f t="shared" si="344"/>
        <v>#DIV/0!</v>
      </c>
      <c r="N1393" s="181" t="e">
        <f t="shared" si="345"/>
        <v>#DIV/0!</v>
      </c>
      <c r="O1393" s="339" t="e">
        <f t="shared" si="346"/>
        <v>#DIV/0!</v>
      </c>
      <c r="P1393" s="181" t="e">
        <f t="shared" si="347"/>
        <v>#DIV/0!</v>
      </c>
      <c r="R1393" s="181" t="e">
        <f t="shared" si="348"/>
        <v>#DIV/0!</v>
      </c>
      <c r="S1393" s="181" t="e">
        <f t="shared" si="349"/>
        <v>#DIV/0!</v>
      </c>
      <c r="T1393" s="339" t="e">
        <f t="shared" si="355"/>
        <v>#DIV/0!</v>
      </c>
      <c r="U1393" s="181" t="e">
        <f t="shared" si="350"/>
        <v>#DIV/0!</v>
      </c>
    </row>
    <row r="1394" spans="2:21" ht="12.75" customHeight="1" x14ac:dyDescent="0.15">
      <c r="B1394" s="1">
        <f t="shared" si="356"/>
        <v>152.29999999999561</v>
      </c>
      <c r="C1394" s="181" t="e">
        <f t="shared" si="351"/>
        <v>#DIV/0!</v>
      </c>
      <c r="D1394" s="242">
        <f t="shared" si="352"/>
        <v>79.624355026116319</v>
      </c>
      <c r="E1394" s="181" t="e">
        <f t="shared" si="340"/>
        <v>#DIV/0!</v>
      </c>
      <c r="F1394" s="181" t="e">
        <f t="shared" si="353"/>
        <v>#DIV/0!</v>
      </c>
      <c r="H1394" s="181" t="e">
        <f t="shared" si="354"/>
        <v>#DIV/0!</v>
      </c>
      <c r="I1394" s="181" t="e">
        <f t="shared" si="341"/>
        <v>#DIV/0!</v>
      </c>
      <c r="J1394" s="339" t="e">
        <f t="shared" si="342"/>
        <v>#DIV/0!</v>
      </c>
      <c r="K1394" s="181" t="e">
        <f t="shared" si="343"/>
        <v>#DIV/0!</v>
      </c>
      <c r="M1394" s="181" t="e">
        <f t="shared" si="344"/>
        <v>#DIV/0!</v>
      </c>
      <c r="N1394" s="181" t="e">
        <f t="shared" si="345"/>
        <v>#DIV/0!</v>
      </c>
      <c r="O1394" s="339" t="e">
        <f t="shared" si="346"/>
        <v>#DIV/0!</v>
      </c>
      <c r="P1394" s="181" t="e">
        <f t="shared" si="347"/>
        <v>#DIV/0!</v>
      </c>
      <c r="R1394" s="181" t="e">
        <f t="shared" si="348"/>
        <v>#DIV/0!</v>
      </c>
      <c r="S1394" s="181" t="e">
        <f t="shared" si="349"/>
        <v>#DIV/0!</v>
      </c>
      <c r="T1394" s="339" t="e">
        <f t="shared" si="355"/>
        <v>#DIV/0!</v>
      </c>
      <c r="U1394" s="181" t="e">
        <f t="shared" si="350"/>
        <v>#DIV/0!</v>
      </c>
    </row>
    <row r="1395" spans="2:21" ht="12.75" customHeight="1" x14ac:dyDescent="0.15">
      <c r="B1395" s="1">
        <f t="shared" si="356"/>
        <v>152.3999999999956</v>
      </c>
      <c r="C1395" s="181" t="e">
        <f t="shared" si="351"/>
        <v>#DIV/0!</v>
      </c>
      <c r="D1395" s="242">
        <f t="shared" si="352"/>
        <v>79.639385579881775</v>
      </c>
      <c r="E1395" s="181" t="e">
        <f t="shared" si="340"/>
        <v>#DIV/0!</v>
      </c>
      <c r="F1395" s="181" t="e">
        <f t="shared" si="353"/>
        <v>#DIV/0!</v>
      </c>
      <c r="H1395" s="181" t="e">
        <f t="shared" si="354"/>
        <v>#DIV/0!</v>
      </c>
      <c r="I1395" s="181" t="e">
        <f t="shared" si="341"/>
        <v>#DIV/0!</v>
      </c>
      <c r="J1395" s="339" t="e">
        <f t="shared" si="342"/>
        <v>#DIV/0!</v>
      </c>
      <c r="K1395" s="181" t="e">
        <f t="shared" si="343"/>
        <v>#DIV/0!</v>
      </c>
      <c r="M1395" s="181" t="e">
        <f t="shared" si="344"/>
        <v>#DIV/0!</v>
      </c>
      <c r="N1395" s="181" t="e">
        <f t="shared" si="345"/>
        <v>#DIV/0!</v>
      </c>
      <c r="O1395" s="339" t="e">
        <f t="shared" si="346"/>
        <v>#DIV/0!</v>
      </c>
      <c r="P1395" s="181" t="e">
        <f t="shared" si="347"/>
        <v>#DIV/0!</v>
      </c>
      <c r="R1395" s="181" t="e">
        <f t="shared" si="348"/>
        <v>#DIV/0!</v>
      </c>
      <c r="S1395" s="181" t="e">
        <f t="shared" si="349"/>
        <v>#DIV/0!</v>
      </c>
      <c r="T1395" s="339" t="e">
        <f t="shared" si="355"/>
        <v>#DIV/0!</v>
      </c>
      <c r="U1395" s="181" t="e">
        <f t="shared" si="350"/>
        <v>#DIV/0!</v>
      </c>
    </row>
    <row r="1396" spans="2:21" ht="12.75" customHeight="1" x14ac:dyDescent="0.15">
      <c r="B1396" s="1">
        <f t="shared" si="356"/>
        <v>152.49999999999559</v>
      </c>
      <c r="C1396" s="181" t="e">
        <f t="shared" si="351"/>
        <v>#DIV/0!</v>
      </c>
      <c r="D1396" s="242">
        <f t="shared" si="352"/>
        <v>79.654407628192928</v>
      </c>
      <c r="E1396" s="181" t="e">
        <f t="shared" si="340"/>
        <v>#DIV/0!</v>
      </c>
      <c r="F1396" s="181" t="e">
        <f t="shared" si="353"/>
        <v>#DIV/0!</v>
      </c>
      <c r="H1396" s="181" t="e">
        <f t="shared" si="354"/>
        <v>#DIV/0!</v>
      </c>
      <c r="I1396" s="181" t="e">
        <f t="shared" si="341"/>
        <v>#DIV/0!</v>
      </c>
      <c r="J1396" s="339" t="e">
        <f t="shared" si="342"/>
        <v>#DIV/0!</v>
      </c>
      <c r="K1396" s="181" t="e">
        <f t="shared" si="343"/>
        <v>#DIV/0!</v>
      </c>
      <c r="M1396" s="181" t="e">
        <f t="shared" si="344"/>
        <v>#DIV/0!</v>
      </c>
      <c r="N1396" s="181" t="e">
        <f t="shared" si="345"/>
        <v>#DIV/0!</v>
      </c>
      <c r="O1396" s="339" t="e">
        <f t="shared" si="346"/>
        <v>#DIV/0!</v>
      </c>
      <c r="P1396" s="181" t="e">
        <f t="shared" si="347"/>
        <v>#DIV/0!</v>
      </c>
      <c r="R1396" s="181" t="e">
        <f t="shared" si="348"/>
        <v>#DIV/0!</v>
      </c>
      <c r="S1396" s="181" t="e">
        <f t="shared" si="349"/>
        <v>#DIV/0!</v>
      </c>
      <c r="T1396" s="339" t="e">
        <f t="shared" si="355"/>
        <v>#DIV/0!</v>
      </c>
      <c r="U1396" s="181" t="e">
        <f t="shared" si="350"/>
        <v>#DIV/0!</v>
      </c>
    </row>
    <row r="1397" spans="2:21" ht="12.75" customHeight="1" x14ac:dyDescent="0.15">
      <c r="B1397" s="1">
        <f t="shared" si="356"/>
        <v>152.59999999999559</v>
      </c>
      <c r="C1397" s="181" t="e">
        <f t="shared" si="351"/>
        <v>#DIV/0!</v>
      </c>
      <c r="D1397" s="242">
        <f t="shared" si="352"/>
        <v>79.669421182271748</v>
      </c>
      <c r="E1397" s="181" t="e">
        <f t="shared" si="340"/>
        <v>#DIV/0!</v>
      </c>
      <c r="F1397" s="181" t="e">
        <f t="shared" si="353"/>
        <v>#DIV/0!</v>
      </c>
      <c r="H1397" s="181" t="e">
        <f t="shared" si="354"/>
        <v>#DIV/0!</v>
      </c>
      <c r="I1397" s="181" t="e">
        <f t="shared" si="341"/>
        <v>#DIV/0!</v>
      </c>
      <c r="J1397" s="339" t="e">
        <f t="shared" si="342"/>
        <v>#DIV/0!</v>
      </c>
      <c r="K1397" s="181" t="e">
        <f t="shared" si="343"/>
        <v>#DIV/0!</v>
      </c>
      <c r="M1397" s="181" t="e">
        <f t="shared" si="344"/>
        <v>#DIV/0!</v>
      </c>
      <c r="N1397" s="181" t="e">
        <f t="shared" si="345"/>
        <v>#DIV/0!</v>
      </c>
      <c r="O1397" s="339" t="e">
        <f t="shared" si="346"/>
        <v>#DIV/0!</v>
      </c>
      <c r="P1397" s="181" t="e">
        <f t="shared" si="347"/>
        <v>#DIV/0!</v>
      </c>
      <c r="R1397" s="181" t="e">
        <f t="shared" si="348"/>
        <v>#DIV/0!</v>
      </c>
      <c r="S1397" s="181" t="e">
        <f t="shared" si="349"/>
        <v>#DIV/0!</v>
      </c>
      <c r="T1397" s="339" t="e">
        <f t="shared" si="355"/>
        <v>#DIV/0!</v>
      </c>
      <c r="U1397" s="181" t="e">
        <f t="shared" si="350"/>
        <v>#DIV/0!</v>
      </c>
    </row>
    <row r="1398" spans="2:21" ht="12.75" customHeight="1" x14ac:dyDescent="0.15">
      <c r="B1398" s="1">
        <f t="shared" si="356"/>
        <v>152.69999999999558</v>
      </c>
      <c r="C1398" s="181" t="e">
        <f t="shared" si="351"/>
        <v>#DIV/0!</v>
      </c>
      <c r="D1398" s="242">
        <f t="shared" si="352"/>
        <v>79.684426253316957</v>
      </c>
      <c r="E1398" s="181" t="e">
        <f t="shared" si="340"/>
        <v>#DIV/0!</v>
      </c>
      <c r="F1398" s="181" t="e">
        <f t="shared" si="353"/>
        <v>#DIV/0!</v>
      </c>
      <c r="H1398" s="181" t="e">
        <f t="shared" si="354"/>
        <v>#DIV/0!</v>
      </c>
      <c r="I1398" s="181" t="e">
        <f t="shared" si="341"/>
        <v>#DIV/0!</v>
      </c>
      <c r="J1398" s="339" t="e">
        <f t="shared" si="342"/>
        <v>#DIV/0!</v>
      </c>
      <c r="K1398" s="181" t="e">
        <f t="shared" si="343"/>
        <v>#DIV/0!</v>
      </c>
      <c r="M1398" s="181" t="e">
        <f t="shared" si="344"/>
        <v>#DIV/0!</v>
      </c>
      <c r="N1398" s="181" t="e">
        <f t="shared" si="345"/>
        <v>#DIV/0!</v>
      </c>
      <c r="O1398" s="339" t="e">
        <f t="shared" si="346"/>
        <v>#DIV/0!</v>
      </c>
      <c r="P1398" s="181" t="e">
        <f t="shared" si="347"/>
        <v>#DIV/0!</v>
      </c>
      <c r="R1398" s="181" t="e">
        <f t="shared" si="348"/>
        <v>#DIV/0!</v>
      </c>
      <c r="S1398" s="181" t="e">
        <f t="shared" si="349"/>
        <v>#DIV/0!</v>
      </c>
      <c r="T1398" s="339" t="e">
        <f t="shared" si="355"/>
        <v>#DIV/0!</v>
      </c>
      <c r="U1398" s="181" t="e">
        <f t="shared" si="350"/>
        <v>#DIV/0!</v>
      </c>
    </row>
    <row r="1399" spans="2:21" ht="12.75" customHeight="1" x14ac:dyDescent="0.15">
      <c r="B1399" s="1">
        <f t="shared" si="356"/>
        <v>152.79999999999558</v>
      </c>
      <c r="C1399" s="181" t="e">
        <f t="shared" si="351"/>
        <v>#DIV/0!</v>
      </c>
      <c r="D1399" s="242">
        <f t="shared" si="352"/>
        <v>79.699422852504085</v>
      </c>
      <c r="E1399" s="181" t="e">
        <f t="shared" si="340"/>
        <v>#DIV/0!</v>
      </c>
      <c r="F1399" s="181" t="e">
        <f t="shared" si="353"/>
        <v>#DIV/0!</v>
      </c>
      <c r="H1399" s="181" t="e">
        <f t="shared" si="354"/>
        <v>#DIV/0!</v>
      </c>
      <c r="I1399" s="181" t="e">
        <f t="shared" si="341"/>
        <v>#DIV/0!</v>
      </c>
      <c r="J1399" s="339" t="e">
        <f t="shared" si="342"/>
        <v>#DIV/0!</v>
      </c>
      <c r="K1399" s="181" t="e">
        <f t="shared" si="343"/>
        <v>#DIV/0!</v>
      </c>
      <c r="M1399" s="181" t="e">
        <f t="shared" si="344"/>
        <v>#DIV/0!</v>
      </c>
      <c r="N1399" s="181" t="e">
        <f t="shared" si="345"/>
        <v>#DIV/0!</v>
      </c>
      <c r="O1399" s="339" t="e">
        <f t="shared" si="346"/>
        <v>#DIV/0!</v>
      </c>
      <c r="P1399" s="181" t="e">
        <f t="shared" si="347"/>
        <v>#DIV/0!</v>
      </c>
      <c r="R1399" s="181" t="e">
        <f t="shared" si="348"/>
        <v>#DIV/0!</v>
      </c>
      <c r="S1399" s="181" t="e">
        <f t="shared" si="349"/>
        <v>#DIV/0!</v>
      </c>
      <c r="T1399" s="339" t="e">
        <f t="shared" si="355"/>
        <v>#DIV/0!</v>
      </c>
      <c r="U1399" s="181" t="e">
        <f t="shared" si="350"/>
        <v>#DIV/0!</v>
      </c>
    </row>
    <row r="1400" spans="2:21" ht="12.75" customHeight="1" x14ac:dyDescent="0.15">
      <c r="B1400" s="1">
        <f t="shared" si="356"/>
        <v>152.89999999999557</v>
      </c>
      <c r="C1400" s="181" t="e">
        <f t="shared" si="351"/>
        <v>#DIV/0!</v>
      </c>
      <c r="D1400" s="242">
        <f t="shared" si="352"/>
        <v>79.714410990985613</v>
      </c>
      <c r="E1400" s="181" t="e">
        <f t="shared" si="340"/>
        <v>#DIV/0!</v>
      </c>
      <c r="F1400" s="181" t="e">
        <f t="shared" si="353"/>
        <v>#DIV/0!</v>
      </c>
      <c r="H1400" s="181" t="e">
        <f t="shared" si="354"/>
        <v>#DIV/0!</v>
      </c>
      <c r="I1400" s="181" t="e">
        <f t="shared" si="341"/>
        <v>#DIV/0!</v>
      </c>
      <c r="J1400" s="339" t="e">
        <f t="shared" si="342"/>
        <v>#DIV/0!</v>
      </c>
      <c r="K1400" s="181" t="e">
        <f t="shared" si="343"/>
        <v>#DIV/0!</v>
      </c>
      <c r="M1400" s="181" t="e">
        <f t="shared" si="344"/>
        <v>#DIV/0!</v>
      </c>
      <c r="N1400" s="181" t="e">
        <f t="shared" si="345"/>
        <v>#DIV/0!</v>
      </c>
      <c r="O1400" s="339" t="e">
        <f t="shared" si="346"/>
        <v>#DIV/0!</v>
      </c>
      <c r="P1400" s="181" t="e">
        <f t="shared" si="347"/>
        <v>#DIV/0!</v>
      </c>
      <c r="R1400" s="181" t="e">
        <f t="shared" si="348"/>
        <v>#DIV/0!</v>
      </c>
      <c r="S1400" s="181" t="e">
        <f t="shared" si="349"/>
        <v>#DIV/0!</v>
      </c>
      <c r="T1400" s="339" t="e">
        <f t="shared" si="355"/>
        <v>#DIV/0!</v>
      </c>
      <c r="U1400" s="181" t="e">
        <f t="shared" si="350"/>
        <v>#DIV/0!</v>
      </c>
    </row>
    <row r="1401" spans="2:21" ht="12.75" customHeight="1" x14ac:dyDescent="0.15">
      <c r="B1401" s="1">
        <f t="shared" si="356"/>
        <v>152.99999999999557</v>
      </c>
      <c r="C1401" s="181" t="e">
        <f t="shared" si="351"/>
        <v>#DIV/0!</v>
      </c>
      <c r="D1401" s="242">
        <f t="shared" si="352"/>
        <v>79.729390679890869</v>
      </c>
      <c r="E1401" s="181" t="e">
        <f t="shared" si="340"/>
        <v>#DIV/0!</v>
      </c>
      <c r="F1401" s="181" t="e">
        <f t="shared" si="353"/>
        <v>#DIV/0!</v>
      </c>
      <c r="H1401" s="181" t="e">
        <f t="shared" si="354"/>
        <v>#DIV/0!</v>
      </c>
      <c r="I1401" s="181" t="e">
        <f t="shared" si="341"/>
        <v>#DIV/0!</v>
      </c>
      <c r="J1401" s="339" t="e">
        <f t="shared" si="342"/>
        <v>#DIV/0!</v>
      </c>
      <c r="K1401" s="181" t="e">
        <f t="shared" si="343"/>
        <v>#DIV/0!</v>
      </c>
      <c r="M1401" s="181" t="e">
        <f t="shared" si="344"/>
        <v>#DIV/0!</v>
      </c>
      <c r="N1401" s="181" t="e">
        <f t="shared" si="345"/>
        <v>#DIV/0!</v>
      </c>
      <c r="O1401" s="339" t="e">
        <f t="shared" si="346"/>
        <v>#DIV/0!</v>
      </c>
      <c r="P1401" s="181" t="e">
        <f t="shared" si="347"/>
        <v>#DIV/0!</v>
      </c>
      <c r="R1401" s="181" t="e">
        <f t="shared" si="348"/>
        <v>#DIV/0!</v>
      </c>
      <c r="S1401" s="181" t="e">
        <f t="shared" si="349"/>
        <v>#DIV/0!</v>
      </c>
      <c r="T1401" s="339" t="e">
        <f t="shared" si="355"/>
        <v>#DIV/0!</v>
      </c>
      <c r="U1401" s="181" t="e">
        <f t="shared" si="350"/>
        <v>#DIV/0!</v>
      </c>
    </row>
    <row r="1402" spans="2:21" ht="12.75" customHeight="1" x14ac:dyDescent="0.15">
      <c r="B1402" s="1">
        <f t="shared" si="356"/>
        <v>153.09999999999556</v>
      </c>
      <c r="C1402" s="181" t="e">
        <f t="shared" si="351"/>
        <v>#DIV/0!</v>
      </c>
      <c r="D1402" s="242">
        <f t="shared" si="352"/>
        <v>79.744361930326221</v>
      </c>
      <c r="E1402" s="181" t="e">
        <f t="shared" si="340"/>
        <v>#DIV/0!</v>
      </c>
      <c r="F1402" s="181" t="e">
        <f t="shared" si="353"/>
        <v>#DIV/0!</v>
      </c>
      <c r="H1402" s="181" t="e">
        <f t="shared" si="354"/>
        <v>#DIV/0!</v>
      </c>
      <c r="I1402" s="181" t="e">
        <f t="shared" si="341"/>
        <v>#DIV/0!</v>
      </c>
      <c r="J1402" s="339" t="e">
        <f t="shared" si="342"/>
        <v>#DIV/0!</v>
      </c>
      <c r="K1402" s="181" t="e">
        <f t="shared" si="343"/>
        <v>#DIV/0!</v>
      </c>
      <c r="M1402" s="181" t="e">
        <f t="shared" si="344"/>
        <v>#DIV/0!</v>
      </c>
      <c r="N1402" s="181" t="e">
        <f t="shared" si="345"/>
        <v>#DIV/0!</v>
      </c>
      <c r="O1402" s="339" t="e">
        <f t="shared" si="346"/>
        <v>#DIV/0!</v>
      </c>
      <c r="P1402" s="181" t="e">
        <f t="shared" si="347"/>
        <v>#DIV/0!</v>
      </c>
      <c r="R1402" s="181" t="e">
        <f t="shared" si="348"/>
        <v>#DIV/0!</v>
      </c>
      <c r="S1402" s="181" t="e">
        <f t="shared" si="349"/>
        <v>#DIV/0!</v>
      </c>
      <c r="T1402" s="339" t="e">
        <f t="shared" si="355"/>
        <v>#DIV/0!</v>
      </c>
      <c r="U1402" s="181" t="e">
        <f t="shared" si="350"/>
        <v>#DIV/0!</v>
      </c>
    </row>
    <row r="1403" spans="2:21" ht="12.75" customHeight="1" x14ac:dyDescent="0.15">
      <c r="B1403" s="1">
        <f t="shared" si="356"/>
        <v>153.19999999999555</v>
      </c>
      <c r="C1403" s="181" t="e">
        <f t="shared" si="351"/>
        <v>#DIV/0!</v>
      </c>
      <c r="D1403" s="242">
        <f t="shared" si="352"/>
        <v>79.759324753375225</v>
      </c>
      <c r="E1403" s="181" t="e">
        <f t="shared" si="340"/>
        <v>#DIV/0!</v>
      </c>
      <c r="F1403" s="181" t="e">
        <f t="shared" si="353"/>
        <v>#DIV/0!</v>
      </c>
      <c r="H1403" s="181" t="e">
        <f t="shared" si="354"/>
        <v>#DIV/0!</v>
      </c>
      <c r="I1403" s="181" t="e">
        <f t="shared" si="341"/>
        <v>#DIV/0!</v>
      </c>
      <c r="J1403" s="339" t="e">
        <f t="shared" si="342"/>
        <v>#DIV/0!</v>
      </c>
      <c r="K1403" s="181" t="e">
        <f t="shared" si="343"/>
        <v>#DIV/0!</v>
      </c>
      <c r="M1403" s="181" t="e">
        <f t="shared" si="344"/>
        <v>#DIV/0!</v>
      </c>
      <c r="N1403" s="181" t="e">
        <f t="shared" si="345"/>
        <v>#DIV/0!</v>
      </c>
      <c r="O1403" s="339" t="e">
        <f t="shared" si="346"/>
        <v>#DIV/0!</v>
      </c>
      <c r="P1403" s="181" t="e">
        <f t="shared" si="347"/>
        <v>#DIV/0!</v>
      </c>
      <c r="R1403" s="181" t="e">
        <f t="shared" si="348"/>
        <v>#DIV/0!</v>
      </c>
      <c r="S1403" s="181" t="e">
        <f t="shared" si="349"/>
        <v>#DIV/0!</v>
      </c>
      <c r="T1403" s="339" t="e">
        <f t="shared" si="355"/>
        <v>#DIV/0!</v>
      </c>
      <c r="U1403" s="181" t="e">
        <f t="shared" si="350"/>
        <v>#DIV/0!</v>
      </c>
    </row>
    <row r="1404" spans="2:21" ht="12.75" customHeight="1" x14ac:dyDescent="0.15">
      <c r="B1404" s="1">
        <f t="shared" si="356"/>
        <v>153.29999999999555</v>
      </c>
      <c r="C1404" s="181" t="e">
        <f t="shared" si="351"/>
        <v>#DIV/0!</v>
      </c>
      <c r="D1404" s="242">
        <f t="shared" si="352"/>
        <v>79.774279160098374</v>
      </c>
      <c r="E1404" s="181" t="e">
        <f t="shared" si="340"/>
        <v>#DIV/0!</v>
      </c>
      <c r="F1404" s="181" t="e">
        <f t="shared" si="353"/>
        <v>#DIV/0!</v>
      </c>
      <c r="H1404" s="181" t="e">
        <f t="shared" si="354"/>
        <v>#DIV/0!</v>
      </c>
      <c r="I1404" s="181" t="e">
        <f t="shared" si="341"/>
        <v>#DIV/0!</v>
      </c>
      <c r="J1404" s="339" t="e">
        <f t="shared" si="342"/>
        <v>#DIV/0!</v>
      </c>
      <c r="K1404" s="181" t="e">
        <f t="shared" si="343"/>
        <v>#DIV/0!</v>
      </c>
      <c r="M1404" s="181" t="e">
        <f t="shared" si="344"/>
        <v>#DIV/0!</v>
      </c>
      <c r="N1404" s="181" t="e">
        <f t="shared" si="345"/>
        <v>#DIV/0!</v>
      </c>
      <c r="O1404" s="339" t="e">
        <f t="shared" si="346"/>
        <v>#DIV/0!</v>
      </c>
      <c r="P1404" s="181" t="e">
        <f t="shared" si="347"/>
        <v>#DIV/0!</v>
      </c>
      <c r="R1404" s="181" t="e">
        <f t="shared" si="348"/>
        <v>#DIV/0!</v>
      </c>
      <c r="S1404" s="181" t="e">
        <f t="shared" si="349"/>
        <v>#DIV/0!</v>
      </c>
      <c r="T1404" s="339" t="e">
        <f t="shared" si="355"/>
        <v>#DIV/0!</v>
      </c>
      <c r="U1404" s="181" t="e">
        <f t="shared" si="350"/>
        <v>#DIV/0!</v>
      </c>
    </row>
    <row r="1405" spans="2:21" ht="12.75" customHeight="1" x14ac:dyDescent="0.15">
      <c r="B1405" s="1">
        <f t="shared" si="356"/>
        <v>153.39999999999554</v>
      </c>
      <c r="C1405" s="181" t="e">
        <f t="shared" si="351"/>
        <v>#DIV/0!</v>
      </c>
      <c r="D1405" s="242">
        <f t="shared" si="352"/>
        <v>79.789225161533494</v>
      </c>
      <c r="E1405" s="181" t="e">
        <f t="shared" si="340"/>
        <v>#DIV/0!</v>
      </c>
      <c r="F1405" s="181" t="e">
        <f t="shared" si="353"/>
        <v>#DIV/0!</v>
      </c>
      <c r="H1405" s="181" t="e">
        <f t="shared" si="354"/>
        <v>#DIV/0!</v>
      </c>
      <c r="I1405" s="181" t="e">
        <f t="shared" si="341"/>
        <v>#DIV/0!</v>
      </c>
      <c r="J1405" s="339" t="e">
        <f t="shared" si="342"/>
        <v>#DIV/0!</v>
      </c>
      <c r="K1405" s="181" t="e">
        <f t="shared" si="343"/>
        <v>#DIV/0!</v>
      </c>
      <c r="M1405" s="181" t="e">
        <f t="shared" si="344"/>
        <v>#DIV/0!</v>
      </c>
      <c r="N1405" s="181" t="e">
        <f t="shared" si="345"/>
        <v>#DIV/0!</v>
      </c>
      <c r="O1405" s="339" t="e">
        <f t="shared" si="346"/>
        <v>#DIV/0!</v>
      </c>
      <c r="P1405" s="181" t="e">
        <f t="shared" si="347"/>
        <v>#DIV/0!</v>
      </c>
      <c r="R1405" s="181" t="e">
        <f t="shared" si="348"/>
        <v>#DIV/0!</v>
      </c>
      <c r="S1405" s="181" t="e">
        <f t="shared" si="349"/>
        <v>#DIV/0!</v>
      </c>
      <c r="T1405" s="339" t="e">
        <f t="shared" si="355"/>
        <v>#DIV/0!</v>
      </c>
      <c r="U1405" s="181" t="e">
        <f t="shared" si="350"/>
        <v>#DIV/0!</v>
      </c>
    </row>
    <row r="1406" spans="2:21" ht="12.75" customHeight="1" x14ac:dyDescent="0.15">
      <c r="B1406" s="1">
        <f t="shared" si="356"/>
        <v>153.49999999999554</v>
      </c>
      <c r="C1406" s="181" t="e">
        <f t="shared" si="351"/>
        <v>#DIV/0!</v>
      </c>
      <c r="D1406" s="242">
        <f t="shared" si="352"/>
        <v>79.804162768695633</v>
      </c>
      <c r="E1406" s="181" t="e">
        <f t="shared" si="340"/>
        <v>#DIV/0!</v>
      </c>
      <c r="F1406" s="181" t="e">
        <f t="shared" si="353"/>
        <v>#DIV/0!</v>
      </c>
      <c r="H1406" s="181" t="e">
        <f t="shared" si="354"/>
        <v>#DIV/0!</v>
      </c>
      <c r="I1406" s="181" t="e">
        <f t="shared" si="341"/>
        <v>#DIV/0!</v>
      </c>
      <c r="J1406" s="339" t="e">
        <f t="shared" si="342"/>
        <v>#DIV/0!</v>
      </c>
      <c r="K1406" s="181" t="e">
        <f t="shared" si="343"/>
        <v>#DIV/0!</v>
      </c>
      <c r="M1406" s="181" t="e">
        <f t="shared" si="344"/>
        <v>#DIV/0!</v>
      </c>
      <c r="N1406" s="181" t="e">
        <f t="shared" si="345"/>
        <v>#DIV/0!</v>
      </c>
      <c r="O1406" s="339" t="e">
        <f t="shared" si="346"/>
        <v>#DIV/0!</v>
      </c>
      <c r="P1406" s="181" t="e">
        <f t="shared" si="347"/>
        <v>#DIV/0!</v>
      </c>
      <c r="R1406" s="181" t="e">
        <f t="shared" si="348"/>
        <v>#DIV/0!</v>
      </c>
      <c r="S1406" s="181" t="e">
        <f t="shared" si="349"/>
        <v>#DIV/0!</v>
      </c>
      <c r="T1406" s="339" t="e">
        <f t="shared" si="355"/>
        <v>#DIV/0!</v>
      </c>
      <c r="U1406" s="181" t="e">
        <f t="shared" si="350"/>
        <v>#DIV/0!</v>
      </c>
    </row>
    <row r="1407" spans="2:21" ht="12.75" customHeight="1" x14ac:dyDescent="0.15">
      <c r="B1407" s="1">
        <f t="shared" si="356"/>
        <v>153.59999999999553</v>
      </c>
      <c r="C1407" s="181" t="e">
        <f t="shared" si="351"/>
        <v>#DIV/0!</v>
      </c>
      <c r="D1407" s="242">
        <f t="shared" si="352"/>
        <v>79.819091992577313</v>
      </c>
      <c r="E1407" s="181" t="e">
        <f t="shared" si="340"/>
        <v>#DIV/0!</v>
      </c>
      <c r="F1407" s="181" t="e">
        <f t="shared" si="353"/>
        <v>#DIV/0!</v>
      </c>
      <c r="H1407" s="181" t="e">
        <f t="shared" si="354"/>
        <v>#DIV/0!</v>
      </c>
      <c r="I1407" s="181" t="e">
        <f t="shared" si="341"/>
        <v>#DIV/0!</v>
      </c>
      <c r="J1407" s="339" t="e">
        <f t="shared" si="342"/>
        <v>#DIV/0!</v>
      </c>
      <c r="K1407" s="181" t="e">
        <f t="shared" si="343"/>
        <v>#DIV/0!</v>
      </c>
      <c r="M1407" s="181" t="e">
        <f t="shared" si="344"/>
        <v>#DIV/0!</v>
      </c>
      <c r="N1407" s="181" t="e">
        <f t="shared" si="345"/>
        <v>#DIV/0!</v>
      </c>
      <c r="O1407" s="339" t="e">
        <f t="shared" si="346"/>
        <v>#DIV/0!</v>
      </c>
      <c r="P1407" s="181" t="e">
        <f t="shared" si="347"/>
        <v>#DIV/0!</v>
      </c>
      <c r="R1407" s="181" t="e">
        <f t="shared" si="348"/>
        <v>#DIV/0!</v>
      </c>
      <c r="S1407" s="181" t="e">
        <f t="shared" si="349"/>
        <v>#DIV/0!</v>
      </c>
      <c r="T1407" s="339" t="e">
        <f t="shared" si="355"/>
        <v>#DIV/0!</v>
      </c>
      <c r="U1407" s="181" t="e">
        <f t="shared" si="350"/>
        <v>#DIV/0!</v>
      </c>
    </row>
    <row r="1408" spans="2:21" ht="12.75" customHeight="1" x14ac:dyDescent="0.15">
      <c r="B1408" s="1">
        <f t="shared" si="356"/>
        <v>153.69999999999553</v>
      </c>
      <c r="C1408" s="181" t="e">
        <f t="shared" si="351"/>
        <v>#DIV/0!</v>
      </c>
      <c r="D1408" s="242">
        <f t="shared" si="352"/>
        <v>79.834012844148276</v>
      </c>
      <c r="E1408" s="181" t="e">
        <f t="shared" si="340"/>
        <v>#DIV/0!</v>
      </c>
      <c r="F1408" s="181" t="e">
        <f t="shared" si="353"/>
        <v>#DIV/0!</v>
      </c>
      <c r="H1408" s="181" t="e">
        <f t="shared" si="354"/>
        <v>#DIV/0!</v>
      </c>
      <c r="I1408" s="181" t="e">
        <f t="shared" si="341"/>
        <v>#DIV/0!</v>
      </c>
      <c r="J1408" s="339" t="e">
        <f t="shared" si="342"/>
        <v>#DIV/0!</v>
      </c>
      <c r="K1408" s="181" t="e">
        <f t="shared" si="343"/>
        <v>#DIV/0!</v>
      </c>
      <c r="M1408" s="181" t="e">
        <f t="shared" si="344"/>
        <v>#DIV/0!</v>
      </c>
      <c r="N1408" s="181" t="e">
        <f t="shared" si="345"/>
        <v>#DIV/0!</v>
      </c>
      <c r="O1408" s="339" t="e">
        <f t="shared" si="346"/>
        <v>#DIV/0!</v>
      </c>
      <c r="P1408" s="181" t="e">
        <f t="shared" si="347"/>
        <v>#DIV/0!</v>
      </c>
      <c r="R1408" s="181" t="e">
        <f t="shared" si="348"/>
        <v>#DIV/0!</v>
      </c>
      <c r="S1408" s="181" t="e">
        <f t="shared" si="349"/>
        <v>#DIV/0!</v>
      </c>
      <c r="T1408" s="339" t="e">
        <f t="shared" si="355"/>
        <v>#DIV/0!</v>
      </c>
      <c r="U1408" s="181" t="e">
        <f t="shared" si="350"/>
        <v>#DIV/0!</v>
      </c>
    </row>
    <row r="1409" spans="2:21" ht="12.75" customHeight="1" x14ac:dyDescent="0.15">
      <c r="B1409" s="1">
        <f t="shared" si="356"/>
        <v>153.79999999999552</v>
      </c>
      <c r="C1409" s="181" t="e">
        <f t="shared" si="351"/>
        <v>#DIV/0!</v>
      </c>
      <c r="D1409" s="242">
        <f t="shared" si="352"/>
        <v>79.848925334355727</v>
      </c>
      <c r="E1409" s="181" t="e">
        <f t="shared" si="340"/>
        <v>#DIV/0!</v>
      </c>
      <c r="F1409" s="181" t="e">
        <f t="shared" si="353"/>
        <v>#DIV/0!</v>
      </c>
      <c r="H1409" s="181" t="e">
        <f t="shared" si="354"/>
        <v>#DIV/0!</v>
      </c>
      <c r="I1409" s="181" t="e">
        <f t="shared" si="341"/>
        <v>#DIV/0!</v>
      </c>
      <c r="J1409" s="339" t="e">
        <f t="shared" si="342"/>
        <v>#DIV/0!</v>
      </c>
      <c r="K1409" s="181" t="e">
        <f t="shared" si="343"/>
        <v>#DIV/0!</v>
      </c>
      <c r="M1409" s="181" t="e">
        <f t="shared" si="344"/>
        <v>#DIV/0!</v>
      </c>
      <c r="N1409" s="181" t="e">
        <f t="shared" si="345"/>
        <v>#DIV/0!</v>
      </c>
      <c r="O1409" s="339" t="e">
        <f t="shared" si="346"/>
        <v>#DIV/0!</v>
      </c>
      <c r="P1409" s="181" t="e">
        <f t="shared" si="347"/>
        <v>#DIV/0!</v>
      </c>
      <c r="R1409" s="181" t="e">
        <f t="shared" si="348"/>
        <v>#DIV/0!</v>
      </c>
      <c r="S1409" s="181" t="e">
        <f t="shared" si="349"/>
        <v>#DIV/0!</v>
      </c>
      <c r="T1409" s="339" t="e">
        <f t="shared" si="355"/>
        <v>#DIV/0!</v>
      </c>
      <c r="U1409" s="181" t="e">
        <f t="shared" si="350"/>
        <v>#DIV/0!</v>
      </c>
    </row>
    <row r="1410" spans="2:21" ht="12.75" customHeight="1" x14ac:dyDescent="0.15">
      <c r="B1410" s="1">
        <f t="shared" si="356"/>
        <v>153.89999999999552</v>
      </c>
      <c r="C1410" s="181" t="e">
        <f t="shared" si="351"/>
        <v>#DIV/0!</v>
      </c>
      <c r="D1410" s="242">
        <f t="shared" si="352"/>
        <v>79.863829474124586</v>
      </c>
      <c r="E1410" s="181" t="e">
        <f t="shared" si="340"/>
        <v>#DIV/0!</v>
      </c>
      <c r="F1410" s="181" t="e">
        <f t="shared" si="353"/>
        <v>#DIV/0!</v>
      </c>
      <c r="H1410" s="181" t="e">
        <f t="shared" si="354"/>
        <v>#DIV/0!</v>
      </c>
      <c r="I1410" s="181" t="e">
        <f t="shared" si="341"/>
        <v>#DIV/0!</v>
      </c>
      <c r="J1410" s="339" t="e">
        <f t="shared" si="342"/>
        <v>#DIV/0!</v>
      </c>
      <c r="K1410" s="181" t="e">
        <f t="shared" si="343"/>
        <v>#DIV/0!</v>
      </c>
      <c r="M1410" s="181" t="e">
        <f t="shared" si="344"/>
        <v>#DIV/0!</v>
      </c>
      <c r="N1410" s="181" t="e">
        <f t="shared" si="345"/>
        <v>#DIV/0!</v>
      </c>
      <c r="O1410" s="339" t="e">
        <f t="shared" si="346"/>
        <v>#DIV/0!</v>
      </c>
      <c r="P1410" s="181" t="e">
        <f t="shared" si="347"/>
        <v>#DIV/0!</v>
      </c>
      <c r="R1410" s="181" t="e">
        <f t="shared" si="348"/>
        <v>#DIV/0!</v>
      </c>
      <c r="S1410" s="181" t="e">
        <f t="shared" si="349"/>
        <v>#DIV/0!</v>
      </c>
      <c r="T1410" s="339" t="e">
        <f t="shared" si="355"/>
        <v>#DIV/0!</v>
      </c>
      <c r="U1410" s="181" t="e">
        <f t="shared" si="350"/>
        <v>#DIV/0!</v>
      </c>
    </row>
    <row r="1411" spans="2:21" ht="12.75" customHeight="1" x14ac:dyDescent="0.15">
      <c r="B1411" s="1">
        <f t="shared" si="356"/>
        <v>153.99999999999551</v>
      </c>
      <c r="C1411" s="181" t="e">
        <f t="shared" si="351"/>
        <v>#DIV/0!</v>
      </c>
      <c r="D1411" s="242">
        <f t="shared" si="352"/>
        <v>79.878725274357095</v>
      </c>
      <c r="E1411" s="181" t="e">
        <f t="shared" si="340"/>
        <v>#DIV/0!</v>
      </c>
      <c r="F1411" s="181" t="e">
        <f t="shared" si="353"/>
        <v>#DIV/0!</v>
      </c>
      <c r="H1411" s="181" t="e">
        <f t="shared" si="354"/>
        <v>#DIV/0!</v>
      </c>
      <c r="I1411" s="181" t="e">
        <f t="shared" si="341"/>
        <v>#DIV/0!</v>
      </c>
      <c r="J1411" s="339" t="e">
        <f t="shared" si="342"/>
        <v>#DIV/0!</v>
      </c>
      <c r="K1411" s="181" t="e">
        <f t="shared" si="343"/>
        <v>#DIV/0!</v>
      </c>
      <c r="M1411" s="181" t="e">
        <f t="shared" si="344"/>
        <v>#DIV/0!</v>
      </c>
      <c r="N1411" s="181" t="e">
        <f t="shared" si="345"/>
        <v>#DIV/0!</v>
      </c>
      <c r="O1411" s="339" t="e">
        <f t="shared" si="346"/>
        <v>#DIV/0!</v>
      </c>
      <c r="P1411" s="181" t="e">
        <f t="shared" si="347"/>
        <v>#DIV/0!</v>
      </c>
      <c r="R1411" s="181" t="e">
        <f t="shared" si="348"/>
        <v>#DIV/0!</v>
      </c>
      <c r="S1411" s="181" t="e">
        <f t="shared" si="349"/>
        <v>#DIV/0!</v>
      </c>
      <c r="T1411" s="339" t="e">
        <f t="shared" si="355"/>
        <v>#DIV/0!</v>
      </c>
      <c r="U1411" s="181" t="e">
        <f t="shared" si="350"/>
        <v>#DIV/0!</v>
      </c>
    </row>
    <row r="1412" spans="2:21" ht="12.75" customHeight="1" x14ac:dyDescent="0.15">
      <c r="B1412" s="1">
        <f t="shared" si="356"/>
        <v>154.0999999999955</v>
      </c>
      <c r="C1412" s="181" t="e">
        <f t="shared" si="351"/>
        <v>#DIV/0!</v>
      </c>
      <c r="D1412" s="242">
        <f t="shared" si="352"/>
        <v>79.893612745933311</v>
      </c>
      <c r="E1412" s="181" t="e">
        <f t="shared" si="340"/>
        <v>#DIV/0!</v>
      </c>
      <c r="F1412" s="181" t="e">
        <f t="shared" si="353"/>
        <v>#DIV/0!</v>
      </c>
      <c r="H1412" s="181" t="e">
        <f t="shared" si="354"/>
        <v>#DIV/0!</v>
      </c>
      <c r="I1412" s="181" t="e">
        <f t="shared" si="341"/>
        <v>#DIV/0!</v>
      </c>
      <c r="J1412" s="339" t="e">
        <f t="shared" si="342"/>
        <v>#DIV/0!</v>
      </c>
      <c r="K1412" s="181" t="e">
        <f t="shared" si="343"/>
        <v>#DIV/0!</v>
      </c>
      <c r="M1412" s="181" t="e">
        <f t="shared" si="344"/>
        <v>#DIV/0!</v>
      </c>
      <c r="N1412" s="181" t="e">
        <f t="shared" si="345"/>
        <v>#DIV/0!</v>
      </c>
      <c r="O1412" s="339" t="e">
        <f t="shared" si="346"/>
        <v>#DIV/0!</v>
      </c>
      <c r="P1412" s="181" t="e">
        <f t="shared" si="347"/>
        <v>#DIV/0!</v>
      </c>
      <c r="R1412" s="181" t="e">
        <f t="shared" si="348"/>
        <v>#DIV/0!</v>
      </c>
      <c r="S1412" s="181" t="e">
        <f t="shared" si="349"/>
        <v>#DIV/0!</v>
      </c>
      <c r="T1412" s="339" t="e">
        <f t="shared" si="355"/>
        <v>#DIV/0!</v>
      </c>
      <c r="U1412" s="181" t="e">
        <f t="shared" si="350"/>
        <v>#DIV/0!</v>
      </c>
    </row>
    <row r="1413" spans="2:21" ht="12.75" customHeight="1" x14ac:dyDescent="0.15">
      <c r="B1413" s="1">
        <f t="shared" si="356"/>
        <v>154.1999999999955</v>
      </c>
      <c r="C1413" s="181" t="e">
        <f t="shared" si="351"/>
        <v>#DIV/0!</v>
      </c>
      <c r="D1413" s="242">
        <f t="shared" si="352"/>
        <v>79.908491899711038</v>
      </c>
      <c r="E1413" s="181" t="e">
        <f t="shared" si="340"/>
        <v>#DIV/0!</v>
      </c>
      <c r="F1413" s="181" t="e">
        <f t="shared" si="353"/>
        <v>#DIV/0!</v>
      </c>
      <c r="H1413" s="181" t="e">
        <f t="shared" si="354"/>
        <v>#DIV/0!</v>
      </c>
      <c r="I1413" s="181" t="e">
        <f t="shared" si="341"/>
        <v>#DIV/0!</v>
      </c>
      <c r="J1413" s="339" t="e">
        <f t="shared" si="342"/>
        <v>#DIV/0!</v>
      </c>
      <c r="K1413" s="181" t="e">
        <f t="shared" si="343"/>
        <v>#DIV/0!</v>
      </c>
      <c r="M1413" s="181" t="e">
        <f t="shared" si="344"/>
        <v>#DIV/0!</v>
      </c>
      <c r="N1413" s="181" t="e">
        <f t="shared" si="345"/>
        <v>#DIV/0!</v>
      </c>
      <c r="O1413" s="339" t="e">
        <f t="shared" si="346"/>
        <v>#DIV/0!</v>
      </c>
      <c r="P1413" s="181" t="e">
        <f t="shared" si="347"/>
        <v>#DIV/0!</v>
      </c>
      <c r="R1413" s="181" t="e">
        <f t="shared" si="348"/>
        <v>#DIV/0!</v>
      </c>
      <c r="S1413" s="181" t="e">
        <f t="shared" si="349"/>
        <v>#DIV/0!</v>
      </c>
      <c r="T1413" s="339" t="e">
        <f t="shared" si="355"/>
        <v>#DIV/0!</v>
      </c>
      <c r="U1413" s="181" t="e">
        <f t="shared" si="350"/>
        <v>#DIV/0!</v>
      </c>
    </row>
    <row r="1414" spans="2:21" ht="12.75" customHeight="1" x14ac:dyDescent="0.15">
      <c r="B1414" s="1">
        <f t="shared" si="356"/>
        <v>154.29999999999549</v>
      </c>
      <c r="C1414" s="181" t="e">
        <f t="shared" si="351"/>
        <v>#DIV/0!</v>
      </c>
      <c r="D1414" s="242">
        <f t="shared" si="352"/>
        <v>79.923362746525711</v>
      </c>
      <c r="E1414" s="181" t="e">
        <f t="shared" ref="E1414:E1477" si="357">+$D$19+(C1414/(D1414*$D$34))</f>
        <v>#DIV/0!</v>
      </c>
      <c r="F1414" s="181" t="e">
        <f t="shared" si="353"/>
        <v>#DIV/0!</v>
      </c>
      <c r="H1414" s="181" t="e">
        <f t="shared" si="354"/>
        <v>#DIV/0!</v>
      </c>
      <c r="I1414" s="181" t="e">
        <f t="shared" ref="I1414:I1477" si="358">1.32*(($B1415-$D$19)/$D$30)^0.25</f>
        <v>#DIV/0!</v>
      </c>
      <c r="J1414" s="339" t="e">
        <f t="shared" ref="J1414:J1477" si="359">+$D$19+(H1414/(I1414*$D$35))</f>
        <v>#DIV/0!</v>
      </c>
      <c r="K1414" s="181" t="e">
        <f t="shared" ref="K1414:K1477" si="360">ABS($B1415-J1414)</f>
        <v>#DIV/0!</v>
      </c>
      <c r="M1414" s="181" t="e">
        <f t="shared" ref="M1414:M1477" si="361">(2*PI()*$D$27*$D$8*$AE$7*($D$31-B1415))/LN($D$30/$D$28)</f>
        <v>#DIV/0!</v>
      </c>
      <c r="N1414" s="181" t="e">
        <f t="shared" ref="N1414:N1477" si="362">1.32*(($B1415-$D$19)/$D$30)^0.25</f>
        <v>#DIV/0!</v>
      </c>
      <c r="O1414" s="339" t="e">
        <f t="shared" ref="O1414:O1477" si="363">+$D$19+(M1414/(N1414*$D$38))</f>
        <v>#DIV/0!</v>
      </c>
      <c r="P1414" s="181" t="e">
        <f t="shared" ref="P1414:P1477" si="364">ABS($B1415-O1414)</f>
        <v>#DIV/0!</v>
      </c>
      <c r="R1414" s="181" t="e">
        <f t="shared" ref="R1414:R1477" si="365">(2*PI()*$D$27*$D$9*$AE$6*($D$31-B1415))/LN($D$30/$D$28)</f>
        <v>#DIV/0!</v>
      </c>
      <c r="S1414" s="181" t="e">
        <f t="shared" ref="S1414:S1477" si="366">1.32*(($B1415-$D$19)/$D$30)^0.25</f>
        <v>#DIV/0!</v>
      </c>
      <c r="T1414" s="339" t="e">
        <f t="shared" si="355"/>
        <v>#DIV/0!</v>
      </c>
      <c r="U1414" s="181" t="e">
        <f t="shared" ref="U1414:U1477" si="367">ABS($B1415-T1414)</f>
        <v>#DIV/0!</v>
      </c>
    </row>
    <row r="1415" spans="2:21" ht="12.75" customHeight="1" x14ac:dyDescent="0.15">
      <c r="B1415" s="1">
        <f t="shared" si="356"/>
        <v>154.39999999999549</v>
      </c>
      <c r="C1415" s="181" t="e">
        <f t="shared" ref="C1415:C1478" si="368">(2*PI()*$D$26*$D$32*($D$31-B1416))/LN($D$29/$D$28)</f>
        <v>#DIV/0!</v>
      </c>
      <c r="D1415" s="242">
        <f t="shared" ref="D1415:D1478" si="369">1.32*((B1416-$D$19)/$D$29)^0.25</f>
        <v>79.938225297190712</v>
      </c>
      <c r="E1415" s="181" t="e">
        <f t="shared" si="357"/>
        <v>#DIV/0!</v>
      </c>
      <c r="F1415" s="181" t="e">
        <f t="shared" ref="F1415:F1478" si="370">ABS(B1416-E1415)</f>
        <v>#DIV/0!</v>
      </c>
      <c r="H1415" s="181" t="e">
        <f t="shared" ref="H1415:H1478" si="371">(2*PI()*$D$27*$D$32*($D$31-B1416))/LN($D$30/$D$28)</f>
        <v>#DIV/0!</v>
      </c>
      <c r="I1415" s="181" t="e">
        <f t="shared" si="358"/>
        <v>#DIV/0!</v>
      </c>
      <c r="J1415" s="339" t="e">
        <f t="shared" si="359"/>
        <v>#DIV/0!</v>
      </c>
      <c r="K1415" s="181" t="e">
        <f t="shared" si="360"/>
        <v>#DIV/0!</v>
      </c>
      <c r="M1415" s="181" t="e">
        <f t="shared" si="361"/>
        <v>#DIV/0!</v>
      </c>
      <c r="N1415" s="181" t="e">
        <f t="shared" si="362"/>
        <v>#DIV/0!</v>
      </c>
      <c r="O1415" s="339" t="e">
        <f t="shared" si="363"/>
        <v>#DIV/0!</v>
      </c>
      <c r="P1415" s="181" t="e">
        <f t="shared" si="364"/>
        <v>#DIV/0!</v>
      </c>
      <c r="R1415" s="181" t="e">
        <f t="shared" si="365"/>
        <v>#DIV/0!</v>
      </c>
      <c r="S1415" s="181" t="e">
        <f t="shared" si="366"/>
        <v>#DIV/0!</v>
      </c>
      <c r="T1415" s="339" t="e">
        <f t="shared" ref="T1415:T1478" si="372">+$D$19+(R1415/(S1415*$D$41))</f>
        <v>#DIV/0!</v>
      </c>
      <c r="U1415" s="181" t="e">
        <f t="shared" si="367"/>
        <v>#DIV/0!</v>
      </c>
    </row>
    <row r="1416" spans="2:21" ht="12.75" customHeight="1" x14ac:dyDescent="0.15">
      <c r="B1416" s="1">
        <f t="shared" ref="B1416:B1479" si="373">B1415+0.1</f>
        <v>154.49999999999548</v>
      </c>
      <c r="C1416" s="181" t="e">
        <f t="shared" si="368"/>
        <v>#DIV/0!</v>
      </c>
      <c r="D1416" s="242">
        <f t="shared" si="369"/>
        <v>79.953079562497237</v>
      </c>
      <c r="E1416" s="181" t="e">
        <f t="shared" si="357"/>
        <v>#DIV/0!</v>
      </c>
      <c r="F1416" s="181" t="e">
        <f t="shared" si="370"/>
        <v>#DIV/0!</v>
      </c>
      <c r="H1416" s="181" t="e">
        <f t="shared" si="371"/>
        <v>#DIV/0!</v>
      </c>
      <c r="I1416" s="181" t="e">
        <f t="shared" si="358"/>
        <v>#DIV/0!</v>
      </c>
      <c r="J1416" s="339" t="e">
        <f t="shared" si="359"/>
        <v>#DIV/0!</v>
      </c>
      <c r="K1416" s="181" t="e">
        <f t="shared" si="360"/>
        <v>#DIV/0!</v>
      </c>
      <c r="M1416" s="181" t="e">
        <f t="shared" si="361"/>
        <v>#DIV/0!</v>
      </c>
      <c r="N1416" s="181" t="e">
        <f t="shared" si="362"/>
        <v>#DIV/0!</v>
      </c>
      <c r="O1416" s="339" t="e">
        <f t="shared" si="363"/>
        <v>#DIV/0!</v>
      </c>
      <c r="P1416" s="181" t="e">
        <f t="shared" si="364"/>
        <v>#DIV/0!</v>
      </c>
      <c r="R1416" s="181" t="e">
        <f t="shared" si="365"/>
        <v>#DIV/0!</v>
      </c>
      <c r="S1416" s="181" t="e">
        <f t="shared" si="366"/>
        <v>#DIV/0!</v>
      </c>
      <c r="T1416" s="339" t="e">
        <f t="shared" si="372"/>
        <v>#DIV/0!</v>
      </c>
      <c r="U1416" s="181" t="e">
        <f t="shared" si="367"/>
        <v>#DIV/0!</v>
      </c>
    </row>
    <row r="1417" spans="2:21" ht="12.75" customHeight="1" x14ac:dyDescent="0.15">
      <c r="B1417" s="1">
        <f t="shared" si="373"/>
        <v>154.59999999999548</v>
      </c>
      <c r="C1417" s="181" t="e">
        <f t="shared" si="368"/>
        <v>#DIV/0!</v>
      </c>
      <c r="D1417" s="242">
        <f t="shared" si="369"/>
        <v>79.96792555321457</v>
      </c>
      <c r="E1417" s="181" t="e">
        <f t="shared" si="357"/>
        <v>#DIV/0!</v>
      </c>
      <c r="F1417" s="181" t="e">
        <f t="shared" si="370"/>
        <v>#DIV/0!</v>
      </c>
      <c r="H1417" s="181" t="e">
        <f t="shared" si="371"/>
        <v>#DIV/0!</v>
      </c>
      <c r="I1417" s="181" t="e">
        <f t="shared" si="358"/>
        <v>#DIV/0!</v>
      </c>
      <c r="J1417" s="339" t="e">
        <f t="shared" si="359"/>
        <v>#DIV/0!</v>
      </c>
      <c r="K1417" s="181" t="e">
        <f t="shared" si="360"/>
        <v>#DIV/0!</v>
      </c>
      <c r="M1417" s="181" t="e">
        <f t="shared" si="361"/>
        <v>#DIV/0!</v>
      </c>
      <c r="N1417" s="181" t="e">
        <f t="shared" si="362"/>
        <v>#DIV/0!</v>
      </c>
      <c r="O1417" s="339" t="e">
        <f t="shared" si="363"/>
        <v>#DIV/0!</v>
      </c>
      <c r="P1417" s="181" t="e">
        <f t="shared" si="364"/>
        <v>#DIV/0!</v>
      </c>
      <c r="R1417" s="181" t="e">
        <f t="shared" si="365"/>
        <v>#DIV/0!</v>
      </c>
      <c r="S1417" s="181" t="e">
        <f t="shared" si="366"/>
        <v>#DIV/0!</v>
      </c>
      <c r="T1417" s="339" t="e">
        <f t="shared" si="372"/>
        <v>#DIV/0!</v>
      </c>
      <c r="U1417" s="181" t="e">
        <f t="shared" si="367"/>
        <v>#DIV/0!</v>
      </c>
    </row>
    <row r="1418" spans="2:21" ht="12.75" customHeight="1" x14ac:dyDescent="0.15">
      <c r="B1418" s="1">
        <f t="shared" si="373"/>
        <v>154.69999999999547</v>
      </c>
      <c r="C1418" s="181" t="e">
        <f t="shared" si="368"/>
        <v>#DIV/0!</v>
      </c>
      <c r="D1418" s="242">
        <f t="shared" si="369"/>
        <v>79.982763280089856</v>
      </c>
      <c r="E1418" s="181" t="e">
        <f t="shared" si="357"/>
        <v>#DIV/0!</v>
      </c>
      <c r="F1418" s="181" t="e">
        <f t="shared" si="370"/>
        <v>#DIV/0!</v>
      </c>
      <c r="H1418" s="181" t="e">
        <f t="shared" si="371"/>
        <v>#DIV/0!</v>
      </c>
      <c r="I1418" s="181" t="e">
        <f t="shared" si="358"/>
        <v>#DIV/0!</v>
      </c>
      <c r="J1418" s="339" t="e">
        <f t="shared" si="359"/>
        <v>#DIV/0!</v>
      </c>
      <c r="K1418" s="181" t="e">
        <f t="shared" si="360"/>
        <v>#DIV/0!</v>
      </c>
      <c r="M1418" s="181" t="e">
        <f t="shared" si="361"/>
        <v>#DIV/0!</v>
      </c>
      <c r="N1418" s="181" t="e">
        <f t="shared" si="362"/>
        <v>#DIV/0!</v>
      </c>
      <c r="O1418" s="339" t="e">
        <f t="shared" si="363"/>
        <v>#DIV/0!</v>
      </c>
      <c r="P1418" s="181" t="e">
        <f t="shared" si="364"/>
        <v>#DIV/0!</v>
      </c>
      <c r="R1418" s="181" t="e">
        <f t="shared" si="365"/>
        <v>#DIV/0!</v>
      </c>
      <c r="S1418" s="181" t="e">
        <f t="shared" si="366"/>
        <v>#DIV/0!</v>
      </c>
      <c r="T1418" s="339" t="e">
        <f t="shared" si="372"/>
        <v>#DIV/0!</v>
      </c>
      <c r="U1418" s="181" t="e">
        <f t="shared" si="367"/>
        <v>#DIV/0!</v>
      </c>
    </row>
    <row r="1419" spans="2:21" ht="12.75" customHeight="1" x14ac:dyDescent="0.15">
      <c r="B1419" s="1">
        <f t="shared" si="373"/>
        <v>154.79999999999546</v>
      </c>
      <c r="C1419" s="181" t="e">
        <f t="shared" si="368"/>
        <v>#DIV/0!</v>
      </c>
      <c r="D1419" s="242">
        <f t="shared" si="369"/>
        <v>79.997592753848366</v>
      </c>
      <c r="E1419" s="181" t="e">
        <f t="shared" si="357"/>
        <v>#DIV/0!</v>
      </c>
      <c r="F1419" s="181" t="e">
        <f t="shared" si="370"/>
        <v>#DIV/0!</v>
      </c>
      <c r="H1419" s="181" t="e">
        <f t="shared" si="371"/>
        <v>#DIV/0!</v>
      </c>
      <c r="I1419" s="181" t="e">
        <f t="shared" si="358"/>
        <v>#DIV/0!</v>
      </c>
      <c r="J1419" s="339" t="e">
        <f t="shared" si="359"/>
        <v>#DIV/0!</v>
      </c>
      <c r="K1419" s="181" t="e">
        <f t="shared" si="360"/>
        <v>#DIV/0!</v>
      </c>
      <c r="M1419" s="181" t="e">
        <f t="shared" si="361"/>
        <v>#DIV/0!</v>
      </c>
      <c r="N1419" s="181" t="e">
        <f t="shared" si="362"/>
        <v>#DIV/0!</v>
      </c>
      <c r="O1419" s="339" t="e">
        <f t="shared" si="363"/>
        <v>#DIV/0!</v>
      </c>
      <c r="P1419" s="181" t="e">
        <f t="shared" si="364"/>
        <v>#DIV/0!</v>
      </c>
      <c r="R1419" s="181" t="e">
        <f t="shared" si="365"/>
        <v>#DIV/0!</v>
      </c>
      <c r="S1419" s="181" t="e">
        <f t="shared" si="366"/>
        <v>#DIV/0!</v>
      </c>
      <c r="T1419" s="339" t="e">
        <f t="shared" si="372"/>
        <v>#DIV/0!</v>
      </c>
      <c r="U1419" s="181" t="e">
        <f t="shared" si="367"/>
        <v>#DIV/0!</v>
      </c>
    </row>
    <row r="1420" spans="2:21" ht="12.75" customHeight="1" x14ac:dyDescent="0.15">
      <c r="B1420" s="1">
        <f t="shared" si="373"/>
        <v>154.89999999999546</v>
      </c>
      <c r="C1420" s="181" t="e">
        <f t="shared" si="368"/>
        <v>#DIV/0!</v>
      </c>
      <c r="D1420" s="242">
        <f t="shared" si="369"/>
        <v>80.012413985193604</v>
      </c>
      <c r="E1420" s="181" t="e">
        <f t="shared" si="357"/>
        <v>#DIV/0!</v>
      </c>
      <c r="F1420" s="181" t="e">
        <f t="shared" si="370"/>
        <v>#DIV/0!</v>
      </c>
      <c r="H1420" s="181" t="e">
        <f t="shared" si="371"/>
        <v>#DIV/0!</v>
      </c>
      <c r="I1420" s="181" t="e">
        <f t="shared" si="358"/>
        <v>#DIV/0!</v>
      </c>
      <c r="J1420" s="339" t="e">
        <f t="shared" si="359"/>
        <v>#DIV/0!</v>
      </c>
      <c r="K1420" s="181" t="e">
        <f t="shared" si="360"/>
        <v>#DIV/0!</v>
      </c>
      <c r="M1420" s="181" t="e">
        <f t="shared" si="361"/>
        <v>#DIV/0!</v>
      </c>
      <c r="N1420" s="181" t="e">
        <f t="shared" si="362"/>
        <v>#DIV/0!</v>
      </c>
      <c r="O1420" s="339" t="e">
        <f t="shared" si="363"/>
        <v>#DIV/0!</v>
      </c>
      <c r="P1420" s="181" t="e">
        <f t="shared" si="364"/>
        <v>#DIV/0!</v>
      </c>
      <c r="R1420" s="181" t="e">
        <f t="shared" si="365"/>
        <v>#DIV/0!</v>
      </c>
      <c r="S1420" s="181" t="e">
        <f t="shared" si="366"/>
        <v>#DIV/0!</v>
      </c>
      <c r="T1420" s="339" t="e">
        <f t="shared" si="372"/>
        <v>#DIV/0!</v>
      </c>
      <c r="U1420" s="181" t="e">
        <f t="shared" si="367"/>
        <v>#DIV/0!</v>
      </c>
    </row>
    <row r="1421" spans="2:21" ht="12.75" customHeight="1" x14ac:dyDescent="0.15">
      <c r="B1421" s="1">
        <f t="shared" si="373"/>
        <v>154.99999999999545</v>
      </c>
      <c r="C1421" s="181" t="e">
        <f t="shared" si="368"/>
        <v>#DIV/0!</v>
      </c>
      <c r="D1421" s="242">
        <f t="shared" si="369"/>
        <v>80.0272269848072</v>
      </c>
      <c r="E1421" s="181" t="e">
        <f t="shared" si="357"/>
        <v>#DIV/0!</v>
      </c>
      <c r="F1421" s="181" t="e">
        <f t="shared" si="370"/>
        <v>#DIV/0!</v>
      </c>
      <c r="H1421" s="181" t="e">
        <f t="shared" si="371"/>
        <v>#DIV/0!</v>
      </c>
      <c r="I1421" s="181" t="e">
        <f t="shared" si="358"/>
        <v>#DIV/0!</v>
      </c>
      <c r="J1421" s="339" t="e">
        <f t="shared" si="359"/>
        <v>#DIV/0!</v>
      </c>
      <c r="K1421" s="181" t="e">
        <f t="shared" si="360"/>
        <v>#DIV/0!</v>
      </c>
      <c r="M1421" s="181" t="e">
        <f t="shared" si="361"/>
        <v>#DIV/0!</v>
      </c>
      <c r="N1421" s="181" t="e">
        <f t="shared" si="362"/>
        <v>#DIV/0!</v>
      </c>
      <c r="O1421" s="339" t="e">
        <f t="shared" si="363"/>
        <v>#DIV/0!</v>
      </c>
      <c r="P1421" s="181" t="e">
        <f t="shared" si="364"/>
        <v>#DIV/0!</v>
      </c>
      <c r="R1421" s="181" t="e">
        <f t="shared" si="365"/>
        <v>#DIV/0!</v>
      </c>
      <c r="S1421" s="181" t="e">
        <f t="shared" si="366"/>
        <v>#DIV/0!</v>
      </c>
      <c r="T1421" s="339" t="e">
        <f t="shared" si="372"/>
        <v>#DIV/0!</v>
      </c>
      <c r="U1421" s="181" t="e">
        <f t="shared" si="367"/>
        <v>#DIV/0!</v>
      </c>
    </row>
    <row r="1422" spans="2:21" ht="12.75" customHeight="1" x14ac:dyDescent="0.15">
      <c r="B1422" s="1">
        <f t="shared" si="373"/>
        <v>155.09999999999545</v>
      </c>
      <c r="C1422" s="181" t="e">
        <f t="shared" si="368"/>
        <v>#DIV/0!</v>
      </c>
      <c r="D1422" s="242">
        <f t="shared" si="369"/>
        <v>80.042031763349073</v>
      </c>
      <c r="E1422" s="181" t="e">
        <f t="shared" si="357"/>
        <v>#DIV/0!</v>
      </c>
      <c r="F1422" s="181" t="e">
        <f t="shared" si="370"/>
        <v>#DIV/0!</v>
      </c>
      <c r="H1422" s="181" t="e">
        <f t="shared" si="371"/>
        <v>#DIV/0!</v>
      </c>
      <c r="I1422" s="181" t="e">
        <f t="shared" si="358"/>
        <v>#DIV/0!</v>
      </c>
      <c r="J1422" s="339" t="e">
        <f t="shared" si="359"/>
        <v>#DIV/0!</v>
      </c>
      <c r="K1422" s="181" t="e">
        <f t="shared" si="360"/>
        <v>#DIV/0!</v>
      </c>
      <c r="M1422" s="181" t="e">
        <f t="shared" si="361"/>
        <v>#DIV/0!</v>
      </c>
      <c r="N1422" s="181" t="e">
        <f t="shared" si="362"/>
        <v>#DIV/0!</v>
      </c>
      <c r="O1422" s="339" t="e">
        <f t="shared" si="363"/>
        <v>#DIV/0!</v>
      </c>
      <c r="P1422" s="181" t="e">
        <f t="shared" si="364"/>
        <v>#DIV/0!</v>
      </c>
      <c r="R1422" s="181" t="e">
        <f t="shared" si="365"/>
        <v>#DIV/0!</v>
      </c>
      <c r="S1422" s="181" t="e">
        <f t="shared" si="366"/>
        <v>#DIV/0!</v>
      </c>
      <c r="T1422" s="339" t="e">
        <f t="shared" si="372"/>
        <v>#DIV/0!</v>
      </c>
      <c r="U1422" s="181" t="e">
        <f t="shared" si="367"/>
        <v>#DIV/0!</v>
      </c>
    </row>
    <row r="1423" spans="2:21" ht="12.75" customHeight="1" x14ac:dyDescent="0.15">
      <c r="B1423" s="1">
        <f t="shared" si="373"/>
        <v>155.19999999999544</v>
      </c>
      <c r="C1423" s="181" t="e">
        <f t="shared" si="368"/>
        <v>#DIV/0!</v>
      </c>
      <c r="D1423" s="242">
        <f t="shared" si="369"/>
        <v>80.056828331457424</v>
      </c>
      <c r="E1423" s="181" t="e">
        <f t="shared" si="357"/>
        <v>#DIV/0!</v>
      </c>
      <c r="F1423" s="181" t="e">
        <f t="shared" si="370"/>
        <v>#DIV/0!</v>
      </c>
      <c r="H1423" s="181" t="e">
        <f t="shared" si="371"/>
        <v>#DIV/0!</v>
      </c>
      <c r="I1423" s="181" t="e">
        <f t="shared" si="358"/>
        <v>#DIV/0!</v>
      </c>
      <c r="J1423" s="339" t="e">
        <f t="shared" si="359"/>
        <v>#DIV/0!</v>
      </c>
      <c r="K1423" s="181" t="e">
        <f t="shared" si="360"/>
        <v>#DIV/0!</v>
      </c>
      <c r="M1423" s="181" t="e">
        <f t="shared" si="361"/>
        <v>#DIV/0!</v>
      </c>
      <c r="N1423" s="181" t="e">
        <f t="shared" si="362"/>
        <v>#DIV/0!</v>
      </c>
      <c r="O1423" s="339" t="e">
        <f t="shared" si="363"/>
        <v>#DIV/0!</v>
      </c>
      <c r="P1423" s="181" t="e">
        <f t="shared" si="364"/>
        <v>#DIV/0!</v>
      </c>
      <c r="R1423" s="181" t="e">
        <f t="shared" si="365"/>
        <v>#DIV/0!</v>
      </c>
      <c r="S1423" s="181" t="e">
        <f t="shared" si="366"/>
        <v>#DIV/0!</v>
      </c>
      <c r="T1423" s="339" t="e">
        <f t="shared" si="372"/>
        <v>#DIV/0!</v>
      </c>
      <c r="U1423" s="181" t="e">
        <f t="shared" si="367"/>
        <v>#DIV/0!</v>
      </c>
    </row>
    <row r="1424" spans="2:21" ht="12.75" customHeight="1" x14ac:dyDescent="0.15">
      <c r="B1424" s="1">
        <f t="shared" si="373"/>
        <v>155.29999999999544</v>
      </c>
      <c r="C1424" s="181" t="e">
        <f t="shared" si="368"/>
        <v>#DIV/0!</v>
      </c>
      <c r="D1424" s="242">
        <f t="shared" si="369"/>
        <v>80.071616699748901</v>
      </c>
      <c r="E1424" s="181" t="e">
        <f t="shared" si="357"/>
        <v>#DIV/0!</v>
      </c>
      <c r="F1424" s="181" t="e">
        <f t="shared" si="370"/>
        <v>#DIV/0!</v>
      </c>
      <c r="H1424" s="181" t="e">
        <f t="shared" si="371"/>
        <v>#DIV/0!</v>
      </c>
      <c r="I1424" s="181" t="e">
        <f t="shared" si="358"/>
        <v>#DIV/0!</v>
      </c>
      <c r="J1424" s="339" t="e">
        <f t="shared" si="359"/>
        <v>#DIV/0!</v>
      </c>
      <c r="K1424" s="181" t="e">
        <f t="shared" si="360"/>
        <v>#DIV/0!</v>
      </c>
      <c r="M1424" s="181" t="e">
        <f t="shared" si="361"/>
        <v>#DIV/0!</v>
      </c>
      <c r="N1424" s="181" t="e">
        <f t="shared" si="362"/>
        <v>#DIV/0!</v>
      </c>
      <c r="O1424" s="339" t="e">
        <f t="shared" si="363"/>
        <v>#DIV/0!</v>
      </c>
      <c r="P1424" s="181" t="e">
        <f t="shared" si="364"/>
        <v>#DIV/0!</v>
      </c>
      <c r="R1424" s="181" t="e">
        <f t="shared" si="365"/>
        <v>#DIV/0!</v>
      </c>
      <c r="S1424" s="181" t="e">
        <f t="shared" si="366"/>
        <v>#DIV/0!</v>
      </c>
      <c r="T1424" s="339" t="e">
        <f t="shared" si="372"/>
        <v>#DIV/0!</v>
      </c>
      <c r="U1424" s="181" t="e">
        <f t="shared" si="367"/>
        <v>#DIV/0!</v>
      </c>
    </row>
    <row r="1425" spans="2:21" ht="12.75" customHeight="1" x14ac:dyDescent="0.15">
      <c r="B1425" s="1">
        <f t="shared" si="373"/>
        <v>155.39999999999543</v>
      </c>
      <c r="C1425" s="181" t="e">
        <f t="shared" si="368"/>
        <v>#DIV/0!</v>
      </c>
      <c r="D1425" s="242">
        <f t="shared" si="369"/>
        <v>80.086396878818533</v>
      </c>
      <c r="E1425" s="181" t="e">
        <f t="shared" si="357"/>
        <v>#DIV/0!</v>
      </c>
      <c r="F1425" s="181" t="e">
        <f t="shared" si="370"/>
        <v>#DIV/0!</v>
      </c>
      <c r="H1425" s="181" t="e">
        <f t="shared" si="371"/>
        <v>#DIV/0!</v>
      </c>
      <c r="I1425" s="181" t="e">
        <f t="shared" si="358"/>
        <v>#DIV/0!</v>
      </c>
      <c r="J1425" s="339" t="e">
        <f t="shared" si="359"/>
        <v>#DIV/0!</v>
      </c>
      <c r="K1425" s="181" t="e">
        <f t="shared" si="360"/>
        <v>#DIV/0!</v>
      </c>
      <c r="M1425" s="181" t="e">
        <f t="shared" si="361"/>
        <v>#DIV/0!</v>
      </c>
      <c r="N1425" s="181" t="e">
        <f t="shared" si="362"/>
        <v>#DIV/0!</v>
      </c>
      <c r="O1425" s="339" t="e">
        <f t="shared" si="363"/>
        <v>#DIV/0!</v>
      </c>
      <c r="P1425" s="181" t="e">
        <f t="shared" si="364"/>
        <v>#DIV/0!</v>
      </c>
      <c r="R1425" s="181" t="e">
        <f t="shared" si="365"/>
        <v>#DIV/0!</v>
      </c>
      <c r="S1425" s="181" t="e">
        <f t="shared" si="366"/>
        <v>#DIV/0!</v>
      </c>
      <c r="T1425" s="339" t="e">
        <f t="shared" si="372"/>
        <v>#DIV/0!</v>
      </c>
      <c r="U1425" s="181" t="e">
        <f t="shared" si="367"/>
        <v>#DIV/0!</v>
      </c>
    </row>
    <row r="1426" spans="2:21" ht="12.75" customHeight="1" x14ac:dyDescent="0.15">
      <c r="B1426" s="1">
        <f t="shared" si="373"/>
        <v>155.49999999999542</v>
      </c>
      <c r="C1426" s="181" t="e">
        <f t="shared" si="368"/>
        <v>#DIV/0!</v>
      </c>
      <c r="D1426" s="242">
        <f t="shared" si="369"/>
        <v>80.101168879239893</v>
      </c>
      <c r="E1426" s="181" t="e">
        <f t="shared" si="357"/>
        <v>#DIV/0!</v>
      </c>
      <c r="F1426" s="181" t="e">
        <f t="shared" si="370"/>
        <v>#DIV/0!</v>
      </c>
      <c r="H1426" s="181" t="e">
        <f t="shared" si="371"/>
        <v>#DIV/0!</v>
      </c>
      <c r="I1426" s="181" t="e">
        <f t="shared" si="358"/>
        <v>#DIV/0!</v>
      </c>
      <c r="J1426" s="339" t="e">
        <f t="shared" si="359"/>
        <v>#DIV/0!</v>
      </c>
      <c r="K1426" s="181" t="e">
        <f t="shared" si="360"/>
        <v>#DIV/0!</v>
      </c>
      <c r="M1426" s="181" t="e">
        <f t="shared" si="361"/>
        <v>#DIV/0!</v>
      </c>
      <c r="N1426" s="181" t="e">
        <f t="shared" si="362"/>
        <v>#DIV/0!</v>
      </c>
      <c r="O1426" s="339" t="e">
        <f t="shared" si="363"/>
        <v>#DIV/0!</v>
      </c>
      <c r="P1426" s="181" t="e">
        <f t="shared" si="364"/>
        <v>#DIV/0!</v>
      </c>
      <c r="R1426" s="181" t="e">
        <f t="shared" si="365"/>
        <v>#DIV/0!</v>
      </c>
      <c r="S1426" s="181" t="e">
        <f t="shared" si="366"/>
        <v>#DIV/0!</v>
      </c>
      <c r="T1426" s="339" t="e">
        <f t="shared" si="372"/>
        <v>#DIV/0!</v>
      </c>
      <c r="U1426" s="181" t="e">
        <f t="shared" si="367"/>
        <v>#DIV/0!</v>
      </c>
    </row>
    <row r="1427" spans="2:21" ht="12.75" customHeight="1" x14ac:dyDescent="0.15">
      <c r="B1427" s="1">
        <f t="shared" si="373"/>
        <v>155.59999999999542</v>
      </c>
      <c r="C1427" s="181" t="e">
        <f t="shared" si="368"/>
        <v>#DIV/0!</v>
      </c>
      <c r="D1427" s="242">
        <f t="shared" si="369"/>
        <v>80.115932711565051</v>
      </c>
      <c r="E1427" s="181" t="e">
        <f t="shared" si="357"/>
        <v>#DIV/0!</v>
      </c>
      <c r="F1427" s="181" t="e">
        <f t="shared" si="370"/>
        <v>#DIV/0!</v>
      </c>
      <c r="H1427" s="181" t="e">
        <f t="shared" si="371"/>
        <v>#DIV/0!</v>
      </c>
      <c r="I1427" s="181" t="e">
        <f t="shared" si="358"/>
        <v>#DIV/0!</v>
      </c>
      <c r="J1427" s="339" t="e">
        <f t="shared" si="359"/>
        <v>#DIV/0!</v>
      </c>
      <c r="K1427" s="181" t="e">
        <f t="shared" si="360"/>
        <v>#DIV/0!</v>
      </c>
      <c r="M1427" s="181" t="e">
        <f t="shared" si="361"/>
        <v>#DIV/0!</v>
      </c>
      <c r="N1427" s="181" t="e">
        <f t="shared" si="362"/>
        <v>#DIV/0!</v>
      </c>
      <c r="O1427" s="339" t="e">
        <f t="shared" si="363"/>
        <v>#DIV/0!</v>
      </c>
      <c r="P1427" s="181" t="e">
        <f t="shared" si="364"/>
        <v>#DIV/0!</v>
      </c>
      <c r="R1427" s="181" t="e">
        <f t="shared" si="365"/>
        <v>#DIV/0!</v>
      </c>
      <c r="S1427" s="181" t="e">
        <f t="shared" si="366"/>
        <v>#DIV/0!</v>
      </c>
      <c r="T1427" s="339" t="e">
        <f t="shared" si="372"/>
        <v>#DIV/0!</v>
      </c>
      <c r="U1427" s="181" t="e">
        <f t="shared" si="367"/>
        <v>#DIV/0!</v>
      </c>
    </row>
    <row r="1428" spans="2:21" ht="12.75" customHeight="1" x14ac:dyDescent="0.15">
      <c r="B1428" s="1">
        <f t="shared" si="373"/>
        <v>155.69999999999541</v>
      </c>
      <c r="C1428" s="181" t="e">
        <f t="shared" si="368"/>
        <v>#DIV/0!</v>
      </c>
      <c r="D1428" s="242">
        <f t="shared" si="369"/>
        <v>80.130688386324891</v>
      </c>
      <c r="E1428" s="181" t="e">
        <f t="shared" si="357"/>
        <v>#DIV/0!</v>
      </c>
      <c r="F1428" s="181" t="e">
        <f t="shared" si="370"/>
        <v>#DIV/0!</v>
      </c>
      <c r="H1428" s="181" t="e">
        <f t="shared" si="371"/>
        <v>#DIV/0!</v>
      </c>
      <c r="I1428" s="181" t="e">
        <f t="shared" si="358"/>
        <v>#DIV/0!</v>
      </c>
      <c r="J1428" s="339" t="e">
        <f t="shared" si="359"/>
        <v>#DIV/0!</v>
      </c>
      <c r="K1428" s="181" t="e">
        <f t="shared" si="360"/>
        <v>#DIV/0!</v>
      </c>
      <c r="M1428" s="181" t="e">
        <f t="shared" si="361"/>
        <v>#DIV/0!</v>
      </c>
      <c r="N1428" s="181" t="e">
        <f t="shared" si="362"/>
        <v>#DIV/0!</v>
      </c>
      <c r="O1428" s="339" t="e">
        <f t="shared" si="363"/>
        <v>#DIV/0!</v>
      </c>
      <c r="P1428" s="181" t="e">
        <f t="shared" si="364"/>
        <v>#DIV/0!</v>
      </c>
      <c r="R1428" s="181" t="e">
        <f t="shared" si="365"/>
        <v>#DIV/0!</v>
      </c>
      <c r="S1428" s="181" t="e">
        <f t="shared" si="366"/>
        <v>#DIV/0!</v>
      </c>
      <c r="T1428" s="339" t="e">
        <f t="shared" si="372"/>
        <v>#DIV/0!</v>
      </c>
      <c r="U1428" s="181" t="e">
        <f t="shared" si="367"/>
        <v>#DIV/0!</v>
      </c>
    </row>
    <row r="1429" spans="2:21" ht="12.75" customHeight="1" x14ac:dyDescent="0.15">
      <c r="B1429" s="1">
        <f t="shared" si="373"/>
        <v>155.79999999999541</v>
      </c>
      <c r="C1429" s="181" t="e">
        <f t="shared" si="368"/>
        <v>#DIV/0!</v>
      </c>
      <c r="D1429" s="242">
        <f t="shared" si="369"/>
        <v>80.14543591402871</v>
      </c>
      <c r="E1429" s="181" t="e">
        <f t="shared" si="357"/>
        <v>#DIV/0!</v>
      </c>
      <c r="F1429" s="181" t="e">
        <f t="shared" si="370"/>
        <v>#DIV/0!</v>
      </c>
      <c r="H1429" s="181" t="e">
        <f t="shared" si="371"/>
        <v>#DIV/0!</v>
      </c>
      <c r="I1429" s="181" t="e">
        <f t="shared" si="358"/>
        <v>#DIV/0!</v>
      </c>
      <c r="J1429" s="339" t="e">
        <f t="shared" si="359"/>
        <v>#DIV/0!</v>
      </c>
      <c r="K1429" s="181" t="e">
        <f t="shared" si="360"/>
        <v>#DIV/0!</v>
      </c>
      <c r="M1429" s="181" t="e">
        <f t="shared" si="361"/>
        <v>#DIV/0!</v>
      </c>
      <c r="N1429" s="181" t="e">
        <f t="shared" si="362"/>
        <v>#DIV/0!</v>
      </c>
      <c r="O1429" s="339" t="e">
        <f t="shared" si="363"/>
        <v>#DIV/0!</v>
      </c>
      <c r="P1429" s="181" t="e">
        <f t="shared" si="364"/>
        <v>#DIV/0!</v>
      </c>
      <c r="R1429" s="181" t="e">
        <f t="shared" si="365"/>
        <v>#DIV/0!</v>
      </c>
      <c r="S1429" s="181" t="e">
        <f t="shared" si="366"/>
        <v>#DIV/0!</v>
      </c>
      <c r="T1429" s="339" t="e">
        <f t="shared" si="372"/>
        <v>#DIV/0!</v>
      </c>
      <c r="U1429" s="181" t="e">
        <f t="shared" si="367"/>
        <v>#DIV/0!</v>
      </c>
    </row>
    <row r="1430" spans="2:21" ht="12.75" customHeight="1" x14ac:dyDescent="0.15">
      <c r="B1430" s="1">
        <f t="shared" si="373"/>
        <v>155.8999999999954</v>
      </c>
      <c r="C1430" s="181" t="e">
        <f t="shared" si="368"/>
        <v>#DIV/0!</v>
      </c>
      <c r="D1430" s="242">
        <f t="shared" si="369"/>
        <v>80.160175305164771</v>
      </c>
      <c r="E1430" s="181" t="e">
        <f t="shared" si="357"/>
        <v>#DIV/0!</v>
      </c>
      <c r="F1430" s="181" t="e">
        <f t="shared" si="370"/>
        <v>#DIV/0!</v>
      </c>
      <c r="H1430" s="181" t="e">
        <f t="shared" si="371"/>
        <v>#DIV/0!</v>
      </c>
      <c r="I1430" s="181" t="e">
        <f t="shared" si="358"/>
        <v>#DIV/0!</v>
      </c>
      <c r="J1430" s="339" t="e">
        <f t="shared" si="359"/>
        <v>#DIV/0!</v>
      </c>
      <c r="K1430" s="181" t="e">
        <f t="shared" si="360"/>
        <v>#DIV/0!</v>
      </c>
      <c r="M1430" s="181" t="e">
        <f t="shared" si="361"/>
        <v>#DIV/0!</v>
      </c>
      <c r="N1430" s="181" t="e">
        <f t="shared" si="362"/>
        <v>#DIV/0!</v>
      </c>
      <c r="O1430" s="339" t="e">
        <f t="shared" si="363"/>
        <v>#DIV/0!</v>
      </c>
      <c r="P1430" s="181" t="e">
        <f t="shared" si="364"/>
        <v>#DIV/0!</v>
      </c>
      <c r="R1430" s="181" t="e">
        <f t="shared" si="365"/>
        <v>#DIV/0!</v>
      </c>
      <c r="S1430" s="181" t="e">
        <f t="shared" si="366"/>
        <v>#DIV/0!</v>
      </c>
      <c r="T1430" s="339" t="e">
        <f t="shared" si="372"/>
        <v>#DIV/0!</v>
      </c>
      <c r="U1430" s="181" t="e">
        <f t="shared" si="367"/>
        <v>#DIV/0!</v>
      </c>
    </row>
    <row r="1431" spans="2:21" ht="12.75" customHeight="1" x14ac:dyDescent="0.15">
      <c r="B1431" s="1">
        <f t="shared" si="373"/>
        <v>155.9999999999954</v>
      </c>
      <c r="C1431" s="181" t="e">
        <f t="shared" si="368"/>
        <v>#DIV/0!</v>
      </c>
      <c r="D1431" s="242">
        <f t="shared" si="369"/>
        <v>80.174906570199866</v>
      </c>
      <c r="E1431" s="181" t="e">
        <f t="shared" si="357"/>
        <v>#DIV/0!</v>
      </c>
      <c r="F1431" s="181" t="e">
        <f t="shared" si="370"/>
        <v>#DIV/0!</v>
      </c>
      <c r="H1431" s="181" t="e">
        <f t="shared" si="371"/>
        <v>#DIV/0!</v>
      </c>
      <c r="I1431" s="181" t="e">
        <f t="shared" si="358"/>
        <v>#DIV/0!</v>
      </c>
      <c r="J1431" s="339" t="e">
        <f t="shared" si="359"/>
        <v>#DIV/0!</v>
      </c>
      <c r="K1431" s="181" t="e">
        <f t="shared" si="360"/>
        <v>#DIV/0!</v>
      </c>
      <c r="M1431" s="181" t="e">
        <f t="shared" si="361"/>
        <v>#DIV/0!</v>
      </c>
      <c r="N1431" s="181" t="e">
        <f t="shared" si="362"/>
        <v>#DIV/0!</v>
      </c>
      <c r="O1431" s="339" t="e">
        <f t="shared" si="363"/>
        <v>#DIV/0!</v>
      </c>
      <c r="P1431" s="181" t="e">
        <f t="shared" si="364"/>
        <v>#DIV/0!</v>
      </c>
      <c r="R1431" s="181" t="e">
        <f t="shared" si="365"/>
        <v>#DIV/0!</v>
      </c>
      <c r="S1431" s="181" t="e">
        <f t="shared" si="366"/>
        <v>#DIV/0!</v>
      </c>
      <c r="T1431" s="339" t="e">
        <f t="shared" si="372"/>
        <v>#DIV/0!</v>
      </c>
      <c r="U1431" s="181" t="e">
        <f t="shared" si="367"/>
        <v>#DIV/0!</v>
      </c>
    </row>
    <row r="1432" spans="2:21" ht="12.75" customHeight="1" x14ac:dyDescent="0.15">
      <c r="B1432" s="1">
        <f t="shared" si="373"/>
        <v>156.09999999999539</v>
      </c>
      <c r="C1432" s="181" t="e">
        <f t="shared" si="368"/>
        <v>#DIV/0!</v>
      </c>
      <c r="D1432" s="242">
        <f t="shared" si="369"/>
        <v>80.18962971958004</v>
      </c>
      <c r="E1432" s="181" t="e">
        <f t="shared" si="357"/>
        <v>#DIV/0!</v>
      </c>
      <c r="F1432" s="181" t="e">
        <f t="shared" si="370"/>
        <v>#DIV/0!</v>
      </c>
      <c r="H1432" s="181" t="e">
        <f t="shared" si="371"/>
        <v>#DIV/0!</v>
      </c>
      <c r="I1432" s="181" t="e">
        <f t="shared" si="358"/>
        <v>#DIV/0!</v>
      </c>
      <c r="J1432" s="339" t="e">
        <f t="shared" si="359"/>
        <v>#DIV/0!</v>
      </c>
      <c r="K1432" s="181" t="e">
        <f t="shared" si="360"/>
        <v>#DIV/0!</v>
      </c>
      <c r="M1432" s="181" t="e">
        <f t="shared" si="361"/>
        <v>#DIV/0!</v>
      </c>
      <c r="N1432" s="181" t="e">
        <f t="shared" si="362"/>
        <v>#DIV/0!</v>
      </c>
      <c r="O1432" s="339" t="e">
        <f t="shared" si="363"/>
        <v>#DIV/0!</v>
      </c>
      <c r="P1432" s="181" t="e">
        <f t="shared" si="364"/>
        <v>#DIV/0!</v>
      </c>
      <c r="R1432" s="181" t="e">
        <f t="shared" si="365"/>
        <v>#DIV/0!</v>
      </c>
      <c r="S1432" s="181" t="e">
        <f t="shared" si="366"/>
        <v>#DIV/0!</v>
      </c>
      <c r="T1432" s="339" t="e">
        <f t="shared" si="372"/>
        <v>#DIV/0!</v>
      </c>
      <c r="U1432" s="181" t="e">
        <f t="shared" si="367"/>
        <v>#DIV/0!</v>
      </c>
    </row>
    <row r="1433" spans="2:21" ht="12.75" customHeight="1" x14ac:dyDescent="0.15">
      <c r="B1433" s="1">
        <f t="shared" si="373"/>
        <v>156.19999999999538</v>
      </c>
      <c r="C1433" s="181" t="e">
        <f t="shared" si="368"/>
        <v>#DIV/0!</v>
      </c>
      <c r="D1433" s="242">
        <f t="shared" si="369"/>
        <v>80.204344763729893</v>
      </c>
      <c r="E1433" s="181" t="e">
        <f t="shared" si="357"/>
        <v>#DIV/0!</v>
      </c>
      <c r="F1433" s="181" t="e">
        <f t="shared" si="370"/>
        <v>#DIV/0!</v>
      </c>
      <c r="H1433" s="181" t="e">
        <f t="shared" si="371"/>
        <v>#DIV/0!</v>
      </c>
      <c r="I1433" s="181" t="e">
        <f t="shared" si="358"/>
        <v>#DIV/0!</v>
      </c>
      <c r="J1433" s="339" t="e">
        <f t="shared" si="359"/>
        <v>#DIV/0!</v>
      </c>
      <c r="K1433" s="181" t="e">
        <f t="shared" si="360"/>
        <v>#DIV/0!</v>
      </c>
      <c r="M1433" s="181" t="e">
        <f t="shared" si="361"/>
        <v>#DIV/0!</v>
      </c>
      <c r="N1433" s="181" t="e">
        <f t="shared" si="362"/>
        <v>#DIV/0!</v>
      </c>
      <c r="O1433" s="339" t="e">
        <f t="shared" si="363"/>
        <v>#DIV/0!</v>
      </c>
      <c r="P1433" s="181" t="e">
        <f t="shared" si="364"/>
        <v>#DIV/0!</v>
      </c>
      <c r="R1433" s="181" t="e">
        <f t="shared" si="365"/>
        <v>#DIV/0!</v>
      </c>
      <c r="S1433" s="181" t="e">
        <f t="shared" si="366"/>
        <v>#DIV/0!</v>
      </c>
      <c r="T1433" s="339" t="e">
        <f t="shared" si="372"/>
        <v>#DIV/0!</v>
      </c>
      <c r="U1433" s="181" t="e">
        <f t="shared" si="367"/>
        <v>#DIV/0!</v>
      </c>
    </row>
    <row r="1434" spans="2:21" ht="12.75" customHeight="1" x14ac:dyDescent="0.15">
      <c r="B1434" s="1">
        <f t="shared" si="373"/>
        <v>156.29999999999538</v>
      </c>
      <c r="C1434" s="181" t="e">
        <f t="shared" si="368"/>
        <v>#DIV/0!</v>
      </c>
      <c r="D1434" s="242">
        <f t="shared" si="369"/>
        <v>80.219051713053162</v>
      </c>
      <c r="E1434" s="181" t="e">
        <f t="shared" si="357"/>
        <v>#DIV/0!</v>
      </c>
      <c r="F1434" s="181" t="e">
        <f t="shared" si="370"/>
        <v>#DIV/0!</v>
      </c>
      <c r="H1434" s="181" t="e">
        <f t="shared" si="371"/>
        <v>#DIV/0!</v>
      </c>
      <c r="I1434" s="181" t="e">
        <f t="shared" si="358"/>
        <v>#DIV/0!</v>
      </c>
      <c r="J1434" s="339" t="e">
        <f t="shared" si="359"/>
        <v>#DIV/0!</v>
      </c>
      <c r="K1434" s="181" t="e">
        <f t="shared" si="360"/>
        <v>#DIV/0!</v>
      </c>
      <c r="M1434" s="181" t="e">
        <f t="shared" si="361"/>
        <v>#DIV/0!</v>
      </c>
      <c r="N1434" s="181" t="e">
        <f t="shared" si="362"/>
        <v>#DIV/0!</v>
      </c>
      <c r="O1434" s="339" t="e">
        <f t="shared" si="363"/>
        <v>#DIV/0!</v>
      </c>
      <c r="P1434" s="181" t="e">
        <f t="shared" si="364"/>
        <v>#DIV/0!</v>
      </c>
      <c r="R1434" s="181" t="e">
        <f t="shared" si="365"/>
        <v>#DIV/0!</v>
      </c>
      <c r="S1434" s="181" t="e">
        <f t="shared" si="366"/>
        <v>#DIV/0!</v>
      </c>
      <c r="T1434" s="339" t="e">
        <f t="shared" si="372"/>
        <v>#DIV/0!</v>
      </c>
      <c r="U1434" s="181" t="e">
        <f t="shared" si="367"/>
        <v>#DIV/0!</v>
      </c>
    </row>
    <row r="1435" spans="2:21" ht="12.75" customHeight="1" x14ac:dyDescent="0.15">
      <c r="B1435" s="1">
        <f t="shared" si="373"/>
        <v>156.39999999999537</v>
      </c>
      <c r="C1435" s="181" t="e">
        <f t="shared" si="368"/>
        <v>#DIV/0!</v>
      </c>
      <c r="D1435" s="242">
        <f t="shared" si="369"/>
        <v>80.233750577932597</v>
      </c>
      <c r="E1435" s="181" t="e">
        <f t="shared" si="357"/>
        <v>#DIV/0!</v>
      </c>
      <c r="F1435" s="181" t="e">
        <f t="shared" si="370"/>
        <v>#DIV/0!</v>
      </c>
      <c r="H1435" s="181" t="e">
        <f t="shared" si="371"/>
        <v>#DIV/0!</v>
      </c>
      <c r="I1435" s="181" t="e">
        <f t="shared" si="358"/>
        <v>#DIV/0!</v>
      </c>
      <c r="J1435" s="339" t="e">
        <f t="shared" si="359"/>
        <v>#DIV/0!</v>
      </c>
      <c r="K1435" s="181" t="e">
        <f t="shared" si="360"/>
        <v>#DIV/0!</v>
      </c>
      <c r="M1435" s="181" t="e">
        <f t="shared" si="361"/>
        <v>#DIV/0!</v>
      </c>
      <c r="N1435" s="181" t="e">
        <f t="shared" si="362"/>
        <v>#DIV/0!</v>
      </c>
      <c r="O1435" s="339" t="e">
        <f t="shared" si="363"/>
        <v>#DIV/0!</v>
      </c>
      <c r="P1435" s="181" t="e">
        <f t="shared" si="364"/>
        <v>#DIV/0!</v>
      </c>
      <c r="R1435" s="181" t="e">
        <f t="shared" si="365"/>
        <v>#DIV/0!</v>
      </c>
      <c r="S1435" s="181" t="e">
        <f t="shared" si="366"/>
        <v>#DIV/0!</v>
      </c>
      <c r="T1435" s="339" t="e">
        <f t="shared" si="372"/>
        <v>#DIV/0!</v>
      </c>
      <c r="U1435" s="181" t="e">
        <f t="shared" si="367"/>
        <v>#DIV/0!</v>
      </c>
    </row>
    <row r="1436" spans="2:21" ht="12.75" customHeight="1" x14ac:dyDescent="0.15">
      <c r="B1436" s="1">
        <f t="shared" si="373"/>
        <v>156.49999999999537</v>
      </c>
      <c r="C1436" s="181" t="e">
        <f t="shared" si="368"/>
        <v>#DIV/0!</v>
      </c>
      <c r="D1436" s="242">
        <f t="shared" si="369"/>
        <v>80.248441368729971</v>
      </c>
      <c r="E1436" s="181" t="e">
        <f t="shared" si="357"/>
        <v>#DIV/0!</v>
      </c>
      <c r="F1436" s="181" t="e">
        <f t="shared" si="370"/>
        <v>#DIV/0!</v>
      </c>
      <c r="H1436" s="181" t="e">
        <f t="shared" si="371"/>
        <v>#DIV/0!</v>
      </c>
      <c r="I1436" s="181" t="e">
        <f t="shared" si="358"/>
        <v>#DIV/0!</v>
      </c>
      <c r="J1436" s="339" t="e">
        <f t="shared" si="359"/>
        <v>#DIV/0!</v>
      </c>
      <c r="K1436" s="181" t="e">
        <f t="shared" si="360"/>
        <v>#DIV/0!</v>
      </c>
      <c r="M1436" s="181" t="e">
        <f t="shared" si="361"/>
        <v>#DIV/0!</v>
      </c>
      <c r="N1436" s="181" t="e">
        <f t="shared" si="362"/>
        <v>#DIV/0!</v>
      </c>
      <c r="O1436" s="339" t="e">
        <f t="shared" si="363"/>
        <v>#DIV/0!</v>
      </c>
      <c r="P1436" s="181" t="e">
        <f t="shared" si="364"/>
        <v>#DIV/0!</v>
      </c>
      <c r="R1436" s="181" t="e">
        <f t="shared" si="365"/>
        <v>#DIV/0!</v>
      </c>
      <c r="S1436" s="181" t="e">
        <f t="shared" si="366"/>
        <v>#DIV/0!</v>
      </c>
      <c r="T1436" s="339" t="e">
        <f t="shared" si="372"/>
        <v>#DIV/0!</v>
      </c>
      <c r="U1436" s="181" t="e">
        <f t="shared" si="367"/>
        <v>#DIV/0!</v>
      </c>
    </row>
    <row r="1437" spans="2:21" ht="12.75" customHeight="1" x14ac:dyDescent="0.15">
      <c r="B1437" s="1">
        <f t="shared" si="373"/>
        <v>156.59999999999536</v>
      </c>
      <c r="C1437" s="181" t="e">
        <f t="shared" si="368"/>
        <v>#DIV/0!</v>
      </c>
      <c r="D1437" s="242">
        <f t="shared" si="369"/>
        <v>80.263124095786324</v>
      </c>
      <c r="E1437" s="181" t="e">
        <f t="shared" si="357"/>
        <v>#DIV/0!</v>
      </c>
      <c r="F1437" s="181" t="e">
        <f t="shared" si="370"/>
        <v>#DIV/0!</v>
      </c>
      <c r="H1437" s="181" t="e">
        <f t="shared" si="371"/>
        <v>#DIV/0!</v>
      </c>
      <c r="I1437" s="181" t="e">
        <f t="shared" si="358"/>
        <v>#DIV/0!</v>
      </c>
      <c r="J1437" s="339" t="e">
        <f t="shared" si="359"/>
        <v>#DIV/0!</v>
      </c>
      <c r="K1437" s="181" t="e">
        <f t="shared" si="360"/>
        <v>#DIV/0!</v>
      </c>
      <c r="M1437" s="181" t="e">
        <f t="shared" si="361"/>
        <v>#DIV/0!</v>
      </c>
      <c r="N1437" s="181" t="e">
        <f t="shared" si="362"/>
        <v>#DIV/0!</v>
      </c>
      <c r="O1437" s="339" t="e">
        <f t="shared" si="363"/>
        <v>#DIV/0!</v>
      </c>
      <c r="P1437" s="181" t="e">
        <f t="shared" si="364"/>
        <v>#DIV/0!</v>
      </c>
      <c r="R1437" s="181" t="e">
        <f t="shared" si="365"/>
        <v>#DIV/0!</v>
      </c>
      <c r="S1437" s="181" t="e">
        <f t="shared" si="366"/>
        <v>#DIV/0!</v>
      </c>
      <c r="T1437" s="339" t="e">
        <f t="shared" si="372"/>
        <v>#DIV/0!</v>
      </c>
      <c r="U1437" s="181" t="e">
        <f t="shared" si="367"/>
        <v>#DIV/0!</v>
      </c>
    </row>
    <row r="1438" spans="2:21" ht="12.75" customHeight="1" x14ac:dyDescent="0.15">
      <c r="B1438" s="1">
        <f t="shared" si="373"/>
        <v>156.69999999999536</v>
      </c>
      <c r="C1438" s="181" t="e">
        <f t="shared" si="368"/>
        <v>#DIV/0!</v>
      </c>
      <c r="D1438" s="242">
        <f t="shared" si="369"/>
        <v>80.27779876942175</v>
      </c>
      <c r="E1438" s="181" t="e">
        <f t="shared" si="357"/>
        <v>#DIV/0!</v>
      </c>
      <c r="F1438" s="181" t="e">
        <f t="shared" si="370"/>
        <v>#DIV/0!</v>
      </c>
      <c r="H1438" s="181" t="e">
        <f t="shared" si="371"/>
        <v>#DIV/0!</v>
      </c>
      <c r="I1438" s="181" t="e">
        <f t="shared" si="358"/>
        <v>#DIV/0!</v>
      </c>
      <c r="J1438" s="339" t="e">
        <f t="shared" si="359"/>
        <v>#DIV/0!</v>
      </c>
      <c r="K1438" s="181" t="e">
        <f t="shared" si="360"/>
        <v>#DIV/0!</v>
      </c>
      <c r="M1438" s="181" t="e">
        <f t="shared" si="361"/>
        <v>#DIV/0!</v>
      </c>
      <c r="N1438" s="181" t="e">
        <f t="shared" si="362"/>
        <v>#DIV/0!</v>
      </c>
      <c r="O1438" s="339" t="e">
        <f t="shared" si="363"/>
        <v>#DIV/0!</v>
      </c>
      <c r="P1438" s="181" t="e">
        <f t="shared" si="364"/>
        <v>#DIV/0!</v>
      </c>
      <c r="R1438" s="181" t="e">
        <f t="shared" si="365"/>
        <v>#DIV/0!</v>
      </c>
      <c r="S1438" s="181" t="e">
        <f t="shared" si="366"/>
        <v>#DIV/0!</v>
      </c>
      <c r="T1438" s="339" t="e">
        <f t="shared" si="372"/>
        <v>#DIV/0!</v>
      </c>
      <c r="U1438" s="181" t="e">
        <f t="shared" si="367"/>
        <v>#DIV/0!</v>
      </c>
    </row>
    <row r="1439" spans="2:21" ht="12.75" customHeight="1" x14ac:dyDescent="0.15">
      <c r="B1439" s="1">
        <f t="shared" si="373"/>
        <v>156.79999999999535</v>
      </c>
      <c r="C1439" s="181" t="e">
        <f t="shared" si="368"/>
        <v>#DIV/0!</v>
      </c>
      <c r="D1439" s="242">
        <f t="shared" si="369"/>
        <v>80.292465399935779</v>
      </c>
      <c r="E1439" s="181" t="e">
        <f t="shared" si="357"/>
        <v>#DIV/0!</v>
      </c>
      <c r="F1439" s="181" t="e">
        <f t="shared" si="370"/>
        <v>#DIV/0!</v>
      </c>
      <c r="H1439" s="181" t="e">
        <f t="shared" si="371"/>
        <v>#DIV/0!</v>
      </c>
      <c r="I1439" s="181" t="e">
        <f t="shared" si="358"/>
        <v>#DIV/0!</v>
      </c>
      <c r="J1439" s="339" t="e">
        <f t="shared" si="359"/>
        <v>#DIV/0!</v>
      </c>
      <c r="K1439" s="181" t="e">
        <f t="shared" si="360"/>
        <v>#DIV/0!</v>
      </c>
      <c r="M1439" s="181" t="e">
        <f t="shared" si="361"/>
        <v>#DIV/0!</v>
      </c>
      <c r="N1439" s="181" t="e">
        <f t="shared" si="362"/>
        <v>#DIV/0!</v>
      </c>
      <c r="O1439" s="339" t="e">
        <f t="shared" si="363"/>
        <v>#DIV/0!</v>
      </c>
      <c r="P1439" s="181" t="e">
        <f t="shared" si="364"/>
        <v>#DIV/0!</v>
      </c>
      <c r="R1439" s="181" t="e">
        <f t="shared" si="365"/>
        <v>#DIV/0!</v>
      </c>
      <c r="S1439" s="181" t="e">
        <f t="shared" si="366"/>
        <v>#DIV/0!</v>
      </c>
      <c r="T1439" s="339" t="e">
        <f t="shared" si="372"/>
        <v>#DIV/0!</v>
      </c>
      <c r="U1439" s="181" t="e">
        <f t="shared" si="367"/>
        <v>#DIV/0!</v>
      </c>
    </row>
    <row r="1440" spans="2:21" ht="12.75" customHeight="1" x14ac:dyDescent="0.15">
      <c r="B1440" s="1">
        <f t="shared" si="373"/>
        <v>156.89999999999534</v>
      </c>
      <c r="C1440" s="181" t="e">
        <f t="shared" si="368"/>
        <v>#DIV/0!</v>
      </c>
      <c r="D1440" s="242">
        <f t="shared" si="369"/>
        <v>80.307123997607164</v>
      </c>
      <c r="E1440" s="181" t="e">
        <f t="shared" si="357"/>
        <v>#DIV/0!</v>
      </c>
      <c r="F1440" s="181" t="e">
        <f t="shared" si="370"/>
        <v>#DIV/0!</v>
      </c>
      <c r="H1440" s="181" t="e">
        <f t="shared" si="371"/>
        <v>#DIV/0!</v>
      </c>
      <c r="I1440" s="181" t="e">
        <f t="shared" si="358"/>
        <v>#DIV/0!</v>
      </c>
      <c r="J1440" s="339" t="e">
        <f t="shared" si="359"/>
        <v>#DIV/0!</v>
      </c>
      <c r="K1440" s="181" t="e">
        <f t="shared" si="360"/>
        <v>#DIV/0!</v>
      </c>
      <c r="M1440" s="181" t="e">
        <f t="shared" si="361"/>
        <v>#DIV/0!</v>
      </c>
      <c r="N1440" s="181" t="e">
        <f t="shared" si="362"/>
        <v>#DIV/0!</v>
      </c>
      <c r="O1440" s="339" t="e">
        <f t="shared" si="363"/>
        <v>#DIV/0!</v>
      </c>
      <c r="P1440" s="181" t="e">
        <f t="shared" si="364"/>
        <v>#DIV/0!</v>
      </c>
      <c r="R1440" s="181" t="e">
        <f t="shared" si="365"/>
        <v>#DIV/0!</v>
      </c>
      <c r="S1440" s="181" t="e">
        <f t="shared" si="366"/>
        <v>#DIV/0!</v>
      </c>
      <c r="T1440" s="339" t="e">
        <f t="shared" si="372"/>
        <v>#DIV/0!</v>
      </c>
      <c r="U1440" s="181" t="e">
        <f t="shared" si="367"/>
        <v>#DIV/0!</v>
      </c>
    </row>
    <row r="1441" spans="2:21" ht="12.75" customHeight="1" x14ac:dyDescent="0.15">
      <c r="B1441" s="1">
        <f t="shared" si="373"/>
        <v>156.99999999999534</v>
      </c>
      <c r="C1441" s="181" t="e">
        <f t="shared" si="368"/>
        <v>#DIV/0!</v>
      </c>
      <c r="D1441" s="242">
        <f t="shared" si="369"/>
        <v>80.321774572693968</v>
      </c>
      <c r="E1441" s="181" t="e">
        <f t="shared" si="357"/>
        <v>#DIV/0!</v>
      </c>
      <c r="F1441" s="181" t="e">
        <f t="shared" si="370"/>
        <v>#DIV/0!</v>
      </c>
      <c r="H1441" s="181" t="e">
        <f t="shared" si="371"/>
        <v>#DIV/0!</v>
      </c>
      <c r="I1441" s="181" t="e">
        <f t="shared" si="358"/>
        <v>#DIV/0!</v>
      </c>
      <c r="J1441" s="339" t="e">
        <f t="shared" si="359"/>
        <v>#DIV/0!</v>
      </c>
      <c r="K1441" s="181" t="e">
        <f t="shared" si="360"/>
        <v>#DIV/0!</v>
      </c>
      <c r="M1441" s="181" t="e">
        <f t="shared" si="361"/>
        <v>#DIV/0!</v>
      </c>
      <c r="N1441" s="181" t="e">
        <f t="shared" si="362"/>
        <v>#DIV/0!</v>
      </c>
      <c r="O1441" s="339" t="e">
        <f t="shared" si="363"/>
        <v>#DIV/0!</v>
      </c>
      <c r="P1441" s="181" t="e">
        <f t="shared" si="364"/>
        <v>#DIV/0!</v>
      </c>
      <c r="R1441" s="181" t="e">
        <f t="shared" si="365"/>
        <v>#DIV/0!</v>
      </c>
      <c r="S1441" s="181" t="e">
        <f t="shared" si="366"/>
        <v>#DIV/0!</v>
      </c>
      <c r="T1441" s="339" t="e">
        <f t="shared" si="372"/>
        <v>#DIV/0!</v>
      </c>
      <c r="U1441" s="181" t="e">
        <f t="shared" si="367"/>
        <v>#DIV/0!</v>
      </c>
    </row>
    <row r="1442" spans="2:21" ht="12.75" customHeight="1" x14ac:dyDescent="0.15">
      <c r="B1442" s="1">
        <f t="shared" si="373"/>
        <v>157.09999999999533</v>
      </c>
      <c r="C1442" s="181" t="e">
        <f t="shared" si="368"/>
        <v>#DIV/0!</v>
      </c>
      <c r="D1442" s="242">
        <f t="shared" si="369"/>
        <v>80.336417135433692</v>
      </c>
      <c r="E1442" s="181" t="e">
        <f t="shared" si="357"/>
        <v>#DIV/0!</v>
      </c>
      <c r="F1442" s="181" t="e">
        <f t="shared" si="370"/>
        <v>#DIV/0!</v>
      </c>
      <c r="H1442" s="181" t="e">
        <f t="shared" si="371"/>
        <v>#DIV/0!</v>
      </c>
      <c r="I1442" s="181" t="e">
        <f t="shared" si="358"/>
        <v>#DIV/0!</v>
      </c>
      <c r="J1442" s="339" t="e">
        <f t="shared" si="359"/>
        <v>#DIV/0!</v>
      </c>
      <c r="K1442" s="181" t="e">
        <f t="shared" si="360"/>
        <v>#DIV/0!</v>
      </c>
      <c r="M1442" s="181" t="e">
        <f t="shared" si="361"/>
        <v>#DIV/0!</v>
      </c>
      <c r="N1442" s="181" t="e">
        <f t="shared" si="362"/>
        <v>#DIV/0!</v>
      </c>
      <c r="O1442" s="339" t="e">
        <f t="shared" si="363"/>
        <v>#DIV/0!</v>
      </c>
      <c r="P1442" s="181" t="e">
        <f t="shared" si="364"/>
        <v>#DIV/0!</v>
      </c>
      <c r="R1442" s="181" t="e">
        <f t="shared" si="365"/>
        <v>#DIV/0!</v>
      </c>
      <c r="S1442" s="181" t="e">
        <f t="shared" si="366"/>
        <v>#DIV/0!</v>
      </c>
      <c r="T1442" s="339" t="e">
        <f t="shared" si="372"/>
        <v>#DIV/0!</v>
      </c>
      <c r="U1442" s="181" t="e">
        <f t="shared" si="367"/>
        <v>#DIV/0!</v>
      </c>
    </row>
    <row r="1443" spans="2:21" ht="12.75" customHeight="1" x14ac:dyDescent="0.15">
      <c r="B1443" s="1">
        <f t="shared" si="373"/>
        <v>157.19999999999533</v>
      </c>
      <c r="C1443" s="181" t="e">
        <f t="shared" si="368"/>
        <v>#DIV/0!</v>
      </c>
      <c r="D1443" s="242">
        <f t="shared" si="369"/>
        <v>80.351051696043498</v>
      </c>
      <c r="E1443" s="181" t="e">
        <f t="shared" si="357"/>
        <v>#DIV/0!</v>
      </c>
      <c r="F1443" s="181" t="e">
        <f t="shared" si="370"/>
        <v>#DIV/0!</v>
      </c>
      <c r="H1443" s="181" t="e">
        <f t="shared" si="371"/>
        <v>#DIV/0!</v>
      </c>
      <c r="I1443" s="181" t="e">
        <f t="shared" si="358"/>
        <v>#DIV/0!</v>
      </c>
      <c r="J1443" s="339" t="e">
        <f t="shared" si="359"/>
        <v>#DIV/0!</v>
      </c>
      <c r="K1443" s="181" t="e">
        <f t="shared" si="360"/>
        <v>#DIV/0!</v>
      </c>
      <c r="M1443" s="181" t="e">
        <f t="shared" si="361"/>
        <v>#DIV/0!</v>
      </c>
      <c r="N1443" s="181" t="e">
        <f t="shared" si="362"/>
        <v>#DIV/0!</v>
      </c>
      <c r="O1443" s="339" t="e">
        <f t="shared" si="363"/>
        <v>#DIV/0!</v>
      </c>
      <c r="P1443" s="181" t="e">
        <f t="shared" si="364"/>
        <v>#DIV/0!</v>
      </c>
      <c r="R1443" s="181" t="e">
        <f t="shared" si="365"/>
        <v>#DIV/0!</v>
      </c>
      <c r="S1443" s="181" t="e">
        <f t="shared" si="366"/>
        <v>#DIV/0!</v>
      </c>
      <c r="T1443" s="339" t="e">
        <f t="shared" si="372"/>
        <v>#DIV/0!</v>
      </c>
      <c r="U1443" s="181" t="e">
        <f t="shared" si="367"/>
        <v>#DIV/0!</v>
      </c>
    </row>
    <row r="1444" spans="2:21" ht="12.75" customHeight="1" x14ac:dyDescent="0.15">
      <c r="B1444" s="1">
        <f t="shared" si="373"/>
        <v>157.29999999999532</v>
      </c>
      <c r="C1444" s="181" t="e">
        <f t="shared" si="368"/>
        <v>#DIV/0!</v>
      </c>
      <c r="D1444" s="242">
        <f t="shared" si="369"/>
        <v>80.365678264719961</v>
      </c>
      <c r="E1444" s="181" t="e">
        <f t="shared" si="357"/>
        <v>#DIV/0!</v>
      </c>
      <c r="F1444" s="181" t="e">
        <f t="shared" si="370"/>
        <v>#DIV/0!</v>
      </c>
      <c r="H1444" s="181" t="e">
        <f t="shared" si="371"/>
        <v>#DIV/0!</v>
      </c>
      <c r="I1444" s="181" t="e">
        <f t="shared" si="358"/>
        <v>#DIV/0!</v>
      </c>
      <c r="J1444" s="339" t="e">
        <f t="shared" si="359"/>
        <v>#DIV/0!</v>
      </c>
      <c r="K1444" s="181" t="e">
        <f t="shared" si="360"/>
        <v>#DIV/0!</v>
      </c>
      <c r="M1444" s="181" t="e">
        <f t="shared" si="361"/>
        <v>#DIV/0!</v>
      </c>
      <c r="N1444" s="181" t="e">
        <f t="shared" si="362"/>
        <v>#DIV/0!</v>
      </c>
      <c r="O1444" s="339" t="e">
        <f t="shared" si="363"/>
        <v>#DIV/0!</v>
      </c>
      <c r="P1444" s="181" t="e">
        <f t="shared" si="364"/>
        <v>#DIV/0!</v>
      </c>
      <c r="R1444" s="181" t="e">
        <f t="shared" si="365"/>
        <v>#DIV/0!</v>
      </c>
      <c r="S1444" s="181" t="e">
        <f t="shared" si="366"/>
        <v>#DIV/0!</v>
      </c>
      <c r="T1444" s="339" t="e">
        <f t="shared" si="372"/>
        <v>#DIV/0!</v>
      </c>
      <c r="U1444" s="181" t="e">
        <f t="shared" si="367"/>
        <v>#DIV/0!</v>
      </c>
    </row>
    <row r="1445" spans="2:21" ht="12.75" customHeight="1" x14ac:dyDescent="0.15">
      <c r="B1445" s="1">
        <f t="shared" si="373"/>
        <v>157.39999999999532</v>
      </c>
      <c r="C1445" s="181" t="e">
        <f t="shared" si="368"/>
        <v>#DIV/0!</v>
      </c>
      <c r="D1445" s="242">
        <f t="shared" si="369"/>
        <v>80.380296851639145</v>
      </c>
      <c r="E1445" s="181" t="e">
        <f t="shared" si="357"/>
        <v>#DIV/0!</v>
      </c>
      <c r="F1445" s="181" t="e">
        <f t="shared" si="370"/>
        <v>#DIV/0!</v>
      </c>
      <c r="H1445" s="181" t="e">
        <f t="shared" si="371"/>
        <v>#DIV/0!</v>
      </c>
      <c r="I1445" s="181" t="e">
        <f t="shared" si="358"/>
        <v>#DIV/0!</v>
      </c>
      <c r="J1445" s="339" t="e">
        <f t="shared" si="359"/>
        <v>#DIV/0!</v>
      </c>
      <c r="K1445" s="181" t="e">
        <f t="shared" si="360"/>
        <v>#DIV/0!</v>
      </c>
      <c r="M1445" s="181" t="e">
        <f t="shared" si="361"/>
        <v>#DIV/0!</v>
      </c>
      <c r="N1445" s="181" t="e">
        <f t="shared" si="362"/>
        <v>#DIV/0!</v>
      </c>
      <c r="O1445" s="339" t="e">
        <f t="shared" si="363"/>
        <v>#DIV/0!</v>
      </c>
      <c r="P1445" s="181" t="e">
        <f t="shared" si="364"/>
        <v>#DIV/0!</v>
      </c>
      <c r="R1445" s="181" t="e">
        <f t="shared" si="365"/>
        <v>#DIV/0!</v>
      </c>
      <c r="S1445" s="181" t="e">
        <f t="shared" si="366"/>
        <v>#DIV/0!</v>
      </c>
      <c r="T1445" s="339" t="e">
        <f t="shared" si="372"/>
        <v>#DIV/0!</v>
      </c>
      <c r="U1445" s="181" t="e">
        <f t="shared" si="367"/>
        <v>#DIV/0!</v>
      </c>
    </row>
    <row r="1446" spans="2:21" ht="12.75" customHeight="1" x14ac:dyDescent="0.15">
      <c r="B1446" s="1">
        <f t="shared" si="373"/>
        <v>157.49999999999531</v>
      </c>
      <c r="C1446" s="181" t="e">
        <f t="shared" si="368"/>
        <v>#DIV/0!</v>
      </c>
      <c r="D1446" s="242">
        <f t="shared" si="369"/>
        <v>80.394907466957008</v>
      </c>
      <c r="E1446" s="181" t="e">
        <f t="shared" si="357"/>
        <v>#DIV/0!</v>
      </c>
      <c r="F1446" s="181" t="e">
        <f t="shared" si="370"/>
        <v>#DIV/0!</v>
      </c>
      <c r="H1446" s="181" t="e">
        <f t="shared" si="371"/>
        <v>#DIV/0!</v>
      </c>
      <c r="I1446" s="181" t="e">
        <f t="shared" si="358"/>
        <v>#DIV/0!</v>
      </c>
      <c r="J1446" s="339" t="e">
        <f t="shared" si="359"/>
        <v>#DIV/0!</v>
      </c>
      <c r="K1446" s="181" t="e">
        <f t="shared" si="360"/>
        <v>#DIV/0!</v>
      </c>
      <c r="M1446" s="181" t="e">
        <f t="shared" si="361"/>
        <v>#DIV/0!</v>
      </c>
      <c r="N1446" s="181" t="e">
        <f t="shared" si="362"/>
        <v>#DIV/0!</v>
      </c>
      <c r="O1446" s="339" t="e">
        <f t="shared" si="363"/>
        <v>#DIV/0!</v>
      </c>
      <c r="P1446" s="181" t="e">
        <f t="shared" si="364"/>
        <v>#DIV/0!</v>
      </c>
      <c r="R1446" s="181" t="e">
        <f t="shared" si="365"/>
        <v>#DIV/0!</v>
      </c>
      <c r="S1446" s="181" t="e">
        <f t="shared" si="366"/>
        <v>#DIV/0!</v>
      </c>
      <c r="T1446" s="339" t="e">
        <f t="shared" si="372"/>
        <v>#DIV/0!</v>
      </c>
      <c r="U1446" s="181" t="e">
        <f t="shared" si="367"/>
        <v>#DIV/0!</v>
      </c>
    </row>
    <row r="1447" spans="2:21" ht="12.75" customHeight="1" x14ac:dyDescent="0.15">
      <c r="B1447" s="1">
        <f t="shared" si="373"/>
        <v>157.5999999999953</v>
      </c>
      <c r="C1447" s="181" t="e">
        <f t="shared" si="368"/>
        <v>#DIV/0!</v>
      </c>
      <c r="D1447" s="242">
        <f t="shared" si="369"/>
        <v>80.409510120808974</v>
      </c>
      <c r="E1447" s="181" t="e">
        <f t="shared" si="357"/>
        <v>#DIV/0!</v>
      </c>
      <c r="F1447" s="181" t="e">
        <f t="shared" si="370"/>
        <v>#DIV/0!</v>
      </c>
      <c r="H1447" s="181" t="e">
        <f t="shared" si="371"/>
        <v>#DIV/0!</v>
      </c>
      <c r="I1447" s="181" t="e">
        <f t="shared" si="358"/>
        <v>#DIV/0!</v>
      </c>
      <c r="J1447" s="339" t="e">
        <f t="shared" si="359"/>
        <v>#DIV/0!</v>
      </c>
      <c r="K1447" s="181" t="e">
        <f t="shared" si="360"/>
        <v>#DIV/0!</v>
      </c>
      <c r="M1447" s="181" t="e">
        <f t="shared" si="361"/>
        <v>#DIV/0!</v>
      </c>
      <c r="N1447" s="181" t="e">
        <f t="shared" si="362"/>
        <v>#DIV/0!</v>
      </c>
      <c r="O1447" s="339" t="e">
        <f t="shared" si="363"/>
        <v>#DIV/0!</v>
      </c>
      <c r="P1447" s="181" t="e">
        <f t="shared" si="364"/>
        <v>#DIV/0!</v>
      </c>
      <c r="R1447" s="181" t="e">
        <f t="shared" si="365"/>
        <v>#DIV/0!</v>
      </c>
      <c r="S1447" s="181" t="e">
        <f t="shared" si="366"/>
        <v>#DIV/0!</v>
      </c>
      <c r="T1447" s="339" t="e">
        <f t="shared" si="372"/>
        <v>#DIV/0!</v>
      </c>
      <c r="U1447" s="181" t="e">
        <f t="shared" si="367"/>
        <v>#DIV/0!</v>
      </c>
    </row>
    <row r="1448" spans="2:21" ht="12.75" customHeight="1" x14ac:dyDescent="0.15">
      <c r="B1448" s="1">
        <f t="shared" si="373"/>
        <v>157.6999999999953</v>
      </c>
      <c r="C1448" s="181" t="e">
        <f t="shared" si="368"/>
        <v>#DIV/0!</v>
      </c>
      <c r="D1448" s="242">
        <f t="shared" si="369"/>
        <v>80.424104823310415</v>
      </c>
      <c r="E1448" s="181" t="e">
        <f t="shared" si="357"/>
        <v>#DIV/0!</v>
      </c>
      <c r="F1448" s="181" t="e">
        <f t="shared" si="370"/>
        <v>#DIV/0!</v>
      </c>
      <c r="H1448" s="181" t="e">
        <f t="shared" si="371"/>
        <v>#DIV/0!</v>
      </c>
      <c r="I1448" s="181" t="e">
        <f t="shared" si="358"/>
        <v>#DIV/0!</v>
      </c>
      <c r="J1448" s="339" t="e">
        <f t="shared" si="359"/>
        <v>#DIV/0!</v>
      </c>
      <c r="K1448" s="181" t="e">
        <f t="shared" si="360"/>
        <v>#DIV/0!</v>
      </c>
      <c r="M1448" s="181" t="e">
        <f t="shared" si="361"/>
        <v>#DIV/0!</v>
      </c>
      <c r="N1448" s="181" t="e">
        <f t="shared" si="362"/>
        <v>#DIV/0!</v>
      </c>
      <c r="O1448" s="339" t="e">
        <f t="shared" si="363"/>
        <v>#DIV/0!</v>
      </c>
      <c r="P1448" s="181" t="e">
        <f t="shared" si="364"/>
        <v>#DIV/0!</v>
      </c>
      <c r="R1448" s="181" t="e">
        <f t="shared" si="365"/>
        <v>#DIV/0!</v>
      </c>
      <c r="S1448" s="181" t="e">
        <f t="shared" si="366"/>
        <v>#DIV/0!</v>
      </c>
      <c r="T1448" s="339" t="e">
        <f t="shared" si="372"/>
        <v>#DIV/0!</v>
      </c>
      <c r="U1448" s="181" t="e">
        <f t="shared" si="367"/>
        <v>#DIV/0!</v>
      </c>
    </row>
    <row r="1449" spans="2:21" ht="12.75" customHeight="1" x14ac:dyDescent="0.15">
      <c r="B1449" s="1">
        <f t="shared" si="373"/>
        <v>157.79999999999529</v>
      </c>
      <c r="C1449" s="181" t="e">
        <f t="shared" si="368"/>
        <v>#DIV/0!</v>
      </c>
      <c r="D1449" s="242">
        <f t="shared" si="369"/>
        <v>80.43869158455648</v>
      </c>
      <c r="E1449" s="181" t="e">
        <f t="shared" si="357"/>
        <v>#DIV/0!</v>
      </c>
      <c r="F1449" s="181" t="e">
        <f t="shared" si="370"/>
        <v>#DIV/0!</v>
      </c>
      <c r="H1449" s="181" t="e">
        <f t="shared" si="371"/>
        <v>#DIV/0!</v>
      </c>
      <c r="I1449" s="181" t="e">
        <f t="shared" si="358"/>
        <v>#DIV/0!</v>
      </c>
      <c r="J1449" s="339" t="e">
        <f t="shared" si="359"/>
        <v>#DIV/0!</v>
      </c>
      <c r="K1449" s="181" t="e">
        <f t="shared" si="360"/>
        <v>#DIV/0!</v>
      </c>
      <c r="M1449" s="181" t="e">
        <f t="shared" si="361"/>
        <v>#DIV/0!</v>
      </c>
      <c r="N1449" s="181" t="e">
        <f t="shared" si="362"/>
        <v>#DIV/0!</v>
      </c>
      <c r="O1449" s="339" t="e">
        <f t="shared" si="363"/>
        <v>#DIV/0!</v>
      </c>
      <c r="P1449" s="181" t="e">
        <f t="shared" si="364"/>
        <v>#DIV/0!</v>
      </c>
      <c r="R1449" s="181" t="e">
        <f t="shared" si="365"/>
        <v>#DIV/0!</v>
      </c>
      <c r="S1449" s="181" t="e">
        <f t="shared" si="366"/>
        <v>#DIV/0!</v>
      </c>
      <c r="T1449" s="339" t="e">
        <f t="shared" si="372"/>
        <v>#DIV/0!</v>
      </c>
      <c r="U1449" s="181" t="e">
        <f t="shared" si="367"/>
        <v>#DIV/0!</v>
      </c>
    </row>
    <row r="1450" spans="2:21" ht="12.75" customHeight="1" x14ac:dyDescent="0.15">
      <c r="B1450" s="1">
        <f t="shared" si="373"/>
        <v>157.89999999999529</v>
      </c>
      <c r="C1450" s="181" t="e">
        <f t="shared" si="368"/>
        <v>#DIV/0!</v>
      </c>
      <c r="D1450" s="242">
        <f t="shared" si="369"/>
        <v>80.453270414622111</v>
      </c>
      <c r="E1450" s="181" t="e">
        <f t="shared" si="357"/>
        <v>#DIV/0!</v>
      </c>
      <c r="F1450" s="181" t="e">
        <f t="shared" si="370"/>
        <v>#DIV/0!</v>
      </c>
      <c r="H1450" s="181" t="e">
        <f t="shared" si="371"/>
        <v>#DIV/0!</v>
      </c>
      <c r="I1450" s="181" t="e">
        <f t="shared" si="358"/>
        <v>#DIV/0!</v>
      </c>
      <c r="J1450" s="339" t="e">
        <f t="shared" si="359"/>
        <v>#DIV/0!</v>
      </c>
      <c r="K1450" s="181" t="e">
        <f t="shared" si="360"/>
        <v>#DIV/0!</v>
      </c>
      <c r="M1450" s="181" t="e">
        <f t="shared" si="361"/>
        <v>#DIV/0!</v>
      </c>
      <c r="N1450" s="181" t="e">
        <f t="shared" si="362"/>
        <v>#DIV/0!</v>
      </c>
      <c r="O1450" s="339" t="e">
        <f t="shared" si="363"/>
        <v>#DIV/0!</v>
      </c>
      <c r="P1450" s="181" t="e">
        <f t="shared" si="364"/>
        <v>#DIV/0!</v>
      </c>
      <c r="R1450" s="181" t="e">
        <f t="shared" si="365"/>
        <v>#DIV/0!</v>
      </c>
      <c r="S1450" s="181" t="e">
        <f t="shared" si="366"/>
        <v>#DIV/0!</v>
      </c>
      <c r="T1450" s="339" t="e">
        <f t="shared" si="372"/>
        <v>#DIV/0!</v>
      </c>
      <c r="U1450" s="181" t="e">
        <f t="shared" si="367"/>
        <v>#DIV/0!</v>
      </c>
    </row>
    <row r="1451" spans="2:21" ht="12.75" customHeight="1" x14ac:dyDescent="0.15">
      <c r="B1451" s="1">
        <f t="shared" si="373"/>
        <v>157.99999999999528</v>
      </c>
      <c r="C1451" s="181" t="e">
        <f t="shared" si="368"/>
        <v>#DIV/0!</v>
      </c>
      <c r="D1451" s="242">
        <f t="shared" si="369"/>
        <v>80.46784132356224</v>
      </c>
      <c r="E1451" s="181" t="e">
        <f t="shared" si="357"/>
        <v>#DIV/0!</v>
      </c>
      <c r="F1451" s="181" t="e">
        <f t="shared" si="370"/>
        <v>#DIV/0!</v>
      </c>
      <c r="H1451" s="181" t="e">
        <f t="shared" si="371"/>
        <v>#DIV/0!</v>
      </c>
      <c r="I1451" s="181" t="e">
        <f t="shared" si="358"/>
        <v>#DIV/0!</v>
      </c>
      <c r="J1451" s="339" t="e">
        <f t="shared" si="359"/>
        <v>#DIV/0!</v>
      </c>
      <c r="K1451" s="181" t="e">
        <f t="shared" si="360"/>
        <v>#DIV/0!</v>
      </c>
      <c r="M1451" s="181" t="e">
        <f t="shared" si="361"/>
        <v>#DIV/0!</v>
      </c>
      <c r="N1451" s="181" t="e">
        <f t="shared" si="362"/>
        <v>#DIV/0!</v>
      </c>
      <c r="O1451" s="339" t="e">
        <f t="shared" si="363"/>
        <v>#DIV/0!</v>
      </c>
      <c r="P1451" s="181" t="e">
        <f t="shared" si="364"/>
        <v>#DIV/0!</v>
      </c>
      <c r="R1451" s="181" t="e">
        <f t="shared" si="365"/>
        <v>#DIV/0!</v>
      </c>
      <c r="S1451" s="181" t="e">
        <f t="shared" si="366"/>
        <v>#DIV/0!</v>
      </c>
      <c r="T1451" s="339" t="e">
        <f t="shared" si="372"/>
        <v>#DIV/0!</v>
      </c>
      <c r="U1451" s="181" t="e">
        <f t="shared" si="367"/>
        <v>#DIV/0!</v>
      </c>
    </row>
    <row r="1452" spans="2:21" ht="12.75" customHeight="1" x14ac:dyDescent="0.15">
      <c r="B1452" s="1">
        <f t="shared" si="373"/>
        <v>158.09999999999528</v>
      </c>
      <c r="C1452" s="181" t="e">
        <f t="shared" si="368"/>
        <v>#DIV/0!</v>
      </c>
      <c r="D1452" s="242">
        <f t="shared" si="369"/>
        <v>80.482404321411806</v>
      </c>
      <c r="E1452" s="181" t="e">
        <f t="shared" si="357"/>
        <v>#DIV/0!</v>
      </c>
      <c r="F1452" s="181" t="e">
        <f t="shared" si="370"/>
        <v>#DIV/0!</v>
      </c>
      <c r="H1452" s="181" t="e">
        <f t="shared" si="371"/>
        <v>#DIV/0!</v>
      </c>
      <c r="I1452" s="181" t="e">
        <f t="shared" si="358"/>
        <v>#DIV/0!</v>
      </c>
      <c r="J1452" s="339" t="e">
        <f t="shared" si="359"/>
        <v>#DIV/0!</v>
      </c>
      <c r="K1452" s="181" t="e">
        <f t="shared" si="360"/>
        <v>#DIV/0!</v>
      </c>
      <c r="M1452" s="181" t="e">
        <f t="shared" si="361"/>
        <v>#DIV/0!</v>
      </c>
      <c r="N1452" s="181" t="e">
        <f t="shared" si="362"/>
        <v>#DIV/0!</v>
      </c>
      <c r="O1452" s="339" t="e">
        <f t="shared" si="363"/>
        <v>#DIV/0!</v>
      </c>
      <c r="P1452" s="181" t="e">
        <f t="shared" si="364"/>
        <v>#DIV/0!</v>
      </c>
      <c r="R1452" s="181" t="e">
        <f t="shared" si="365"/>
        <v>#DIV/0!</v>
      </c>
      <c r="S1452" s="181" t="e">
        <f t="shared" si="366"/>
        <v>#DIV/0!</v>
      </c>
      <c r="T1452" s="339" t="e">
        <f t="shared" si="372"/>
        <v>#DIV/0!</v>
      </c>
      <c r="U1452" s="181" t="e">
        <f t="shared" si="367"/>
        <v>#DIV/0!</v>
      </c>
    </row>
    <row r="1453" spans="2:21" ht="12.75" customHeight="1" x14ac:dyDescent="0.15">
      <c r="B1453" s="1">
        <f t="shared" si="373"/>
        <v>158.19999999999527</v>
      </c>
      <c r="C1453" s="181" t="e">
        <f t="shared" si="368"/>
        <v>#DIV/0!</v>
      </c>
      <c r="D1453" s="242">
        <f t="shared" si="369"/>
        <v>80.496959418185696</v>
      </c>
      <c r="E1453" s="181" t="e">
        <f t="shared" si="357"/>
        <v>#DIV/0!</v>
      </c>
      <c r="F1453" s="181" t="e">
        <f t="shared" si="370"/>
        <v>#DIV/0!</v>
      </c>
      <c r="H1453" s="181" t="e">
        <f t="shared" si="371"/>
        <v>#DIV/0!</v>
      </c>
      <c r="I1453" s="181" t="e">
        <f t="shared" si="358"/>
        <v>#DIV/0!</v>
      </c>
      <c r="J1453" s="339" t="e">
        <f t="shared" si="359"/>
        <v>#DIV/0!</v>
      </c>
      <c r="K1453" s="181" t="e">
        <f t="shared" si="360"/>
        <v>#DIV/0!</v>
      </c>
      <c r="M1453" s="181" t="e">
        <f t="shared" si="361"/>
        <v>#DIV/0!</v>
      </c>
      <c r="N1453" s="181" t="e">
        <f t="shared" si="362"/>
        <v>#DIV/0!</v>
      </c>
      <c r="O1453" s="339" t="e">
        <f t="shared" si="363"/>
        <v>#DIV/0!</v>
      </c>
      <c r="P1453" s="181" t="e">
        <f t="shared" si="364"/>
        <v>#DIV/0!</v>
      </c>
      <c r="R1453" s="181" t="e">
        <f t="shared" si="365"/>
        <v>#DIV/0!</v>
      </c>
      <c r="S1453" s="181" t="e">
        <f t="shared" si="366"/>
        <v>#DIV/0!</v>
      </c>
      <c r="T1453" s="339" t="e">
        <f t="shared" si="372"/>
        <v>#DIV/0!</v>
      </c>
      <c r="U1453" s="181" t="e">
        <f t="shared" si="367"/>
        <v>#DIV/0!</v>
      </c>
    </row>
    <row r="1454" spans="2:21" ht="12.75" customHeight="1" x14ac:dyDescent="0.15">
      <c r="B1454" s="1">
        <f t="shared" si="373"/>
        <v>158.29999999999526</v>
      </c>
      <c r="C1454" s="181" t="e">
        <f t="shared" si="368"/>
        <v>#DIV/0!</v>
      </c>
      <c r="D1454" s="242">
        <f t="shared" si="369"/>
        <v>80.511506623879058</v>
      </c>
      <c r="E1454" s="181" t="e">
        <f t="shared" si="357"/>
        <v>#DIV/0!</v>
      </c>
      <c r="F1454" s="181" t="e">
        <f t="shared" si="370"/>
        <v>#DIV/0!</v>
      </c>
      <c r="H1454" s="181" t="e">
        <f t="shared" si="371"/>
        <v>#DIV/0!</v>
      </c>
      <c r="I1454" s="181" t="e">
        <f t="shared" si="358"/>
        <v>#DIV/0!</v>
      </c>
      <c r="J1454" s="339" t="e">
        <f t="shared" si="359"/>
        <v>#DIV/0!</v>
      </c>
      <c r="K1454" s="181" t="e">
        <f t="shared" si="360"/>
        <v>#DIV/0!</v>
      </c>
      <c r="M1454" s="181" t="e">
        <f t="shared" si="361"/>
        <v>#DIV/0!</v>
      </c>
      <c r="N1454" s="181" t="e">
        <f t="shared" si="362"/>
        <v>#DIV/0!</v>
      </c>
      <c r="O1454" s="339" t="e">
        <f t="shared" si="363"/>
        <v>#DIV/0!</v>
      </c>
      <c r="P1454" s="181" t="e">
        <f t="shared" si="364"/>
        <v>#DIV/0!</v>
      </c>
      <c r="R1454" s="181" t="e">
        <f t="shared" si="365"/>
        <v>#DIV/0!</v>
      </c>
      <c r="S1454" s="181" t="e">
        <f t="shared" si="366"/>
        <v>#DIV/0!</v>
      </c>
      <c r="T1454" s="339" t="e">
        <f t="shared" si="372"/>
        <v>#DIV/0!</v>
      </c>
      <c r="U1454" s="181" t="e">
        <f t="shared" si="367"/>
        <v>#DIV/0!</v>
      </c>
    </row>
    <row r="1455" spans="2:21" ht="12.75" customHeight="1" x14ac:dyDescent="0.15">
      <c r="B1455" s="1">
        <f t="shared" si="373"/>
        <v>158.39999999999526</v>
      </c>
      <c r="C1455" s="181" t="e">
        <f t="shared" si="368"/>
        <v>#DIV/0!</v>
      </c>
      <c r="D1455" s="242">
        <f t="shared" si="369"/>
        <v>80.526045948466987</v>
      </c>
      <c r="E1455" s="181" t="e">
        <f t="shared" si="357"/>
        <v>#DIV/0!</v>
      </c>
      <c r="F1455" s="181" t="e">
        <f t="shared" si="370"/>
        <v>#DIV/0!</v>
      </c>
      <c r="H1455" s="181" t="e">
        <f t="shared" si="371"/>
        <v>#DIV/0!</v>
      </c>
      <c r="I1455" s="181" t="e">
        <f t="shared" si="358"/>
        <v>#DIV/0!</v>
      </c>
      <c r="J1455" s="339" t="e">
        <f t="shared" si="359"/>
        <v>#DIV/0!</v>
      </c>
      <c r="K1455" s="181" t="e">
        <f t="shared" si="360"/>
        <v>#DIV/0!</v>
      </c>
      <c r="M1455" s="181" t="e">
        <f t="shared" si="361"/>
        <v>#DIV/0!</v>
      </c>
      <c r="N1455" s="181" t="e">
        <f t="shared" si="362"/>
        <v>#DIV/0!</v>
      </c>
      <c r="O1455" s="339" t="e">
        <f t="shared" si="363"/>
        <v>#DIV/0!</v>
      </c>
      <c r="P1455" s="181" t="e">
        <f t="shared" si="364"/>
        <v>#DIV/0!</v>
      </c>
      <c r="R1455" s="181" t="e">
        <f t="shared" si="365"/>
        <v>#DIV/0!</v>
      </c>
      <c r="S1455" s="181" t="e">
        <f t="shared" si="366"/>
        <v>#DIV/0!</v>
      </c>
      <c r="T1455" s="339" t="e">
        <f t="shared" si="372"/>
        <v>#DIV/0!</v>
      </c>
      <c r="U1455" s="181" t="e">
        <f t="shared" si="367"/>
        <v>#DIV/0!</v>
      </c>
    </row>
    <row r="1456" spans="2:21" ht="12.75" customHeight="1" x14ac:dyDescent="0.15">
      <c r="B1456" s="1">
        <f t="shared" si="373"/>
        <v>158.49999999999525</v>
      </c>
      <c r="C1456" s="181" t="e">
        <f t="shared" si="368"/>
        <v>#DIV/0!</v>
      </c>
      <c r="D1456" s="242">
        <f t="shared" si="369"/>
        <v>80.540577401904883</v>
      </c>
      <c r="E1456" s="181" t="e">
        <f t="shared" si="357"/>
        <v>#DIV/0!</v>
      </c>
      <c r="F1456" s="181" t="e">
        <f t="shared" si="370"/>
        <v>#DIV/0!</v>
      </c>
      <c r="H1456" s="181" t="e">
        <f t="shared" si="371"/>
        <v>#DIV/0!</v>
      </c>
      <c r="I1456" s="181" t="e">
        <f t="shared" si="358"/>
        <v>#DIV/0!</v>
      </c>
      <c r="J1456" s="339" t="e">
        <f t="shared" si="359"/>
        <v>#DIV/0!</v>
      </c>
      <c r="K1456" s="181" t="e">
        <f t="shared" si="360"/>
        <v>#DIV/0!</v>
      </c>
      <c r="M1456" s="181" t="e">
        <f t="shared" si="361"/>
        <v>#DIV/0!</v>
      </c>
      <c r="N1456" s="181" t="e">
        <f t="shared" si="362"/>
        <v>#DIV/0!</v>
      </c>
      <c r="O1456" s="339" t="e">
        <f t="shared" si="363"/>
        <v>#DIV/0!</v>
      </c>
      <c r="P1456" s="181" t="e">
        <f t="shared" si="364"/>
        <v>#DIV/0!</v>
      </c>
      <c r="R1456" s="181" t="e">
        <f t="shared" si="365"/>
        <v>#DIV/0!</v>
      </c>
      <c r="S1456" s="181" t="e">
        <f t="shared" si="366"/>
        <v>#DIV/0!</v>
      </c>
      <c r="T1456" s="339" t="e">
        <f t="shared" si="372"/>
        <v>#DIV/0!</v>
      </c>
      <c r="U1456" s="181" t="e">
        <f t="shared" si="367"/>
        <v>#DIV/0!</v>
      </c>
    </row>
    <row r="1457" spans="2:21" ht="12.75" customHeight="1" x14ac:dyDescent="0.15">
      <c r="B1457" s="1">
        <f t="shared" si="373"/>
        <v>158.59999999999525</v>
      </c>
      <c r="C1457" s="181" t="e">
        <f t="shared" si="368"/>
        <v>#DIV/0!</v>
      </c>
      <c r="D1457" s="242">
        <f t="shared" si="369"/>
        <v>80.555100994128352</v>
      </c>
      <c r="E1457" s="181" t="e">
        <f t="shared" si="357"/>
        <v>#DIV/0!</v>
      </c>
      <c r="F1457" s="181" t="e">
        <f t="shared" si="370"/>
        <v>#DIV/0!</v>
      </c>
      <c r="H1457" s="181" t="e">
        <f t="shared" si="371"/>
        <v>#DIV/0!</v>
      </c>
      <c r="I1457" s="181" t="e">
        <f t="shared" si="358"/>
        <v>#DIV/0!</v>
      </c>
      <c r="J1457" s="339" t="e">
        <f t="shared" si="359"/>
        <v>#DIV/0!</v>
      </c>
      <c r="K1457" s="181" t="e">
        <f t="shared" si="360"/>
        <v>#DIV/0!</v>
      </c>
      <c r="M1457" s="181" t="e">
        <f t="shared" si="361"/>
        <v>#DIV/0!</v>
      </c>
      <c r="N1457" s="181" t="e">
        <f t="shared" si="362"/>
        <v>#DIV/0!</v>
      </c>
      <c r="O1457" s="339" t="e">
        <f t="shared" si="363"/>
        <v>#DIV/0!</v>
      </c>
      <c r="P1457" s="181" t="e">
        <f t="shared" si="364"/>
        <v>#DIV/0!</v>
      </c>
      <c r="R1457" s="181" t="e">
        <f t="shared" si="365"/>
        <v>#DIV/0!</v>
      </c>
      <c r="S1457" s="181" t="e">
        <f t="shared" si="366"/>
        <v>#DIV/0!</v>
      </c>
      <c r="T1457" s="339" t="e">
        <f t="shared" si="372"/>
        <v>#DIV/0!</v>
      </c>
      <c r="U1457" s="181" t="e">
        <f t="shared" si="367"/>
        <v>#DIV/0!</v>
      </c>
    </row>
    <row r="1458" spans="2:21" ht="12.75" customHeight="1" x14ac:dyDescent="0.15">
      <c r="B1458" s="1">
        <f t="shared" si="373"/>
        <v>158.69999999999524</v>
      </c>
      <c r="C1458" s="181" t="e">
        <f t="shared" si="368"/>
        <v>#DIV/0!</v>
      </c>
      <c r="D1458" s="242">
        <f t="shared" si="369"/>
        <v>80.569616735053373</v>
      </c>
      <c r="E1458" s="181" t="e">
        <f t="shared" si="357"/>
        <v>#DIV/0!</v>
      </c>
      <c r="F1458" s="181" t="e">
        <f t="shared" si="370"/>
        <v>#DIV/0!</v>
      </c>
      <c r="H1458" s="181" t="e">
        <f t="shared" si="371"/>
        <v>#DIV/0!</v>
      </c>
      <c r="I1458" s="181" t="e">
        <f t="shared" si="358"/>
        <v>#DIV/0!</v>
      </c>
      <c r="J1458" s="339" t="e">
        <f t="shared" si="359"/>
        <v>#DIV/0!</v>
      </c>
      <c r="K1458" s="181" t="e">
        <f t="shared" si="360"/>
        <v>#DIV/0!</v>
      </c>
      <c r="M1458" s="181" t="e">
        <f t="shared" si="361"/>
        <v>#DIV/0!</v>
      </c>
      <c r="N1458" s="181" t="e">
        <f t="shared" si="362"/>
        <v>#DIV/0!</v>
      </c>
      <c r="O1458" s="339" t="e">
        <f t="shared" si="363"/>
        <v>#DIV/0!</v>
      </c>
      <c r="P1458" s="181" t="e">
        <f t="shared" si="364"/>
        <v>#DIV/0!</v>
      </c>
      <c r="R1458" s="181" t="e">
        <f t="shared" si="365"/>
        <v>#DIV/0!</v>
      </c>
      <c r="S1458" s="181" t="e">
        <f t="shared" si="366"/>
        <v>#DIV/0!</v>
      </c>
      <c r="T1458" s="339" t="e">
        <f t="shared" si="372"/>
        <v>#DIV/0!</v>
      </c>
      <c r="U1458" s="181" t="e">
        <f t="shared" si="367"/>
        <v>#DIV/0!</v>
      </c>
    </row>
    <row r="1459" spans="2:21" ht="12.75" customHeight="1" x14ac:dyDescent="0.15">
      <c r="B1459" s="1">
        <f t="shared" si="373"/>
        <v>158.79999999999524</v>
      </c>
      <c r="C1459" s="181" t="e">
        <f t="shared" si="368"/>
        <v>#DIV/0!</v>
      </c>
      <c r="D1459" s="242">
        <f t="shared" si="369"/>
        <v>80.58412463457627</v>
      </c>
      <c r="E1459" s="181" t="e">
        <f t="shared" si="357"/>
        <v>#DIV/0!</v>
      </c>
      <c r="F1459" s="181" t="e">
        <f t="shared" si="370"/>
        <v>#DIV/0!</v>
      </c>
      <c r="H1459" s="181" t="e">
        <f t="shared" si="371"/>
        <v>#DIV/0!</v>
      </c>
      <c r="I1459" s="181" t="e">
        <f t="shared" si="358"/>
        <v>#DIV/0!</v>
      </c>
      <c r="J1459" s="339" t="e">
        <f t="shared" si="359"/>
        <v>#DIV/0!</v>
      </c>
      <c r="K1459" s="181" t="e">
        <f t="shared" si="360"/>
        <v>#DIV/0!</v>
      </c>
      <c r="M1459" s="181" t="e">
        <f t="shared" si="361"/>
        <v>#DIV/0!</v>
      </c>
      <c r="N1459" s="181" t="e">
        <f t="shared" si="362"/>
        <v>#DIV/0!</v>
      </c>
      <c r="O1459" s="339" t="e">
        <f t="shared" si="363"/>
        <v>#DIV/0!</v>
      </c>
      <c r="P1459" s="181" t="e">
        <f t="shared" si="364"/>
        <v>#DIV/0!</v>
      </c>
      <c r="R1459" s="181" t="e">
        <f t="shared" si="365"/>
        <v>#DIV/0!</v>
      </c>
      <c r="S1459" s="181" t="e">
        <f t="shared" si="366"/>
        <v>#DIV/0!</v>
      </c>
      <c r="T1459" s="339" t="e">
        <f t="shared" si="372"/>
        <v>#DIV/0!</v>
      </c>
      <c r="U1459" s="181" t="e">
        <f t="shared" si="367"/>
        <v>#DIV/0!</v>
      </c>
    </row>
    <row r="1460" spans="2:21" ht="12.75" customHeight="1" x14ac:dyDescent="0.15">
      <c r="B1460" s="1">
        <f t="shared" si="373"/>
        <v>158.89999999999523</v>
      </c>
      <c r="C1460" s="181" t="e">
        <f t="shared" si="368"/>
        <v>#DIV/0!</v>
      </c>
      <c r="D1460" s="242">
        <f t="shared" si="369"/>
        <v>80.598624702573645</v>
      </c>
      <c r="E1460" s="181" t="e">
        <f t="shared" si="357"/>
        <v>#DIV/0!</v>
      </c>
      <c r="F1460" s="181" t="e">
        <f t="shared" si="370"/>
        <v>#DIV/0!</v>
      </c>
      <c r="H1460" s="181" t="e">
        <f t="shared" si="371"/>
        <v>#DIV/0!</v>
      </c>
      <c r="I1460" s="181" t="e">
        <f t="shared" si="358"/>
        <v>#DIV/0!</v>
      </c>
      <c r="J1460" s="339" t="e">
        <f t="shared" si="359"/>
        <v>#DIV/0!</v>
      </c>
      <c r="K1460" s="181" t="e">
        <f t="shared" si="360"/>
        <v>#DIV/0!</v>
      </c>
      <c r="M1460" s="181" t="e">
        <f t="shared" si="361"/>
        <v>#DIV/0!</v>
      </c>
      <c r="N1460" s="181" t="e">
        <f t="shared" si="362"/>
        <v>#DIV/0!</v>
      </c>
      <c r="O1460" s="339" t="e">
        <f t="shared" si="363"/>
        <v>#DIV/0!</v>
      </c>
      <c r="P1460" s="181" t="e">
        <f t="shared" si="364"/>
        <v>#DIV/0!</v>
      </c>
      <c r="R1460" s="181" t="e">
        <f t="shared" si="365"/>
        <v>#DIV/0!</v>
      </c>
      <c r="S1460" s="181" t="e">
        <f t="shared" si="366"/>
        <v>#DIV/0!</v>
      </c>
      <c r="T1460" s="339" t="e">
        <f t="shared" si="372"/>
        <v>#DIV/0!</v>
      </c>
      <c r="U1460" s="181" t="e">
        <f t="shared" si="367"/>
        <v>#DIV/0!</v>
      </c>
    </row>
    <row r="1461" spans="2:21" ht="12.75" customHeight="1" x14ac:dyDescent="0.15">
      <c r="B1461" s="1">
        <f t="shared" si="373"/>
        <v>158.99999999999523</v>
      </c>
      <c r="C1461" s="181" t="e">
        <f t="shared" si="368"/>
        <v>#DIV/0!</v>
      </c>
      <c r="D1461" s="242">
        <f t="shared" si="369"/>
        <v>80.613116948902814</v>
      </c>
      <c r="E1461" s="181" t="e">
        <f t="shared" si="357"/>
        <v>#DIV/0!</v>
      </c>
      <c r="F1461" s="181" t="e">
        <f t="shared" si="370"/>
        <v>#DIV/0!</v>
      </c>
      <c r="H1461" s="181" t="e">
        <f t="shared" si="371"/>
        <v>#DIV/0!</v>
      </c>
      <c r="I1461" s="181" t="e">
        <f t="shared" si="358"/>
        <v>#DIV/0!</v>
      </c>
      <c r="J1461" s="339" t="e">
        <f t="shared" si="359"/>
        <v>#DIV/0!</v>
      </c>
      <c r="K1461" s="181" t="e">
        <f t="shared" si="360"/>
        <v>#DIV/0!</v>
      </c>
      <c r="M1461" s="181" t="e">
        <f t="shared" si="361"/>
        <v>#DIV/0!</v>
      </c>
      <c r="N1461" s="181" t="e">
        <f t="shared" si="362"/>
        <v>#DIV/0!</v>
      </c>
      <c r="O1461" s="339" t="e">
        <f t="shared" si="363"/>
        <v>#DIV/0!</v>
      </c>
      <c r="P1461" s="181" t="e">
        <f t="shared" si="364"/>
        <v>#DIV/0!</v>
      </c>
      <c r="R1461" s="181" t="e">
        <f t="shared" si="365"/>
        <v>#DIV/0!</v>
      </c>
      <c r="S1461" s="181" t="e">
        <f t="shared" si="366"/>
        <v>#DIV/0!</v>
      </c>
      <c r="T1461" s="339" t="e">
        <f t="shared" si="372"/>
        <v>#DIV/0!</v>
      </c>
      <c r="U1461" s="181" t="e">
        <f t="shared" si="367"/>
        <v>#DIV/0!</v>
      </c>
    </row>
    <row r="1462" spans="2:21" ht="12.75" customHeight="1" x14ac:dyDescent="0.15">
      <c r="B1462" s="1">
        <f t="shared" si="373"/>
        <v>159.09999999999522</v>
      </c>
      <c r="C1462" s="181" t="e">
        <f t="shared" si="368"/>
        <v>#DIV/0!</v>
      </c>
      <c r="D1462" s="242">
        <f t="shared" si="369"/>
        <v>80.627601383401355</v>
      </c>
      <c r="E1462" s="181" t="e">
        <f t="shared" si="357"/>
        <v>#DIV/0!</v>
      </c>
      <c r="F1462" s="181" t="e">
        <f t="shared" si="370"/>
        <v>#DIV/0!</v>
      </c>
      <c r="H1462" s="181" t="e">
        <f t="shared" si="371"/>
        <v>#DIV/0!</v>
      </c>
      <c r="I1462" s="181" t="e">
        <f t="shared" si="358"/>
        <v>#DIV/0!</v>
      </c>
      <c r="J1462" s="339" t="e">
        <f t="shared" si="359"/>
        <v>#DIV/0!</v>
      </c>
      <c r="K1462" s="181" t="e">
        <f t="shared" si="360"/>
        <v>#DIV/0!</v>
      </c>
      <c r="M1462" s="181" t="e">
        <f t="shared" si="361"/>
        <v>#DIV/0!</v>
      </c>
      <c r="N1462" s="181" t="e">
        <f t="shared" si="362"/>
        <v>#DIV/0!</v>
      </c>
      <c r="O1462" s="339" t="e">
        <f t="shared" si="363"/>
        <v>#DIV/0!</v>
      </c>
      <c r="P1462" s="181" t="e">
        <f t="shared" si="364"/>
        <v>#DIV/0!</v>
      </c>
      <c r="R1462" s="181" t="e">
        <f t="shared" si="365"/>
        <v>#DIV/0!</v>
      </c>
      <c r="S1462" s="181" t="e">
        <f t="shared" si="366"/>
        <v>#DIV/0!</v>
      </c>
      <c r="T1462" s="339" t="e">
        <f t="shared" si="372"/>
        <v>#DIV/0!</v>
      </c>
      <c r="U1462" s="181" t="e">
        <f t="shared" si="367"/>
        <v>#DIV/0!</v>
      </c>
    </row>
    <row r="1463" spans="2:21" ht="12.75" customHeight="1" x14ac:dyDescent="0.15">
      <c r="B1463" s="1">
        <f t="shared" si="373"/>
        <v>159.19999999999521</v>
      </c>
      <c r="C1463" s="181" t="e">
        <f t="shared" si="368"/>
        <v>#DIV/0!</v>
      </c>
      <c r="D1463" s="242">
        <f t="shared" si="369"/>
        <v>80.642078015887634</v>
      </c>
      <c r="E1463" s="181" t="e">
        <f t="shared" si="357"/>
        <v>#DIV/0!</v>
      </c>
      <c r="F1463" s="181" t="e">
        <f t="shared" si="370"/>
        <v>#DIV/0!</v>
      </c>
      <c r="H1463" s="181" t="e">
        <f t="shared" si="371"/>
        <v>#DIV/0!</v>
      </c>
      <c r="I1463" s="181" t="e">
        <f t="shared" si="358"/>
        <v>#DIV/0!</v>
      </c>
      <c r="J1463" s="339" t="e">
        <f t="shared" si="359"/>
        <v>#DIV/0!</v>
      </c>
      <c r="K1463" s="181" t="e">
        <f t="shared" si="360"/>
        <v>#DIV/0!</v>
      </c>
      <c r="M1463" s="181" t="e">
        <f t="shared" si="361"/>
        <v>#DIV/0!</v>
      </c>
      <c r="N1463" s="181" t="e">
        <f t="shared" si="362"/>
        <v>#DIV/0!</v>
      </c>
      <c r="O1463" s="339" t="e">
        <f t="shared" si="363"/>
        <v>#DIV/0!</v>
      </c>
      <c r="P1463" s="181" t="e">
        <f t="shared" si="364"/>
        <v>#DIV/0!</v>
      </c>
      <c r="R1463" s="181" t="e">
        <f t="shared" si="365"/>
        <v>#DIV/0!</v>
      </c>
      <c r="S1463" s="181" t="e">
        <f t="shared" si="366"/>
        <v>#DIV/0!</v>
      </c>
      <c r="T1463" s="339" t="e">
        <f t="shared" si="372"/>
        <v>#DIV/0!</v>
      </c>
      <c r="U1463" s="181" t="e">
        <f t="shared" si="367"/>
        <v>#DIV/0!</v>
      </c>
    </row>
    <row r="1464" spans="2:21" ht="12.75" customHeight="1" x14ac:dyDescent="0.15">
      <c r="B1464" s="1">
        <f t="shared" si="373"/>
        <v>159.29999999999521</v>
      </c>
      <c r="C1464" s="181" t="e">
        <f t="shared" si="368"/>
        <v>#DIV/0!</v>
      </c>
      <c r="D1464" s="242">
        <f t="shared" si="369"/>
        <v>80.656546856160432</v>
      </c>
      <c r="E1464" s="181" t="e">
        <f t="shared" si="357"/>
        <v>#DIV/0!</v>
      </c>
      <c r="F1464" s="181" t="e">
        <f t="shared" si="370"/>
        <v>#DIV/0!</v>
      </c>
      <c r="H1464" s="181" t="e">
        <f t="shared" si="371"/>
        <v>#DIV/0!</v>
      </c>
      <c r="I1464" s="181" t="e">
        <f t="shared" si="358"/>
        <v>#DIV/0!</v>
      </c>
      <c r="J1464" s="339" t="e">
        <f t="shared" si="359"/>
        <v>#DIV/0!</v>
      </c>
      <c r="K1464" s="181" t="e">
        <f t="shared" si="360"/>
        <v>#DIV/0!</v>
      </c>
      <c r="M1464" s="181" t="e">
        <f t="shared" si="361"/>
        <v>#DIV/0!</v>
      </c>
      <c r="N1464" s="181" t="e">
        <f t="shared" si="362"/>
        <v>#DIV/0!</v>
      </c>
      <c r="O1464" s="339" t="e">
        <f t="shared" si="363"/>
        <v>#DIV/0!</v>
      </c>
      <c r="P1464" s="181" t="e">
        <f t="shared" si="364"/>
        <v>#DIV/0!</v>
      </c>
      <c r="R1464" s="181" t="e">
        <f t="shared" si="365"/>
        <v>#DIV/0!</v>
      </c>
      <c r="S1464" s="181" t="e">
        <f t="shared" si="366"/>
        <v>#DIV/0!</v>
      </c>
      <c r="T1464" s="339" t="e">
        <f t="shared" si="372"/>
        <v>#DIV/0!</v>
      </c>
      <c r="U1464" s="181" t="e">
        <f t="shared" si="367"/>
        <v>#DIV/0!</v>
      </c>
    </row>
    <row r="1465" spans="2:21" ht="12.75" customHeight="1" x14ac:dyDescent="0.15">
      <c r="B1465" s="1">
        <f t="shared" si="373"/>
        <v>159.3999999999952</v>
      </c>
      <c r="C1465" s="181" t="e">
        <f t="shared" si="368"/>
        <v>#DIV/0!</v>
      </c>
      <c r="D1465" s="242">
        <f t="shared" si="369"/>
        <v>80.671007913999446</v>
      </c>
      <c r="E1465" s="181" t="e">
        <f t="shared" si="357"/>
        <v>#DIV/0!</v>
      </c>
      <c r="F1465" s="181" t="e">
        <f t="shared" si="370"/>
        <v>#DIV/0!</v>
      </c>
      <c r="H1465" s="181" t="e">
        <f t="shared" si="371"/>
        <v>#DIV/0!</v>
      </c>
      <c r="I1465" s="181" t="e">
        <f t="shared" si="358"/>
        <v>#DIV/0!</v>
      </c>
      <c r="J1465" s="339" t="e">
        <f t="shared" si="359"/>
        <v>#DIV/0!</v>
      </c>
      <c r="K1465" s="181" t="e">
        <f t="shared" si="360"/>
        <v>#DIV/0!</v>
      </c>
      <c r="M1465" s="181" t="e">
        <f t="shared" si="361"/>
        <v>#DIV/0!</v>
      </c>
      <c r="N1465" s="181" t="e">
        <f t="shared" si="362"/>
        <v>#DIV/0!</v>
      </c>
      <c r="O1465" s="339" t="e">
        <f t="shared" si="363"/>
        <v>#DIV/0!</v>
      </c>
      <c r="P1465" s="181" t="e">
        <f t="shared" si="364"/>
        <v>#DIV/0!</v>
      </c>
      <c r="R1465" s="181" t="e">
        <f t="shared" si="365"/>
        <v>#DIV/0!</v>
      </c>
      <c r="S1465" s="181" t="e">
        <f t="shared" si="366"/>
        <v>#DIV/0!</v>
      </c>
      <c r="T1465" s="339" t="e">
        <f t="shared" si="372"/>
        <v>#DIV/0!</v>
      </c>
      <c r="U1465" s="181" t="e">
        <f t="shared" si="367"/>
        <v>#DIV/0!</v>
      </c>
    </row>
    <row r="1466" spans="2:21" ht="12.75" customHeight="1" x14ac:dyDescent="0.15">
      <c r="B1466" s="1">
        <f t="shared" si="373"/>
        <v>159.4999999999952</v>
      </c>
      <c r="C1466" s="181" t="e">
        <f t="shared" si="368"/>
        <v>#DIV/0!</v>
      </c>
      <c r="D1466" s="242">
        <f t="shared" si="369"/>
        <v>80.685461199164806</v>
      </c>
      <c r="E1466" s="181" t="e">
        <f t="shared" si="357"/>
        <v>#DIV/0!</v>
      </c>
      <c r="F1466" s="181" t="e">
        <f t="shared" si="370"/>
        <v>#DIV/0!</v>
      </c>
      <c r="H1466" s="181" t="e">
        <f t="shared" si="371"/>
        <v>#DIV/0!</v>
      </c>
      <c r="I1466" s="181" t="e">
        <f t="shared" si="358"/>
        <v>#DIV/0!</v>
      </c>
      <c r="J1466" s="339" t="e">
        <f t="shared" si="359"/>
        <v>#DIV/0!</v>
      </c>
      <c r="K1466" s="181" t="e">
        <f t="shared" si="360"/>
        <v>#DIV/0!</v>
      </c>
      <c r="M1466" s="181" t="e">
        <f t="shared" si="361"/>
        <v>#DIV/0!</v>
      </c>
      <c r="N1466" s="181" t="e">
        <f t="shared" si="362"/>
        <v>#DIV/0!</v>
      </c>
      <c r="O1466" s="339" t="e">
        <f t="shared" si="363"/>
        <v>#DIV/0!</v>
      </c>
      <c r="P1466" s="181" t="e">
        <f t="shared" si="364"/>
        <v>#DIV/0!</v>
      </c>
      <c r="R1466" s="181" t="e">
        <f t="shared" si="365"/>
        <v>#DIV/0!</v>
      </c>
      <c r="S1466" s="181" t="e">
        <f t="shared" si="366"/>
        <v>#DIV/0!</v>
      </c>
      <c r="T1466" s="339" t="e">
        <f t="shared" si="372"/>
        <v>#DIV/0!</v>
      </c>
      <c r="U1466" s="181" t="e">
        <f t="shared" si="367"/>
        <v>#DIV/0!</v>
      </c>
    </row>
    <row r="1467" spans="2:21" ht="12.75" customHeight="1" x14ac:dyDescent="0.15">
      <c r="B1467" s="1">
        <f t="shared" si="373"/>
        <v>159.59999999999519</v>
      </c>
      <c r="C1467" s="181" t="e">
        <f t="shared" si="368"/>
        <v>#DIV/0!</v>
      </c>
      <c r="D1467" s="242">
        <f t="shared" si="369"/>
        <v>80.699906721397682</v>
      </c>
      <c r="E1467" s="181" t="e">
        <f t="shared" si="357"/>
        <v>#DIV/0!</v>
      </c>
      <c r="F1467" s="181" t="e">
        <f t="shared" si="370"/>
        <v>#DIV/0!</v>
      </c>
      <c r="H1467" s="181" t="e">
        <f t="shared" si="371"/>
        <v>#DIV/0!</v>
      </c>
      <c r="I1467" s="181" t="e">
        <f t="shared" si="358"/>
        <v>#DIV/0!</v>
      </c>
      <c r="J1467" s="339" t="e">
        <f t="shared" si="359"/>
        <v>#DIV/0!</v>
      </c>
      <c r="K1467" s="181" t="e">
        <f t="shared" si="360"/>
        <v>#DIV/0!</v>
      </c>
      <c r="M1467" s="181" t="e">
        <f t="shared" si="361"/>
        <v>#DIV/0!</v>
      </c>
      <c r="N1467" s="181" t="e">
        <f t="shared" si="362"/>
        <v>#DIV/0!</v>
      </c>
      <c r="O1467" s="339" t="e">
        <f t="shared" si="363"/>
        <v>#DIV/0!</v>
      </c>
      <c r="P1467" s="181" t="e">
        <f t="shared" si="364"/>
        <v>#DIV/0!</v>
      </c>
      <c r="R1467" s="181" t="e">
        <f t="shared" si="365"/>
        <v>#DIV/0!</v>
      </c>
      <c r="S1467" s="181" t="e">
        <f t="shared" si="366"/>
        <v>#DIV/0!</v>
      </c>
      <c r="T1467" s="339" t="e">
        <f t="shared" si="372"/>
        <v>#DIV/0!</v>
      </c>
      <c r="U1467" s="181" t="e">
        <f t="shared" si="367"/>
        <v>#DIV/0!</v>
      </c>
    </row>
    <row r="1468" spans="2:21" ht="12.75" customHeight="1" x14ac:dyDescent="0.15">
      <c r="B1468" s="1">
        <f t="shared" si="373"/>
        <v>159.69999999999519</v>
      </c>
      <c r="C1468" s="181" t="e">
        <f t="shared" si="368"/>
        <v>#DIV/0!</v>
      </c>
      <c r="D1468" s="242">
        <f t="shared" si="369"/>
        <v>80.714344490419933</v>
      </c>
      <c r="E1468" s="181" t="e">
        <f t="shared" si="357"/>
        <v>#DIV/0!</v>
      </c>
      <c r="F1468" s="181" t="e">
        <f t="shared" si="370"/>
        <v>#DIV/0!</v>
      </c>
      <c r="H1468" s="181" t="e">
        <f t="shared" si="371"/>
        <v>#DIV/0!</v>
      </c>
      <c r="I1468" s="181" t="e">
        <f t="shared" si="358"/>
        <v>#DIV/0!</v>
      </c>
      <c r="J1468" s="339" t="e">
        <f t="shared" si="359"/>
        <v>#DIV/0!</v>
      </c>
      <c r="K1468" s="181" t="e">
        <f t="shared" si="360"/>
        <v>#DIV/0!</v>
      </c>
      <c r="M1468" s="181" t="e">
        <f t="shared" si="361"/>
        <v>#DIV/0!</v>
      </c>
      <c r="N1468" s="181" t="e">
        <f t="shared" si="362"/>
        <v>#DIV/0!</v>
      </c>
      <c r="O1468" s="339" t="e">
        <f t="shared" si="363"/>
        <v>#DIV/0!</v>
      </c>
      <c r="P1468" s="181" t="e">
        <f t="shared" si="364"/>
        <v>#DIV/0!</v>
      </c>
      <c r="R1468" s="181" t="e">
        <f t="shared" si="365"/>
        <v>#DIV/0!</v>
      </c>
      <c r="S1468" s="181" t="e">
        <f t="shared" si="366"/>
        <v>#DIV/0!</v>
      </c>
      <c r="T1468" s="339" t="e">
        <f t="shared" si="372"/>
        <v>#DIV/0!</v>
      </c>
      <c r="U1468" s="181" t="e">
        <f t="shared" si="367"/>
        <v>#DIV/0!</v>
      </c>
    </row>
    <row r="1469" spans="2:21" ht="12.75" customHeight="1" x14ac:dyDescent="0.15">
      <c r="B1469" s="1">
        <f t="shared" si="373"/>
        <v>159.79999999999518</v>
      </c>
      <c r="C1469" s="181" t="e">
        <f t="shared" si="368"/>
        <v>#DIV/0!</v>
      </c>
      <c r="D1469" s="242">
        <f t="shared" si="369"/>
        <v>80.728774515934347</v>
      </c>
      <c r="E1469" s="181" t="e">
        <f t="shared" si="357"/>
        <v>#DIV/0!</v>
      </c>
      <c r="F1469" s="181" t="e">
        <f t="shared" si="370"/>
        <v>#DIV/0!</v>
      </c>
      <c r="H1469" s="181" t="e">
        <f t="shared" si="371"/>
        <v>#DIV/0!</v>
      </c>
      <c r="I1469" s="181" t="e">
        <f t="shared" si="358"/>
        <v>#DIV/0!</v>
      </c>
      <c r="J1469" s="339" t="e">
        <f t="shared" si="359"/>
        <v>#DIV/0!</v>
      </c>
      <c r="K1469" s="181" t="e">
        <f t="shared" si="360"/>
        <v>#DIV/0!</v>
      </c>
      <c r="M1469" s="181" t="e">
        <f t="shared" si="361"/>
        <v>#DIV/0!</v>
      </c>
      <c r="N1469" s="181" t="e">
        <f t="shared" si="362"/>
        <v>#DIV/0!</v>
      </c>
      <c r="O1469" s="339" t="e">
        <f t="shared" si="363"/>
        <v>#DIV/0!</v>
      </c>
      <c r="P1469" s="181" t="e">
        <f t="shared" si="364"/>
        <v>#DIV/0!</v>
      </c>
      <c r="R1469" s="181" t="e">
        <f t="shared" si="365"/>
        <v>#DIV/0!</v>
      </c>
      <c r="S1469" s="181" t="e">
        <f t="shared" si="366"/>
        <v>#DIV/0!</v>
      </c>
      <c r="T1469" s="339" t="e">
        <f t="shared" si="372"/>
        <v>#DIV/0!</v>
      </c>
      <c r="U1469" s="181" t="e">
        <f t="shared" si="367"/>
        <v>#DIV/0!</v>
      </c>
    </row>
    <row r="1470" spans="2:21" ht="12.75" customHeight="1" x14ac:dyDescent="0.15">
      <c r="B1470" s="1">
        <f t="shared" si="373"/>
        <v>159.89999999999517</v>
      </c>
      <c r="C1470" s="181" t="e">
        <f t="shared" si="368"/>
        <v>#DIV/0!</v>
      </c>
      <c r="D1470" s="242">
        <f t="shared" si="369"/>
        <v>80.743196807624599</v>
      </c>
      <c r="E1470" s="181" t="e">
        <f t="shared" si="357"/>
        <v>#DIV/0!</v>
      </c>
      <c r="F1470" s="181" t="e">
        <f t="shared" si="370"/>
        <v>#DIV/0!</v>
      </c>
      <c r="H1470" s="181" t="e">
        <f t="shared" si="371"/>
        <v>#DIV/0!</v>
      </c>
      <c r="I1470" s="181" t="e">
        <f t="shared" si="358"/>
        <v>#DIV/0!</v>
      </c>
      <c r="J1470" s="339" t="e">
        <f t="shared" si="359"/>
        <v>#DIV/0!</v>
      </c>
      <c r="K1470" s="181" t="e">
        <f t="shared" si="360"/>
        <v>#DIV/0!</v>
      </c>
      <c r="M1470" s="181" t="e">
        <f t="shared" si="361"/>
        <v>#DIV/0!</v>
      </c>
      <c r="N1470" s="181" t="e">
        <f t="shared" si="362"/>
        <v>#DIV/0!</v>
      </c>
      <c r="O1470" s="339" t="e">
        <f t="shared" si="363"/>
        <v>#DIV/0!</v>
      </c>
      <c r="P1470" s="181" t="e">
        <f t="shared" si="364"/>
        <v>#DIV/0!</v>
      </c>
      <c r="R1470" s="181" t="e">
        <f t="shared" si="365"/>
        <v>#DIV/0!</v>
      </c>
      <c r="S1470" s="181" t="e">
        <f t="shared" si="366"/>
        <v>#DIV/0!</v>
      </c>
      <c r="T1470" s="339" t="e">
        <f t="shared" si="372"/>
        <v>#DIV/0!</v>
      </c>
      <c r="U1470" s="181" t="e">
        <f t="shared" si="367"/>
        <v>#DIV/0!</v>
      </c>
    </row>
    <row r="1471" spans="2:21" ht="12.75" customHeight="1" x14ac:dyDescent="0.15">
      <c r="B1471" s="1">
        <f t="shared" si="373"/>
        <v>159.99999999999517</v>
      </c>
      <c r="C1471" s="181" t="e">
        <f t="shared" si="368"/>
        <v>#DIV/0!</v>
      </c>
      <c r="D1471" s="242">
        <f t="shared" si="369"/>
        <v>80.757611375155449</v>
      </c>
      <c r="E1471" s="181" t="e">
        <f t="shared" si="357"/>
        <v>#DIV/0!</v>
      </c>
      <c r="F1471" s="181" t="e">
        <f t="shared" si="370"/>
        <v>#DIV/0!</v>
      </c>
      <c r="H1471" s="181" t="e">
        <f t="shared" si="371"/>
        <v>#DIV/0!</v>
      </c>
      <c r="I1471" s="181" t="e">
        <f t="shared" si="358"/>
        <v>#DIV/0!</v>
      </c>
      <c r="J1471" s="339" t="e">
        <f t="shared" si="359"/>
        <v>#DIV/0!</v>
      </c>
      <c r="K1471" s="181" t="e">
        <f t="shared" si="360"/>
        <v>#DIV/0!</v>
      </c>
      <c r="M1471" s="181" t="e">
        <f t="shared" si="361"/>
        <v>#DIV/0!</v>
      </c>
      <c r="N1471" s="181" t="e">
        <f t="shared" si="362"/>
        <v>#DIV/0!</v>
      </c>
      <c r="O1471" s="339" t="e">
        <f t="shared" si="363"/>
        <v>#DIV/0!</v>
      </c>
      <c r="P1471" s="181" t="e">
        <f t="shared" si="364"/>
        <v>#DIV/0!</v>
      </c>
      <c r="R1471" s="181" t="e">
        <f t="shared" si="365"/>
        <v>#DIV/0!</v>
      </c>
      <c r="S1471" s="181" t="e">
        <f t="shared" si="366"/>
        <v>#DIV/0!</v>
      </c>
      <c r="T1471" s="339" t="e">
        <f t="shared" si="372"/>
        <v>#DIV/0!</v>
      </c>
      <c r="U1471" s="181" t="e">
        <f t="shared" si="367"/>
        <v>#DIV/0!</v>
      </c>
    </row>
    <row r="1472" spans="2:21" ht="12.75" customHeight="1" x14ac:dyDescent="0.15">
      <c r="B1472" s="1">
        <f t="shared" si="373"/>
        <v>160.09999999999516</v>
      </c>
      <c r="C1472" s="181" t="e">
        <f t="shared" si="368"/>
        <v>#DIV/0!</v>
      </c>
      <c r="D1472" s="242">
        <f t="shared" si="369"/>
        <v>80.77201822817257</v>
      </c>
      <c r="E1472" s="181" t="e">
        <f t="shared" si="357"/>
        <v>#DIV/0!</v>
      </c>
      <c r="F1472" s="181" t="e">
        <f t="shared" si="370"/>
        <v>#DIV/0!</v>
      </c>
      <c r="H1472" s="181" t="e">
        <f t="shared" si="371"/>
        <v>#DIV/0!</v>
      </c>
      <c r="I1472" s="181" t="e">
        <f t="shared" si="358"/>
        <v>#DIV/0!</v>
      </c>
      <c r="J1472" s="339" t="e">
        <f t="shared" si="359"/>
        <v>#DIV/0!</v>
      </c>
      <c r="K1472" s="181" t="e">
        <f t="shared" si="360"/>
        <v>#DIV/0!</v>
      </c>
      <c r="M1472" s="181" t="e">
        <f t="shared" si="361"/>
        <v>#DIV/0!</v>
      </c>
      <c r="N1472" s="181" t="e">
        <f t="shared" si="362"/>
        <v>#DIV/0!</v>
      </c>
      <c r="O1472" s="339" t="e">
        <f t="shared" si="363"/>
        <v>#DIV/0!</v>
      </c>
      <c r="P1472" s="181" t="e">
        <f t="shared" si="364"/>
        <v>#DIV/0!</v>
      </c>
      <c r="R1472" s="181" t="e">
        <f t="shared" si="365"/>
        <v>#DIV/0!</v>
      </c>
      <c r="S1472" s="181" t="e">
        <f t="shared" si="366"/>
        <v>#DIV/0!</v>
      </c>
      <c r="T1472" s="339" t="e">
        <f t="shared" si="372"/>
        <v>#DIV/0!</v>
      </c>
      <c r="U1472" s="181" t="e">
        <f t="shared" si="367"/>
        <v>#DIV/0!</v>
      </c>
    </row>
    <row r="1473" spans="2:21" ht="12.75" customHeight="1" x14ac:dyDescent="0.15">
      <c r="B1473" s="1">
        <f t="shared" si="373"/>
        <v>160.19999999999516</v>
      </c>
      <c r="C1473" s="181" t="e">
        <f t="shared" si="368"/>
        <v>#DIV/0!</v>
      </c>
      <c r="D1473" s="242">
        <f t="shared" si="369"/>
        <v>80.786417376302822</v>
      </c>
      <c r="E1473" s="181" t="e">
        <f t="shared" si="357"/>
        <v>#DIV/0!</v>
      </c>
      <c r="F1473" s="181" t="e">
        <f t="shared" si="370"/>
        <v>#DIV/0!</v>
      </c>
      <c r="H1473" s="181" t="e">
        <f t="shared" si="371"/>
        <v>#DIV/0!</v>
      </c>
      <c r="I1473" s="181" t="e">
        <f t="shared" si="358"/>
        <v>#DIV/0!</v>
      </c>
      <c r="J1473" s="339" t="e">
        <f t="shared" si="359"/>
        <v>#DIV/0!</v>
      </c>
      <c r="K1473" s="181" t="e">
        <f t="shared" si="360"/>
        <v>#DIV/0!</v>
      </c>
      <c r="M1473" s="181" t="e">
        <f t="shared" si="361"/>
        <v>#DIV/0!</v>
      </c>
      <c r="N1473" s="181" t="e">
        <f t="shared" si="362"/>
        <v>#DIV/0!</v>
      </c>
      <c r="O1473" s="339" t="e">
        <f t="shared" si="363"/>
        <v>#DIV/0!</v>
      </c>
      <c r="P1473" s="181" t="e">
        <f t="shared" si="364"/>
        <v>#DIV/0!</v>
      </c>
      <c r="R1473" s="181" t="e">
        <f t="shared" si="365"/>
        <v>#DIV/0!</v>
      </c>
      <c r="S1473" s="181" t="e">
        <f t="shared" si="366"/>
        <v>#DIV/0!</v>
      </c>
      <c r="T1473" s="339" t="e">
        <f t="shared" si="372"/>
        <v>#DIV/0!</v>
      </c>
      <c r="U1473" s="181" t="e">
        <f t="shared" si="367"/>
        <v>#DIV/0!</v>
      </c>
    </row>
    <row r="1474" spans="2:21" ht="12.75" customHeight="1" x14ac:dyDescent="0.15">
      <c r="B1474" s="1">
        <f t="shared" si="373"/>
        <v>160.29999999999515</v>
      </c>
      <c r="C1474" s="181" t="e">
        <f t="shared" si="368"/>
        <v>#DIV/0!</v>
      </c>
      <c r="D1474" s="242">
        <f t="shared" si="369"/>
        <v>80.800808829154107</v>
      </c>
      <c r="E1474" s="181" t="e">
        <f t="shared" si="357"/>
        <v>#DIV/0!</v>
      </c>
      <c r="F1474" s="181" t="e">
        <f t="shared" si="370"/>
        <v>#DIV/0!</v>
      </c>
      <c r="H1474" s="181" t="e">
        <f t="shared" si="371"/>
        <v>#DIV/0!</v>
      </c>
      <c r="I1474" s="181" t="e">
        <f t="shared" si="358"/>
        <v>#DIV/0!</v>
      </c>
      <c r="J1474" s="339" t="e">
        <f t="shared" si="359"/>
        <v>#DIV/0!</v>
      </c>
      <c r="K1474" s="181" t="e">
        <f t="shared" si="360"/>
        <v>#DIV/0!</v>
      </c>
      <c r="M1474" s="181" t="e">
        <f t="shared" si="361"/>
        <v>#DIV/0!</v>
      </c>
      <c r="N1474" s="181" t="e">
        <f t="shared" si="362"/>
        <v>#DIV/0!</v>
      </c>
      <c r="O1474" s="339" t="e">
        <f t="shared" si="363"/>
        <v>#DIV/0!</v>
      </c>
      <c r="P1474" s="181" t="e">
        <f t="shared" si="364"/>
        <v>#DIV/0!</v>
      </c>
      <c r="R1474" s="181" t="e">
        <f t="shared" si="365"/>
        <v>#DIV/0!</v>
      </c>
      <c r="S1474" s="181" t="e">
        <f t="shared" si="366"/>
        <v>#DIV/0!</v>
      </c>
      <c r="T1474" s="339" t="e">
        <f t="shared" si="372"/>
        <v>#DIV/0!</v>
      </c>
      <c r="U1474" s="181" t="e">
        <f t="shared" si="367"/>
        <v>#DIV/0!</v>
      </c>
    </row>
    <row r="1475" spans="2:21" ht="12.75" customHeight="1" x14ac:dyDescent="0.15">
      <c r="B1475" s="1">
        <f t="shared" si="373"/>
        <v>160.39999999999515</v>
      </c>
      <c r="C1475" s="181" t="e">
        <f t="shared" si="368"/>
        <v>#DIV/0!</v>
      </c>
      <c r="D1475" s="242">
        <f t="shared" si="369"/>
        <v>80.815192596315597</v>
      </c>
      <c r="E1475" s="181" t="e">
        <f t="shared" si="357"/>
        <v>#DIV/0!</v>
      </c>
      <c r="F1475" s="181" t="e">
        <f t="shared" si="370"/>
        <v>#DIV/0!</v>
      </c>
      <c r="H1475" s="181" t="e">
        <f t="shared" si="371"/>
        <v>#DIV/0!</v>
      </c>
      <c r="I1475" s="181" t="e">
        <f t="shared" si="358"/>
        <v>#DIV/0!</v>
      </c>
      <c r="J1475" s="339" t="e">
        <f t="shared" si="359"/>
        <v>#DIV/0!</v>
      </c>
      <c r="K1475" s="181" t="e">
        <f t="shared" si="360"/>
        <v>#DIV/0!</v>
      </c>
      <c r="M1475" s="181" t="e">
        <f t="shared" si="361"/>
        <v>#DIV/0!</v>
      </c>
      <c r="N1475" s="181" t="e">
        <f t="shared" si="362"/>
        <v>#DIV/0!</v>
      </c>
      <c r="O1475" s="339" t="e">
        <f t="shared" si="363"/>
        <v>#DIV/0!</v>
      </c>
      <c r="P1475" s="181" t="e">
        <f t="shared" si="364"/>
        <v>#DIV/0!</v>
      </c>
      <c r="R1475" s="181" t="e">
        <f t="shared" si="365"/>
        <v>#DIV/0!</v>
      </c>
      <c r="S1475" s="181" t="e">
        <f t="shared" si="366"/>
        <v>#DIV/0!</v>
      </c>
      <c r="T1475" s="339" t="e">
        <f t="shared" si="372"/>
        <v>#DIV/0!</v>
      </c>
      <c r="U1475" s="181" t="e">
        <f t="shared" si="367"/>
        <v>#DIV/0!</v>
      </c>
    </row>
    <row r="1476" spans="2:21" ht="12.75" customHeight="1" x14ac:dyDescent="0.15">
      <c r="B1476" s="1">
        <f t="shared" si="373"/>
        <v>160.49999999999514</v>
      </c>
      <c r="C1476" s="181" t="e">
        <f t="shared" si="368"/>
        <v>#DIV/0!</v>
      </c>
      <c r="D1476" s="242">
        <f t="shared" si="369"/>
        <v>80.829568687357622</v>
      </c>
      <c r="E1476" s="181" t="e">
        <f t="shared" si="357"/>
        <v>#DIV/0!</v>
      </c>
      <c r="F1476" s="181" t="e">
        <f t="shared" si="370"/>
        <v>#DIV/0!</v>
      </c>
      <c r="H1476" s="181" t="e">
        <f t="shared" si="371"/>
        <v>#DIV/0!</v>
      </c>
      <c r="I1476" s="181" t="e">
        <f t="shared" si="358"/>
        <v>#DIV/0!</v>
      </c>
      <c r="J1476" s="339" t="e">
        <f t="shared" si="359"/>
        <v>#DIV/0!</v>
      </c>
      <c r="K1476" s="181" t="e">
        <f t="shared" si="360"/>
        <v>#DIV/0!</v>
      </c>
      <c r="M1476" s="181" t="e">
        <f t="shared" si="361"/>
        <v>#DIV/0!</v>
      </c>
      <c r="N1476" s="181" t="e">
        <f t="shared" si="362"/>
        <v>#DIV/0!</v>
      </c>
      <c r="O1476" s="339" t="e">
        <f t="shared" si="363"/>
        <v>#DIV/0!</v>
      </c>
      <c r="P1476" s="181" t="e">
        <f t="shared" si="364"/>
        <v>#DIV/0!</v>
      </c>
      <c r="R1476" s="181" t="e">
        <f t="shared" si="365"/>
        <v>#DIV/0!</v>
      </c>
      <c r="S1476" s="181" t="e">
        <f t="shared" si="366"/>
        <v>#DIV/0!</v>
      </c>
      <c r="T1476" s="339" t="e">
        <f t="shared" si="372"/>
        <v>#DIV/0!</v>
      </c>
      <c r="U1476" s="181" t="e">
        <f t="shared" si="367"/>
        <v>#DIV/0!</v>
      </c>
    </row>
    <row r="1477" spans="2:21" ht="12.75" customHeight="1" x14ac:dyDescent="0.15">
      <c r="B1477" s="1">
        <f t="shared" si="373"/>
        <v>160.59999999999513</v>
      </c>
      <c r="C1477" s="181" t="e">
        <f t="shared" si="368"/>
        <v>#DIV/0!</v>
      </c>
      <c r="D1477" s="242">
        <f t="shared" si="369"/>
        <v>80.843937111831778</v>
      </c>
      <c r="E1477" s="181" t="e">
        <f t="shared" si="357"/>
        <v>#DIV/0!</v>
      </c>
      <c r="F1477" s="181" t="e">
        <f t="shared" si="370"/>
        <v>#DIV/0!</v>
      </c>
      <c r="H1477" s="181" t="e">
        <f t="shared" si="371"/>
        <v>#DIV/0!</v>
      </c>
      <c r="I1477" s="181" t="e">
        <f t="shared" si="358"/>
        <v>#DIV/0!</v>
      </c>
      <c r="J1477" s="339" t="e">
        <f t="shared" si="359"/>
        <v>#DIV/0!</v>
      </c>
      <c r="K1477" s="181" t="e">
        <f t="shared" si="360"/>
        <v>#DIV/0!</v>
      </c>
      <c r="M1477" s="181" t="e">
        <f t="shared" si="361"/>
        <v>#DIV/0!</v>
      </c>
      <c r="N1477" s="181" t="e">
        <f t="shared" si="362"/>
        <v>#DIV/0!</v>
      </c>
      <c r="O1477" s="339" t="e">
        <f t="shared" si="363"/>
        <v>#DIV/0!</v>
      </c>
      <c r="P1477" s="181" t="e">
        <f t="shared" si="364"/>
        <v>#DIV/0!</v>
      </c>
      <c r="R1477" s="181" t="e">
        <f t="shared" si="365"/>
        <v>#DIV/0!</v>
      </c>
      <c r="S1477" s="181" t="e">
        <f t="shared" si="366"/>
        <v>#DIV/0!</v>
      </c>
      <c r="T1477" s="339" t="e">
        <f t="shared" si="372"/>
        <v>#DIV/0!</v>
      </c>
      <c r="U1477" s="181" t="e">
        <f t="shared" si="367"/>
        <v>#DIV/0!</v>
      </c>
    </row>
    <row r="1478" spans="2:21" ht="12.75" customHeight="1" x14ac:dyDescent="0.15">
      <c r="B1478" s="1">
        <f t="shared" si="373"/>
        <v>160.69999999999513</v>
      </c>
      <c r="C1478" s="181" t="e">
        <f t="shared" si="368"/>
        <v>#DIV/0!</v>
      </c>
      <c r="D1478" s="242">
        <f t="shared" si="369"/>
        <v>80.858297879271277</v>
      </c>
      <c r="E1478" s="181" t="e">
        <f t="shared" ref="E1478:E1541" si="374">+$D$19+(C1478/(D1478*$D$34))</f>
        <v>#DIV/0!</v>
      </c>
      <c r="F1478" s="181" t="e">
        <f t="shared" si="370"/>
        <v>#DIV/0!</v>
      </c>
      <c r="H1478" s="181" t="e">
        <f t="shared" si="371"/>
        <v>#DIV/0!</v>
      </c>
      <c r="I1478" s="181" t="e">
        <f t="shared" ref="I1478:I1541" si="375">1.32*(($B1479-$D$19)/$D$30)^0.25</f>
        <v>#DIV/0!</v>
      </c>
      <c r="J1478" s="339" t="e">
        <f t="shared" ref="J1478:J1541" si="376">+$D$19+(H1478/(I1478*$D$35))</f>
        <v>#DIV/0!</v>
      </c>
      <c r="K1478" s="181" t="e">
        <f t="shared" ref="K1478:K1541" si="377">ABS($B1479-J1478)</f>
        <v>#DIV/0!</v>
      </c>
      <c r="M1478" s="181" t="e">
        <f t="shared" ref="M1478:M1541" si="378">(2*PI()*$D$27*$D$8*$AE$7*($D$31-B1479))/LN($D$30/$D$28)</f>
        <v>#DIV/0!</v>
      </c>
      <c r="N1478" s="181" t="e">
        <f t="shared" ref="N1478:N1541" si="379">1.32*(($B1479-$D$19)/$D$30)^0.25</f>
        <v>#DIV/0!</v>
      </c>
      <c r="O1478" s="339" t="e">
        <f t="shared" ref="O1478:O1541" si="380">+$D$19+(M1478/(N1478*$D$38))</f>
        <v>#DIV/0!</v>
      </c>
      <c r="P1478" s="181" t="e">
        <f t="shared" ref="P1478:P1541" si="381">ABS($B1479-O1478)</f>
        <v>#DIV/0!</v>
      </c>
      <c r="R1478" s="181" t="e">
        <f t="shared" ref="R1478:R1541" si="382">(2*PI()*$D$27*$D$9*$AE$6*($D$31-B1479))/LN($D$30/$D$28)</f>
        <v>#DIV/0!</v>
      </c>
      <c r="S1478" s="181" t="e">
        <f t="shared" ref="S1478:S1541" si="383">1.32*(($B1479-$D$19)/$D$30)^0.25</f>
        <v>#DIV/0!</v>
      </c>
      <c r="T1478" s="339" t="e">
        <f t="shared" si="372"/>
        <v>#DIV/0!</v>
      </c>
      <c r="U1478" s="181" t="e">
        <f t="shared" ref="U1478:U1541" si="384">ABS($B1479-T1478)</f>
        <v>#DIV/0!</v>
      </c>
    </row>
    <row r="1479" spans="2:21" ht="12.75" customHeight="1" x14ac:dyDescent="0.15">
      <c r="B1479" s="1">
        <f t="shared" si="373"/>
        <v>160.79999999999512</v>
      </c>
      <c r="C1479" s="181" t="e">
        <f t="shared" ref="C1479:C1542" si="385">(2*PI()*$D$26*$D$32*($D$31-B1480))/LN($D$29/$D$28)</f>
        <v>#DIV/0!</v>
      </c>
      <c r="D1479" s="242">
        <f t="shared" ref="D1479:D1542" si="386">1.32*((B1480-$D$19)/$D$29)^0.25</f>
        <v>80.872650999190242</v>
      </c>
      <c r="E1479" s="181" t="e">
        <f t="shared" si="374"/>
        <v>#DIV/0!</v>
      </c>
      <c r="F1479" s="181" t="e">
        <f t="shared" ref="F1479:F1542" si="387">ABS(B1480-E1479)</f>
        <v>#DIV/0!</v>
      </c>
      <c r="H1479" s="181" t="e">
        <f t="shared" ref="H1479:H1542" si="388">(2*PI()*$D$27*$D$32*($D$31-B1480))/LN($D$30/$D$28)</f>
        <v>#DIV/0!</v>
      </c>
      <c r="I1479" s="181" t="e">
        <f t="shared" si="375"/>
        <v>#DIV/0!</v>
      </c>
      <c r="J1479" s="339" t="e">
        <f t="shared" si="376"/>
        <v>#DIV/0!</v>
      </c>
      <c r="K1479" s="181" t="e">
        <f t="shared" si="377"/>
        <v>#DIV/0!</v>
      </c>
      <c r="M1479" s="181" t="e">
        <f t="shared" si="378"/>
        <v>#DIV/0!</v>
      </c>
      <c r="N1479" s="181" t="e">
        <f t="shared" si="379"/>
        <v>#DIV/0!</v>
      </c>
      <c r="O1479" s="339" t="e">
        <f t="shared" si="380"/>
        <v>#DIV/0!</v>
      </c>
      <c r="P1479" s="181" t="e">
        <f t="shared" si="381"/>
        <v>#DIV/0!</v>
      </c>
      <c r="R1479" s="181" t="e">
        <f t="shared" si="382"/>
        <v>#DIV/0!</v>
      </c>
      <c r="S1479" s="181" t="e">
        <f t="shared" si="383"/>
        <v>#DIV/0!</v>
      </c>
      <c r="T1479" s="339" t="e">
        <f t="shared" ref="T1479:T1542" si="389">+$D$19+(R1479/(S1479*$D$41))</f>
        <v>#DIV/0!</v>
      </c>
      <c r="U1479" s="181" t="e">
        <f t="shared" si="384"/>
        <v>#DIV/0!</v>
      </c>
    </row>
    <row r="1480" spans="2:21" ht="12.75" customHeight="1" x14ac:dyDescent="0.15">
      <c r="B1480" s="1">
        <f t="shared" ref="B1480:B1543" si="390">B1479+0.1</f>
        <v>160.89999999999512</v>
      </c>
      <c r="C1480" s="181" t="e">
        <f t="shared" si="385"/>
        <v>#DIV/0!</v>
      </c>
      <c r="D1480" s="242">
        <f t="shared" si="386"/>
        <v>80.886996481084665</v>
      </c>
      <c r="E1480" s="181" t="e">
        <f t="shared" si="374"/>
        <v>#DIV/0!</v>
      </c>
      <c r="F1480" s="181" t="e">
        <f t="shared" si="387"/>
        <v>#DIV/0!</v>
      </c>
      <c r="H1480" s="181" t="e">
        <f t="shared" si="388"/>
        <v>#DIV/0!</v>
      </c>
      <c r="I1480" s="181" t="e">
        <f t="shared" si="375"/>
        <v>#DIV/0!</v>
      </c>
      <c r="J1480" s="339" t="e">
        <f t="shared" si="376"/>
        <v>#DIV/0!</v>
      </c>
      <c r="K1480" s="181" t="e">
        <f t="shared" si="377"/>
        <v>#DIV/0!</v>
      </c>
      <c r="M1480" s="181" t="e">
        <f t="shared" si="378"/>
        <v>#DIV/0!</v>
      </c>
      <c r="N1480" s="181" t="e">
        <f t="shared" si="379"/>
        <v>#DIV/0!</v>
      </c>
      <c r="O1480" s="339" t="e">
        <f t="shared" si="380"/>
        <v>#DIV/0!</v>
      </c>
      <c r="P1480" s="181" t="e">
        <f t="shared" si="381"/>
        <v>#DIV/0!</v>
      </c>
      <c r="R1480" s="181" t="e">
        <f t="shared" si="382"/>
        <v>#DIV/0!</v>
      </c>
      <c r="S1480" s="181" t="e">
        <f t="shared" si="383"/>
        <v>#DIV/0!</v>
      </c>
      <c r="T1480" s="339" t="e">
        <f t="shared" si="389"/>
        <v>#DIV/0!</v>
      </c>
      <c r="U1480" s="181" t="e">
        <f t="shared" si="384"/>
        <v>#DIV/0!</v>
      </c>
    </row>
    <row r="1481" spans="2:21" ht="12.75" customHeight="1" x14ac:dyDescent="0.15">
      <c r="B1481" s="1">
        <f t="shared" si="390"/>
        <v>160.99999999999511</v>
      </c>
      <c r="C1481" s="181" t="e">
        <f t="shared" si="385"/>
        <v>#DIV/0!</v>
      </c>
      <c r="D1481" s="242">
        <f t="shared" si="386"/>
        <v>80.901334334431809</v>
      </c>
      <c r="E1481" s="181" t="e">
        <f t="shared" si="374"/>
        <v>#DIV/0!</v>
      </c>
      <c r="F1481" s="181" t="e">
        <f t="shared" si="387"/>
        <v>#DIV/0!</v>
      </c>
      <c r="H1481" s="181" t="e">
        <f t="shared" si="388"/>
        <v>#DIV/0!</v>
      </c>
      <c r="I1481" s="181" t="e">
        <f t="shared" si="375"/>
        <v>#DIV/0!</v>
      </c>
      <c r="J1481" s="339" t="e">
        <f t="shared" si="376"/>
        <v>#DIV/0!</v>
      </c>
      <c r="K1481" s="181" t="e">
        <f t="shared" si="377"/>
        <v>#DIV/0!</v>
      </c>
      <c r="M1481" s="181" t="e">
        <f t="shared" si="378"/>
        <v>#DIV/0!</v>
      </c>
      <c r="N1481" s="181" t="e">
        <f t="shared" si="379"/>
        <v>#DIV/0!</v>
      </c>
      <c r="O1481" s="339" t="e">
        <f t="shared" si="380"/>
        <v>#DIV/0!</v>
      </c>
      <c r="P1481" s="181" t="e">
        <f t="shared" si="381"/>
        <v>#DIV/0!</v>
      </c>
      <c r="R1481" s="181" t="e">
        <f t="shared" si="382"/>
        <v>#DIV/0!</v>
      </c>
      <c r="S1481" s="181" t="e">
        <f t="shared" si="383"/>
        <v>#DIV/0!</v>
      </c>
      <c r="T1481" s="339" t="e">
        <f t="shared" si="389"/>
        <v>#DIV/0!</v>
      </c>
      <c r="U1481" s="181" t="e">
        <f t="shared" si="384"/>
        <v>#DIV/0!</v>
      </c>
    </row>
    <row r="1482" spans="2:21" ht="12.75" customHeight="1" x14ac:dyDescent="0.15">
      <c r="B1482" s="1">
        <f t="shared" si="390"/>
        <v>161.09999999999511</v>
      </c>
      <c r="C1482" s="181" t="e">
        <f t="shared" si="385"/>
        <v>#DIV/0!</v>
      </c>
      <c r="D1482" s="242">
        <f t="shared" si="386"/>
        <v>80.915664568690403</v>
      </c>
      <c r="E1482" s="181" t="e">
        <f t="shared" si="374"/>
        <v>#DIV/0!</v>
      </c>
      <c r="F1482" s="181" t="e">
        <f t="shared" si="387"/>
        <v>#DIV/0!</v>
      </c>
      <c r="H1482" s="181" t="e">
        <f t="shared" si="388"/>
        <v>#DIV/0!</v>
      </c>
      <c r="I1482" s="181" t="e">
        <f t="shared" si="375"/>
        <v>#DIV/0!</v>
      </c>
      <c r="J1482" s="339" t="e">
        <f t="shared" si="376"/>
        <v>#DIV/0!</v>
      </c>
      <c r="K1482" s="181" t="e">
        <f t="shared" si="377"/>
        <v>#DIV/0!</v>
      </c>
      <c r="M1482" s="181" t="e">
        <f t="shared" si="378"/>
        <v>#DIV/0!</v>
      </c>
      <c r="N1482" s="181" t="e">
        <f t="shared" si="379"/>
        <v>#DIV/0!</v>
      </c>
      <c r="O1482" s="339" t="e">
        <f t="shared" si="380"/>
        <v>#DIV/0!</v>
      </c>
      <c r="P1482" s="181" t="e">
        <f t="shared" si="381"/>
        <v>#DIV/0!</v>
      </c>
      <c r="R1482" s="181" t="e">
        <f t="shared" si="382"/>
        <v>#DIV/0!</v>
      </c>
      <c r="S1482" s="181" t="e">
        <f t="shared" si="383"/>
        <v>#DIV/0!</v>
      </c>
      <c r="T1482" s="339" t="e">
        <f t="shared" si="389"/>
        <v>#DIV/0!</v>
      </c>
      <c r="U1482" s="181" t="e">
        <f t="shared" si="384"/>
        <v>#DIV/0!</v>
      </c>
    </row>
    <row r="1483" spans="2:21" ht="12.75" customHeight="1" x14ac:dyDescent="0.15">
      <c r="B1483" s="1">
        <f t="shared" si="390"/>
        <v>161.1999999999951</v>
      </c>
      <c r="C1483" s="181" t="e">
        <f t="shared" si="385"/>
        <v>#DIV/0!</v>
      </c>
      <c r="D1483" s="242">
        <f t="shared" si="386"/>
        <v>80.929987193300946</v>
      </c>
      <c r="E1483" s="181" t="e">
        <f t="shared" si="374"/>
        <v>#DIV/0!</v>
      </c>
      <c r="F1483" s="181" t="e">
        <f t="shared" si="387"/>
        <v>#DIV/0!</v>
      </c>
      <c r="H1483" s="181" t="e">
        <f t="shared" si="388"/>
        <v>#DIV/0!</v>
      </c>
      <c r="I1483" s="181" t="e">
        <f t="shared" si="375"/>
        <v>#DIV/0!</v>
      </c>
      <c r="J1483" s="339" t="e">
        <f t="shared" si="376"/>
        <v>#DIV/0!</v>
      </c>
      <c r="K1483" s="181" t="e">
        <f t="shared" si="377"/>
        <v>#DIV/0!</v>
      </c>
      <c r="M1483" s="181" t="e">
        <f t="shared" si="378"/>
        <v>#DIV/0!</v>
      </c>
      <c r="N1483" s="181" t="e">
        <f t="shared" si="379"/>
        <v>#DIV/0!</v>
      </c>
      <c r="O1483" s="339" t="e">
        <f t="shared" si="380"/>
        <v>#DIV/0!</v>
      </c>
      <c r="P1483" s="181" t="e">
        <f t="shared" si="381"/>
        <v>#DIV/0!</v>
      </c>
      <c r="R1483" s="181" t="e">
        <f t="shared" si="382"/>
        <v>#DIV/0!</v>
      </c>
      <c r="S1483" s="181" t="e">
        <f t="shared" si="383"/>
        <v>#DIV/0!</v>
      </c>
      <c r="T1483" s="339" t="e">
        <f t="shared" si="389"/>
        <v>#DIV/0!</v>
      </c>
      <c r="U1483" s="181" t="e">
        <f t="shared" si="384"/>
        <v>#DIV/0!</v>
      </c>
    </row>
    <row r="1484" spans="2:21" ht="12.75" customHeight="1" x14ac:dyDescent="0.15">
      <c r="B1484" s="1">
        <f t="shared" si="390"/>
        <v>161.29999999999509</v>
      </c>
      <c r="C1484" s="181" t="e">
        <f t="shared" si="385"/>
        <v>#DIV/0!</v>
      </c>
      <c r="D1484" s="242">
        <f t="shared" si="386"/>
        <v>80.944302217685532</v>
      </c>
      <c r="E1484" s="181" t="e">
        <f t="shared" si="374"/>
        <v>#DIV/0!</v>
      </c>
      <c r="F1484" s="181" t="e">
        <f t="shared" si="387"/>
        <v>#DIV/0!</v>
      </c>
      <c r="H1484" s="181" t="e">
        <f t="shared" si="388"/>
        <v>#DIV/0!</v>
      </c>
      <c r="I1484" s="181" t="e">
        <f t="shared" si="375"/>
        <v>#DIV/0!</v>
      </c>
      <c r="J1484" s="339" t="e">
        <f t="shared" si="376"/>
        <v>#DIV/0!</v>
      </c>
      <c r="K1484" s="181" t="e">
        <f t="shared" si="377"/>
        <v>#DIV/0!</v>
      </c>
      <c r="M1484" s="181" t="e">
        <f t="shared" si="378"/>
        <v>#DIV/0!</v>
      </c>
      <c r="N1484" s="181" t="e">
        <f t="shared" si="379"/>
        <v>#DIV/0!</v>
      </c>
      <c r="O1484" s="339" t="e">
        <f t="shared" si="380"/>
        <v>#DIV/0!</v>
      </c>
      <c r="P1484" s="181" t="e">
        <f t="shared" si="381"/>
        <v>#DIV/0!</v>
      </c>
      <c r="R1484" s="181" t="e">
        <f t="shared" si="382"/>
        <v>#DIV/0!</v>
      </c>
      <c r="S1484" s="181" t="e">
        <f t="shared" si="383"/>
        <v>#DIV/0!</v>
      </c>
      <c r="T1484" s="339" t="e">
        <f t="shared" si="389"/>
        <v>#DIV/0!</v>
      </c>
      <c r="U1484" s="181" t="e">
        <f t="shared" si="384"/>
        <v>#DIV/0!</v>
      </c>
    </row>
    <row r="1485" spans="2:21" ht="12.75" customHeight="1" x14ac:dyDescent="0.15">
      <c r="B1485" s="1">
        <f t="shared" si="390"/>
        <v>161.39999999999509</v>
      </c>
      <c r="C1485" s="181" t="e">
        <f t="shared" si="385"/>
        <v>#DIV/0!</v>
      </c>
      <c r="D1485" s="242">
        <f t="shared" si="386"/>
        <v>80.958609651247826</v>
      </c>
      <c r="E1485" s="181" t="e">
        <f t="shared" si="374"/>
        <v>#DIV/0!</v>
      </c>
      <c r="F1485" s="181" t="e">
        <f t="shared" si="387"/>
        <v>#DIV/0!</v>
      </c>
      <c r="H1485" s="181" t="e">
        <f t="shared" si="388"/>
        <v>#DIV/0!</v>
      </c>
      <c r="I1485" s="181" t="e">
        <f t="shared" si="375"/>
        <v>#DIV/0!</v>
      </c>
      <c r="J1485" s="339" t="e">
        <f t="shared" si="376"/>
        <v>#DIV/0!</v>
      </c>
      <c r="K1485" s="181" t="e">
        <f t="shared" si="377"/>
        <v>#DIV/0!</v>
      </c>
      <c r="M1485" s="181" t="e">
        <f t="shared" si="378"/>
        <v>#DIV/0!</v>
      </c>
      <c r="N1485" s="181" t="e">
        <f t="shared" si="379"/>
        <v>#DIV/0!</v>
      </c>
      <c r="O1485" s="339" t="e">
        <f t="shared" si="380"/>
        <v>#DIV/0!</v>
      </c>
      <c r="P1485" s="181" t="e">
        <f t="shared" si="381"/>
        <v>#DIV/0!</v>
      </c>
      <c r="R1485" s="181" t="e">
        <f t="shared" si="382"/>
        <v>#DIV/0!</v>
      </c>
      <c r="S1485" s="181" t="e">
        <f t="shared" si="383"/>
        <v>#DIV/0!</v>
      </c>
      <c r="T1485" s="339" t="e">
        <f t="shared" si="389"/>
        <v>#DIV/0!</v>
      </c>
      <c r="U1485" s="181" t="e">
        <f t="shared" si="384"/>
        <v>#DIV/0!</v>
      </c>
    </row>
    <row r="1486" spans="2:21" ht="12.75" customHeight="1" x14ac:dyDescent="0.15">
      <c r="B1486" s="1">
        <f t="shared" si="390"/>
        <v>161.49999999999508</v>
      </c>
      <c r="C1486" s="181" t="e">
        <f t="shared" si="385"/>
        <v>#DIV/0!</v>
      </c>
      <c r="D1486" s="242">
        <f t="shared" si="386"/>
        <v>80.972909503373245</v>
      </c>
      <c r="E1486" s="181" t="e">
        <f t="shared" si="374"/>
        <v>#DIV/0!</v>
      </c>
      <c r="F1486" s="181" t="e">
        <f t="shared" si="387"/>
        <v>#DIV/0!</v>
      </c>
      <c r="H1486" s="181" t="e">
        <f t="shared" si="388"/>
        <v>#DIV/0!</v>
      </c>
      <c r="I1486" s="181" t="e">
        <f t="shared" si="375"/>
        <v>#DIV/0!</v>
      </c>
      <c r="J1486" s="339" t="e">
        <f t="shared" si="376"/>
        <v>#DIV/0!</v>
      </c>
      <c r="K1486" s="181" t="e">
        <f t="shared" si="377"/>
        <v>#DIV/0!</v>
      </c>
      <c r="M1486" s="181" t="e">
        <f t="shared" si="378"/>
        <v>#DIV/0!</v>
      </c>
      <c r="N1486" s="181" t="e">
        <f t="shared" si="379"/>
        <v>#DIV/0!</v>
      </c>
      <c r="O1486" s="339" t="e">
        <f t="shared" si="380"/>
        <v>#DIV/0!</v>
      </c>
      <c r="P1486" s="181" t="e">
        <f t="shared" si="381"/>
        <v>#DIV/0!</v>
      </c>
      <c r="R1486" s="181" t="e">
        <f t="shared" si="382"/>
        <v>#DIV/0!</v>
      </c>
      <c r="S1486" s="181" t="e">
        <f t="shared" si="383"/>
        <v>#DIV/0!</v>
      </c>
      <c r="T1486" s="339" t="e">
        <f t="shared" si="389"/>
        <v>#DIV/0!</v>
      </c>
      <c r="U1486" s="181" t="e">
        <f t="shared" si="384"/>
        <v>#DIV/0!</v>
      </c>
    </row>
    <row r="1487" spans="2:21" ht="12.75" customHeight="1" x14ac:dyDescent="0.15">
      <c r="B1487" s="1">
        <f t="shared" si="390"/>
        <v>161.59999999999508</v>
      </c>
      <c r="C1487" s="181" t="e">
        <f t="shared" si="385"/>
        <v>#DIV/0!</v>
      </c>
      <c r="D1487" s="242">
        <f t="shared" si="386"/>
        <v>80.987201783429143</v>
      </c>
      <c r="E1487" s="181" t="e">
        <f t="shared" si="374"/>
        <v>#DIV/0!</v>
      </c>
      <c r="F1487" s="181" t="e">
        <f t="shared" si="387"/>
        <v>#DIV/0!</v>
      </c>
      <c r="H1487" s="181" t="e">
        <f t="shared" si="388"/>
        <v>#DIV/0!</v>
      </c>
      <c r="I1487" s="181" t="e">
        <f t="shared" si="375"/>
        <v>#DIV/0!</v>
      </c>
      <c r="J1487" s="339" t="e">
        <f t="shared" si="376"/>
        <v>#DIV/0!</v>
      </c>
      <c r="K1487" s="181" t="e">
        <f t="shared" si="377"/>
        <v>#DIV/0!</v>
      </c>
      <c r="M1487" s="181" t="e">
        <f t="shared" si="378"/>
        <v>#DIV/0!</v>
      </c>
      <c r="N1487" s="181" t="e">
        <f t="shared" si="379"/>
        <v>#DIV/0!</v>
      </c>
      <c r="O1487" s="339" t="e">
        <f t="shared" si="380"/>
        <v>#DIV/0!</v>
      </c>
      <c r="P1487" s="181" t="e">
        <f t="shared" si="381"/>
        <v>#DIV/0!</v>
      </c>
      <c r="R1487" s="181" t="e">
        <f t="shared" si="382"/>
        <v>#DIV/0!</v>
      </c>
      <c r="S1487" s="181" t="e">
        <f t="shared" si="383"/>
        <v>#DIV/0!</v>
      </c>
      <c r="T1487" s="339" t="e">
        <f t="shared" si="389"/>
        <v>#DIV/0!</v>
      </c>
      <c r="U1487" s="181" t="e">
        <f t="shared" si="384"/>
        <v>#DIV/0!</v>
      </c>
    </row>
    <row r="1488" spans="2:21" ht="12.75" customHeight="1" x14ac:dyDescent="0.15">
      <c r="B1488" s="1">
        <f t="shared" si="390"/>
        <v>161.69999999999507</v>
      </c>
      <c r="C1488" s="181" t="e">
        <f t="shared" si="385"/>
        <v>#DIV/0!</v>
      </c>
      <c r="D1488" s="242">
        <f t="shared" si="386"/>
        <v>81.001486500764457</v>
      </c>
      <c r="E1488" s="181" t="e">
        <f t="shared" si="374"/>
        <v>#DIV/0!</v>
      </c>
      <c r="F1488" s="181" t="e">
        <f t="shared" si="387"/>
        <v>#DIV/0!</v>
      </c>
      <c r="H1488" s="181" t="e">
        <f t="shared" si="388"/>
        <v>#DIV/0!</v>
      </c>
      <c r="I1488" s="181" t="e">
        <f t="shared" si="375"/>
        <v>#DIV/0!</v>
      </c>
      <c r="J1488" s="339" t="e">
        <f t="shared" si="376"/>
        <v>#DIV/0!</v>
      </c>
      <c r="K1488" s="181" t="e">
        <f t="shared" si="377"/>
        <v>#DIV/0!</v>
      </c>
      <c r="M1488" s="181" t="e">
        <f t="shared" si="378"/>
        <v>#DIV/0!</v>
      </c>
      <c r="N1488" s="181" t="e">
        <f t="shared" si="379"/>
        <v>#DIV/0!</v>
      </c>
      <c r="O1488" s="339" t="e">
        <f t="shared" si="380"/>
        <v>#DIV/0!</v>
      </c>
      <c r="P1488" s="181" t="e">
        <f t="shared" si="381"/>
        <v>#DIV/0!</v>
      </c>
      <c r="R1488" s="181" t="e">
        <f t="shared" si="382"/>
        <v>#DIV/0!</v>
      </c>
      <c r="S1488" s="181" t="e">
        <f t="shared" si="383"/>
        <v>#DIV/0!</v>
      </c>
      <c r="T1488" s="339" t="e">
        <f t="shared" si="389"/>
        <v>#DIV/0!</v>
      </c>
      <c r="U1488" s="181" t="e">
        <f t="shared" si="384"/>
        <v>#DIV/0!</v>
      </c>
    </row>
    <row r="1489" spans="2:21" ht="12.75" customHeight="1" x14ac:dyDescent="0.15">
      <c r="B1489" s="1">
        <f t="shared" si="390"/>
        <v>161.79999999999507</v>
      </c>
      <c r="C1489" s="181" t="e">
        <f t="shared" si="385"/>
        <v>#DIV/0!</v>
      </c>
      <c r="D1489" s="242">
        <f t="shared" si="386"/>
        <v>81.01576366471015</v>
      </c>
      <c r="E1489" s="181" t="e">
        <f t="shared" si="374"/>
        <v>#DIV/0!</v>
      </c>
      <c r="F1489" s="181" t="e">
        <f t="shared" si="387"/>
        <v>#DIV/0!</v>
      </c>
      <c r="H1489" s="181" t="e">
        <f t="shared" si="388"/>
        <v>#DIV/0!</v>
      </c>
      <c r="I1489" s="181" t="e">
        <f t="shared" si="375"/>
        <v>#DIV/0!</v>
      </c>
      <c r="J1489" s="339" t="e">
        <f t="shared" si="376"/>
        <v>#DIV/0!</v>
      </c>
      <c r="K1489" s="181" t="e">
        <f t="shared" si="377"/>
        <v>#DIV/0!</v>
      </c>
      <c r="M1489" s="181" t="e">
        <f t="shared" si="378"/>
        <v>#DIV/0!</v>
      </c>
      <c r="N1489" s="181" t="e">
        <f t="shared" si="379"/>
        <v>#DIV/0!</v>
      </c>
      <c r="O1489" s="339" t="e">
        <f t="shared" si="380"/>
        <v>#DIV/0!</v>
      </c>
      <c r="P1489" s="181" t="e">
        <f t="shared" si="381"/>
        <v>#DIV/0!</v>
      </c>
      <c r="R1489" s="181" t="e">
        <f t="shared" si="382"/>
        <v>#DIV/0!</v>
      </c>
      <c r="S1489" s="181" t="e">
        <f t="shared" si="383"/>
        <v>#DIV/0!</v>
      </c>
      <c r="T1489" s="339" t="e">
        <f t="shared" si="389"/>
        <v>#DIV/0!</v>
      </c>
      <c r="U1489" s="181" t="e">
        <f t="shared" si="384"/>
        <v>#DIV/0!</v>
      </c>
    </row>
    <row r="1490" spans="2:21" ht="12.75" customHeight="1" x14ac:dyDescent="0.15">
      <c r="B1490" s="1">
        <f t="shared" si="390"/>
        <v>161.89999999999506</v>
      </c>
      <c r="C1490" s="181" t="e">
        <f t="shared" si="385"/>
        <v>#DIV/0!</v>
      </c>
      <c r="D1490" s="242">
        <f t="shared" si="386"/>
        <v>81.030033284579105</v>
      </c>
      <c r="E1490" s="181" t="e">
        <f t="shared" si="374"/>
        <v>#DIV/0!</v>
      </c>
      <c r="F1490" s="181" t="e">
        <f t="shared" si="387"/>
        <v>#DIV/0!</v>
      </c>
      <c r="H1490" s="181" t="e">
        <f t="shared" si="388"/>
        <v>#DIV/0!</v>
      </c>
      <c r="I1490" s="181" t="e">
        <f t="shared" si="375"/>
        <v>#DIV/0!</v>
      </c>
      <c r="J1490" s="339" t="e">
        <f t="shared" si="376"/>
        <v>#DIV/0!</v>
      </c>
      <c r="K1490" s="181" t="e">
        <f t="shared" si="377"/>
        <v>#DIV/0!</v>
      </c>
      <c r="M1490" s="181" t="e">
        <f t="shared" si="378"/>
        <v>#DIV/0!</v>
      </c>
      <c r="N1490" s="181" t="e">
        <f t="shared" si="379"/>
        <v>#DIV/0!</v>
      </c>
      <c r="O1490" s="339" t="e">
        <f t="shared" si="380"/>
        <v>#DIV/0!</v>
      </c>
      <c r="P1490" s="181" t="e">
        <f t="shared" si="381"/>
        <v>#DIV/0!</v>
      </c>
      <c r="R1490" s="181" t="e">
        <f t="shared" si="382"/>
        <v>#DIV/0!</v>
      </c>
      <c r="S1490" s="181" t="e">
        <f t="shared" si="383"/>
        <v>#DIV/0!</v>
      </c>
      <c r="T1490" s="339" t="e">
        <f t="shared" si="389"/>
        <v>#DIV/0!</v>
      </c>
      <c r="U1490" s="181" t="e">
        <f t="shared" si="384"/>
        <v>#DIV/0!</v>
      </c>
    </row>
    <row r="1491" spans="2:21" ht="12.75" customHeight="1" x14ac:dyDescent="0.15">
      <c r="B1491" s="1">
        <f t="shared" si="390"/>
        <v>161.99999999999505</v>
      </c>
      <c r="C1491" s="181" t="e">
        <f t="shared" si="385"/>
        <v>#DIV/0!</v>
      </c>
      <c r="D1491" s="242">
        <f t="shared" si="386"/>
        <v>81.044295369666216</v>
      </c>
      <c r="E1491" s="181" t="e">
        <f t="shared" si="374"/>
        <v>#DIV/0!</v>
      </c>
      <c r="F1491" s="181" t="e">
        <f t="shared" si="387"/>
        <v>#DIV/0!</v>
      </c>
      <c r="H1491" s="181" t="e">
        <f t="shared" si="388"/>
        <v>#DIV/0!</v>
      </c>
      <c r="I1491" s="181" t="e">
        <f t="shared" si="375"/>
        <v>#DIV/0!</v>
      </c>
      <c r="J1491" s="339" t="e">
        <f t="shared" si="376"/>
        <v>#DIV/0!</v>
      </c>
      <c r="K1491" s="181" t="e">
        <f t="shared" si="377"/>
        <v>#DIV/0!</v>
      </c>
      <c r="M1491" s="181" t="e">
        <f t="shared" si="378"/>
        <v>#DIV/0!</v>
      </c>
      <c r="N1491" s="181" t="e">
        <f t="shared" si="379"/>
        <v>#DIV/0!</v>
      </c>
      <c r="O1491" s="339" t="e">
        <f t="shared" si="380"/>
        <v>#DIV/0!</v>
      </c>
      <c r="P1491" s="181" t="e">
        <f t="shared" si="381"/>
        <v>#DIV/0!</v>
      </c>
      <c r="R1491" s="181" t="e">
        <f t="shared" si="382"/>
        <v>#DIV/0!</v>
      </c>
      <c r="S1491" s="181" t="e">
        <f t="shared" si="383"/>
        <v>#DIV/0!</v>
      </c>
      <c r="T1491" s="339" t="e">
        <f t="shared" si="389"/>
        <v>#DIV/0!</v>
      </c>
      <c r="U1491" s="181" t="e">
        <f t="shared" si="384"/>
        <v>#DIV/0!</v>
      </c>
    </row>
    <row r="1492" spans="2:21" ht="12.75" customHeight="1" x14ac:dyDescent="0.15">
      <c r="B1492" s="1">
        <f t="shared" si="390"/>
        <v>162.09999999999505</v>
      </c>
      <c r="C1492" s="181" t="e">
        <f t="shared" si="385"/>
        <v>#DIV/0!</v>
      </c>
      <c r="D1492" s="242">
        <f t="shared" si="386"/>
        <v>81.058549929248144</v>
      </c>
      <c r="E1492" s="181" t="e">
        <f t="shared" si="374"/>
        <v>#DIV/0!</v>
      </c>
      <c r="F1492" s="181" t="e">
        <f t="shared" si="387"/>
        <v>#DIV/0!</v>
      </c>
      <c r="H1492" s="181" t="e">
        <f t="shared" si="388"/>
        <v>#DIV/0!</v>
      </c>
      <c r="I1492" s="181" t="e">
        <f t="shared" si="375"/>
        <v>#DIV/0!</v>
      </c>
      <c r="J1492" s="339" t="e">
        <f t="shared" si="376"/>
        <v>#DIV/0!</v>
      </c>
      <c r="K1492" s="181" t="e">
        <f t="shared" si="377"/>
        <v>#DIV/0!</v>
      </c>
      <c r="M1492" s="181" t="e">
        <f t="shared" si="378"/>
        <v>#DIV/0!</v>
      </c>
      <c r="N1492" s="181" t="e">
        <f t="shared" si="379"/>
        <v>#DIV/0!</v>
      </c>
      <c r="O1492" s="339" t="e">
        <f t="shared" si="380"/>
        <v>#DIV/0!</v>
      </c>
      <c r="P1492" s="181" t="e">
        <f t="shared" si="381"/>
        <v>#DIV/0!</v>
      </c>
      <c r="R1492" s="181" t="e">
        <f t="shared" si="382"/>
        <v>#DIV/0!</v>
      </c>
      <c r="S1492" s="181" t="e">
        <f t="shared" si="383"/>
        <v>#DIV/0!</v>
      </c>
      <c r="T1492" s="339" t="e">
        <f t="shared" si="389"/>
        <v>#DIV/0!</v>
      </c>
      <c r="U1492" s="181" t="e">
        <f t="shared" si="384"/>
        <v>#DIV/0!</v>
      </c>
    </row>
    <row r="1493" spans="2:21" ht="12.75" customHeight="1" x14ac:dyDescent="0.15">
      <c r="B1493" s="1">
        <f t="shared" si="390"/>
        <v>162.19999999999504</v>
      </c>
      <c r="C1493" s="181" t="e">
        <f t="shared" si="385"/>
        <v>#DIV/0!</v>
      </c>
      <c r="D1493" s="242">
        <f t="shared" si="386"/>
        <v>81.072796972584001</v>
      </c>
      <c r="E1493" s="181" t="e">
        <f t="shared" si="374"/>
        <v>#DIV/0!</v>
      </c>
      <c r="F1493" s="181" t="e">
        <f t="shared" si="387"/>
        <v>#DIV/0!</v>
      </c>
      <c r="H1493" s="181" t="e">
        <f t="shared" si="388"/>
        <v>#DIV/0!</v>
      </c>
      <c r="I1493" s="181" t="e">
        <f t="shared" si="375"/>
        <v>#DIV/0!</v>
      </c>
      <c r="J1493" s="339" t="e">
        <f t="shared" si="376"/>
        <v>#DIV/0!</v>
      </c>
      <c r="K1493" s="181" t="e">
        <f t="shared" si="377"/>
        <v>#DIV/0!</v>
      </c>
      <c r="M1493" s="181" t="e">
        <f t="shared" si="378"/>
        <v>#DIV/0!</v>
      </c>
      <c r="N1493" s="181" t="e">
        <f t="shared" si="379"/>
        <v>#DIV/0!</v>
      </c>
      <c r="O1493" s="339" t="e">
        <f t="shared" si="380"/>
        <v>#DIV/0!</v>
      </c>
      <c r="P1493" s="181" t="e">
        <f t="shared" si="381"/>
        <v>#DIV/0!</v>
      </c>
      <c r="R1493" s="181" t="e">
        <f t="shared" si="382"/>
        <v>#DIV/0!</v>
      </c>
      <c r="S1493" s="181" t="e">
        <f t="shared" si="383"/>
        <v>#DIV/0!</v>
      </c>
      <c r="T1493" s="339" t="e">
        <f t="shared" si="389"/>
        <v>#DIV/0!</v>
      </c>
      <c r="U1493" s="181" t="e">
        <f t="shared" si="384"/>
        <v>#DIV/0!</v>
      </c>
    </row>
    <row r="1494" spans="2:21" ht="12.75" customHeight="1" x14ac:dyDescent="0.15">
      <c r="B1494" s="1">
        <f t="shared" si="390"/>
        <v>162.29999999999504</v>
      </c>
      <c r="C1494" s="181" t="e">
        <f t="shared" si="385"/>
        <v>#DIV/0!</v>
      </c>
      <c r="D1494" s="242">
        <f t="shared" si="386"/>
        <v>81.087036508914608</v>
      </c>
      <c r="E1494" s="181" t="e">
        <f t="shared" si="374"/>
        <v>#DIV/0!</v>
      </c>
      <c r="F1494" s="181" t="e">
        <f t="shared" si="387"/>
        <v>#DIV/0!</v>
      </c>
      <c r="H1494" s="181" t="e">
        <f t="shared" si="388"/>
        <v>#DIV/0!</v>
      </c>
      <c r="I1494" s="181" t="e">
        <f t="shared" si="375"/>
        <v>#DIV/0!</v>
      </c>
      <c r="J1494" s="339" t="e">
        <f t="shared" si="376"/>
        <v>#DIV/0!</v>
      </c>
      <c r="K1494" s="181" t="e">
        <f t="shared" si="377"/>
        <v>#DIV/0!</v>
      </c>
      <c r="M1494" s="181" t="e">
        <f t="shared" si="378"/>
        <v>#DIV/0!</v>
      </c>
      <c r="N1494" s="181" t="e">
        <f t="shared" si="379"/>
        <v>#DIV/0!</v>
      </c>
      <c r="O1494" s="339" t="e">
        <f t="shared" si="380"/>
        <v>#DIV/0!</v>
      </c>
      <c r="P1494" s="181" t="e">
        <f t="shared" si="381"/>
        <v>#DIV/0!</v>
      </c>
      <c r="R1494" s="181" t="e">
        <f t="shared" si="382"/>
        <v>#DIV/0!</v>
      </c>
      <c r="S1494" s="181" t="e">
        <f t="shared" si="383"/>
        <v>#DIV/0!</v>
      </c>
      <c r="T1494" s="339" t="e">
        <f t="shared" si="389"/>
        <v>#DIV/0!</v>
      </c>
      <c r="U1494" s="181" t="e">
        <f t="shared" si="384"/>
        <v>#DIV/0!</v>
      </c>
    </row>
    <row r="1495" spans="2:21" ht="12.75" customHeight="1" x14ac:dyDescent="0.15">
      <c r="B1495" s="1">
        <f t="shared" si="390"/>
        <v>162.39999999999503</v>
      </c>
      <c r="C1495" s="181" t="e">
        <f t="shared" si="385"/>
        <v>#DIV/0!</v>
      </c>
      <c r="D1495" s="242">
        <f t="shared" si="386"/>
        <v>81.101268547463349</v>
      </c>
      <c r="E1495" s="181" t="e">
        <f t="shared" si="374"/>
        <v>#DIV/0!</v>
      </c>
      <c r="F1495" s="181" t="e">
        <f t="shared" si="387"/>
        <v>#DIV/0!</v>
      </c>
      <c r="H1495" s="181" t="e">
        <f t="shared" si="388"/>
        <v>#DIV/0!</v>
      </c>
      <c r="I1495" s="181" t="e">
        <f t="shared" si="375"/>
        <v>#DIV/0!</v>
      </c>
      <c r="J1495" s="339" t="e">
        <f t="shared" si="376"/>
        <v>#DIV/0!</v>
      </c>
      <c r="K1495" s="181" t="e">
        <f t="shared" si="377"/>
        <v>#DIV/0!</v>
      </c>
      <c r="M1495" s="181" t="e">
        <f t="shared" si="378"/>
        <v>#DIV/0!</v>
      </c>
      <c r="N1495" s="181" t="e">
        <f t="shared" si="379"/>
        <v>#DIV/0!</v>
      </c>
      <c r="O1495" s="339" t="e">
        <f t="shared" si="380"/>
        <v>#DIV/0!</v>
      </c>
      <c r="P1495" s="181" t="e">
        <f t="shared" si="381"/>
        <v>#DIV/0!</v>
      </c>
      <c r="R1495" s="181" t="e">
        <f t="shared" si="382"/>
        <v>#DIV/0!</v>
      </c>
      <c r="S1495" s="181" t="e">
        <f t="shared" si="383"/>
        <v>#DIV/0!</v>
      </c>
      <c r="T1495" s="339" t="e">
        <f t="shared" si="389"/>
        <v>#DIV/0!</v>
      </c>
      <c r="U1495" s="181" t="e">
        <f t="shared" si="384"/>
        <v>#DIV/0!</v>
      </c>
    </row>
    <row r="1496" spans="2:21" ht="12.75" customHeight="1" x14ac:dyDescent="0.15">
      <c r="B1496" s="1">
        <f t="shared" si="390"/>
        <v>162.49999999999503</v>
      </c>
      <c r="C1496" s="181" t="e">
        <f t="shared" si="385"/>
        <v>#DIV/0!</v>
      </c>
      <c r="D1496" s="242">
        <f t="shared" si="386"/>
        <v>81.115493097435419</v>
      </c>
      <c r="E1496" s="181" t="e">
        <f t="shared" si="374"/>
        <v>#DIV/0!</v>
      </c>
      <c r="F1496" s="181" t="e">
        <f t="shared" si="387"/>
        <v>#DIV/0!</v>
      </c>
      <c r="H1496" s="181" t="e">
        <f t="shared" si="388"/>
        <v>#DIV/0!</v>
      </c>
      <c r="I1496" s="181" t="e">
        <f t="shared" si="375"/>
        <v>#DIV/0!</v>
      </c>
      <c r="J1496" s="339" t="e">
        <f t="shared" si="376"/>
        <v>#DIV/0!</v>
      </c>
      <c r="K1496" s="181" t="e">
        <f t="shared" si="377"/>
        <v>#DIV/0!</v>
      </c>
      <c r="M1496" s="181" t="e">
        <f t="shared" si="378"/>
        <v>#DIV/0!</v>
      </c>
      <c r="N1496" s="181" t="e">
        <f t="shared" si="379"/>
        <v>#DIV/0!</v>
      </c>
      <c r="O1496" s="339" t="e">
        <f t="shared" si="380"/>
        <v>#DIV/0!</v>
      </c>
      <c r="P1496" s="181" t="e">
        <f t="shared" si="381"/>
        <v>#DIV/0!</v>
      </c>
      <c r="R1496" s="181" t="e">
        <f t="shared" si="382"/>
        <v>#DIV/0!</v>
      </c>
      <c r="S1496" s="181" t="e">
        <f t="shared" si="383"/>
        <v>#DIV/0!</v>
      </c>
      <c r="T1496" s="339" t="e">
        <f t="shared" si="389"/>
        <v>#DIV/0!</v>
      </c>
      <c r="U1496" s="181" t="e">
        <f t="shared" si="384"/>
        <v>#DIV/0!</v>
      </c>
    </row>
    <row r="1497" spans="2:21" ht="12.75" customHeight="1" x14ac:dyDescent="0.15">
      <c r="B1497" s="1">
        <f t="shared" si="390"/>
        <v>162.59999999999502</v>
      </c>
      <c r="C1497" s="181" t="e">
        <f t="shared" si="385"/>
        <v>#DIV/0!</v>
      </c>
      <c r="D1497" s="242">
        <f t="shared" si="386"/>
        <v>81.129710168018477</v>
      </c>
      <c r="E1497" s="181" t="e">
        <f t="shared" si="374"/>
        <v>#DIV/0!</v>
      </c>
      <c r="F1497" s="181" t="e">
        <f t="shared" si="387"/>
        <v>#DIV/0!</v>
      </c>
      <c r="H1497" s="181" t="e">
        <f t="shared" si="388"/>
        <v>#DIV/0!</v>
      </c>
      <c r="I1497" s="181" t="e">
        <f t="shared" si="375"/>
        <v>#DIV/0!</v>
      </c>
      <c r="J1497" s="339" t="e">
        <f t="shared" si="376"/>
        <v>#DIV/0!</v>
      </c>
      <c r="K1497" s="181" t="e">
        <f t="shared" si="377"/>
        <v>#DIV/0!</v>
      </c>
      <c r="M1497" s="181" t="e">
        <f t="shared" si="378"/>
        <v>#DIV/0!</v>
      </c>
      <c r="N1497" s="181" t="e">
        <f t="shared" si="379"/>
        <v>#DIV/0!</v>
      </c>
      <c r="O1497" s="339" t="e">
        <f t="shared" si="380"/>
        <v>#DIV/0!</v>
      </c>
      <c r="P1497" s="181" t="e">
        <f t="shared" si="381"/>
        <v>#DIV/0!</v>
      </c>
      <c r="R1497" s="181" t="e">
        <f t="shared" si="382"/>
        <v>#DIV/0!</v>
      </c>
      <c r="S1497" s="181" t="e">
        <f t="shared" si="383"/>
        <v>#DIV/0!</v>
      </c>
      <c r="T1497" s="339" t="e">
        <f t="shared" si="389"/>
        <v>#DIV/0!</v>
      </c>
      <c r="U1497" s="181" t="e">
        <f t="shared" si="384"/>
        <v>#DIV/0!</v>
      </c>
    </row>
    <row r="1498" spans="2:21" ht="12.75" customHeight="1" x14ac:dyDescent="0.15">
      <c r="B1498" s="1">
        <f t="shared" si="390"/>
        <v>162.69999999999501</v>
      </c>
      <c r="C1498" s="181" t="e">
        <f t="shared" si="385"/>
        <v>#DIV/0!</v>
      </c>
      <c r="D1498" s="242">
        <f t="shared" si="386"/>
        <v>81.14391976838256</v>
      </c>
      <c r="E1498" s="181" t="e">
        <f t="shared" si="374"/>
        <v>#DIV/0!</v>
      </c>
      <c r="F1498" s="181" t="e">
        <f t="shared" si="387"/>
        <v>#DIV/0!</v>
      </c>
      <c r="H1498" s="181" t="e">
        <f t="shared" si="388"/>
        <v>#DIV/0!</v>
      </c>
      <c r="I1498" s="181" t="e">
        <f t="shared" si="375"/>
        <v>#DIV/0!</v>
      </c>
      <c r="J1498" s="339" t="e">
        <f t="shared" si="376"/>
        <v>#DIV/0!</v>
      </c>
      <c r="K1498" s="181" t="e">
        <f t="shared" si="377"/>
        <v>#DIV/0!</v>
      </c>
      <c r="M1498" s="181" t="e">
        <f t="shared" si="378"/>
        <v>#DIV/0!</v>
      </c>
      <c r="N1498" s="181" t="e">
        <f t="shared" si="379"/>
        <v>#DIV/0!</v>
      </c>
      <c r="O1498" s="339" t="e">
        <f t="shared" si="380"/>
        <v>#DIV/0!</v>
      </c>
      <c r="P1498" s="181" t="e">
        <f t="shared" si="381"/>
        <v>#DIV/0!</v>
      </c>
      <c r="R1498" s="181" t="e">
        <f t="shared" si="382"/>
        <v>#DIV/0!</v>
      </c>
      <c r="S1498" s="181" t="e">
        <f t="shared" si="383"/>
        <v>#DIV/0!</v>
      </c>
      <c r="T1498" s="339" t="e">
        <f t="shared" si="389"/>
        <v>#DIV/0!</v>
      </c>
      <c r="U1498" s="181" t="e">
        <f t="shared" si="384"/>
        <v>#DIV/0!</v>
      </c>
    </row>
    <row r="1499" spans="2:21" ht="12.75" customHeight="1" x14ac:dyDescent="0.15">
      <c r="B1499" s="1">
        <f t="shared" si="390"/>
        <v>162.79999999999501</v>
      </c>
      <c r="C1499" s="181" t="e">
        <f t="shared" si="385"/>
        <v>#DIV/0!</v>
      </c>
      <c r="D1499" s="242">
        <f t="shared" si="386"/>
        <v>81.158121907679885</v>
      </c>
      <c r="E1499" s="181" t="e">
        <f t="shared" si="374"/>
        <v>#DIV/0!</v>
      </c>
      <c r="F1499" s="181" t="e">
        <f t="shared" si="387"/>
        <v>#DIV/0!</v>
      </c>
      <c r="H1499" s="181" t="e">
        <f t="shared" si="388"/>
        <v>#DIV/0!</v>
      </c>
      <c r="I1499" s="181" t="e">
        <f t="shared" si="375"/>
        <v>#DIV/0!</v>
      </c>
      <c r="J1499" s="339" t="e">
        <f t="shared" si="376"/>
        <v>#DIV/0!</v>
      </c>
      <c r="K1499" s="181" t="e">
        <f t="shared" si="377"/>
        <v>#DIV/0!</v>
      </c>
      <c r="M1499" s="181" t="e">
        <f t="shared" si="378"/>
        <v>#DIV/0!</v>
      </c>
      <c r="N1499" s="181" t="e">
        <f t="shared" si="379"/>
        <v>#DIV/0!</v>
      </c>
      <c r="O1499" s="339" t="e">
        <f t="shared" si="380"/>
        <v>#DIV/0!</v>
      </c>
      <c r="P1499" s="181" t="e">
        <f t="shared" si="381"/>
        <v>#DIV/0!</v>
      </c>
      <c r="R1499" s="181" t="e">
        <f t="shared" si="382"/>
        <v>#DIV/0!</v>
      </c>
      <c r="S1499" s="181" t="e">
        <f t="shared" si="383"/>
        <v>#DIV/0!</v>
      </c>
      <c r="T1499" s="339" t="e">
        <f t="shared" si="389"/>
        <v>#DIV/0!</v>
      </c>
      <c r="U1499" s="181" t="e">
        <f t="shared" si="384"/>
        <v>#DIV/0!</v>
      </c>
    </row>
    <row r="1500" spans="2:21" ht="12.75" customHeight="1" x14ac:dyDescent="0.15">
      <c r="B1500" s="1">
        <f t="shared" si="390"/>
        <v>162.899999999995</v>
      </c>
      <c r="C1500" s="181" t="e">
        <f t="shared" si="385"/>
        <v>#DIV/0!</v>
      </c>
      <c r="D1500" s="242">
        <f t="shared" si="386"/>
        <v>81.172316595045132</v>
      </c>
      <c r="E1500" s="181" t="e">
        <f t="shared" si="374"/>
        <v>#DIV/0!</v>
      </c>
      <c r="F1500" s="181" t="e">
        <f t="shared" si="387"/>
        <v>#DIV/0!</v>
      </c>
      <c r="H1500" s="181" t="e">
        <f t="shared" si="388"/>
        <v>#DIV/0!</v>
      </c>
      <c r="I1500" s="181" t="e">
        <f t="shared" si="375"/>
        <v>#DIV/0!</v>
      </c>
      <c r="J1500" s="339" t="e">
        <f t="shared" si="376"/>
        <v>#DIV/0!</v>
      </c>
      <c r="K1500" s="181" t="e">
        <f t="shared" si="377"/>
        <v>#DIV/0!</v>
      </c>
      <c r="M1500" s="181" t="e">
        <f t="shared" si="378"/>
        <v>#DIV/0!</v>
      </c>
      <c r="N1500" s="181" t="e">
        <f t="shared" si="379"/>
        <v>#DIV/0!</v>
      </c>
      <c r="O1500" s="339" t="e">
        <f t="shared" si="380"/>
        <v>#DIV/0!</v>
      </c>
      <c r="P1500" s="181" t="e">
        <f t="shared" si="381"/>
        <v>#DIV/0!</v>
      </c>
      <c r="R1500" s="181" t="e">
        <f t="shared" si="382"/>
        <v>#DIV/0!</v>
      </c>
      <c r="S1500" s="181" t="e">
        <f t="shared" si="383"/>
        <v>#DIV/0!</v>
      </c>
      <c r="T1500" s="339" t="e">
        <f t="shared" si="389"/>
        <v>#DIV/0!</v>
      </c>
      <c r="U1500" s="181" t="e">
        <f t="shared" si="384"/>
        <v>#DIV/0!</v>
      </c>
    </row>
    <row r="1501" spans="2:21" ht="12.75" customHeight="1" x14ac:dyDescent="0.15">
      <c r="B1501" s="1">
        <f t="shared" si="390"/>
        <v>162.999999999995</v>
      </c>
      <c r="C1501" s="181" t="e">
        <f t="shared" si="385"/>
        <v>#DIV/0!</v>
      </c>
      <c r="D1501" s="242">
        <f t="shared" si="386"/>
        <v>81.186503839595389</v>
      </c>
      <c r="E1501" s="181" t="e">
        <f t="shared" si="374"/>
        <v>#DIV/0!</v>
      </c>
      <c r="F1501" s="181" t="e">
        <f t="shared" si="387"/>
        <v>#DIV/0!</v>
      </c>
      <c r="H1501" s="181" t="e">
        <f t="shared" si="388"/>
        <v>#DIV/0!</v>
      </c>
      <c r="I1501" s="181" t="e">
        <f t="shared" si="375"/>
        <v>#DIV/0!</v>
      </c>
      <c r="J1501" s="339" t="e">
        <f t="shared" si="376"/>
        <v>#DIV/0!</v>
      </c>
      <c r="K1501" s="181" t="e">
        <f t="shared" si="377"/>
        <v>#DIV/0!</v>
      </c>
      <c r="M1501" s="181" t="e">
        <f t="shared" si="378"/>
        <v>#DIV/0!</v>
      </c>
      <c r="N1501" s="181" t="e">
        <f t="shared" si="379"/>
        <v>#DIV/0!</v>
      </c>
      <c r="O1501" s="339" t="e">
        <f t="shared" si="380"/>
        <v>#DIV/0!</v>
      </c>
      <c r="P1501" s="181" t="e">
        <f t="shared" si="381"/>
        <v>#DIV/0!</v>
      </c>
      <c r="R1501" s="181" t="e">
        <f t="shared" si="382"/>
        <v>#DIV/0!</v>
      </c>
      <c r="S1501" s="181" t="e">
        <f t="shared" si="383"/>
        <v>#DIV/0!</v>
      </c>
      <c r="T1501" s="339" t="e">
        <f t="shared" si="389"/>
        <v>#DIV/0!</v>
      </c>
      <c r="U1501" s="181" t="e">
        <f t="shared" si="384"/>
        <v>#DIV/0!</v>
      </c>
    </row>
    <row r="1502" spans="2:21" ht="12.75" customHeight="1" x14ac:dyDescent="0.15">
      <c r="B1502" s="1">
        <f t="shared" si="390"/>
        <v>163.09999999999499</v>
      </c>
      <c r="C1502" s="181" t="e">
        <f t="shared" si="385"/>
        <v>#DIV/0!</v>
      </c>
      <c r="D1502" s="242">
        <f t="shared" si="386"/>
        <v>81.20068365043025</v>
      </c>
      <c r="E1502" s="181" t="e">
        <f t="shared" si="374"/>
        <v>#DIV/0!</v>
      </c>
      <c r="F1502" s="181" t="e">
        <f t="shared" si="387"/>
        <v>#DIV/0!</v>
      </c>
      <c r="H1502" s="181" t="e">
        <f t="shared" si="388"/>
        <v>#DIV/0!</v>
      </c>
      <c r="I1502" s="181" t="e">
        <f t="shared" si="375"/>
        <v>#DIV/0!</v>
      </c>
      <c r="J1502" s="339" t="e">
        <f t="shared" si="376"/>
        <v>#DIV/0!</v>
      </c>
      <c r="K1502" s="181" t="e">
        <f t="shared" si="377"/>
        <v>#DIV/0!</v>
      </c>
      <c r="M1502" s="181" t="e">
        <f t="shared" si="378"/>
        <v>#DIV/0!</v>
      </c>
      <c r="N1502" s="181" t="e">
        <f t="shared" si="379"/>
        <v>#DIV/0!</v>
      </c>
      <c r="O1502" s="339" t="e">
        <f t="shared" si="380"/>
        <v>#DIV/0!</v>
      </c>
      <c r="P1502" s="181" t="e">
        <f t="shared" si="381"/>
        <v>#DIV/0!</v>
      </c>
      <c r="R1502" s="181" t="e">
        <f t="shared" si="382"/>
        <v>#DIV/0!</v>
      </c>
      <c r="S1502" s="181" t="e">
        <f t="shared" si="383"/>
        <v>#DIV/0!</v>
      </c>
      <c r="T1502" s="339" t="e">
        <f t="shared" si="389"/>
        <v>#DIV/0!</v>
      </c>
      <c r="U1502" s="181" t="e">
        <f t="shared" si="384"/>
        <v>#DIV/0!</v>
      </c>
    </row>
    <row r="1503" spans="2:21" ht="12.75" customHeight="1" x14ac:dyDescent="0.15">
      <c r="B1503" s="1">
        <f t="shared" si="390"/>
        <v>163.19999999999499</v>
      </c>
      <c r="C1503" s="181" t="e">
        <f t="shared" si="385"/>
        <v>#DIV/0!</v>
      </c>
      <c r="D1503" s="242">
        <f t="shared" si="386"/>
        <v>81.2148560366319</v>
      </c>
      <c r="E1503" s="181" t="e">
        <f t="shared" si="374"/>
        <v>#DIV/0!</v>
      </c>
      <c r="F1503" s="181" t="e">
        <f t="shared" si="387"/>
        <v>#DIV/0!</v>
      </c>
      <c r="H1503" s="181" t="e">
        <f t="shared" si="388"/>
        <v>#DIV/0!</v>
      </c>
      <c r="I1503" s="181" t="e">
        <f t="shared" si="375"/>
        <v>#DIV/0!</v>
      </c>
      <c r="J1503" s="339" t="e">
        <f t="shared" si="376"/>
        <v>#DIV/0!</v>
      </c>
      <c r="K1503" s="181" t="e">
        <f t="shared" si="377"/>
        <v>#DIV/0!</v>
      </c>
      <c r="M1503" s="181" t="e">
        <f t="shared" si="378"/>
        <v>#DIV/0!</v>
      </c>
      <c r="N1503" s="181" t="e">
        <f t="shared" si="379"/>
        <v>#DIV/0!</v>
      </c>
      <c r="O1503" s="339" t="e">
        <f t="shared" si="380"/>
        <v>#DIV/0!</v>
      </c>
      <c r="P1503" s="181" t="e">
        <f t="shared" si="381"/>
        <v>#DIV/0!</v>
      </c>
      <c r="R1503" s="181" t="e">
        <f t="shared" si="382"/>
        <v>#DIV/0!</v>
      </c>
      <c r="S1503" s="181" t="e">
        <f t="shared" si="383"/>
        <v>#DIV/0!</v>
      </c>
      <c r="T1503" s="339" t="e">
        <f t="shared" si="389"/>
        <v>#DIV/0!</v>
      </c>
      <c r="U1503" s="181" t="e">
        <f t="shared" si="384"/>
        <v>#DIV/0!</v>
      </c>
    </row>
    <row r="1504" spans="2:21" ht="12.75" customHeight="1" x14ac:dyDescent="0.15">
      <c r="B1504" s="1">
        <f t="shared" si="390"/>
        <v>163.29999999999498</v>
      </c>
      <c r="C1504" s="181" t="e">
        <f t="shared" si="385"/>
        <v>#DIV/0!</v>
      </c>
      <c r="D1504" s="242">
        <f t="shared" si="386"/>
        <v>81.229021007264905</v>
      </c>
      <c r="E1504" s="181" t="e">
        <f t="shared" si="374"/>
        <v>#DIV/0!</v>
      </c>
      <c r="F1504" s="181" t="e">
        <f t="shared" si="387"/>
        <v>#DIV/0!</v>
      </c>
      <c r="H1504" s="181" t="e">
        <f t="shared" si="388"/>
        <v>#DIV/0!</v>
      </c>
      <c r="I1504" s="181" t="e">
        <f t="shared" si="375"/>
        <v>#DIV/0!</v>
      </c>
      <c r="J1504" s="339" t="e">
        <f t="shared" si="376"/>
        <v>#DIV/0!</v>
      </c>
      <c r="K1504" s="181" t="e">
        <f t="shared" si="377"/>
        <v>#DIV/0!</v>
      </c>
      <c r="M1504" s="181" t="e">
        <f t="shared" si="378"/>
        <v>#DIV/0!</v>
      </c>
      <c r="N1504" s="181" t="e">
        <f t="shared" si="379"/>
        <v>#DIV/0!</v>
      </c>
      <c r="O1504" s="339" t="e">
        <f t="shared" si="380"/>
        <v>#DIV/0!</v>
      </c>
      <c r="P1504" s="181" t="e">
        <f t="shared" si="381"/>
        <v>#DIV/0!</v>
      </c>
      <c r="R1504" s="181" t="e">
        <f t="shared" si="382"/>
        <v>#DIV/0!</v>
      </c>
      <c r="S1504" s="181" t="e">
        <f t="shared" si="383"/>
        <v>#DIV/0!</v>
      </c>
      <c r="T1504" s="339" t="e">
        <f t="shared" si="389"/>
        <v>#DIV/0!</v>
      </c>
      <c r="U1504" s="181" t="e">
        <f t="shared" si="384"/>
        <v>#DIV/0!</v>
      </c>
    </row>
    <row r="1505" spans="2:21" ht="12.75" customHeight="1" x14ac:dyDescent="0.15">
      <c r="B1505" s="1">
        <f t="shared" si="390"/>
        <v>163.39999999999498</v>
      </c>
      <c r="C1505" s="181" t="e">
        <f t="shared" si="385"/>
        <v>#DIV/0!</v>
      </c>
      <c r="D1505" s="242">
        <f t="shared" si="386"/>
        <v>81.243178571376717</v>
      </c>
      <c r="E1505" s="181" t="e">
        <f t="shared" si="374"/>
        <v>#DIV/0!</v>
      </c>
      <c r="F1505" s="181" t="e">
        <f t="shared" si="387"/>
        <v>#DIV/0!</v>
      </c>
      <c r="H1505" s="181" t="e">
        <f t="shared" si="388"/>
        <v>#DIV/0!</v>
      </c>
      <c r="I1505" s="181" t="e">
        <f t="shared" si="375"/>
        <v>#DIV/0!</v>
      </c>
      <c r="J1505" s="339" t="e">
        <f t="shared" si="376"/>
        <v>#DIV/0!</v>
      </c>
      <c r="K1505" s="181" t="e">
        <f t="shared" si="377"/>
        <v>#DIV/0!</v>
      </c>
      <c r="M1505" s="181" t="e">
        <f t="shared" si="378"/>
        <v>#DIV/0!</v>
      </c>
      <c r="N1505" s="181" t="e">
        <f t="shared" si="379"/>
        <v>#DIV/0!</v>
      </c>
      <c r="O1505" s="339" t="e">
        <f t="shared" si="380"/>
        <v>#DIV/0!</v>
      </c>
      <c r="P1505" s="181" t="e">
        <f t="shared" si="381"/>
        <v>#DIV/0!</v>
      </c>
      <c r="R1505" s="181" t="e">
        <f t="shared" si="382"/>
        <v>#DIV/0!</v>
      </c>
      <c r="S1505" s="181" t="e">
        <f t="shared" si="383"/>
        <v>#DIV/0!</v>
      </c>
      <c r="T1505" s="339" t="e">
        <f t="shared" si="389"/>
        <v>#DIV/0!</v>
      </c>
      <c r="U1505" s="181" t="e">
        <f t="shared" si="384"/>
        <v>#DIV/0!</v>
      </c>
    </row>
    <row r="1506" spans="2:21" ht="12.75" customHeight="1" x14ac:dyDescent="0.15">
      <c r="B1506" s="1">
        <f t="shared" si="390"/>
        <v>163.49999999999497</v>
      </c>
      <c r="C1506" s="181" t="e">
        <f t="shared" si="385"/>
        <v>#DIV/0!</v>
      </c>
      <c r="D1506" s="242">
        <f t="shared" si="386"/>
        <v>81.257328737997256</v>
      </c>
      <c r="E1506" s="181" t="e">
        <f t="shared" si="374"/>
        <v>#DIV/0!</v>
      </c>
      <c r="F1506" s="181" t="e">
        <f t="shared" si="387"/>
        <v>#DIV/0!</v>
      </c>
      <c r="H1506" s="181" t="e">
        <f t="shared" si="388"/>
        <v>#DIV/0!</v>
      </c>
      <c r="I1506" s="181" t="e">
        <f t="shared" si="375"/>
        <v>#DIV/0!</v>
      </c>
      <c r="J1506" s="339" t="e">
        <f t="shared" si="376"/>
        <v>#DIV/0!</v>
      </c>
      <c r="K1506" s="181" t="e">
        <f t="shared" si="377"/>
        <v>#DIV/0!</v>
      </c>
      <c r="M1506" s="181" t="e">
        <f t="shared" si="378"/>
        <v>#DIV/0!</v>
      </c>
      <c r="N1506" s="181" t="e">
        <f t="shared" si="379"/>
        <v>#DIV/0!</v>
      </c>
      <c r="O1506" s="339" t="e">
        <f t="shared" si="380"/>
        <v>#DIV/0!</v>
      </c>
      <c r="P1506" s="181" t="e">
        <f t="shared" si="381"/>
        <v>#DIV/0!</v>
      </c>
      <c r="R1506" s="181" t="e">
        <f t="shared" si="382"/>
        <v>#DIV/0!</v>
      </c>
      <c r="S1506" s="181" t="e">
        <f t="shared" si="383"/>
        <v>#DIV/0!</v>
      </c>
      <c r="T1506" s="339" t="e">
        <f t="shared" si="389"/>
        <v>#DIV/0!</v>
      </c>
      <c r="U1506" s="181" t="e">
        <f t="shared" si="384"/>
        <v>#DIV/0!</v>
      </c>
    </row>
    <row r="1507" spans="2:21" ht="12.75" customHeight="1" x14ac:dyDescent="0.15">
      <c r="B1507" s="1">
        <f t="shared" si="390"/>
        <v>163.59999999999496</v>
      </c>
      <c r="C1507" s="181" t="e">
        <f t="shared" si="385"/>
        <v>#DIV/0!</v>
      </c>
      <c r="D1507" s="242">
        <f t="shared" si="386"/>
        <v>81.271471516139258</v>
      </c>
      <c r="E1507" s="181" t="e">
        <f t="shared" si="374"/>
        <v>#DIV/0!</v>
      </c>
      <c r="F1507" s="181" t="e">
        <f t="shared" si="387"/>
        <v>#DIV/0!</v>
      </c>
      <c r="H1507" s="181" t="e">
        <f t="shared" si="388"/>
        <v>#DIV/0!</v>
      </c>
      <c r="I1507" s="181" t="e">
        <f t="shared" si="375"/>
        <v>#DIV/0!</v>
      </c>
      <c r="J1507" s="339" t="e">
        <f t="shared" si="376"/>
        <v>#DIV/0!</v>
      </c>
      <c r="K1507" s="181" t="e">
        <f t="shared" si="377"/>
        <v>#DIV/0!</v>
      </c>
      <c r="M1507" s="181" t="e">
        <f t="shared" si="378"/>
        <v>#DIV/0!</v>
      </c>
      <c r="N1507" s="181" t="e">
        <f t="shared" si="379"/>
        <v>#DIV/0!</v>
      </c>
      <c r="O1507" s="339" t="e">
        <f t="shared" si="380"/>
        <v>#DIV/0!</v>
      </c>
      <c r="P1507" s="181" t="e">
        <f t="shared" si="381"/>
        <v>#DIV/0!</v>
      </c>
      <c r="R1507" s="181" t="e">
        <f t="shared" si="382"/>
        <v>#DIV/0!</v>
      </c>
      <c r="S1507" s="181" t="e">
        <f t="shared" si="383"/>
        <v>#DIV/0!</v>
      </c>
      <c r="T1507" s="339" t="e">
        <f t="shared" si="389"/>
        <v>#DIV/0!</v>
      </c>
      <c r="U1507" s="181" t="e">
        <f t="shared" si="384"/>
        <v>#DIV/0!</v>
      </c>
    </row>
    <row r="1508" spans="2:21" ht="12.75" customHeight="1" x14ac:dyDescent="0.15">
      <c r="B1508" s="1">
        <f t="shared" si="390"/>
        <v>163.69999999999496</v>
      </c>
      <c r="C1508" s="181" t="e">
        <f t="shared" si="385"/>
        <v>#DIV/0!</v>
      </c>
      <c r="D1508" s="242">
        <f t="shared" si="386"/>
        <v>81.28560691479808</v>
      </c>
      <c r="E1508" s="181" t="e">
        <f t="shared" si="374"/>
        <v>#DIV/0!</v>
      </c>
      <c r="F1508" s="181" t="e">
        <f t="shared" si="387"/>
        <v>#DIV/0!</v>
      </c>
      <c r="H1508" s="181" t="e">
        <f t="shared" si="388"/>
        <v>#DIV/0!</v>
      </c>
      <c r="I1508" s="181" t="e">
        <f t="shared" si="375"/>
        <v>#DIV/0!</v>
      </c>
      <c r="J1508" s="339" t="e">
        <f t="shared" si="376"/>
        <v>#DIV/0!</v>
      </c>
      <c r="K1508" s="181" t="e">
        <f t="shared" si="377"/>
        <v>#DIV/0!</v>
      </c>
      <c r="M1508" s="181" t="e">
        <f t="shared" si="378"/>
        <v>#DIV/0!</v>
      </c>
      <c r="N1508" s="181" t="e">
        <f t="shared" si="379"/>
        <v>#DIV/0!</v>
      </c>
      <c r="O1508" s="339" t="e">
        <f t="shared" si="380"/>
        <v>#DIV/0!</v>
      </c>
      <c r="P1508" s="181" t="e">
        <f t="shared" si="381"/>
        <v>#DIV/0!</v>
      </c>
      <c r="R1508" s="181" t="e">
        <f t="shared" si="382"/>
        <v>#DIV/0!</v>
      </c>
      <c r="S1508" s="181" t="e">
        <f t="shared" si="383"/>
        <v>#DIV/0!</v>
      </c>
      <c r="T1508" s="339" t="e">
        <f t="shared" si="389"/>
        <v>#DIV/0!</v>
      </c>
      <c r="U1508" s="181" t="e">
        <f t="shared" si="384"/>
        <v>#DIV/0!</v>
      </c>
    </row>
    <row r="1509" spans="2:21" ht="12.75" customHeight="1" x14ac:dyDescent="0.15">
      <c r="B1509" s="1">
        <f t="shared" si="390"/>
        <v>163.79999999999495</v>
      </c>
      <c r="C1509" s="181" t="e">
        <f t="shared" si="385"/>
        <v>#DIV/0!</v>
      </c>
      <c r="D1509" s="242">
        <f t="shared" si="386"/>
        <v>81.299734942952085</v>
      </c>
      <c r="E1509" s="181" t="e">
        <f t="shared" si="374"/>
        <v>#DIV/0!</v>
      </c>
      <c r="F1509" s="181" t="e">
        <f t="shared" si="387"/>
        <v>#DIV/0!</v>
      </c>
      <c r="H1509" s="181" t="e">
        <f t="shared" si="388"/>
        <v>#DIV/0!</v>
      </c>
      <c r="I1509" s="181" t="e">
        <f t="shared" si="375"/>
        <v>#DIV/0!</v>
      </c>
      <c r="J1509" s="339" t="e">
        <f t="shared" si="376"/>
        <v>#DIV/0!</v>
      </c>
      <c r="K1509" s="181" t="e">
        <f t="shared" si="377"/>
        <v>#DIV/0!</v>
      </c>
      <c r="M1509" s="181" t="e">
        <f t="shared" si="378"/>
        <v>#DIV/0!</v>
      </c>
      <c r="N1509" s="181" t="e">
        <f t="shared" si="379"/>
        <v>#DIV/0!</v>
      </c>
      <c r="O1509" s="339" t="e">
        <f t="shared" si="380"/>
        <v>#DIV/0!</v>
      </c>
      <c r="P1509" s="181" t="e">
        <f t="shared" si="381"/>
        <v>#DIV/0!</v>
      </c>
      <c r="R1509" s="181" t="e">
        <f t="shared" si="382"/>
        <v>#DIV/0!</v>
      </c>
      <c r="S1509" s="181" t="e">
        <f t="shared" si="383"/>
        <v>#DIV/0!</v>
      </c>
      <c r="T1509" s="339" t="e">
        <f t="shared" si="389"/>
        <v>#DIV/0!</v>
      </c>
      <c r="U1509" s="181" t="e">
        <f t="shared" si="384"/>
        <v>#DIV/0!</v>
      </c>
    </row>
    <row r="1510" spans="2:21" ht="12.75" customHeight="1" x14ac:dyDescent="0.15">
      <c r="B1510" s="1">
        <f t="shared" si="390"/>
        <v>163.89999999999495</v>
      </c>
      <c r="C1510" s="181" t="e">
        <f t="shared" si="385"/>
        <v>#DIV/0!</v>
      </c>
      <c r="D1510" s="242">
        <f t="shared" si="386"/>
        <v>81.31385560956231</v>
      </c>
      <c r="E1510" s="181" t="e">
        <f t="shared" si="374"/>
        <v>#DIV/0!</v>
      </c>
      <c r="F1510" s="181" t="e">
        <f t="shared" si="387"/>
        <v>#DIV/0!</v>
      </c>
      <c r="H1510" s="181" t="e">
        <f t="shared" si="388"/>
        <v>#DIV/0!</v>
      </c>
      <c r="I1510" s="181" t="e">
        <f t="shared" si="375"/>
        <v>#DIV/0!</v>
      </c>
      <c r="J1510" s="339" t="e">
        <f t="shared" si="376"/>
        <v>#DIV/0!</v>
      </c>
      <c r="K1510" s="181" t="e">
        <f t="shared" si="377"/>
        <v>#DIV/0!</v>
      </c>
      <c r="M1510" s="181" t="e">
        <f t="shared" si="378"/>
        <v>#DIV/0!</v>
      </c>
      <c r="N1510" s="181" t="e">
        <f t="shared" si="379"/>
        <v>#DIV/0!</v>
      </c>
      <c r="O1510" s="339" t="e">
        <f t="shared" si="380"/>
        <v>#DIV/0!</v>
      </c>
      <c r="P1510" s="181" t="e">
        <f t="shared" si="381"/>
        <v>#DIV/0!</v>
      </c>
      <c r="R1510" s="181" t="e">
        <f t="shared" si="382"/>
        <v>#DIV/0!</v>
      </c>
      <c r="S1510" s="181" t="e">
        <f t="shared" si="383"/>
        <v>#DIV/0!</v>
      </c>
      <c r="T1510" s="339" t="e">
        <f t="shared" si="389"/>
        <v>#DIV/0!</v>
      </c>
      <c r="U1510" s="181" t="e">
        <f t="shared" si="384"/>
        <v>#DIV/0!</v>
      </c>
    </row>
    <row r="1511" spans="2:21" ht="12.75" customHeight="1" x14ac:dyDescent="0.15">
      <c r="B1511" s="1">
        <f t="shared" si="390"/>
        <v>163.99999999999494</v>
      </c>
      <c r="C1511" s="181" t="e">
        <f t="shared" si="385"/>
        <v>#DIV/0!</v>
      </c>
      <c r="D1511" s="242">
        <f t="shared" si="386"/>
        <v>81.327968923572769</v>
      </c>
      <c r="E1511" s="181" t="e">
        <f t="shared" si="374"/>
        <v>#DIV/0!</v>
      </c>
      <c r="F1511" s="181" t="e">
        <f t="shared" si="387"/>
        <v>#DIV/0!</v>
      </c>
      <c r="H1511" s="181" t="e">
        <f t="shared" si="388"/>
        <v>#DIV/0!</v>
      </c>
      <c r="I1511" s="181" t="e">
        <f t="shared" si="375"/>
        <v>#DIV/0!</v>
      </c>
      <c r="J1511" s="339" t="e">
        <f t="shared" si="376"/>
        <v>#DIV/0!</v>
      </c>
      <c r="K1511" s="181" t="e">
        <f t="shared" si="377"/>
        <v>#DIV/0!</v>
      </c>
      <c r="M1511" s="181" t="e">
        <f t="shared" si="378"/>
        <v>#DIV/0!</v>
      </c>
      <c r="N1511" s="181" t="e">
        <f t="shared" si="379"/>
        <v>#DIV/0!</v>
      </c>
      <c r="O1511" s="339" t="e">
        <f t="shared" si="380"/>
        <v>#DIV/0!</v>
      </c>
      <c r="P1511" s="181" t="e">
        <f t="shared" si="381"/>
        <v>#DIV/0!</v>
      </c>
      <c r="R1511" s="181" t="e">
        <f t="shared" si="382"/>
        <v>#DIV/0!</v>
      </c>
      <c r="S1511" s="181" t="e">
        <f t="shared" si="383"/>
        <v>#DIV/0!</v>
      </c>
      <c r="T1511" s="339" t="e">
        <f t="shared" si="389"/>
        <v>#DIV/0!</v>
      </c>
      <c r="U1511" s="181" t="e">
        <f t="shared" si="384"/>
        <v>#DIV/0!</v>
      </c>
    </row>
    <row r="1512" spans="2:21" ht="12.75" customHeight="1" x14ac:dyDescent="0.15">
      <c r="B1512" s="1">
        <f t="shared" si="390"/>
        <v>164.09999999999494</v>
      </c>
      <c r="C1512" s="181" t="e">
        <f t="shared" si="385"/>
        <v>#DIV/0!</v>
      </c>
      <c r="D1512" s="242">
        <f t="shared" si="386"/>
        <v>81.342074893910393</v>
      </c>
      <c r="E1512" s="181" t="e">
        <f t="shared" si="374"/>
        <v>#DIV/0!</v>
      </c>
      <c r="F1512" s="181" t="e">
        <f t="shared" si="387"/>
        <v>#DIV/0!</v>
      </c>
      <c r="H1512" s="181" t="e">
        <f t="shared" si="388"/>
        <v>#DIV/0!</v>
      </c>
      <c r="I1512" s="181" t="e">
        <f t="shared" si="375"/>
        <v>#DIV/0!</v>
      </c>
      <c r="J1512" s="339" t="e">
        <f t="shared" si="376"/>
        <v>#DIV/0!</v>
      </c>
      <c r="K1512" s="181" t="e">
        <f t="shared" si="377"/>
        <v>#DIV/0!</v>
      </c>
      <c r="M1512" s="181" t="e">
        <f t="shared" si="378"/>
        <v>#DIV/0!</v>
      </c>
      <c r="N1512" s="181" t="e">
        <f t="shared" si="379"/>
        <v>#DIV/0!</v>
      </c>
      <c r="O1512" s="339" t="e">
        <f t="shared" si="380"/>
        <v>#DIV/0!</v>
      </c>
      <c r="P1512" s="181" t="e">
        <f t="shared" si="381"/>
        <v>#DIV/0!</v>
      </c>
      <c r="R1512" s="181" t="e">
        <f t="shared" si="382"/>
        <v>#DIV/0!</v>
      </c>
      <c r="S1512" s="181" t="e">
        <f t="shared" si="383"/>
        <v>#DIV/0!</v>
      </c>
      <c r="T1512" s="339" t="e">
        <f t="shared" si="389"/>
        <v>#DIV/0!</v>
      </c>
      <c r="U1512" s="181" t="e">
        <f t="shared" si="384"/>
        <v>#DIV/0!</v>
      </c>
    </row>
    <row r="1513" spans="2:21" ht="12.75" customHeight="1" x14ac:dyDescent="0.15">
      <c r="B1513" s="1">
        <f t="shared" si="390"/>
        <v>164.19999999999493</v>
      </c>
      <c r="C1513" s="181" t="e">
        <f t="shared" si="385"/>
        <v>#DIV/0!</v>
      </c>
      <c r="D1513" s="242">
        <f t="shared" si="386"/>
        <v>81.356173529485062</v>
      </c>
      <c r="E1513" s="181" t="e">
        <f t="shared" si="374"/>
        <v>#DIV/0!</v>
      </c>
      <c r="F1513" s="181" t="e">
        <f t="shared" si="387"/>
        <v>#DIV/0!</v>
      </c>
      <c r="H1513" s="181" t="e">
        <f t="shared" si="388"/>
        <v>#DIV/0!</v>
      </c>
      <c r="I1513" s="181" t="e">
        <f t="shared" si="375"/>
        <v>#DIV/0!</v>
      </c>
      <c r="J1513" s="339" t="e">
        <f t="shared" si="376"/>
        <v>#DIV/0!</v>
      </c>
      <c r="K1513" s="181" t="e">
        <f t="shared" si="377"/>
        <v>#DIV/0!</v>
      </c>
      <c r="M1513" s="181" t="e">
        <f t="shared" si="378"/>
        <v>#DIV/0!</v>
      </c>
      <c r="N1513" s="181" t="e">
        <f t="shared" si="379"/>
        <v>#DIV/0!</v>
      </c>
      <c r="O1513" s="339" t="e">
        <f t="shared" si="380"/>
        <v>#DIV/0!</v>
      </c>
      <c r="P1513" s="181" t="e">
        <f t="shared" si="381"/>
        <v>#DIV/0!</v>
      </c>
      <c r="R1513" s="181" t="e">
        <f t="shared" si="382"/>
        <v>#DIV/0!</v>
      </c>
      <c r="S1513" s="181" t="e">
        <f t="shared" si="383"/>
        <v>#DIV/0!</v>
      </c>
      <c r="T1513" s="339" t="e">
        <f t="shared" si="389"/>
        <v>#DIV/0!</v>
      </c>
      <c r="U1513" s="181" t="e">
        <f t="shared" si="384"/>
        <v>#DIV/0!</v>
      </c>
    </row>
    <row r="1514" spans="2:21" ht="12.75" customHeight="1" x14ac:dyDescent="0.15">
      <c r="B1514" s="1">
        <f t="shared" si="390"/>
        <v>164.29999999999492</v>
      </c>
      <c r="C1514" s="181" t="e">
        <f t="shared" si="385"/>
        <v>#DIV/0!</v>
      </c>
      <c r="D1514" s="242">
        <f t="shared" si="386"/>
        <v>81.370264839189787</v>
      </c>
      <c r="E1514" s="181" t="e">
        <f t="shared" si="374"/>
        <v>#DIV/0!</v>
      </c>
      <c r="F1514" s="181" t="e">
        <f t="shared" si="387"/>
        <v>#DIV/0!</v>
      </c>
      <c r="H1514" s="181" t="e">
        <f t="shared" si="388"/>
        <v>#DIV/0!</v>
      </c>
      <c r="I1514" s="181" t="e">
        <f t="shared" si="375"/>
        <v>#DIV/0!</v>
      </c>
      <c r="J1514" s="339" t="e">
        <f t="shared" si="376"/>
        <v>#DIV/0!</v>
      </c>
      <c r="K1514" s="181" t="e">
        <f t="shared" si="377"/>
        <v>#DIV/0!</v>
      </c>
      <c r="M1514" s="181" t="e">
        <f t="shared" si="378"/>
        <v>#DIV/0!</v>
      </c>
      <c r="N1514" s="181" t="e">
        <f t="shared" si="379"/>
        <v>#DIV/0!</v>
      </c>
      <c r="O1514" s="339" t="e">
        <f t="shared" si="380"/>
        <v>#DIV/0!</v>
      </c>
      <c r="P1514" s="181" t="e">
        <f t="shared" si="381"/>
        <v>#DIV/0!</v>
      </c>
      <c r="R1514" s="181" t="e">
        <f t="shared" si="382"/>
        <v>#DIV/0!</v>
      </c>
      <c r="S1514" s="181" t="e">
        <f t="shared" si="383"/>
        <v>#DIV/0!</v>
      </c>
      <c r="T1514" s="339" t="e">
        <f t="shared" si="389"/>
        <v>#DIV/0!</v>
      </c>
      <c r="U1514" s="181" t="e">
        <f t="shared" si="384"/>
        <v>#DIV/0!</v>
      </c>
    </row>
    <row r="1515" spans="2:21" ht="12.75" customHeight="1" x14ac:dyDescent="0.15">
      <c r="B1515" s="1">
        <f t="shared" si="390"/>
        <v>164.39999999999492</v>
      </c>
      <c r="C1515" s="181" t="e">
        <f t="shared" si="385"/>
        <v>#DIV/0!</v>
      </c>
      <c r="D1515" s="242">
        <f t="shared" si="386"/>
        <v>81.384348831900439</v>
      </c>
      <c r="E1515" s="181" t="e">
        <f t="shared" si="374"/>
        <v>#DIV/0!</v>
      </c>
      <c r="F1515" s="181" t="e">
        <f t="shared" si="387"/>
        <v>#DIV/0!</v>
      </c>
      <c r="H1515" s="181" t="e">
        <f t="shared" si="388"/>
        <v>#DIV/0!</v>
      </c>
      <c r="I1515" s="181" t="e">
        <f t="shared" si="375"/>
        <v>#DIV/0!</v>
      </c>
      <c r="J1515" s="339" t="e">
        <f t="shared" si="376"/>
        <v>#DIV/0!</v>
      </c>
      <c r="K1515" s="181" t="e">
        <f t="shared" si="377"/>
        <v>#DIV/0!</v>
      </c>
      <c r="M1515" s="181" t="e">
        <f t="shared" si="378"/>
        <v>#DIV/0!</v>
      </c>
      <c r="N1515" s="181" t="e">
        <f t="shared" si="379"/>
        <v>#DIV/0!</v>
      </c>
      <c r="O1515" s="339" t="e">
        <f t="shared" si="380"/>
        <v>#DIV/0!</v>
      </c>
      <c r="P1515" s="181" t="e">
        <f t="shared" si="381"/>
        <v>#DIV/0!</v>
      </c>
      <c r="R1515" s="181" t="e">
        <f t="shared" si="382"/>
        <v>#DIV/0!</v>
      </c>
      <c r="S1515" s="181" t="e">
        <f t="shared" si="383"/>
        <v>#DIV/0!</v>
      </c>
      <c r="T1515" s="339" t="e">
        <f t="shared" si="389"/>
        <v>#DIV/0!</v>
      </c>
      <c r="U1515" s="181" t="e">
        <f t="shared" si="384"/>
        <v>#DIV/0!</v>
      </c>
    </row>
    <row r="1516" spans="2:21" ht="12.75" customHeight="1" x14ac:dyDescent="0.15">
      <c r="B1516" s="1">
        <f t="shared" si="390"/>
        <v>164.49999999999491</v>
      </c>
      <c r="C1516" s="181" t="e">
        <f t="shared" si="385"/>
        <v>#DIV/0!</v>
      </c>
      <c r="D1516" s="242">
        <f t="shared" si="386"/>
        <v>81.398425516476337</v>
      </c>
      <c r="E1516" s="181" t="e">
        <f t="shared" si="374"/>
        <v>#DIV/0!</v>
      </c>
      <c r="F1516" s="181" t="e">
        <f t="shared" si="387"/>
        <v>#DIV/0!</v>
      </c>
      <c r="H1516" s="181" t="e">
        <f t="shared" si="388"/>
        <v>#DIV/0!</v>
      </c>
      <c r="I1516" s="181" t="e">
        <f t="shared" si="375"/>
        <v>#DIV/0!</v>
      </c>
      <c r="J1516" s="339" t="e">
        <f t="shared" si="376"/>
        <v>#DIV/0!</v>
      </c>
      <c r="K1516" s="181" t="e">
        <f t="shared" si="377"/>
        <v>#DIV/0!</v>
      </c>
      <c r="M1516" s="181" t="e">
        <f t="shared" si="378"/>
        <v>#DIV/0!</v>
      </c>
      <c r="N1516" s="181" t="e">
        <f t="shared" si="379"/>
        <v>#DIV/0!</v>
      </c>
      <c r="O1516" s="339" t="e">
        <f t="shared" si="380"/>
        <v>#DIV/0!</v>
      </c>
      <c r="P1516" s="181" t="e">
        <f t="shared" si="381"/>
        <v>#DIV/0!</v>
      </c>
      <c r="R1516" s="181" t="e">
        <f t="shared" si="382"/>
        <v>#DIV/0!</v>
      </c>
      <c r="S1516" s="181" t="e">
        <f t="shared" si="383"/>
        <v>#DIV/0!</v>
      </c>
      <c r="T1516" s="339" t="e">
        <f t="shared" si="389"/>
        <v>#DIV/0!</v>
      </c>
      <c r="U1516" s="181" t="e">
        <f t="shared" si="384"/>
        <v>#DIV/0!</v>
      </c>
    </row>
    <row r="1517" spans="2:21" ht="12.75" customHeight="1" x14ac:dyDescent="0.15">
      <c r="B1517" s="1">
        <f t="shared" si="390"/>
        <v>164.59999999999491</v>
      </c>
      <c r="C1517" s="181" t="e">
        <f t="shared" si="385"/>
        <v>#DIV/0!</v>
      </c>
      <c r="D1517" s="242">
        <f t="shared" si="386"/>
        <v>81.412494901759516</v>
      </c>
      <c r="E1517" s="181" t="e">
        <f t="shared" si="374"/>
        <v>#DIV/0!</v>
      </c>
      <c r="F1517" s="181" t="e">
        <f t="shared" si="387"/>
        <v>#DIV/0!</v>
      </c>
      <c r="H1517" s="181" t="e">
        <f t="shared" si="388"/>
        <v>#DIV/0!</v>
      </c>
      <c r="I1517" s="181" t="e">
        <f t="shared" si="375"/>
        <v>#DIV/0!</v>
      </c>
      <c r="J1517" s="339" t="e">
        <f t="shared" si="376"/>
        <v>#DIV/0!</v>
      </c>
      <c r="K1517" s="181" t="e">
        <f t="shared" si="377"/>
        <v>#DIV/0!</v>
      </c>
      <c r="M1517" s="181" t="e">
        <f t="shared" si="378"/>
        <v>#DIV/0!</v>
      </c>
      <c r="N1517" s="181" t="e">
        <f t="shared" si="379"/>
        <v>#DIV/0!</v>
      </c>
      <c r="O1517" s="339" t="e">
        <f t="shared" si="380"/>
        <v>#DIV/0!</v>
      </c>
      <c r="P1517" s="181" t="e">
        <f t="shared" si="381"/>
        <v>#DIV/0!</v>
      </c>
      <c r="R1517" s="181" t="e">
        <f t="shared" si="382"/>
        <v>#DIV/0!</v>
      </c>
      <c r="S1517" s="181" t="e">
        <f t="shared" si="383"/>
        <v>#DIV/0!</v>
      </c>
      <c r="T1517" s="339" t="e">
        <f t="shared" si="389"/>
        <v>#DIV/0!</v>
      </c>
      <c r="U1517" s="181" t="e">
        <f t="shared" si="384"/>
        <v>#DIV/0!</v>
      </c>
    </row>
    <row r="1518" spans="2:21" ht="12.75" customHeight="1" x14ac:dyDescent="0.15">
      <c r="B1518" s="1">
        <f t="shared" si="390"/>
        <v>164.6999999999949</v>
      </c>
      <c r="C1518" s="181" t="e">
        <f t="shared" si="385"/>
        <v>#DIV/0!</v>
      </c>
      <c r="D1518" s="242">
        <f t="shared" si="386"/>
        <v>81.426556996575584</v>
      </c>
      <c r="E1518" s="181" t="e">
        <f t="shared" si="374"/>
        <v>#DIV/0!</v>
      </c>
      <c r="F1518" s="181" t="e">
        <f t="shared" si="387"/>
        <v>#DIV/0!</v>
      </c>
      <c r="H1518" s="181" t="e">
        <f t="shared" si="388"/>
        <v>#DIV/0!</v>
      </c>
      <c r="I1518" s="181" t="e">
        <f t="shared" si="375"/>
        <v>#DIV/0!</v>
      </c>
      <c r="J1518" s="339" t="e">
        <f t="shared" si="376"/>
        <v>#DIV/0!</v>
      </c>
      <c r="K1518" s="181" t="e">
        <f t="shared" si="377"/>
        <v>#DIV/0!</v>
      </c>
      <c r="M1518" s="181" t="e">
        <f t="shared" si="378"/>
        <v>#DIV/0!</v>
      </c>
      <c r="N1518" s="181" t="e">
        <f t="shared" si="379"/>
        <v>#DIV/0!</v>
      </c>
      <c r="O1518" s="339" t="e">
        <f t="shared" si="380"/>
        <v>#DIV/0!</v>
      </c>
      <c r="P1518" s="181" t="e">
        <f t="shared" si="381"/>
        <v>#DIV/0!</v>
      </c>
      <c r="R1518" s="181" t="e">
        <f t="shared" si="382"/>
        <v>#DIV/0!</v>
      </c>
      <c r="S1518" s="181" t="e">
        <f t="shared" si="383"/>
        <v>#DIV/0!</v>
      </c>
      <c r="T1518" s="339" t="e">
        <f t="shared" si="389"/>
        <v>#DIV/0!</v>
      </c>
      <c r="U1518" s="181" t="e">
        <f t="shared" si="384"/>
        <v>#DIV/0!</v>
      </c>
    </row>
    <row r="1519" spans="2:21" ht="12.75" customHeight="1" x14ac:dyDescent="0.15">
      <c r="B1519" s="1">
        <f t="shared" si="390"/>
        <v>164.7999999999949</v>
      </c>
      <c r="C1519" s="181" t="e">
        <f t="shared" si="385"/>
        <v>#DIV/0!</v>
      </c>
      <c r="D1519" s="242">
        <f t="shared" si="386"/>
        <v>81.440611809733241</v>
      </c>
      <c r="E1519" s="181" t="e">
        <f t="shared" si="374"/>
        <v>#DIV/0!</v>
      </c>
      <c r="F1519" s="181" t="e">
        <f t="shared" si="387"/>
        <v>#DIV/0!</v>
      </c>
      <c r="H1519" s="181" t="e">
        <f t="shared" si="388"/>
        <v>#DIV/0!</v>
      </c>
      <c r="I1519" s="181" t="e">
        <f t="shared" si="375"/>
        <v>#DIV/0!</v>
      </c>
      <c r="J1519" s="339" t="e">
        <f t="shared" si="376"/>
        <v>#DIV/0!</v>
      </c>
      <c r="K1519" s="181" t="e">
        <f t="shared" si="377"/>
        <v>#DIV/0!</v>
      </c>
      <c r="M1519" s="181" t="e">
        <f t="shared" si="378"/>
        <v>#DIV/0!</v>
      </c>
      <c r="N1519" s="181" t="e">
        <f t="shared" si="379"/>
        <v>#DIV/0!</v>
      </c>
      <c r="O1519" s="339" t="e">
        <f t="shared" si="380"/>
        <v>#DIV/0!</v>
      </c>
      <c r="P1519" s="181" t="e">
        <f t="shared" si="381"/>
        <v>#DIV/0!</v>
      </c>
      <c r="R1519" s="181" t="e">
        <f t="shared" si="382"/>
        <v>#DIV/0!</v>
      </c>
      <c r="S1519" s="181" t="e">
        <f t="shared" si="383"/>
        <v>#DIV/0!</v>
      </c>
      <c r="T1519" s="339" t="e">
        <f t="shared" si="389"/>
        <v>#DIV/0!</v>
      </c>
      <c r="U1519" s="181" t="e">
        <f t="shared" si="384"/>
        <v>#DIV/0!</v>
      </c>
    </row>
    <row r="1520" spans="2:21" ht="12.75" customHeight="1" x14ac:dyDescent="0.15">
      <c r="B1520" s="1">
        <f t="shared" si="390"/>
        <v>164.89999999999489</v>
      </c>
      <c r="C1520" s="181" t="e">
        <f t="shared" si="385"/>
        <v>#DIV/0!</v>
      </c>
      <c r="D1520" s="242">
        <f t="shared" si="386"/>
        <v>81.454659350024457</v>
      </c>
      <c r="E1520" s="181" t="e">
        <f t="shared" si="374"/>
        <v>#DIV/0!</v>
      </c>
      <c r="F1520" s="181" t="e">
        <f t="shared" si="387"/>
        <v>#DIV/0!</v>
      </c>
      <c r="H1520" s="181" t="e">
        <f t="shared" si="388"/>
        <v>#DIV/0!</v>
      </c>
      <c r="I1520" s="181" t="e">
        <f t="shared" si="375"/>
        <v>#DIV/0!</v>
      </c>
      <c r="J1520" s="339" t="e">
        <f t="shared" si="376"/>
        <v>#DIV/0!</v>
      </c>
      <c r="K1520" s="181" t="e">
        <f t="shared" si="377"/>
        <v>#DIV/0!</v>
      </c>
      <c r="M1520" s="181" t="e">
        <f t="shared" si="378"/>
        <v>#DIV/0!</v>
      </c>
      <c r="N1520" s="181" t="e">
        <f t="shared" si="379"/>
        <v>#DIV/0!</v>
      </c>
      <c r="O1520" s="339" t="e">
        <f t="shared" si="380"/>
        <v>#DIV/0!</v>
      </c>
      <c r="P1520" s="181" t="e">
        <f t="shared" si="381"/>
        <v>#DIV/0!</v>
      </c>
      <c r="R1520" s="181" t="e">
        <f t="shared" si="382"/>
        <v>#DIV/0!</v>
      </c>
      <c r="S1520" s="181" t="e">
        <f t="shared" si="383"/>
        <v>#DIV/0!</v>
      </c>
      <c r="T1520" s="339" t="e">
        <f t="shared" si="389"/>
        <v>#DIV/0!</v>
      </c>
      <c r="U1520" s="181" t="e">
        <f t="shared" si="384"/>
        <v>#DIV/0!</v>
      </c>
    </row>
    <row r="1521" spans="2:21" ht="12.75" customHeight="1" x14ac:dyDescent="0.15">
      <c r="B1521" s="1">
        <f t="shared" si="390"/>
        <v>164.99999999999488</v>
      </c>
      <c r="C1521" s="181" t="e">
        <f t="shared" si="385"/>
        <v>#DIV/0!</v>
      </c>
      <c r="D1521" s="242">
        <f t="shared" si="386"/>
        <v>81.46869962622452</v>
      </c>
      <c r="E1521" s="181" t="e">
        <f t="shared" si="374"/>
        <v>#DIV/0!</v>
      </c>
      <c r="F1521" s="181" t="e">
        <f t="shared" si="387"/>
        <v>#DIV/0!</v>
      </c>
      <c r="H1521" s="181" t="e">
        <f t="shared" si="388"/>
        <v>#DIV/0!</v>
      </c>
      <c r="I1521" s="181" t="e">
        <f t="shared" si="375"/>
        <v>#DIV/0!</v>
      </c>
      <c r="J1521" s="339" t="e">
        <f t="shared" si="376"/>
        <v>#DIV/0!</v>
      </c>
      <c r="K1521" s="181" t="e">
        <f t="shared" si="377"/>
        <v>#DIV/0!</v>
      </c>
      <c r="M1521" s="181" t="e">
        <f t="shared" si="378"/>
        <v>#DIV/0!</v>
      </c>
      <c r="N1521" s="181" t="e">
        <f t="shared" si="379"/>
        <v>#DIV/0!</v>
      </c>
      <c r="O1521" s="339" t="e">
        <f t="shared" si="380"/>
        <v>#DIV/0!</v>
      </c>
      <c r="P1521" s="181" t="e">
        <f t="shared" si="381"/>
        <v>#DIV/0!</v>
      </c>
      <c r="R1521" s="181" t="e">
        <f t="shared" si="382"/>
        <v>#DIV/0!</v>
      </c>
      <c r="S1521" s="181" t="e">
        <f t="shared" si="383"/>
        <v>#DIV/0!</v>
      </c>
      <c r="T1521" s="339" t="e">
        <f t="shared" si="389"/>
        <v>#DIV/0!</v>
      </c>
      <c r="U1521" s="181" t="e">
        <f t="shared" si="384"/>
        <v>#DIV/0!</v>
      </c>
    </row>
    <row r="1522" spans="2:21" ht="12.75" customHeight="1" x14ac:dyDescent="0.15">
      <c r="B1522" s="1">
        <f t="shared" si="390"/>
        <v>165.09999999999488</v>
      </c>
      <c r="C1522" s="181" t="e">
        <f t="shared" si="385"/>
        <v>#DIV/0!</v>
      </c>
      <c r="D1522" s="242">
        <f t="shared" si="386"/>
        <v>81.482732647092206</v>
      </c>
      <c r="E1522" s="181" t="e">
        <f t="shared" si="374"/>
        <v>#DIV/0!</v>
      </c>
      <c r="F1522" s="181" t="e">
        <f t="shared" si="387"/>
        <v>#DIV/0!</v>
      </c>
      <c r="H1522" s="181" t="e">
        <f t="shared" si="388"/>
        <v>#DIV/0!</v>
      </c>
      <c r="I1522" s="181" t="e">
        <f t="shared" si="375"/>
        <v>#DIV/0!</v>
      </c>
      <c r="J1522" s="339" t="e">
        <f t="shared" si="376"/>
        <v>#DIV/0!</v>
      </c>
      <c r="K1522" s="181" t="e">
        <f t="shared" si="377"/>
        <v>#DIV/0!</v>
      </c>
      <c r="M1522" s="181" t="e">
        <f t="shared" si="378"/>
        <v>#DIV/0!</v>
      </c>
      <c r="N1522" s="181" t="e">
        <f t="shared" si="379"/>
        <v>#DIV/0!</v>
      </c>
      <c r="O1522" s="339" t="e">
        <f t="shared" si="380"/>
        <v>#DIV/0!</v>
      </c>
      <c r="P1522" s="181" t="e">
        <f t="shared" si="381"/>
        <v>#DIV/0!</v>
      </c>
      <c r="R1522" s="181" t="e">
        <f t="shared" si="382"/>
        <v>#DIV/0!</v>
      </c>
      <c r="S1522" s="181" t="e">
        <f t="shared" si="383"/>
        <v>#DIV/0!</v>
      </c>
      <c r="T1522" s="339" t="e">
        <f t="shared" si="389"/>
        <v>#DIV/0!</v>
      </c>
      <c r="U1522" s="181" t="e">
        <f t="shared" si="384"/>
        <v>#DIV/0!</v>
      </c>
    </row>
    <row r="1523" spans="2:21" ht="12.75" customHeight="1" x14ac:dyDescent="0.15">
      <c r="B1523" s="1">
        <f t="shared" si="390"/>
        <v>165.19999999999487</v>
      </c>
      <c r="C1523" s="181" t="e">
        <f t="shared" si="385"/>
        <v>#DIV/0!</v>
      </c>
      <c r="D1523" s="242">
        <f t="shared" si="386"/>
        <v>81.496758421369677</v>
      </c>
      <c r="E1523" s="181" t="e">
        <f t="shared" si="374"/>
        <v>#DIV/0!</v>
      </c>
      <c r="F1523" s="181" t="e">
        <f t="shared" si="387"/>
        <v>#DIV/0!</v>
      </c>
      <c r="H1523" s="181" t="e">
        <f t="shared" si="388"/>
        <v>#DIV/0!</v>
      </c>
      <c r="I1523" s="181" t="e">
        <f t="shared" si="375"/>
        <v>#DIV/0!</v>
      </c>
      <c r="J1523" s="339" t="e">
        <f t="shared" si="376"/>
        <v>#DIV/0!</v>
      </c>
      <c r="K1523" s="181" t="e">
        <f t="shared" si="377"/>
        <v>#DIV/0!</v>
      </c>
      <c r="M1523" s="181" t="e">
        <f t="shared" si="378"/>
        <v>#DIV/0!</v>
      </c>
      <c r="N1523" s="181" t="e">
        <f t="shared" si="379"/>
        <v>#DIV/0!</v>
      </c>
      <c r="O1523" s="339" t="e">
        <f t="shared" si="380"/>
        <v>#DIV/0!</v>
      </c>
      <c r="P1523" s="181" t="e">
        <f t="shared" si="381"/>
        <v>#DIV/0!</v>
      </c>
      <c r="R1523" s="181" t="e">
        <f t="shared" si="382"/>
        <v>#DIV/0!</v>
      </c>
      <c r="S1523" s="181" t="e">
        <f t="shared" si="383"/>
        <v>#DIV/0!</v>
      </c>
      <c r="T1523" s="339" t="e">
        <f t="shared" si="389"/>
        <v>#DIV/0!</v>
      </c>
      <c r="U1523" s="181" t="e">
        <f t="shared" si="384"/>
        <v>#DIV/0!</v>
      </c>
    </row>
    <row r="1524" spans="2:21" ht="12.75" customHeight="1" x14ac:dyDescent="0.15">
      <c r="B1524" s="1">
        <f t="shared" si="390"/>
        <v>165.29999999999487</v>
      </c>
      <c r="C1524" s="181" t="e">
        <f t="shared" si="385"/>
        <v>#DIV/0!</v>
      </c>
      <c r="D1524" s="242">
        <f t="shared" si="386"/>
        <v>81.51077695778234</v>
      </c>
      <c r="E1524" s="181" t="e">
        <f t="shared" si="374"/>
        <v>#DIV/0!</v>
      </c>
      <c r="F1524" s="181" t="e">
        <f t="shared" si="387"/>
        <v>#DIV/0!</v>
      </c>
      <c r="H1524" s="181" t="e">
        <f t="shared" si="388"/>
        <v>#DIV/0!</v>
      </c>
      <c r="I1524" s="181" t="e">
        <f t="shared" si="375"/>
        <v>#DIV/0!</v>
      </c>
      <c r="J1524" s="339" t="e">
        <f t="shared" si="376"/>
        <v>#DIV/0!</v>
      </c>
      <c r="K1524" s="181" t="e">
        <f t="shared" si="377"/>
        <v>#DIV/0!</v>
      </c>
      <c r="M1524" s="181" t="e">
        <f t="shared" si="378"/>
        <v>#DIV/0!</v>
      </c>
      <c r="N1524" s="181" t="e">
        <f t="shared" si="379"/>
        <v>#DIV/0!</v>
      </c>
      <c r="O1524" s="339" t="e">
        <f t="shared" si="380"/>
        <v>#DIV/0!</v>
      </c>
      <c r="P1524" s="181" t="e">
        <f t="shared" si="381"/>
        <v>#DIV/0!</v>
      </c>
      <c r="R1524" s="181" t="e">
        <f t="shared" si="382"/>
        <v>#DIV/0!</v>
      </c>
      <c r="S1524" s="181" t="e">
        <f t="shared" si="383"/>
        <v>#DIV/0!</v>
      </c>
      <c r="T1524" s="339" t="e">
        <f t="shared" si="389"/>
        <v>#DIV/0!</v>
      </c>
      <c r="U1524" s="181" t="e">
        <f t="shared" si="384"/>
        <v>#DIV/0!</v>
      </c>
    </row>
    <row r="1525" spans="2:21" ht="12.75" customHeight="1" x14ac:dyDescent="0.15">
      <c r="B1525" s="1">
        <f t="shared" si="390"/>
        <v>165.39999999999486</v>
      </c>
      <c r="C1525" s="181" t="e">
        <f t="shared" si="385"/>
        <v>#DIV/0!</v>
      </c>
      <c r="D1525" s="242">
        <f t="shared" si="386"/>
        <v>81.524788265039476</v>
      </c>
      <c r="E1525" s="181" t="e">
        <f t="shared" si="374"/>
        <v>#DIV/0!</v>
      </c>
      <c r="F1525" s="181" t="e">
        <f t="shared" si="387"/>
        <v>#DIV/0!</v>
      </c>
      <c r="H1525" s="181" t="e">
        <f t="shared" si="388"/>
        <v>#DIV/0!</v>
      </c>
      <c r="I1525" s="181" t="e">
        <f t="shared" si="375"/>
        <v>#DIV/0!</v>
      </c>
      <c r="J1525" s="339" t="e">
        <f t="shared" si="376"/>
        <v>#DIV/0!</v>
      </c>
      <c r="K1525" s="181" t="e">
        <f t="shared" si="377"/>
        <v>#DIV/0!</v>
      </c>
      <c r="M1525" s="181" t="e">
        <f t="shared" si="378"/>
        <v>#DIV/0!</v>
      </c>
      <c r="N1525" s="181" t="e">
        <f t="shared" si="379"/>
        <v>#DIV/0!</v>
      </c>
      <c r="O1525" s="339" t="e">
        <f t="shared" si="380"/>
        <v>#DIV/0!</v>
      </c>
      <c r="P1525" s="181" t="e">
        <f t="shared" si="381"/>
        <v>#DIV/0!</v>
      </c>
      <c r="R1525" s="181" t="e">
        <f t="shared" si="382"/>
        <v>#DIV/0!</v>
      </c>
      <c r="S1525" s="181" t="e">
        <f t="shared" si="383"/>
        <v>#DIV/0!</v>
      </c>
      <c r="T1525" s="339" t="e">
        <f t="shared" si="389"/>
        <v>#DIV/0!</v>
      </c>
      <c r="U1525" s="181" t="e">
        <f t="shared" si="384"/>
        <v>#DIV/0!</v>
      </c>
    </row>
    <row r="1526" spans="2:21" ht="12.75" customHeight="1" x14ac:dyDescent="0.15">
      <c r="B1526" s="1">
        <f t="shared" si="390"/>
        <v>165.49999999999486</v>
      </c>
      <c r="C1526" s="181" t="e">
        <f t="shared" si="385"/>
        <v>#DIV/0!</v>
      </c>
      <c r="D1526" s="242">
        <f t="shared" si="386"/>
        <v>81.538792351833521</v>
      </c>
      <c r="E1526" s="181" t="e">
        <f t="shared" si="374"/>
        <v>#DIV/0!</v>
      </c>
      <c r="F1526" s="181" t="e">
        <f t="shared" si="387"/>
        <v>#DIV/0!</v>
      </c>
      <c r="H1526" s="181" t="e">
        <f t="shared" si="388"/>
        <v>#DIV/0!</v>
      </c>
      <c r="I1526" s="181" t="e">
        <f t="shared" si="375"/>
        <v>#DIV/0!</v>
      </c>
      <c r="J1526" s="339" t="e">
        <f t="shared" si="376"/>
        <v>#DIV/0!</v>
      </c>
      <c r="K1526" s="181" t="e">
        <f t="shared" si="377"/>
        <v>#DIV/0!</v>
      </c>
      <c r="M1526" s="181" t="e">
        <f t="shared" si="378"/>
        <v>#DIV/0!</v>
      </c>
      <c r="N1526" s="181" t="e">
        <f t="shared" si="379"/>
        <v>#DIV/0!</v>
      </c>
      <c r="O1526" s="339" t="e">
        <f t="shared" si="380"/>
        <v>#DIV/0!</v>
      </c>
      <c r="P1526" s="181" t="e">
        <f t="shared" si="381"/>
        <v>#DIV/0!</v>
      </c>
      <c r="R1526" s="181" t="e">
        <f t="shared" si="382"/>
        <v>#DIV/0!</v>
      </c>
      <c r="S1526" s="181" t="e">
        <f t="shared" si="383"/>
        <v>#DIV/0!</v>
      </c>
      <c r="T1526" s="339" t="e">
        <f t="shared" si="389"/>
        <v>#DIV/0!</v>
      </c>
      <c r="U1526" s="181" t="e">
        <f t="shared" si="384"/>
        <v>#DIV/0!</v>
      </c>
    </row>
    <row r="1527" spans="2:21" ht="12.75" customHeight="1" x14ac:dyDescent="0.15">
      <c r="B1527" s="1">
        <f t="shared" si="390"/>
        <v>165.59999999999485</v>
      </c>
      <c r="C1527" s="181" t="e">
        <f t="shared" si="385"/>
        <v>#DIV/0!</v>
      </c>
      <c r="D1527" s="242">
        <f t="shared" si="386"/>
        <v>81.552789226840829</v>
      </c>
      <c r="E1527" s="181" t="e">
        <f t="shared" si="374"/>
        <v>#DIV/0!</v>
      </c>
      <c r="F1527" s="181" t="e">
        <f t="shared" si="387"/>
        <v>#DIV/0!</v>
      </c>
      <c r="H1527" s="181" t="e">
        <f t="shared" si="388"/>
        <v>#DIV/0!</v>
      </c>
      <c r="I1527" s="181" t="e">
        <f t="shared" si="375"/>
        <v>#DIV/0!</v>
      </c>
      <c r="J1527" s="339" t="e">
        <f t="shared" si="376"/>
        <v>#DIV/0!</v>
      </c>
      <c r="K1527" s="181" t="e">
        <f t="shared" si="377"/>
        <v>#DIV/0!</v>
      </c>
      <c r="M1527" s="181" t="e">
        <f t="shared" si="378"/>
        <v>#DIV/0!</v>
      </c>
      <c r="N1527" s="181" t="e">
        <f t="shared" si="379"/>
        <v>#DIV/0!</v>
      </c>
      <c r="O1527" s="339" t="e">
        <f t="shared" si="380"/>
        <v>#DIV/0!</v>
      </c>
      <c r="P1527" s="181" t="e">
        <f t="shared" si="381"/>
        <v>#DIV/0!</v>
      </c>
      <c r="R1527" s="181" t="e">
        <f t="shared" si="382"/>
        <v>#DIV/0!</v>
      </c>
      <c r="S1527" s="181" t="e">
        <f t="shared" si="383"/>
        <v>#DIV/0!</v>
      </c>
      <c r="T1527" s="339" t="e">
        <f t="shared" si="389"/>
        <v>#DIV/0!</v>
      </c>
      <c r="U1527" s="181" t="e">
        <f t="shared" si="384"/>
        <v>#DIV/0!</v>
      </c>
    </row>
    <row r="1528" spans="2:21" ht="12.75" customHeight="1" x14ac:dyDescent="0.15">
      <c r="B1528" s="1">
        <f t="shared" si="390"/>
        <v>165.69999999999484</v>
      </c>
      <c r="C1528" s="181" t="e">
        <f t="shared" si="385"/>
        <v>#DIV/0!</v>
      </c>
      <c r="D1528" s="242">
        <f t="shared" si="386"/>
        <v>81.566778898721125</v>
      </c>
      <c r="E1528" s="181" t="e">
        <f t="shared" si="374"/>
        <v>#DIV/0!</v>
      </c>
      <c r="F1528" s="181" t="e">
        <f t="shared" si="387"/>
        <v>#DIV/0!</v>
      </c>
      <c r="H1528" s="181" t="e">
        <f t="shared" si="388"/>
        <v>#DIV/0!</v>
      </c>
      <c r="I1528" s="181" t="e">
        <f t="shared" si="375"/>
        <v>#DIV/0!</v>
      </c>
      <c r="J1528" s="339" t="e">
        <f t="shared" si="376"/>
        <v>#DIV/0!</v>
      </c>
      <c r="K1528" s="181" t="e">
        <f t="shared" si="377"/>
        <v>#DIV/0!</v>
      </c>
      <c r="M1528" s="181" t="e">
        <f t="shared" si="378"/>
        <v>#DIV/0!</v>
      </c>
      <c r="N1528" s="181" t="e">
        <f t="shared" si="379"/>
        <v>#DIV/0!</v>
      </c>
      <c r="O1528" s="339" t="e">
        <f t="shared" si="380"/>
        <v>#DIV/0!</v>
      </c>
      <c r="P1528" s="181" t="e">
        <f t="shared" si="381"/>
        <v>#DIV/0!</v>
      </c>
      <c r="R1528" s="181" t="e">
        <f t="shared" si="382"/>
        <v>#DIV/0!</v>
      </c>
      <c r="S1528" s="181" t="e">
        <f t="shared" si="383"/>
        <v>#DIV/0!</v>
      </c>
      <c r="T1528" s="339" t="e">
        <f t="shared" si="389"/>
        <v>#DIV/0!</v>
      </c>
      <c r="U1528" s="181" t="e">
        <f t="shared" si="384"/>
        <v>#DIV/0!</v>
      </c>
    </row>
    <row r="1529" spans="2:21" ht="12.75" customHeight="1" x14ac:dyDescent="0.15">
      <c r="B1529" s="1">
        <f t="shared" si="390"/>
        <v>165.79999999999484</v>
      </c>
      <c r="C1529" s="181" t="e">
        <f t="shared" si="385"/>
        <v>#DIV/0!</v>
      </c>
      <c r="D1529" s="242">
        <f t="shared" si="386"/>
        <v>81.580761376118033</v>
      </c>
      <c r="E1529" s="181" t="e">
        <f t="shared" si="374"/>
        <v>#DIV/0!</v>
      </c>
      <c r="F1529" s="181" t="e">
        <f t="shared" si="387"/>
        <v>#DIV/0!</v>
      </c>
      <c r="H1529" s="181" t="e">
        <f t="shared" si="388"/>
        <v>#DIV/0!</v>
      </c>
      <c r="I1529" s="181" t="e">
        <f t="shared" si="375"/>
        <v>#DIV/0!</v>
      </c>
      <c r="J1529" s="339" t="e">
        <f t="shared" si="376"/>
        <v>#DIV/0!</v>
      </c>
      <c r="K1529" s="181" t="e">
        <f t="shared" si="377"/>
        <v>#DIV/0!</v>
      </c>
      <c r="M1529" s="181" t="e">
        <f t="shared" si="378"/>
        <v>#DIV/0!</v>
      </c>
      <c r="N1529" s="181" t="e">
        <f t="shared" si="379"/>
        <v>#DIV/0!</v>
      </c>
      <c r="O1529" s="339" t="e">
        <f t="shared" si="380"/>
        <v>#DIV/0!</v>
      </c>
      <c r="P1529" s="181" t="e">
        <f t="shared" si="381"/>
        <v>#DIV/0!</v>
      </c>
      <c r="R1529" s="181" t="e">
        <f t="shared" si="382"/>
        <v>#DIV/0!</v>
      </c>
      <c r="S1529" s="181" t="e">
        <f t="shared" si="383"/>
        <v>#DIV/0!</v>
      </c>
      <c r="T1529" s="339" t="e">
        <f t="shared" si="389"/>
        <v>#DIV/0!</v>
      </c>
      <c r="U1529" s="181" t="e">
        <f t="shared" si="384"/>
        <v>#DIV/0!</v>
      </c>
    </row>
    <row r="1530" spans="2:21" ht="12.75" customHeight="1" x14ac:dyDescent="0.15">
      <c r="B1530" s="1">
        <f t="shared" si="390"/>
        <v>165.89999999999483</v>
      </c>
      <c r="C1530" s="181" t="e">
        <f t="shared" si="385"/>
        <v>#DIV/0!</v>
      </c>
      <c r="D1530" s="242">
        <f t="shared" si="386"/>
        <v>81.594736667658609</v>
      </c>
      <c r="E1530" s="181" t="e">
        <f t="shared" si="374"/>
        <v>#DIV/0!</v>
      </c>
      <c r="F1530" s="181" t="e">
        <f t="shared" si="387"/>
        <v>#DIV/0!</v>
      </c>
      <c r="H1530" s="181" t="e">
        <f t="shared" si="388"/>
        <v>#DIV/0!</v>
      </c>
      <c r="I1530" s="181" t="e">
        <f t="shared" si="375"/>
        <v>#DIV/0!</v>
      </c>
      <c r="J1530" s="339" t="e">
        <f t="shared" si="376"/>
        <v>#DIV/0!</v>
      </c>
      <c r="K1530" s="181" t="e">
        <f t="shared" si="377"/>
        <v>#DIV/0!</v>
      </c>
      <c r="M1530" s="181" t="e">
        <f t="shared" si="378"/>
        <v>#DIV/0!</v>
      </c>
      <c r="N1530" s="181" t="e">
        <f t="shared" si="379"/>
        <v>#DIV/0!</v>
      </c>
      <c r="O1530" s="339" t="e">
        <f t="shared" si="380"/>
        <v>#DIV/0!</v>
      </c>
      <c r="P1530" s="181" t="e">
        <f t="shared" si="381"/>
        <v>#DIV/0!</v>
      </c>
      <c r="R1530" s="181" t="e">
        <f t="shared" si="382"/>
        <v>#DIV/0!</v>
      </c>
      <c r="S1530" s="181" t="e">
        <f t="shared" si="383"/>
        <v>#DIV/0!</v>
      </c>
      <c r="T1530" s="339" t="e">
        <f t="shared" si="389"/>
        <v>#DIV/0!</v>
      </c>
      <c r="U1530" s="181" t="e">
        <f t="shared" si="384"/>
        <v>#DIV/0!</v>
      </c>
    </row>
    <row r="1531" spans="2:21" ht="12.75" customHeight="1" x14ac:dyDescent="0.15">
      <c r="B1531" s="1">
        <f t="shared" si="390"/>
        <v>165.99999999999483</v>
      </c>
      <c r="C1531" s="181" t="e">
        <f t="shared" si="385"/>
        <v>#DIV/0!</v>
      </c>
      <c r="D1531" s="242">
        <f t="shared" si="386"/>
        <v>81.608704781953975</v>
      </c>
      <c r="E1531" s="181" t="e">
        <f t="shared" si="374"/>
        <v>#DIV/0!</v>
      </c>
      <c r="F1531" s="181" t="e">
        <f t="shared" si="387"/>
        <v>#DIV/0!</v>
      </c>
      <c r="H1531" s="181" t="e">
        <f t="shared" si="388"/>
        <v>#DIV/0!</v>
      </c>
      <c r="I1531" s="181" t="e">
        <f t="shared" si="375"/>
        <v>#DIV/0!</v>
      </c>
      <c r="J1531" s="339" t="e">
        <f t="shared" si="376"/>
        <v>#DIV/0!</v>
      </c>
      <c r="K1531" s="181" t="e">
        <f t="shared" si="377"/>
        <v>#DIV/0!</v>
      </c>
      <c r="M1531" s="181" t="e">
        <f t="shared" si="378"/>
        <v>#DIV/0!</v>
      </c>
      <c r="N1531" s="181" t="e">
        <f t="shared" si="379"/>
        <v>#DIV/0!</v>
      </c>
      <c r="O1531" s="339" t="e">
        <f t="shared" si="380"/>
        <v>#DIV/0!</v>
      </c>
      <c r="P1531" s="181" t="e">
        <f t="shared" si="381"/>
        <v>#DIV/0!</v>
      </c>
      <c r="R1531" s="181" t="e">
        <f t="shared" si="382"/>
        <v>#DIV/0!</v>
      </c>
      <c r="S1531" s="181" t="e">
        <f t="shared" si="383"/>
        <v>#DIV/0!</v>
      </c>
      <c r="T1531" s="339" t="e">
        <f t="shared" si="389"/>
        <v>#DIV/0!</v>
      </c>
      <c r="U1531" s="181" t="e">
        <f t="shared" si="384"/>
        <v>#DIV/0!</v>
      </c>
    </row>
    <row r="1532" spans="2:21" ht="12.75" customHeight="1" x14ac:dyDescent="0.15">
      <c r="B1532" s="1">
        <f t="shared" si="390"/>
        <v>166.09999999999482</v>
      </c>
      <c r="C1532" s="181" t="e">
        <f t="shared" si="385"/>
        <v>#DIV/0!</v>
      </c>
      <c r="D1532" s="242">
        <f t="shared" si="386"/>
        <v>81.622665727598914</v>
      </c>
      <c r="E1532" s="181" t="e">
        <f t="shared" si="374"/>
        <v>#DIV/0!</v>
      </c>
      <c r="F1532" s="181" t="e">
        <f t="shared" si="387"/>
        <v>#DIV/0!</v>
      </c>
      <c r="H1532" s="181" t="e">
        <f t="shared" si="388"/>
        <v>#DIV/0!</v>
      </c>
      <c r="I1532" s="181" t="e">
        <f t="shared" si="375"/>
        <v>#DIV/0!</v>
      </c>
      <c r="J1532" s="339" t="e">
        <f t="shared" si="376"/>
        <v>#DIV/0!</v>
      </c>
      <c r="K1532" s="181" t="e">
        <f t="shared" si="377"/>
        <v>#DIV/0!</v>
      </c>
      <c r="M1532" s="181" t="e">
        <f t="shared" si="378"/>
        <v>#DIV/0!</v>
      </c>
      <c r="N1532" s="181" t="e">
        <f t="shared" si="379"/>
        <v>#DIV/0!</v>
      </c>
      <c r="O1532" s="339" t="e">
        <f t="shared" si="380"/>
        <v>#DIV/0!</v>
      </c>
      <c r="P1532" s="181" t="e">
        <f t="shared" si="381"/>
        <v>#DIV/0!</v>
      </c>
      <c r="R1532" s="181" t="e">
        <f t="shared" si="382"/>
        <v>#DIV/0!</v>
      </c>
      <c r="S1532" s="181" t="e">
        <f t="shared" si="383"/>
        <v>#DIV/0!</v>
      </c>
      <c r="T1532" s="339" t="e">
        <f t="shared" si="389"/>
        <v>#DIV/0!</v>
      </c>
      <c r="U1532" s="181" t="e">
        <f t="shared" si="384"/>
        <v>#DIV/0!</v>
      </c>
    </row>
    <row r="1533" spans="2:21" ht="12.75" customHeight="1" x14ac:dyDescent="0.15">
      <c r="B1533" s="1">
        <f t="shared" si="390"/>
        <v>166.19999999999482</v>
      </c>
      <c r="C1533" s="181" t="e">
        <f t="shared" si="385"/>
        <v>#DIV/0!</v>
      </c>
      <c r="D1533" s="242">
        <f t="shared" si="386"/>
        <v>81.636619513171851</v>
      </c>
      <c r="E1533" s="181" t="e">
        <f t="shared" si="374"/>
        <v>#DIV/0!</v>
      </c>
      <c r="F1533" s="181" t="e">
        <f t="shared" si="387"/>
        <v>#DIV/0!</v>
      </c>
      <c r="H1533" s="181" t="e">
        <f t="shared" si="388"/>
        <v>#DIV/0!</v>
      </c>
      <c r="I1533" s="181" t="e">
        <f t="shared" si="375"/>
        <v>#DIV/0!</v>
      </c>
      <c r="J1533" s="339" t="e">
        <f t="shared" si="376"/>
        <v>#DIV/0!</v>
      </c>
      <c r="K1533" s="181" t="e">
        <f t="shared" si="377"/>
        <v>#DIV/0!</v>
      </c>
      <c r="M1533" s="181" t="e">
        <f t="shared" si="378"/>
        <v>#DIV/0!</v>
      </c>
      <c r="N1533" s="181" t="e">
        <f t="shared" si="379"/>
        <v>#DIV/0!</v>
      </c>
      <c r="O1533" s="339" t="e">
        <f t="shared" si="380"/>
        <v>#DIV/0!</v>
      </c>
      <c r="P1533" s="181" t="e">
        <f t="shared" si="381"/>
        <v>#DIV/0!</v>
      </c>
      <c r="R1533" s="181" t="e">
        <f t="shared" si="382"/>
        <v>#DIV/0!</v>
      </c>
      <c r="S1533" s="181" t="e">
        <f t="shared" si="383"/>
        <v>#DIV/0!</v>
      </c>
      <c r="T1533" s="339" t="e">
        <f t="shared" si="389"/>
        <v>#DIV/0!</v>
      </c>
      <c r="U1533" s="181" t="e">
        <f t="shared" si="384"/>
        <v>#DIV/0!</v>
      </c>
    </row>
    <row r="1534" spans="2:21" ht="12.75" customHeight="1" x14ac:dyDescent="0.15">
      <c r="B1534" s="1">
        <f t="shared" si="390"/>
        <v>166.29999999999481</v>
      </c>
      <c r="C1534" s="181" t="e">
        <f t="shared" si="385"/>
        <v>#DIV/0!</v>
      </c>
      <c r="D1534" s="242">
        <f t="shared" si="386"/>
        <v>81.650566147235438</v>
      </c>
      <c r="E1534" s="181" t="e">
        <f t="shared" si="374"/>
        <v>#DIV/0!</v>
      </c>
      <c r="F1534" s="181" t="e">
        <f t="shared" si="387"/>
        <v>#DIV/0!</v>
      </c>
      <c r="H1534" s="181" t="e">
        <f t="shared" si="388"/>
        <v>#DIV/0!</v>
      </c>
      <c r="I1534" s="181" t="e">
        <f t="shared" si="375"/>
        <v>#DIV/0!</v>
      </c>
      <c r="J1534" s="339" t="e">
        <f t="shared" si="376"/>
        <v>#DIV/0!</v>
      </c>
      <c r="K1534" s="181" t="e">
        <f t="shared" si="377"/>
        <v>#DIV/0!</v>
      </c>
      <c r="M1534" s="181" t="e">
        <f t="shared" si="378"/>
        <v>#DIV/0!</v>
      </c>
      <c r="N1534" s="181" t="e">
        <f t="shared" si="379"/>
        <v>#DIV/0!</v>
      </c>
      <c r="O1534" s="339" t="e">
        <f t="shared" si="380"/>
        <v>#DIV/0!</v>
      </c>
      <c r="P1534" s="181" t="e">
        <f t="shared" si="381"/>
        <v>#DIV/0!</v>
      </c>
      <c r="R1534" s="181" t="e">
        <f t="shared" si="382"/>
        <v>#DIV/0!</v>
      </c>
      <c r="S1534" s="181" t="e">
        <f t="shared" si="383"/>
        <v>#DIV/0!</v>
      </c>
      <c r="T1534" s="339" t="e">
        <f t="shared" si="389"/>
        <v>#DIV/0!</v>
      </c>
      <c r="U1534" s="181" t="e">
        <f t="shared" si="384"/>
        <v>#DIV/0!</v>
      </c>
    </row>
    <row r="1535" spans="2:21" ht="12.75" customHeight="1" x14ac:dyDescent="0.15">
      <c r="B1535" s="1">
        <f t="shared" si="390"/>
        <v>166.3999999999948</v>
      </c>
      <c r="C1535" s="181" t="e">
        <f t="shared" si="385"/>
        <v>#DIV/0!</v>
      </c>
      <c r="D1535" s="242">
        <f t="shared" si="386"/>
        <v>81.664505638336024</v>
      </c>
      <c r="E1535" s="181" t="e">
        <f t="shared" si="374"/>
        <v>#DIV/0!</v>
      </c>
      <c r="F1535" s="181" t="e">
        <f t="shared" si="387"/>
        <v>#DIV/0!</v>
      </c>
      <c r="H1535" s="181" t="e">
        <f t="shared" si="388"/>
        <v>#DIV/0!</v>
      </c>
      <c r="I1535" s="181" t="e">
        <f t="shared" si="375"/>
        <v>#DIV/0!</v>
      </c>
      <c r="J1535" s="339" t="e">
        <f t="shared" si="376"/>
        <v>#DIV/0!</v>
      </c>
      <c r="K1535" s="181" t="e">
        <f t="shared" si="377"/>
        <v>#DIV/0!</v>
      </c>
      <c r="M1535" s="181" t="e">
        <f t="shared" si="378"/>
        <v>#DIV/0!</v>
      </c>
      <c r="N1535" s="181" t="e">
        <f t="shared" si="379"/>
        <v>#DIV/0!</v>
      </c>
      <c r="O1535" s="339" t="e">
        <f t="shared" si="380"/>
        <v>#DIV/0!</v>
      </c>
      <c r="P1535" s="181" t="e">
        <f t="shared" si="381"/>
        <v>#DIV/0!</v>
      </c>
      <c r="R1535" s="181" t="e">
        <f t="shared" si="382"/>
        <v>#DIV/0!</v>
      </c>
      <c r="S1535" s="181" t="e">
        <f t="shared" si="383"/>
        <v>#DIV/0!</v>
      </c>
      <c r="T1535" s="339" t="e">
        <f t="shared" si="389"/>
        <v>#DIV/0!</v>
      </c>
      <c r="U1535" s="181" t="e">
        <f t="shared" si="384"/>
        <v>#DIV/0!</v>
      </c>
    </row>
    <row r="1536" spans="2:21" ht="12.75" customHeight="1" x14ac:dyDescent="0.15">
      <c r="B1536" s="1">
        <f t="shared" si="390"/>
        <v>166.4999999999948</v>
      </c>
      <c r="C1536" s="181" t="e">
        <f t="shared" si="385"/>
        <v>#DIV/0!</v>
      </c>
      <c r="D1536" s="242">
        <f t="shared" si="386"/>
        <v>81.678437995004018</v>
      </c>
      <c r="E1536" s="181" t="e">
        <f t="shared" si="374"/>
        <v>#DIV/0!</v>
      </c>
      <c r="F1536" s="181" t="e">
        <f t="shared" si="387"/>
        <v>#DIV/0!</v>
      </c>
      <c r="H1536" s="181" t="e">
        <f t="shared" si="388"/>
        <v>#DIV/0!</v>
      </c>
      <c r="I1536" s="181" t="e">
        <f t="shared" si="375"/>
        <v>#DIV/0!</v>
      </c>
      <c r="J1536" s="339" t="e">
        <f t="shared" si="376"/>
        <v>#DIV/0!</v>
      </c>
      <c r="K1536" s="181" t="e">
        <f t="shared" si="377"/>
        <v>#DIV/0!</v>
      </c>
      <c r="M1536" s="181" t="e">
        <f t="shared" si="378"/>
        <v>#DIV/0!</v>
      </c>
      <c r="N1536" s="181" t="e">
        <f t="shared" si="379"/>
        <v>#DIV/0!</v>
      </c>
      <c r="O1536" s="339" t="e">
        <f t="shared" si="380"/>
        <v>#DIV/0!</v>
      </c>
      <c r="P1536" s="181" t="e">
        <f t="shared" si="381"/>
        <v>#DIV/0!</v>
      </c>
      <c r="R1536" s="181" t="e">
        <f t="shared" si="382"/>
        <v>#DIV/0!</v>
      </c>
      <c r="S1536" s="181" t="e">
        <f t="shared" si="383"/>
        <v>#DIV/0!</v>
      </c>
      <c r="T1536" s="339" t="e">
        <f t="shared" si="389"/>
        <v>#DIV/0!</v>
      </c>
      <c r="U1536" s="181" t="e">
        <f t="shared" si="384"/>
        <v>#DIV/0!</v>
      </c>
    </row>
    <row r="1537" spans="2:21" ht="12.75" customHeight="1" x14ac:dyDescent="0.15">
      <c r="B1537" s="1">
        <f t="shared" si="390"/>
        <v>166.59999999999479</v>
      </c>
      <c r="C1537" s="181" t="e">
        <f t="shared" si="385"/>
        <v>#DIV/0!</v>
      </c>
      <c r="D1537" s="242">
        <f t="shared" si="386"/>
        <v>81.692363225753709</v>
      </c>
      <c r="E1537" s="181" t="e">
        <f t="shared" si="374"/>
        <v>#DIV/0!</v>
      </c>
      <c r="F1537" s="181" t="e">
        <f t="shared" si="387"/>
        <v>#DIV/0!</v>
      </c>
      <c r="H1537" s="181" t="e">
        <f t="shared" si="388"/>
        <v>#DIV/0!</v>
      </c>
      <c r="I1537" s="181" t="e">
        <f t="shared" si="375"/>
        <v>#DIV/0!</v>
      </c>
      <c r="J1537" s="339" t="e">
        <f t="shared" si="376"/>
        <v>#DIV/0!</v>
      </c>
      <c r="K1537" s="181" t="e">
        <f t="shared" si="377"/>
        <v>#DIV/0!</v>
      </c>
      <c r="M1537" s="181" t="e">
        <f t="shared" si="378"/>
        <v>#DIV/0!</v>
      </c>
      <c r="N1537" s="181" t="e">
        <f t="shared" si="379"/>
        <v>#DIV/0!</v>
      </c>
      <c r="O1537" s="339" t="e">
        <f t="shared" si="380"/>
        <v>#DIV/0!</v>
      </c>
      <c r="P1537" s="181" t="e">
        <f t="shared" si="381"/>
        <v>#DIV/0!</v>
      </c>
      <c r="R1537" s="181" t="e">
        <f t="shared" si="382"/>
        <v>#DIV/0!</v>
      </c>
      <c r="S1537" s="181" t="e">
        <f t="shared" si="383"/>
        <v>#DIV/0!</v>
      </c>
      <c r="T1537" s="339" t="e">
        <f t="shared" si="389"/>
        <v>#DIV/0!</v>
      </c>
      <c r="U1537" s="181" t="e">
        <f t="shared" si="384"/>
        <v>#DIV/0!</v>
      </c>
    </row>
    <row r="1538" spans="2:21" ht="12.75" customHeight="1" x14ac:dyDescent="0.15">
      <c r="B1538" s="1">
        <f t="shared" si="390"/>
        <v>166.69999999999479</v>
      </c>
      <c r="C1538" s="181" t="e">
        <f t="shared" si="385"/>
        <v>#DIV/0!</v>
      </c>
      <c r="D1538" s="242">
        <f t="shared" si="386"/>
        <v>81.706281339083532</v>
      </c>
      <c r="E1538" s="181" t="e">
        <f t="shared" si="374"/>
        <v>#DIV/0!</v>
      </c>
      <c r="F1538" s="181" t="e">
        <f t="shared" si="387"/>
        <v>#DIV/0!</v>
      </c>
      <c r="H1538" s="181" t="e">
        <f t="shared" si="388"/>
        <v>#DIV/0!</v>
      </c>
      <c r="I1538" s="181" t="e">
        <f t="shared" si="375"/>
        <v>#DIV/0!</v>
      </c>
      <c r="J1538" s="339" t="e">
        <f t="shared" si="376"/>
        <v>#DIV/0!</v>
      </c>
      <c r="K1538" s="181" t="e">
        <f t="shared" si="377"/>
        <v>#DIV/0!</v>
      </c>
      <c r="M1538" s="181" t="e">
        <f t="shared" si="378"/>
        <v>#DIV/0!</v>
      </c>
      <c r="N1538" s="181" t="e">
        <f t="shared" si="379"/>
        <v>#DIV/0!</v>
      </c>
      <c r="O1538" s="339" t="e">
        <f t="shared" si="380"/>
        <v>#DIV/0!</v>
      </c>
      <c r="P1538" s="181" t="e">
        <f t="shared" si="381"/>
        <v>#DIV/0!</v>
      </c>
      <c r="R1538" s="181" t="e">
        <f t="shared" si="382"/>
        <v>#DIV/0!</v>
      </c>
      <c r="S1538" s="181" t="e">
        <f t="shared" si="383"/>
        <v>#DIV/0!</v>
      </c>
      <c r="T1538" s="339" t="e">
        <f t="shared" si="389"/>
        <v>#DIV/0!</v>
      </c>
      <c r="U1538" s="181" t="e">
        <f t="shared" si="384"/>
        <v>#DIV/0!</v>
      </c>
    </row>
    <row r="1539" spans="2:21" ht="12.75" customHeight="1" x14ac:dyDescent="0.15">
      <c r="B1539" s="1">
        <f t="shared" si="390"/>
        <v>166.79999999999478</v>
      </c>
      <c r="C1539" s="181" t="e">
        <f t="shared" si="385"/>
        <v>#DIV/0!</v>
      </c>
      <c r="D1539" s="242">
        <f t="shared" si="386"/>
        <v>81.720192343476072</v>
      </c>
      <c r="E1539" s="181" t="e">
        <f t="shared" si="374"/>
        <v>#DIV/0!</v>
      </c>
      <c r="F1539" s="181" t="e">
        <f t="shared" si="387"/>
        <v>#DIV/0!</v>
      </c>
      <c r="H1539" s="181" t="e">
        <f t="shared" si="388"/>
        <v>#DIV/0!</v>
      </c>
      <c r="I1539" s="181" t="e">
        <f t="shared" si="375"/>
        <v>#DIV/0!</v>
      </c>
      <c r="J1539" s="339" t="e">
        <f t="shared" si="376"/>
        <v>#DIV/0!</v>
      </c>
      <c r="K1539" s="181" t="e">
        <f t="shared" si="377"/>
        <v>#DIV/0!</v>
      </c>
      <c r="M1539" s="181" t="e">
        <f t="shared" si="378"/>
        <v>#DIV/0!</v>
      </c>
      <c r="N1539" s="181" t="e">
        <f t="shared" si="379"/>
        <v>#DIV/0!</v>
      </c>
      <c r="O1539" s="339" t="e">
        <f t="shared" si="380"/>
        <v>#DIV/0!</v>
      </c>
      <c r="P1539" s="181" t="e">
        <f t="shared" si="381"/>
        <v>#DIV/0!</v>
      </c>
      <c r="R1539" s="181" t="e">
        <f t="shared" si="382"/>
        <v>#DIV/0!</v>
      </c>
      <c r="S1539" s="181" t="e">
        <f t="shared" si="383"/>
        <v>#DIV/0!</v>
      </c>
      <c r="T1539" s="339" t="e">
        <f t="shared" si="389"/>
        <v>#DIV/0!</v>
      </c>
      <c r="U1539" s="181" t="e">
        <f t="shared" si="384"/>
        <v>#DIV/0!</v>
      </c>
    </row>
    <row r="1540" spans="2:21" ht="12.75" customHeight="1" x14ac:dyDescent="0.15">
      <c r="B1540" s="1">
        <f t="shared" si="390"/>
        <v>166.89999999999478</v>
      </c>
      <c r="C1540" s="181" t="e">
        <f t="shared" si="385"/>
        <v>#DIV/0!</v>
      </c>
      <c r="D1540" s="242">
        <f t="shared" si="386"/>
        <v>81.734096247397829</v>
      </c>
      <c r="E1540" s="181" t="e">
        <f t="shared" si="374"/>
        <v>#DIV/0!</v>
      </c>
      <c r="F1540" s="181" t="e">
        <f t="shared" si="387"/>
        <v>#DIV/0!</v>
      </c>
      <c r="H1540" s="181" t="e">
        <f t="shared" si="388"/>
        <v>#DIV/0!</v>
      </c>
      <c r="I1540" s="181" t="e">
        <f t="shared" si="375"/>
        <v>#DIV/0!</v>
      </c>
      <c r="J1540" s="339" t="e">
        <f t="shared" si="376"/>
        <v>#DIV/0!</v>
      </c>
      <c r="K1540" s="181" t="e">
        <f t="shared" si="377"/>
        <v>#DIV/0!</v>
      </c>
      <c r="M1540" s="181" t="e">
        <f t="shared" si="378"/>
        <v>#DIV/0!</v>
      </c>
      <c r="N1540" s="181" t="e">
        <f t="shared" si="379"/>
        <v>#DIV/0!</v>
      </c>
      <c r="O1540" s="339" t="e">
        <f t="shared" si="380"/>
        <v>#DIV/0!</v>
      </c>
      <c r="P1540" s="181" t="e">
        <f t="shared" si="381"/>
        <v>#DIV/0!</v>
      </c>
      <c r="R1540" s="181" t="e">
        <f t="shared" si="382"/>
        <v>#DIV/0!</v>
      </c>
      <c r="S1540" s="181" t="e">
        <f t="shared" si="383"/>
        <v>#DIV/0!</v>
      </c>
      <c r="T1540" s="339" t="e">
        <f t="shared" si="389"/>
        <v>#DIV/0!</v>
      </c>
      <c r="U1540" s="181" t="e">
        <f t="shared" si="384"/>
        <v>#DIV/0!</v>
      </c>
    </row>
    <row r="1541" spans="2:21" ht="12.75" customHeight="1" x14ac:dyDescent="0.15">
      <c r="B1541" s="1">
        <f t="shared" si="390"/>
        <v>166.99999999999477</v>
      </c>
      <c r="C1541" s="181" t="e">
        <f t="shared" si="385"/>
        <v>#DIV/0!</v>
      </c>
      <c r="D1541" s="242">
        <f t="shared" si="386"/>
        <v>81.74799305929966</v>
      </c>
      <c r="E1541" s="181" t="e">
        <f t="shared" si="374"/>
        <v>#DIV/0!</v>
      </c>
      <c r="F1541" s="181" t="e">
        <f t="shared" si="387"/>
        <v>#DIV/0!</v>
      </c>
      <c r="H1541" s="181" t="e">
        <f t="shared" si="388"/>
        <v>#DIV/0!</v>
      </c>
      <c r="I1541" s="181" t="e">
        <f t="shared" si="375"/>
        <v>#DIV/0!</v>
      </c>
      <c r="J1541" s="339" t="e">
        <f t="shared" si="376"/>
        <v>#DIV/0!</v>
      </c>
      <c r="K1541" s="181" t="e">
        <f t="shared" si="377"/>
        <v>#DIV/0!</v>
      </c>
      <c r="M1541" s="181" t="e">
        <f t="shared" si="378"/>
        <v>#DIV/0!</v>
      </c>
      <c r="N1541" s="181" t="e">
        <f t="shared" si="379"/>
        <v>#DIV/0!</v>
      </c>
      <c r="O1541" s="339" t="e">
        <f t="shared" si="380"/>
        <v>#DIV/0!</v>
      </c>
      <c r="P1541" s="181" t="e">
        <f t="shared" si="381"/>
        <v>#DIV/0!</v>
      </c>
      <c r="R1541" s="181" t="e">
        <f t="shared" si="382"/>
        <v>#DIV/0!</v>
      </c>
      <c r="S1541" s="181" t="e">
        <f t="shared" si="383"/>
        <v>#DIV/0!</v>
      </c>
      <c r="T1541" s="339" t="e">
        <f t="shared" si="389"/>
        <v>#DIV/0!</v>
      </c>
      <c r="U1541" s="181" t="e">
        <f t="shared" si="384"/>
        <v>#DIV/0!</v>
      </c>
    </row>
    <row r="1542" spans="2:21" ht="12.75" customHeight="1" x14ac:dyDescent="0.15">
      <c r="B1542" s="1">
        <f t="shared" si="390"/>
        <v>167.09999999999476</v>
      </c>
      <c r="C1542" s="181" t="e">
        <f t="shared" si="385"/>
        <v>#DIV/0!</v>
      </c>
      <c r="D1542" s="242">
        <f t="shared" si="386"/>
        <v>81.761882787616571</v>
      </c>
      <c r="E1542" s="181" t="e">
        <f t="shared" ref="E1542:E1605" si="391">+$D$19+(C1542/(D1542*$D$34))</f>
        <v>#DIV/0!</v>
      </c>
      <c r="F1542" s="181" t="e">
        <f t="shared" si="387"/>
        <v>#DIV/0!</v>
      </c>
      <c r="H1542" s="181" t="e">
        <f t="shared" si="388"/>
        <v>#DIV/0!</v>
      </c>
      <c r="I1542" s="181" t="e">
        <f t="shared" ref="I1542:I1605" si="392">1.32*(($B1543-$D$19)/$D$30)^0.25</f>
        <v>#DIV/0!</v>
      </c>
      <c r="J1542" s="339" t="e">
        <f t="shared" ref="J1542:J1605" si="393">+$D$19+(H1542/(I1542*$D$35))</f>
        <v>#DIV/0!</v>
      </c>
      <c r="K1542" s="181" t="e">
        <f t="shared" ref="K1542:K1605" si="394">ABS($B1543-J1542)</f>
        <v>#DIV/0!</v>
      </c>
      <c r="M1542" s="181" t="e">
        <f t="shared" ref="M1542:M1605" si="395">(2*PI()*$D$27*$D$8*$AE$7*($D$31-B1543))/LN($D$30/$D$28)</f>
        <v>#DIV/0!</v>
      </c>
      <c r="N1542" s="181" t="e">
        <f t="shared" ref="N1542:N1605" si="396">1.32*(($B1543-$D$19)/$D$30)^0.25</f>
        <v>#DIV/0!</v>
      </c>
      <c r="O1542" s="339" t="e">
        <f t="shared" ref="O1542:O1605" si="397">+$D$19+(M1542/(N1542*$D$38))</f>
        <v>#DIV/0!</v>
      </c>
      <c r="P1542" s="181" t="e">
        <f t="shared" ref="P1542:P1605" si="398">ABS($B1543-O1542)</f>
        <v>#DIV/0!</v>
      </c>
      <c r="R1542" s="181" t="e">
        <f t="shared" ref="R1542:R1605" si="399">(2*PI()*$D$27*$D$9*$AE$6*($D$31-B1543))/LN($D$30/$D$28)</f>
        <v>#DIV/0!</v>
      </c>
      <c r="S1542" s="181" t="e">
        <f t="shared" ref="S1542:S1605" si="400">1.32*(($B1543-$D$19)/$D$30)^0.25</f>
        <v>#DIV/0!</v>
      </c>
      <c r="T1542" s="339" t="e">
        <f t="shared" si="389"/>
        <v>#DIV/0!</v>
      </c>
      <c r="U1542" s="181" t="e">
        <f t="shared" ref="U1542:U1605" si="401">ABS($B1543-T1542)</f>
        <v>#DIV/0!</v>
      </c>
    </row>
    <row r="1543" spans="2:21" ht="12.75" customHeight="1" x14ac:dyDescent="0.15">
      <c r="B1543" s="1">
        <f t="shared" si="390"/>
        <v>167.19999999999476</v>
      </c>
      <c r="C1543" s="181" t="e">
        <f t="shared" ref="C1543:C1606" si="402">(2*PI()*$D$26*$D$32*($D$31-B1544))/LN($D$29/$D$28)</f>
        <v>#DIV/0!</v>
      </c>
      <c r="D1543" s="242">
        <f t="shared" ref="D1543:D1606" si="403">1.32*((B1544-$D$19)/$D$29)^0.25</f>
        <v>81.775765440767714</v>
      </c>
      <c r="E1543" s="181" t="e">
        <f t="shared" si="391"/>
        <v>#DIV/0!</v>
      </c>
      <c r="F1543" s="181" t="e">
        <f t="shared" ref="F1543:F1606" si="404">ABS(B1544-E1543)</f>
        <v>#DIV/0!</v>
      </c>
      <c r="H1543" s="181" t="e">
        <f t="shared" ref="H1543:H1606" si="405">(2*PI()*$D$27*$D$32*($D$31-B1544))/LN($D$30/$D$28)</f>
        <v>#DIV/0!</v>
      </c>
      <c r="I1543" s="181" t="e">
        <f t="shared" si="392"/>
        <v>#DIV/0!</v>
      </c>
      <c r="J1543" s="339" t="e">
        <f t="shared" si="393"/>
        <v>#DIV/0!</v>
      </c>
      <c r="K1543" s="181" t="e">
        <f t="shared" si="394"/>
        <v>#DIV/0!</v>
      </c>
      <c r="M1543" s="181" t="e">
        <f t="shared" si="395"/>
        <v>#DIV/0!</v>
      </c>
      <c r="N1543" s="181" t="e">
        <f t="shared" si="396"/>
        <v>#DIV/0!</v>
      </c>
      <c r="O1543" s="339" t="e">
        <f t="shared" si="397"/>
        <v>#DIV/0!</v>
      </c>
      <c r="P1543" s="181" t="e">
        <f t="shared" si="398"/>
        <v>#DIV/0!</v>
      </c>
      <c r="R1543" s="181" t="e">
        <f t="shared" si="399"/>
        <v>#DIV/0!</v>
      </c>
      <c r="S1543" s="181" t="e">
        <f t="shared" si="400"/>
        <v>#DIV/0!</v>
      </c>
      <c r="T1543" s="339" t="e">
        <f t="shared" ref="T1543:T1606" si="406">+$D$19+(R1543/(S1543*$D$41))</f>
        <v>#DIV/0!</v>
      </c>
      <c r="U1543" s="181" t="e">
        <f t="shared" si="401"/>
        <v>#DIV/0!</v>
      </c>
    </row>
    <row r="1544" spans="2:21" ht="12.75" customHeight="1" x14ac:dyDescent="0.15">
      <c r="B1544" s="1">
        <f t="shared" ref="B1544:B1607" si="407">B1543+0.1</f>
        <v>167.29999999999475</v>
      </c>
      <c r="C1544" s="181" t="e">
        <f t="shared" si="402"/>
        <v>#DIV/0!</v>
      </c>
      <c r="D1544" s="242">
        <f t="shared" si="403"/>
        <v>81.789641027156719</v>
      </c>
      <c r="E1544" s="181" t="e">
        <f t="shared" si="391"/>
        <v>#DIV/0!</v>
      </c>
      <c r="F1544" s="181" t="e">
        <f t="shared" si="404"/>
        <v>#DIV/0!</v>
      </c>
      <c r="H1544" s="181" t="e">
        <f t="shared" si="405"/>
        <v>#DIV/0!</v>
      </c>
      <c r="I1544" s="181" t="e">
        <f t="shared" si="392"/>
        <v>#DIV/0!</v>
      </c>
      <c r="J1544" s="339" t="e">
        <f t="shared" si="393"/>
        <v>#DIV/0!</v>
      </c>
      <c r="K1544" s="181" t="e">
        <f t="shared" si="394"/>
        <v>#DIV/0!</v>
      </c>
      <c r="M1544" s="181" t="e">
        <f t="shared" si="395"/>
        <v>#DIV/0!</v>
      </c>
      <c r="N1544" s="181" t="e">
        <f t="shared" si="396"/>
        <v>#DIV/0!</v>
      </c>
      <c r="O1544" s="339" t="e">
        <f t="shared" si="397"/>
        <v>#DIV/0!</v>
      </c>
      <c r="P1544" s="181" t="e">
        <f t="shared" si="398"/>
        <v>#DIV/0!</v>
      </c>
      <c r="R1544" s="181" t="e">
        <f t="shared" si="399"/>
        <v>#DIV/0!</v>
      </c>
      <c r="S1544" s="181" t="e">
        <f t="shared" si="400"/>
        <v>#DIV/0!</v>
      </c>
      <c r="T1544" s="339" t="e">
        <f t="shared" si="406"/>
        <v>#DIV/0!</v>
      </c>
      <c r="U1544" s="181" t="e">
        <f t="shared" si="401"/>
        <v>#DIV/0!</v>
      </c>
    </row>
    <row r="1545" spans="2:21" ht="12.75" customHeight="1" x14ac:dyDescent="0.15">
      <c r="B1545" s="1">
        <f t="shared" si="407"/>
        <v>167.39999999999475</v>
      </c>
      <c r="C1545" s="181" t="e">
        <f t="shared" si="402"/>
        <v>#DIV/0!</v>
      </c>
      <c r="D1545" s="242">
        <f t="shared" si="403"/>
        <v>81.803509555171345</v>
      </c>
      <c r="E1545" s="181" t="e">
        <f t="shared" si="391"/>
        <v>#DIV/0!</v>
      </c>
      <c r="F1545" s="181" t="e">
        <f t="shared" si="404"/>
        <v>#DIV/0!</v>
      </c>
      <c r="H1545" s="181" t="e">
        <f t="shared" si="405"/>
        <v>#DIV/0!</v>
      </c>
      <c r="I1545" s="181" t="e">
        <f t="shared" si="392"/>
        <v>#DIV/0!</v>
      </c>
      <c r="J1545" s="339" t="e">
        <f t="shared" si="393"/>
        <v>#DIV/0!</v>
      </c>
      <c r="K1545" s="181" t="e">
        <f t="shared" si="394"/>
        <v>#DIV/0!</v>
      </c>
      <c r="M1545" s="181" t="e">
        <f t="shared" si="395"/>
        <v>#DIV/0!</v>
      </c>
      <c r="N1545" s="181" t="e">
        <f t="shared" si="396"/>
        <v>#DIV/0!</v>
      </c>
      <c r="O1545" s="339" t="e">
        <f t="shared" si="397"/>
        <v>#DIV/0!</v>
      </c>
      <c r="P1545" s="181" t="e">
        <f t="shared" si="398"/>
        <v>#DIV/0!</v>
      </c>
      <c r="R1545" s="181" t="e">
        <f t="shared" si="399"/>
        <v>#DIV/0!</v>
      </c>
      <c r="S1545" s="181" t="e">
        <f t="shared" si="400"/>
        <v>#DIV/0!</v>
      </c>
      <c r="T1545" s="339" t="e">
        <f t="shared" si="406"/>
        <v>#DIV/0!</v>
      </c>
      <c r="U1545" s="181" t="e">
        <f t="shared" si="401"/>
        <v>#DIV/0!</v>
      </c>
    </row>
    <row r="1546" spans="2:21" ht="12.75" customHeight="1" x14ac:dyDescent="0.15">
      <c r="B1546" s="1">
        <f t="shared" si="407"/>
        <v>167.49999999999474</v>
      </c>
      <c r="C1546" s="181" t="e">
        <f t="shared" si="402"/>
        <v>#DIV/0!</v>
      </c>
      <c r="D1546" s="242">
        <f t="shared" si="403"/>
        <v>81.817371033183917</v>
      </c>
      <c r="E1546" s="181" t="e">
        <f t="shared" si="391"/>
        <v>#DIV/0!</v>
      </c>
      <c r="F1546" s="181" t="e">
        <f t="shared" si="404"/>
        <v>#DIV/0!</v>
      </c>
      <c r="H1546" s="181" t="e">
        <f t="shared" si="405"/>
        <v>#DIV/0!</v>
      </c>
      <c r="I1546" s="181" t="e">
        <f t="shared" si="392"/>
        <v>#DIV/0!</v>
      </c>
      <c r="J1546" s="339" t="e">
        <f t="shared" si="393"/>
        <v>#DIV/0!</v>
      </c>
      <c r="K1546" s="181" t="e">
        <f t="shared" si="394"/>
        <v>#DIV/0!</v>
      </c>
      <c r="M1546" s="181" t="e">
        <f t="shared" si="395"/>
        <v>#DIV/0!</v>
      </c>
      <c r="N1546" s="181" t="e">
        <f t="shared" si="396"/>
        <v>#DIV/0!</v>
      </c>
      <c r="O1546" s="339" t="e">
        <f t="shared" si="397"/>
        <v>#DIV/0!</v>
      </c>
      <c r="P1546" s="181" t="e">
        <f t="shared" si="398"/>
        <v>#DIV/0!</v>
      </c>
      <c r="R1546" s="181" t="e">
        <f t="shared" si="399"/>
        <v>#DIV/0!</v>
      </c>
      <c r="S1546" s="181" t="e">
        <f t="shared" si="400"/>
        <v>#DIV/0!</v>
      </c>
      <c r="T1546" s="339" t="e">
        <f t="shared" si="406"/>
        <v>#DIV/0!</v>
      </c>
      <c r="U1546" s="181" t="e">
        <f t="shared" si="401"/>
        <v>#DIV/0!</v>
      </c>
    </row>
    <row r="1547" spans="2:21" ht="12.75" customHeight="1" x14ac:dyDescent="0.15">
      <c r="B1547" s="1">
        <f t="shared" si="407"/>
        <v>167.59999999999474</v>
      </c>
      <c r="C1547" s="181" t="e">
        <f t="shared" si="402"/>
        <v>#DIV/0!</v>
      </c>
      <c r="D1547" s="242">
        <f t="shared" si="403"/>
        <v>81.83122546955093</v>
      </c>
      <c r="E1547" s="181" t="e">
        <f t="shared" si="391"/>
        <v>#DIV/0!</v>
      </c>
      <c r="F1547" s="181" t="e">
        <f t="shared" si="404"/>
        <v>#DIV/0!</v>
      </c>
      <c r="H1547" s="181" t="e">
        <f t="shared" si="405"/>
        <v>#DIV/0!</v>
      </c>
      <c r="I1547" s="181" t="e">
        <f t="shared" si="392"/>
        <v>#DIV/0!</v>
      </c>
      <c r="J1547" s="339" t="e">
        <f t="shared" si="393"/>
        <v>#DIV/0!</v>
      </c>
      <c r="K1547" s="181" t="e">
        <f t="shared" si="394"/>
        <v>#DIV/0!</v>
      </c>
      <c r="M1547" s="181" t="e">
        <f t="shared" si="395"/>
        <v>#DIV/0!</v>
      </c>
      <c r="N1547" s="181" t="e">
        <f t="shared" si="396"/>
        <v>#DIV/0!</v>
      </c>
      <c r="O1547" s="339" t="e">
        <f t="shared" si="397"/>
        <v>#DIV/0!</v>
      </c>
      <c r="P1547" s="181" t="e">
        <f t="shared" si="398"/>
        <v>#DIV/0!</v>
      </c>
      <c r="R1547" s="181" t="e">
        <f t="shared" si="399"/>
        <v>#DIV/0!</v>
      </c>
      <c r="S1547" s="181" t="e">
        <f t="shared" si="400"/>
        <v>#DIV/0!</v>
      </c>
      <c r="T1547" s="339" t="e">
        <f t="shared" si="406"/>
        <v>#DIV/0!</v>
      </c>
      <c r="U1547" s="181" t="e">
        <f t="shared" si="401"/>
        <v>#DIV/0!</v>
      </c>
    </row>
    <row r="1548" spans="2:21" ht="12.75" customHeight="1" x14ac:dyDescent="0.15">
      <c r="B1548" s="1">
        <f t="shared" si="407"/>
        <v>167.69999999999473</v>
      </c>
      <c r="C1548" s="181" t="e">
        <f t="shared" si="402"/>
        <v>#DIV/0!</v>
      </c>
      <c r="D1548" s="242">
        <f t="shared" si="403"/>
        <v>81.845072872613528</v>
      </c>
      <c r="E1548" s="181" t="e">
        <f t="shared" si="391"/>
        <v>#DIV/0!</v>
      </c>
      <c r="F1548" s="181" t="e">
        <f t="shared" si="404"/>
        <v>#DIV/0!</v>
      </c>
      <c r="H1548" s="181" t="e">
        <f t="shared" si="405"/>
        <v>#DIV/0!</v>
      </c>
      <c r="I1548" s="181" t="e">
        <f t="shared" si="392"/>
        <v>#DIV/0!</v>
      </c>
      <c r="J1548" s="339" t="e">
        <f t="shared" si="393"/>
        <v>#DIV/0!</v>
      </c>
      <c r="K1548" s="181" t="e">
        <f t="shared" si="394"/>
        <v>#DIV/0!</v>
      </c>
      <c r="M1548" s="181" t="e">
        <f t="shared" si="395"/>
        <v>#DIV/0!</v>
      </c>
      <c r="N1548" s="181" t="e">
        <f t="shared" si="396"/>
        <v>#DIV/0!</v>
      </c>
      <c r="O1548" s="339" t="e">
        <f t="shared" si="397"/>
        <v>#DIV/0!</v>
      </c>
      <c r="P1548" s="181" t="e">
        <f t="shared" si="398"/>
        <v>#DIV/0!</v>
      </c>
      <c r="R1548" s="181" t="e">
        <f t="shared" si="399"/>
        <v>#DIV/0!</v>
      </c>
      <c r="S1548" s="181" t="e">
        <f t="shared" si="400"/>
        <v>#DIV/0!</v>
      </c>
      <c r="T1548" s="339" t="e">
        <f t="shared" si="406"/>
        <v>#DIV/0!</v>
      </c>
      <c r="U1548" s="181" t="e">
        <f t="shared" si="401"/>
        <v>#DIV/0!</v>
      </c>
    </row>
    <row r="1549" spans="2:21" ht="12.75" customHeight="1" x14ac:dyDescent="0.15">
      <c r="B1549" s="1">
        <f t="shared" si="407"/>
        <v>167.79999999999472</v>
      </c>
      <c r="C1549" s="181" t="e">
        <f t="shared" si="402"/>
        <v>#DIV/0!</v>
      </c>
      <c r="D1549" s="242">
        <f t="shared" si="403"/>
        <v>81.858913250697171</v>
      </c>
      <c r="E1549" s="181" t="e">
        <f t="shared" si="391"/>
        <v>#DIV/0!</v>
      </c>
      <c r="F1549" s="181" t="e">
        <f t="shared" si="404"/>
        <v>#DIV/0!</v>
      </c>
      <c r="H1549" s="181" t="e">
        <f t="shared" si="405"/>
        <v>#DIV/0!</v>
      </c>
      <c r="I1549" s="181" t="e">
        <f t="shared" si="392"/>
        <v>#DIV/0!</v>
      </c>
      <c r="J1549" s="339" t="e">
        <f t="shared" si="393"/>
        <v>#DIV/0!</v>
      </c>
      <c r="K1549" s="181" t="e">
        <f t="shared" si="394"/>
        <v>#DIV/0!</v>
      </c>
      <c r="M1549" s="181" t="e">
        <f t="shared" si="395"/>
        <v>#DIV/0!</v>
      </c>
      <c r="N1549" s="181" t="e">
        <f t="shared" si="396"/>
        <v>#DIV/0!</v>
      </c>
      <c r="O1549" s="339" t="e">
        <f t="shared" si="397"/>
        <v>#DIV/0!</v>
      </c>
      <c r="P1549" s="181" t="e">
        <f t="shared" si="398"/>
        <v>#DIV/0!</v>
      </c>
      <c r="R1549" s="181" t="e">
        <f t="shared" si="399"/>
        <v>#DIV/0!</v>
      </c>
      <c r="S1549" s="181" t="e">
        <f t="shared" si="400"/>
        <v>#DIV/0!</v>
      </c>
      <c r="T1549" s="339" t="e">
        <f t="shared" si="406"/>
        <v>#DIV/0!</v>
      </c>
      <c r="U1549" s="181" t="e">
        <f t="shared" si="401"/>
        <v>#DIV/0!</v>
      </c>
    </row>
    <row r="1550" spans="2:21" ht="12.75" customHeight="1" x14ac:dyDescent="0.15">
      <c r="B1550" s="1">
        <f t="shared" si="407"/>
        <v>167.89999999999472</v>
      </c>
      <c r="C1550" s="181" t="e">
        <f t="shared" si="402"/>
        <v>#DIV/0!</v>
      </c>
      <c r="D1550" s="242">
        <f t="shared" si="403"/>
        <v>81.872746612112081</v>
      </c>
      <c r="E1550" s="181" t="e">
        <f t="shared" si="391"/>
        <v>#DIV/0!</v>
      </c>
      <c r="F1550" s="181" t="e">
        <f t="shared" si="404"/>
        <v>#DIV/0!</v>
      </c>
      <c r="H1550" s="181" t="e">
        <f t="shared" si="405"/>
        <v>#DIV/0!</v>
      </c>
      <c r="I1550" s="181" t="e">
        <f t="shared" si="392"/>
        <v>#DIV/0!</v>
      </c>
      <c r="J1550" s="339" t="e">
        <f t="shared" si="393"/>
        <v>#DIV/0!</v>
      </c>
      <c r="K1550" s="181" t="e">
        <f t="shared" si="394"/>
        <v>#DIV/0!</v>
      </c>
      <c r="M1550" s="181" t="e">
        <f t="shared" si="395"/>
        <v>#DIV/0!</v>
      </c>
      <c r="N1550" s="181" t="e">
        <f t="shared" si="396"/>
        <v>#DIV/0!</v>
      </c>
      <c r="O1550" s="339" t="e">
        <f t="shared" si="397"/>
        <v>#DIV/0!</v>
      </c>
      <c r="P1550" s="181" t="e">
        <f t="shared" si="398"/>
        <v>#DIV/0!</v>
      </c>
      <c r="R1550" s="181" t="e">
        <f t="shared" si="399"/>
        <v>#DIV/0!</v>
      </c>
      <c r="S1550" s="181" t="e">
        <f t="shared" si="400"/>
        <v>#DIV/0!</v>
      </c>
      <c r="T1550" s="339" t="e">
        <f t="shared" si="406"/>
        <v>#DIV/0!</v>
      </c>
      <c r="U1550" s="181" t="e">
        <f t="shared" si="401"/>
        <v>#DIV/0!</v>
      </c>
    </row>
    <row r="1551" spans="2:21" ht="12.75" customHeight="1" x14ac:dyDescent="0.15">
      <c r="B1551" s="1">
        <f t="shared" si="407"/>
        <v>167.99999999999471</v>
      </c>
      <c r="C1551" s="181" t="e">
        <f t="shared" si="402"/>
        <v>#DIV/0!</v>
      </c>
      <c r="D1551" s="242">
        <f t="shared" si="403"/>
        <v>81.886572965152823</v>
      </c>
      <c r="E1551" s="181" t="e">
        <f t="shared" si="391"/>
        <v>#DIV/0!</v>
      </c>
      <c r="F1551" s="181" t="e">
        <f t="shared" si="404"/>
        <v>#DIV/0!</v>
      </c>
      <c r="H1551" s="181" t="e">
        <f t="shared" si="405"/>
        <v>#DIV/0!</v>
      </c>
      <c r="I1551" s="181" t="e">
        <f t="shared" si="392"/>
        <v>#DIV/0!</v>
      </c>
      <c r="J1551" s="339" t="e">
        <f t="shared" si="393"/>
        <v>#DIV/0!</v>
      </c>
      <c r="K1551" s="181" t="e">
        <f t="shared" si="394"/>
        <v>#DIV/0!</v>
      </c>
      <c r="M1551" s="181" t="e">
        <f t="shared" si="395"/>
        <v>#DIV/0!</v>
      </c>
      <c r="N1551" s="181" t="e">
        <f t="shared" si="396"/>
        <v>#DIV/0!</v>
      </c>
      <c r="O1551" s="339" t="e">
        <f t="shared" si="397"/>
        <v>#DIV/0!</v>
      </c>
      <c r="P1551" s="181" t="e">
        <f t="shared" si="398"/>
        <v>#DIV/0!</v>
      </c>
      <c r="R1551" s="181" t="e">
        <f t="shared" si="399"/>
        <v>#DIV/0!</v>
      </c>
      <c r="S1551" s="181" t="e">
        <f t="shared" si="400"/>
        <v>#DIV/0!</v>
      </c>
      <c r="T1551" s="339" t="e">
        <f t="shared" si="406"/>
        <v>#DIV/0!</v>
      </c>
      <c r="U1551" s="181" t="e">
        <f t="shared" si="401"/>
        <v>#DIV/0!</v>
      </c>
    </row>
    <row r="1552" spans="2:21" ht="12.75" customHeight="1" x14ac:dyDescent="0.15">
      <c r="B1552" s="1">
        <f t="shared" si="407"/>
        <v>168.09999999999471</v>
      </c>
      <c r="C1552" s="181" t="e">
        <f t="shared" si="402"/>
        <v>#DIV/0!</v>
      </c>
      <c r="D1552" s="242">
        <f t="shared" si="403"/>
        <v>81.900392318098525</v>
      </c>
      <c r="E1552" s="181" t="e">
        <f t="shared" si="391"/>
        <v>#DIV/0!</v>
      </c>
      <c r="F1552" s="181" t="e">
        <f t="shared" si="404"/>
        <v>#DIV/0!</v>
      </c>
      <c r="H1552" s="181" t="e">
        <f t="shared" si="405"/>
        <v>#DIV/0!</v>
      </c>
      <c r="I1552" s="181" t="e">
        <f t="shared" si="392"/>
        <v>#DIV/0!</v>
      </c>
      <c r="J1552" s="339" t="e">
        <f t="shared" si="393"/>
        <v>#DIV/0!</v>
      </c>
      <c r="K1552" s="181" t="e">
        <f t="shared" si="394"/>
        <v>#DIV/0!</v>
      </c>
      <c r="M1552" s="181" t="e">
        <f t="shared" si="395"/>
        <v>#DIV/0!</v>
      </c>
      <c r="N1552" s="181" t="e">
        <f t="shared" si="396"/>
        <v>#DIV/0!</v>
      </c>
      <c r="O1552" s="339" t="e">
        <f t="shared" si="397"/>
        <v>#DIV/0!</v>
      </c>
      <c r="P1552" s="181" t="e">
        <f t="shared" si="398"/>
        <v>#DIV/0!</v>
      </c>
      <c r="R1552" s="181" t="e">
        <f t="shared" si="399"/>
        <v>#DIV/0!</v>
      </c>
      <c r="S1552" s="181" t="e">
        <f t="shared" si="400"/>
        <v>#DIV/0!</v>
      </c>
      <c r="T1552" s="339" t="e">
        <f t="shared" si="406"/>
        <v>#DIV/0!</v>
      </c>
      <c r="U1552" s="181" t="e">
        <f t="shared" si="401"/>
        <v>#DIV/0!</v>
      </c>
    </row>
    <row r="1553" spans="2:21" ht="12.75" customHeight="1" x14ac:dyDescent="0.15">
      <c r="B1553" s="1">
        <f t="shared" si="407"/>
        <v>168.1999999999947</v>
      </c>
      <c r="C1553" s="181" t="e">
        <f t="shared" si="402"/>
        <v>#DIV/0!</v>
      </c>
      <c r="D1553" s="242">
        <f t="shared" si="403"/>
        <v>81.914204679213285</v>
      </c>
      <c r="E1553" s="181" t="e">
        <f t="shared" si="391"/>
        <v>#DIV/0!</v>
      </c>
      <c r="F1553" s="181" t="e">
        <f t="shared" si="404"/>
        <v>#DIV/0!</v>
      </c>
      <c r="H1553" s="181" t="e">
        <f t="shared" si="405"/>
        <v>#DIV/0!</v>
      </c>
      <c r="I1553" s="181" t="e">
        <f t="shared" si="392"/>
        <v>#DIV/0!</v>
      </c>
      <c r="J1553" s="339" t="e">
        <f t="shared" si="393"/>
        <v>#DIV/0!</v>
      </c>
      <c r="K1553" s="181" t="e">
        <f t="shared" si="394"/>
        <v>#DIV/0!</v>
      </c>
      <c r="M1553" s="181" t="e">
        <f t="shared" si="395"/>
        <v>#DIV/0!</v>
      </c>
      <c r="N1553" s="181" t="e">
        <f t="shared" si="396"/>
        <v>#DIV/0!</v>
      </c>
      <c r="O1553" s="339" t="e">
        <f t="shared" si="397"/>
        <v>#DIV/0!</v>
      </c>
      <c r="P1553" s="181" t="e">
        <f t="shared" si="398"/>
        <v>#DIV/0!</v>
      </c>
      <c r="R1553" s="181" t="e">
        <f t="shared" si="399"/>
        <v>#DIV/0!</v>
      </c>
      <c r="S1553" s="181" t="e">
        <f t="shared" si="400"/>
        <v>#DIV/0!</v>
      </c>
      <c r="T1553" s="339" t="e">
        <f t="shared" si="406"/>
        <v>#DIV/0!</v>
      </c>
      <c r="U1553" s="181" t="e">
        <f t="shared" si="401"/>
        <v>#DIV/0!</v>
      </c>
    </row>
    <row r="1554" spans="2:21" ht="12.75" customHeight="1" x14ac:dyDescent="0.15">
      <c r="B1554" s="1">
        <f t="shared" si="407"/>
        <v>168.2999999999947</v>
      </c>
      <c r="C1554" s="181" t="e">
        <f t="shared" si="402"/>
        <v>#DIV/0!</v>
      </c>
      <c r="D1554" s="242">
        <f t="shared" si="403"/>
        <v>81.928010056745435</v>
      </c>
      <c r="E1554" s="181" t="e">
        <f t="shared" si="391"/>
        <v>#DIV/0!</v>
      </c>
      <c r="F1554" s="181" t="e">
        <f t="shared" si="404"/>
        <v>#DIV/0!</v>
      </c>
      <c r="H1554" s="181" t="e">
        <f t="shared" si="405"/>
        <v>#DIV/0!</v>
      </c>
      <c r="I1554" s="181" t="e">
        <f t="shared" si="392"/>
        <v>#DIV/0!</v>
      </c>
      <c r="J1554" s="339" t="e">
        <f t="shared" si="393"/>
        <v>#DIV/0!</v>
      </c>
      <c r="K1554" s="181" t="e">
        <f t="shared" si="394"/>
        <v>#DIV/0!</v>
      </c>
      <c r="M1554" s="181" t="e">
        <f t="shared" si="395"/>
        <v>#DIV/0!</v>
      </c>
      <c r="N1554" s="181" t="e">
        <f t="shared" si="396"/>
        <v>#DIV/0!</v>
      </c>
      <c r="O1554" s="339" t="e">
        <f t="shared" si="397"/>
        <v>#DIV/0!</v>
      </c>
      <c r="P1554" s="181" t="e">
        <f t="shared" si="398"/>
        <v>#DIV/0!</v>
      </c>
      <c r="R1554" s="181" t="e">
        <f t="shared" si="399"/>
        <v>#DIV/0!</v>
      </c>
      <c r="S1554" s="181" t="e">
        <f t="shared" si="400"/>
        <v>#DIV/0!</v>
      </c>
      <c r="T1554" s="339" t="e">
        <f t="shared" si="406"/>
        <v>#DIV/0!</v>
      </c>
      <c r="U1554" s="181" t="e">
        <f t="shared" si="401"/>
        <v>#DIV/0!</v>
      </c>
    </row>
    <row r="1555" spans="2:21" ht="12.75" customHeight="1" x14ac:dyDescent="0.15">
      <c r="B1555" s="1">
        <f t="shared" si="407"/>
        <v>168.39999999999469</v>
      </c>
      <c r="C1555" s="181" t="e">
        <f t="shared" si="402"/>
        <v>#DIV/0!</v>
      </c>
      <c r="D1555" s="242">
        <f t="shared" si="403"/>
        <v>81.941808458928421</v>
      </c>
      <c r="E1555" s="181" t="e">
        <f t="shared" si="391"/>
        <v>#DIV/0!</v>
      </c>
      <c r="F1555" s="181" t="e">
        <f t="shared" si="404"/>
        <v>#DIV/0!</v>
      </c>
      <c r="H1555" s="181" t="e">
        <f t="shared" si="405"/>
        <v>#DIV/0!</v>
      </c>
      <c r="I1555" s="181" t="e">
        <f t="shared" si="392"/>
        <v>#DIV/0!</v>
      </c>
      <c r="J1555" s="339" t="e">
        <f t="shared" si="393"/>
        <v>#DIV/0!</v>
      </c>
      <c r="K1555" s="181" t="e">
        <f t="shared" si="394"/>
        <v>#DIV/0!</v>
      </c>
      <c r="M1555" s="181" t="e">
        <f t="shared" si="395"/>
        <v>#DIV/0!</v>
      </c>
      <c r="N1555" s="181" t="e">
        <f t="shared" si="396"/>
        <v>#DIV/0!</v>
      </c>
      <c r="O1555" s="339" t="e">
        <f t="shared" si="397"/>
        <v>#DIV/0!</v>
      </c>
      <c r="P1555" s="181" t="e">
        <f t="shared" si="398"/>
        <v>#DIV/0!</v>
      </c>
      <c r="R1555" s="181" t="e">
        <f t="shared" si="399"/>
        <v>#DIV/0!</v>
      </c>
      <c r="S1555" s="181" t="e">
        <f t="shared" si="400"/>
        <v>#DIV/0!</v>
      </c>
      <c r="T1555" s="339" t="e">
        <f t="shared" si="406"/>
        <v>#DIV/0!</v>
      </c>
      <c r="U1555" s="181" t="e">
        <f t="shared" si="401"/>
        <v>#DIV/0!</v>
      </c>
    </row>
    <row r="1556" spans="2:21" ht="12.75" customHeight="1" x14ac:dyDescent="0.15">
      <c r="B1556" s="1">
        <f t="shared" si="407"/>
        <v>168.49999999999469</v>
      </c>
      <c r="C1556" s="181" t="e">
        <f t="shared" si="402"/>
        <v>#DIV/0!</v>
      </c>
      <c r="D1556" s="242">
        <f t="shared" si="403"/>
        <v>81.955599893980221</v>
      </c>
      <c r="E1556" s="181" t="e">
        <f t="shared" si="391"/>
        <v>#DIV/0!</v>
      </c>
      <c r="F1556" s="181" t="e">
        <f t="shared" si="404"/>
        <v>#DIV/0!</v>
      </c>
      <c r="H1556" s="181" t="e">
        <f t="shared" si="405"/>
        <v>#DIV/0!</v>
      </c>
      <c r="I1556" s="181" t="e">
        <f t="shared" si="392"/>
        <v>#DIV/0!</v>
      </c>
      <c r="J1556" s="339" t="e">
        <f t="shared" si="393"/>
        <v>#DIV/0!</v>
      </c>
      <c r="K1556" s="181" t="e">
        <f t="shared" si="394"/>
        <v>#DIV/0!</v>
      </c>
      <c r="M1556" s="181" t="e">
        <f t="shared" si="395"/>
        <v>#DIV/0!</v>
      </c>
      <c r="N1556" s="181" t="e">
        <f t="shared" si="396"/>
        <v>#DIV/0!</v>
      </c>
      <c r="O1556" s="339" t="e">
        <f t="shared" si="397"/>
        <v>#DIV/0!</v>
      </c>
      <c r="P1556" s="181" t="e">
        <f t="shared" si="398"/>
        <v>#DIV/0!</v>
      </c>
      <c r="R1556" s="181" t="e">
        <f t="shared" si="399"/>
        <v>#DIV/0!</v>
      </c>
      <c r="S1556" s="181" t="e">
        <f t="shared" si="400"/>
        <v>#DIV/0!</v>
      </c>
      <c r="T1556" s="339" t="e">
        <f t="shared" si="406"/>
        <v>#DIV/0!</v>
      </c>
      <c r="U1556" s="181" t="e">
        <f t="shared" si="401"/>
        <v>#DIV/0!</v>
      </c>
    </row>
    <row r="1557" spans="2:21" ht="12.75" customHeight="1" x14ac:dyDescent="0.15">
      <c r="B1557" s="1">
        <f t="shared" si="407"/>
        <v>168.59999999999468</v>
      </c>
      <c r="C1557" s="181" t="e">
        <f t="shared" si="402"/>
        <v>#DIV/0!</v>
      </c>
      <c r="D1557" s="242">
        <f t="shared" si="403"/>
        <v>81.96938437010364</v>
      </c>
      <c r="E1557" s="181" t="e">
        <f t="shared" si="391"/>
        <v>#DIV/0!</v>
      </c>
      <c r="F1557" s="181" t="e">
        <f t="shared" si="404"/>
        <v>#DIV/0!</v>
      </c>
      <c r="H1557" s="181" t="e">
        <f t="shared" si="405"/>
        <v>#DIV/0!</v>
      </c>
      <c r="I1557" s="181" t="e">
        <f t="shared" si="392"/>
        <v>#DIV/0!</v>
      </c>
      <c r="J1557" s="339" t="e">
        <f t="shared" si="393"/>
        <v>#DIV/0!</v>
      </c>
      <c r="K1557" s="181" t="e">
        <f t="shared" si="394"/>
        <v>#DIV/0!</v>
      </c>
      <c r="M1557" s="181" t="e">
        <f t="shared" si="395"/>
        <v>#DIV/0!</v>
      </c>
      <c r="N1557" s="181" t="e">
        <f t="shared" si="396"/>
        <v>#DIV/0!</v>
      </c>
      <c r="O1557" s="339" t="e">
        <f t="shared" si="397"/>
        <v>#DIV/0!</v>
      </c>
      <c r="P1557" s="181" t="e">
        <f t="shared" si="398"/>
        <v>#DIV/0!</v>
      </c>
      <c r="R1557" s="181" t="e">
        <f t="shared" si="399"/>
        <v>#DIV/0!</v>
      </c>
      <c r="S1557" s="181" t="e">
        <f t="shared" si="400"/>
        <v>#DIV/0!</v>
      </c>
      <c r="T1557" s="339" t="e">
        <f t="shared" si="406"/>
        <v>#DIV/0!</v>
      </c>
      <c r="U1557" s="181" t="e">
        <f t="shared" si="401"/>
        <v>#DIV/0!</v>
      </c>
    </row>
    <row r="1558" spans="2:21" ht="12.75" customHeight="1" x14ac:dyDescent="0.15">
      <c r="B1558" s="1">
        <f t="shared" si="407"/>
        <v>168.69999999999467</v>
      </c>
      <c r="C1558" s="181" t="e">
        <f t="shared" si="402"/>
        <v>#DIV/0!</v>
      </c>
      <c r="D1558" s="242">
        <f t="shared" si="403"/>
        <v>81.983161895486347</v>
      </c>
      <c r="E1558" s="181" t="e">
        <f t="shared" si="391"/>
        <v>#DIV/0!</v>
      </c>
      <c r="F1558" s="181" t="e">
        <f t="shared" si="404"/>
        <v>#DIV/0!</v>
      </c>
      <c r="H1558" s="181" t="e">
        <f t="shared" si="405"/>
        <v>#DIV/0!</v>
      </c>
      <c r="I1558" s="181" t="e">
        <f t="shared" si="392"/>
        <v>#DIV/0!</v>
      </c>
      <c r="J1558" s="339" t="e">
        <f t="shared" si="393"/>
        <v>#DIV/0!</v>
      </c>
      <c r="K1558" s="181" t="e">
        <f t="shared" si="394"/>
        <v>#DIV/0!</v>
      </c>
      <c r="M1558" s="181" t="e">
        <f t="shared" si="395"/>
        <v>#DIV/0!</v>
      </c>
      <c r="N1558" s="181" t="e">
        <f t="shared" si="396"/>
        <v>#DIV/0!</v>
      </c>
      <c r="O1558" s="339" t="e">
        <f t="shared" si="397"/>
        <v>#DIV/0!</v>
      </c>
      <c r="P1558" s="181" t="e">
        <f t="shared" si="398"/>
        <v>#DIV/0!</v>
      </c>
      <c r="R1558" s="181" t="e">
        <f t="shared" si="399"/>
        <v>#DIV/0!</v>
      </c>
      <c r="S1558" s="181" t="e">
        <f t="shared" si="400"/>
        <v>#DIV/0!</v>
      </c>
      <c r="T1558" s="339" t="e">
        <f t="shared" si="406"/>
        <v>#DIV/0!</v>
      </c>
      <c r="U1558" s="181" t="e">
        <f t="shared" si="401"/>
        <v>#DIV/0!</v>
      </c>
    </row>
    <row r="1559" spans="2:21" ht="12.75" customHeight="1" x14ac:dyDescent="0.15">
      <c r="B1559" s="1">
        <f t="shared" si="407"/>
        <v>168.79999999999467</v>
      </c>
      <c r="C1559" s="181" t="e">
        <f t="shared" si="402"/>
        <v>#DIV/0!</v>
      </c>
      <c r="D1559" s="242">
        <f t="shared" si="403"/>
        <v>81.996932478300977</v>
      </c>
      <c r="E1559" s="181" t="e">
        <f t="shared" si="391"/>
        <v>#DIV/0!</v>
      </c>
      <c r="F1559" s="181" t="e">
        <f t="shared" si="404"/>
        <v>#DIV/0!</v>
      </c>
      <c r="H1559" s="181" t="e">
        <f t="shared" si="405"/>
        <v>#DIV/0!</v>
      </c>
      <c r="I1559" s="181" t="e">
        <f t="shared" si="392"/>
        <v>#DIV/0!</v>
      </c>
      <c r="J1559" s="339" t="e">
        <f t="shared" si="393"/>
        <v>#DIV/0!</v>
      </c>
      <c r="K1559" s="181" t="e">
        <f t="shared" si="394"/>
        <v>#DIV/0!</v>
      </c>
      <c r="M1559" s="181" t="e">
        <f t="shared" si="395"/>
        <v>#DIV/0!</v>
      </c>
      <c r="N1559" s="181" t="e">
        <f t="shared" si="396"/>
        <v>#DIV/0!</v>
      </c>
      <c r="O1559" s="339" t="e">
        <f t="shared" si="397"/>
        <v>#DIV/0!</v>
      </c>
      <c r="P1559" s="181" t="e">
        <f t="shared" si="398"/>
        <v>#DIV/0!</v>
      </c>
      <c r="R1559" s="181" t="e">
        <f t="shared" si="399"/>
        <v>#DIV/0!</v>
      </c>
      <c r="S1559" s="181" t="e">
        <f t="shared" si="400"/>
        <v>#DIV/0!</v>
      </c>
      <c r="T1559" s="339" t="e">
        <f t="shared" si="406"/>
        <v>#DIV/0!</v>
      </c>
      <c r="U1559" s="181" t="e">
        <f t="shared" si="401"/>
        <v>#DIV/0!</v>
      </c>
    </row>
    <row r="1560" spans="2:21" ht="12.75" customHeight="1" x14ac:dyDescent="0.15">
      <c r="B1560" s="1">
        <f t="shared" si="407"/>
        <v>168.89999999999466</v>
      </c>
      <c r="C1560" s="181" t="e">
        <f t="shared" si="402"/>
        <v>#DIV/0!</v>
      </c>
      <c r="D1560" s="242">
        <f t="shared" si="403"/>
        <v>82.010696126704829</v>
      </c>
      <c r="E1560" s="181" t="e">
        <f t="shared" si="391"/>
        <v>#DIV/0!</v>
      </c>
      <c r="F1560" s="181" t="e">
        <f t="shared" si="404"/>
        <v>#DIV/0!</v>
      </c>
      <c r="H1560" s="181" t="e">
        <f t="shared" si="405"/>
        <v>#DIV/0!</v>
      </c>
      <c r="I1560" s="181" t="e">
        <f t="shared" si="392"/>
        <v>#DIV/0!</v>
      </c>
      <c r="J1560" s="339" t="e">
        <f t="shared" si="393"/>
        <v>#DIV/0!</v>
      </c>
      <c r="K1560" s="181" t="e">
        <f t="shared" si="394"/>
        <v>#DIV/0!</v>
      </c>
      <c r="M1560" s="181" t="e">
        <f t="shared" si="395"/>
        <v>#DIV/0!</v>
      </c>
      <c r="N1560" s="181" t="e">
        <f t="shared" si="396"/>
        <v>#DIV/0!</v>
      </c>
      <c r="O1560" s="339" t="e">
        <f t="shared" si="397"/>
        <v>#DIV/0!</v>
      </c>
      <c r="P1560" s="181" t="e">
        <f t="shared" si="398"/>
        <v>#DIV/0!</v>
      </c>
      <c r="R1560" s="181" t="e">
        <f t="shared" si="399"/>
        <v>#DIV/0!</v>
      </c>
      <c r="S1560" s="181" t="e">
        <f t="shared" si="400"/>
        <v>#DIV/0!</v>
      </c>
      <c r="T1560" s="339" t="e">
        <f t="shared" si="406"/>
        <v>#DIV/0!</v>
      </c>
      <c r="U1560" s="181" t="e">
        <f t="shared" si="401"/>
        <v>#DIV/0!</v>
      </c>
    </row>
    <row r="1561" spans="2:21" ht="12.75" customHeight="1" x14ac:dyDescent="0.15">
      <c r="B1561" s="1">
        <f t="shared" si="407"/>
        <v>168.99999999999466</v>
      </c>
      <c r="C1561" s="181" t="e">
        <f t="shared" si="402"/>
        <v>#DIV/0!</v>
      </c>
      <c r="D1561" s="242">
        <f t="shared" si="403"/>
        <v>82.024452848840326</v>
      </c>
      <c r="E1561" s="181" t="e">
        <f t="shared" si="391"/>
        <v>#DIV/0!</v>
      </c>
      <c r="F1561" s="181" t="e">
        <f t="shared" si="404"/>
        <v>#DIV/0!</v>
      </c>
      <c r="H1561" s="181" t="e">
        <f t="shared" si="405"/>
        <v>#DIV/0!</v>
      </c>
      <c r="I1561" s="181" t="e">
        <f t="shared" si="392"/>
        <v>#DIV/0!</v>
      </c>
      <c r="J1561" s="339" t="e">
        <f t="shared" si="393"/>
        <v>#DIV/0!</v>
      </c>
      <c r="K1561" s="181" t="e">
        <f t="shared" si="394"/>
        <v>#DIV/0!</v>
      </c>
      <c r="M1561" s="181" t="e">
        <f t="shared" si="395"/>
        <v>#DIV/0!</v>
      </c>
      <c r="N1561" s="181" t="e">
        <f t="shared" si="396"/>
        <v>#DIV/0!</v>
      </c>
      <c r="O1561" s="339" t="e">
        <f t="shared" si="397"/>
        <v>#DIV/0!</v>
      </c>
      <c r="P1561" s="181" t="e">
        <f t="shared" si="398"/>
        <v>#DIV/0!</v>
      </c>
      <c r="R1561" s="181" t="e">
        <f t="shared" si="399"/>
        <v>#DIV/0!</v>
      </c>
      <c r="S1561" s="181" t="e">
        <f t="shared" si="400"/>
        <v>#DIV/0!</v>
      </c>
      <c r="T1561" s="339" t="e">
        <f t="shared" si="406"/>
        <v>#DIV/0!</v>
      </c>
      <c r="U1561" s="181" t="e">
        <f t="shared" si="401"/>
        <v>#DIV/0!</v>
      </c>
    </row>
    <row r="1562" spans="2:21" ht="12.75" customHeight="1" x14ac:dyDescent="0.15">
      <c r="B1562" s="1">
        <f t="shared" si="407"/>
        <v>169.09999999999465</v>
      </c>
      <c r="C1562" s="181" t="e">
        <f t="shared" si="402"/>
        <v>#DIV/0!</v>
      </c>
      <c r="D1562" s="242">
        <f t="shared" si="403"/>
        <v>82.038202652834926</v>
      </c>
      <c r="E1562" s="181" t="e">
        <f t="shared" si="391"/>
        <v>#DIV/0!</v>
      </c>
      <c r="F1562" s="181" t="e">
        <f t="shared" si="404"/>
        <v>#DIV/0!</v>
      </c>
      <c r="H1562" s="181" t="e">
        <f t="shared" si="405"/>
        <v>#DIV/0!</v>
      </c>
      <c r="I1562" s="181" t="e">
        <f t="shared" si="392"/>
        <v>#DIV/0!</v>
      </c>
      <c r="J1562" s="339" t="e">
        <f t="shared" si="393"/>
        <v>#DIV/0!</v>
      </c>
      <c r="K1562" s="181" t="e">
        <f t="shared" si="394"/>
        <v>#DIV/0!</v>
      </c>
      <c r="M1562" s="181" t="e">
        <f t="shared" si="395"/>
        <v>#DIV/0!</v>
      </c>
      <c r="N1562" s="181" t="e">
        <f t="shared" si="396"/>
        <v>#DIV/0!</v>
      </c>
      <c r="O1562" s="339" t="e">
        <f t="shared" si="397"/>
        <v>#DIV/0!</v>
      </c>
      <c r="P1562" s="181" t="e">
        <f t="shared" si="398"/>
        <v>#DIV/0!</v>
      </c>
      <c r="R1562" s="181" t="e">
        <f t="shared" si="399"/>
        <v>#DIV/0!</v>
      </c>
      <c r="S1562" s="181" t="e">
        <f t="shared" si="400"/>
        <v>#DIV/0!</v>
      </c>
      <c r="T1562" s="339" t="e">
        <f t="shared" si="406"/>
        <v>#DIV/0!</v>
      </c>
      <c r="U1562" s="181" t="e">
        <f t="shared" si="401"/>
        <v>#DIV/0!</v>
      </c>
    </row>
    <row r="1563" spans="2:21" ht="12.75" customHeight="1" x14ac:dyDescent="0.15">
      <c r="B1563" s="1">
        <f t="shared" si="407"/>
        <v>169.19999999999465</v>
      </c>
      <c r="C1563" s="181" t="e">
        <f t="shared" si="402"/>
        <v>#DIV/0!</v>
      </c>
      <c r="D1563" s="242">
        <f t="shared" si="403"/>
        <v>82.051945546800965</v>
      </c>
      <c r="E1563" s="181" t="e">
        <f t="shared" si="391"/>
        <v>#DIV/0!</v>
      </c>
      <c r="F1563" s="181" t="e">
        <f t="shared" si="404"/>
        <v>#DIV/0!</v>
      </c>
      <c r="H1563" s="181" t="e">
        <f t="shared" si="405"/>
        <v>#DIV/0!</v>
      </c>
      <c r="I1563" s="181" t="e">
        <f t="shared" si="392"/>
        <v>#DIV/0!</v>
      </c>
      <c r="J1563" s="339" t="e">
        <f t="shared" si="393"/>
        <v>#DIV/0!</v>
      </c>
      <c r="K1563" s="181" t="e">
        <f t="shared" si="394"/>
        <v>#DIV/0!</v>
      </c>
      <c r="M1563" s="181" t="e">
        <f t="shared" si="395"/>
        <v>#DIV/0!</v>
      </c>
      <c r="N1563" s="181" t="e">
        <f t="shared" si="396"/>
        <v>#DIV/0!</v>
      </c>
      <c r="O1563" s="339" t="e">
        <f t="shared" si="397"/>
        <v>#DIV/0!</v>
      </c>
      <c r="P1563" s="181" t="e">
        <f t="shared" si="398"/>
        <v>#DIV/0!</v>
      </c>
      <c r="R1563" s="181" t="e">
        <f t="shared" si="399"/>
        <v>#DIV/0!</v>
      </c>
      <c r="S1563" s="181" t="e">
        <f t="shared" si="400"/>
        <v>#DIV/0!</v>
      </c>
      <c r="T1563" s="339" t="e">
        <f t="shared" si="406"/>
        <v>#DIV/0!</v>
      </c>
      <c r="U1563" s="181" t="e">
        <f t="shared" si="401"/>
        <v>#DIV/0!</v>
      </c>
    </row>
    <row r="1564" spans="2:21" ht="12.75" customHeight="1" x14ac:dyDescent="0.15">
      <c r="B1564" s="1">
        <f t="shared" si="407"/>
        <v>169.29999999999464</v>
      </c>
      <c r="C1564" s="181" t="e">
        <f t="shared" si="402"/>
        <v>#DIV/0!</v>
      </c>
      <c r="D1564" s="242">
        <f t="shared" si="403"/>
        <v>82.065681538835946</v>
      </c>
      <c r="E1564" s="181" t="e">
        <f t="shared" si="391"/>
        <v>#DIV/0!</v>
      </c>
      <c r="F1564" s="181" t="e">
        <f t="shared" si="404"/>
        <v>#DIV/0!</v>
      </c>
      <c r="H1564" s="181" t="e">
        <f t="shared" si="405"/>
        <v>#DIV/0!</v>
      </c>
      <c r="I1564" s="181" t="e">
        <f t="shared" si="392"/>
        <v>#DIV/0!</v>
      </c>
      <c r="J1564" s="339" t="e">
        <f t="shared" si="393"/>
        <v>#DIV/0!</v>
      </c>
      <c r="K1564" s="181" t="e">
        <f t="shared" si="394"/>
        <v>#DIV/0!</v>
      </c>
      <c r="M1564" s="181" t="e">
        <f t="shared" si="395"/>
        <v>#DIV/0!</v>
      </c>
      <c r="N1564" s="181" t="e">
        <f t="shared" si="396"/>
        <v>#DIV/0!</v>
      </c>
      <c r="O1564" s="339" t="e">
        <f t="shared" si="397"/>
        <v>#DIV/0!</v>
      </c>
      <c r="P1564" s="181" t="e">
        <f t="shared" si="398"/>
        <v>#DIV/0!</v>
      </c>
      <c r="R1564" s="181" t="e">
        <f t="shared" si="399"/>
        <v>#DIV/0!</v>
      </c>
      <c r="S1564" s="181" t="e">
        <f t="shared" si="400"/>
        <v>#DIV/0!</v>
      </c>
      <c r="T1564" s="339" t="e">
        <f t="shared" si="406"/>
        <v>#DIV/0!</v>
      </c>
      <c r="U1564" s="181" t="e">
        <f t="shared" si="401"/>
        <v>#DIV/0!</v>
      </c>
    </row>
    <row r="1565" spans="2:21" ht="12.75" customHeight="1" x14ac:dyDescent="0.15">
      <c r="B1565" s="1">
        <f t="shared" si="407"/>
        <v>169.39999999999463</v>
      </c>
      <c r="C1565" s="181" t="e">
        <f t="shared" si="402"/>
        <v>#DIV/0!</v>
      </c>
      <c r="D1565" s="242">
        <f t="shared" si="403"/>
        <v>82.079410637022406</v>
      </c>
      <c r="E1565" s="181" t="e">
        <f t="shared" si="391"/>
        <v>#DIV/0!</v>
      </c>
      <c r="F1565" s="181" t="e">
        <f t="shared" si="404"/>
        <v>#DIV/0!</v>
      </c>
      <c r="H1565" s="181" t="e">
        <f t="shared" si="405"/>
        <v>#DIV/0!</v>
      </c>
      <c r="I1565" s="181" t="e">
        <f t="shared" si="392"/>
        <v>#DIV/0!</v>
      </c>
      <c r="J1565" s="339" t="e">
        <f t="shared" si="393"/>
        <v>#DIV/0!</v>
      </c>
      <c r="K1565" s="181" t="e">
        <f t="shared" si="394"/>
        <v>#DIV/0!</v>
      </c>
      <c r="M1565" s="181" t="e">
        <f t="shared" si="395"/>
        <v>#DIV/0!</v>
      </c>
      <c r="N1565" s="181" t="e">
        <f t="shared" si="396"/>
        <v>#DIV/0!</v>
      </c>
      <c r="O1565" s="339" t="e">
        <f t="shared" si="397"/>
        <v>#DIV/0!</v>
      </c>
      <c r="P1565" s="181" t="e">
        <f t="shared" si="398"/>
        <v>#DIV/0!</v>
      </c>
      <c r="R1565" s="181" t="e">
        <f t="shared" si="399"/>
        <v>#DIV/0!</v>
      </c>
      <c r="S1565" s="181" t="e">
        <f t="shared" si="400"/>
        <v>#DIV/0!</v>
      </c>
      <c r="T1565" s="339" t="e">
        <f t="shared" si="406"/>
        <v>#DIV/0!</v>
      </c>
      <c r="U1565" s="181" t="e">
        <f t="shared" si="401"/>
        <v>#DIV/0!</v>
      </c>
    </row>
    <row r="1566" spans="2:21" ht="12.75" customHeight="1" x14ac:dyDescent="0.15">
      <c r="B1566" s="1">
        <f t="shared" si="407"/>
        <v>169.49999999999463</v>
      </c>
      <c r="C1566" s="181" t="e">
        <f t="shared" si="402"/>
        <v>#DIV/0!</v>
      </c>
      <c r="D1566" s="242">
        <f t="shared" si="403"/>
        <v>82.093132849428073</v>
      </c>
      <c r="E1566" s="181" t="e">
        <f t="shared" si="391"/>
        <v>#DIV/0!</v>
      </c>
      <c r="F1566" s="181" t="e">
        <f t="shared" si="404"/>
        <v>#DIV/0!</v>
      </c>
      <c r="H1566" s="181" t="e">
        <f t="shared" si="405"/>
        <v>#DIV/0!</v>
      </c>
      <c r="I1566" s="181" t="e">
        <f t="shared" si="392"/>
        <v>#DIV/0!</v>
      </c>
      <c r="J1566" s="339" t="e">
        <f t="shared" si="393"/>
        <v>#DIV/0!</v>
      </c>
      <c r="K1566" s="181" t="e">
        <f t="shared" si="394"/>
        <v>#DIV/0!</v>
      </c>
      <c r="M1566" s="181" t="e">
        <f t="shared" si="395"/>
        <v>#DIV/0!</v>
      </c>
      <c r="N1566" s="181" t="e">
        <f t="shared" si="396"/>
        <v>#DIV/0!</v>
      </c>
      <c r="O1566" s="339" t="e">
        <f t="shared" si="397"/>
        <v>#DIV/0!</v>
      </c>
      <c r="P1566" s="181" t="e">
        <f t="shared" si="398"/>
        <v>#DIV/0!</v>
      </c>
      <c r="R1566" s="181" t="e">
        <f t="shared" si="399"/>
        <v>#DIV/0!</v>
      </c>
      <c r="S1566" s="181" t="e">
        <f t="shared" si="400"/>
        <v>#DIV/0!</v>
      </c>
      <c r="T1566" s="339" t="e">
        <f t="shared" si="406"/>
        <v>#DIV/0!</v>
      </c>
      <c r="U1566" s="181" t="e">
        <f t="shared" si="401"/>
        <v>#DIV/0!</v>
      </c>
    </row>
    <row r="1567" spans="2:21" ht="12.75" customHeight="1" x14ac:dyDescent="0.15">
      <c r="B1567" s="1">
        <f t="shared" si="407"/>
        <v>169.59999999999462</v>
      </c>
      <c r="C1567" s="181" t="e">
        <f t="shared" si="402"/>
        <v>#DIV/0!</v>
      </c>
      <c r="D1567" s="242">
        <f t="shared" si="403"/>
        <v>82.106848184105729</v>
      </c>
      <c r="E1567" s="181" t="e">
        <f t="shared" si="391"/>
        <v>#DIV/0!</v>
      </c>
      <c r="F1567" s="181" t="e">
        <f t="shared" si="404"/>
        <v>#DIV/0!</v>
      </c>
      <c r="H1567" s="181" t="e">
        <f t="shared" si="405"/>
        <v>#DIV/0!</v>
      </c>
      <c r="I1567" s="181" t="e">
        <f t="shared" si="392"/>
        <v>#DIV/0!</v>
      </c>
      <c r="J1567" s="339" t="e">
        <f t="shared" si="393"/>
        <v>#DIV/0!</v>
      </c>
      <c r="K1567" s="181" t="e">
        <f t="shared" si="394"/>
        <v>#DIV/0!</v>
      </c>
      <c r="M1567" s="181" t="e">
        <f t="shared" si="395"/>
        <v>#DIV/0!</v>
      </c>
      <c r="N1567" s="181" t="e">
        <f t="shared" si="396"/>
        <v>#DIV/0!</v>
      </c>
      <c r="O1567" s="339" t="e">
        <f t="shared" si="397"/>
        <v>#DIV/0!</v>
      </c>
      <c r="P1567" s="181" t="e">
        <f t="shared" si="398"/>
        <v>#DIV/0!</v>
      </c>
      <c r="R1567" s="181" t="e">
        <f t="shared" si="399"/>
        <v>#DIV/0!</v>
      </c>
      <c r="S1567" s="181" t="e">
        <f t="shared" si="400"/>
        <v>#DIV/0!</v>
      </c>
      <c r="T1567" s="339" t="e">
        <f t="shared" si="406"/>
        <v>#DIV/0!</v>
      </c>
      <c r="U1567" s="181" t="e">
        <f t="shared" si="401"/>
        <v>#DIV/0!</v>
      </c>
    </row>
    <row r="1568" spans="2:21" ht="12.75" customHeight="1" x14ac:dyDescent="0.15">
      <c r="B1568" s="1">
        <f t="shared" si="407"/>
        <v>169.69999999999462</v>
      </c>
      <c r="C1568" s="181" t="e">
        <f t="shared" si="402"/>
        <v>#DIV/0!</v>
      </c>
      <c r="D1568" s="242">
        <f t="shared" si="403"/>
        <v>82.120556649093601</v>
      </c>
      <c r="E1568" s="181" t="e">
        <f t="shared" si="391"/>
        <v>#DIV/0!</v>
      </c>
      <c r="F1568" s="181" t="e">
        <f t="shared" si="404"/>
        <v>#DIV/0!</v>
      </c>
      <c r="H1568" s="181" t="e">
        <f t="shared" si="405"/>
        <v>#DIV/0!</v>
      </c>
      <c r="I1568" s="181" t="e">
        <f t="shared" si="392"/>
        <v>#DIV/0!</v>
      </c>
      <c r="J1568" s="339" t="e">
        <f t="shared" si="393"/>
        <v>#DIV/0!</v>
      </c>
      <c r="K1568" s="181" t="e">
        <f t="shared" si="394"/>
        <v>#DIV/0!</v>
      </c>
      <c r="M1568" s="181" t="e">
        <f t="shared" si="395"/>
        <v>#DIV/0!</v>
      </c>
      <c r="N1568" s="181" t="e">
        <f t="shared" si="396"/>
        <v>#DIV/0!</v>
      </c>
      <c r="O1568" s="339" t="e">
        <f t="shared" si="397"/>
        <v>#DIV/0!</v>
      </c>
      <c r="P1568" s="181" t="e">
        <f t="shared" si="398"/>
        <v>#DIV/0!</v>
      </c>
      <c r="R1568" s="181" t="e">
        <f t="shared" si="399"/>
        <v>#DIV/0!</v>
      </c>
      <c r="S1568" s="181" t="e">
        <f t="shared" si="400"/>
        <v>#DIV/0!</v>
      </c>
      <c r="T1568" s="339" t="e">
        <f t="shared" si="406"/>
        <v>#DIV/0!</v>
      </c>
      <c r="U1568" s="181" t="e">
        <f t="shared" si="401"/>
        <v>#DIV/0!</v>
      </c>
    </row>
    <row r="1569" spans="2:21" ht="12.75" customHeight="1" x14ac:dyDescent="0.15">
      <c r="B1569" s="1">
        <f t="shared" si="407"/>
        <v>169.79999999999461</v>
      </c>
      <c r="C1569" s="181" t="e">
        <f t="shared" si="402"/>
        <v>#DIV/0!</v>
      </c>
      <c r="D1569" s="242">
        <f t="shared" si="403"/>
        <v>82.134258252414938</v>
      </c>
      <c r="E1569" s="181" t="e">
        <f t="shared" si="391"/>
        <v>#DIV/0!</v>
      </c>
      <c r="F1569" s="181" t="e">
        <f t="shared" si="404"/>
        <v>#DIV/0!</v>
      </c>
      <c r="H1569" s="181" t="e">
        <f t="shared" si="405"/>
        <v>#DIV/0!</v>
      </c>
      <c r="I1569" s="181" t="e">
        <f t="shared" si="392"/>
        <v>#DIV/0!</v>
      </c>
      <c r="J1569" s="339" t="e">
        <f t="shared" si="393"/>
        <v>#DIV/0!</v>
      </c>
      <c r="K1569" s="181" t="e">
        <f t="shared" si="394"/>
        <v>#DIV/0!</v>
      </c>
      <c r="M1569" s="181" t="e">
        <f t="shared" si="395"/>
        <v>#DIV/0!</v>
      </c>
      <c r="N1569" s="181" t="e">
        <f t="shared" si="396"/>
        <v>#DIV/0!</v>
      </c>
      <c r="O1569" s="339" t="e">
        <f t="shared" si="397"/>
        <v>#DIV/0!</v>
      </c>
      <c r="P1569" s="181" t="e">
        <f t="shared" si="398"/>
        <v>#DIV/0!</v>
      </c>
      <c r="R1569" s="181" t="e">
        <f t="shared" si="399"/>
        <v>#DIV/0!</v>
      </c>
      <c r="S1569" s="181" t="e">
        <f t="shared" si="400"/>
        <v>#DIV/0!</v>
      </c>
      <c r="T1569" s="339" t="e">
        <f t="shared" si="406"/>
        <v>#DIV/0!</v>
      </c>
      <c r="U1569" s="181" t="e">
        <f t="shared" si="401"/>
        <v>#DIV/0!</v>
      </c>
    </row>
    <row r="1570" spans="2:21" ht="12.75" customHeight="1" x14ac:dyDescent="0.15">
      <c r="B1570" s="1">
        <f t="shared" si="407"/>
        <v>169.89999999999461</v>
      </c>
      <c r="C1570" s="181" t="e">
        <f t="shared" si="402"/>
        <v>#DIV/0!</v>
      </c>
      <c r="D1570" s="242">
        <f t="shared" si="403"/>
        <v>82.147953002078424</v>
      </c>
      <c r="E1570" s="181" t="e">
        <f t="shared" si="391"/>
        <v>#DIV/0!</v>
      </c>
      <c r="F1570" s="181" t="e">
        <f t="shared" si="404"/>
        <v>#DIV/0!</v>
      </c>
      <c r="H1570" s="181" t="e">
        <f t="shared" si="405"/>
        <v>#DIV/0!</v>
      </c>
      <c r="I1570" s="181" t="e">
        <f t="shared" si="392"/>
        <v>#DIV/0!</v>
      </c>
      <c r="J1570" s="339" t="e">
        <f t="shared" si="393"/>
        <v>#DIV/0!</v>
      </c>
      <c r="K1570" s="181" t="e">
        <f t="shared" si="394"/>
        <v>#DIV/0!</v>
      </c>
      <c r="M1570" s="181" t="e">
        <f t="shared" si="395"/>
        <v>#DIV/0!</v>
      </c>
      <c r="N1570" s="181" t="e">
        <f t="shared" si="396"/>
        <v>#DIV/0!</v>
      </c>
      <c r="O1570" s="339" t="e">
        <f t="shared" si="397"/>
        <v>#DIV/0!</v>
      </c>
      <c r="P1570" s="181" t="e">
        <f t="shared" si="398"/>
        <v>#DIV/0!</v>
      </c>
      <c r="R1570" s="181" t="e">
        <f t="shared" si="399"/>
        <v>#DIV/0!</v>
      </c>
      <c r="S1570" s="181" t="e">
        <f t="shared" si="400"/>
        <v>#DIV/0!</v>
      </c>
      <c r="T1570" s="339" t="e">
        <f t="shared" si="406"/>
        <v>#DIV/0!</v>
      </c>
      <c r="U1570" s="181" t="e">
        <f t="shared" si="401"/>
        <v>#DIV/0!</v>
      </c>
    </row>
    <row r="1571" spans="2:21" ht="12.75" customHeight="1" x14ac:dyDescent="0.15">
      <c r="B1571" s="1">
        <f t="shared" si="407"/>
        <v>169.9999999999946</v>
      </c>
      <c r="C1571" s="181" t="e">
        <f t="shared" si="402"/>
        <v>#DIV/0!</v>
      </c>
      <c r="D1571" s="242">
        <f t="shared" si="403"/>
        <v>82.161640906077878</v>
      </c>
      <c r="E1571" s="181" t="e">
        <f t="shared" si="391"/>
        <v>#DIV/0!</v>
      </c>
      <c r="F1571" s="181" t="e">
        <f t="shared" si="404"/>
        <v>#DIV/0!</v>
      </c>
      <c r="H1571" s="181" t="e">
        <f t="shared" si="405"/>
        <v>#DIV/0!</v>
      </c>
      <c r="I1571" s="181" t="e">
        <f t="shared" si="392"/>
        <v>#DIV/0!</v>
      </c>
      <c r="J1571" s="339" t="e">
        <f t="shared" si="393"/>
        <v>#DIV/0!</v>
      </c>
      <c r="K1571" s="181" t="e">
        <f t="shared" si="394"/>
        <v>#DIV/0!</v>
      </c>
      <c r="M1571" s="181" t="e">
        <f t="shared" si="395"/>
        <v>#DIV/0!</v>
      </c>
      <c r="N1571" s="181" t="e">
        <f t="shared" si="396"/>
        <v>#DIV/0!</v>
      </c>
      <c r="O1571" s="339" t="e">
        <f t="shared" si="397"/>
        <v>#DIV/0!</v>
      </c>
      <c r="P1571" s="181" t="e">
        <f t="shared" si="398"/>
        <v>#DIV/0!</v>
      </c>
      <c r="R1571" s="181" t="e">
        <f t="shared" si="399"/>
        <v>#DIV/0!</v>
      </c>
      <c r="S1571" s="181" t="e">
        <f t="shared" si="400"/>
        <v>#DIV/0!</v>
      </c>
      <c r="T1571" s="339" t="e">
        <f t="shared" si="406"/>
        <v>#DIV/0!</v>
      </c>
      <c r="U1571" s="181" t="e">
        <f t="shared" si="401"/>
        <v>#DIV/0!</v>
      </c>
    </row>
    <row r="1572" spans="2:21" ht="12.75" customHeight="1" x14ac:dyDescent="0.15">
      <c r="B1572" s="1">
        <f t="shared" si="407"/>
        <v>170.09999999999459</v>
      </c>
      <c r="C1572" s="181" t="e">
        <f t="shared" si="402"/>
        <v>#DIV/0!</v>
      </c>
      <c r="D1572" s="242">
        <f t="shared" si="403"/>
        <v>82.175321972392652</v>
      </c>
      <c r="E1572" s="181" t="e">
        <f t="shared" si="391"/>
        <v>#DIV/0!</v>
      </c>
      <c r="F1572" s="181" t="e">
        <f t="shared" si="404"/>
        <v>#DIV/0!</v>
      </c>
      <c r="H1572" s="181" t="e">
        <f t="shared" si="405"/>
        <v>#DIV/0!</v>
      </c>
      <c r="I1572" s="181" t="e">
        <f t="shared" si="392"/>
        <v>#DIV/0!</v>
      </c>
      <c r="J1572" s="339" t="e">
        <f t="shared" si="393"/>
        <v>#DIV/0!</v>
      </c>
      <c r="K1572" s="181" t="e">
        <f t="shared" si="394"/>
        <v>#DIV/0!</v>
      </c>
      <c r="M1572" s="181" t="e">
        <f t="shared" si="395"/>
        <v>#DIV/0!</v>
      </c>
      <c r="N1572" s="181" t="e">
        <f t="shared" si="396"/>
        <v>#DIV/0!</v>
      </c>
      <c r="O1572" s="339" t="e">
        <f t="shared" si="397"/>
        <v>#DIV/0!</v>
      </c>
      <c r="P1572" s="181" t="e">
        <f t="shared" si="398"/>
        <v>#DIV/0!</v>
      </c>
      <c r="R1572" s="181" t="e">
        <f t="shared" si="399"/>
        <v>#DIV/0!</v>
      </c>
      <c r="S1572" s="181" t="e">
        <f t="shared" si="400"/>
        <v>#DIV/0!</v>
      </c>
      <c r="T1572" s="339" t="e">
        <f t="shared" si="406"/>
        <v>#DIV/0!</v>
      </c>
      <c r="U1572" s="181" t="e">
        <f t="shared" si="401"/>
        <v>#DIV/0!</v>
      </c>
    </row>
    <row r="1573" spans="2:21" ht="12.75" customHeight="1" x14ac:dyDescent="0.15">
      <c r="B1573" s="1">
        <f t="shared" si="407"/>
        <v>170.19999999999459</v>
      </c>
      <c r="C1573" s="181" t="e">
        <f t="shared" si="402"/>
        <v>#DIV/0!</v>
      </c>
      <c r="D1573" s="242">
        <f t="shared" si="403"/>
        <v>82.188996208987476</v>
      </c>
      <c r="E1573" s="181" t="e">
        <f t="shared" si="391"/>
        <v>#DIV/0!</v>
      </c>
      <c r="F1573" s="181" t="e">
        <f t="shared" si="404"/>
        <v>#DIV/0!</v>
      </c>
      <c r="H1573" s="181" t="e">
        <f t="shared" si="405"/>
        <v>#DIV/0!</v>
      </c>
      <c r="I1573" s="181" t="e">
        <f t="shared" si="392"/>
        <v>#DIV/0!</v>
      </c>
      <c r="J1573" s="339" t="e">
        <f t="shared" si="393"/>
        <v>#DIV/0!</v>
      </c>
      <c r="K1573" s="181" t="e">
        <f t="shared" si="394"/>
        <v>#DIV/0!</v>
      </c>
      <c r="M1573" s="181" t="e">
        <f t="shared" si="395"/>
        <v>#DIV/0!</v>
      </c>
      <c r="N1573" s="181" t="e">
        <f t="shared" si="396"/>
        <v>#DIV/0!</v>
      </c>
      <c r="O1573" s="339" t="e">
        <f t="shared" si="397"/>
        <v>#DIV/0!</v>
      </c>
      <c r="P1573" s="181" t="e">
        <f t="shared" si="398"/>
        <v>#DIV/0!</v>
      </c>
      <c r="R1573" s="181" t="e">
        <f t="shared" si="399"/>
        <v>#DIV/0!</v>
      </c>
      <c r="S1573" s="181" t="e">
        <f t="shared" si="400"/>
        <v>#DIV/0!</v>
      </c>
      <c r="T1573" s="339" t="e">
        <f t="shared" si="406"/>
        <v>#DIV/0!</v>
      </c>
      <c r="U1573" s="181" t="e">
        <f t="shared" si="401"/>
        <v>#DIV/0!</v>
      </c>
    </row>
    <row r="1574" spans="2:21" ht="12.75" customHeight="1" x14ac:dyDescent="0.15">
      <c r="B1574" s="1">
        <f t="shared" si="407"/>
        <v>170.29999999999458</v>
      </c>
      <c r="C1574" s="181" t="e">
        <f t="shared" si="402"/>
        <v>#DIV/0!</v>
      </c>
      <c r="D1574" s="242">
        <f t="shared" si="403"/>
        <v>82.202663623812398</v>
      </c>
      <c r="E1574" s="181" t="e">
        <f t="shared" si="391"/>
        <v>#DIV/0!</v>
      </c>
      <c r="F1574" s="181" t="e">
        <f t="shared" si="404"/>
        <v>#DIV/0!</v>
      </c>
      <c r="H1574" s="181" t="e">
        <f t="shared" si="405"/>
        <v>#DIV/0!</v>
      </c>
      <c r="I1574" s="181" t="e">
        <f t="shared" si="392"/>
        <v>#DIV/0!</v>
      </c>
      <c r="J1574" s="339" t="e">
        <f t="shared" si="393"/>
        <v>#DIV/0!</v>
      </c>
      <c r="K1574" s="181" t="e">
        <f t="shared" si="394"/>
        <v>#DIV/0!</v>
      </c>
      <c r="M1574" s="181" t="e">
        <f t="shared" si="395"/>
        <v>#DIV/0!</v>
      </c>
      <c r="N1574" s="181" t="e">
        <f t="shared" si="396"/>
        <v>#DIV/0!</v>
      </c>
      <c r="O1574" s="339" t="e">
        <f t="shared" si="397"/>
        <v>#DIV/0!</v>
      </c>
      <c r="P1574" s="181" t="e">
        <f t="shared" si="398"/>
        <v>#DIV/0!</v>
      </c>
      <c r="R1574" s="181" t="e">
        <f t="shared" si="399"/>
        <v>#DIV/0!</v>
      </c>
      <c r="S1574" s="181" t="e">
        <f t="shared" si="400"/>
        <v>#DIV/0!</v>
      </c>
      <c r="T1574" s="339" t="e">
        <f t="shared" si="406"/>
        <v>#DIV/0!</v>
      </c>
      <c r="U1574" s="181" t="e">
        <f t="shared" si="401"/>
        <v>#DIV/0!</v>
      </c>
    </row>
    <row r="1575" spans="2:21" ht="12.75" customHeight="1" x14ac:dyDescent="0.15">
      <c r="B1575" s="1">
        <f t="shared" si="407"/>
        <v>170.39999999999458</v>
      </c>
      <c r="C1575" s="181" t="e">
        <f t="shared" si="402"/>
        <v>#DIV/0!</v>
      </c>
      <c r="D1575" s="242">
        <f t="shared" si="403"/>
        <v>82.216324224803003</v>
      </c>
      <c r="E1575" s="181" t="e">
        <f t="shared" si="391"/>
        <v>#DIV/0!</v>
      </c>
      <c r="F1575" s="181" t="e">
        <f t="shared" si="404"/>
        <v>#DIV/0!</v>
      </c>
      <c r="H1575" s="181" t="e">
        <f t="shared" si="405"/>
        <v>#DIV/0!</v>
      </c>
      <c r="I1575" s="181" t="e">
        <f t="shared" si="392"/>
        <v>#DIV/0!</v>
      </c>
      <c r="J1575" s="339" t="e">
        <f t="shared" si="393"/>
        <v>#DIV/0!</v>
      </c>
      <c r="K1575" s="181" t="e">
        <f t="shared" si="394"/>
        <v>#DIV/0!</v>
      </c>
      <c r="M1575" s="181" t="e">
        <f t="shared" si="395"/>
        <v>#DIV/0!</v>
      </c>
      <c r="N1575" s="181" t="e">
        <f t="shared" si="396"/>
        <v>#DIV/0!</v>
      </c>
      <c r="O1575" s="339" t="e">
        <f t="shared" si="397"/>
        <v>#DIV/0!</v>
      </c>
      <c r="P1575" s="181" t="e">
        <f t="shared" si="398"/>
        <v>#DIV/0!</v>
      </c>
      <c r="R1575" s="181" t="e">
        <f t="shared" si="399"/>
        <v>#DIV/0!</v>
      </c>
      <c r="S1575" s="181" t="e">
        <f t="shared" si="400"/>
        <v>#DIV/0!</v>
      </c>
      <c r="T1575" s="339" t="e">
        <f t="shared" si="406"/>
        <v>#DIV/0!</v>
      </c>
      <c r="U1575" s="181" t="e">
        <f t="shared" si="401"/>
        <v>#DIV/0!</v>
      </c>
    </row>
    <row r="1576" spans="2:21" ht="12.75" customHeight="1" x14ac:dyDescent="0.15">
      <c r="B1576" s="1">
        <f t="shared" si="407"/>
        <v>170.49999999999457</v>
      </c>
      <c r="C1576" s="181" t="e">
        <f t="shared" si="402"/>
        <v>#DIV/0!</v>
      </c>
      <c r="D1576" s="242">
        <f t="shared" si="403"/>
        <v>82.229978019880477</v>
      </c>
      <c r="E1576" s="181" t="e">
        <f t="shared" si="391"/>
        <v>#DIV/0!</v>
      </c>
      <c r="F1576" s="181" t="e">
        <f t="shared" si="404"/>
        <v>#DIV/0!</v>
      </c>
      <c r="H1576" s="181" t="e">
        <f t="shared" si="405"/>
        <v>#DIV/0!</v>
      </c>
      <c r="I1576" s="181" t="e">
        <f t="shared" si="392"/>
        <v>#DIV/0!</v>
      </c>
      <c r="J1576" s="339" t="e">
        <f t="shared" si="393"/>
        <v>#DIV/0!</v>
      </c>
      <c r="K1576" s="181" t="e">
        <f t="shared" si="394"/>
        <v>#DIV/0!</v>
      </c>
      <c r="M1576" s="181" t="e">
        <f t="shared" si="395"/>
        <v>#DIV/0!</v>
      </c>
      <c r="N1576" s="181" t="e">
        <f t="shared" si="396"/>
        <v>#DIV/0!</v>
      </c>
      <c r="O1576" s="339" t="e">
        <f t="shared" si="397"/>
        <v>#DIV/0!</v>
      </c>
      <c r="P1576" s="181" t="e">
        <f t="shared" si="398"/>
        <v>#DIV/0!</v>
      </c>
      <c r="R1576" s="181" t="e">
        <f t="shared" si="399"/>
        <v>#DIV/0!</v>
      </c>
      <c r="S1576" s="181" t="e">
        <f t="shared" si="400"/>
        <v>#DIV/0!</v>
      </c>
      <c r="T1576" s="339" t="e">
        <f t="shared" si="406"/>
        <v>#DIV/0!</v>
      </c>
      <c r="U1576" s="181" t="e">
        <f t="shared" si="401"/>
        <v>#DIV/0!</v>
      </c>
    </row>
    <row r="1577" spans="2:21" ht="12.75" customHeight="1" x14ac:dyDescent="0.15">
      <c r="B1577" s="1">
        <f t="shared" si="407"/>
        <v>170.59999999999457</v>
      </c>
      <c r="C1577" s="181" t="e">
        <f t="shared" si="402"/>
        <v>#DIV/0!</v>
      </c>
      <c r="D1577" s="242">
        <f t="shared" si="403"/>
        <v>82.243625016951384</v>
      </c>
      <c r="E1577" s="181" t="e">
        <f t="shared" si="391"/>
        <v>#DIV/0!</v>
      </c>
      <c r="F1577" s="181" t="e">
        <f t="shared" si="404"/>
        <v>#DIV/0!</v>
      </c>
      <c r="H1577" s="181" t="e">
        <f t="shared" si="405"/>
        <v>#DIV/0!</v>
      </c>
      <c r="I1577" s="181" t="e">
        <f t="shared" si="392"/>
        <v>#DIV/0!</v>
      </c>
      <c r="J1577" s="339" t="e">
        <f t="shared" si="393"/>
        <v>#DIV/0!</v>
      </c>
      <c r="K1577" s="181" t="e">
        <f t="shared" si="394"/>
        <v>#DIV/0!</v>
      </c>
      <c r="M1577" s="181" t="e">
        <f t="shared" si="395"/>
        <v>#DIV/0!</v>
      </c>
      <c r="N1577" s="181" t="e">
        <f t="shared" si="396"/>
        <v>#DIV/0!</v>
      </c>
      <c r="O1577" s="339" t="e">
        <f t="shared" si="397"/>
        <v>#DIV/0!</v>
      </c>
      <c r="P1577" s="181" t="e">
        <f t="shared" si="398"/>
        <v>#DIV/0!</v>
      </c>
      <c r="R1577" s="181" t="e">
        <f t="shared" si="399"/>
        <v>#DIV/0!</v>
      </c>
      <c r="S1577" s="181" t="e">
        <f t="shared" si="400"/>
        <v>#DIV/0!</v>
      </c>
      <c r="T1577" s="339" t="e">
        <f t="shared" si="406"/>
        <v>#DIV/0!</v>
      </c>
      <c r="U1577" s="181" t="e">
        <f t="shared" si="401"/>
        <v>#DIV/0!</v>
      </c>
    </row>
    <row r="1578" spans="2:21" ht="12.75" customHeight="1" x14ac:dyDescent="0.15">
      <c r="B1578" s="1">
        <f t="shared" si="407"/>
        <v>170.69999999999456</v>
      </c>
      <c r="C1578" s="181" t="e">
        <f t="shared" si="402"/>
        <v>#DIV/0!</v>
      </c>
      <c r="D1578" s="242">
        <f t="shared" si="403"/>
        <v>82.257265223907922</v>
      </c>
      <c r="E1578" s="181" t="e">
        <f t="shared" si="391"/>
        <v>#DIV/0!</v>
      </c>
      <c r="F1578" s="181" t="e">
        <f t="shared" si="404"/>
        <v>#DIV/0!</v>
      </c>
      <c r="H1578" s="181" t="e">
        <f t="shared" si="405"/>
        <v>#DIV/0!</v>
      </c>
      <c r="I1578" s="181" t="e">
        <f t="shared" si="392"/>
        <v>#DIV/0!</v>
      </c>
      <c r="J1578" s="339" t="e">
        <f t="shared" si="393"/>
        <v>#DIV/0!</v>
      </c>
      <c r="K1578" s="181" t="e">
        <f t="shared" si="394"/>
        <v>#DIV/0!</v>
      </c>
      <c r="M1578" s="181" t="e">
        <f t="shared" si="395"/>
        <v>#DIV/0!</v>
      </c>
      <c r="N1578" s="181" t="e">
        <f t="shared" si="396"/>
        <v>#DIV/0!</v>
      </c>
      <c r="O1578" s="339" t="e">
        <f t="shared" si="397"/>
        <v>#DIV/0!</v>
      </c>
      <c r="P1578" s="181" t="e">
        <f t="shared" si="398"/>
        <v>#DIV/0!</v>
      </c>
      <c r="R1578" s="181" t="e">
        <f t="shared" si="399"/>
        <v>#DIV/0!</v>
      </c>
      <c r="S1578" s="181" t="e">
        <f t="shared" si="400"/>
        <v>#DIV/0!</v>
      </c>
      <c r="T1578" s="339" t="e">
        <f t="shared" si="406"/>
        <v>#DIV/0!</v>
      </c>
      <c r="U1578" s="181" t="e">
        <f t="shared" si="401"/>
        <v>#DIV/0!</v>
      </c>
    </row>
    <row r="1579" spans="2:21" ht="12.75" customHeight="1" x14ac:dyDescent="0.15">
      <c r="B1579" s="1">
        <f t="shared" si="407"/>
        <v>170.79999999999455</v>
      </c>
      <c r="C1579" s="181" t="e">
        <f t="shared" si="402"/>
        <v>#DIV/0!</v>
      </c>
      <c r="D1579" s="242">
        <f t="shared" si="403"/>
        <v>82.270898648627977</v>
      </c>
      <c r="E1579" s="181" t="e">
        <f t="shared" si="391"/>
        <v>#DIV/0!</v>
      </c>
      <c r="F1579" s="181" t="e">
        <f t="shared" si="404"/>
        <v>#DIV/0!</v>
      </c>
      <c r="H1579" s="181" t="e">
        <f t="shared" si="405"/>
        <v>#DIV/0!</v>
      </c>
      <c r="I1579" s="181" t="e">
        <f t="shared" si="392"/>
        <v>#DIV/0!</v>
      </c>
      <c r="J1579" s="339" t="e">
        <f t="shared" si="393"/>
        <v>#DIV/0!</v>
      </c>
      <c r="K1579" s="181" t="e">
        <f t="shared" si="394"/>
        <v>#DIV/0!</v>
      </c>
      <c r="M1579" s="181" t="e">
        <f t="shared" si="395"/>
        <v>#DIV/0!</v>
      </c>
      <c r="N1579" s="181" t="e">
        <f t="shared" si="396"/>
        <v>#DIV/0!</v>
      </c>
      <c r="O1579" s="339" t="e">
        <f t="shared" si="397"/>
        <v>#DIV/0!</v>
      </c>
      <c r="P1579" s="181" t="e">
        <f t="shared" si="398"/>
        <v>#DIV/0!</v>
      </c>
      <c r="R1579" s="181" t="e">
        <f t="shared" si="399"/>
        <v>#DIV/0!</v>
      </c>
      <c r="S1579" s="181" t="e">
        <f t="shared" si="400"/>
        <v>#DIV/0!</v>
      </c>
      <c r="T1579" s="339" t="e">
        <f t="shared" si="406"/>
        <v>#DIV/0!</v>
      </c>
      <c r="U1579" s="181" t="e">
        <f t="shared" si="401"/>
        <v>#DIV/0!</v>
      </c>
    </row>
    <row r="1580" spans="2:21" ht="12.75" customHeight="1" x14ac:dyDescent="0.15">
      <c r="B1580" s="1">
        <f t="shared" si="407"/>
        <v>170.89999999999455</v>
      </c>
      <c r="C1580" s="181" t="e">
        <f t="shared" si="402"/>
        <v>#DIV/0!</v>
      </c>
      <c r="D1580" s="242">
        <f t="shared" si="403"/>
        <v>82.284525298974913</v>
      </c>
      <c r="E1580" s="181" t="e">
        <f t="shared" si="391"/>
        <v>#DIV/0!</v>
      </c>
      <c r="F1580" s="181" t="e">
        <f t="shared" si="404"/>
        <v>#DIV/0!</v>
      </c>
      <c r="H1580" s="181" t="e">
        <f t="shared" si="405"/>
        <v>#DIV/0!</v>
      </c>
      <c r="I1580" s="181" t="e">
        <f t="shared" si="392"/>
        <v>#DIV/0!</v>
      </c>
      <c r="J1580" s="339" t="e">
        <f t="shared" si="393"/>
        <v>#DIV/0!</v>
      </c>
      <c r="K1580" s="181" t="e">
        <f t="shared" si="394"/>
        <v>#DIV/0!</v>
      </c>
      <c r="M1580" s="181" t="e">
        <f t="shared" si="395"/>
        <v>#DIV/0!</v>
      </c>
      <c r="N1580" s="181" t="e">
        <f t="shared" si="396"/>
        <v>#DIV/0!</v>
      </c>
      <c r="O1580" s="339" t="e">
        <f t="shared" si="397"/>
        <v>#DIV/0!</v>
      </c>
      <c r="P1580" s="181" t="e">
        <f t="shared" si="398"/>
        <v>#DIV/0!</v>
      </c>
      <c r="R1580" s="181" t="e">
        <f t="shared" si="399"/>
        <v>#DIV/0!</v>
      </c>
      <c r="S1580" s="181" t="e">
        <f t="shared" si="400"/>
        <v>#DIV/0!</v>
      </c>
      <c r="T1580" s="339" t="e">
        <f t="shared" si="406"/>
        <v>#DIV/0!</v>
      </c>
      <c r="U1580" s="181" t="e">
        <f t="shared" si="401"/>
        <v>#DIV/0!</v>
      </c>
    </row>
    <row r="1581" spans="2:21" ht="12.75" customHeight="1" x14ac:dyDescent="0.15">
      <c r="B1581" s="1">
        <f t="shared" si="407"/>
        <v>170.99999999999454</v>
      </c>
      <c r="C1581" s="181" t="e">
        <f t="shared" si="402"/>
        <v>#DIV/0!</v>
      </c>
      <c r="D1581" s="242">
        <f t="shared" si="403"/>
        <v>82.298145182797896</v>
      </c>
      <c r="E1581" s="181" t="e">
        <f t="shared" si="391"/>
        <v>#DIV/0!</v>
      </c>
      <c r="F1581" s="181" t="e">
        <f t="shared" si="404"/>
        <v>#DIV/0!</v>
      </c>
      <c r="H1581" s="181" t="e">
        <f t="shared" si="405"/>
        <v>#DIV/0!</v>
      </c>
      <c r="I1581" s="181" t="e">
        <f t="shared" si="392"/>
        <v>#DIV/0!</v>
      </c>
      <c r="J1581" s="339" t="e">
        <f t="shared" si="393"/>
        <v>#DIV/0!</v>
      </c>
      <c r="K1581" s="181" t="e">
        <f t="shared" si="394"/>
        <v>#DIV/0!</v>
      </c>
      <c r="M1581" s="181" t="e">
        <f t="shared" si="395"/>
        <v>#DIV/0!</v>
      </c>
      <c r="N1581" s="181" t="e">
        <f t="shared" si="396"/>
        <v>#DIV/0!</v>
      </c>
      <c r="O1581" s="339" t="e">
        <f t="shared" si="397"/>
        <v>#DIV/0!</v>
      </c>
      <c r="P1581" s="181" t="e">
        <f t="shared" si="398"/>
        <v>#DIV/0!</v>
      </c>
      <c r="R1581" s="181" t="e">
        <f t="shared" si="399"/>
        <v>#DIV/0!</v>
      </c>
      <c r="S1581" s="181" t="e">
        <f t="shared" si="400"/>
        <v>#DIV/0!</v>
      </c>
      <c r="T1581" s="339" t="e">
        <f t="shared" si="406"/>
        <v>#DIV/0!</v>
      </c>
      <c r="U1581" s="181" t="e">
        <f t="shared" si="401"/>
        <v>#DIV/0!</v>
      </c>
    </row>
    <row r="1582" spans="2:21" ht="12.75" customHeight="1" x14ac:dyDescent="0.15">
      <c r="B1582" s="1">
        <f t="shared" si="407"/>
        <v>171.09999999999454</v>
      </c>
      <c r="C1582" s="181" t="e">
        <f t="shared" si="402"/>
        <v>#DIV/0!</v>
      </c>
      <c r="D1582" s="242">
        <f t="shared" si="403"/>
        <v>82.311758307931839</v>
      </c>
      <c r="E1582" s="181" t="e">
        <f t="shared" si="391"/>
        <v>#DIV/0!</v>
      </c>
      <c r="F1582" s="181" t="e">
        <f t="shared" si="404"/>
        <v>#DIV/0!</v>
      </c>
      <c r="H1582" s="181" t="e">
        <f t="shared" si="405"/>
        <v>#DIV/0!</v>
      </c>
      <c r="I1582" s="181" t="e">
        <f t="shared" si="392"/>
        <v>#DIV/0!</v>
      </c>
      <c r="J1582" s="339" t="e">
        <f t="shared" si="393"/>
        <v>#DIV/0!</v>
      </c>
      <c r="K1582" s="181" t="e">
        <f t="shared" si="394"/>
        <v>#DIV/0!</v>
      </c>
      <c r="M1582" s="181" t="e">
        <f t="shared" si="395"/>
        <v>#DIV/0!</v>
      </c>
      <c r="N1582" s="181" t="e">
        <f t="shared" si="396"/>
        <v>#DIV/0!</v>
      </c>
      <c r="O1582" s="339" t="e">
        <f t="shared" si="397"/>
        <v>#DIV/0!</v>
      </c>
      <c r="P1582" s="181" t="e">
        <f t="shared" si="398"/>
        <v>#DIV/0!</v>
      </c>
      <c r="R1582" s="181" t="e">
        <f t="shared" si="399"/>
        <v>#DIV/0!</v>
      </c>
      <c r="S1582" s="181" t="e">
        <f t="shared" si="400"/>
        <v>#DIV/0!</v>
      </c>
      <c r="T1582" s="339" t="e">
        <f t="shared" si="406"/>
        <v>#DIV/0!</v>
      </c>
      <c r="U1582" s="181" t="e">
        <f t="shared" si="401"/>
        <v>#DIV/0!</v>
      </c>
    </row>
    <row r="1583" spans="2:21" ht="12.75" customHeight="1" x14ac:dyDescent="0.15">
      <c r="B1583" s="1">
        <f t="shared" si="407"/>
        <v>171.19999999999453</v>
      </c>
      <c r="C1583" s="181" t="e">
        <f t="shared" si="402"/>
        <v>#DIV/0!</v>
      </c>
      <c r="D1583" s="242">
        <f t="shared" si="403"/>
        <v>82.325364682197346</v>
      </c>
      <c r="E1583" s="181" t="e">
        <f t="shared" si="391"/>
        <v>#DIV/0!</v>
      </c>
      <c r="F1583" s="181" t="e">
        <f t="shared" si="404"/>
        <v>#DIV/0!</v>
      </c>
      <c r="H1583" s="181" t="e">
        <f t="shared" si="405"/>
        <v>#DIV/0!</v>
      </c>
      <c r="I1583" s="181" t="e">
        <f t="shared" si="392"/>
        <v>#DIV/0!</v>
      </c>
      <c r="J1583" s="339" t="e">
        <f t="shared" si="393"/>
        <v>#DIV/0!</v>
      </c>
      <c r="K1583" s="181" t="e">
        <f t="shared" si="394"/>
        <v>#DIV/0!</v>
      </c>
      <c r="M1583" s="181" t="e">
        <f t="shared" si="395"/>
        <v>#DIV/0!</v>
      </c>
      <c r="N1583" s="181" t="e">
        <f t="shared" si="396"/>
        <v>#DIV/0!</v>
      </c>
      <c r="O1583" s="339" t="e">
        <f t="shared" si="397"/>
        <v>#DIV/0!</v>
      </c>
      <c r="P1583" s="181" t="e">
        <f t="shared" si="398"/>
        <v>#DIV/0!</v>
      </c>
      <c r="R1583" s="181" t="e">
        <f t="shared" si="399"/>
        <v>#DIV/0!</v>
      </c>
      <c r="S1583" s="181" t="e">
        <f t="shared" si="400"/>
        <v>#DIV/0!</v>
      </c>
      <c r="T1583" s="339" t="e">
        <f t="shared" si="406"/>
        <v>#DIV/0!</v>
      </c>
      <c r="U1583" s="181" t="e">
        <f t="shared" si="401"/>
        <v>#DIV/0!</v>
      </c>
    </row>
    <row r="1584" spans="2:21" ht="12.75" customHeight="1" x14ac:dyDescent="0.15">
      <c r="B1584" s="1">
        <f t="shared" si="407"/>
        <v>171.29999999999453</v>
      </c>
      <c r="C1584" s="181" t="e">
        <f t="shared" si="402"/>
        <v>#DIV/0!</v>
      </c>
      <c r="D1584" s="242">
        <f t="shared" si="403"/>
        <v>82.338964313400865</v>
      </c>
      <c r="E1584" s="181" t="e">
        <f t="shared" si="391"/>
        <v>#DIV/0!</v>
      </c>
      <c r="F1584" s="181" t="e">
        <f t="shared" si="404"/>
        <v>#DIV/0!</v>
      </c>
      <c r="H1584" s="181" t="e">
        <f t="shared" si="405"/>
        <v>#DIV/0!</v>
      </c>
      <c r="I1584" s="181" t="e">
        <f t="shared" si="392"/>
        <v>#DIV/0!</v>
      </c>
      <c r="J1584" s="339" t="e">
        <f t="shared" si="393"/>
        <v>#DIV/0!</v>
      </c>
      <c r="K1584" s="181" t="e">
        <f t="shared" si="394"/>
        <v>#DIV/0!</v>
      </c>
      <c r="M1584" s="181" t="e">
        <f t="shared" si="395"/>
        <v>#DIV/0!</v>
      </c>
      <c r="N1584" s="181" t="e">
        <f t="shared" si="396"/>
        <v>#DIV/0!</v>
      </c>
      <c r="O1584" s="339" t="e">
        <f t="shared" si="397"/>
        <v>#DIV/0!</v>
      </c>
      <c r="P1584" s="181" t="e">
        <f t="shared" si="398"/>
        <v>#DIV/0!</v>
      </c>
      <c r="R1584" s="181" t="e">
        <f t="shared" si="399"/>
        <v>#DIV/0!</v>
      </c>
      <c r="S1584" s="181" t="e">
        <f t="shared" si="400"/>
        <v>#DIV/0!</v>
      </c>
      <c r="T1584" s="339" t="e">
        <f t="shared" si="406"/>
        <v>#DIV/0!</v>
      </c>
      <c r="U1584" s="181" t="e">
        <f t="shared" si="401"/>
        <v>#DIV/0!</v>
      </c>
    </row>
    <row r="1585" spans="2:21" ht="12.75" customHeight="1" x14ac:dyDescent="0.15">
      <c r="B1585" s="1">
        <f t="shared" si="407"/>
        <v>171.39999999999452</v>
      </c>
      <c r="C1585" s="181" t="e">
        <f t="shared" si="402"/>
        <v>#DIV/0!</v>
      </c>
      <c r="D1585" s="242">
        <f t="shared" si="403"/>
        <v>82.352557209334535</v>
      </c>
      <c r="E1585" s="181" t="e">
        <f t="shared" si="391"/>
        <v>#DIV/0!</v>
      </c>
      <c r="F1585" s="181" t="e">
        <f t="shared" si="404"/>
        <v>#DIV/0!</v>
      </c>
      <c r="H1585" s="181" t="e">
        <f t="shared" si="405"/>
        <v>#DIV/0!</v>
      </c>
      <c r="I1585" s="181" t="e">
        <f t="shared" si="392"/>
        <v>#DIV/0!</v>
      </c>
      <c r="J1585" s="339" t="e">
        <f t="shared" si="393"/>
        <v>#DIV/0!</v>
      </c>
      <c r="K1585" s="181" t="e">
        <f t="shared" si="394"/>
        <v>#DIV/0!</v>
      </c>
      <c r="M1585" s="181" t="e">
        <f t="shared" si="395"/>
        <v>#DIV/0!</v>
      </c>
      <c r="N1585" s="181" t="e">
        <f t="shared" si="396"/>
        <v>#DIV/0!</v>
      </c>
      <c r="O1585" s="339" t="e">
        <f t="shared" si="397"/>
        <v>#DIV/0!</v>
      </c>
      <c r="P1585" s="181" t="e">
        <f t="shared" si="398"/>
        <v>#DIV/0!</v>
      </c>
      <c r="R1585" s="181" t="e">
        <f t="shared" si="399"/>
        <v>#DIV/0!</v>
      </c>
      <c r="S1585" s="181" t="e">
        <f t="shared" si="400"/>
        <v>#DIV/0!</v>
      </c>
      <c r="T1585" s="339" t="e">
        <f t="shared" si="406"/>
        <v>#DIV/0!</v>
      </c>
      <c r="U1585" s="181" t="e">
        <f t="shared" si="401"/>
        <v>#DIV/0!</v>
      </c>
    </row>
    <row r="1586" spans="2:21" ht="12.75" customHeight="1" x14ac:dyDescent="0.15">
      <c r="B1586" s="1">
        <f t="shared" si="407"/>
        <v>171.49999999999451</v>
      </c>
      <c r="C1586" s="181" t="e">
        <f t="shared" si="402"/>
        <v>#DIV/0!</v>
      </c>
      <c r="D1586" s="242">
        <f t="shared" si="403"/>
        <v>82.366143377776424</v>
      </c>
      <c r="E1586" s="181" t="e">
        <f t="shared" si="391"/>
        <v>#DIV/0!</v>
      </c>
      <c r="F1586" s="181" t="e">
        <f t="shared" si="404"/>
        <v>#DIV/0!</v>
      </c>
      <c r="H1586" s="181" t="e">
        <f t="shared" si="405"/>
        <v>#DIV/0!</v>
      </c>
      <c r="I1586" s="181" t="e">
        <f t="shared" si="392"/>
        <v>#DIV/0!</v>
      </c>
      <c r="J1586" s="339" t="e">
        <f t="shared" si="393"/>
        <v>#DIV/0!</v>
      </c>
      <c r="K1586" s="181" t="e">
        <f t="shared" si="394"/>
        <v>#DIV/0!</v>
      </c>
      <c r="M1586" s="181" t="e">
        <f t="shared" si="395"/>
        <v>#DIV/0!</v>
      </c>
      <c r="N1586" s="181" t="e">
        <f t="shared" si="396"/>
        <v>#DIV/0!</v>
      </c>
      <c r="O1586" s="339" t="e">
        <f t="shared" si="397"/>
        <v>#DIV/0!</v>
      </c>
      <c r="P1586" s="181" t="e">
        <f t="shared" si="398"/>
        <v>#DIV/0!</v>
      </c>
      <c r="R1586" s="181" t="e">
        <f t="shared" si="399"/>
        <v>#DIV/0!</v>
      </c>
      <c r="S1586" s="181" t="e">
        <f t="shared" si="400"/>
        <v>#DIV/0!</v>
      </c>
      <c r="T1586" s="339" t="e">
        <f t="shared" si="406"/>
        <v>#DIV/0!</v>
      </c>
      <c r="U1586" s="181" t="e">
        <f t="shared" si="401"/>
        <v>#DIV/0!</v>
      </c>
    </row>
    <row r="1587" spans="2:21" ht="12.75" customHeight="1" x14ac:dyDescent="0.15">
      <c r="B1587" s="1">
        <f t="shared" si="407"/>
        <v>171.59999999999451</v>
      </c>
      <c r="C1587" s="181" t="e">
        <f t="shared" si="402"/>
        <v>#DIV/0!</v>
      </c>
      <c r="D1587" s="242">
        <f t="shared" si="403"/>
        <v>82.379722826490664</v>
      </c>
      <c r="E1587" s="181" t="e">
        <f t="shared" si="391"/>
        <v>#DIV/0!</v>
      </c>
      <c r="F1587" s="181" t="e">
        <f t="shared" si="404"/>
        <v>#DIV/0!</v>
      </c>
      <c r="H1587" s="181" t="e">
        <f t="shared" si="405"/>
        <v>#DIV/0!</v>
      </c>
      <c r="I1587" s="181" t="e">
        <f t="shared" si="392"/>
        <v>#DIV/0!</v>
      </c>
      <c r="J1587" s="339" t="e">
        <f t="shared" si="393"/>
        <v>#DIV/0!</v>
      </c>
      <c r="K1587" s="181" t="e">
        <f t="shared" si="394"/>
        <v>#DIV/0!</v>
      </c>
      <c r="M1587" s="181" t="e">
        <f t="shared" si="395"/>
        <v>#DIV/0!</v>
      </c>
      <c r="N1587" s="181" t="e">
        <f t="shared" si="396"/>
        <v>#DIV/0!</v>
      </c>
      <c r="O1587" s="339" t="e">
        <f t="shared" si="397"/>
        <v>#DIV/0!</v>
      </c>
      <c r="P1587" s="181" t="e">
        <f t="shared" si="398"/>
        <v>#DIV/0!</v>
      </c>
      <c r="R1587" s="181" t="e">
        <f t="shared" si="399"/>
        <v>#DIV/0!</v>
      </c>
      <c r="S1587" s="181" t="e">
        <f t="shared" si="400"/>
        <v>#DIV/0!</v>
      </c>
      <c r="T1587" s="339" t="e">
        <f t="shared" si="406"/>
        <v>#DIV/0!</v>
      </c>
      <c r="U1587" s="181" t="e">
        <f t="shared" si="401"/>
        <v>#DIV/0!</v>
      </c>
    </row>
    <row r="1588" spans="2:21" ht="12.75" customHeight="1" x14ac:dyDescent="0.15">
      <c r="B1588" s="1">
        <f t="shared" si="407"/>
        <v>171.6999999999945</v>
      </c>
      <c r="C1588" s="181" t="e">
        <f t="shared" si="402"/>
        <v>#DIV/0!</v>
      </c>
      <c r="D1588" s="242">
        <f t="shared" si="403"/>
        <v>82.393295563227042</v>
      </c>
      <c r="E1588" s="181" t="e">
        <f t="shared" si="391"/>
        <v>#DIV/0!</v>
      </c>
      <c r="F1588" s="181" t="e">
        <f t="shared" si="404"/>
        <v>#DIV/0!</v>
      </c>
      <c r="H1588" s="181" t="e">
        <f t="shared" si="405"/>
        <v>#DIV/0!</v>
      </c>
      <c r="I1588" s="181" t="e">
        <f t="shared" si="392"/>
        <v>#DIV/0!</v>
      </c>
      <c r="J1588" s="339" t="e">
        <f t="shared" si="393"/>
        <v>#DIV/0!</v>
      </c>
      <c r="K1588" s="181" t="e">
        <f t="shared" si="394"/>
        <v>#DIV/0!</v>
      </c>
      <c r="M1588" s="181" t="e">
        <f t="shared" si="395"/>
        <v>#DIV/0!</v>
      </c>
      <c r="N1588" s="181" t="e">
        <f t="shared" si="396"/>
        <v>#DIV/0!</v>
      </c>
      <c r="O1588" s="339" t="e">
        <f t="shared" si="397"/>
        <v>#DIV/0!</v>
      </c>
      <c r="P1588" s="181" t="e">
        <f t="shared" si="398"/>
        <v>#DIV/0!</v>
      </c>
      <c r="R1588" s="181" t="e">
        <f t="shared" si="399"/>
        <v>#DIV/0!</v>
      </c>
      <c r="S1588" s="181" t="e">
        <f t="shared" si="400"/>
        <v>#DIV/0!</v>
      </c>
      <c r="T1588" s="339" t="e">
        <f t="shared" si="406"/>
        <v>#DIV/0!</v>
      </c>
      <c r="U1588" s="181" t="e">
        <f t="shared" si="401"/>
        <v>#DIV/0!</v>
      </c>
    </row>
    <row r="1589" spans="2:21" ht="12.75" customHeight="1" x14ac:dyDescent="0.15">
      <c r="B1589" s="1">
        <f t="shared" si="407"/>
        <v>171.7999999999945</v>
      </c>
      <c r="C1589" s="181" t="e">
        <f t="shared" si="402"/>
        <v>#DIV/0!</v>
      </c>
      <c r="D1589" s="242">
        <f t="shared" si="403"/>
        <v>82.406861595721509</v>
      </c>
      <c r="E1589" s="181" t="e">
        <f t="shared" si="391"/>
        <v>#DIV/0!</v>
      </c>
      <c r="F1589" s="181" t="e">
        <f t="shared" si="404"/>
        <v>#DIV/0!</v>
      </c>
      <c r="H1589" s="181" t="e">
        <f t="shared" si="405"/>
        <v>#DIV/0!</v>
      </c>
      <c r="I1589" s="181" t="e">
        <f t="shared" si="392"/>
        <v>#DIV/0!</v>
      </c>
      <c r="J1589" s="339" t="e">
        <f t="shared" si="393"/>
        <v>#DIV/0!</v>
      </c>
      <c r="K1589" s="181" t="e">
        <f t="shared" si="394"/>
        <v>#DIV/0!</v>
      </c>
      <c r="M1589" s="181" t="e">
        <f t="shared" si="395"/>
        <v>#DIV/0!</v>
      </c>
      <c r="N1589" s="181" t="e">
        <f t="shared" si="396"/>
        <v>#DIV/0!</v>
      </c>
      <c r="O1589" s="339" t="e">
        <f t="shared" si="397"/>
        <v>#DIV/0!</v>
      </c>
      <c r="P1589" s="181" t="e">
        <f t="shared" si="398"/>
        <v>#DIV/0!</v>
      </c>
      <c r="R1589" s="181" t="e">
        <f t="shared" si="399"/>
        <v>#DIV/0!</v>
      </c>
      <c r="S1589" s="181" t="e">
        <f t="shared" si="400"/>
        <v>#DIV/0!</v>
      </c>
      <c r="T1589" s="339" t="e">
        <f t="shared" si="406"/>
        <v>#DIV/0!</v>
      </c>
      <c r="U1589" s="181" t="e">
        <f t="shared" si="401"/>
        <v>#DIV/0!</v>
      </c>
    </row>
    <row r="1590" spans="2:21" ht="12.75" customHeight="1" x14ac:dyDescent="0.15">
      <c r="B1590" s="1">
        <f t="shared" si="407"/>
        <v>171.89999999999449</v>
      </c>
      <c r="C1590" s="181" t="e">
        <f t="shared" si="402"/>
        <v>#DIV/0!</v>
      </c>
      <c r="D1590" s="242">
        <f t="shared" si="403"/>
        <v>82.420420931695872</v>
      </c>
      <c r="E1590" s="181" t="e">
        <f t="shared" si="391"/>
        <v>#DIV/0!</v>
      </c>
      <c r="F1590" s="181" t="e">
        <f t="shared" si="404"/>
        <v>#DIV/0!</v>
      </c>
      <c r="H1590" s="181" t="e">
        <f t="shared" si="405"/>
        <v>#DIV/0!</v>
      </c>
      <c r="I1590" s="181" t="e">
        <f t="shared" si="392"/>
        <v>#DIV/0!</v>
      </c>
      <c r="J1590" s="339" t="e">
        <f t="shared" si="393"/>
        <v>#DIV/0!</v>
      </c>
      <c r="K1590" s="181" t="e">
        <f t="shared" si="394"/>
        <v>#DIV/0!</v>
      </c>
      <c r="M1590" s="181" t="e">
        <f t="shared" si="395"/>
        <v>#DIV/0!</v>
      </c>
      <c r="N1590" s="181" t="e">
        <f t="shared" si="396"/>
        <v>#DIV/0!</v>
      </c>
      <c r="O1590" s="339" t="e">
        <f t="shared" si="397"/>
        <v>#DIV/0!</v>
      </c>
      <c r="P1590" s="181" t="e">
        <f t="shared" si="398"/>
        <v>#DIV/0!</v>
      </c>
      <c r="R1590" s="181" t="e">
        <f t="shared" si="399"/>
        <v>#DIV/0!</v>
      </c>
      <c r="S1590" s="181" t="e">
        <f t="shared" si="400"/>
        <v>#DIV/0!</v>
      </c>
      <c r="T1590" s="339" t="e">
        <f t="shared" si="406"/>
        <v>#DIV/0!</v>
      </c>
      <c r="U1590" s="181" t="e">
        <f t="shared" si="401"/>
        <v>#DIV/0!</v>
      </c>
    </row>
    <row r="1591" spans="2:21" ht="12.75" customHeight="1" x14ac:dyDescent="0.15">
      <c r="B1591" s="1">
        <f t="shared" si="407"/>
        <v>171.99999999999449</v>
      </c>
      <c r="C1591" s="181" t="e">
        <f t="shared" si="402"/>
        <v>#DIV/0!</v>
      </c>
      <c r="D1591" s="242">
        <f t="shared" si="403"/>
        <v>82.433973578858101</v>
      </c>
      <c r="E1591" s="181" t="e">
        <f t="shared" si="391"/>
        <v>#DIV/0!</v>
      </c>
      <c r="F1591" s="181" t="e">
        <f t="shared" si="404"/>
        <v>#DIV/0!</v>
      </c>
      <c r="H1591" s="181" t="e">
        <f t="shared" si="405"/>
        <v>#DIV/0!</v>
      </c>
      <c r="I1591" s="181" t="e">
        <f t="shared" si="392"/>
        <v>#DIV/0!</v>
      </c>
      <c r="J1591" s="339" t="e">
        <f t="shared" si="393"/>
        <v>#DIV/0!</v>
      </c>
      <c r="K1591" s="181" t="e">
        <f t="shared" si="394"/>
        <v>#DIV/0!</v>
      </c>
      <c r="M1591" s="181" t="e">
        <f t="shared" si="395"/>
        <v>#DIV/0!</v>
      </c>
      <c r="N1591" s="181" t="e">
        <f t="shared" si="396"/>
        <v>#DIV/0!</v>
      </c>
      <c r="O1591" s="339" t="e">
        <f t="shared" si="397"/>
        <v>#DIV/0!</v>
      </c>
      <c r="P1591" s="181" t="e">
        <f t="shared" si="398"/>
        <v>#DIV/0!</v>
      </c>
      <c r="R1591" s="181" t="e">
        <f t="shared" si="399"/>
        <v>#DIV/0!</v>
      </c>
      <c r="S1591" s="181" t="e">
        <f t="shared" si="400"/>
        <v>#DIV/0!</v>
      </c>
      <c r="T1591" s="339" t="e">
        <f t="shared" si="406"/>
        <v>#DIV/0!</v>
      </c>
      <c r="U1591" s="181" t="e">
        <f t="shared" si="401"/>
        <v>#DIV/0!</v>
      </c>
    </row>
    <row r="1592" spans="2:21" ht="12.75" customHeight="1" x14ac:dyDescent="0.15">
      <c r="B1592" s="1">
        <f t="shared" si="407"/>
        <v>172.09999999999448</v>
      </c>
      <c r="C1592" s="181" t="e">
        <f t="shared" si="402"/>
        <v>#DIV/0!</v>
      </c>
      <c r="D1592" s="242">
        <f t="shared" si="403"/>
        <v>82.447519544902136</v>
      </c>
      <c r="E1592" s="181" t="e">
        <f t="shared" si="391"/>
        <v>#DIV/0!</v>
      </c>
      <c r="F1592" s="181" t="e">
        <f t="shared" si="404"/>
        <v>#DIV/0!</v>
      </c>
      <c r="H1592" s="181" t="e">
        <f t="shared" si="405"/>
        <v>#DIV/0!</v>
      </c>
      <c r="I1592" s="181" t="e">
        <f t="shared" si="392"/>
        <v>#DIV/0!</v>
      </c>
      <c r="J1592" s="339" t="e">
        <f t="shared" si="393"/>
        <v>#DIV/0!</v>
      </c>
      <c r="K1592" s="181" t="e">
        <f t="shared" si="394"/>
        <v>#DIV/0!</v>
      </c>
      <c r="M1592" s="181" t="e">
        <f t="shared" si="395"/>
        <v>#DIV/0!</v>
      </c>
      <c r="N1592" s="181" t="e">
        <f t="shared" si="396"/>
        <v>#DIV/0!</v>
      </c>
      <c r="O1592" s="339" t="e">
        <f t="shared" si="397"/>
        <v>#DIV/0!</v>
      </c>
      <c r="P1592" s="181" t="e">
        <f t="shared" si="398"/>
        <v>#DIV/0!</v>
      </c>
      <c r="R1592" s="181" t="e">
        <f t="shared" si="399"/>
        <v>#DIV/0!</v>
      </c>
      <c r="S1592" s="181" t="e">
        <f t="shared" si="400"/>
        <v>#DIV/0!</v>
      </c>
      <c r="T1592" s="339" t="e">
        <f t="shared" si="406"/>
        <v>#DIV/0!</v>
      </c>
      <c r="U1592" s="181" t="e">
        <f t="shared" si="401"/>
        <v>#DIV/0!</v>
      </c>
    </row>
    <row r="1593" spans="2:21" ht="12.75" customHeight="1" x14ac:dyDescent="0.15">
      <c r="B1593" s="1">
        <f t="shared" si="407"/>
        <v>172.19999999999447</v>
      </c>
      <c r="C1593" s="181" t="e">
        <f t="shared" si="402"/>
        <v>#DIV/0!</v>
      </c>
      <c r="D1593" s="242">
        <f t="shared" si="403"/>
        <v>82.461058837508133</v>
      </c>
      <c r="E1593" s="181" t="e">
        <f t="shared" si="391"/>
        <v>#DIV/0!</v>
      </c>
      <c r="F1593" s="181" t="e">
        <f t="shared" si="404"/>
        <v>#DIV/0!</v>
      </c>
      <c r="H1593" s="181" t="e">
        <f t="shared" si="405"/>
        <v>#DIV/0!</v>
      </c>
      <c r="I1593" s="181" t="e">
        <f t="shared" si="392"/>
        <v>#DIV/0!</v>
      </c>
      <c r="J1593" s="339" t="e">
        <f t="shared" si="393"/>
        <v>#DIV/0!</v>
      </c>
      <c r="K1593" s="181" t="e">
        <f t="shared" si="394"/>
        <v>#DIV/0!</v>
      </c>
      <c r="M1593" s="181" t="e">
        <f t="shared" si="395"/>
        <v>#DIV/0!</v>
      </c>
      <c r="N1593" s="181" t="e">
        <f t="shared" si="396"/>
        <v>#DIV/0!</v>
      </c>
      <c r="O1593" s="339" t="e">
        <f t="shared" si="397"/>
        <v>#DIV/0!</v>
      </c>
      <c r="P1593" s="181" t="e">
        <f t="shared" si="398"/>
        <v>#DIV/0!</v>
      </c>
      <c r="R1593" s="181" t="e">
        <f t="shared" si="399"/>
        <v>#DIV/0!</v>
      </c>
      <c r="S1593" s="181" t="e">
        <f t="shared" si="400"/>
        <v>#DIV/0!</v>
      </c>
      <c r="T1593" s="339" t="e">
        <f t="shared" si="406"/>
        <v>#DIV/0!</v>
      </c>
      <c r="U1593" s="181" t="e">
        <f t="shared" si="401"/>
        <v>#DIV/0!</v>
      </c>
    </row>
    <row r="1594" spans="2:21" ht="12.75" customHeight="1" x14ac:dyDescent="0.15">
      <c r="B1594" s="1">
        <f t="shared" si="407"/>
        <v>172.29999999999447</v>
      </c>
      <c r="C1594" s="181" t="e">
        <f t="shared" si="402"/>
        <v>#DIV/0!</v>
      </c>
      <c r="D1594" s="242">
        <f t="shared" si="403"/>
        <v>82.474591464342183</v>
      </c>
      <c r="E1594" s="181" t="e">
        <f t="shared" si="391"/>
        <v>#DIV/0!</v>
      </c>
      <c r="F1594" s="181" t="e">
        <f t="shared" si="404"/>
        <v>#DIV/0!</v>
      </c>
      <c r="H1594" s="181" t="e">
        <f t="shared" si="405"/>
        <v>#DIV/0!</v>
      </c>
      <c r="I1594" s="181" t="e">
        <f t="shared" si="392"/>
        <v>#DIV/0!</v>
      </c>
      <c r="J1594" s="339" t="e">
        <f t="shared" si="393"/>
        <v>#DIV/0!</v>
      </c>
      <c r="K1594" s="181" t="e">
        <f t="shared" si="394"/>
        <v>#DIV/0!</v>
      </c>
      <c r="M1594" s="181" t="e">
        <f t="shared" si="395"/>
        <v>#DIV/0!</v>
      </c>
      <c r="N1594" s="181" t="e">
        <f t="shared" si="396"/>
        <v>#DIV/0!</v>
      </c>
      <c r="O1594" s="339" t="e">
        <f t="shared" si="397"/>
        <v>#DIV/0!</v>
      </c>
      <c r="P1594" s="181" t="e">
        <f t="shared" si="398"/>
        <v>#DIV/0!</v>
      </c>
      <c r="R1594" s="181" t="e">
        <f t="shared" si="399"/>
        <v>#DIV/0!</v>
      </c>
      <c r="S1594" s="181" t="e">
        <f t="shared" si="400"/>
        <v>#DIV/0!</v>
      </c>
      <c r="T1594" s="339" t="e">
        <f t="shared" si="406"/>
        <v>#DIV/0!</v>
      </c>
      <c r="U1594" s="181" t="e">
        <f t="shared" si="401"/>
        <v>#DIV/0!</v>
      </c>
    </row>
    <row r="1595" spans="2:21" ht="12.75" customHeight="1" x14ac:dyDescent="0.15">
      <c r="B1595" s="1">
        <f t="shared" si="407"/>
        <v>172.39999999999446</v>
      </c>
      <c r="C1595" s="181" t="e">
        <f t="shared" si="402"/>
        <v>#DIV/0!</v>
      </c>
      <c r="D1595" s="242">
        <f t="shared" si="403"/>
        <v>82.488117433056701</v>
      </c>
      <c r="E1595" s="181" t="e">
        <f t="shared" si="391"/>
        <v>#DIV/0!</v>
      </c>
      <c r="F1595" s="181" t="e">
        <f t="shared" si="404"/>
        <v>#DIV/0!</v>
      </c>
      <c r="H1595" s="181" t="e">
        <f t="shared" si="405"/>
        <v>#DIV/0!</v>
      </c>
      <c r="I1595" s="181" t="e">
        <f t="shared" si="392"/>
        <v>#DIV/0!</v>
      </c>
      <c r="J1595" s="339" t="e">
        <f t="shared" si="393"/>
        <v>#DIV/0!</v>
      </c>
      <c r="K1595" s="181" t="e">
        <f t="shared" si="394"/>
        <v>#DIV/0!</v>
      </c>
      <c r="M1595" s="181" t="e">
        <f t="shared" si="395"/>
        <v>#DIV/0!</v>
      </c>
      <c r="N1595" s="181" t="e">
        <f t="shared" si="396"/>
        <v>#DIV/0!</v>
      </c>
      <c r="O1595" s="339" t="e">
        <f t="shared" si="397"/>
        <v>#DIV/0!</v>
      </c>
      <c r="P1595" s="181" t="e">
        <f t="shared" si="398"/>
        <v>#DIV/0!</v>
      </c>
      <c r="R1595" s="181" t="e">
        <f t="shared" si="399"/>
        <v>#DIV/0!</v>
      </c>
      <c r="S1595" s="181" t="e">
        <f t="shared" si="400"/>
        <v>#DIV/0!</v>
      </c>
      <c r="T1595" s="339" t="e">
        <f t="shared" si="406"/>
        <v>#DIV/0!</v>
      </c>
      <c r="U1595" s="181" t="e">
        <f t="shared" si="401"/>
        <v>#DIV/0!</v>
      </c>
    </row>
    <row r="1596" spans="2:21" ht="12.75" customHeight="1" x14ac:dyDescent="0.15">
      <c r="B1596" s="1">
        <f t="shared" si="407"/>
        <v>172.49999999999446</v>
      </c>
      <c r="C1596" s="181" t="e">
        <f t="shared" si="402"/>
        <v>#DIV/0!</v>
      </c>
      <c r="D1596" s="242">
        <f t="shared" si="403"/>
        <v>82.501636751290334</v>
      </c>
      <c r="E1596" s="181" t="e">
        <f t="shared" si="391"/>
        <v>#DIV/0!</v>
      </c>
      <c r="F1596" s="181" t="e">
        <f t="shared" si="404"/>
        <v>#DIV/0!</v>
      </c>
      <c r="H1596" s="181" t="e">
        <f t="shared" si="405"/>
        <v>#DIV/0!</v>
      </c>
      <c r="I1596" s="181" t="e">
        <f t="shared" si="392"/>
        <v>#DIV/0!</v>
      </c>
      <c r="J1596" s="339" t="e">
        <f t="shared" si="393"/>
        <v>#DIV/0!</v>
      </c>
      <c r="K1596" s="181" t="e">
        <f t="shared" si="394"/>
        <v>#DIV/0!</v>
      </c>
      <c r="M1596" s="181" t="e">
        <f t="shared" si="395"/>
        <v>#DIV/0!</v>
      </c>
      <c r="N1596" s="181" t="e">
        <f t="shared" si="396"/>
        <v>#DIV/0!</v>
      </c>
      <c r="O1596" s="339" t="e">
        <f t="shared" si="397"/>
        <v>#DIV/0!</v>
      </c>
      <c r="P1596" s="181" t="e">
        <f t="shared" si="398"/>
        <v>#DIV/0!</v>
      </c>
      <c r="R1596" s="181" t="e">
        <f t="shared" si="399"/>
        <v>#DIV/0!</v>
      </c>
      <c r="S1596" s="181" t="e">
        <f t="shared" si="400"/>
        <v>#DIV/0!</v>
      </c>
      <c r="T1596" s="339" t="e">
        <f t="shared" si="406"/>
        <v>#DIV/0!</v>
      </c>
      <c r="U1596" s="181" t="e">
        <f t="shared" si="401"/>
        <v>#DIV/0!</v>
      </c>
    </row>
    <row r="1597" spans="2:21" ht="12.75" customHeight="1" x14ac:dyDescent="0.15">
      <c r="B1597" s="1">
        <f t="shared" si="407"/>
        <v>172.59999999999445</v>
      </c>
      <c r="C1597" s="181" t="e">
        <f t="shared" si="402"/>
        <v>#DIV/0!</v>
      </c>
      <c r="D1597" s="242">
        <f t="shared" si="403"/>
        <v>82.51514942666789</v>
      </c>
      <c r="E1597" s="181" t="e">
        <f t="shared" si="391"/>
        <v>#DIV/0!</v>
      </c>
      <c r="F1597" s="181" t="e">
        <f t="shared" si="404"/>
        <v>#DIV/0!</v>
      </c>
      <c r="H1597" s="181" t="e">
        <f t="shared" si="405"/>
        <v>#DIV/0!</v>
      </c>
      <c r="I1597" s="181" t="e">
        <f t="shared" si="392"/>
        <v>#DIV/0!</v>
      </c>
      <c r="J1597" s="339" t="e">
        <f t="shared" si="393"/>
        <v>#DIV/0!</v>
      </c>
      <c r="K1597" s="181" t="e">
        <f t="shared" si="394"/>
        <v>#DIV/0!</v>
      </c>
      <c r="M1597" s="181" t="e">
        <f t="shared" si="395"/>
        <v>#DIV/0!</v>
      </c>
      <c r="N1597" s="181" t="e">
        <f t="shared" si="396"/>
        <v>#DIV/0!</v>
      </c>
      <c r="O1597" s="339" t="e">
        <f t="shared" si="397"/>
        <v>#DIV/0!</v>
      </c>
      <c r="P1597" s="181" t="e">
        <f t="shared" si="398"/>
        <v>#DIV/0!</v>
      </c>
      <c r="R1597" s="181" t="e">
        <f t="shared" si="399"/>
        <v>#DIV/0!</v>
      </c>
      <c r="S1597" s="181" t="e">
        <f t="shared" si="400"/>
        <v>#DIV/0!</v>
      </c>
      <c r="T1597" s="339" t="e">
        <f t="shared" si="406"/>
        <v>#DIV/0!</v>
      </c>
      <c r="U1597" s="181" t="e">
        <f t="shared" si="401"/>
        <v>#DIV/0!</v>
      </c>
    </row>
    <row r="1598" spans="2:21" ht="12.75" customHeight="1" x14ac:dyDescent="0.15">
      <c r="B1598" s="1">
        <f t="shared" si="407"/>
        <v>172.69999999999445</v>
      </c>
      <c r="C1598" s="181" t="e">
        <f t="shared" si="402"/>
        <v>#DIV/0!</v>
      </c>
      <c r="D1598" s="242">
        <f t="shared" si="403"/>
        <v>82.528655466800387</v>
      </c>
      <c r="E1598" s="181" t="e">
        <f t="shared" si="391"/>
        <v>#DIV/0!</v>
      </c>
      <c r="F1598" s="181" t="e">
        <f t="shared" si="404"/>
        <v>#DIV/0!</v>
      </c>
      <c r="H1598" s="181" t="e">
        <f t="shared" si="405"/>
        <v>#DIV/0!</v>
      </c>
      <c r="I1598" s="181" t="e">
        <f t="shared" si="392"/>
        <v>#DIV/0!</v>
      </c>
      <c r="J1598" s="339" t="e">
        <f t="shared" si="393"/>
        <v>#DIV/0!</v>
      </c>
      <c r="K1598" s="181" t="e">
        <f t="shared" si="394"/>
        <v>#DIV/0!</v>
      </c>
      <c r="M1598" s="181" t="e">
        <f t="shared" si="395"/>
        <v>#DIV/0!</v>
      </c>
      <c r="N1598" s="181" t="e">
        <f t="shared" si="396"/>
        <v>#DIV/0!</v>
      </c>
      <c r="O1598" s="339" t="e">
        <f t="shared" si="397"/>
        <v>#DIV/0!</v>
      </c>
      <c r="P1598" s="181" t="e">
        <f t="shared" si="398"/>
        <v>#DIV/0!</v>
      </c>
      <c r="R1598" s="181" t="e">
        <f t="shared" si="399"/>
        <v>#DIV/0!</v>
      </c>
      <c r="S1598" s="181" t="e">
        <f t="shared" si="400"/>
        <v>#DIV/0!</v>
      </c>
      <c r="T1598" s="339" t="e">
        <f t="shared" si="406"/>
        <v>#DIV/0!</v>
      </c>
      <c r="U1598" s="181" t="e">
        <f t="shared" si="401"/>
        <v>#DIV/0!</v>
      </c>
    </row>
    <row r="1599" spans="2:21" ht="12.75" customHeight="1" x14ac:dyDescent="0.15">
      <c r="B1599" s="1">
        <f t="shared" si="407"/>
        <v>172.79999999999444</v>
      </c>
      <c r="C1599" s="181" t="e">
        <f t="shared" si="402"/>
        <v>#DIV/0!</v>
      </c>
      <c r="D1599" s="242">
        <f t="shared" si="403"/>
        <v>82.542154879285405</v>
      </c>
      <c r="E1599" s="181" t="e">
        <f t="shared" si="391"/>
        <v>#DIV/0!</v>
      </c>
      <c r="F1599" s="181" t="e">
        <f t="shared" si="404"/>
        <v>#DIV/0!</v>
      </c>
      <c r="H1599" s="181" t="e">
        <f t="shared" si="405"/>
        <v>#DIV/0!</v>
      </c>
      <c r="I1599" s="181" t="e">
        <f t="shared" si="392"/>
        <v>#DIV/0!</v>
      </c>
      <c r="J1599" s="339" t="e">
        <f t="shared" si="393"/>
        <v>#DIV/0!</v>
      </c>
      <c r="K1599" s="181" t="e">
        <f t="shared" si="394"/>
        <v>#DIV/0!</v>
      </c>
      <c r="M1599" s="181" t="e">
        <f t="shared" si="395"/>
        <v>#DIV/0!</v>
      </c>
      <c r="N1599" s="181" t="e">
        <f t="shared" si="396"/>
        <v>#DIV/0!</v>
      </c>
      <c r="O1599" s="339" t="e">
        <f t="shared" si="397"/>
        <v>#DIV/0!</v>
      </c>
      <c r="P1599" s="181" t="e">
        <f t="shared" si="398"/>
        <v>#DIV/0!</v>
      </c>
      <c r="R1599" s="181" t="e">
        <f t="shared" si="399"/>
        <v>#DIV/0!</v>
      </c>
      <c r="S1599" s="181" t="e">
        <f t="shared" si="400"/>
        <v>#DIV/0!</v>
      </c>
      <c r="T1599" s="339" t="e">
        <f t="shared" si="406"/>
        <v>#DIV/0!</v>
      </c>
      <c r="U1599" s="181" t="e">
        <f t="shared" si="401"/>
        <v>#DIV/0!</v>
      </c>
    </row>
    <row r="1600" spans="2:21" ht="12.75" customHeight="1" x14ac:dyDescent="0.15">
      <c r="B1600" s="1">
        <f t="shared" si="407"/>
        <v>172.89999999999444</v>
      </c>
      <c r="C1600" s="181" t="e">
        <f t="shared" si="402"/>
        <v>#DIV/0!</v>
      </c>
      <c r="D1600" s="242">
        <f t="shared" si="403"/>
        <v>82.555647671706495</v>
      </c>
      <c r="E1600" s="181" t="e">
        <f t="shared" si="391"/>
        <v>#DIV/0!</v>
      </c>
      <c r="F1600" s="181" t="e">
        <f t="shared" si="404"/>
        <v>#DIV/0!</v>
      </c>
      <c r="H1600" s="181" t="e">
        <f t="shared" si="405"/>
        <v>#DIV/0!</v>
      </c>
      <c r="I1600" s="181" t="e">
        <f t="shared" si="392"/>
        <v>#DIV/0!</v>
      </c>
      <c r="J1600" s="339" t="e">
        <f t="shared" si="393"/>
        <v>#DIV/0!</v>
      </c>
      <c r="K1600" s="181" t="e">
        <f t="shared" si="394"/>
        <v>#DIV/0!</v>
      </c>
      <c r="M1600" s="181" t="e">
        <f t="shared" si="395"/>
        <v>#DIV/0!</v>
      </c>
      <c r="N1600" s="181" t="e">
        <f t="shared" si="396"/>
        <v>#DIV/0!</v>
      </c>
      <c r="O1600" s="339" t="e">
        <f t="shared" si="397"/>
        <v>#DIV/0!</v>
      </c>
      <c r="P1600" s="181" t="e">
        <f t="shared" si="398"/>
        <v>#DIV/0!</v>
      </c>
      <c r="R1600" s="181" t="e">
        <f t="shared" si="399"/>
        <v>#DIV/0!</v>
      </c>
      <c r="S1600" s="181" t="e">
        <f t="shared" si="400"/>
        <v>#DIV/0!</v>
      </c>
      <c r="T1600" s="339" t="e">
        <f t="shared" si="406"/>
        <v>#DIV/0!</v>
      </c>
      <c r="U1600" s="181" t="e">
        <f t="shared" si="401"/>
        <v>#DIV/0!</v>
      </c>
    </row>
    <row r="1601" spans="2:21" ht="12.75" customHeight="1" x14ac:dyDescent="0.15">
      <c r="B1601" s="1">
        <f t="shared" si="407"/>
        <v>172.99999999999443</v>
      </c>
      <c r="C1601" s="181" t="e">
        <f t="shared" si="402"/>
        <v>#DIV/0!</v>
      </c>
      <c r="D1601" s="242">
        <f t="shared" si="403"/>
        <v>82.56913385163385</v>
      </c>
      <c r="E1601" s="181" t="e">
        <f t="shared" si="391"/>
        <v>#DIV/0!</v>
      </c>
      <c r="F1601" s="181" t="e">
        <f t="shared" si="404"/>
        <v>#DIV/0!</v>
      </c>
      <c r="H1601" s="181" t="e">
        <f t="shared" si="405"/>
        <v>#DIV/0!</v>
      </c>
      <c r="I1601" s="181" t="e">
        <f t="shared" si="392"/>
        <v>#DIV/0!</v>
      </c>
      <c r="J1601" s="339" t="e">
        <f t="shared" si="393"/>
        <v>#DIV/0!</v>
      </c>
      <c r="K1601" s="181" t="e">
        <f t="shared" si="394"/>
        <v>#DIV/0!</v>
      </c>
      <c r="M1601" s="181" t="e">
        <f t="shared" si="395"/>
        <v>#DIV/0!</v>
      </c>
      <c r="N1601" s="181" t="e">
        <f t="shared" si="396"/>
        <v>#DIV/0!</v>
      </c>
      <c r="O1601" s="339" t="e">
        <f t="shared" si="397"/>
        <v>#DIV/0!</v>
      </c>
      <c r="P1601" s="181" t="e">
        <f t="shared" si="398"/>
        <v>#DIV/0!</v>
      </c>
      <c r="R1601" s="181" t="e">
        <f t="shared" si="399"/>
        <v>#DIV/0!</v>
      </c>
      <c r="S1601" s="181" t="e">
        <f t="shared" si="400"/>
        <v>#DIV/0!</v>
      </c>
      <c r="T1601" s="339" t="e">
        <f t="shared" si="406"/>
        <v>#DIV/0!</v>
      </c>
      <c r="U1601" s="181" t="e">
        <f t="shared" si="401"/>
        <v>#DIV/0!</v>
      </c>
    </row>
    <row r="1602" spans="2:21" ht="12.75" customHeight="1" x14ac:dyDescent="0.15">
      <c r="B1602" s="1">
        <f t="shared" si="407"/>
        <v>173.09999999999442</v>
      </c>
      <c r="C1602" s="181" t="e">
        <f t="shared" si="402"/>
        <v>#DIV/0!</v>
      </c>
      <c r="D1602" s="242">
        <f t="shared" si="403"/>
        <v>82.582613426623979</v>
      </c>
      <c r="E1602" s="181" t="e">
        <f t="shared" si="391"/>
        <v>#DIV/0!</v>
      </c>
      <c r="F1602" s="181" t="e">
        <f t="shared" si="404"/>
        <v>#DIV/0!</v>
      </c>
      <c r="H1602" s="181" t="e">
        <f t="shared" si="405"/>
        <v>#DIV/0!</v>
      </c>
      <c r="I1602" s="181" t="e">
        <f t="shared" si="392"/>
        <v>#DIV/0!</v>
      </c>
      <c r="J1602" s="339" t="e">
        <f t="shared" si="393"/>
        <v>#DIV/0!</v>
      </c>
      <c r="K1602" s="181" t="e">
        <f t="shared" si="394"/>
        <v>#DIV/0!</v>
      </c>
      <c r="M1602" s="181" t="e">
        <f t="shared" si="395"/>
        <v>#DIV/0!</v>
      </c>
      <c r="N1602" s="181" t="e">
        <f t="shared" si="396"/>
        <v>#DIV/0!</v>
      </c>
      <c r="O1602" s="339" t="e">
        <f t="shared" si="397"/>
        <v>#DIV/0!</v>
      </c>
      <c r="P1602" s="181" t="e">
        <f t="shared" si="398"/>
        <v>#DIV/0!</v>
      </c>
      <c r="R1602" s="181" t="e">
        <f t="shared" si="399"/>
        <v>#DIV/0!</v>
      </c>
      <c r="S1602" s="181" t="e">
        <f t="shared" si="400"/>
        <v>#DIV/0!</v>
      </c>
      <c r="T1602" s="339" t="e">
        <f t="shared" si="406"/>
        <v>#DIV/0!</v>
      </c>
      <c r="U1602" s="181" t="e">
        <f t="shared" si="401"/>
        <v>#DIV/0!</v>
      </c>
    </row>
    <row r="1603" spans="2:21" ht="12.75" customHeight="1" x14ac:dyDescent="0.15">
      <c r="B1603" s="1">
        <f t="shared" si="407"/>
        <v>173.19999999999442</v>
      </c>
      <c r="C1603" s="181" t="e">
        <f t="shared" si="402"/>
        <v>#DIV/0!</v>
      </c>
      <c r="D1603" s="242">
        <f t="shared" si="403"/>
        <v>82.596086404219847</v>
      </c>
      <c r="E1603" s="181" t="e">
        <f t="shared" si="391"/>
        <v>#DIV/0!</v>
      </c>
      <c r="F1603" s="181" t="e">
        <f t="shared" si="404"/>
        <v>#DIV/0!</v>
      </c>
      <c r="H1603" s="181" t="e">
        <f t="shared" si="405"/>
        <v>#DIV/0!</v>
      </c>
      <c r="I1603" s="181" t="e">
        <f t="shared" si="392"/>
        <v>#DIV/0!</v>
      </c>
      <c r="J1603" s="339" t="e">
        <f t="shared" si="393"/>
        <v>#DIV/0!</v>
      </c>
      <c r="K1603" s="181" t="e">
        <f t="shared" si="394"/>
        <v>#DIV/0!</v>
      </c>
      <c r="M1603" s="181" t="e">
        <f t="shared" si="395"/>
        <v>#DIV/0!</v>
      </c>
      <c r="N1603" s="181" t="e">
        <f t="shared" si="396"/>
        <v>#DIV/0!</v>
      </c>
      <c r="O1603" s="339" t="e">
        <f t="shared" si="397"/>
        <v>#DIV/0!</v>
      </c>
      <c r="P1603" s="181" t="e">
        <f t="shared" si="398"/>
        <v>#DIV/0!</v>
      </c>
      <c r="R1603" s="181" t="e">
        <f t="shared" si="399"/>
        <v>#DIV/0!</v>
      </c>
      <c r="S1603" s="181" t="e">
        <f t="shared" si="400"/>
        <v>#DIV/0!</v>
      </c>
      <c r="T1603" s="339" t="e">
        <f t="shared" si="406"/>
        <v>#DIV/0!</v>
      </c>
      <c r="U1603" s="181" t="e">
        <f t="shared" si="401"/>
        <v>#DIV/0!</v>
      </c>
    </row>
    <row r="1604" spans="2:21" ht="12.75" customHeight="1" x14ac:dyDescent="0.15">
      <c r="B1604" s="1">
        <f t="shared" si="407"/>
        <v>173.29999999999441</v>
      </c>
      <c r="C1604" s="181" t="e">
        <f t="shared" si="402"/>
        <v>#DIV/0!</v>
      </c>
      <c r="D1604" s="242">
        <f t="shared" si="403"/>
        <v>82.60955279195089</v>
      </c>
      <c r="E1604" s="181" t="e">
        <f t="shared" si="391"/>
        <v>#DIV/0!</v>
      </c>
      <c r="F1604" s="181" t="e">
        <f t="shared" si="404"/>
        <v>#DIV/0!</v>
      </c>
      <c r="H1604" s="181" t="e">
        <f t="shared" si="405"/>
        <v>#DIV/0!</v>
      </c>
      <c r="I1604" s="181" t="e">
        <f t="shared" si="392"/>
        <v>#DIV/0!</v>
      </c>
      <c r="J1604" s="339" t="e">
        <f t="shared" si="393"/>
        <v>#DIV/0!</v>
      </c>
      <c r="K1604" s="181" t="e">
        <f t="shared" si="394"/>
        <v>#DIV/0!</v>
      </c>
      <c r="M1604" s="181" t="e">
        <f t="shared" si="395"/>
        <v>#DIV/0!</v>
      </c>
      <c r="N1604" s="181" t="e">
        <f t="shared" si="396"/>
        <v>#DIV/0!</v>
      </c>
      <c r="O1604" s="339" t="e">
        <f t="shared" si="397"/>
        <v>#DIV/0!</v>
      </c>
      <c r="P1604" s="181" t="e">
        <f t="shared" si="398"/>
        <v>#DIV/0!</v>
      </c>
      <c r="R1604" s="181" t="e">
        <f t="shared" si="399"/>
        <v>#DIV/0!</v>
      </c>
      <c r="S1604" s="181" t="e">
        <f t="shared" si="400"/>
        <v>#DIV/0!</v>
      </c>
      <c r="T1604" s="339" t="e">
        <f t="shared" si="406"/>
        <v>#DIV/0!</v>
      </c>
      <c r="U1604" s="181" t="e">
        <f t="shared" si="401"/>
        <v>#DIV/0!</v>
      </c>
    </row>
    <row r="1605" spans="2:21" ht="12.75" customHeight="1" x14ac:dyDescent="0.15">
      <c r="B1605" s="1">
        <f t="shared" si="407"/>
        <v>173.39999999999441</v>
      </c>
      <c r="C1605" s="181" t="e">
        <f t="shared" si="402"/>
        <v>#DIV/0!</v>
      </c>
      <c r="D1605" s="242">
        <f t="shared" si="403"/>
        <v>82.623012597333087</v>
      </c>
      <c r="E1605" s="181" t="e">
        <f t="shared" si="391"/>
        <v>#DIV/0!</v>
      </c>
      <c r="F1605" s="181" t="e">
        <f t="shared" si="404"/>
        <v>#DIV/0!</v>
      </c>
      <c r="H1605" s="181" t="e">
        <f t="shared" si="405"/>
        <v>#DIV/0!</v>
      </c>
      <c r="I1605" s="181" t="e">
        <f t="shared" si="392"/>
        <v>#DIV/0!</v>
      </c>
      <c r="J1605" s="339" t="e">
        <f t="shared" si="393"/>
        <v>#DIV/0!</v>
      </c>
      <c r="K1605" s="181" t="e">
        <f t="shared" si="394"/>
        <v>#DIV/0!</v>
      </c>
      <c r="M1605" s="181" t="e">
        <f t="shared" si="395"/>
        <v>#DIV/0!</v>
      </c>
      <c r="N1605" s="181" t="e">
        <f t="shared" si="396"/>
        <v>#DIV/0!</v>
      </c>
      <c r="O1605" s="339" t="e">
        <f t="shared" si="397"/>
        <v>#DIV/0!</v>
      </c>
      <c r="P1605" s="181" t="e">
        <f t="shared" si="398"/>
        <v>#DIV/0!</v>
      </c>
      <c r="R1605" s="181" t="e">
        <f t="shared" si="399"/>
        <v>#DIV/0!</v>
      </c>
      <c r="S1605" s="181" t="e">
        <f t="shared" si="400"/>
        <v>#DIV/0!</v>
      </c>
      <c r="T1605" s="339" t="e">
        <f t="shared" si="406"/>
        <v>#DIV/0!</v>
      </c>
      <c r="U1605" s="181" t="e">
        <f t="shared" si="401"/>
        <v>#DIV/0!</v>
      </c>
    </row>
    <row r="1606" spans="2:21" ht="12.75" customHeight="1" x14ac:dyDescent="0.15">
      <c r="B1606" s="1">
        <f t="shared" si="407"/>
        <v>173.4999999999944</v>
      </c>
      <c r="C1606" s="181" t="e">
        <f t="shared" si="402"/>
        <v>#DIV/0!</v>
      </c>
      <c r="D1606" s="242">
        <f t="shared" si="403"/>
        <v>82.63646582786879</v>
      </c>
      <c r="E1606" s="181" t="e">
        <f t="shared" ref="E1606:E1669" si="408">+$D$19+(C1606/(D1606*$D$34))</f>
        <v>#DIV/0!</v>
      </c>
      <c r="F1606" s="181" t="e">
        <f t="shared" si="404"/>
        <v>#DIV/0!</v>
      </c>
      <c r="H1606" s="181" t="e">
        <f t="shared" si="405"/>
        <v>#DIV/0!</v>
      </c>
      <c r="I1606" s="181" t="e">
        <f t="shared" ref="I1606:I1669" si="409">1.32*(($B1607-$D$19)/$D$30)^0.25</f>
        <v>#DIV/0!</v>
      </c>
      <c r="J1606" s="339" t="e">
        <f t="shared" ref="J1606:J1669" si="410">+$D$19+(H1606/(I1606*$D$35))</f>
        <v>#DIV/0!</v>
      </c>
      <c r="K1606" s="181" t="e">
        <f t="shared" ref="K1606:K1669" si="411">ABS($B1607-J1606)</f>
        <v>#DIV/0!</v>
      </c>
      <c r="M1606" s="181" t="e">
        <f t="shared" ref="M1606:M1669" si="412">(2*PI()*$D$27*$D$8*$AE$7*($D$31-B1607))/LN($D$30/$D$28)</f>
        <v>#DIV/0!</v>
      </c>
      <c r="N1606" s="181" t="e">
        <f t="shared" ref="N1606:N1669" si="413">1.32*(($B1607-$D$19)/$D$30)^0.25</f>
        <v>#DIV/0!</v>
      </c>
      <c r="O1606" s="339" t="e">
        <f t="shared" ref="O1606:O1669" si="414">+$D$19+(M1606/(N1606*$D$38))</f>
        <v>#DIV/0!</v>
      </c>
      <c r="P1606" s="181" t="e">
        <f t="shared" ref="P1606:P1669" si="415">ABS($B1607-O1606)</f>
        <v>#DIV/0!</v>
      </c>
      <c r="R1606" s="181" t="e">
        <f t="shared" ref="R1606:R1669" si="416">(2*PI()*$D$27*$D$9*$AE$6*($D$31-B1607))/LN($D$30/$D$28)</f>
        <v>#DIV/0!</v>
      </c>
      <c r="S1606" s="181" t="e">
        <f t="shared" ref="S1606:S1669" si="417">1.32*(($B1607-$D$19)/$D$30)^0.25</f>
        <v>#DIV/0!</v>
      </c>
      <c r="T1606" s="339" t="e">
        <f t="shared" si="406"/>
        <v>#DIV/0!</v>
      </c>
      <c r="U1606" s="181" t="e">
        <f t="shared" ref="U1606:U1669" si="418">ABS($B1607-T1606)</f>
        <v>#DIV/0!</v>
      </c>
    </row>
    <row r="1607" spans="2:21" ht="12.75" customHeight="1" x14ac:dyDescent="0.15">
      <c r="B1607" s="1">
        <f t="shared" si="407"/>
        <v>173.5999999999944</v>
      </c>
      <c r="C1607" s="181" t="e">
        <f t="shared" ref="C1607:C1670" si="419">(2*PI()*$D$26*$D$32*($D$31-B1608))/LN($D$29/$D$28)</f>
        <v>#DIV/0!</v>
      </c>
      <c r="D1607" s="242">
        <f t="shared" ref="D1607:D1670" si="420">1.32*((B1608-$D$19)/$D$29)^0.25</f>
        <v>82.649912491047218</v>
      </c>
      <c r="E1607" s="181" t="e">
        <f t="shared" si="408"/>
        <v>#DIV/0!</v>
      </c>
      <c r="F1607" s="181" t="e">
        <f t="shared" ref="F1607:F1670" si="421">ABS(B1608-E1607)</f>
        <v>#DIV/0!</v>
      </c>
      <c r="H1607" s="181" t="e">
        <f t="shared" ref="H1607:H1670" si="422">(2*PI()*$D$27*$D$32*($D$31-B1608))/LN($D$30/$D$28)</f>
        <v>#DIV/0!</v>
      </c>
      <c r="I1607" s="181" t="e">
        <f t="shared" si="409"/>
        <v>#DIV/0!</v>
      </c>
      <c r="J1607" s="339" t="e">
        <f t="shared" si="410"/>
        <v>#DIV/0!</v>
      </c>
      <c r="K1607" s="181" t="e">
        <f t="shared" si="411"/>
        <v>#DIV/0!</v>
      </c>
      <c r="M1607" s="181" t="e">
        <f t="shared" si="412"/>
        <v>#DIV/0!</v>
      </c>
      <c r="N1607" s="181" t="e">
        <f t="shared" si="413"/>
        <v>#DIV/0!</v>
      </c>
      <c r="O1607" s="339" t="e">
        <f t="shared" si="414"/>
        <v>#DIV/0!</v>
      </c>
      <c r="P1607" s="181" t="e">
        <f t="shared" si="415"/>
        <v>#DIV/0!</v>
      </c>
      <c r="R1607" s="181" t="e">
        <f t="shared" si="416"/>
        <v>#DIV/0!</v>
      </c>
      <c r="S1607" s="181" t="e">
        <f t="shared" si="417"/>
        <v>#DIV/0!</v>
      </c>
      <c r="T1607" s="339" t="e">
        <f t="shared" ref="T1607:T1670" si="423">+$D$19+(R1607/(S1607*$D$41))</f>
        <v>#DIV/0!</v>
      </c>
      <c r="U1607" s="181" t="e">
        <f t="shared" si="418"/>
        <v>#DIV/0!</v>
      </c>
    </row>
    <row r="1608" spans="2:21" ht="12.75" customHeight="1" x14ac:dyDescent="0.15">
      <c r="B1608" s="1">
        <f t="shared" ref="B1608:B1671" si="424">B1607+0.1</f>
        <v>173.69999999999439</v>
      </c>
      <c r="C1608" s="181" t="e">
        <f t="shared" si="419"/>
        <v>#DIV/0!</v>
      </c>
      <c r="D1608" s="242">
        <f t="shared" si="420"/>
        <v>82.663352594343877</v>
      </c>
      <c r="E1608" s="181" t="e">
        <f t="shared" si="408"/>
        <v>#DIV/0!</v>
      </c>
      <c r="F1608" s="181" t="e">
        <f t="shared" si="421"/>
        <v>#DIV/0!</v>
      </c>
      <c r="H1608" s="181" t="e">
        <f t="shared" si="422"/>
        <v>#DIV/0!</v>
      </c>
      <c r="I1608" s="181" t="e">
        <f t="shared" si="409"/>
        <v>#DIV/0!</v>
      </c>
      <c r="J1608" s="339" t="e">
        <f t="shared" si="410"/>
        <v>#DIV/0!</v>
      </c>
      <c r="K1608" s="181" t="e">
        <f t="shared" si="411"/>
        <v>#DIV/0!</v>
      </c>
      <c r="M1608" s="181" t="e">
        <f t="shared" si="412"/>
        <v>#DIV/0!</v>
      </c>
      <c r="N1608" s="181" t="e">
        <f t="shared" si="413"/>
        <v>#DIV/0!</v>
      </c>
      <c r="O1608" s="339" t="e">
        <f t="shared" si="414"/>
        <v>#DIV/0!</v>
      </c>
      <c r="P1608" s="181" t="e">
        <f t="shared" si="415"/>
        <v>#DIV/0!</v>
      </c>
      <c r="R1608" s="181" t="e">
        <f t="shared" si="416"/>
        <v>#DIV/0!</v>
      </c>
      <c r="S1608" s="181" t="e">
        <f t="shared" si="417"/>
        <v>#DIV/0!</v>
      </c>
      <c r="T1608" s="339" t="e">
        <f t="shared" si="423"/>
        <v>#DIV/0!</v>
      </c>
      <c r="U1608" s="181" t="e">
        <f t="shared" si="418"/>
        <v>#DIV/0!</v>
      </c>
    </row>
    <row r="1609" spans="2:21" ht="12.75" customHeight="1" x14ac:dyDescent="0.15">
      <c r="B1609" s="1">
        <f t="shared" si="424"/>
        <v>173.79999999999438</v>
      </c>
      <c r="C1609" s="181" t="e">
        <f t="shared" si="419"/>
        <v>#DIV/0!</v>
      </c>
      <c r="D1609" s="242">
        <f t="shared" si="420"/>
        <v>82.676786145221087</v>
      </c>
      <c r="E1609" s="181" t="e">
        <f t="shared" si="408"/>
        <v>#DIV/0!</v>
      </c>
      <c r="F1609" s="181" t="e">
        <f t="shared" si="421"/>
        <v>#DIV/0!</v>
      </c>
      <c r="H1609" s="181" t="e">
        <f t="shared" si="422"/>
        <v>#DIV/0!</v>
      </c>
      <c r="I1609" s="181" t="e">
        <f t="shared" si="409"/>
        <v>#DIV/0!</v>
      </c>
      <c r="J1609" s="339" t="e">
        <f t="shared" si="410"/>
        <v>#DIV/0!</v>
      </c>
      <c r="K1609" s="181" t="e">
        <f t="shared" si="411"/>
        <v>#DIV/0!</v>
      </c>
      <c r="M1609" s="181" t="e">
        <f t="shared" si="412"/>
        <v>#DIV/0!</v>
      </c>
      <c r="N1609" s="181" t="e">
        <f t="shared" si="413"/>
        <v>#DIV/0!</v>
      </c>
      <c r="O1609" s="339" t="e">
        <f t="shared" si="414"/>
        <v>#DIV/0!</v>
      </c>
      <c r="P1609" s="181" t="e">
        <f t="shared" si="415"/>
        <v>#DIV/0!</v>
      </c>
      <c r="R1609" s="181" t="e">
        <f t="shared" si="416"/>
        <v>#DIV/0!</v>
      </c>
      <c r="S1609" s="181" t="e">
        <f t="shared" si="417"/>
        <v>#DIV/0!</v>
      </c>
      <c r="T1609" s="339" t="e">
        <f t="shared" si="423"/>
        <v>#DIV/0!</v>
      </c>
      <c r="U1609" s="181" t="e">
        <f t="shared" si="418"/>
        <v>#DIV/0!</v>
      </c>
    </row>
    <row r="1610" spans="2:21" ht="12.75" customHeight="1" x14ac:dyDescent="0.15">
      <c r="B1610" s="1">
        <f t="shared" si="424"/>
        <v>173.89999999999438</v>
      </c>
      <c r="C1610" s="181" t="e">
        <f t="shared" si="419"/>
        <v>#DIV/0!</v>
      </c>
      <c r="D1610" s="242">
        <f t="shared" si="420"/>
        <v>82.69021315112785</v>
      </c>
      <c r="E1610" s="181" t="e">
        <f t="shared" si="408"/>
        <v>#DIV/0!</v>
      </c>
      <c r="F1610" s="181" t="e">
        <f t="shared" si="421"/>
        <v>#DIV/0!</v>
      </c>
      <c r="H1610" s="181" t="e">
        <f t="shared" si="422"/>
        <v>#DIV/0!</v>
      </c>
      <c r="I1610" s="181" t="e">
        <f t="shared" si="409"/>
        <v>#DIV/0!</v>
      </c>
      <c r="J1610" s="339" t="e">
        <f t="shared" si="410"/>
        <v>#DIV/0!</v>
      </c>
      <c r="K1610" s="181" t="e">
        <f t="shared" si="411"/>
        <v>#DIV/0!</v>
      </c>
      <c r="M1610" s="181" t="e">
        <f t="shared" si="412"/>
        <v>#DIV/0!</v>
      </c>
      <c r="N1610" s="181" t="e">
        <f t="shared" si="413"/>
        <v>#DIV/0!</v>
      </c>
      <c r="O1610" s="339" t="e">
        <f t="shared" si="414"/>
        <v>#DIV/0!</v>
      </c>
      <c r="P1610" s="181" t="e">
        <f t="shared" si="415"/>
        <v>#DIV/0!</v>
      </c>
      <c r="R1610" s="181" t="e">
        <f t="shared" si="416"/>
        <v>#DIV/0!</v>
      </c>
      <c r="S1610" s="181" t="e">
        <f t="shared" si="417"/>
        <v>#DIV/0!</v>
      </c>
      <c r="T1610" s="339" t="e">
        <f t="shared" si="423"/>
        <v>#DIV/0!</v>
      </c>
      <c r="U1610" s="181" t="e">
        <f t="shared" si="418"/>
        <v>#DIV/0!</v>
      </c>
    </row>
    <row r="1611" spans="2:21" ht="12.75" customHeight="1" x14ac:dyDescent="0.15">
      <c r="B1611" s="1">
        <f t="shared" si="424"/>
        <v>173.99999999999437</v>
      </c>
      <c r="C1611" s="181" t="e">
        <f t="shared" si="419"/>
        <v>#DIV/0!</v>
      </c>
      <c r="D1611" s="242">
        <f t="shared" si="420"/>
        <v>82.70363361949974</v>
      </c>
      <c r="E1611" s="181" t="e">
        <f t="shared" si="408"/>
        <v>#DIV/0!</v>
      </c>
      <c r="F1611" s="181" t="e">
        <f t="shared" si="421"/>
        <v>#DIV/0!</v>
      </c>
      <c r="H1611" s="181" t="e">
        <f t="shared" si="422"/>
        <v>#DIV/0!</v>
      </c>
      <c r="I1611" s="181" t="e">
        <f t="shared" si="409"/>
        <v>#DIV/0!</v>
      </c>
      <c r="J1611" s="339" t="e">
        <f t="shared" si="410"/>
        <v>#DIV/0!</v>
      </c>
      <c r="K1611" s="181" t="e">
        <f t="shared" si="411"/>
        <v>#DIV/0!</v>
      </c>
      <c r="M1611" s="181" t="e">
        <f t="shared" si="412"/>
        <v>#DIV/0!</v>
      </c>
      <c r="N1611" s="181" t="e">
        <f t="shared" si="413"/>
        <v>#DIV/0!</v>
      </c>
      <c r="O1611" s="339" t="e">
        <f t="shared" si="414"/>
        <v>#DIV/0!</v>
      </c>
      <c r="P1611" s="181" t="e">
        <f t="shared" si="415"/>
        <v>#DIV/0!</v>
      </c>
      <c r="R1611" s="181" t="e">
        <f t="shared" si="416"/>
        <v>#DIV/0!</v>
      </c>
      <c r="S1611" s="181" t="e">
        <f t="shared" si="417"/>
        <v>#DIV/0!</v>
      </c>
      <c r="T1611" s="339" t="e">
        <f t="shared" si="423"/>
        <v>#DIV/0!</v>
      </c>
      <c r="U1611" s="181" t="e">
        <f t="shared" si="418"/>
        <v>#DIV/0!</v>
      </c>
    </row>
    <row r="1612" spans="2:21" ht="12.75" customHeight="1" x14ac:dyDescent="0.15">
      <c r="B1612" s="1">
        <f t="shared" si="424"/>
        <v>174.09999999999437</v>
      </c>
      <c r="C1612" s="181" t="e">
        <f t="shared" si="419"/>
        <v>#DIV/0!</v>
      </c>
      <c r="D1612" s="242">
        <f t="shared" si="420"/>
        <v>82.717047557759216</v>
      </c>
      <c r="E1612" s="181" t="e">
        <f t="shared" si="408"/>
        <v>#DIV/0!</v>
      </c>
      <c r="F1612" s="181" t="e">
        <f t="shared" si="421"/>
        <v>#DIV/0!</v>
      </c>
      <c r="H1612" s="181" t="e">
        <f t="shared" si="422"/>
        <v>#DIV/0!</v>
      </c>
      <c r="I1612" s="181" t="e">
        <f t="shared" si="409"/>
        <v>#DIV/0!</v>
      </c>
      <c r="J1612" s="339" t="e">
        <f t="shared" si="410"/>
        <v>#DIV/0!</v>
      </c>
      <c r="K1612" s="181" t="e">
        <f t="shared" si="411"/>
        <v>#DIV/0!</v>
      </c>
      <c r="M1612" s="181" t="e">
        <f t="shared" si="412"/>
        <v>#DIV/0!</v>
      </c>
      <c r="N1612" s="181" t="e">
        <f t="shared" si="413"/>
        <v>#DIV/0!</v>
      </c>
      <c r="O1612" s="339" t="e">
        <f t="shared" si="414"/>
        <v>#DIV/0!</v>
      </c>
      <c r="P1612" s="181" t="e">
        <f t="shared" si="415"/>
        <v>#DIV/0!</v>
      </c>
      <c r="R1612" s="181" t="e">
        <f t="shared" si="416"/>
        <v>#DIV/0!</v>
      </c>
      <c r="S1612" s="181" t="e">
        <f t="shared" si="417"/>
        <v>#DIV/0!</v>
      </c>
      <c r="T1612" s="339" t="e">
        <f t="shared" si="423"/>
        <v>#DIV/0!</v>
      </c>
      <c r="U1612" s="181" t="e">
        <f t="shared" si="418"/>
        <v>#DIV/0!</v>
      </c>
    </row>
    <row r="1613" spans="2:21" ht="12.75" customHeight="1" x14ac:dyDescent="0.15">
      <c r="B1613" s="1">
        <f t="shared" si="424"/>
        <v>174.19999999999436</v>
      </c>
      <c r="C1613" s="181" t="e">
        <f t="shared" si="419"/>
        <v>#DIV/0!</v>
      </c>
      <c r="D1613" s="242">
        <f t="shared" si="420"/>
        <v>82.730454973315389</v>
      </c>
      <c r="E1613" s="181" t="e">
        <f t="shared" si="408"/>
        <v>#DIV/0!</v>
      </c>
      <c r="F1613" s="181" t="e">
        <f t="shared" si="421"/>
        <v>#DIV/0!</v>
      </c>
      <c r="H1613" s="181" t="e">
        <f t="shared" si="422"/>
        <v>#DIV/0!</v>
      </c>
      <c r="I1613" s="181" t="e">
        <f t="shared" si="409"/>
        <v>#DIV/0!</v>
      </c>
      <c r="J1613" s="339" t="e">
        <f t="shared" si="410"/>
        <v>#DIV/0!</v>
      </c>
      <c r="K1613" s="181" t="e">
        <f t="shared" si="411"/>
        <v>#DIV/0!</v>
      </c>
      <c r="M1613" s="181" t="e">
        <f t="shared" si="412"/>
        <v>#DIV/0!</v>
      </c>
      <c r="N1613" s="181" t="e">
        <f t="shared" si="413"/>
        <v>#DIV/0!</v>
      </c>
      <c r="O1613" s="339" t="e">
        <f t="shared" si="414"/>
        <v>#DIV/0!</v>
      </c>
      <c r="P1613" s="181" t="e">
        <f t="shared" si="415"/>
        <v>#DIV/0!</v>
      </c>
      <c r="R1613" s="181" t="e">
        <f t="shared" si="416"/>
        <v>#DIV/0!</v>
      </c>
      <c r="S1613" s="181" t="e">
        <f t="shared" si="417"/>
        <v>#DIV/0!</v>
      </c>
      <c r="T1613" s="339" t="e">
        <f t="shared" si="423"/>
        <v>#DIV/0!</v>
      </c>
      <c r="U1613" s="181" t="e">
        <f t="shared" si="418"/>
        <v>#DIV/0!</v>
      </c>
    </row>
    <row r="1614" spans="2:21" ht="12.75" customHeight="1" x14ac:dyDescent="0.15">
      <c r="B1614" s="1">
        <f t="shared" si="424"/>
        <v>174.29999999999436</v>
      </c>
      <c r="C1614" s="181" t="e">
        <f t="shared" si="419"/>
        <v>#DIV/0!</v>
      </c>
      <c r="D1614" s="242">
        <f t="shared" si="420"/>
        <v>82.743855873564272</v>
      </c>
      <c r="E1614" s="181" t="e">
        <f t="shared" si="408"/>
        <v>#DIV/0!</v>
      </c>
      <c r="F1614" s="181" t="e">
        <f t="shared" si="421"/>
        <v>#DIV/0!</v>
      </c>
      <c r="H1614" s="181" t="e">
        <f t="shared" si="422"/>
        <v>#DIV/0!</v>
      </c>
      <c r="I1614" s="181" t="e">
        <f t="shared" si="409"/>
        <v>#DIV/0!</v>
      </c>
      <c r="J1614" s="339" t="e">
        <f t="shared" si="410"/>
        <v>#DIV/0!</v>
      </c>
      <c r="K1614" s="181" t="e">
        <f t="shared" si="411"/>
        <v>#DIV/0!</v>
      </c>
      <c r="M1614" s="181" t="e">
        <f t="shared" si="412"/>
        <v>#DIV/0!</v>
      </c>
      <c r="N1614" s="181" t="e">
        <f t="shared" si="413"/>
        <v>#DIV/0!</v>
      </c>
      <c r="O1614" s="339" t="e">
        <f t="shared" si="414"/>
        <v>#DIV/0!</v>
      </c>
      <c r="P1614" s="181" t="e">
        <f t="shared" si="415"/>
        <v>#DIV/0!</v>
      </c>
      <c r="R1614" s="181" t="e">
        <f t="shared" si="416"/>
        <v>#DIV/0!</v>
      </c>
      <c r="S1614" s="181" t="e">
        <f t="shared" si="417"/>
        <v>#DIV/0!</v>
      </c>
      <c r="T1614" s="339" t="e">
        <f t="shared" si="423"/>
        <v>#DIV/0!</v>
      </c>
      <c r="U1614" s="181" t="e">
        <f t="shared" si="418"/>
        <v>#DIV/0!</v>
      </c>
    </row>
    <row r="1615" spans="2:21" ht="12.75" customHeight="1" x14ac:dyDescent="0.15">
      <c r="B1615" s="1">
        <f t="shared" si="424"/>
        <v>174.39999999999435</v>
      </c>
      <c r="C1615" s="181" t="e">
        <f t="shared" si="419"/>
        <v>#DIV/0!</v>
      </c>
      <c r="D1615" s="242">
        <f t="shared" si="420"/>
        <v>82.757250265888615</v>
      </c>
      <c r="E1615" s="181" t="e">
        <f t="shared" si="408"/>
        <v>#DIV/0!</v>
      </c>
      <c r="F1615" s="181" t="e">
        <f t="shared" si="421"/>
        <v>#DIV/0!</v>
      </c>
      <c r="H1615" s="181" t="e">
        <f t="shared" si="422"/>
        <v>#DIV/0!</v>
      </c>
      <c r="I1615" s="181" t="e">
        <f t="shared" si="409"/>
        <v>#DIV/0!</v>
      </c>
      <c r="J1615" s="339" t="e">
        <f t="shared" si="410"/>
        <v>#DIV/0!</v>
      </c>
      <c r="K1615" s="181" t="e">
        <f t="shared" si="411"/>
        <v>#DIV/0!</v>
      </c>
      <c r="M1615" s="181" t="e">
        <f t="shared" si="412"/>
        <v>#DIV/0!</v>
      </c>
      <c r="N1615" s="181" t="e">
        <f t="shared" si="413"/>
        <v>#DIV/0!</v>
      </c>
      <c r="O1615" s="339" t="e">
        <f t="shared" si="414"/>
        <v>#DIV/0!</v>
      </c>
      <c r="P1615" s="181" t="e">
        <f t="shared" si="415"/>
        <v>#DIV/0!</v>
      </c>
      <c r="R1615" s="181" t="e">
        <f t="shared" si="416"/>
        <v>#DIV/0!</v>
      </c>
      <c r="S1615" s="181" t="e">
        <f t="shared" si="417"/>
        <v>#DIV/0!</v>
      </c>
      <c r="T1615" s="339" t="e">
        <f t="shared" si="423"/>
        <v>#DIV/0!</v>
      </c>
      <c r="U1615" s="181" t="e">
        <f t="shared" si="418"/>
        <v>#DIV/0!</v>
      </c>
    </row>
    <row r="1616" spans="2:21" ht="12.75" customHeight="1" x14ac:dyDescent="0.15">
      <c r="B1616" s="1">
        <f t="shared" si="424"/>
        <v>174.49999999999434</v>
      </c>
      <c r="C1616" s="181" t="e">
        <f t="shared" si="419"/>
        <v>#DIV/0!</v>
      </c>
      <c r="D1616" s="242">
        <f t="shared" si="420"/>
        <v>82.770638157658098</v>
      </c>
      <c r="E1616" s="181" t="e">
        <f t="shared" si="408"/>
        <v>#DIV/0!</v>
      </c>
      <c r="F1616" s="181" t="e">
        <f t="shared" si="421"/>
        <v>#DIV/0!</v>
      </c>
      <c r="H1616" s="181" t="e">
        <f t="shared" si="422"/>
        <v>#DIV/0!</v>
      </c>
      <c r="I1616" s="181" t="e">
        <f t="shared" si="409"/>
        <v>#DIV/0!</v>
      </c>
      <c r="J1616" s="339" t="e">
        <f t="shared" si="410"/>
        <v>#DIV/0!</v>
      </c>
      <c r="K1616" s="181" t="e">
        <f t="shared" si="411"/>
        <v>#DIV/0!</v>
      </c>
      <c r="M1616" s="181" t="e">
        <f t="shared" si="412"/>
        <v>#DIV/0!</v>
      </c>
      <c r="N1616" s="181" t="e">
        <f t="shared" si="413"/>
        <v>#DIV/0!</v>
      </c>
      <c r="O1616" s="339" t="e">
        <f t="shared" si="414"/>
        <v>#DIV/0!</v>
      </c>
      <c r="P1616" s="181" t="e">
        <f t="shared" si="415"/>
        <v>#DIV/0!</v>
      </c>
      <c r="R1616" s="181" t="e">
        <f t="shared" si="416"/>
        <v>#DIV/0!</v>
      </c>
      <c r="S1616" s="181" t="e">
        <f t="shared" si="417"/>
        <v>#DIV/0!</v>
      </c>
      <c r="T1616" s="339" t="e">
        <f t="shared" si="423"/>
        <v>#DIV/0!</v>
      </c>
      <c r="U1616" s="181" t="e">
        <f t="shared" si="418"/>
        <v>#DIV/0!</v>
      </c>
    </row>
    <row r="1617" spans="2:21" ht="12.75" customHeight="1" x14ac:dyDescent="0.15">
      <c r="B1617" s="1">
        <f t="shared" si="424"/>
        <v>174.59999999999434</v>
      </c>
      <c r="C1617" s="181" t="e">
        <f t="shared" si="419"/>
        <v>#DIV/0!</v>
      </c>
      <c r="D1617" s="242">
        <f t="shared" si="420"/>
        <v>82.784019556229197</v>
      </c>
      <c r="E1617" s="181" t="e">
        <f t="shared" si="408"/>
        <v>#DIV/0!</v>
      </c>
      <c r="F1617" s="181" t="e">
        <f t="shared" si="421"/>
        <v>#DIV/0!</v>
      </c>
      <c r="H1617" s="181" t="e">
        <f t="shared" si="422"/>
        <v>#DIV/0!</v>
      </c>
      <c r="I1617" s="181" t="e">
        <f t="shared" si="409"/>
        <v>#DIV/0!</v>
      </c>
      <c r="J1617" s="339" t="e">
        <f t="shared" si="410"/>
        <v>#DIV/0!</v>
      </c>
      <c r="K1617" s="181" t="e">
        <f t="shared" si="411"/>
        <v>#DIV/0!</v>
      </c>
      <c r="M1617" s="181" t="e">
        <f t="shared" si="412"/>
        <v>#DIV/0!</v>
      </c>
      <c r="N1617" s="181" t="e">
        <f t="shared" si="413"/>
        <v>#DIV/0!</v>
      </c>
      <c r="O1617" s="339" t="e">
        <f t="shared" si="414"/>
        <v>#DIV/0!</v>
      </c>
      <c r="P1617" s="181" t="e">
        <f t="shared" si="415"/>
        <v>#DIV/0!</v>
      </c>
      <c r="R1617" s="181" t="e">
        <f t="shared" si="416"/>
        <v>#DIV/0!</v>
      </c>
      <c r="S1617" s="181" t="e">
        <f t="shared" si="417"/>
        <v>#DIV/0!</v>
      </c>
      <c r="T1617" s="339" t="e">
        <f t="shared" si="423"/>
        <v>#DIV/0!</v>
      </c>
      <c r="U1617" s="181" t="e">
        <f t="shared" si="418"/>
        <v>#DIV/0!</v>
      </c>
    </row>
    <row r="1618" spans="2:21" ht="12.75" customHeight="1" x14ac:dyDescent="0.15">
      <c r="B1618" s="1">
        <f t="shared" si="424"/>
        <v>174.69999999999433</v>
      </c>
      <c r="C1618" s="181" t="e">
        <f t="shared" si="419"/>
        <v>#DIV/0!</v>
      </c>
      <c r="D1618" s="242">
        <f t="shared" si="420"/>
        <v>82.797394468945456</v>
      </c>
      <c r="E1618" s="181" t="e">
        <f t="shared" si="408"/>
        <v>#DIV/0!</v>
      </c>
      <c r="F1618" s="181" t="e">
        <f t="shared" si="421"/>
        <v>#DIV/0!</v>
      </c>
      <c r="H1618" s="181" t="e">
        <f t="shared" si="422"/>
        <v>#DIV/0!</v>
      </c>
      <c r="I1618" s="181" t="e">
        <f t="shared" si="409"/>
        <v>#DIV/0!</v>
      </c>
      <c r="J1618" s="339" t="e">
        <f t="shared" si="410"/>
        <v>#DIV/0!</v>
      </c>
      <c r="K1618" s="181" t="e">
        <f t="shared" si="411"/>
        <v>#DIV/0!</v>
      </c>
      <c r="M1618" s="181" t="e">
        <f t="shared" si="412"/>
        <v>#DIV/0!</v>
      </c>
      <c r="N1618" s="181" t="e">
        <f t="shared" si="413"/>
        <v>#DIV/0!</v>
      </c>
      <c r="O1618" s="339" t="e">
        <f t="shared" si="414"/>
        <v>#DIV/0!</v>
      </c>
      <c r="P1618" s="181" t="e">
        <f t="shared" si="415"/>
        <v>#DIV/0!</v>
      </c>
      <c r="R1618" s="181" t="e">
        <f t="shared" si="416"/>
        <v>#DIV/0!</v>
      </c>
      <c r="S1618" s="181" t="e">
        <f t="shared" si="417"/>
        <v>#DIV/0!</v>
      </c>
      <c r="T1618" s="339" t="e">
        <f t="shared" si="423"/>
        <v>#DIV/0!</v>
      </c>
      <c r="U1618" s="181" t="e">
        <f t="shared" si="418"/>
        <v>#DIV/0!</v>
      </c>
    </row>
    <row r="1619" spans="2:21" ht="12.75" customHeight="1" x14ac:dyDescent="0.15">
      <c r="B1619" s="1">
        <f t="shared" si="424"/>
        <v>174.79999999999433</v>
      </c>
      <c r="C1619" s="181" t="e">
        <f t="shared" si="419"/>
        <v>#DIV/0!</v>
      </c>
      <c r="D1619" s="242">
        <f t="shared" si="420"/>
        <v>82.810762903137231</v>
      </c>
      <c r="E1619" s="181" t="e">
        <f t="shared" si="408"/>
        <v>#DIV/0!</v>
      </c>
      <c r="F1619" s="181" t="e">
        <f t="shared" si="421"/>
        <v>#DIV/0!</v>
      </c>
      <c r="H1619" s="181" t="e">
        <f t="shared" si="422"/>
        <v>#DIV/0!</v>
      </c>
      <c r="I1619" s="181" t="e">
        <f t="shared" si="409"/>
        <v>#DIV/0!</v>
      </c>
      <c r="J1619" s="339" t="e">
        <f t="shared" si="410"/>
        <v>#DIV/0!</v>
      </c>
      <c r="K1619" s="181" t="e">
        <f t="shared" si="411"/>
        <v>#DIV/0!</v>
      </c>
      <c r="M1619" s="181" t="e">
        <f t="shared" si="412"/>
        <v>#DIV/0!</v>
      </c>
      <c r="N1619" s="181" t="e">
        <f t="shared" si="413"/>
        <v>#DIV/0!</v>
      </c>
      <c r="O1619" s="339" t="e">
        <f t="shared" si="414"/>
        <v>#DIV/0!</v>
      </c>
      <c r="P1619" s="181" t="e">
        <f t="shared" si="415"/>
        <v>#DIV/0!</v>
      </c>
      <c r="R1619" s="181" t="e">
        <f t="shared" si="416"/>
        <v>#DIV/0!</v>
      </c>
      <c r="S1619" s="181" t="e">
        <f t="shared" si="417"/>
        <v>#DIV/0!</v>
      </c>
      <c r="T1619" s="339" t="e">
        <f t="shared" si="423"/>
        <v>#DIV/0!</v>
      </c>
      <c r="U1619" s="181" t="e">
        <f t="shared" si="418"/>
        <v>#DIV/0!</v>
      </c>
    </row>
    <row r="1620" spans="2:21" ht="12.75" customHeight="1" x14ac:dyDescent="0.15">
      <c r="B1620" s="1">
        <f t="shared" si="424"/>
        <v>174.89999999999432</v>
      </c>
      <c r="C1620" s="181" t="e">
        <f t="shared" si="419"/>
        <v>#DIV/0!</v>
      </c>
      <c r="D1620" s="242">
        <f t="shared" si="420"/>
        <v>82.824124866122006</v>
      </c>
      <c r="E1620" s="181" t="e">
        <f t="shared" si="408"/>
        <v>#DIV/0!</v>
      </c>
      <c r="F1620" s="181" t="e">
        <f t="shared" si="421"/>
        <v>#DIV/0!</v>
      </c>
      <c r="H1620" s="181" t="e">
        <f t="shared" si="422"/>
        <v>#DIV/0!</v>
      </c>
      <c r="I1620" s="181" t="e">
        <f t="shared" si="409"/>
        <v>#DIV/0!</v>
      </c>
      <c r="J1620" s="339" t="e">
        <f t="shared" si="410"/>
        <v>#DIV/0!</v>
      </c>
      <c r="K1620" s="181" t="e">
        <f t="shared" si="411"/>
        <v>#DIV/0!</v>
      </c>
      <c r="M1620" s="181" t="e">
        <f t="shared" si="412"/>
        <v>#DIV/0!</v>
      </c>
      <c r="N1620" s="181" t="e">
        <f t="shared" si="413"/>
        <v>#DIV/0!</v>
      </c>
      <c r="O1620" s="339" t="e">
        <f t="shared" si="414"/>
        <v>#DIV/0!</v>
      </c>
      <c r="P1620" s="181" t="e">
        <f t="shared" si="415"/>
        <v>#DIV/0!</v>
      </c>
      <c r="R1620" s="181" t="e">
        <f t="shared" si="416"/>
        <v>#DIV/0!</v>
      </c>
      <c r="S1620" s="181" t="e">
        <f t="shared" si="417"/>
        <v>#DIV/0!</v>
      </c>
      <c r="T1620" s="339" t="e">
        <f t="shared" si="423"/>
        <v>#DIV/0!</v>
      </c>
      <c r="U1620" s="181" t="e">
        <f t="shared" si="418"/>
        <v>#DIV/0!</v>
      </c>
    </row>
    <row r="1621" spans="2:21" ht="12.75" customHeight="1" x14ac:dyDescent="0.15">
      <c r="B1621" s="1">
        <f t="shared" si="424"/>
        <v>174.99999999999432</v>
      </c>
      <c r="C1621" s="181" t="e">
        <f t="shared" si="419"/>
        <v>#DIV/0!</v>
      </c>
      <c r="D1621" s="242">
        <f t="shared" si="420"/>
        <v>82.837480365204087</v>
      </c>
      <c r="E1621" s="181" t="e">
        <f t="shared" si="408"/>
        <v>#DIV/0!</v>
      </c>
      <c r="F1621" s="181" t="e">
        <f t="shared" si="421"/>
        <v>#DIV/0!</v>
      </c>
      <c r="H1621" s="181" t="e">
        <f t="shared" si="422"/>
        <v>#DIV/0!</v>
      </c>
      <c r="I1621" s="181" t="e">
        <f t="shared" si="409"/>
        <v>#DIV/0!</v>
      </c>
      <c r="J1621" s="339" t="e">
        <f t="shared" si="410"/>
        <v>#DIV/0!</v>
      </c>
      <c r="K1621" s="181" t="e">
        <f t="shared" si="411"/>
        <v>#DIV/0!</v>
      </c>
      <c r="M1621" s="181" t="e">
        <f t="shared" si="412"/>
        <v>#DIV/0!</v>
      </c>
      <c r="N1621" s="181" t="e">
        <f t="shared" si="413"/>
        <v>#DIV/0!</v>
      </c>
      <c r="O1621" s="339" t="e">
        <f t="shared" si="414"/>
        <v>#DIV/0!</v>
      </c>
      <c r="P1621" s="181" t="e">
        <f t="shared" si="415"/>
        <v>#DIV/0!</v>
      </c>
      <c r="R1621" s="181" t="e">
        <f t="shared" si="416"/>
        <v>#DIV/0!</v>
      </c>
      <c r="S1621" s="181" t="e">
        <f t="shared" si="417"/>
        <v>#DIV/0!</v>
      </c>
      <c r="T1621" s="339" t="e">
        <f t="shared" si="423"/>
        <v>#DIV/0!</v>
      </c>
      <c r="U1621" s="181" t="e">
        <f t="shared" si="418"/>
        <v>#DIV/0!</v>
      </c>
    </row>
    <row r="1622" spans="2:21" ht="12.75" customHeight="1" x14ac:dyDescent="0.15">
      <c r="B1622" s="1">
        <f t="shared" si="424"/>
        <v>175.09999999999431</v>
      </c>
      <c r="C1622" s="181" t="e">
        <f t="shared" si="419"/>
        <v>#DIV/0!</v>
      </c>
      <c r="D1622" s="242">
        <f t="shared" si="420"/>
        <v>82.850829407675107</v>
      </c>
      <c r="E1622" s="181" t="e">
        <f t="shared" si="408"/>
        <v>#DIV/0!</v>
      </c>
      <c r="F1622" s="181" t="e">
        <f t="shared" si="421"/>
        <v>#DIV/0!</v>
      </c>
      <c r="H1622" s="181" t="e">
        <f t="shared" si="422"/>
        <v>#DIV/0!</v>
      </c>
      <c r="I1622" s="181" t="e">
        <f t="shared" si="409"/>
        <v>#DIV/0!</v>
      </c>
      <c r="J1622" s="339" t="e">
        <f t="shared" si="410"/>
        <v>#DIV/0!</v>
      </c>
      <c r="K1622" s="181" t="e">
        <f t="shared" si="411"/>
        <v>#DIV/0!</v>
      </c>
      <c r="M1622" s="181" t="e">
        <f t="shared" si="412"/>
        <v>#DIV/0!</v>
      </c>
      <c r="N1622" s="181" t="e">
        <f t="shared" si="413"/>
        <v>#DIV/0!</v>
      </c>
      <c r="O1622" s="339" t="e">
        <f t="shared" si="414"/>
        <v>#DIV/0!</v>
      </c>
      <c r="P1622" s="181" t="e">
        <f t="shared" si="415"/>
        <v>#DIV/0!</v>
      </c>
      <c r="R1622" s="181" t="e">
        <f t="shared" si="416"/>
        <v>#DIV/0!</v>
      </c>
      <c r="S1622" s="181" t="e">
        <f t="shared" si="417"/>
        <v>#DIV/0!</v>
      </c>
      <c r="T1622" s="339" t="e">
        <f t="shared" si="423"/>
        <v>#DIV/0!</v>
      </c>
      <c r="U1622" s="181" t="e">
        <f t="shared" si="418"/>
        <v>#DIV/0!</v>
      </c>
    </row>
    <row r="1623" spans="2:21" ht="12.75" customHeight="1" x14ac:dyDescent="0.15">
      <c r="B1623" s="1">
        <f t="shared" si="424"/>
        <v>175.1999999999943</v>
      </c>
      <c r="C1623" s="181" t="e">
        <f t="shared" si="419"/>
        <v>#DIV/0!</v>
      </c>
      <c r="D1623" s="242">
        <f t="shared" si="420"/>
        <v>82.864172000813639</v>
      </c>
      <c r="E1623" s="181" t="e">
        <f t="shared" si="408"/>
        <v>#DIV/0!</v>
      </c>
      <c r="F1623" s="181" t="e">
        <f t="shared" si="421"/>
        <v>#DIV/0!</v>
      </c>
      <c r="H1623" s="181" t="e">
        <f t="shared" si="422"/>
        <v>#DIV/0!</v>
      </c>
      <c r="I1623" s="181" t="e">
        <f t="shared" si="409"/>
        <v>#DIV/0!</v>
      </c>
      <c r="J1623" s="339" t="e">
        <f t="shared" si="410"/>
        <v>#DIV/0!</v>
      </c>
      <c r="K1623" s="181" t="e">
        <f t="shared" si="411"/>
        <v>#DIV/0!</v>
      </c>
      <c r="M1623" s="181" t="e">
        <f t="shared" si="412"/>
        <v>#DIV/0!</v>
      </c>
      <c r="N1623" s="181" t="e">
        <f t="shared" si="413"/>
        <v>#DIV/0!</v>
      </c>
      <c r="O1623" s="339" t="e">
        <f t="shared" si="414"/>
        <v>#DIV/0!</v>
      </c>
      <c r="P1623" s="181" t="e">
        <f t="shared" si="415"/>
        <v>#DIV/0!</v>
      </c>
      <c r="R1623" s="181" t="e">
        <f t="shared" si="416"/>
        <v>#DIV/0!</v>
      </c>
      <c r="S1623" s="181" t="e">
        <f t="shared" si="417"/>
        <v>#DIV/0!</v>
      </c>
      <c r="T1623" s="339" t="e">
        <f t="shared" si="423"/>
        <v>#DIV/0!</v>
      </c>
      <c r="U1623" s="181" t="e">
        <f t="shared" si="418"/>
        <v>#DIV/0!</v>
      </c>
    </row>
    <row r="1624" spans="2:21" ht="12.75" customHeight="1" x14ac:dyDescent="0.15">
      <c r="B1624" s="1">
        <f t="shared" si="424"/>
        <v>175.2999999999943</v>
      </c>
      <c r="C1624" s="181" t="e">
        <f t="shared" si="419"/>
        <v>#DIV/0!</v>
      </c>
      <c r="D1624" s="242">
        <f t="shared" si="420"/>
        <v>82.877508151885266</v>
      </c>
      <c r="E1624" s="181" t="e">
        <f t="shared" si="408"/>
        <v>#DIV/0!</v>
      </c>
      <c r="F1624" s="181" t="e">
        <f t="shared" si="421"/>
        <v>#DIV/0!</v>
      </c>
      <c r="H1624" s="181" t="e">
        <f t="shared" si="422"/>
        <v>#DIV/0!</v>
      </c>
      <c r="I1624" s="181" t="e">
        <f t="shared" si="409"/>
        <v>#DIV/0!</v>
      </c>
      <c r="J1624" s="339" t="e">
        <f t="shared" si="410"/>
        <v>#DIV/0!</v>
      </c>
      <c r="K1624" s="181" t="e">
        <f t="shared" si="411"/>
        <v>#DIV/0!</v>
      </c>
      <c r="M1624" s="181" t="e">
        <f t="shared" si="412"/>
        <v>#DIV/0!</v>
      </c>
      <c r="N1624" s="181" t="e">
        <f t="shared" si="413"/>
        <v>#DIV/0!</v>
      </c>
      <c r="O1624" s="339" t="e">
        <f t="shared" si="414"/>
        <v>#DIV/0!</v>
      </c>
      <c r="P1624" s="181" t="e">
        <f t="shared" si="415"/>
        <v>#DIV/0!</v>
      </c>
      <c r="R1624" s="181" t="e">
        <f t="shared" si="416"/>
        <v>#DIV/0!</v>
      </c>
      <c r="S1624" s="181" t="e">
        <f t="shared" si="417"/>
        <v>#DIV/0!</v>
      </c>
      <c r="T1624" s="339" t="e">
        <f t="shared" si="423"/>
        <v>#DIV/0!</v>
      </c>
      <c r="U1624" s="181" t="e">
        <f t="shared" si="418"/>
        <v>#DIV/0!</v>
      </c>
    </row>
    <row r="1625" spans="2:21" ht="12.75" customHeight="1" x14ac:dyDescent="0.15">
      <c r="B1625" s="1">
        <f t="shared" si="424"/>
        <v>175.39999999999429</v>
      </c>
      <c r="C1625" s="181" t="e">
        <f t="shared" si="419"/>
        <v>#DIV/0!</v>
      </c>
      <c r="D1625" s="242">
        <f t="shared" si="420"/>
        <v>82.890837868142839</v>
      </c>
      <c r="E1625" s="181" t="e">
        <f t="shared" si="408"/>
        <v>#DIV/0!</v>
      </c>
      <c r="F1625" s="181" t="e">
        <f t="shared" si="421"/>
        <v>#DIV/0!</v>
      </c>
      <c r="H1625" s="181" t="e">
        <f t="shared" si="422"/>
        <v>#DIV/0!</v>
      </c>
      <c r="I1625" s="181" t="e">
        <f t="shared" si="409"/>
        <v>#DIV/0!</v>
      </c>
      <c r="J1625" s="339" t="e">
        <f t="shared" si="410"/>
        <v>#DIV/0!</v>
      </c>
      <c r="K1625" s="181" t="e">
        <f t="shared" si="411"/>
        <v>#DIV/0!</v>
      </c>
      <c r="M1625" s="181" t="e">
        <f t="shared" si="412"/>
        <v>#DIV/0!</v>
      </c>
      <c r="N1625" s="181" t="e">
        <f t="shared" si="413"/>
        <v>#DIV/0!</v>
      </c>
      <c r="O1625" s="339" t="e">
        <f t="shared" si="414"/>
        <v>#DIV/0!</v>
      </c>
      <c r="P1625" s="181" t="e">
        <f t="shared" si="415"/>
        <v>#DIV/0!</v>
      </c>
      <c r="R1625" s="181" t="e">
        <f t="shared" si="416"/>
        <v>#DIV/0!</v>
      </c>
      <c r="S1625" s="181" t="e">
        <f t="shared" si="417"/>
        <v>#DIV/0!</v>
      </c>
      <c r="T1625" s="339" t="e">
        <f t="shared" si="423"/>
        <v>#DIV/0!</v>
      </c>
      <c r="U1625" s="181" t="e">
        <f t="shared" si="418"/>
        <v>#DIV/0!</v>
      </c>
    </row>
    <row r="1626" spans="2:21" ht="12.75" customHeight="1" x14ac:dyDescent="0.15">
      <c r="B1626" s="1">
        <f t="shared" si="424"/>
        <v>175.49999999999429</v>
      </c>
      <c r="C1626" s="181" t="e">
        <f t="shared" si="419"/>
        <v>#DIV/0!</v>
      </c>
      <c r="D1626" s="242">
        <f t="shared" si="420"/>
        <v>82.904161156826405</v>
      </c>
      <c r="E1626" s="181" t="e">
        <f t="shared" si="408"/>
        <v>#DIV/0!</v>
      </c>
      <c r="F1626" s="181" t="e">
        <f t="shared" si="421"/>
        <v>#DIV/0!</v>
      </c>
      <c r="H1626" s="181" t="e">
        <f t="shared" si="422"/>
        <v>#DIV/0!</v>
      </c>
      <c r="I1626" s="181" t="e">
        <f t="shared" si="409"/>
        <v>#DIV/0!</v>
      </c>
      <c r="J1626" s="339" t="e">
        <f t="shared" si="410"/>
        <v>#DIV/0!</v>
      </c>
      <c r="K1626" s="181" t="e">
        <f t="shared" si="411"/>
        <v>#DIV/0!</v>
      </c>
      <c r="M1626" s="181" t="e">
        <f t="shared" si="412"/>
        <v>#DIV/0!</v>
      </c>
      <c r="N1626" s="181" t="e">
        <f t="shared" si="413"/>
        <v>#DIV/0!</v>
      </c>
      <c r="O1626" s="339" t="e">
        <f t="shared" si="414"/>
        <v>#DIV/0!</v>
      </c>
      <c r="P1626" s="181" t="e">
        <f t="shared" si="415"/>
        <v>#DIV/0!</v>
      </c>
      <c r="R1626" s="181" t="e">
        <f t="shared" si="416"/>
        <v>#DIV/0!</v>
      </c>
      <c r="S1626" s="181" t="e">
        <f t="shared" si="417"/>
        <v>#DIV/0!</v>
      </c>
      <c r="T1626" s="339" t="e">
        <f t="shared" si="423"/>
        <v>#DIV/0!</v>
      </c>
      <c r="U1626" s="181" t="e">
        <f t="shared" si="418"/>
        <v>#DIV/0!</v>
      </c>
    </row>
    <row r="1627" spans="2:21" ht="12.75" customHeight="1" x14ac:dyDescent="0.15">
      <c r="B1627" s="1">
        <f t="shared" si="424"/>
        <v>175.59999999999428</v>
      </c>
      <c r="C1627" s="181" t="e">
        <f t="shared" si="419"/>
        <v>#DIV/0!</v>
      </c>
      <c r="D1627" s="242">
        <f t="shared" si="420"/>
        <v>82.91747802516312</v>
      </c>
      <c r="E1627" s="181" t="e">
        <f t="shared" si="408"/>
        <v>#DIV/0!</v>
      </c>
      <c r="F1627" s="181" t="e">
        <f t="shared" si="421"/>
        <v>#DIV/0!</v>
      </c>
      <c r="H1627" s="181" t="e">
        <f t="shared" si="422"/>
        <v>#DIV/0!</v>
      </c>
      <c r="I1627" s="181" t="e">
        <f t="shared" si="409"/>
        <v>#DIV/0!</v>
      </c>
      <c r="J1627" s="339" t="e">
        <f t="shared" si="410"/>
        <v>#DIV/0!</v>
      </c>
      <c r="K1627" s="181" t="e">
        <f t="shared" si="411"/>
        <v>#DIV/0!</v>
      </c>
      <c r="M1627" s="181" t="e">
        <f t="shared" si="412"/>
        <v>#DIV/0!</v>
      </c>
      <c r="N1627" s="181" t="e">
        <f t="shared" si="413"/>
        <v>#DIV/0!</v>
      </c>
      <c r="O1627" s="339" t="e">
        <f t="shared" si="414"/>
        <v>#DIV/0!</v>
      </c>
      <c r="P1627" s="181" t="e">
        <f t="shared" si="415"/>
        <v>#DIV/0!</v>
      </c>
      <c r="R1627" s="181" t="e">
        <f t="shared" si="416"/>
        <v>#DIV/0!</v>
      </c>
      <c r="S1627" s="181" t="e">
        <f t="shared" si="417"/>
        <v>#DIV/0!</v>
      </c>
      <c r="T1627" s="339" t="e">
        <f t="shared" si="423"/>
        <v>#DIV/0!</v>
      </c>
      <c r="U1627" s="181" t="e">
        <f t="shared" si="418"/>
        <v>#DIV/0!</v>
      </c>
    </row>
    <row r="1628" spans="2:21" ht="12.75" customHeight="1" x14ac:dyDescent="0.15">
      <c r="B1628" s="1">
        <f t="shared" si="424"/>
        <v>175.69999999999428</v>
      </c>
      <c r="C1628" s="181" t="e">
        <f t="shared" si="419"/>
        <v>#DIV/0!</v>
      </c>
      <c r="D1628" s="242">
        <f t="shared" si="420"/>
        <v>82.930788480367525</v>
      </c>
      <c r="E1628" s="181" t="e">
        <f t="shared" si="408"/>
        <v>#DIV/0!</v>
      </c>
      <c r="F1628" s="181" t="e">
        <f t="shared" si="421"/>
        <v>#DIV/0!</v>
      </c>
      <c r="H1628" s="181" t="e">
        <f t="shared" si="422"/>
        <v>#DIV/0!</v>
      </c>
      <c r="I1628" s="181" t="e">
        <f t="shared" si="409"/>
        <v>#DIV/0!</v>
      </c>
      <c r="J1628" s="339" t="e">
        <f t="shared" si="410"/>
        <v>#DIV/0!</v>
      </c>
      <c r="K1628" s="181" t="e">
        <f t="shared" si="411"/>
        <v>#DIV/0!</v>
      </c>
      <c r="M1628" s="181" t="e">
        <f t="shared" si="412"/>
        <v>#DIV/0!</v>
      </c>
      <c r="N1628" s="181" t="e">
        <f t="shared" si="413"/>
        <v>#DIV/0!</v>
      </c>
      <c r="O1628" s="339" t="e">
        <f t="shared" si="414"/>
        <v>#DIV/0!</v>
      </c>
      <c r="P1628" s="181" t="e">
        <f t="shared" si="415"/>
        <v>#DIV/0!</v>
      </c>
      <c r="R1628" s="181" t="e">
        <f t="shared" si="416"/>
        <v>#DIV/0!</v>
      </c>
      <c r="S1628" s="181" t="e">
        <f t="shared" si="417"/>
        <v>#DIV/0!</v>
      </c>
      <c r="T1628" s="339" t="e">
        <f t="shared" si="423"/>
        <v>#DIV/0!</v>
      </c>
      <c r="U1628" s="181" t="e">
        <f t="shared" si="418"/>
        <v>#DIV/0!</v>
      </c>
    </row>
    <row r="1629" spans="2:21" ht="12.75" customHeight="1" x14ac:dyDescent="0.15">
      <c r="B1629" s="1">
        <f t="shared" si="424"/>
        <v>175.79999999999427</v>
      </c>
      <c r="C1629" s="181" t="e">
        <f t="shared" si="419"/>
        <v>#DIV/0!</v>
      </c>
      <c r="D1629" s="242">
        <f t="shared" si="420"/>
        <v>82.94409252964131</v>
      </c>
      <c r="E1629" s="181" t="e">
        <f t="shared" si="408"/>
        <v>#DIV/0!</v>
      </c>
      <c r="F1629" s="181" t="e">
        <f t="shared" si="421"/>
        <v>#DIV/0!</v>
      </c>
      <c r="H1629" s="181" t="e">
        <f t="shared" si="422"/>
        <v>#DIV/0!</v>
      </c>
      <c r="I1629" s="181" t="e">
        <f t="shared" si="409"/>
        <v>#DIV/0!</v>
      </c>
      <c r="J1629" s="339" t="e">
        <f t="shared" si="410"/>
        <v>#DIV/0!</v>
      </c>
      <c r="K1629" s="181" t="e">
        <f t="shared" si="411"/>
        <v>#DIV/0!</v>
      </c>
      <c r="M1629" s="181" t="e">
        <f t="shared" si="412"/>
        <v>#DIV/0!</v>
      </c>
      <c r="N1629" s="181" t="e">
        <f t="shared" si="413"/>
        <v>#DIV/0!</v>
      </c>
      <c r="O1629" s="339" t="e">
        <f t="shared" si="414"/>
        <v>#DIV/0!</v>
      </c>
      <c r="P1629" s="181" t="e">
        <f t="shared" si="415"/>
        <v>#DIV/0!</v>
      </c>
      <c r="R1629" s="181" t="e">
        <f t="shared" si="416"/>
        <v>#DIV/0!</v>
      </c>
      <c r="S1629" s="181" t="e">
        <f t="shared" si="417"/>
        <v>#DIV/0!</v>
      </c>
      <c r="T1629" s="339" t="e">
        <f t="shared" si="423"/>
        <v>#DIV/0!</v>
      </c>
      <c r="U1629" s="181" t="e">
        <f t="shared" si="418"/>
        <v>#DIV/0!</v>
      </c>
    </row>
    <row r="1630" spans="2:21" ht="12.75" customHeight="1" x14ac:dyDescent="0.15">
      <c r="B1630" s="1">
        <f t="shared" si="424"/>
        <v>175.89999999999426</v>
      </c>
      <c r="C1630" s="181" t="e">
        <f t="shared" si="419"/>
        <v>#DIV/0!</v>
      </c>
      <c r="D1630" s="242">
        <f t="shared" si="420"/>
        <v>82.957390180173462</v>
      </c>
      <c r="E1630" s="181" t="e">
        <f t="shared" si="408"/>
        <v>#DIV/0!</v>
      </c>
      <c r="F1630" s="181" t="e">
        <f t="shared" si="421"/>
        <v>#DIV/0!</v>
      </c>
      <c r="H1630" s="181" t="e">
        <f t="shared" si="422"/>
        <v>#DIV/0!</v>
      </c>
      <c r="I1630" s="181" t="e">
        <f t="shared" si="409"/>
        <v>#DIV/0!</v>
      </c>
      <c r="J1630" s="339" t="e">
        <f t="shared" si="410"/>
        <v>#DIV/0!</v>
      </c>
      <c r="K1630" s="181" t="e">
        <f t="shared" si="411"/>
        <v>#DIV/0!</v>
      </c>
      <c r="M1630" s="181" t="e">
        <f t="shared" si="412"/>
        <v>#DIV/0!</v>
      </c>
      <c r="N1630" s="181" t="e">
        <f t="shared" si="413"/>
        <v>#DIV/0!</v>
      </c>
      <c r="O1630" s="339" t="e">
        <f t="shared" si="414"/>
        <v>#DIV/0!</v>
      </c>
      <c r="P1630" s="181" t="e">
        <f t="shared" si="415"/>
        <v>#DIV/0!</v>
      </c>
      <c r="R1630" s="181" t="e">
        <f t="shared" si="416"/>
        <v>#DIV/0!</v>
      </c>
      <c r="S1630" s="181" t="e">
        <f t="shared" si="417"/>
        <v>#DIV/0!</v>
      </c>
      <c r="T1630" s="339" t="e">
        <f t="shared" si="423"/>
        <v>#DIV/0!</v>
      </c>
      <c r="U1630" s="181" t="e">
        <f t="shared" si="418"/>
        <v>#DIV/0!</v>
      </c>
    </row>
    <row r="1631" spans="2:21" ht="12.75" customHeight="1" x14ac:dyDescent="0.15">
      <c r="B1631" s="1">
        <f t="shared" si="424"/>
        <v>175.99999999999426</v>
      </c>
      <c r="C1631" s="181" t="e">
        <f t="shared" si="419"/>
        <v>#DIV/0!</v>
      </c>
      <c r="D1631" s="242">
        <f t="shared" si="420"/>
        <v>82.970681439140321</v>
      </c>
      <c r="E1631" s="181" t="e">
        <f t="shared" si="408"/>
        <v>#DIV/0!</v>
      </c>
      <c r="F1631" s="181" t="e">
        <f t="shared" si="421"/>
        <v>#DIV/0!</v>
      </c>
      <c r="H1631" s="181" t="e">
        <f t="shared" si="422"/>
        <v>#DIV/0!</v>
      </c>
      <c r="I1631" s="181" t="e">
        <f t="shared" si="409"/>
        <v>#DIV/0!</v>
      </c>
      <c r="J1631" s="339" t="e">
        <f t="shared" si="410"/>
        <v>#DIV/0!</v>
      </c>
      <c r="K1631" s="181" t="e">
        <f t="shared" si="411"/>
        <v>#DIV/0!</v>
      </c>
      <c r="M1631" s="181" t="e">
        <f t="shared" si="412"/>
        <v>#DIV/0!</v>
      </c>
      <c r="N1631" s="181" t="e">
        <f t="shared" si="413"/>
        <v>#DIV/0!</v>
      </c>
      <c r="O1631" s="339" t="e">
        <f t="shared" si="414"/>
        <v>#DIV/0!</v>
      </c>
      <c r="P1631" s="181" t="e">
        <f t="shared" si="415"/>
        <v>#DIV/0!</v>
      </c>
      <c r="R1631" s="181" t="e">
        <f t="shared" si="416"/>
        <v>#DIV/0!</v>
      </c>
      <c r="S1631" s="181" t="e">
        <f t="shared" si="417"/>
        <v>#DIV/0!</v>
      </c>
      <c r="T1631" s="339" t="e">
        <f t="shared" si="423"/>
        <v>#DIV/0!</v>
      </c>
      <c r="U1631" s="181" t="e">
        <f t="shared" si="418"/>
        <v>#DIV/0!</v>
      </c>
    </row>
    <row r="1632" spans="2:21" ht="12.75" customHeight="1" x14ac:dyDescent="0.15">
      <c r="B1632" s="1">
        <f t="shared" si="424"/>
        <v>176.09999999999425</v>
      </c>
      <c r="C1632" s="181" t="e">
        <f t="shared" si="419"/>
        <v>#DIV/0!</v>
      </c>
      <c r="D1632" s="242">
        <f t="shared" si="420"/>
        <v>82.983966313705707</v>
      </c>
      <c r="E1632" s="181" t="e">
        <f t="shared" si="408"/>
        <v>#DIV/0!</v>
      </c>
      <c r="F1632" s="181" t="e">
        <f t="shared" si="421"/>
        <v>#DIV/0!</v>
      </c>
      <c r="H1632" s="181" t="e">
        <f t="shared" si="422"/>
        <v>#DIV/0!</v>
      </c>
      <c r="I1632" s="181" t="e">
        <f t="shared" si="409"/>
        <v>#DIV/0!</v>
      </c>
      <c r="J1632" s="339" t="e">
        <f t="shared" si="410"/>
        <v>#DIV/0!</v>
      </c>
      <c r="K1632" s="181" t="e">
        <f t="shared" si="411"/>
        <v>#DIV/0!</v>
      </c>
      <c r="M1632" s="181" t="e">
        <f t="shared" si="412"/>
        <v>#DIV/0!</v>
      </c>
      <c r="N1632" s="181" t="e">
        <f t="shared" si="413"/>
        <v>#DIV/0!</v>
      </c>
      <c r="O1632" s="339" t="e">
        <f t="shared" si="414"/>
        <v>#DIV/0!</v>
      </c>
      <c r="P1632" s="181" t="e">
        <f t="shared" si="415"/>
        <v>#DIV/0!</v>
      </c>
      <c r="R1632" s="181" t="e">
        <f t="shared" si="416"/>
        <v>#DIV/0!</v>
      </c>
      <c r="S1632" s="181" t="e">
        <f t="shared" si="417"/>
        <v>#DIV/0!</v>
      </c>
      <c r="T1632" s="339" t="e">
        <f t="shared" si="423"/>
        <v>#DIV/0!</v>
      </c>
      <c r="U1632" s="181" t="e">
        <f t="shared" si="418"/>
        <v>#DIV/0!</v>
      </c>
    </row>
    <row r="1633" spans="2:21" ht="12.75" customHeight="1" x14ac:dyDescent="0.15">
      <c r="B1633" s="1">
        <f t="shared" si="424"/>
        <v>176.19999999999425</v>
      </c>
      <c r="C1633" s="181" t="e">
        <f t="shared" si="419"/>
        <v>#DIV/0!</v>
      </c>
      <c r="D1633" s="242">
        <f t="shared" si="420"/>
        <v>82.997244811020551</v>
      </c>
      <c r="E1633" s="181" t="e">
        <f t="shared" si="408"/>
        <v>#DIV/0!</v>
      </c>
      <c r="F1633" s="181" t="e">
        <f t="shared" si="421"/>
        <v>#DIV/0!</v>
      </c>
      <c r="H1633" s="181" t="e">
        <f t="shared" si="422"/>
        <v>#DIV/0!</v>
      </c>
      <c r="I1633" s="181" t="e">
        <f t="shared" si="409"/>
        <v>#DIV/0!</v>
      </c>
      <c r="J1633" s="339" t="e">
        <f t="shared" si="410"/>
        <v>#DIV/0!</v>
      </c>
      <c r="K1633" s="181" t="e">
        <f t="shared" si="411"/>
        <v>#DIV/0!</v>
      </c>
      <c r="M1633" s="181" t="e">
        <f t="shared" si="412"/>
        <v>#DIV/0!</v>
      </c>
      <c r="N1633" s="181" t="e">
        <f t="shared" si="413"/>
        <v>#DIV/0!</v>
      </c>
      <c r="O1633" s="339" t="e">
        <f t="shared" si="414"/>
        <v>#DIV/0!</v>
      </c>
      <c r="P1633" s="181" t="e">
        <f t="shared" si="415"/>
        <v>#DIV/0!</v>
      </c>
      <c r="R1633" s="181" t="e">
        <f t="shared" si="416"/>
        <v>#DIV/0!</v>
      </c>
      <c r="S1633" s="181" t="e">
        <f t="shared" si="417"/>
        <v>#DIV/0!</v>
      </c>
      <c r="T1633" s="339" t="e">
        <f t="shared" si="423"/>
        <v>#DIV/0!</v>
      </c>
      <c r="U1633" s="181" t="e">
        <f t="shared" si="418"/>
        <v>#DIV/0!</v>
      </c>
    </row>
    <row r="1634" spans="2:21" ht="12.75" customHeight="1" x14ac:dyDescent="0.15">
      <c r="B1634" s="1">
        <f t="shared" si="424"/>
        <v>176.29999999999424</v>
      </c>
      <c r="C1634" s="181" t="e">
        <f t="shared" si="419"/>
        <v>#DIV/0!</v>
      </c>
      <c r="D1634" s="242">
        <f t="shared" si="420"/>
        <v>83.01051693822356</v>
      </c>
      <c r="E1634" s="181" t="e">
        <f t="shared" si="408"/>
        <v>#DIV/0!</v>
      </c>
      <c r="F1634" s="181" t="e">
        <f t="shared" si="421"/>
        <v>#DIV/0!</v>
      </c>
      <c r="H1634" s="181" t="e">
        <f t="shared" si="422"/>
        <v>#DIV/0!</v>
      </c>
      <c r="I1634" s="181" t="e">
        <f t="shared" si="409"/>
        <v>#DIV/0!</v>
      </c>
      <c r="J1634" s="339" t="e">
        <f t="shared" si="410"/>
        <v>#DIV/0!</v>
      </c>
      <c r="K1634" s="181" t="e">
        <f t="shared" si="411"/>
        <v>#DIV/0!</v>
      </c>
      <c r="M1634" s="181" t="e">
        <f t="shared" si="412"/>
        <v>#DIV/0!</v>
      </c>
      <c r="N1634" s="181" t="e">
        <f t="shared" si="413"/>
        <v>#DIV/0!</v>
      </c>
      <c r="O1634" s="339" t="e">
        <f t="shared" si="414"/>
        <v>#DIV/0!</v>
      </c>
      <c r="P1634" s="181" t="e">
        <f t="shared" si="415"/>
        <v>#DIV/0!</v>
      </c>
      <c r="R1634" s="181" t="e">
        <f t="shared" si="416"/>
        <v>#DIV/0!</v>
      </c>
      <c r="S1634" s="181" t="e">
        <f t="shared" si="417"/>
        <v>#DIV/0!</v>
      </c>
      <c r="T1634" s="339" t="e">
        <f t="shared" si="423"/>
        <v>#DIV/0!</v>
      </c>
      <c r="U1634" s="181" t="e">
        <f t="shared" si="418"/>
        <v>#DIV/0!</v>
      </c>
    </row>
    <row r="1635" spans="2:21" ht="12.75" customHeight="1" x14ac:dyDescent="0.15">
      <c r="B1635" s="1">
        <f t="shared" si="424"/>
        <v>176.39999999999424</v>
      </c>
      <c r="C1635" s="181" t="e">
        <f t="shared" si="419"/>
        <v>#DIV/0!</v>
      </c>
      <c r="D1635" s="242">
        <f t="shared" si="420"/>
        <v>83.023782702440514</v>
      </c>
      <c r="E1635" s="181" t="e">
        <f t="shared" si="408"/>
        <v>#DIV/0!</v>
      </c>
      <c r="F1635" s="181" t="e">
        <f t="shared" si="421"/>
        <v>#DIV/0!</v>
      </c>
      <c r="H1635" s="181" t="e">
        <f t="shared" si="422"/>
        <v>#DIV/0!</v>
      </c>
      <c r="I1635" s="181" t="e">
        <f t="shared" si="409"/>
        <v>#DIV/0!</v>
      </c>
      <c r="J1635" s="339" t="e">
        <f t="shared" si="410"/>
        <v>#DIV/0!</v>
      </c>
      <c r="K1635" s="181" t="e">
        <f t="shared" si="411"/>
        <v>#DIV/0!</v>
      </c>
      <c r="M1635" s="181" t="e">
        <f t="shared" si="412"/>
        <v>#DIV/0!</v>
      </c>
      <c r="N1635" s="181" t="e">
        <f t="shared" si="413"/>
        <v>#DIV/0!</v>
      </c>
      <c r="O1635" s="339" t="e">
        <f t="shared" si="414"/>
        <v>#DIV/0!</v>
      </c>
      <c r="P1635" s="181" t="e">
        <f t="shared" si="415"/>
        <v>#DIV/0!</v>
      </c>
      <c r="R1635" s="181" t="e">
        <f t="shared" si="416"/>
        <v>#DIV/0!</v>
      </c>
      <c r="S1635" s="181" t="e">
        <f t="shared" si="417"/>
        <v>#DIV/0!</v>
      </c>
      <c r="T1635" s="339" t="e">
        <f t="shared" si="423"/>
        <v>#DIV/0!</v>
      </c>
      <c r="U1635" s="181" t="e">
        <f t="shared" si="418"/>
        <v>#DIV/0!</v>
      </c>
    </row>
    <row r="1636" spans="2:21" ht="12.75" customHeight="1" x14ac:dyDescent="0.15">
      <c r="B1636" s="1">
        <f t="shared" si="424"/>
        <v>176.49999999999423</v>
      </c>
      <c r="C1636" s="181" t="e">
        <f t="shared" si="419"/>
        <v>#DIV/0!</v>
      </c>
      <c r="D1636" s="242">
        <f t="shared" si="420"/>
        <v>83.037042110785094</v>
      </c>
      <c r="E1636" s="181" t="e">
        <f t="shared" si="408"/>
        <v>#DIV/0!</v>
      </c>
      <c r="F1636" s="181" t="e">
        <f t="shared" si="421"/>
        <v>#DIV/0!</v>
      </c>
      <c r="H1636" s="181" t="e">
        <f t="shared" si="422"/>
        <v>#DIV/0!</v>
      </c>
      <c r="I1636" s="181" t="e">
        <f t="shared" si="409"/>
        <v>#DIV/0!</v>
      </c>
      <c r="J1636" s="339" t="e">
        <f t="shared" si="410"/>
        <v>#DIV/0!</v>
      </c>
      <c r="K1636" s="181" t="e">
        <f t="shared" si="411"/>
        <v>#DIV/0!</v>
      </c>
      <c r="M1636" s="181" t="e">
        <f t="shared" si="412"/>
        <v>#DIV/0!</v>
      </c>
      <c r="N1636" s="181" t="e">
        <f t="shared" si="413"/>
        <v>#DIV/0!</v>
      </c>
      <c r="O1636" s="339" t="e">
        <f t="shared" si="414"/>
        <v>#DIV/0!</v>
      </c>
      <c r="P1636" s="181" t="e">
        <f t="shared" si="415"/>
        <v>#DIV/0!</v>
      </c>
      <c r="R1636" s="181" t="e">
        <f t="shared" si="416"/>
        <v>#DIV/0!</v>
      </c>
      <c r="S1636" s="181" t="e">
        <f t="shared" si="417"/>
        <v>#DIV/0!</v>
      </c>
      <c r="T1636" s="339" t="e">
        <f t="shared" si="423"/>
        <v>#DIV/0!</v>
      </c>
      <c r="U1636" s="181" t="e">
        <f t="shared" si="418"/>
        <v>#DIV/0!</v>
      </c>
    </row>
    <row r="1637" spans="2:21" ht="12.75" customHeight="1" x14ac:dyDescent="0.15">
      <c r="B1637" s="1">
        <f t="shared" si="424"/>
        <v>176.59999999999422</v>
      </c>
      <c r="C1637" s="181" t="e">
        <f t="shared" si="419"/>
        <v>#DIV/0!</v>
      </c>
      <c r="D1637" s="242">
        <f t="shared" si="420"/>
        <v>83.050295170358098</v>
      </c>
      <c r="E1637" s="181" t="e">
        <f t="shared" si="408"/>
        <v>#DIV/0!</v>
      </c>
      <c r="F1637" s="181" t="e">
        <f t="shared" si="421"/>
        <v>#DIV/0!</v>
      </c>
      <c r="H1637" s="181" t="e">
        <f t="shared" si="422"/>
        <v>#DIV/0!</v>
      </c>
      <c r="I1637" s="181" t="e">
        <f t="shared" si="409"/>
        <v>#DIV/0!</v>
      </c>
      <c r="J1637" s="339" t="e">
        <f t="shared" si="410"/>
        <v>#DIV/0!</v>
      </c>
      <c r="K1637" s="181" t="e">
        <f t="shared" si="411"/>
        <v>#DIV/0!</v>
      </c>
      <c r="M1637" s="181" t="e">
        <f t="shared" si="412"/>
        <v>#DIV/0!</v>
      </c>
      <c r="N1637" s="181" t="e">
        <f t="shared" si="413"/>
        <v>#DIV/0!</v>
      </c>
      <c r="O1637" s="339" t="e">
        <f t="shared" si="414"/>
        <v>#DIV/0!</v>
      </c>
      <c r="P1637" s="181" t="e">
        <f t="shared" si="415"/>
        <v>#DIV/0!</v>
      </c>
      <c r="R1637" s="181" t="e">
        <f t="shared" si="416"/>
        <v>#DIV/0!</v>
      </c>
      <c r="S1637" s="181" t="e">
        <f t="shared" si="417"/>
        <v>#DIV/0!</v>
      </c>
      <c r="T1637" s="339" t="e">
        <f t="shared" si="423"/>
        <v>#DIV/0!</v>
      </c>
      <c r="U1637" s="181" t="e">
        <f t="shared" si="418"/>
        <v>#DIV/0!</v>
      </c>
    </row>
    <row r="1638" spans="2:21" ht="12.75" customHeight="1" x14ac:dyDescent="0.15">
      <c r="B1638" s="1">
        <f t="shared" si="424"/>
        <v>176.69999999999422</v>
      </c>
      <c r="C1638" s="181" t="e">
        <f t="shared" si="419"/>
        <v>#DIV/0!</v>
      </c>
      <c r="D1638" s="242">
        <f t="shared" si="420"/>
        <v>83.063541888248082</v>
      </c>
      <c r="E1638" s="181" t="e">
        <f t="shared" si="408"/>
        <v>#DIV/0!</v>
      </c>
      <c r="F1638" s="181" t="e">
        <f t="shared" si="421"/>
        <v>#DIV/0!</v>
      </c>
      <c r="H1638" s="181" t="e">
        <f t="shared" si="422"/>
        <v>#DIV/0!</v>
      </c>
      <c r="I1638" s="181" t="e">
        <f t="shared" si="409"/>
        <v>#DIV/0!</v>
      </c>
      <c r="J1638" s="339" t="e">
        <f t="shared" si="410"/>
        <v>#DIV/0!</v>
      </c>
      <c r="K1638" s="181" t="e">
        <f t="shared" si="411"/>
        <v>#DIV/0!</v>
      </c>
      <c r="M1638" s="181" t="e">
        <f t="shared" si="412"/>
        <v>#DIV/0!</v>
      </c>
      <c r="N1638" s="181" t="e">
        <f t="shared" si="413"/>
        <v>#DIV/0!</v>
      </c>
      <c r="O1638" s="339" t="e">
        <f t="shared" si="414"/>
        <v>#DIV/0!</v>
      </c>
      <c r="P1638" s="181" t="e">
        <f t="shared" si="415"/>
        <v>#DIV/0!</v>
      </c>
      <c r="R1638" s="181" t="e">
        <f t="shared" si="416"/>
        <v>#DIV/0!</v>
      </c>
      <c r="S1638" s="181" t="e">
        <f t="shared" si="417"/>
        <v>#DIV/0!</v>
      </c>
      <c r="T1638" s="339" t="e">
        <f t="shared" si="423"/>
        <v>#DIV/0!</v>
      </c>
      <c r="U1638" s="181" t="e">
        <f t="shared" si="418"/>
        <v>#DIV/0!</v>
      </c>
    </row>
    <row r="1639" spans="2:21" ht="12.75" customHeight="1" x14ac:dyDescent="0.15">
      <c r="B1639" s="1">
        <f t="shared" si="424"/>
        <v>176.79999999999421</v>
      </c>
      <c r="C1639" s="181" t="e">
        <f t="shared" si="419"/>
        <v>#DIV/0!</v>
      </c>
      <c r="D1639" s="242">
        <f t="shared" si="420"/>
        <v>83.076782271531087</v>
      </c>
      <c r="E1639" s="181" t="e">
        <f t="shared" si="408"/>
        <v>#DIV/0!</v>
      </c>
      <c r="F1639" s="181" t="e">
        <f t="shared" si="421"/>
        <v>#DIV/0!</v>
      </c>
      <c r="H1639" s="181" t="e">
        <f t="shared" si="422"/>
        <v>#DIV/0!</v>
      </c>
      <c r="I1639" s="181" t="e">
        <f t="shared" si="409"/>
        <v>#DIV/0!</v>
      </c>
      <c r="J1639" s="339" t="e">
        <f t="shared" si="410"/>
        <v>#DIV/0!</v>
      </c>
      <c r="K1639" s="181" t="e">
        <f t="shared" si="411"/>
        <v>#DIV/0!</v>
      </c>
      <c r="M1639" s="181" t="e">
        <f t="shared" si="412"/>
        <v>#DIV/0!</v>
      </c>
      <c r="N1639" s="181" t="e">
        <f t="shared" si="413"/>
        <v>#DIV/0!</v>
      </c>
      <c r="O1639" s="339" t="e">
        <f t="shared" si="414"/>
        <v>#DIV/0!</v>
      </c>
      <c r="P1639" s="181" t="e">
        <f t="shared" si="415"/>
        <v>#DIV/0!</v>
      </c>
      <c r="R1639" s="181" t="e">
        <f t="shared" si="416"/>
        <v>#DIV/0!</v>
      </c>
      <c r="S1639" s="181" t="e">
        <f t="shared" si="417"/>
        <v>#DIV/0!</v>
      </c>
      <c r="T1639" s="339" t="e">
        <f t="shared" si="423"/>
        <v>#DIV/0!</v>
      </c>
      <c r="U1639" s="181" t="e">
        <f t="shared" si="418"/>
        <v>#DIV/0!</v>
      </c>
    </row>
    <row r="1640" spans="2:21" ht="12.75" customHeight="1" x14ac:dyDescent="0.15">
      <c r="B1640" s="1">
        <f t="shared" si="424"/>
        <v>176.89999999999421</v>
      </c>
      <c r="C1640" s="181" t="e">
        <f t="shared" si="419"/>
        <v>#DIV/0!</v>
      </c>
      <c r="D1640" s="242">
        <f t="shared" si="420"/>
        <v>83.090016327270888</v>
      </c>
      <c r="E1640" s="181" t="e">
        <f t="shared" si="408"/>
        <v>#DIV/0!</v>
      </c>
      <c r="F1640" s="181" t="e">
        <f t="shared" si="421"/>
        <v>#DIV/0!</v>
      </c>
      <c r="H1640" s="181" t="e">
        <f t="shared" si="422"/>
        <v>#DIV/0!</v>
      </c>
      <c r="I1640" s="181" t="e">
        <f t="shared" si="409"/>
        <v>#DIV/0!</v>
      </c>
      <c r="J1640" s="339" t="e">
        <f t="shared" si="410"/>
        <v>#DIV/0!</v>
      </c>
      <c r="K1640" s="181" t="e">
        <f t="shared" si="411"/>
        <v>#DIV/0!</v>
      </c>
      <c r="M1640" s="181" t="e">
        <f t="shared" si="412"/>
        <v>#DIV/0!</v>
      </c>
      <c r="N1640" s="181" t="e">
        <f t="shared" si="413"/>
        <v>#DIV/0!</v>
      </c>
      <c r="O1640" s="339" t="e">
        <f t="shared" si="414"/>
        <v>#DIV/0!</v>
      </c>
      <c r="P1640" s="181" t="e">
        <f t="shared" si="415"/>
        <v>#DIV/0!</v>
      </c>
      <c r="R1640" s="181" t="e">
        <f t="shared" si="416"/>
        <v>#DIV/0!</v>
      </c>
      <c r="S1640" s="181" t="e">
        <f t="shared" si="417"/>
        <v>#DIV/0!</v>
      </c>
      <c r="T1640" s="339" t="e">
        <f t="shared" si="423"/>
        <v>#DIV/0!</v>
      </c>
      <c r="U1640" s="181" t="e">
        <f t="shared" si="418"/>
        <v>#DIV/0!</v>
      </c>
    </row>
    <row r="1641" spans="2:21" ht="12.75" customHeight="1" x14ac:dyDescent="0.15">
      <c r="B1641" s="1">
        <f t="shared" si="424"/>
        <v>176.9999999999942</v>
      </c>
      <c r="C1641" s="181" t="e">
        <f t="shared" si="419"/>
        <v>#DIV/0!</v>
      </c>
      <c r="D1641" s="242">
        <f t="shared" si="420"/>
        <v>83.103244062518755</v>
      </c>
      <c r="E1641" s="181" t="e">
        <f t="shared" si="408"/>
        <v>#DIV/0!</v>
      </c>
      <c r="F1641" s="181" t="e">
        <f t="shared" si="421"/>
        <v>#DIV/0!</v>
      </c>
      <c r="H1641" s="181" t="e">
        <f t="shared" si="422"/>
        <v>#DIV/0!</v>
      </c>
      <c r="I1641" s="181" t="e">
        <f t="shared" si="409"/>
        <v>#DIV/0!</v>
      </c>
      <c r="J1641" s="339" t="e">
        <f t="shared" si="410"/>
        <v>#DIV/0!</v>
      </c>
      <c r="K1641" s="181" t="e">
        <f t="shared" si="411"/>
        <v>#DIV/0!</v>
      </c>
      <c r="M1641" s="181" t="e">
        <f t="shared" si="412"/>
        <v>#DIV/0!</v>
      </c>
      <c r="N1641" s="181" t="e">
        <f t="shared" si="413"/>
        <v>#DIV/0!</v>
      </c>
      <c r="O1641" s="339" t="e">
        <f t="shared" si="414"/>
        <v>#DIV/0!</v>
      </c>
      <c r="P1641" s="181" t="e">
        <f t="shared" si="415"/>
        <v>#DIV/0!</v>
      </c>
      <c r="R1641" s="181" t="e">
        <f t="shared" si="416"/>
        <v>#DIV/0!</v>
      </c>
      <c r="S1641" s="181" t="e">
        <f t="shared" si="417"/>
        <v>#DIV/0!</v>
      </c>
      <c r="T1641" s="339" t="e">
        <f t="shared" si="423"/>
        <v>#DIV/0!</v>
      </c>
      <c r="U1641" s="181" t="e">
        <f t="shared" si="418"/>
        <v>#DIV/0!</v>
      </c>
    </row>
    <row r="1642" spans="2:21" ht="12.75" customHeight="1" x14ac:dyDescent="0.15">
      <c r="B1642" s="1">
        <f t="shared" si="424"/>
        <v>177.0999999999942</v>
      </c>
      <c r="C1642" s="181" t="e">
        <f t="shared" si="419"/>
        <v>#DIV/0!</v>
      </c>
      <c r="D1642" s="242">
        <f t="shared" si="420"/>
        <v>83.11646548431365</v>
      </c>
      <c r="E1642" s="181" t="e">
        <f t="shared" si="408"/>
        <v>#DIV/0!</v>
      </c>
      <c r="F1642" s="181" t="e">
        <f t="shared" si="421"/>
        <v>#DIV/0!</v>
      </c>
      <c r="H1642" s="181" t="e">
        <f t="shared" si="422"/>
        <v>#DIV/0!</v>
      </c>
      <c r="I1642" s="181" t="e">
        <f t="shared" si="409"/>
        <v>#DIV/0!</v>
      </c>
      <c r="J1642" s="339" t="e">
        <f t="shared" si="410"/>
        <v>#DIV/0!</v>
      </c>
      <c r="K1642" s="181" t="e">
        <f t="shared" si="411"/>
        <v>#DIV/0!</v>
      </c>
      <c r="M1642" s="181" t="e">
        <f t="shared" si="412"/>
        <v>#DIV/0!</v>
      </c>
      <c r="N1642" s="181" t="e">
        <f t="shared" si="413"/>
        <v>#DIV/0!</v>
      </c>
      <c r="O1642" s="339" t="e">
        <f t="shared" si="414"/>
        <v>#DIV/0!</v>
      </c>
      <c r="P1642" s="181" t="e">
        <f t="shared" si="415"/>
        <v>#DIV/0!</v>
      </c>
      <c r="R1642" s="181" t="e">
        <f t="shared" si="416"/>
        <v>#DIV/0!</v>
      </c>
      <c r="S1642" s="181" t="e">
        <f t="shared" si="417"/>
        <v>#DIV/0!</v>
      </c>
      <c r="T1642" s="339" t="e">
        <f t="shared" si="423"/>
        <v>#DIV/0!</v>
      </c>
      <c r="U1642" s="181" t="e">
        <f t="shared" si="418"/>
        <v>#DIV/0!</v>
      </c>
    </row>
    <row r="1643" spans="2:21" ht="12.75" customHeight="1" x14ac:dyDescent="0.15">
      <c r="B1643" s="1">
        <f t="shared" si="424"/>
        <v>177.19999999999419</v>
      </c>
      <c r="C1643" s="181" t="e">
        <f t="shared" si="419"/>
        <v>#DIV/0!</v>
      </c>
      <c r="D1643" s="242">
        <f t="shared" si="420"/>
        <v>83.129680599682146</v>
      </c>
      <c r="E1643" s="181" t="e">
        <f t="shared" si="408"/>
        <v>#DIV/0!</v>
      </c>
      <c r="F1643" s="181" t="e">
        <f t="shared" si="421"/>
        <v>#DIV/0!</v>
      </c>
      <c r="H1643" s="181" t="e">
        <f t="shared" si="422"/>
        <v>#DIV/0!</v>
      </c>
      <c r="I1643" s="181" t="e">
        <f t="shared" si="409"/>
        <v>#DIV/0!</v>
      </c>
      <c r="J1643" s="339" t="e">
        <f t="shared" si="410"/>
        <v>#DIV/0!</v>
      </c>
      <c r="K1643" s="181" t="e">
        <f t="shared" si="411"/>
        <v>#DIV/0!</v>
      </c>
      <c r="M1643" s="181" t="e">
        <f t="shared" si="412"/>
        <v>#DIV/0!</v>
      </c>
      <c r="N1643" s="181" t="e">
        <f t="shared" si="413"/>
        <v>#DIV/0!</v>
      </c>
      <c r="O1643" s="339" t="e">
        <f t="shared" si="414"/>
        <v>#DIV/0!</v>
      </c>
      <c r="P1643" s="181" t="e">
        <f t="shared" si="415"/>
        <v>#DIV/0!</v>
      </c>
      <c r="R1643" s="181" t="e">
        <f t="shared" si="416"/>
        <v>#DIV/0!</v>
      </c>
      <c r="S1643" s="181" t="e">
        <f t="shared" si="417"/>
        <v>#DIV/0!</v>
      </c>
      <c r="T1643" s="339" t="e">
        <f t="shared" si="423"/>
        <v>#DIV/0!</v>
      </c>
      <c r="U1643" s="181" t="e">
        <f t="shared" si="418"/>
        <v>#DIV/0!</v>
      </c>
    </row>
    <row r="1644" spans="2:21" ht="12.75" customHeight="1" x14ac:dyDescent="0.15">
      <c r="B1644" s="1">
        <f t="shared" si="424"/>
        <v>177.29999999999418</v>
      </c>
      <c r="C1644" s="181" t="e">
        <f t="shared" si="419"/>
        <v>#DIV/0!</v>
      </c>
      <c r="D1644" s="242">
        <f t="shared" si="420"/>
        <v>83.142889415638791</v>
      </c>
      <c r="E1644" s="181" t="e">
        <f t="shared" si="408"/>
        <v>#DIV/0!</v>
      </c>
      <c r="F1644" s="181" t="e">
        <f t="shared" si="421"/>
        <v>#DIV/0!</v>
      </c>
      <c r="H1644" s="181" t="e">
        <f t="shared" si="422"/>
        <v>#DIV/0!</v>
      </c>
      <c r="I1644" s="181" t="e">
        <f t="shared" si="409"/>
        <v>#DIV/0!</v>
      </c>
      <c r="J1644" s="339" t="e">
        <f t="shared" si="410"/>
        <v>#DIV/0!</v>
      </c>
      <c r="K1644" s="181" t="e">
        <f t="shared" si="411"/>
        <v>#DIV/0!</v>
      </c>
      <c r="M1644" s="181" t="e">
        <f t="shared" si="412"/>
        <v>#DIV/0!</v>
      </c>
      <c r="N1644" s="181" t="e">
        <f t="shared" si="413"/>
        <v>#DIV/0!</v>
      </c>
      <c r="O1644" s="339" t="e">
        <f t="shared" si="414"/>
        <v>#DIV/0!</v>
      </c>
      <c r="P1644" s="181" t="e">
        <f t="shared" si="415"/>
        <v>#DIV/0!</v>
      </c>
      <c r="R1644" s="181" t="e">
        <f t="shared" si="416"/>
        <v>#DIV/0!</v>
      </c>
      <c r="S1644" s="181" t="e">
        <f t="shared" si="417"/>
        <v>#DIV/0!</v>
      </c>
      <c r="T1644" s="339" t="e">
        <f t="shared" si="423"/>
        <v>#DIV/0!</v>
      </c>
      <c r="U1644" s="181" t="e">
        <f t="shared" si="418"/>
        <v>#DIV/0!</v>
      </c>
    </row>
    <row r="1645" spans="2:21" ht="12.75" customHeight="1" x14ac:dyDescent="0.15">
      <c r="B1645" s="1">
        <f t="shared" si="424"/>
        <v>177.39999999999418</v>
      </c>
      <c r="C1645" s="181" t="e">
        <f t="shared" si="419"/>
        <v>#DIV/0!</v>
      </c>
      <c r="D1645" s="242">
        <f t="shared" si="420"/>
        <v>83.156091939185615</v>
      </c>
      <c r="E1645" s="181" t="e">
        <f t="shared" si="408"/>
        <v>#DIV/0!</v>
      </c>
      <c r="F1645" s="181" t="e">
        <f t="shared" si="421"/>
        <v>#DIV/0!</v>
      </c>
      <c r="H1645" s="181" t="e">
        <f t="shared" si="422"/>
        <v>#DIV/0!</v>
      </c>
      <c r="I1645" s="181" t="e">
        <f t="shared" si="409"/>
        <v>#DIV/0!</v>
      </c>
      <c r="J1645" s="339" t="e">
        <f t="shared" si="410"/>
        <v>#DIV/0!</v>
      </c>
      <c r="K1645" s="181" t="e">
        <f t="shared" si="411"/>
        <v>#DIV/0!</v>
      </c>
      <c r="M1645" s="181" t="e">
        <f t="shared" si="412"/>
        <v>#DIV/0!</v>
      </c>
      <c r="N1645" s="181" t="e">
        <f t="shared" si="413"/>
        <v>#DIV/0!</v>
      </c>
      <c r="O1645" s="339" t="e">
        <f t="shared" si="414"/>
        <v>#DIV/0!</v>
      </c>
      <c r="P1645" s="181" t="e">
        <f t="shared" si="415"/>
        <v>#DIV/0!</v>
      </c>
      <c r="R1645" s="181" t="e">
        <f t="shared" si="416"/>
        <v>#DIV/0!</v>
      </c>
      <c r="S1645" s="181" t="e">
        <f t="shared" si="417"/>
        <v>#DIV/0!</v>
      </c>
      <c r="T1645" s="339" t="e">
        <f t="shared" si="423"/>
        <v>#DIV/0!</v>
      </c>
      <c r="U1645" s="181" t="e">
        <f t="shared" si="418"/>
        <v>#DIV/0!</v>
      </c>
    </row>
    <row r="1646" spans="2:21" ht="12.75" customHeight="1" x14ac:dyDescent="0.15">
      <c r="B1646" s="1">
        <f t="shared" si="424"/>
        <v>177.49999999999417</v>
      </c>
      <c r="C1646" s="181" t="e">
        <f t="shared" si="419"/>
        <v>#DIV/0!</v>
      </c>
      <c r="D1646" s="242">
        <f t="shared" si="420"/>
        <v>83.169288177312481</v>
      </c>
      <c r="E1646" s="181" t="e">
        <f t="shared" si="408"/>
        <v>#DIV/0!</v>
      </c>
      <c r="F1646" s="181" t="e">
        <f t="shared" si="421"/>
        <v>#DIV/0!</v>
      </c>
      <c r="H1646" s="181" t="e">
        <f t="shared" si="422"/>
        <v>#DIV/0!</v>
      </c>
      <c r="I1646" s="181" t="e">
        <f t="shared" si="409"/>
        <v>#DIV/0!</v>
      </c>
      <c r="J1646" s="339" t="e">
        <f t="shared" si="410"/>
        <v>#DIV/0!</v>
      </c>
      <c r="K1646" s="181" t="e">
        <f t="shared" si="411"/>
        <v>#DIV/0!</v>
      </c>
      <c r="M1646" s="181" t="e">
        <f t="shared" si="412"/>
        <v>#DIV/0!</v>
      </c>
      <c r="N1646" s="181" t="e">
        <f t="shared" si="413"/>
        <v>#DIV/0!</v>
      </c>
      <c r="O1646" s="339" t="e">
        <f t="shared" si="414"/>
        <v>#DIV/0!</v>
      </c>
      <c r="P1646" s="181" t="e">
        <f t="shared" si="415"/>
        <v>#DIV/0!</v>
      </c>
      <c r="R1646" s="181" t="e">
        <f t="shared" si="416"/>
        <v>#DIV/0!</v>
      </c>
      <c r="S1646" s="181" t="e">
        <f t="shared" si="417"/>
        <v>#DIV/0!</v>
      </c>
      <c r="T1646" s="339" t="e">
        <f t="shared" si="423"/>
        <v>#DIV/0!</v>
      </c>
      <c r="U1646" s="181" t="e">
        <f t="shared" si="418"/>
        <v>#DIV/0!</v>
      </c>
    </row>
    <row r="1647" spans="2:21" ht="12.75" customHeight="1" x14ac:dyDescent="0.15">
      <c r="B1647" s="1">
        <f t="shared" si="424"/>
        <v>177.59999999999417</v>
      </c>
      <c r="C1647" s="181" t="e">
        <f t="shared" si="419"/>
        <v>#DIV/0!</v>
      </c>
      <c r="D1647" s="242">
        <f t="shared" si="420"/>
        <v>83.182478136997162</v>
      </c>
      <c r="E1647" s="181" t="e">
        <f t="shared" si="408"/>
        <v>#DIV/0!</v>
      </c>
      <c r="F1647" s="181" t="e">
        <f t="shared" si="421"/>
        <v>#DIV/0!</v>
      </c>
      <c r="H1647" s="181" t="e">
        <f t="shared" si="422"/>
        <v>#DIV/0!</v>
      </c>
      <c r="I1647" s="181" t="e">
        <f t="shared" si="409"/>
        <v>#DIV/0!</v>
      </c>
      <c r="J1647" s="339" t="e">
        <f t="shared" si="410"/>
        <v>#DIV/0!</v>
      </c>
      <c r="K1647" s="181" t="e">
        <f t="shared" si="411"/>
        <v>#DIV/0!</v>
      </c>
      <c r="M1647" s="181" t="e">
        <f t="shared" si="412"/>
        <v>#DIV/0!</v>
      </c>
      <c r="N1647" s="181" t="e">
        <f t="shared" si="413"/>
        <v>#DIV/0!</v>
      </c>
      <c r="O1647" s="339" t="e">
        <f t="shared" si="414"/>
        <v>#DIV/0!</v>
      </c>
      <c r="P1647" s="181" t="e">
        <f t="shared" si="415"/>
        <v>#DIV/0!</v>
      </c>
      <c r="R1647" s="181" t="e">
        <f t="shared" si="416"/>
        <v>#DIV/0!</v>
      </c>
      <c r="S1647" s="181" t="e">
        <f t="shared" si="417"/>
        <v>#DIV/0!</v>
      </c>
      <c r="T1647" s="339" t="e">
        <f t="shared" si="423"/>
        <v>#DIV/0!</v>
      </c>
      <c r="U1647" s="181" t="e">
        <f t="shared" si="418"/>
        <v>#DIV/0!</v>
      </c>
    </row>
    <row r="1648" spans="2:21" ht="12.75" customHeight="1" x14ac:dyDescent="0.15">
      <c r="B1648" s="1">
        <f t="shared" si="424"/>
        <v>177.69999999999416</v>
      </c>
      <c r="C1648" s="181" t="e">
        <f t="shared" si="419"/>
        <v>#DIV/0!</v>
      </c>
      <c r="D1648" s="242">
        <f t="shared" si="420"/>
        <v>83.195661825205264</v>
      </c>
      <c r="E1648" s="181" t="e">
        <f t="shared" si="408"/>
        <v>#DIV/0!</v>
      </c>
      <c r="F1648" s="181" t="e">
        <f t="shared" si="421"/>
        <v>#DIV/0!</v>
      </c>
      <c r="H1648" s="181" t="e">
        <f t="shared" si="422"/>
        <v>#DIV/0!</v>
      </c>
      <c r="I1648" s="181" t="e">
        <f t="shared" si="409"/>
        <v>#DIV/0!</v>
      </c>
      <c r="J1648" s="339" t="e">
        <f t="shared" si="410"/>
        <v>#DIV/0!</v>
      </c>
      <c r="K1648" s="181" t="e">
        <f t="shared" si="411"/>
        <v>#DIV/0!</v>
      </c>
      <c r="M1648" s="181" t="e">
        <f t="shared" si="412"/>
        <v>#DIV/0!</v>
      </c>
      <c r="N1648" s="181" t="e">
        <f t="shared" si="413"/>
        <v>#DIV/0!</v>
      </c>
      <c r="O1648" s="339" t="e">
        <f t="shared" si="414"/>
        <v>#DIV/0!</v>
      </c>
      <c r="P1648" s="181" t="e">
        <f t="shared" si="415"/>
        <v>#DIV/0!</v>
      </c>
      <c r="R1648" s="181" t="e">
        <f t="shared" si="416"/>
        <v>#DIV/0!</v>
      </c>
      <c r="S1648" s="181" t="e">
        <f t="shared" si="417"/>
        <v>#DIV/0!</v>
      </c>
      <c r="T1648" s="339" t="e">
        <f t="shared" si="423"/>
        <v>#DIV/0!</v>
      </c>
      <c r="U1648" s="181" t="e">
        <f t="shared" si="418"/>
        <v>#DIV/0!</v>
      </c>
    </row>
    <row r="1649" spans="2:21" ht="12.75" customHeight="1" x14ac:dyDescent="0.15">
      <c r="B1649" s="1">
        <f t="shared" si="424"/>
        <v>177.79999999999416</v>
      </c>
      <c r="C1649" s="181" t="e">
        <f t="shared" si="419"/>
        <v>#DIV/0!</v>
      </c>
      <c r="D1649" s="242">
        <f t="shared" si="420"/>
        <v>83.208839248890001</v>
      </c>
      <c r="E1649" s="181" t="e">
        <f t="shared" si="408"/>
        <v>#DIV/0!</v>
      </c>
      <c r="F1649" s="181" t="e">
        <f t="shared" si="421"/>
        <v>#DIV/0!</v>
      </c>
      <c r="H1649" s="181" t="e">
        <f t="shared" si="422"/>
        <v>#DIV/0!</v>
      </c>
      <c r="I1649" s="181" t="e">
        <f t="shared" si="409"/>
        <v>#DIV/0!</v>
      </c>
      <c r="J1649" s="339" t="e">
        <f t="shared" si="410"/>
        <v>#DIV/0!</v>
      </c>
      <c r="K1649" s="181" t="e">
        <f t="shared" si="411"/>
        <v>#DIV/0!</v>
      </c>
      <c r="M1649" s="181" t="e">
        <f t="shared" si="412"/>
        <v>#DIV/0!</v>
      </c>
      <c r="N1649" s="181" t="e">
        <f t="shared" si="413"/>
        <v>#DIV/0!</v>
      </c>
      <c r="O1649" s="339" t="e">
        <f t="shared" si="414"/>
        <v>#DIV/0!</v>
      </c>
      <c r="P1649" s="181" t="e">
        <f t="shared" si="415"/>
        <v>#DIV/0!</v>
      </c>
      <c r="R1649" s="181" t="e">
        <f t="shared" si="416"/>
        <v>#DIV/0!</v>
      </c>
      <c r="S1649" s="181" t="e">
        <f t="shared" si="417"/>
        <v>#DIV/0!</v>
      </c>
      <c r="T1649" s="339" t="e">
        <f t="shared" si="423"/>
        <v>#DIV/0!</v>
      </c>
      <c r="U1649" s="181" t="e">
        <f t="shared" si="418"/>
        <v>#DIV/0!</v>
      </c>
    </row>
    <row r="1650" spans="2:21" ht="12.75" customHeight="1" x14ac:dyDescent="0.15">
      <c r="B1650" s="1">
        <f t="shared" si="424"/>
        <v>177.89999999999415</v>
      </c>
      <c r="C1650" s="181" t="e">
        <f t="shared" si="419"/>
        <v>#DIV/0!</v>
      </c>
      <c r="D1650" s="242">
        <f t="shared" si="420"/>
        <v>83.222010414992866</v>
      </c>
      <c r="E1650" s="181" t="e">
        <f t="shared" si="408"/>
        <v>#DIV/0!</v>
      </c>
      <c r="F1650" s="181" t="e">
        <f t="shared" si="421"/>
        <v>#DIV/0!</v>
      </c>
      <c r="H1650" s="181" t="e">
        <f t="shared" si="422"/>
        <v>#DIV/0!</v>
      </c>
      <c r="I1650" s="181" t="e">
        <f t="shared" si="409"/>
        <v>#DIV/0!</v>
      </c>
      <c r="J1650" s="339" t="e">
        <f t="shared" si="410"/>
        <v>#DIV/0!</v>
      </c>
      <c r="K1650" s="181" t="e">
        <f t="shared" si="411"/>
        <v>#DIV/0!</v>
      </c>
      <c r="M1650" s="181" t="e">
        <f t="shared" si="412"/>
        <v>#DIV/0!</v>
      </c>
      <c r="N1650" s="181" t="e">
        <f t="shared" si="413"/>
        <v>#DIV/0!</v>
      </c>
      <c r="O1650" s="339" t="e">
        <f t="shared" si="414"/>
        <v>#DIV/0!</v>
      </c>
      <c r="P1650" s="181" t="e">
        <f t="shared" si="415"/>
        <v>#DIV/0!</v>
      </c>
      <c r="R1650" s="181" t="e">
        <f t="shared" si="416"/>
        <v>#DIV/0!</v>
      </c>
      <c r="S1650" s="181" t="e">
        <f t="shared" si="417"/>
        <v>#DIV/0!</v>
      </c>
      <c r="T1650" s="339" t="e">
        <f t="shared" si="423"/>
        <v>#DIV/0!</v>
      </c>
      <c r="U1650" s="181" t="e">
        <f t="shared" si="418"/>
        <v>#DIV/0!</v>
      </c>
    </row>
    <row r="1651" spans="2:21" ht="12.75" customHeight="1" x14ac:dyDescent="0.15">
      <c r="B1651" s="1">
        <f t="shared" si="424"/>
        <v>177.99999999999415</v>
      </c>
      <c r="C1651" s="181" t="e">
        <f t="shared" si="419"/>
        <v>#DIV/0!</v>
      </c>
      <c r="D1651" s="242">
        <f t="shared" si="420"/>
        <v>83.235175330442985</v>
      </c>
      <c r="E1651" s="181" t="e">
        <f t="shared" si="408"/>
        <v>#DIV/0!</v>
      </c>
      <c r="F1651" s="181" t="e">
        <f t="shared" si="421"/>
        <v>#DIV/0!</v>
      </c>
      <c r="H1651" s="181" t="e">
        <f t="shared" si="422"/>
        <v>#DIV/0!</v>
      </c>
      <c r="I1651" s="181" t="e">
        <f t="shared" si="409"/>
        <v>#DIV/0!</v>
      </c>
      <c r="J1651" s="339" t="e">
        <f t="shared" si="410"/>
        <v>#DIV/0!</v>
      </c>
      <c r="K1651" s="181" t="e">
        <f t="shared" si="411"/>
        <v>#DIV/0!</v>
      </c>
      <c r="M1651" s="181" t="e">
        <f t="shared" si="412"/>
        <v>#DIV/0!</v>
      </c>
      <c r="N1651" s="181" t="e">
        <f t="shared" si="413"/>
        <v>#DIV/0!</v>
      </c>
      <c r="O1651" s="339" t="e">
        <f t="shared" si="414"/>
        <v>#DIV/0!</v>
      </c>
      <c r="P1651" s="181" t="e">
        <f t="shared" si="415"/>
        <v>#DIV/0!</v>
      </c>
      <c r="R1651" s="181" t="e">
        <f t="shared" si="416"/>
        <v>#DIV/0!</v>
      </c>
      <c r="S1651" s="181" t="e">
        <f t="shared" si="417"/>
        <v>#DIV/0!</v>
      </c>
      <c r="T1651" s="339" t="e">
        <f t="shared" si="423"/>
        <v>#DIV/0!</v>
      </c>
      <c r="U1651" s="181" t="e">
        <f t="shared" si="418"/>
        <v>#DIV/0!</v>
      </c>
    </row>
    <row r="1652" spans="2:21" ht="12.75" customHeight="1" x14ac:dyDescent="0.15">
      <c r="B1652" s="1">
        <f t="shared" si="424"/>
        <v>178.09999999999414</v>
      </c>
      <c r="C1652" s="181" t="e">
        <f t="shared" si="419"/>
        <v>#DIV/0!</v>
      </c>
      <c r="D1652" s="242">
        <f t="shared" si="420"/>
        <v>83.248334002157577</v>
      </c>
      <c r="E1652" s="181" t="e">
        <f t="shared" si="408"/>
        <v>#DIV/0!</v>
      </c>
      <c r="F1652" s="181" t="e">
        <f t="shared" si="421"/>
        <v>#DIV/0!</v>
      </c>
      <c r="H1652" s="181" t="e">
        <f t="shared" si="422"/>
        <v>#DIV/0!</v>
      </c>
      <c r="I1652" s="181" t="e">
        <f t="shared" si="409"/>
        <v>#DIV/0!</v>
      </c>
      <c r="J1652" s="339" t="e">
        <f t="shared" si="410"/>
        <v>#DIV/0!</v>
      </c>
      <c r="K1652" s="181" t="e">
        <f t="shared" si="411"/>
        <v>#DIV/0!</v>
      </c>
      <c r="M1652" s="181" t="e">
        <f t="shared" si="412"/>
        <v>#DIV/0!</v>
      </c>
      <c r="N1652" s="181" t="e">
        <f t="shared" si="413"/>
        <v>#DIV/0!</v>
      </c>
      <c r="O1652" s="339" t="e">
        <f t="shared" si="414"/>
        <v>#DIV/0!</v>
      </c>
      <c r="P1652" s="181" t="e">
        <f t="shared" si="415"/>
        <v>#DIV/0!</v>
      </c>
      <c r="R1652" s="181" t="e">
        <f t="shared" si="416"/>
        <v>#DIV/0!</v>
      </c>
      <c r="S1652" s="181" t="e">
        <f t="shared" si="417"/>
        <v>#DIV/0!</v>
      </c>
      <c r="T1652" s="339" t="e">
        <f t="shared" si="423"/>
        <v>#DIV/0!</v>
      </c>
      <c r="U1652" s="181" t="e">
        <f t="shared" si="418"/>
        <v>#DIV/0!</v>
      </c>
    </row>
    <row r="1653" spans="2:21" ht="12.75" customHeight="1" x14ac:dyDescent="0.15">
      <c r="B1653" s="1">
        <f t="shared" si="424"/>
        <v>178.19999999999413</v>
      </c>
      <c r="C1653" s="181" t="e">
        <f t="shared" si="419"/>
        <v>#DIV/0!</v>
      </c>
      <c r="D1653" s="242">
        <f t="shared" si="420"/>
        <v>83.261486437041754</v>
      </c>
      <c r="E1653" s="181" t="e">
        <f t="shared" si="408"/>
        <v>#DIV/0!</v>
      </c>
      <c r="F1653" s="181" t="e">
        <f t="shared" si="421"/>
        <v>#DIV/0!</v>
      </c>
      <c r="H1653" s="181" t="e">
        <f t="shared" si="422"/>
        <v>#DIV/0!</v>
      </c>
      <c r="I1653" s="181" t="e">
        <f t="shared" si="409"/>
        <v>#DIV/0!</v>
      </c>
      <c r="J1653" s="339" t="e">
        <f t="shared" si="410"/>
        <v>#DIV/0!</v>
      </c>
      <c r="K1653" s="181" t="e">
        <f t="shared" si="411"/>
        <v>#DIV/0!</v>
      </c>
      <c r="M1653" s="181" t="e">
        <f t="shared" si="412"/>
        <v>#DIV/0!</v>
      </c>
      <c r="N1653" s="181" t="e">
        <f t="shared" si="413"/>
        <v>#DIV/0!</v>
      </c>
      <c r="O1653" s="339" t="e">
        <f t="shared" si="414"/>
        <v>#DIV/0!</v>
      </c>
      <c r="P1653" s="181" t="e">
        <f t="shared" si="415"/>
        <v>#DIV/0!</v>
      </c>
      <c r="R1653" s="181" t="e">
        <f t="shared" si="416"/>
        <v>#DIV/0!</v>
      </c>
      <c r="S1653" s="181" t="e">
        <f t="shared" si="417"/>
        <v>#DIV/0!</v>
      </c>
      <c r="T1653" s="339" t="e">
        <f t="shared" si="423"/>
        <v>#DIV/0!</v>
      </c>
      <c r="U1653" s="181" t="e">
        <f t="shared" si="418"/>
        <v>#DIV/0!</v>
      </c>
    </row>
    <row r="1654" spans="2:21" ht="12.75" customHeight="1" x14ac:dyDescent="0.15">
      <c r="B1654" s="1">
        <f t="shared" si="424"/>
        <v>178.29999999999413</v>
      </c>
      <c r="C1654" s="181" t="e">
        <f t="shared" si="419"/>
        <v>#DIV/0!</v>
      </c>
      <c r="D1654" s="242">
        <f t="shared" si="420"/>
        <v>83.274632641988703</v>
      </c>
      <c r="E1654" s="181" t="e">
        <f t="shared" si="408"/>
        <v>#DIV/0!</v>
      </c>
      <c r="F1654" s="181" t="e">
        <f t="shared" si="421"/>
        <v>#DIV/0!</v>
      </c>
      <c r="H1654" s="181" t="e">
        <f t="shared" si="422"/>
        <v>#DIV/0!</v>
      </c>
      <c r="I1654" s="181" t="e">
        <f t="shared" si="409"/>
        <v>#DIV/0!</v>
      </c>
      <c r="J1654" s="339" t="e">
        <f t="shared" si="410"/>
        <v>#DIV/0!</v>
      </c>
      <c r="K1654" s="181" t="e">
        <f t="shared" si="411"/>
        <v>#DIV/0!</v>
      </c>
      <c r="M1654" s="181" t="e">
        <f t="shared" si="412"/>
        <v>#DIV/0!</v>
      </c>
      <c r="N1654" s="181" t="e">
        <f t="shared" si="413"/>
        <v>#DIV/0!</v>
      </c>
      <c r="O1654" s="339" t="e">
        <f t="shared" si="414"/>
        <v>#DIV/0!</v>
      </c>
      <c r="P1654" s="181" t="e">
        <f t="shared" si="415"/>
        <v>#DIV/0!</v>
      </c>
      <c r="R1654" s="181" t="e">
        <f t="shared" si="416"/>
        <v>#DIV/0!</v>
      </c>
      <c r="S1654" s="181" t="e">
        <f t="shared" si="417"/>
        <v>#DIV/0!</v>
      </c>
      <c r="T1654" s="339" t="e">
        <f t="shared" si="423"/>
        <v>#DIV/0!</v>
      </c>
      <c r="U1654" s="181" t="e">
        <f t="shared" si="418"/>
        <v>#DIV/0!</v>
      </c>
    </row>
    <row r="1655" spans="2:21" ht="12.75" customHeight="1" x14ac:dyDescent="0.15">
      <c r="B1655" s="1">
        <f t="shared" si="424"/>
        <v>178.39999999999412</v>
      </c>
      <c r="C1655" s="181" t="e">
        <f t="shared" si="419"/>
        <v>#DIV/0!</v>
      </c>
      <c r="D1655" s="242">
        <f t="shared" si="420"/>
        <v>83.287772623879619</v>
      </c>
      <c r="E1655" s="181" t="e">
        <f t="shared" si="408"/>
        <v>#DIV/0!</v>
      </c>
      <c r="F1655" s="181" t="e">
        <f t="shared" si="421"/>
        <v>#DIV/0!</v>
      </c>
      <c r="H1655" s="181" t="e">
        <f t="shared" si="422"/>
        <v>#DIV/0!</v>
      </c>
      <c r="I1655" s="181" t="e">
        <f t="shared" si="409"/>
        <v>#DIV/0!</v>
      </c>
      <c r="J1655" s="339" t="e">
        <f t="shared" si="410"/>
        <v>#DIV/0!</v>
      </c>
      <c r="K1655" s="181" t="e">
        <f t="shared" si="411"/>
        <v>#DIV/0!</v>
      </c>
      <c r="M1655" s="181" t="e">
        <f t="shared" si="412"/>
        <v>#DIV/0!</v>
      </c>
      <c r="N1655" s="181" t="e">
        <f t="shared" si="413"/>
        <v>#DIV/0!</v>
      </c>
      <c r="O1655" s="339" t="e">
        <f t="shared" si="414"/>
        <v>#DIV/0!</v>
      </c>
      <c r="P1655" s="181" t="e">
        <f t="shared" si="415"/>
        <v>#DIV/0!</v>
      </c>
      <c r="R1655" s="181" t="e">
        <f t="shared" si="416"/>
        <v>#DIV/0!</v>
      </c>
      <c r="S1655" s="181" t="e">
        <f t="shared" si="417"/>
        <v>#DIV/0!</v>
      </c>
      <c r="T1655" s="339" t="e">
        <f t="shared" si="423"/>
        <v>#DIV/0!</v>
      </c>
      <c r="U1655" s="181" t="e">
        <f t="shared" si="418"/>
        <v>#DIV/0!</v>
      </c>
    </row>
    <row r="1656" spans="2:21" ht="12.75" customHeight="1" x14ac:dyDescent="0.15">
      <c r="B1656" s="1">
        <f t="shared" si="424"/>
        <v>178.49999999999412</v>
      </c>
      <c r="C1656" s="181" t="e">
        <f t="shared" si="419"/>
        <v>#DIV/0!</v>
      </c>
      <c r="D1656" s="242">
        <f t="shared" si="420"/>
        <v>83.300906389583673</v>
      </c>
      <c r="E1656" s="181" t="e">
        <f t="shared" si="408"/>
        <v>#DIV/0!</v>
      </c>
      <c r="F1656" s="181" t="e">
        <f t="shared" si="421"/>
        <v>#DIV/0!</v>
      </c>
      <c r="H1656" s="181" t="e">
        <f t="shared" si="422"/>
        <v>#DIV/0!</v>
      </c>
      <c r="I1656" s="181" t="e">
        <f t="shared" si="409"/>
        <v>#DIV/0!</v>
      </c>
      <c r="J1656" s="339" t="e">
        <f t="shared" si="410"/>
        <v>#DIV/0!</v>
      </c>
      <c r="K1656" s="181" t="e">
        <f t="shared" si="411"/>
        <v>#DIV/0!</v>
      </c>
      <c r="M1656" s="181" t="e">
        <f t="shared" si="412"/>
        <v>#DIV/0!</v>
      </c>
      <c r="N1656" s="181" t="e">
        <f t="shared" si="413"/>
        <v>#DIV/0!</v>
      </c>
      <c r="O1656" s="339" t="e">
        <f t="shared" si="414"/>
        <v>#DIV/0!</v>
      </c>
      <c r="P1656" s="181" t="e">
        <f t="shared" si="415"/>
        <v>#DIV/0!</v>
      </c>
      <c r="R1656" s="181" t="e">
        <f t="shared" si="416"/>
        <v>#DIV/0!</v>
      </c>
      <c r="S1656" s="181" t="e">
        <f t="shared" si="417"/>
        <v>#DIV/0!</v>
      </c>
      <c r="T1656" s="339" t="e">
        <f t="shared" si="423"/>
        <v>#DIV/0!</v>
      </c>
      <c r="U1656" s="181" t="e">
        <f t="shared" si="418"/>
        <v>#DIV/0!</v>
      </c>
    </row>
    <row r="1657" spans="2:21" ht="12.75" customHeight="1" x14ac:dyDescent="0.15">
      <c r="B1657" s="1">
        <f t="shared" si="424"/>
        <v>178.59999999999411</v>
      </c>
      <c r="C1657" s="181" t="e">
        <f t="shared" si="419"/>
        <v>#DIV/0!</v>
      </c>
      <c r="D1657" s="242">
        <f t="shared" si="420"/>
        <v>83.314033945958343</v>
      </c>
      <c r="E1657" s="181" t="e">
        <f t="shared" si="408"/>
        <v>#DIV/0!</v>
      </c>
      <c r="F1657" s="181" t="e">
        <f t="shared" si="421"/>
        <v>#DIV/0!</v>
      </c>
      <c r="H1657" s="181" t="e">
        <f t="shared" si="422"/>
        <v>#DIV/0!</v>
      </c>
      <c r="I1657" s="181" t="e">
        <f t="shared" si="409"/>
        <v>#DIV/0!</v>
      </c>
      <c r="J1657" s="339" t="e">
        <f t="shared" si="410"/>
        <v>#DIV/0!</v>
      </c>
      <c r="K1657" s="181" t="e">
        <f t="shared" si="411"/>
        <v>#DIV/0!</v>
      </c>
      <c r="M1657" s="181" t="e">
        <f t="shared" si="412"/>
        <v>#DIV/0!</v>
      </c>
      <c r="N1657" s="181" t="e">
        <f t="shared" si="413"/>
        <v>#DIV/0!</v>
      </c>
      <c r="O1657" s="339" t="e">
        <f t="shared" si="414"/>
        <v>#DIV/0!</v>
      </c>
      <c r="P1657" s="181" t="e">
        <f t="shared" si="415"/>
        <v>#DIV/0!</v>
      </c>
      <c r="R1657" s="181" t="e">
        <f t="shared" si="416"/>
        <v>#DIV/0!</v>
      </c>
      <c r="S1657" s="181" t="e">
        <f t="shared" si="417"/>
        <v>#DIV/0!</v>
      </c>
      <c r="T1657" s="339" t="e">
        <f t="shared" si="423"/>
        <v>#DIV/0!</v>
      </c>
      <c r="U1657" s="181" t="e">
        <f t="shared" si="418"/>
        <v>#DIV/0!</v>
      </c>
    </row>
    <row r="1658" spans="2:21" ht="12.75" customHeight="1" x14ac:dyDescent="0.15">
      <c r="B1658" s="1">
        <f t="shared" si="424"/>
        <v>178.69999999999411</v>
      </c>
      <c r="C1658" s="181" t="e">
        <f t="shared" si="419"/>
        <v>#DIV/0!</v>
      </c>
      <c r="D1658" s="242">
        <f t="shared" si="420"/>
        <v>83.327155299849053</v>
      </c>
      <c r="E1658" s="181" t="e">
        <f t="shared" si="408"/>
        <v>#DIV/0!</v>
      </c>
      <c r="F1658" s="181" t="e">
        <f t="shared" si="421"/>
        <v>#DIV/0!</v>
      </c>
      <c r="H1658" s="181" t="e">
        <f t="shared" si="422"/>
        <v>#DIV/0!</v>
      </c>
      <c r="I1658" s="181" t="e">
        <f t="shared" si="409"/>
        <v>#DIV/0!</v>
      </c>
      <c r="J1658" s="339" t="e">
        <f t="shared" si="410"/>
        <v>#DIV/0!</v>
      </c>
      <c r="K1658" s="181" t="e">
        <f t="shared" si="411"/>
        <v>#DIV/0!</v>
      </c>
      <c r="M1658" s="181" t="e">
        <f t="shared" si="412"/>
        <v>#DIV/0!</v>
      </c>
      <c r="N1658" s="181" t="e">
        <f t="shared" si="413"/>
        <v>#DIV/0!</v>
      </c>
      <c r="O1658" s="339" t="e">
        <f t="shared" si="414"/>
        <v>#DIV/0!</v>
      </c>
      <c r="P1658" s="181" t="e">
        <f t="shared" si="415"/>
        <v>#DIV/0!</v>
      </c>
      <c r="R1658" s="181" t="e">
        <f t="shared" si="416"/>
        <v>#DIV/0!</v>
      </c>
      <c r="S1658" s="181" t="e">
        <f t="shared" si="417"/>
        <v>#DIV/0!</v>
      </c>
      <c r="T1658" s="339" t="e">
        <f t="shared" si="423"/>
        <v>#DIV/0!</v>
      </c>
      <c r="U1658" s="181" t="e">
        <f t="shared" si="418"/>
        <v>#DIV/0!</v>
      </c>
    </row>
    <row r="1659" spans="2:21" ht="12.75" customHeight="1" x14ac:dyDescent="0.15">
      <c r="B1659" s="1">
        <f t="shared" si="424"/>
        <v>178.7999999999941</v>
      </c>
      <c r="C1659" s="181" t="e">
        <f t="shared" si="419"/>
        <v>#DIV/0!</v>
      </c>
      <c r="D1659" s="242">
        <f t="shared" si="420"/>
        <v>83.340270458089321</v>
      </c>
      <c r="E1659" s="181" t="e">
        <f t="shared" si="408"/>
        <v>#DIV/0!</v>
      </c>
      <c r="F1659" s="181" t="e">
        <f t="shared" si="421"/>
        <v>#DIV/0!</v>
      </c>
      <c r="H1659" s="181" t="e">
        <f t="shared" si="422"/>
        <v>#DIV/0!</v>
      </c>
      <c r="I1659" s="181" t="e">
        <f t="shared" si="409"/>
        <v>#DIV/0!</v>
      </c>
      <c r="J1659" s="339" t="e">
        <f t="shared" si="410"/>
        <v>#DIV/0!</v>
      </c>
      <c r="K1659" s="181" t="e">
        <f t="shared" si="411"/>
        <v>#DIV/0!</v>
      </c>
      <c r="M1659" s="181" t="e">
        <f t="shared" si="412"/>
        <v>#DIV/0!</v>
      </c>
      <c r="N1659" s="181" t="e">
        <f t="shared" si="413"/>
        <v>#DIV/0!</v>
      </c>
      <c r="O1659" s="339" t="e">
        <f t="shared" si="414"/>
        <v>#DIV/0!</v>
      </c>
      <c r="P1659" s="181" t="e">
        <f t="shared" si="415"/>
        <v>#DIV/0!</v>
      </c>
      <c r="R1659" s="181" t="e">
        <f t="shared" si="416"/>
        <v>#DIV/0!</v>
      </c>
      <c r="S1659" s="181" t="e">
        <f t="shared" si="417"/>
        <v>#DIV/0!</v>
      </c>
      <c r="T1659" s="339" t="e">
        <f t="shared" si="423"/>
        <v>#DIV/0!</v>
      </c>
      <c r="U1659" s="181" t="e">
        <f t="shared" si="418"/>
        <v>#DIV/0!</v>
      </c>
    </row>
    <row r="1660" spans="2:21" ht="12.75" customHeight="1" x14ac:dyDescent="0.15">
      <c r="B1660" s="1">
        <f t="shared" si="424"/>
        <v>178.89999999999409</v>
      </c>
      <c r="C1660" s="181" t="e">
        <f t="shared" si="419"/>
        <v>#DIV/0!</v>
      </c>
      <c r="D1660" s="242">
        <f t="shared" si="420"/>
        <v>83.353379427501125</v>
      </c>
      <c r="E1660" s="181" t="e">
        <f t="shared" si="408"/>
        <v>#DIV/0!</v>
      </c>
      <c r="F1660" s="181" t="e">
        <f t="shared" si="421"/>
        <v>#DIV/0!</v>
      </c>
      <c r="H1660" s="181" t="e">
        <f t="shared" si="422"/>
        <v>#DIV/0!</v>
      </c>
      <c r="I1660" s="181" t="e">
        <f t="shared" si="409"/>
        <v>#DIV/0!</v>
      </c>
      <c r="J1660" s="339" t="e">
        <f t="shared" si="410"/>
        <v>#DIV/0!</v>
      </c>
      <c r="K1660" s="181" t="e">
        <f t="shared" si="411"/>
        <v>#DIV/0!</v>
      </c>
      <c r="M1660" s="181" t="e">
        <f t="shared" si="412"/>
        <v>#DIV/0!</v>
      </c>
      <c r="N1660" s="181" t="e">
        <f t="shared" si="413"/>
        <v>#DIV/0!</v>
      </c>
      <c r="O1660" s="339" t="e">
        <f t="shared" si="414"/>
        <v>#DIV/0!</v>
      </c>
      <c r="P1660" s="181" t="e">
        <f t="shared" si="415"/>
        <v>#DIV/0!</v>
      </c>
      <c r="R1660" s="181" t="e">
        <f t="shared" si="416"/>
        <v>#DIV/0!</v>
      </c>
      <c r="S1660" s="181" t="e">
        <f t="shared" si="417"/>
        <v>#DIV/0!</v>
      </c>
      <c r="T1660" s="339" t="e">
        <f t="shared" si="423"/>
        <v>#DIV/0!</v>
      </c>
      <c r="U1660" s="181" t="e">
        <f t="shared" si="418"/>
        <v>#DIV/0!</v>
      </c>
    </row>
    <row r="1661" spans="2:21" ht="12.75" customHeight="1" x14ac:dyDescent="0.15">
      <c r="B1661" s="1">
        <f t="shared" si="424"/>
        <v>178.99999999999409</v>
      </c>
      <c r="C1661" s="181" t="e">
        <f t="shared" si="419"/>
        <v>#DIV/0!</v>
      </c>
      <c r="D1661" s="242">
        <f t="shared" si="420"/>
        <v>83.366482214894333</v>
      </c>
      <c r="E1661" s="181" t="e">
        <f t="shared" si="408"/>
        <v>#DIV/0!</v>
      </c>
      <c r="F1661" s="181" t="e">
        <f t="shared" si="421"/>
        <v>#DIV/0!</v>
      </c>
      <c r="H1661" s="181" t="e">
        <f t="shared" si="422"/>
        <v>#DIV/0!</v>
      </c>
      <c r="I1661" s="181" t="e">
        <f t="shared" si="409"/>
        <v>#DIV/0!</v>
      </c>
      <c r="J1661" s="339" t="e">
        <f t="shared" si="410"/>
        <v>#DIV/0!</v>
      </c>
      <c r="K1661" s="181" t="e">
        <f t="shared" si="411"/>
        <v>#DIV/0!</v>
      </c>
      <c r="M1661" s="181" t="e">
        <f t="shared" si="412"/>
        <v>#DIV/0!</v>
      </c>
      <c r="N1661" s="181" t="e">
        <f t="shared" si="413"/>
        <v>#DIV/0!</v>
      </c>
      <c r="O1661" s="339" t="e">
        <f t="shared" si="414"/>
        <v>#DIV/0!</v>
      </c>
      <c r="P1661" s="181" t="e">
        <f t="shared" si="415"/>
        <v>#DIV/0!</v>
      </c>
      <c r="R1661" s="181" t="e">
        <f t="shared" si="416"/>
        <v>#DIV/0!</v>
      </c>
      <c r="S1661" s="181" t="e">
        <f t="shared" si="417"/>
        <v>#DIV/0!</v>
      </c>
      <c r="T1661" s="339" t="e">
        <f t="shared" si="423"/>
        <v>#DIV/0!</v>
      </c>
      <c r="U1661" s="181" t="e">
        <f t="shared" si="418"/>
        <v>#DIV/0!</v>
      </c>
    </row>
    <row r="1662" spans="2:21" ht="12.75" customHeight="1" x14ac:dyDescent="0.15">
      <c r="B1662" s="1">
        <f t="shared" si="424"/>
        <v>179.09999999999408</v>
      </c>
      <c r="C1662" s="181" t="e">
        <f t="shared" si="419"/>
        <v>#DIV/0!</v>
      </c>
      <c r="D1662" s="242">
        <f t="shared" si="420"/>
        <v>83.379578827067206</v>
      </c>
      <c r="E1662" s="181" t="e">
        <f t="shared" si="408"/>
        <v>#DIV/0!</v>
      </c>
      <c r="F1662" s="181" t="e">
        <f t="shared" si="421"/>
        <v>#DIV/0!</v>
      </c>
      <c r="H1662" s="181" t="e">
        <f t="shared" si="422"/>
        <v>#DIV/0!</v>
      </c>
      <c r="I1662" s="181" t="e">
        <f t="shared" si="409"/>
        <v>#DIV/0!</v>
      </c>
      <c r="J1662" s="339" t="e">
        <f t="shared" si="410"/>
        <v>#DIV/0!</v>
      </c>
      <c r="K1662" s="181" t="e">
        <f t="shared" si="411"/>
        <v>#DIV/0!</v>
      </c>
      <c r="M1662" s="181" t="e">
        <f t="shared" si="412"/>
        <v>#DIV/0!</v>
      </c>
      <c r="N1662" s="181" t="e">
        <f t="shared" si="413"/>
        <v>#DIV/0!</v>
      </c>
      <c r="O1662" s="339" t="e">
        <f t="shared" si="414"/>
        <v>#DIV/0!</v>
      </c>
      <c r="P1662" s="181" t="e">
        <f t="shared" si="415"/>
        <v>#DIV/0!</v>
      </c>
      <c r="R1662" s="181" t="e">
        <f t="shared" si="416"/>
        <v>#DIV/0!</v>
      </c>
      <c r="S1662" s="181" t="e">
        <f t="shared" si="417"/>
        <v>#DIV/0!</v>
      </c>
      <c r="T1662" s="339" t="e">
        <f t="shared" si="423"/>
        <v>#DIV/0!</v>
      </c>
      <c r="U1662" s="181" t="e">
        <f t="shared" si="418"/>
        <v>#DIV/0!</v>
      </c>
    </row>
    <row r="1663" spans="2:21" ht="12.75" customHeight="1" x14ac:dyDescent="0.15">
      <c r="B1663" s="1">
        <f t="shared" si="424"/>
        <v>179.19999999999408</v>
      </c>
      <c r="C1663" s="181" t="e">
        <f t="shared" si="419"/>
        <v>#DIV/0!</v>
      </c>
      <c r="D1663" s="242">
        <f t="shared" si="420"/>
        <v>83.392669270806238</v>
      </c>
      <c r="E1663" s="181" t="e">
        <f t="shared" si="408"/>
        <v>#DIV/0!</v>
      </c>
      <c r="F1663" s="181" t="e">
        <f t="shared" si="421"/>
        <v>#DIV/0!</v>
      </c>
      <c r="H1663" s="181" t="e">
        <f t="shared" si="422"/>
        <v>#DIV/0!</v>
      </c>
      <c r="I1663" s="181" t="e">
        <f t="shared" si="409"/>
        <v>#DIV/0!</v>
      </c>
      <c r="J1663" s="339" t="e">
        <f t="shared" si="410"/>
        <v>#DIV/0!</v>
      </c>
      <c r="K1663" s="181" t="e">
        <f t="shared" si="411"/>
        <v>#DIV/0!</v>
      </c>
      <c r="M1663" s="181" t="e">
        <f t="shared" si="412"/>
        <v>#DIV/0!</v>
      </c>
      <c r="N1663" s="181" t="e">
        <f t="shared" si="413"/>
        <v>#DIV/0!</v>
      </c>
      <c r="O1663" s="339" t="e">
        <f t="shared" si="414"/>
        <v>#DIV/0!</v>
      </c>
      <c r="P1663" s="181" t="e">
        <f t="shared" si="415"/>
        <v>#DIV/0!</v>
      </c>
      <c r="R1663" s="181" t="e">
        <f t="shared" si="416"/>
        <v>#DIV/0!</v>
      </c>
      <c r="S1663" s="181" t="e">
        <f t="shared" si="417"/>
        <v>#DIV/0!</v>
      </c>
      <c r="T1663" s="339" t="e">
        <f t="shared" si="423"/>
        <v>#DIV/0!</v>
      </c>
      <c r="U1663" s="181" t="e">
        <f t="shared" si="418"/>
        <v>#DIV/0!</v>
      </c>
    </row>
    <row r="1664" spans="2:21" ht="12.75" customHeight="1" x14ac:dyDescent="0.15">
      <c r="B1664" s="1">
        <f t="shared" si="424"/>
        <v>179.29999999999407</v>
      </c>
      <c r="C1664" s="181" t="e">
        <f t="shared" si="419"/>
        <v>#DIV/0!</v>
      </c>
      <c r="D1664" s="242">
        <f t="shared" si="420"/>
        <v>83.405753552886267</v>
      </c>
      <c r="E1664" s="181" t="e">
        <f t="shared" si="408"/>
        <v>#DIV/0!</v>
      </c>
      <c r="F1664" s="181" t="e">
        <f t="shared" si="421"/>
        <v>#DIV/0!</v>
      </c>
      <c r="H1664" s="181" t="e">
        <f t="shared" si="422"/>
        <v>#DIV/0!</v>
      </c>
      <c r="I1664" s="181" t="e">
        <f t="shared" si="409"/>
        <v>#DIV/0!</v>
      </c>
      <c r="J1664" s="339" t="e">
        <f t="shared" si="410"/>
        <v>#DIV/0!</v>
      </c>
      <c r="K1664" s="181" t="e">
        <f t="shared" si="411"/>
        <v>#DIV/0!</v>
      </c>
      <c r="M1664" s="181" t="e">
        <f t="shared" si="412"/>
        <v>#DIV/0!</v>
      </c>
      <c r="N1664" s="181" t="e">
        <f t="shared" si="413"/>
        <v>#DIV/0!</v>
      </c>
      <c r="O1664" s="339" t="e">
        <f t="shared" si="414"/>
        <v>#DIV/0!</v>
      </c>
      <c r="P1664" s="181" t="e">
        <f t="shared" si="415"/>
        <v>#DIV/0!</v>
      </c>
      <c r="R1664" s="181" t="e">
        <f t="shared" si="416"/>
        <v>#DIV/0!</v>
      </c>
      <c r="S1664" s="181" t="e">
        <f t="shared" si="417"/>
        <v>#DIV/0!</v>
      </c>
      <c r="T1664" s="339" t="e">
        <f t="shared" si="423"/>
        <v>#DIV/0!</v>
      </c>
      <c r="U1664" s="181" t="e">
        <f t="shared" si="418"/>
        <v>#DIV/0!</v>
      </c>
    </row>
    <row r="1665" spans="2:21" ht="12.75" customHeight="1" x14ac:dyDescent="0.15">
      <c r="B1665" s="1">
        <f t="shared" si="424"/>
        <v>179.39999999999407</v>
      </c>
      <c r="C1665" s="181" t="e">
        <f t="shared" si="419"/>
        <v>#DIV/0!</v>
      </c>
      <c r="D1665" s="242">
        <f t="shared" si="420"/>
        <v>83.418831680070269</v>
      </c>
      <c r="E1665" s="181" t="e">
        <f t="shared" si="408"/>
        <v>#DIV/0!</v>
      </c>
      <c r="F1665" s="181" t="e">
        <f t="shared" si="421"/>
        <v>#DIV/0!</v>
      </c>
      <c r="H1665" s="181" t="e">
        <f t="shared" si="422"/>
        <v>#DIV/0!</v>
      </c>
      <c r="I1665" s="181" t="e">
        <f t="shared" si="409"/>
        <v>#DIV/0!</v>
      </c>
      <c r="J1665" s="339" t="e">
        <f t="shared" si="410"/>
        <v>#DIV/0!</v>
      </c>
      <c r="K1665" s="181" t="e">
        <f t="shared" si="411"/>
        <v>#DIV/0!</v>
      </c>
      <c r="M1665" s="181" t="e">
        <f t="shared" si="412"/>
        <v>#DIV/0!</v>
      </c>
      <c r="N1665" s="181" t="e">
        <f t="shared" si="413"/>
        <v>#DIV/0!</v>
      </c>
      <c r="O1665" s="339" t="e">
        <f t="shared" si="414"/>
        <v>#DIV/0!</v>
      </c>
      <c r="P1665" s="181" t="e">
        <f t="shared" si="415"/>
        <v>#DIV/0!</v>
      </c>
      <c r="R1665" s="181" t="e">
        <f t="shared" si="416"/>
        <v>#DIV/0!</v>
      </c>
      <c r="S1665" s="181" t="e">
        <f t="shared" si="417"/>
        <v>#DIV/0!</v>
      </c>
      <c r="T1665" s="339" t="e">
        <f t="shared" si="423"/>
        <v>#DIV/0!</v>
      </c>
      <c r="U1665" s="181" t="e">
        <f t="shared" si="418"/>
        <v>#DIV/0!</v>
      </c>
    </row>
    <row r="1666" spans="2:21" ht="12.75" customHeight="1" x14ac:dyDescent="0.15">
      <c r="B1666" s="1">
        <f t="shared" si="424"/>
        <v>179.49999999999406</v>
      </c>
      <c r="C1666" s="181" t="e">
        <f t="shared" si="419"/>
        <v>#DIV/0!</v>
      </c>
      <c r="D1666" s="242">
        <f t="shared" si="420"/>
        <v>83.431903659109736</v>
      </c>
      <c r="E1666" s="181" t="e">
        <f t="shared" si="408"/>
        <v>#DIV/0!</v>
      </c>
      <c r="F1666" s="181" t="e">
        <f t="shared" si="421"/>
        <v>#DIV/0!</v>
      </c>
      <c r="H1666" s="181" t="e">
        <f t="shared" si="422"/>
        <v>#DIV/0!</v>
      </c>
      <c r="I1666" s="181" t="e">
        <f t="shared" si="409"/>
        <v>#DIV/0!</v>
      </c>
      <c r="J1666" s="339" t="e">
        <f t="shared" si="410"/>
        <v>#DIV/0!</v>
      </c>
      <c r="K1666" s="181" t="e">
        <f t="shared" si="411"/>
        <v>#DIV/0!</v>
      </c>
      <c r="M1666" s="181" t="e">
        <f t="shared" si="412"/>
        <v>#DIV/0!</v>
      </c>
      <c r="N1666" s="181" t="e">
        <f t="shared" si="413"/>
        <v>#DIV/0!</v>
      </c>
      <c r="O1666" s="339" t="e">
        <f t="shared" si="414"/>
        <v>#DIV/0!</v>
      </c>
      <c r="P1666" s="181" t="e">
        <f t="shared" si="415"/>
        <v>#DIV/0!</v>
      </c>
      <c r="R1666" s="181" t="e">
        <f t="shared" si="416"/>
        <v>#DIV/0!</v>
      </c>
      <c r="S1666" s="181" t="e">
        <f t="shared" si="417"/>
        <v>#DIV/0!</v>
      </c>
      <c r="T1666" s="339" t="e">
        <f t="shared" si="423"/>
        <v>#DIV/0!</v>
      </c>
      <c r="U1666" s="181" t="e">
        <f t="shared" si="418"/>
        <v>#DIV/0!</v>
      </c>
    </row>
    <row r="1667" spans="2:21" ht="12.75" customHeight="1" x14ac:dyDescent="0.15">
      <c r="B1667" s="1">
        <f t="shared" si="424"/>
        <v>179.59999999999405</v>
      </c>
      <c r="C1667" s="181" t="e">
        <f t="shared" si="419"/>
        <v>#DIV/0!</v>
      </c>
      <c r="D1667" s="242">
        <f t="shared" si="420"/>
        <v>83.444969496744449</v>
      </c>
      <c r="E1667" s="181" t="e">
        <f t="shared" si="408"/>
        <v>#DIV/0!</v>
      </c>
      <c r="F1667" s="181" t="e">
        <f t="shared" si="421"/>
        <v>#DIV/0!</v>
      </c>
      <c r="H1667" s="181" t="e">
        <f t="shared" si="422"/>
        <v>#DIV/0!</v>
      </c>
      <c r="I1667" s="181" t="e">
        <f t="shared" si="409"/>
        <v>#DIV/0!</v>
      </c>
      <c r="J1667" s="339" t="e">
        <f t="shared" si="410"/>
        <v>#DIV/0!</v>
      </c>
      <c r="K1667" s="181" t="e">
        <f t="shared" si="411"/>
        <v>#DIV/0!</v>
      </c>
      <c r="M1667" s="181" t="e">
        <f t="shared" si="412"/>
        <v>#DIV/0!</v>
      </c>
      <c r="N1667" s="181" t="e">
        <f t="shared" si="413"/>
        <v>#DIV/0!</v>
      </c>
      <c r="O1667" s="339" t="e">
        <f t="shared" si="414"/>
        <v>#DIV/0!</v>
      </c>
      <c r="P1667" s="181" t="e">
        <f t="shared" si="415"/>
        <v>#DIV/0!</v>
      </c>
      <c r="R1667" s="181" t="e">
        <f t="shared" si="416"/>
        <v>#DIV/0!</v>
      </c>
      <c r="S1667" s="181" t="e">
        <f t="shared" si="417"/>
        <v>#DIV/0!</v>
      </c>
      <c r="T1667" s="339" t="e">
        <f t="shared" si="423"/>
        <v>#DIV/0!</v>
      </c>
      <c r="U1667" s="181" t="e">
        <f t="shared" si="418"/>
        <v>#DIV/0!</v>
      </c>
    </row>
    <row r="1668" spans="2:21" ht="12.75" customHeight="1" x14ac:dyDescent="0.15">
      <c r="B1668" s="1">
        <f t="shared" si="424"/>
        <v>179.69999999999405</v>
      </c>
      <c r="C1668" s="181" t="e">
        <f t="shared" si="419"/>
        <v>#DIV/0!</v>
      </c>
      <c r="D1668" s="242">
        <f t="shared" si="420"/>
        <v>83.458029199702693</v>
      </c>
      <c r="E1668" s="181" t="e">
        <f t="shared" si="408"/>
        <v>#DIV/0!</v>
      </c>
      <c r="F1668" s="181" t="e">
        <f t="shared" si="421"/>
        <v>#DIV/0!</v>
      </c>
      <c r="H1668" s="181" t="e">
        <f t="shared" si="422"/>
        <v>#DIV/0!</v>
      </c>
      <c r="I1668" s="181" t="e">
        <f t="shared" si="409"/>
        <v>#DIV/0!</v>
      </c>
      <c r="J1668" s="339" t="e">
        <f t="shared" si="410"/>
        <v>#DIV/0!</v>
      </c>
      <c r="K1668" s="181" t="e">
        <f t="shared" si="411"/>
        <v>#DIV/0!</v>
      </c>
      <c r="M1668" s="181" t="e">
        <f t="shared" si="412"/>
        <v>#DIV/0!</v>
      </c>
      <c r="N1668" s="181" t="e">
        <f t="shared" si="413"/>
        <v>#DIV/0!</v>
      </c>
      <c r="O1668" s="339" t="e">
        <f t="shared" si="414"/>
        <v>#DIV/0!</v>
      </c>
      <c r="P1668" s="181" t="e">
        <f t="shared" si="415"/>
        <v>#DIV/0!</v>
      </c>
      <c r="R1668" s="181" t="e">
        <f t="shared" si="416"/>
        <v>#DIV/0!</v>
      </c>
      <c r="S1668" s="181" t="e">
        <f t="shared" si="417"/>
        <v>#DIV/0!</v>
      </c>
      <c r="T1668" s="339" t="e">
        <f t="shared" si="423"/>
        <v>#DIV/0!</v>
      </c>
      <c r="U1668" s="181" t="e">
        <f t="shared" si="418"/>
        <v>#DIV/0!</v>
      </c>
    </row>
    <row r="1669" spans="2:21" ht="12.75" customHeight="1" x14ac:dyDescent="0.15">
      <c r="B1669" s="1">
        <f t="shared" si="424"/>
        <v>179.79999999999404</v>
      </c>
      <c r="C1669" s="181" t="e">
        <f t="shared" si="419"/>
        <v>#DIV/0!</v>
      </c>
      <c r="D1669" s="242">
        <f t="shared" si="420"/>
        <v>83.471082774700989</v>
      </c>
      <c r="E1669" s="181" t="e">
        <f t="shared" si="408"/>
        <v>#DIV/0!</v>
      </c>
      <c r="F1669" s="181" t="e">
        <f t="shared" si="421"/>
        <v>#DIV/0!</v>
      </c>
      <c r="H1669" s="181" t="e">
        <f t="shared" si="422"/>
        <v>#DIV/0!</v>
      </c>
      <c r="I1669" s="181" t="e">
        <f t="shared" si="409"/>
        <v>#DIV/0!</v>
      </c>
      <c r="J1669" s="339" t="e">
        <f t="shared" si="410"/>
        <v>#DIV/0!</v>
      </c>
      <c r="K1669" s="181" t="e">
        <f t="shared" si="411"/>
        <v>#DIV/0!</v>
      </c>
      <c r="M1669" s="181" t="e">
        <f t="shared" si="412"/>
        <v>#DIV/0!</v>
      </c>
      <c r="N1669" s="181" t="e">
        <f t="shared" si="413"/>
        <v>#DIV/0!</v>
      </c>
      <c r="O1669" s="339" t="e">
        <f t="shared" si="414"/>
        <v>#DIV/0!</v>
      </c>
      <c r="P1669" s="181" t="e">
        <f t="shared" si="415"/>
        <v>#DIV/0!</v>
      </c>
      <c r="R1669" s="181" t="e">
        <f t="shared" si="416"/>
        <v>#DIV/0!</v>
      </c>
      <c r="S1669" s="181" t="e">
        <f t="shared" si="417"/>
        <v>#DIV/0!</v>
      </c>
      <c r="T1669" s="339" t="e">
        <f t="shared" si="423"/>
        <v>#DIV/0!</v>
      </c>
      <c r="U1669" s="181" t="e">
        <f t="shared" si="418"/>
        <v>#DIV/0!</v>
      </c>
    </row>
    <row r="1670" spans="2:21" ht="12.75" customHeight="1" x14ac:dyDescent="0.15">
      <c r="B1670" s="1">
        <f t="shared" si="424"/>
        <v>179.89999999999404</v>
      </c>
      <c r="C1670" s="181" t="e">
        <f t="shared" si="419"/>
        <v>#DIV/0!</v>
      </c>
      <c r="D1670" s="242">
        <f t="shared" si="420"/>
        <v>83.484130228444471</v>
      </c>
      <c r="E1670" s="181" t="e">
        <f t="shared" ref="E1670:E1733" si="425">+$D$19+(C1670/(D1670*$D$34))</f>
        <v>#DIV/0!</v>
      </c>
      <c r="F1670" s="181" t="e">
        <f t="shared" si="421"/>
        <v>#DIV/0!</v>
      </c>
      <c r="H1670" s="181" t="e">
        <f t="shared" si="422"/>
        <v>#DIV/0!</v>
      </c>
      <c r="I1670" s="181" t="e">
        <f t="shared" ref="I1670:I1733" si="426">1.32*(($B1671-$D$19)/$D$30)^0.25</f>
        <v>#DIV/0!</v>
      </c>
      <c r="J1670" s="339" t="e">
        <f t="shared" ref="J1670:J1733" si="427">+$D$19+(H1670/(I1670*$D$35))</f>
        <v>#DIV/0!</v>
      </c>
      <c r="K1670" s="181" t="e">
        <f t="shared" ref="K1670:K1733" si="428">ABS($B1671-J1670)</f>
        <v>#DIV/0!</v>
      </c>
      <c r="M1670" s="181" t="e">
        <f t="shared" ref="M1670:M1733" si="429">(2*PI()*$D$27*$D$8*$AE$7*($D$31-B1671))/LN($D$30/$D$28)</f>
        <v>#DIV/0!</v>
      </c>
      <c r="N1670" s="181" t="e">
        <f t="shared" ref="N1670:N1733" si="430">1.32*(($B1671-$D$19)/$D$30)^0.25</f>
        <v>#DIV/0!</v>
      </c>
      <c r="O1670" s="339" t="e">
        <f t="shared" ref="O1670:O1733" si="431">+$D$19+(M1670/(N1670*$D$38))</f>
        <v>#DIV/0!</v>
      </c>
      <c r="P1670" s="181" t="e">
        <f t="shared" ref="P1670:P1733" si="432">ABS($B1671-O1670)</f>
        <v>#DIV/0!</v>
      </c>
      <c r="R1670" s="181" t="e">
        <f t="shared" ref="R1670:R1733" si="433">(2*PI()*$D$27*$D$9*$AE$6*($D$31-B1671))/LN($D$30/$D$28)</f>
        <v>#DIV/0!</v>
      </c>
      <c r="S1670" s="181" t="e">
        <f t="shared" ref="S1670:S1733" si="434">1.32*(($B1671-$D$19)/$D$30)^0.25</f>
        <v>#DIV/0!</v>
      </c>
      <c r="T1670" s="339" t="e">
        <f t="shared" si="423"/>
        <v>#DIV/0!</v>
      </c>
      <c r="U1670" s="181" t="e">
        <f t="shared" ref="U1670:U1733" si="435">ABS($B1671-T1670)</f>
        <v>#DIV/0!</v>
      </c>
    </row>
    <row r="1671" spans="2:21" ht="12.75" customHeight="1" x14ac:dyDescent="0.15">
      <c r="B1671" s="1">
        <f t="shared" si="424"/>
        <v>179.99999999999403</v>
      </c>
      <c r="C1671" s="181" t="e">
        <f t="shared" ref="C1671:C1734" si="436">(2*PI()*$D$26*$D$32*($D$31-B1672))/LN($D$29/$D$28)</f>
        <v>#DIV/0!</v>
      </c>
      <c r="D1671" s="242">
        <f t="shared" ref="D1671:D1734" si="437">1.32*((B1672-$D$19)/$D$29)^0.25</f>
        <v>83.497171567626623</v>
      </c>
      <c r="E1671" s="181" t="e">
        <f t="shared" si="425"/>
        <v>#DIV/0!</v>
      </c>
      <c r="F1671" s="181" t="e">
        <f t="shared" ref="F1671:F1734" si="438">ABS(B1672-E1671)</f>
        <v>#DIV/0!</v>
      </c>
      <c r="H1671" s="181" t="e">
        <f t="shared" ref="H1671:H1734" si="439">(2*PI()*$D$27*$D$32*($D$31-B1672))/LN($D$30/$D$28)</f>
        <v>#DIV/0!</v>
      </c>
      <c r="I1671" s="181" t="e">
        <f t="shared" si="426"/>
        <v>#DIV/0!</v>
      </c>
      <c r="J1671" s="339" t="e">
        <f t="shared" si="427"/>
        <v>#DIV/0!</v>
      </c>
      <c r="K1671" s="181" t="e">
        <f t="shared" si="428"/>
        <v>#DIV/0!</v>
      </c>
      <c r="M1671" s="181" t="e">
        <f t="shared" si="429"/>
        <v>#DIV/0!</v>
      </c>
      <c r="N1671" s="181" t="e">
        <f t="shared" si="430"/>
        <v>#DIV/0!</v>
      </c>
      <c r="O1671" s="339" t="e">
        <f t="shared" si="431"/>
        <v>#DIV/0!</v>
      </c>
      <c r="P1671" s="181" t="e">
        <f t="shared" si="432"/>
        <v>#DIV/0!</v>
      </c>
      <c r="R1671" s="181" t="e">
        <f t="shared" si="433"/>
        <v>#DIV/0!</v>
      </c>
      <c r="S1671" s="181" t="e">
        <f t="shared" si="434"/>
        <v>#DIV/0!</v>
      </c>
      <c r="T1671" s="339" t="e">
        <f t="shared" ref="T1671:T1734" si="440">+$D$19+(R1671/(S1671*$D$41))</f>
        <v>#DIV/0!</v>
      </c>
      <c r="U1671" s="181" t="e">
        <f t="shared" si="435"/>
        <v>#DIV/0!</v>
      </c>
    </row>
    <row r="1672" spans="2:21" ht="12.75" customHeight="1" x14ac:dyDescent="0.15">
      <c r="B1672" s="1">
        <f t="shared" ref="B1672:B1735" si="441">B1671+0.1</f>
        <v>180.09999999999403</v>
      </c>
      <c r="C1672" s="181" t="e">
        <f t="shared" si="436"/>
        <v>#DIV/0!</v>
      </c>
      <c r="D1672" s="242">
        <f t="shared" si="437"/>
        <v>83.51020679892963</v>
      </c>
      <c r="E1672" s="181" t="e">
        <f t="shared" si="425"/>
        <v>#DIV/0!</v>
      </c>
      <c r="F1672" s="181" t="e">
        <f t="shared" si="438"/>
        <v>#DIV/0!</v>
      </c>
      <c r="H1672" s="181" t="e">
        <f t="shared" si="439"/>
        <v>#DIV/0!</v>
      </c>
      <c r="I1672" s="181" t="e">
        <f t="shared" si="426"/>
        <v>#DIV/0!</v>
      </c>
      <c r="J1672" s="339" t="e">
        <f t="shared" si="427"/>
        <v>#DIV/0!</v>
      </c>
      <c r="K1672" s="181" t="e">
        <f t="shared" si="428"/>
        <v>#DIV/0!</v>
      </c>
      <c r="M1672" s="181" t="e">
        <f t="shared" si="429"/>
        <v>#DIV/0!</v>
      </c>
      <c r="N1672" s="181" t="e">
        <f t="shared" si="430"/>
        <v>#DIV/0!</v>
      </c>
      <c r="O1672" s="339" t="e">
        <f t="shared" si="431"/>
        <v>#DIV/0!</v>
      </c>
      <c r="P1672" s="181" t="e">
        <f t="shared" si="432"/>
        <v>#DIV/0!</v>
      </c>
      <c r="R1672" s="181" t="e">
        <f t="shared" si="433"/>
        <v>#DIV/0!</v>
      </c>
      <c r="S1672" s="181" t="e">
        <f t="shared" si="434"/>
        <v>#DIV/0!</v>
      </c>
      <c r="T1672" s="339" t="e">
        <f t="shared" si="440"/>
        <v>#DIV/0!</v>
      </c>
      <c r="U1672" s="181" t="e">
        <f t="shared" si="435"/>
        <v>#DIV/0!</v>
      </c>
    </row>
    <row r="1673" spans="2:21" ht="12.75" customHeight="1" x14ac:dyDescent="0.15">
      <c r="B1673" s="1">
        <f t="shared" si="441"/>
        <v>180.19999999999402</v>
      </c>
      <c r="C1673" s="181" t="e">
        <f t="shared" si="436"/>
        <v>#DIV/0!</v>
      </c>
      <c r="D1673" s="242">
        <f t="shared" si="437"/>
        <v>83.523235929023912</v>
      </c>
      <c r="E1673" s="181" t="e">
        <f t="shared" si="425"/>
        <v>#DIV/0!</v>
      </c>
      <c r="F1673" s="181" t="e">
        <f t="shared" si="438"/>
        <v>#DIV/0!</v>
      </c>
      <c r="H1673" s="181" t="e">
        <f t="shared" si="439"/>
        <v>#DIV/0!</v>
      </c>
      <c r="I1673" s="181" t="e">
        <f t="shared" si="426"/>
        <v>#DIV/0!</v>
      </c>
      <c r="J1673" s="339" t="e">
        <f t="shared" si="427"/>
        <v>#DIV/0!</v>
      </c>
      <c r="K1673" s="181" t="e">
        <f t="shared" si="428"/>
        <v>#DIV/0!</v>
      </c>
      <c r="M1673" s="181" t="e">
        <f t="shared" si="429"/>
        <v>#DIV/0!</v>
      </c>
      <c r="N1673" s="181" t="e">
        <f t="shared" si="430"/>
        <v>#DIV/0!</v>
      </c>
      <c r="O1673" s="339" t="e">
        <f t="shared" si="431"/>
        <v>#DIV/0!</v>
      </c>
      <c r="P1673" s="181" t="e">
        <f t="shared" si="432"/>
        <v>#DIV/0!</v>
      </c>
      <c r="R1673" s="181" t="e">
        <f t="shared" si="433"/>
        <v>#DIV/0!</v>
      </c>
      <c r="S1673" s="181" t="e">
        <f t="shared" si="434"/>
        <v>#DIV/0!</v>
      </c>
      <c r="T1673" s="339" t="e">
        <f t="shared" si="440"/>
        <v>#DIV/0!</v>
      </c>
      <c r="U1673" s="181" t="e">
        <f t="shared" si="435"/>
        <v>#DIV/0!</v>
      </c>
    </row>
    <row r="1674" spans="2:21" ht="12.75" customHeight="1" x14ac:dyDescent="0.15">
      <c r="B1674" s="1">
        <f t="shared" si="441"/>
        <v>180.29999999999401</v>
      </c>
      <c r="C1674" s="181" t="e">
        <f t="shared" si="436"/>
        <v>#DIV/0!</v>
      </c>
      <c r="D1674" s="242">
        <f t="shared" si="437"/>
        <v>83.536258964568802</v>
      </c>
      <c r="E1674" s="181" t="e">
        <f t="shared" si="425"/>
        <v>#DIV/0!</v>
      </c>
      <c r="F1674" s="181" t="e">
        <f t="shared" si="438"/>
        <v>#DIV/0!</v>
      </c>
      <c r="H1674" s="181" t="e">
        <f t="shared" si="439"/>
        <v>#DIV/0!</v>
      </c>
      <c r="I1674" s="181" t="e">
        <f t="shared" si="426"/>
        <v>#DIV/0!</v>
      </c>
      <c r="J1674" s="339" t="e">
        <f t="shared" si="427"/>
        <v>#DIV/0!</v>
      </c>
      <c r="K1674" s="181" t="e">
        <f t="shared" si="428"/>
        <v>#DIV/0!</v>
      </c>
      <c r="M1674" s="181" t="e">
        <f t="shared" si="429"/>
        <v>#DIV/0!</v>
      </c>
      <c r="N1674" s="181" t="e">
        <f t="shared" si="430"/>
        <v>#DIV/0!</v>
      </c>
      <c r="O1674" s="339" t="e">
        <f t="shared" si="431"/>
        <v>#DIV/0!</v>
      </c>
      <c r="P1674" s="181" t="e">
        <f t="shared" si="432"/>
        <v>#DIV/0!</v>
      </c>
      <c r="R1674" s="181" t="e">
        <f t="shared" si="433"/>
        <v>#DIV/0!</v>
      </c>
      <c r="S1674" s="181" t="e">
        <f t="shared" si="434"/>
        <v>#DIV/0!</v>
      </c>
      <c r="T1674" s="339" t="e">
        <f t="shared" si="440"/>
        <v>#DIV/0!</v>
      </c>
      <c r="U1674" s="181" t="e">
        <f t="shared" si="435"/>
        <v>#DIV/0!</v>
      </c>
    </row>
    <row r="1675" spans="2:21" ht="12.75" customHeight="1" x14ac:dyDescent="0.15">
      <c r="B1675" s="1">
        <f t="shared" si="441"/>
        <v>180.39999999999401</v>
      </c>
      <c r="C1675" s="181" t="e">
        <f t="shared" si="436"/>
        <v>#DIV/0!</v>
      </c>
      <c r="D1675" s="242">
        <f t="shared" si="437"/>
        <v>83.549275912211954</v>
      </c>
      <c r="E1675" s="181" t="e">
        <f t="shared" si="425"/>
        <v>#DIV/0!</v>
      </c>
      <c r="F1675" s="181" t="e">
        <f t="shared" si="438"/>
        <v>#DIV/0!</v>
      </c>
      <c r="H1675" s="181" t="e">
        <f t="shared" si="439"/>
        <v>#DIV/0!</v>
      </c>
      <c r="I1675" s="181" t="e">
        <f t="shared" si="426"/>
        <v>#DIV/0!</v>
      </c>
      <c r="J1675" s="339" t="e">
        <f t="shared" si="427"/>
        <v>#DIV/0!</v>
      </c>
      <c r="K1675" s="181" t="e">
        <f t="shared" si="428"/>
        <v>#DIV/0!</v>
      </c>
      <c r="M1675" s="181" t="e">
        <f t="shared" si="429"/>
        <v>#DIV/0!</v>
      </c>
      <c r="N1675" s="181" t="e">
        <f t="shared" si="430"/>
        <v>#DIV/0!</v>
      </c>
      <c r="O1675" s="339" t="e">
        <f t="shared" si="431"/>
        <v>#DIV/0!</v>
      </c>
      <c r="P1675" s="181" t="e">
        <f t="shared" si="432"/>
        <v>#DIV/0!</v>
      </c>
      <c r="R1675" s="181" t="e">
        <f t="shared" si="433"/>
        <v>#DIV/0!</v>
      </c>
      <c r="S1675" s="181" t="e">
        <f t="shared" si="434"/>
        <v>#DIV/0!</v>
      </c>
      <c r="T1675" s="339" t="e">
        <f t="shared" si="440"/>
        <v>#DIV/0!</v>
      </c>
      <c r="U1675" s="181" t="e">
        <f t="shared" si="435"/>
        <v>#DIV/0!</v>
      </c>
    </row>
    <row r="1676" spans="2:21" ht="12.75" customHeight="1" x14ac:dyDescent="0.15">
      <c r="B1676" s="1">
        <f t="shared" si="441"/>
        <v>180.499999999994</v>
      </c>
      <c r="C1676" s="181" t="e">
        <f t="shared" si="436"/>
        <v>#DIV/0!</v>
      </c>
      <c r="D1676" s="242">
        <f t="shared" si="437"/>
        <v>83.562286778589709</v>
      </c>
      <c r="E1676" s="181" t="e">
        <f t="shared" si="425"/>
        <v>#DIV/0!</v>
      </c>
      <c r="F1676" s="181" t="e">
        <f t="shared" si="438"/>
        <v>#DIV/0!</v>
      </c>
      <c r="H1676" s="181" t="e">
        <f t="shared" si="439"/>
        <v>#DIV/0!</v>
      </c>
      <c r="I1676" s="181" t="e">
        <f t="shared" si="426"/>
        <v>#DIV/0!</v>
      </c>
      <c r="J1676" s="339" t="e">
        <f t="shared" si="427"/>
        <v>#DIV/0!</v>
      </c>
      <c r="K1676" s="181" t="e">
        <f t="shared" si="428"/>
        <v>#DIV/0!</v>
      </c>
      <c r="M1676" s="181" t="e">
        <f t="shared" si="429"/>
        <v>#DIV/0!</v>
      </c>
      <c r="N1676" s="181" t="e">
        <f t="shared" si="430"/>
        <v>#DIV/0!</v>
      </c>
      <c r="O1676" s="339" t="e">
        <f t="shared" si="431"/>
        <v>#DIV/0!</v>
      </c>
      <c r="P1676" s="181" t="e">
        <f t="shared" si="432"/>
        <v>#DIV/0!</v>
      </c>
      <c r="R1676" s="181" t="e">
        <f t="shared" si="433"/>
        <v>#DIV/0!</v>
      </c>
      <c r="S1676" s="181" t="e">
        <f t="shared" si="434"/>
        <v>#DIV/0!</v>
      </c>
      <c r="T1676" s="339" t="e">
        <f t="shared" si="440"/>
        <v>#DIV/0!</v>
      </c>
      <c r="U1676" s="181" t="e">
        <f t="shared" si="435"/>
        <v>#DIV/0!</v>
      </c>
    </row>
    <row r="1677" spans="2:21" ht="12.75" customHeight="1" x14ac:dyDescent="0.15">
      <c r="B1677" s="1">
        <f t="shared" si="441"/>
        <v>180.599999999994</v>
      </c>
      <c r="C1677" s="181" t="e">
        <f t="shared" si="436"/>
        <v>#DIV/0!</v>
      </c>
      <c r="D1677" s="242">
        <f t="shared" si="437"/>
        <v>83.575291570327067</v>
      </c>
      <c r="E1677" s="181" t="e">
        <f t="shared" si="425"/>
        <v>#DIV/0!</v>
      </c>
      <c r="F1677" s="181" t="e">
        <f t="shared" si="438"/>
        <v>#DIV/0!</v>
      </c>
      <c r="H1677" s="181" t="e">
        <f t="shared" si="439"/>
        <v>#DIV/0!</v>
      </c>
      <c r="I1677" s="181" t="e">
        <f t="shared" si="426"/>
        <v>#DIV/0!</v>
      </c>
      <c r="J1677" s="339" t="e">
        <f t="shared" si="427"/>
        <v>#DIV/0!</v>
      </c>
      <c r="K1677" s="181" t="e">
        <f t="shared" si="428"/>
        <v>#DIV/0!</v>
      </c>
      <c r="M1677" s="181" t="e">
        <f t="shared" si="429"/>
        <v>#DIV/0!</v>
      </c>
      <c r="N1677" s="181" t="e">
        <f t="shared" si="430"/>
        <v>#DIV/0!</v>
      </c>
      <c r="O1677" s="339" t="e">
        <f t="shared" si="431"/>
        <v>#DIV/0!</v>
      </c>
      <c r="P1677" s="181" t="e">
        <f t="shared" si="432"/>
        <v>#DIV/0!</v>
      </c>
      <c r="R1677" s="181" t="e">
        <f t="shared" si="433"/>
        <v>#DIV/0!</v>
      </c>
      <c r="S1677" s="181" t="e">
        <f t="shared" si="434"/>
        <v>#DIV/0!</v>
      </c>
      <c r="T1677" s="339" t="e">
        <f t="shared" si="440"/>
        <v>#DIV/0!</v>
      </c>
      <c r="U1677" s="181" t="e">
        <f t="shared" si="435"/>
        <v>#DIV/0!</v>
      </c>
    </row>
    <row r="1678" spans="2:21" ht="12.75" customHeight="1" x14ac:dyDescent="0.15">
      <c r="B1678" s="1">
        <f t="shared" si="441"/>
        <v>180.69999999999399</v>
      </c>
      <c r="C1678" s="181" t="e">
        <f t="shared" si="436"/>
        <v>#DIV/0!</v>
      </c>
      <c r="D1678" s="242">
        <f t="shared" si="437"/>
        <v>83.588290294037662</v>
      </c>
      <c r="E1678" s="181" t="e">
        <f t="shared" si="425"/>
        <v>#DIV/0!</v>
      </c>
      <c r="F1678" s="181" t="e">
        <f t="shared" si="438"/>
        <v>#DIV/0!</v>
      </c>
      <c r="H1678" s="181" t="e">
        <f t="shared" si="439"/>
        <v>#DIV/0!</v>
      </c>
      <c r="I1678" s="181" t="e">
        <f t="shared" si="426"/>
        <v>#DIV/0!</v>
      </c>
      <c r="J1678" s="339" t="e">
        <f t="shared" si="427"/>
        <v>#DIV/0!</v>
      </c>
      <c r="K1678" s="181" t="e">
        <f t="shared" si="428"/>
        <v>#DIV/0!</v>
      </c>
      <c r="M1678" s="181" t="e">
        <f t="shared" si="429"/>
        <v>#DIV/0!</v>
      </c>
      <c r="N1678" s="181" t="e">
        <f t="shared" si="430"/>
        <v>#DIV/0!</v>
      </c>
      <c r="O1678" s="339" t="e">
        <f t="shared" si="431"/>
        <v>#DIV/0!</v>
      </c>
      <c r="P1678" s="181" t="e">
        <f t="shared" si="432"/>
        <v>#DIV/0!</v>
      </c>
      <c r="R1678" s="181" t="e">
        <f t="shared" si="433"/>
        <v>#DIV/0!</v>
      </c>
      <c r="S1678" s="181" t="e">
        <f t="shared" si="434"/>
        <v>#DIV/0!</v>
      </c>
      <c r="T1678" s="339" t="e">
        <f t="shared" si="440"/>
        <v>#DIV/0!</v>
      </c>
      <c r="U1678" s="181" t="e">
        <f t="shared" si="435"/>
        <v>#DIV/0!</v>
      </c>
    </row>
    <row r="1679" spans="2:21" ht="12.75" customHeight="1" x14ac:dyDescent="0.15">
      <c r="B1679" s="1">
        <f t="shared" si="441"/>
        <v>180.79999999999399</v>
      </c>
      <c r="C1679" s="181" t="e">
        <f t="shared" si="436"/>
        <v>#DIV/0!</v>
      </c>
      <c r="D1679" s="242">
        <f t="shared" si="437"/>
        <v>83.601282956323871</v>
      </c>
      <c r="E1679" s="181" t="e">
        <f t="shared" si="425"/>
        <v>#DIV/0!</v>
      </c>
      <c r="F1679" s="181" t="e">
        <f t="shared" si="438"/>
        <v>#DIV/0!</v>
      </c>
      <c r="H1679" s="181" t="e">
        <f t="shared" si="439"/>
        <v>#DIV/0!</v>
      </c>
      <c r="I1679" s="181" t="e">
        <f t="shared" si="426"/>
        <v>#DIV/0!</v>
      </c>
      <c r="J1679" s="339" t="e">
        <f t="shared" si="427"/>
        <v>#DIV/0!</v>
      </c>
      <c r="K1679" s="181" t="e">
        <f t="shared" si="428"/>
        <v>#DIV/0!</v>
      </c>
      <c r="M1679" s="181" t="e">
        <f t="shared" si="429"/>
        <v>#DIV/0!</v>
      </c>
      <c r="N1679" s="181" t="e">
        <f t="shared" si="430"/>
        <v>#DIV/0!</v>
      </c>
      <c r="O1679" s="339" t="e">
        <f t="shared" si="431"/>
        <v>#DIV/0!</v>
      </c>
      <c r="P1679" s="181" t="e">
        <f t="shared" si="432"/>
        <v>#DIV/0!</v>
      </c>
      <c r="R1679" s="181" t="e">
        <f t="shared" si="433"/>
        <v>#DIV/0!</v>
      </c>
      <c r="S1679" s="181" t="e">
        <f t="shared" si="434"/>
        <v>#DIV/0!</v>
      </c>
      <c r="T1679" s="339" t="e">
        <f t="shared" si="440"/>
        <v>#DIV/0!</v>
      </c>
      <c r="U1679" s="181" t="e">
        <f t="shared" si="435"/>
        <v>#DIV/0!</v>
      </c>
    </row>
    <row r="1680" spans="2:21" ht="12.75" customHeight="1" x14ac:dyDescent="0.15">
      <c r="B1680" s="1">
        <f t="shared" si="441"/>
        <v>180.89999999999398</v>
      </c>
      <c r="C1680" s="181" t="e">
        <f t="shared" si="436"/>
        <v>#DIV/0!</v>
      </c>
      <c r="D1680" s="242">
        <f t="shared" si="437"/>
        <v>83.614269563776674</v>
      </c>
      <c r="E1680" s="181" t="e">
        <f t="shared" si="425"/>
        <v>#DIV/0!</v>
      </c>
      <c r="F1680" s="181" t="e">
        <f t="shared" si="438"/>
        <v>#DIV/0!</v>
      </c>
      <c r="H1680" s="181" t="e">
        <f t="shared" si="439"/>
        <v>#DIV/0!</v>
      </c>
      <c r="I1680" s="181" t="e">
        <f t="shared" si="426"/>
        <v>#DIV/0!</v>
      </c>
      <c r="J1680" s="339" t="e">
        <f t="shared" si="427"/>
        <v>#DIV/0!</v>
      </c>
      <c r="K1680" s="181" t="e">
        <f t="shared" si="428"/>
        <v>#DIV/0!</v>
      </c>
      <c r="M1680" s="181" t="e">
        <f t="shared" si="429"/>
        <v>#DIV/0!</v>
      </c>
      <c r="N1680" s="181" t="e">
        <f t="shared" si="430"/>
        <v>#DIV/0!</v>
      </c>
      <c r="O1680" s="339" t="e">
        <f t="shared" si="431"/>
        <v>#DIV/0!</v>
      </c>
      <c r="P1680" s="181" t="e">
        <f t="shared" si="432"/>
        <v>#DIV/0!</v>
      </c>
      <c r="R1680" s="181" t="e">
        <f t="shared" si="433"/>
        <v>#DIV/0!</v>
      </c>
      <c r="S1680" s="181" t="e">
        <f t="shared" si="434"/>
        <v>#DIV/0!</v>
      </c>
      <c r="T1680" s="339" t="e">
        <f t="shared" si="440"/>
        <v>#DIV/0!</v>
      </c>
      <c r="U1680" s="181" t="e">
        <f t="shared" si="435"/>
        <v>#DIV/0!</v>
      </c>
    </row>
    <row r="1681" spans="2:21" ht="12.75" customHeight="1" x14ac:dyDescent="0.15">
      <c r="B1681" s="1">
        <f t="shared" si="441"/>
        <v>180.99999999999397</v>
      </c>
      <c r="C1681" s="181" t="e">
        <f t="shared" si="436"/>
        <v>#DIV/0!</v>
      </c>
      <c r="D1681" s="242">
        <f t="shared" si="437"/>
        <v>83.627250122976065</v>
      </c>
      <c r="E1681" s="181" t="e">
        <f t="shared" si="425"/>
        <v>#DIV/0!</v>
      </c>
      <c r="F1681" s="181" t="e">
        <f t="shared" si="438"/>
        <v>#DIV/0!</v>
      </c>
      <c r="H1681" s="181" t="e">
        <f t="shared" si="439"/>
        <v>#DIV/0!</v>
      </c>
      <c r="I1681" s="181" t="e">
        <f t="shared" si="426"/>
        <v>#DIV/0!</v>
      </c>
      <c r="J1681" s="339" t="e">
        <f t="shared" si="427"/>
        <v>#DIV/0!</v>
      </c>
      <c r="K1681" s="181" t="e">
        <f t="shared" si="428"/>
        <v>#DIV/0!</v>
      </c>
      <c r="M1681" s="181" t="e">
        <f t="shared" si="429"/>
        <v>#DIV/0!</v>
      </c>
      <c r="N1681" s="181" t="e">
        <f t="shared" si="430"/>
        <v>#DIV/0!</v>
      </c>
      <c r="O1681" s="339" t="e">
        <f t="shared" si="431"/>
        <v>#DIV/0!</v>
      </c>
      <c r="P1681" s="181" t="e">
        <f t="shared" si="432"/>
        <v>#DIV/0!</v>
      </c>
      <c r="R1681" s="181" t="e">
        <f t="shared" si="433"/>
        <v>#DIV/0!</v>
      </c>
      <c r="S1681" s="181" t="e">
        <f t="shared" si="434"/>
        <v>#DIV/0!</v>
      </c>
      <c r="T1681" s="339" t="e">
        <f t="shared" si="440"/>
        <v>#DIV/0!</v>
      </c>
      <c r="U1681" s="181" t="e">
        <f t="shared" si="435"/>
        <v>#DIV/0!</v>
      </c>
    </row>
    <row r="1682" spans="2:21" ht="12.75" customHeight="1" x14ac:dyDescent="0.15">
      <c r="B1682" s="1">
        <f t="shared" si="441"/>
        <v>181.09999999999397</v>
      </c>
      <c r="C1682" s="181" t="e">
        <f t="shared" si="436"/>
        <v>#DIV/0!</v>
      </c>
      <c r="D1682" s="242">
        <f t="shared" si="437"/>
        <v>83.640224640490459</v>
      </c>
      <c r="E1682" s="181" t="e">
        <f t="shared" si="425"/>
        <v>#DIV/0!</v>
      </c>
      <c r="F1682" s="181" t="e">
        <f t="shared" si="438"/>
        <v>#DIV/0!</v>
      </c>
      <c r="H1682" s="181" t="e">
        <f t="shared" si="439"/>
        <v>#DIV/0!</v>
      </c>
      <c r="I1682" s="181" t="e">
        <f t="shared" si="426"/>
        <v>#DIV/0!</v>
      </c>
      <c r="J1682" s="339" t="e">
        <f t="shared" si="427"/>
        <v>#DIV/0!</v>
      </c>
      <c r="K1682" s="181" t="e">
        <f t="shared" si="428"/>
        <v>#DIV/0!</v>
      </c>
      <c r="M1682" s="181" t="e">
        <f t="shared" si="429"/>
        <v>#DIV/0!</v>
      </c>
      <c r="N1682" s="181" t="e">
        <f t="shared" si="430"/>
        <v>#DIV/0!</v>
      </c>
      <c r="O1682" s="339" t="e">
        <f t="shared" si="431"/>
        <v>#DIV/0!</v>
      </c>
      <c r="P1682" s="181" t="e">
        <f t="shared" si="432"/>
        <v>#DIV/0!</v>
      </c>
      <c r="R1682" s="181" t="e">
        <f t="shared" si="433"/>
        <v>#DIV/0!</v>
      </c>
      <c r="S1682" s="181" t="e">
        <f t="shared" si="434"/>
        <v>#DIV/0!</v>
      </c>
      <c r="T1682" s="339" t="e">
        <f t="shared" si="440"/>
        <v>#DIV/0!</v>
      </c>
      <c r="U1682" s="181" t="e">
        <f t="shared" si="435"/>
        <v>#DIV/0!</v>
      </c>
    </row>
    <row r="1683" spans="2:21" ht="12.75" customHeight="1" x14ac:dyDescent="0.15">
      <c r="B1683" s="1">
        <f t="shared" si="441"/>
        <v>181.19999999999396</v>
      </c>
      <c r="C1683" s="181" t="e">
        <f t="shared" si="436"/>
        <v>#DIV/0!</v>
      </c>
      <c r="D1683" s="242">
        <f t="shared" si="437"/>
        <v>83.653193122877241</v>
      </c>
      <c r="E1683" s="181" t="e">
        <f t="shared" si="425"/>
        <v>#DIV/0!</v>
      </c>
      <c r="F1683" s="181" t="e">
        <f t="shared" si="438"/>
        <v>#DIV/0!</v>
      </c>
      <c r="H1683" s="181" t="e">
        <f t="shared" si="439"/>
        <v>#DIV/0!</v>
      </c>
      <c r="I1683" s="181" t="e">
        <f t="shared" si="426"/>
        <v>#DIV/0!</v>
      </c>
      <c r="J1683" s="339" t="e">
        <f t="shared" si="427"/>
        <v>#DIV/0!</v>
      </c>
      <c r="K1683" s="181" t="e">
        <f t="shared" si="428"/>
        <v>#DIV/0!</v>
      </c>
      <c r="M1683" s="181" t="e">
        <f t="shared" si="429"/>
        <v>#DIV/0!</v>
      </c>
      <c r="N1683" s="181" t="e">
        <f t="shared" si="430"/>
        <v>#DIV/0!</v>
      </c>
      <c r="O1683" s="339" t="e">
        <f t="shared" si="431"/>
        <v>#DIV/0!</v>
      </c>
      <c r="P1683" s="181" t="e">
        <f t="shared" si="432"/>
        <v>#DIV/0!</v>
      </c>
      <c r="R1683" s="181" t="e">
        <f t="shared" si="433"/>
        <v>#DIV/0!</v>
      </c>
      <c r="S1683" s="181" t="e">
        <f t="shared" si="434"/>
        <v>#DIV/0!</v>
      </c>
      <c r="T1683" s="339" t="e">
        <f t="shared" si="440"/>
        <v>#DIV/0!</v>
      </c>
      <c r="U1683" s="181" t="e">
        <f t="shared" si="435"/>
        <v>#DIV/0!</v>
      </c>
    </row>
    <row r="1684" spans="2:21" ht="12.75" customHeight="1" x14ac:dyDescent="0.15">
      <c r="B1684" s="1">
        <f t="shared" si="441"/>
        <v>181.29999999999396</v>
      </c>
      <c r="C1684" s="181" t="e">
        <f t="shared" si="436"/>
        <v>#DIV/0!</v>
      </c>
      <c r="D1684" s="242">
        <f t="shared" si="437"/>
        <v>83.666155576682669</v>
      </c>
      <c r="E1684" s="181" t="e">
        <f t="shared" si="425"/>
        <v>#DIV/0!</v>
      </c>
      <c r="F1684" s="181" t="e">
        <f t="shared" si="438"/>
        <v>#DIV/0!</v>
      </c>
      <c r="H1684" s="181" t="e">
        <f t="shared" si="439"/>
        <v>#DIV/0!</v>
      </c>
      <c r="I1684" s="181" t="e">
        <f t="shared" si="426"/>
        <v>#DIV/0!</v>
      </c>
      <c r="J1684" s="339" t="e">
        <f t="shared" si="427"/>
        <v>#DIV/0!</v>
      </c>
      <c r="K1684" s="181" t="e">
        <f t="shared" si="428"/>
        <v>#DIV/0!</v>
      </c>
      <c r="M1684" s="181" t="e">
        <f t="shared" si="429"/>
        <v>#DIV/0!</v>
      </c>
      <c r="N1684" s="181" t="e">
        <f t="shared" si="430"/>
        <v>#DIV/0!</v>
      </c>
      <c r="O1684" s="339" t="e">
        <f t="shared" si="431"/>
        <v>#DIV/0!</v>
      </c>
      <c r="P1684" s="181" t="e">
        <f t="shared" si="432"/>
        <v>#DIV/0!</v>
      </c>
      <c r="R1684" s="181" t="e">
        <f t="shared" si="433"/>
        <v>#DIV/0!</v>
      </c>
      <c r="S1684" s="181" t="e">
        <f t="shared" si="434"/>
        <v>#DIV/0!</v>
      </c>
      <c r="T1684" s="339" t="e">
        <f t="shared" si="440"/>
        <v>#DIV/0!</v>
      </c>
      <c r="U1684" s="181" t="e">
        <f t="shared" si="435"/>
        <v>#DIV/0!</v>
      </c>
    </row>
    <row r="1685" spans="2:21" ht="12.75" customHeight="1" x14ac:dyDescent="0.15">
      <c r="B1685" s="1">
        <f t="shared" si="441"/>
        <v>181.39999999999395</v>
      </c>
      <c r="C1685" s="181" t="e">
        <f t="shared" si="436"/>
        <v>#DIV/0!</v>
      </c>
      <c r="D1685" s="242">
        <f t="shared" si="437"/>
        <v>83.679112008441777</v>
      </c>
      <c r="E1685" s="181" t="e">
        <f t="shared" si="425"/>
        <v>#DIV/0!</v>
      </c>
      <c r="F1685" s="181" t="e">
        <f t="shared" si="438"/>
        <v>#DIV/0!</v>
      </c>
      <c r="H1685" s="181" t="e">
        <f t="shared" si="439"/>
        <v>#DIV/0!</v>
      </c>
      <c r="I1685" s="181" t="e">
        <f t="shared" si="426"/>
        <v>#DIV/0!</v>
      </c>
      <c r="J1685" s="339" t="e">
        <f t="shared" si="427"/>
        <v>#DIV/0!</v>
      </c>
      <c r="K1685" s="181" t="e">
        <f t="shared" si="428"/>
        <v>#DIV/0!</v>
      </c>
      <c r="M1685" s="181" t="e">
        <f t="shared" si="429"/>
        <v>#DIV/0!</v>
      </c>
      <c r="N1685" s="181" t="e">
        <f t="shared" si="430"/>
        <v>#DIV/0!</v>
      </c>
      <c r="O1685" s="339" t="e">
        <f t="shared" si="431"/>
        <v>#DIV/0!</v>
      </c>
      <c r="P1685" s="181" t="e">
        <f t="shared" si="432"/>
        <v>#DIV/0!</v>
      </c>
      <c r="R1685" s="181" t="e">
        <f t="shared" si="433"/>
        <v>#DIV/0!</v>
      </c>
      <c r="S1685" s="181" t="e">
        <f t="shared" si="434"/>
        <v>#DIV/0!</v>
      </c>
      <c r="T1685" s="339" t="e">
        <f t="shared" si="440"/>
        <v>#DIV/0!</v>
      </c>
      <c r="U1685" s="181" t="e">
        <f t="shared" si="435"/>
        <v>#DIV/0!</v>
      </c>
    </row>
    <row r="1686" spans="2:21" ht="12.75" customHeight="1" x14ac:dyDescent="0.15">
      <c r="B1686" s="1">
        <f t="shared" si="441"/>
        <v>181.49999999999395</v>
      </c>
      <c r="C1686" s="181" t="e">
        <f t="shared" si="436"/>
        <v>#DIV/0!</v>
      </c>
      <c r="D1686" s="242">
        <f t="shared" si="437"/>
        <v>83.692062424678497</v>
      </c>
      <c r="E1686" s="181" t="e">
        <f t="shared" si="425"/>
        <v>#DIV/0!</v>
      </c>
      <c r="F1686" s="181" t="e">
        <f t="shared" si="438"/>
        <v>#DIV/0!</v>
      </c>
      <c r="H1686" s="181" t="e">
        <f t="shared" si="439"/>
        <v>#DIV/0!</v>
      </c>
      <c r="I1686" s="181" t="e">
        <f t="shared" si="426"/>
        <v>#DIV/0!</v>
      </c>
      <c r="J1686" s="339" t="e">
        <f t="shared" si="427"/>
        <v>#DIV/0!</v>
      </c>
      <c r="K1686" s="181" t="e">
        <f t="shared" si="428"/>
        <v>#DIV/0!</v>
      </c>
      <c r="M1686" s="181" t="e">
        <f t="shared" si="429"/>
        <v>#DIV/0!</v>
      </c>
      <c r="N1686" s="181" t="e">
        <f t="shared" si="430"/>
        <v>#DIV/0!</v>
      </c>
      <c r="O1686" s="339" t="e">
        <f t="shared" si="431"/>
        <v>#DIV/0!</v>
      </c>
      <c r="P1686" s="181" t="e">
        <f t="shared" si="432"/>
        <v>#DIV/0!</v>
      </c>
      <c r="R1686" s="181" t="e">
        <f t="shared" si="433"/>
        <v>#DIV/0!</v>
      </c>
      <c r="S1686" s="181" t="e">
        <f t="shared" si="434"/>
        <v>#DIV/0!</v>
      </c>
      <c r="T1686" s="339" t="e">
        <f t="shared" si="440"/>
        <v>#DIV/0!</v>
      </c>
      <c r="U1686" s="181" t="e">
        <f t="shared" si="435"/>
        <v>#DIV/0!</v>
      </c>
    </row>
    <row r="1687" spans="2:21" ht="12.75" customHeight="1" x14ac:dyDescent="0.15">
      <c r="B1687" s="1">
        <f t="shared" si="441"/>
        <v>181.59999999999394</v>
      </c>
      <c r="C1687" s="181" t="e">
        <f t="shared" si="436"/>
        <v>#DIV/0!</v>
      </c>
      <c r="D1687" s="242">
        <f t="shared" si="437"/>
        <v>83.705006831905635</v>
      </c>
      <c r="E1687" s="181" t="e">
        <f t="shared" si="425"/>
        <v>#DIV/0!</v>
      </c>
      <c r="F1687" s="181" t="e">
        <f t="shared" si="438"/>
        <v>#DIV/0!</v>
      </c>
      <c r="H1687" s="181" t="e">
        <f t="shared" si="439"/>
        <v>#DIV/0!</v>
      </c>
      <c r="I1687" s="181" t="e">
        <f t="shared" si="426"/>
        <v>#DIV/0!</v>
      </c>
      <c r="J1687" s="339" t="e">
        <f t="shared" si="427"/>
        <v>#DIV/0!</v>
      </c>
      <c r="K1687" s="181" t="e">
        <f t="shared" si="428"/>
        <v>#DIV/0!</v>
      </c>
      <c r="M1687" s="181" t="e">
        <f t="shared" si="429"/>
        <v>#DIV/0!</v>
      </c>
      <c r="N1687" s="181" t="e">
        <f t="shared" si="430"/>
        <v>#DIV/0!</v>
      </c>
      <c r="O1687" s="339" t="e">
        <f t="shared" si="431"/>
        <v>#DIV/0!</v>
      </c>
      <c r="P1687" s="181" t="e">
        <f t="shared" si="432"/>
        <v>#DIV/0!</v>
      </c>
      <c r="R1687" s="181" t="e">
        <f t="shared" si="433"/>
        <v>#DIV/0!</v>
      </c>
      <c r="S1687" s="181" t="e">
        <f t="shared" si="434"/>
        <v>#DIV/0!</v>
      </c>
      <c r="T1687" s="339" t="e">
        <f t="shared" si="440"/>
        <v>#DIV/0!</v>
      </c>
      <c r="U1687" s="181" t="e">
        <f t="shared" si="435"/>
        <v>#DIV/0!</v>
      </c>
    </row>
    <row r="1688" spans="2:21" ht="12.75" customHeight="1" x14ac:dyDescent="0.15">
      <c r="B1688" s="1">
        <f t="shared" si="441"/>
        <v>181.69999999999393</v>
      </c>
      <c r="C1688" s="181" t="e">
        <f t="shared" si="436"/>
        <v>#DIV/0!</v>
      </c>
      <c r="D1688" s="242">
        <f t="shared" si="437"/>
        <v>83.717945236624942</v>
      </c>
      <c r="E1688" s="181" t="e">
        <f t="shared" si="425"/>
        <v>#DIV/0!</v>
      </c>
      <c r="F1688" s="181" t="e">
        <f t="shared" si="438"/>
        <v>#DIV/0!</v>
      </c>
      <c r="H1688" s="181" t="e">
        <f t="shared" si="439"/>
        <v>#DIV/0!</v>
      </c>
      <c r="I1688" s="181" t="e">
        <f t="shared" si="426"/>
        <v>#DIV/0!</v>
      </c>
      <c r="J1688" s="339" t="e">
        <f t="shared" si="427"/>
        <v>#DIV/0!</v>
      </c>
      <c r="K1688" s="181" t="e">
        <f t="shared" si="428"/>
        <v>#DIV/0!</v>
      </c>
      <c r="M1688" s="181" t="e">
        <f t="shared" si="429"/>
        <v>#DIV/0!</v>
      </c>
      <c r="N1688" s="181" t="e">
        <f t="shared" si="430"/>
        <v>#DIV/0!</v>
      </c>
      <c r="O1688" s="339" t="e">
        <f t="shared" si="431"/>
        <v>#DIV/0!</v>
      </c>
      <c r="P1688" s="181" t="e">
        <f t="shared" si="432"/>
        <v>#DIV/0!</v>
      </c>
      <c r="R1688" s="181" t="e">
        <f t="shared" si="433"/>
        <v>#DIV/0!</v>
      </c>
      <c r="S1688" s="181" t="e">
        <f t="shared" si="434"/>
        <v>#DIV/0!</v>
      </c>
      <c r="T1688" s="339" t="e">
        <f t="shared" si="440"/>
        <v>#DIV/0!</v>
      </c>
      <c r="U1688" s="181" t="e">
        <f t="shared" si="435"/>
        <v>#DIV/0!</v>
      </c>
    </row>
    <row r="1689" spans="2:21" ht="12.75" customHeight="1" x14ac:dyDescent="0.15">
      <c r="B1689" s="1">
        <f t="shared" si="441"/>
        <v>181.79999999999393</v>
      </c>
      <c r="C1689" s="181" t="e">
        <f t="shared" si="436"/>
        <v>#DIV/0!</v>
      </c>
      <c r="D1689" s="242">
        <f t="shared" si="437"/>
        <v>83.730877645327183</v>
      </c>
      <c r="E1689" s="181" t="e">
        <f t="shared" si="425"/>
        <v>#DIV/0!</v>
      </c>
      <c r="F1689" s="181" t="e">
        <f t="shared" si="438"/>
        <v>#DIV/0!</v>
      </c>
      <c r="H1689" s="181" t="e">
        <f t="shared" si="439"/>
        <v>#DIV/0!</v>
      </c>
      <c r="I1689" s="181" t="e">
        <f t="shared" si="426"/>
        <v>#DIV/0!</v>
      </c>
      <c r="J1689" s="339" t="e">
        <f t="shared" si="427"/>
        <v>#DIV/0!</v>
      </c>
      <c r="K1689" s="181" t="e">
        <f t="shared" si="428"/>
        <v>#DIV/0!</v>
      </c>
      <c r="M1689" s="181" t="e">
        <f t="shared" si="429"/>
        <v>#DIV/0!</v>
      </c>
      <c r="N1689" s="181" t="e">
        <f t="shared" si="430"/>
        <v>#DIV/0!</v>
      </c>
      <c r="O1689" s="339" t="e">
        <f t="shared" si="431"/>
        <v>#DIV/0!</v>
      </c>
      <c r="P1689" s="181" t="e">
        <f t="shared" si="432"/>
        <v>#DIV/0!</v>
      </c>
      <c r="R1689" s="181" t="e">
        <f t="shared" si="433"/>
        <v>#DIV/0!</v>
      </c>
      <c r="S1689" s="181" t="e">
        <f t="shared" si="434"/>
        <v>#DIV/0!</v>
      </c>
      <c r="T1689" s="339" t="e">
        <f t="shared" si="440"/>
        <v>#DIV/0!</v>
      </c>
      <c r="U1689" s="181" t="e">
        <f t="shared" si="435"/>
        <v>#DIV/0!</v>
      </c>
    </row>
    <row r="1690" spans="2:21" ht="12.75" customHeight="1" x14ac:dyDescent="0.15">
      <c r="B1690" s="1">
        <f t="shared" si="441"/>
        <v>181.89999999999392</v>
      </c>
      <c r="C1690" s="181" t="e">
        <f t="shared" si="436"/>
        <v>#DIV/0!</v>
      </c>
      <c r="D1690" s="242">
        <f t="shared" si="437"/>
        <v>83.743804064491897</v>
      </c>
      <c r="E1690" s="181" t="e">
        <f t="shared" si="425"/>
        <v>#DIV/0!</v>
      </c>
      <c r="F1690" s="181" t="e">
        <f t="shared" si="438"/>
        <v>#DIV/0!</v>
      </c>
      <c r="H1690" s="181" t="e">
        <f t="shared" si="439"/>
        <v>#DIV/0!</v>
      </c>
      <c r="I1690" s="181" t="e">
        <f t="shared" si="426"/>
        <v>#DIV/0!</v>
      </c>
      <c r="J1690" s="339" t="e">
        <f t="shared" si="427"/>
        <v>#DIV/0!</v>
      </c>
      <c r="K1690" s="181" t="e">
        <f t="shared" si="428"/>
        <v>#DIV/0!</v>
      </c>
      <c r="M1690" s="181" t="e">
        <f t="shared" si="429"/>
        <v>#DIV/0!</v>
      </c>
      <c r="N1690" s="181" t="e">
        <f t="shared" si="430"/>
        <v>#DIV/0!</v>
      </c>
      <c r="O1690" s="339" t="e">
        <f t="shared" si="431"/>
        <v>#DIV/0!</v>
      </c>
      <c r="P1690" s="181" t="e">
        <f t="shared" si="432"/>
        <v>#DIV/0!</v>
      </c>
      <c r="R1690" s="181" t="e">
        <f t="shared" si="433"/>
        <v>#DIV/0!</v>
      </c>
      <c r="S1690" s="181" t="e">
        <f t="shared" si="434"/>
        <v>#DIV/0!</v>
      </c>
      <c r="T1690" s="339" t="e">
        <f t="shared" si="440"/>
        <v>#DIV/0!</v>
      </c>
      <c r="U1690" s="181" t="e">
        <f t="shared" si="435"/>
        <v>#DIV/0!</v>
      </c>
    </row>
    <row r="1691" spans="2:21" ht="12.75" customHeight="1" x14ac:dyDescent="0.15">
      <c r="B1691" s="1">
        <f t="shared" si="441"/>
        <v>181.99999999999392</v>
      </c>
      <c r="C1691" s="181" t="e">
        <f t="shared" si="436"/>
        <v>#DIV/0!</v>
      </c>
      <c r="D1691" s="242">
        <f t="shared" si="437"/>
        <v>83.756724500587836</v>
      </c>
      <c r="E1691" s="181" t="e">
        <f t="shared" si="425"/>
        <v>#DIV/0!</v>
      </c>
      <c r="F1691" s="181" t="e">
        <f t="shared" si="438"/>
        <v>#DIV/0!</v>
      </c>
      <c r="H1691" s="181" t="e">
        <f t="shared" si="439"/>
        <v>#DIV/0!</v>
      </c>
      <c r="I1691" s="181" t="e">
        <f t="shared" si="426"/>
        <v>#DIV/0!</v>
      </c>
      <c r="J1691" s="339" t="e">
        <f t="shared" si="427"/>
        <v>#DIV/0!</v>
      </c>
      <c r="K1691" s="181" t="e">
        <f t="shared" si="428"/>
        <v>#DIV/0!</v>
      </c>
      <c r="M1691" s="181" t="e">
        <f t="shared" si="429"/>
        <v>#DIV/0!</v>
      </c>
      <c r="N1691" s="181" t="e">
        <f t="shared" si="430"/>
        <v>#DIV/0!</v>
      </c>
      <c r="O1691" s="339" t="e">
        <f t="shared" si="431"/>
        <v>#DIV/0!</v>
      </c>
      <c r="P1691" s="181" t="e">
        <f t="shared" si="432"/>
        <v>#DIV/0!</v>
      </c>
      <c r="R1691" s="181" t="e">
        <f t="shared" si="433"/>
        <v>#DIV/0!</v>
      </c>
      <c r="S1691" s="181" t="e">
        <f t="shared" si="434"/>
        <v>#DIV/0!</v>
      </c>
      <c r="T1691" s="339" t="e">
        <f t="shared" si="440"/>
        <v>#DIV/0!</v>
      </c>
      <c r="U1691" s="181" t="e">
        <f t="shared" si="435"/>
        <v>#DIV/0!</v>
      </c>
    </row>
    <row r="1692" spans="2:21" ht="12.75" customHeight="1" x14ac:dyDescent="0.15">
      <c r="B1692" s="1">
        <f t="shared" si="441"/>
        <v>182.09999999999391</v>
      </c>
      <c r="C1692" s="181" t="e">
        <f t="shared" si="436"/>
        <v>#DIV/0!</v>
      </c>
      <c r="D1692" s="242">
        <f t="shared" si="437"/>
        <v>83.769638960072839</v>
      </c>
      <c r="E1692" s="181" t="e">
        <f t="shared" si="425"/>
        <v>#DIV/0!</v>
      </c>
      <c r="F1692" s="181" t="e">
        <f t="shared" si="438"/>
        <v>#DIV/0!</v>
      </c>
      <c r="H1692" s="181" t="e">
        <f t="shared" si="439"/>
        <v>#DIV/0!</v>
      </c>
      <c r="I1692" s="181" t="e">
        <f t="shared" si="426"/>
        <v>#DIV/0!</v>
      </c>
      <c r="J1692" s="339" t="e">
        <f t="shared" si="427"/>
        <v>#DIV/0!</v>
      </c>
      <c r="K1692" s="181" t="e">
        <f t="shared" si="428"/>
        <v>#DIV/0!</v>
      </c>
      <c r="M1692" s="181" t="e">
        <f t="shared" si="429"/>
        <v>#DIV/0!</v>
      </c>
      <c r="N1692" s="181" t="e">
        <f t="shared" si="430"/>
        <v>#DIV/0!</v>
      </c>
      <c r="O1692" s="339" t="e">
        <f t="shared" si="431"/>
        <v>#DIV/0!</v>
      </c>
      <c r="P1692" s="181" t="e">
        <f t="shared" si="432"/>
        <v>#DIV/0!</v>
      </c>
      <c r="R1692" s="181" t="e">
        <f t="shared" si="433"/>
        <v>#DIV/0!</v>
      </c>
      <c r="S1692" s="181" t="e">
        <f t="shared" si="434"/>
        <v>#DIV/0!</v>
      </c>
      <c r="T1692" s="339" t="e">
        <f t="shared" si="440"/>
        <v>#DIV/0!</v>
      </c>
      <c r="U1692" s="181" t="e">
        <f t="shared" si="435"/>
        <v>#DIV/0!</v>
      </c>
    </row>
    <row r="1693" spans="2:21" ht="12.75" customHeight="1" x14ac:dyDescent="0.15">
      <c r="B1693" s="1">
        <f t="shared" si="441"/>
        <v>182.19999999999391</v>
      </c>
      <c r="C1693" s="181" t="e">
        <f t="shared" si="436"/>
        <v>#DIV/0!</v>
      </c>
      <c r="D1693" s="242">
        <f t="shared" si="437"/>
        <v>83.782547449393462</v>
      </c>
      <c r="E1693" s="181" t="e">
        <f t="shared" si="425"/>
        <v>#DIV/0!</v>
      </c>
      <c r="F1693" s="181" t="e">
        <f t="shared" si="438"/>
        <v>#DIV/0!</v>
      </c>
      <c r="H1693" s="181" t="e">
        <f t="shared" si="439"/>
        <v>#DIV/0!</v>
      </c>
      <c r="I1693" s="181" t="e">
        <f t="shared" si="426"/>
        <v>#DIV/0!</v>
      </c>
      <c r="J1693" s="339" t="e">
        <f t="shared" si="427"/>
        <v>#DIV/0!</v>
      </c>
      <c r="K1693" s="181" t="e">
        <f t="shared" si="428"/>
        <v>#DIV/0!</v>
      </c>
      <c r="M1693" s="181" t="e">
        <f t="shared" si="429"/>
        <v>#DIV/0!</v>
      </c>
      <c r="N1693" s="181" t="e">
        <f t="shared" si="430"/>
        <v>#DIV/0!</v>
      </c>
      <c r="O1693" s="339" t="e">
        <f t="shared" si="431"/>
        <v>#DIV/0!</v>
      </c>
      <c r="P1693" s="181" t="e">
        <f t="shared" si="432"/>
        <v>#DIV/0!</v>
      </c>
      <c r="R1693" s="181" t="e">
        <f t="shared" si="433"/>
        <v>#DIV/0!</v>
      </c>
      <c r="S1693" s="181" t="e">
        <f t="shared" si="434"/>
        <v>#DIV/0!</v>
      </c>
      <c r="T1693" s="339" t="e">
        <f t="shared" si="440"/>
        <v>#DIV/0!</v>
      </c>
      <c r="U1693" s="181" t="e">
        <f t="shared" si="435"/>
        <v>#DIV/0!</v>
      </c>
    </row>
    <row r="1694" spans="2:21" ht="12.75" customHeight="1" x14ac:dyDescent="0.15">
      <c r="B1694" s="1">
        <f t="shared" si="441"/>
        <v>182.2999999999939</v>
      </c>
      <c r="C1694" s="181" t="e">
        <f t="shared" si="436"/>
        <v>#DIV/0!</v>
      </c>
      <c r="D1694" s="242">
        <f t="shared" si="437"/>
        <v>83.795449974985644</v>
      </c>
      <c r="E1694" s="181" t="e">
        <f t="shared" si="425"/>
        <v>#DIV/0!</v>
      </c>
      <c r="F1694" s="181" t="e">
        <f t="shared" si="438"/>
        <v>#DIV/0!</v>
      </c>
      <c r="H1694" s="181" t="e">
        <f t="shared" si="439"/>
        <v>#DIV/0!</v>
      </c>
      <c r="I1694" s="181" t="e">
        <f t="shared" si="426"/>
        <v>#DIV/0!</v>
      </c>
      <c r="J1694" s="339" t="e">
        <f t="shared" si="427"/>
        <v>#DIV/0!</v>
      </c>
      <c r="K1694" s="181" t="e">
        <f t="shared" si="428"/>
        <v>#DIV/0!</v>
      </c>
      <c r="M1694" s="181" t="e">
        <f t="shared" si="429"/>
        <v>#DIV/0!</v>
      </c>
      <c r="N1694" s="181" t="e">
        <f t="shared" si="430"/>
        <v>#DIV/0!</v>
      </c>
      <c r="O1694" s="339" t="e">
        <f t="shared" si="431"/>
        <v>#DIV/0!</v>
      </c>
      <c r="P1694" s="181" t="e">
        <f t="shared" si="432"/>
        <v>#DIV/0!</v>
      </c>
      <c r="R1694" s="181" t="e">
        <f t="shared" si="433"/>
        <v>#DIV/0!</v>
      </c>
      <c r="S1694" s="181" t="e">
        <f t="shared" si="434"/>
        <v>#DIV/0!</v>
      </c>
      <c r="T1694" s="339" t="e">
        <f t="shared" si="440"/>
        <v>#DIV/0!</v>
      </c>
      <c r="U1694" s="181" t="e">
        <f t="shared" si="435"/>
        <v>#DIV/0!</v>
      </c>
    </row>
    <row r="1695" spans="2:21" ht="12.75" customHeight="1" x14ac:dyDescent="0.15">
      <c r="B1695" s="1">
        <f t="shared" si="441"/>
        <v>182.3999999999939</v>
      </c>
      <c r="C1695" s="181" t="e">
        <f t="shared" si="436"/>
        <v>#DIV/0!</v>
      </c>
      <c r="D1695" s="242">
        <f t="shared" si="437"/>
        <v>83.808346543274354</v>
      </c>
      <c r="E1695" s="181" t="e">
        <f t="shared" si="425"/>
        <v>#DIV/0!</v>
      </c>
      <c r="F1695" s="181" t="e">
        <f t="shared" si="438"/>
        <v>#DIV/0!</v>
      </c>
      <c r="H1695" s="181" t="e">
        <f t="shared" si="439"/>
        <v>#DIV/0!</v>
      </c>
      <c r="I1695" s="181" t="e">
        <f t="shared" si="426"/>
        <v>#DIV/0!</v>
      </c>
      <c r="J1695" s="339" t="e">
        <f t="shared" si="427"/>
        <v>#DIV/0!</v>
      </c>
      <c r="K1695" s="181" t="e">
        <f t="shared" si="428"/>
        <v>#DIV/0!</v>
      </c>
      <c r="M1695" s="181" t="e">
        <f t="shared" si="429"/>
        <v>#DIV/0!</v>
      </c>
      <c r="N1695" s="181" t="e">
        <f t="shared" si="430"/>
        <v>#DIV/0!</v>
      </c>
      <c r="O1695" s="339" t="e">
        <f t="shared" si="431"/>
        <v>#DIV/0!</v>
      </c>
      <c r="P1695" s="181" t="e">
        <f t="shared" si="432"/>
        <v>#DIV/0!</v>
      </c>
      <c r="R1695" s="181" t="e">
        <f t="shared" si="433"/>
        <v>#DIV/0!</v>
      </c>
      <c r="S1695" s="181" t="e">
        <f t="shared" si="434"/>
        <v>#DIV/0!</v>
      </c>
      <c r="T1695" s="339" t="e">
        <f t="shared" si="440"/>
        <v>#DIV/0!</v>
      </c>
      <c r="U1695" s="181" t="e">
        <f t="shared" si="435"/>
        <v>#DIV/0!</v>
      </c>
    </row>
    <row r="1696" spans="2:21" ht="12.75" customHeight="1" x14ac:dyDescent="0.15">
      <c r="B1696" s="1">
        <f t="shared" si="441"/>
        <v>182.49999999999389</v>
      </c>
      <c r="C1696" s="181" t="e">
        <f t="shared" si="436"/>
        <v>#DIV/0!</v>
      </c>
      <c r="D1696" s="242">
        <f t="shared" si="437"/>
        <v>83.821237160673647</v>
      </c>
      <c r="E1696" s="181" t="e">
        <f t="shared" si="425"/>
        <v>#DIV/0!</v>
      </c>
      <c r="F1696" s="181" t="e">
        <f t="shared" si="438"/>
        <v>#DIV/0!</v>
      </c>
      <c r="H1696" s="181" t="e">
        <f t="shared" si="439"/>
        <v>#DIV/0!</v>
      </c>
      <c r="I1696" s="181" t="e">
        <f t="shared" si="426"/>
        <v>#DIV/0!</v>
      </c>
      <c r="J1696" s="339" t="e">
        <f t="shared" si="427"/>
        <v>#DIV/0!</v>
      </c>
      <c r="K1696" s="181" t="e">
        <f t="shared" si="428"/>
        <v>#DIV/0!</v>
      </c>
      <c r="M1696" s="181" t="e">
        <f t="shared" si="429"/>
        <v>#DIV/0!</v>
      </c>
      <c r="N1696" s="181" t="e">
        <f t="shared" si="430"/>
        <v>#DIV/0!</v>
      </c>
      <c r="O1696" s="339" t="e">
        <f t="shared" si="431"/>
        <v>#DIV/0!</v>
      </c>
      <c r="P1696" s="181" t="e">
        <f t="shared" si="432"/>
        <v>#DIV/0!</v>
      </c>
      <c r="R1696" s="181" t="e">
        <f t="shared" si="433"/>
        <v>#DIV/0!</v>
      </c>
      <c r="S1696" s="181" t="e">
        <f t="shared" si="434"/>
        <v>#DIV/0!</v>
      </c>
      <c r="T1696" s="339" t="e">
        <f t="shared" si="440"/>
        <v>#DIV/0!</v>
      </c>
      <c r="U1696" s="181" t="e">
        <f t="shared" si="435"/>
        <v>#DIV/0!</v>
      </c>
    </row>
    <row r="1697" spans="2:21" ht="12.75" customHeight="1" x14ac:dyDescent="0.15">
      <c r="B1697" s="1">
        <f t="shared" si="441"/>
        <v>182.59999999999388</v>
      </c>
      <c r="C1697" s="181" t="e">
        <f t="shared" si="436"/>
        <v>#DIV/0!</v>
      </c>
      <c r="D1697" s="242">
        <f t="shared" si="437"/>
        <v>83.834121833586735</v>
      </c>
      <c r="E1697" s="181" t="e">
        <f t="shared" si="425"/>
        <v>#DIV/0!</v>
      </c>
      <c r="F1697" s="181" t="e">
        <f t="shared" si="438"/>
        <v>#DIV/0!</v>
      </c>
      <c r="H1697" s="181" t="e">
        <f t="shared" si="439"/>
        <v>#DIV/0!</v>
      </c>
      <c r="I1697" s="181" t="e">
        <f t="shared" si="426"/>
        <v>#DIV/0!</v>
      </c>
      <c r="J1697" s="339" t="e">
        <f t="shared" si="427"/>
        <v>#DIV/0!</v>
      </c>
      <c r="K1697" s="181" t="e">
        <f t="shared" si="428"/>
        <v>#DIV/0!</v>
      </c>
      <c r="M1697" s="181" t="e">
        <f t="shared" si="429"/>
        <v>#DIV/0!</v>
      </c>
      <c r="N1697" s="181" t="e">
        <f t="shared" si="430"/>
        <v>#DIV/0!</v>
      </c>
      <c r="O1697" s="339" t="e">
        <f t="shared" si="431"/>
        <v>#DIV/0!</v>
      </c>
      <c r="P1697" s="181" t="e">
        <f t="shared" si="432"/>
        <v>#DIV/0!</v>
      </c>
      <c r="R1697" s="181" t="e">
        <f t="shared" si="433"/>
        <v>#DIV/0!</v>
      </c>
      <c r="S1697" s="181" t="e">
        <f t="shared" si="434"/>
        <v>#DIV/0!</v>
      </c>
      <c r="T1697" s="339" t="e">
        <f t="shared" si="440"/>
        <v>#DIV/0!</v>
      </c>
      <c r="U1697" s="181" t="e">
        <f t="shared" si="435"/>
        <v>#DIV/0!</v>
      </c>
    </row>
    <row r="1698" spans="2:21" ht="12.75" customHeight="1" x14ac:dyDescent="0.15">
      <c r="B1698" s="1">
        <f t="shared" si="441"/>
        <v>182.69999999999388</v>
      </c>
      <c r="C1698" s="181" t="e">
        <f t="shared" si="436"/>
        <v>#DIV/0!</v>
      </c>
      <c r="D1698" s="242">
        <f t="shared" si="437"/>
        <v>83.84700056840606</v>
      </c>
      <c r="E1698" s="181" t="e">
        <f t="shared" si="425"/>
        <v>#DIV/0!</v>
      </c>
      <c r="F1698" s="181" t="e">
        <f t="shared" si="438"/>
        <v>#DIV/0!</v>
      </c>
      <c r="H1698" s="181" t="e">
        <f t="shared" si="439"/>
        <v>#DIV/0!</v>
      </c>
      <c r="I1698" s="181" t="e">
        <f t="shared" si="426"/>
        <v>#DIV/0!</v>
      </c>
      <c r="J1698" s="339" t="e">
        <f t="shared" si="427"/>
        <v>#DIV/0!</v>
      </c>
      <c r="K1698" s="181" t="e">
        <f t="shared" si="428"/>
        <v>#DIV/0!</v>
      </c>
      <c r="M1698" s="181" t="e">
        <f t="shared" si="429"/>
        <v>#DIV/0!</v>
      </c>
      <c r="N1698" s="181" t="e">
        <f t="shared" si="430"/>
        <v>#DIV/0!</v>
      </c>
      <c r="O1698" s="339" t="e">
        <f t="shared" si="431"/>
        <v>#DIV/0!</v>
      </c>
      <c r="P1698" s="181" t="e">
        <f t="shared" si="432"/>
        <v>#DIV/0!</v>
      </c>
      <c r="R1698" s="181" t="e">
        <f t="shared" si="433"/>
        <v>#DIV/0!</v>
      </c>
      <c r="S1698" s="181" t="e">
        <f t="shared" si="434"/>
        <v>#DIV/0!</v>
      </c>
      <c r="T1698" s="339" t="e">
        <f t="shared" si="440"/>
        <v>#DIV/0!</v>
      </c>
      <c r="U1698" s="181" t="e">
        <f t="shared" si="435"/>
        <v>#DIV/0!</v>
      </c>
    </row>
    <row r="1699" spans="2:21" ht="12.75" customHeight="1" x14ac:dyDescent="0.15">
      <c r="B1699" s="1">
        <f t="shared" si="441"/>
        <v>182.79999999999387</v>
      </c>
      <c r="C1699" s="181" t="e">
        <f t="shared" si="436"/>
        <v>#DIV/0!</v>
      </c>
      <c r="D1699" s="242">
        <f t="shared" si="437"/>
        <v>83.859873371513245</v>
      </c>
      <c r="E1699" s="181" t="e">
        <f t="shared" si="425"/>
        <v>#DIV/0!</v>
      </c>
      <c r="F1699" s="181" t="e">
        <f t="shared" si="438"/>
        <v>#DIV/0!</v>
      </c>
      <c r="H1699" s="181" t="e">
        <f t="shared" si="439"/>
        <v>#DIV/0!</v>
      </c>
      <c r="I1699" s="181" t="e">
        <f t="shared" si="426"/>
        <v>#DIV/0!</v>
      </c>
      <c r="J1699" s="339" t="e">
        <f t="shared" si="427"/>
        <v>#DIV/0!</v>
      </c>
      <c r="K1699" s="181" t="e">
        <f t="shared" si="428"/>
        <v>#DIV/0!</v>
      </c>
      <c r="M1699" s="181" t="e">
        <f t="shared" si="429"/>
        <v>#DIV/0!</v>
      </c>
      <c r="N1699" s="181" t="e">
        <f t="shared" si="430"/>
        <v>#DIV/0!</v>
      </c>
      <c r="O1699" s="339" t="e">
        <f t="shared" si="431"/>
        <v>#DIV/0!</v>
      </c>
      <c r="P1699" s="181" t="e">
        <f t="shared" si="432"/>
        <v>#DIV/0!</v>
      </c>
      <c r="R1699" s="181" t="e">
        <f t="shared" si="433"/>
        <v>#DIV/0!</v>
      </c>
      <c r="S1699" s="181" t="e">
        <f t="shared" si="434"/>
        <v>#DIV/0!</v>
      </c>
      <c r="T1699" s="339" t="e">
        <f t="shared" si="440"/>
        <v>#DIV/0!</v>
      </c>
      <c r="U1699" s="181" t="e">
        <f t="shared" si="435"/>
        <v>#DIV/0!</v>
      </c>
    </row>
    <row r="1700" spans="2:21" ht="12.75" customHeight="1" x14ac:dyDescent="0.15">
      <c r="B1700" s="1">
        <f t="shared" si="441"/>
        <v>182.89999999999387</v>
      </c>
      <c r="C1700" s="181" t="e">
        <f t="shared" si="436"/>
        <v>#DIV/0!</v>
      </c>
      <c r="D1700" s="242">
        <f t="shared" si="437"/>
        <v>83.872740249279161</v>
      </c>
      <c r="E1700" s="181" t="e">
        <f t="shared" si="425"/>
        <v>#DIV/0!</v>
      </c>
      <c r="F1700" s="181" t="e">
        <f t="shared" si="438"/>
        <v>#DIV/0!</v>
      </c>
      <c r="H1700" s="181" t="e">
        <f t="shared" si="439"/>
        <v>#DIV/0!</v>
      </c>
      <c r="I1700" s="181" t="e">
        <f t="shared" si="426"/>
        <v>#DIV/0!</v>
      </c>
      <c r="J1700" s="339" t="e">
        <f t="shared" si="427"/>
        <v>#DIV/0!</v>
      </c>
      <c r="K1700" s="181" t="e">
        <f t="shared" si="428"/>
        <v>#DIV/0!</v>
      </c>
      <c r="M1700" s="181" t="e">
        <f t="shared" si="429"/>
        <v>#DIV/0!</v>
      </c>
      <c r="N1700" s="181" t="e">
        <f t="shared" si="430"/>
        <v>#DIV/0!</v>
      </c>
      <c r="O1700" s="339" t="e">
        <f t="shared" si="431"/>
        <v>#DIV/0!</v>
      </c>
      <c r="P1700" s="181" t="e">
        <f t="shared" si="432"/>
        <v>#DIV/0!</v>
      </c>
      <c r="R1700" s="181" t="e">
        <f t="shared" si="433"/>
        <v>#DIV/0!</v>
      </c>
      <c r="S1700" s="181" t="e">
        <f t="shared" si="434"/>
        <v>#DIV/0!</v>
      </c>
      <c r="T1700" s="339" t="e">
        <f t="shared" si="440"/>
        <v>#DIV/0!</v>
      </c>
      <c r="U1700" s="181" t="e">
        <f t="shared" si="435"/>
        <v>#DIV/0!</v>
      </c>
    </row>
    <row r="1701" spans="2:21" ht="12.75" customHeight="1" x14ac:dyDescent="0.15">
      <c r="B1701" s="1">
        <f t="shared" si="441"/>
        <v>182.99999999999386</v>
      </c>
      <c r="C1701" s="181" t="e">
        <f t="shared" si="436"/>
        <v>#DIV/0!</v>
      </c>
      <c r="D1701" s="242">
        <f t="shared" si="437"/>
        <v>83.885601208063761</v>
      </c>
      <c r="E1701" s="181" t="e">
        <f t="shared" si="425"/>
        <v>#DIV/0!</v>
      </c>
      <c r="F1701" s="181" t="e">
        <f t="shared" si="438"/>
        <v>#DIV/0!</v>
      </c>
      <c r="H1701" s="181" t="e">
        <f t="shared" si="439"/>
        <v>#DIV/0!</v>
      </c>
      <c r="I1701" s="181" t="e">
        <f t="shared" si="426"/>
        <v>#DIV/0!</v>
      </c>
      <c r="J1701" s="339" t="e">
        <f t="shared" si="427"/>
        <v>#DIV/0!</v>
      </c>
      <c r="K1701" s="181" t="e">
        <f t="shared" si="428"/>
        <v>#DIV/0!</v>
      </c>
      <c r="M1701" s="181" t="e">
        <f t="shared" si="429"/>
        <v>#DIV/0!</v>
      </c>
      <c r="N1701" s="181" t="e">
        <f t="shared" si="430"/>
        <v>#DIV/0!</v>
      </c>
      <c r="O1701" s="339" t="e">
        <f t="shared" si="431"/>
        <v>#DIV/0!</v>
      </c>
      <c r="P1701" s="181" t="e">
        <f t="shared" si="432"/>
        <v>#DIV/0!</v>
      </c>
      <c r="R1701" s="181" t="e">
        <f t="shared" si="433"/>
        <v>#DIV/0!</v>
      </c>
      <c r="S1701" s="181" t="e">
        <f t="shared" si="434"/>
        <v>#DIV/0!</v>
      </c>
      <c r="T1701" s="339" t="e">
        <f t="shared" si="440"/>
        <v>#DIV/0!</v>
      </c>
      <c r="U1701" s="181" t="e">
        <f t="shared" si="435"/>
        <v>#DIV/0!</v>
      </c>
    </row>
    <row r="1702" spans="2:21" ht="12.75" customHeight="1" x14ac:dyDescent="0.15">
      <c r="B1702" s="1">
        <f t="shared" si="441"/>
        <v>183.09999999999386</v>
      </c>
      <c r="C1702" s="181" t="e">
        <f t="shared" si="436"/>
        <v>#DIV/0!</v>
      </c>
      <c r="D1702" s="242">
        <f t="shared" si="437"/>
        <v>83.898456254216597</v>
      </c>
      <c r="E1702" s="181" t="e">
        <f t="shared" si="425"/>
        <v>#DIV/0!</v>
      </c>
      <c r="F1702" s="181" t="e">
        <f t="shared" si="438"/>
        <v>#DIV/0!</v>
      </c>
      <c r="H1702" s="181" t="e">
        <f t="shared" si="439"/>
        <v>#DIV/0!</v>
      </c>
      <c r="I1702" s="181" t="e">
        <f t="shared" si="426"/>
        <v>#DIV/0!</v>
      </c>
      <c r="J1702" s="339" t="e">
        <f t="shared" si="427"/>
        <v>#DIV/0!</v>
      </c>
      <c r="K1702" s="181" t="e">
        <f t="shared" si="428"/>
        <v>#DIV/0!</v>
      </c>
      <c r="M1702" s="181" t="e">
        <f t="shared" si="429"/>
        <v>#DIV/0!</v>
      </c>
      <c r="N1702" s="181" t="e">
        <f t="shared" si="430"/>
        <v>#DIV/0!</v>
      </c>
      <c r="O1702" s="339" t="e">
        <f t="shared" si="431"/>
        <v>#DIV/0!</v>
      </c>
      <c r="P1702" s="181" t="e">
        <f t="shared" si="432"/>
        <v>#DIV/0!</v>
      </c>
      <c r="R1702" s="181" t="e">
        <f t="shared" si="433"/>
        <v>#DIV/0!</v>
      </c>
      <c r="S1702" s="181" t="e">
        <f t="shared" si="434"/>
        <v>#DIV/0!</v>
      </c>
      <c r="T1702" s="339" t="e">
        <f t="shared" si="440"/>
        <v>#DIV/0!</v>
      </c>
      <c r="U1702" s="181" t="e">
        <f t="shared" si="435"/>
        <v>#DIV/0!</v>
      </c>
    </row>
    <row r="1703" spans="2:21" ht="12.75" customHeight="1" x14ac:dyDescent="0.15">
      <c r="B1703" s="1">
        <f t="shared" si="441"/>
        <v>183.19999999999385</v>
      </c>
      <c r="C1703" s="181" t="e">
        <f t="shared" si="436"/>
        <v>#DIV/0!</v>
      </c>
      <c r="D1703" s="242">
        <f t="shared" si="437"/>
        <v>83.911305394076294</v>
      </c>
      <c r="E1703" s="181" t="e">
        <f t="shared" si="425"/>
        <v>#DIV/0!</v>
      </c>
      <c r="F1703" s="181" t="e">
        <f t="shared" si="438"/>
        <v>#DIV/0!</v>
      </c>
      <c r="H1703" s="181" t="e">
        <f t="shared" si="439"/>
        <v>#DIV/0!</v>
      </c>
      <c r="I1703" s="181" t="e">
        <f t="shared" si="426"/>
        <v>#DIV/0!</v>
      </c>
      <c r="J1703" s="339" t="e">
        <f t="shared" si="427"/>
        <v>#DIV/0!</v>
      </c>
      <c r="K1703" s="181" t="e">
        <f t="shared" si="428"/>
        <v>#DIV/0!</v>
      </c>
      <c r="M1703" s="181" t="e">
        <f t="shared" si="429"/>
        <v>#DIV/0!</v>
      </c>
      <c r="N1703" s="181" t="e">
        <f t="shared" si="430"/>
        <v>#DIV/0!</v>
      </c>
      <c r="O1703" s="339" t="e">
        <f t="shared" si="431"/>
        <v>#DIV/0!</v>
      </c>
      <c r="P1703" s="181" t="e">
        <f t="shared" si="432"/>
        <v>#DIV/0!</v>
      </c>
      <c r="R1703" s="181" t="e">
        <f t="shared" si="433"/>
        <v>#DIV/0!</v>
      </c>
      <c r="S1703" s="181" t="e">
        <f t="shared" si="434"/>
        <v>#DIV/0!</v>
      </c>
      <c r="T1703" s="339" t="e">
        <f t="shared" si="440"/>
        <v>#DIV/0!</v>
      </c>
      <c r="U1703" s="181" t="e">
        <f t="shared" si="435"/>
        <v>#DIV/0!</v>
      </c>
    </row>
    <row r="1704" spans="2:21" ht="12.75" customHeight="1" x14ac:dyDescent="0.15">
      <c r="B1704" s="1">
        <f t="shared" si="441"/>
        <v>183.29999999999384</v>
      </c>
      <c r="C1704" s="181" t="e">
        <f t="shared" si="436"/>
        <v>#DIV/0!</v>
      </c>
      <c r="D1704" s="242">
        <f t="shared" si="437"/>
        <v>83.924148633970859</v>
      </c>
      <c r="E1704" s="181" t="e">
        <f t="shared" si="425"/>
        <v>#DIV/0!</v>
      </c>
      <c r="F1704" s="181" t="e">
        <f t="shared" si="438"/>
        <v>#DIV/0!</v>
      </c>
      <c r="H1704" s="181" t="e">
        <f t="shared" si="439"/>
        <v>#DIV/0!</v>
      </c>
      <c r="I1704" s="181" t="e">
        <f t="shared" si="426"/>
        <v>#DIV/0!</v>
      </c>
      <c r="J1704" s="339" t="e">
        <f t="shared" si="427"/>
        <v>#DIV/0!</v>
      </c>
      <c r="K1704" s="181" t="e">
        <f t="shared" si="428"/>
        <v>#DIV/0!</v>
      </c>
      <c r="M1704" s="181" t="e">
        <f t="shared" si="429"/>
        <v>#DIV/0!</v>
      </c>
      <c r="N1704" s="181" t="e">
        <f t="shared" si="430"/>
        <v>#DIV/0!</v>
      </c>
      <c r="O1704" s="339" t="e">
        <f t="shared" si="431"/>
        <v>#DIV/0!</v>
      </c>
      <c r="P1704" s="181" t="e">
        <f t="shared" si="432"/>
        <v>#DIV/0!</v>
      </c>
      <c r="R1704" s="181" t="e">
        <f t="shared" si="433"/>
        <v>#DIV/0!</v>
      </c>
      <c r="S1704" s="181" t="e">
        <f t="shared" si="434"/>
        <v>#DIV/0!</v>
      </c>
      <c r="T1704" s="339" t="e">
        <f t="shared" si="440"/>
        <v>#DIV/0!</v>
      </c>
      <c r="U1704" s="181" t="e">
        <f t="shared" si="435"/>
        <v>#DIV/0!</v>
      </c>
    </row>
    <row r="1705" spans="2:21" ht="12.75" customHeight="1" x14ac:dyDescent="0.15">
      <c r="B1705" s="1">
        <f t="shared" si="441"/>
        <v>183.39999999999384</v>
      </c>
      <c r="C1705" s="181" t="e">
        <f t="shared" si="436"/>
        <v>#DIV/0!</v>
      </c>
      <c r="D1705" s="242">
        <f t="shared" si="437"/>
        <v>83.936985980217699</v>
      </c>
      <c r="E1705" s="181" t="e">
        <f t="shared" si="425"/>
        <v>#DIV/0!</v>
      </c>
      <c r="F1705" s="181" t="e">
        <f t="shared" si="438"/>
        <v>#DIV/0!</v>
      </c>
      <c r="H1705" s="181" t="e">
        <f t="shared" si="439"/>
        <v>#DIV/0!</v>
      </c>
      <c r="I1705" s="181" t="e">
        <f t="shared" si="426"/>
        <v>#DIV/0!</v>
      </c>
      <c r="J1705" s="339" t="e">
        <f t="shared" si="427"/>
        <v>#DIV/0!</v>
      </c>
      <c r="K1705" s="181" t="e">
        <f t="shared" si="428"/>
        <v>#DIV/0!</v>
      </c>
      <c r="M1705" s="181" t="e">
        <f t="shared" si="429"/>
        <v>#DIV/0!</v>
      </c>
      <c r="N1705" s="181" t="e">
        <f t="shared" si="430"/>
        <v>#DIV/0!</v>
      </c>
      <c r="O1705" s="339" t="e">
        <f t="shared" si="431"/>
        <v>#DIV/0!</v>
      </c>
      <c r="P1705" s="181" t="e">
        <f t="shared" si="432"/>
        <v>#DIV/0!</v>
      </c>
      <c r="R1705" s="181" t="e">
        <f t="shared" si="433"/>
        <v>#DIV/0!</v>
      </c>
      <c r="S1705" s="181" t="e">
        <f t="shared" si="434"/>
        <v>#DIV/0!</v>
      </c>
      <c r="T1705" s="339" t="e">
        <f t="shared" si="440"/>
        <v>#DIV/0!</v>
      </c>
      <c r="U1705" s="181" t="e">
        <f t="shared" si="435"/>
        <v>#DIV/0!</v>
      </c>
    </row>
    <row r="1706" spans="2:21" ht="12.75" customHeight="1" x14ac:dyDescent="0.15">
      <c r="B1706" s="1">
        <f t="shared" si="441"/>
        <v>183.49999999999383</v>
      </c>
      <c r="C1706" s="181" t="e">
        <f t="shared" si="436"/>
        <v>#DIV/0!</v>
      </c>
      <c r="D1706" s="242">
        <f t="shared" si="437"/>
        <v>83.949817439123436</v>
      </c>
      <c r="E1706" s="181" t="e">
        <f t="shared" si="425"/>
        <v>#DIV/0!</v>
      </c>
      <c r="F1706" s="181" t="e">
        <f t="shared" si="438"/>
        <v>#DIV/0!</v>
      </c>
      <c r="H1706" s="181" t="e">
        <f t="shared" si="439"/>
        <v>#DIV/0!</v>
      </c>
      <c r="I1706" s="181" t="e">
        <f t="shared" si="426"/>
        <v>#DIV/0!</v>
      </c>
      <c r="J1706" s="339" t="e">
        <f t="shared" si="427"/>
        <v>#DIV/0!</v>
      </c>
      <c r="K1706" s="181" t="e">
        <f t="shared" si="428"/>
        <v>#DIV/0!</v>
      </c>
      <c r="M1706" s="181" t="e">
        <f t="shared" si="429"/>
        <v>#DIV/0!</v>
      </c>
      <c r="N1706" s="181" t="e">
        <f t="shared" si="430"/>
        <v>#DIV/0!</v>
      </c>
      <c r="O1706" s="339" t="e">
        <f t="shared" si="431"/>
        <v>#DIV/0!</v>
      </c>
      <c r="P1706" s="181" t="e">
        <f t="shared" si="432"/>
        <v>#DIV/0!</v>
      </c>
      <c r="R1706" s="181" t="e">
        <f t="shared" si="433"/>
        <v>#DIV/0!</v>
      </c>
      <c r="S1706" s="181" t="e">
        <f t="shared" si="434"/>
        <v>#DIV/0!</v>
      </c>
      <c r="T1706" s="339" t="e">
        <f t="shared" si="440"/>
        <v>#DIV/0!</v>
      </c>
      <c r="U1706" s="181" t="e">
        <f t="shared" si="435"/>
        <v>#DIV/0!</v>
      </c>
    </row>
    <row r="1707" spans="2:21" ht="12.75" customHeight="1" x14ac:dyDescent="0.15">
      <c r="B1707" s="1">
        <f t="shared" si="441"/>
        <v>183.59999999999383</v>
      </c>
      <c r="C1707" s="181" t="e">
        <f t="shared" si="436"/>
        <v>#DIV/0!</v>
      </c>
      <c r="D1707" s="242">
        <f t="shared" si="437"/>
        <v>83.962643016984273</v>
      </c>
      <c r="E1707" s="181" t="e">
        <f t="shared" si="425"/>
        <v>#DIV/0!</v>
      </c>
      <c r="F1707" s="181" t="e">
        <f t="shared" si="438"/>
        <v>#DIV/0!</v>
      </c>
      <c r="H1707" s="181" t="e">
        <f t="shared" si="439"/>
        <v>#DIV/0!</v>
      </c>
      <c r="I1707" s="181" t="e">
        <f t="shared" si="426"/>
        <v>#DIV/0!</v>
      </c>
      <c r="J1707" s="339" t="e">
        <f t="shared" si="427"/>
        <v>#DIV/0!</v>
      </c>
      <c r="K1707" s="181" t="e">
        <f t="shared" si="428"/>
        <v>#DIV/0!</v>
      </c>
      <c r="M1707" s="181" t="e">
        <f t="shared" si="429"/>
        <v>#DIV/0!</v>
      </c>
      <c r="N1707" s="181" t="e">
        <f t="shared" si="430"/>
        <v>#DIV/0!</v>
      </c>
      <c r="O1707" s="339" t="e">
        <f t="shared" si="431"/>
        <v>#DIV/0!</v>
      </c>
      <c r="P1707" s="181" t="e">
        <f t="shared" si="432"/>
        <v>#DIV/0!</v>
      </c>
      <c r="R1707" s="181" t="e">
        <f t="shared" si="433"/>
        <v>#DIV/0!</v>
      </c>
      <c r="S1707" s="181" t="e">
        <f t="shared" si="434"/>
        <v>#DIV/0!</v>
      </c>
      <c r="T1707" s="339" t="e">
        <f t="shared" si="440"/>
        <v>#DIV/0!</v>
      </c>
      <c r="U1707" s="181" t="e">
        <f t="shared" si="435"/>
        <v>#DIV/0!</v>
      </c>
    </row>
    <row r="1708" spans="2:21" ht="12.75" customHeight="1" x14ac:dyDescent="0.15">
      <c r="B1708" s="1">
        <f t="shared" si="441"/>
        <v>183.69999999999382</v>
      </c>
      <c r="C1708" s="181" t="e">
        <f t="shared" si="436"/>
        <v>#DIV/0!</v>
      </c>
      <c r="D1708" s="242">
        <f t="shared" si="437"/>
        <v>83.975462720085773</v>
      </c>
      <c r="E1708" s="181" t="e">
        <f t="shared" si="425"/>
        <v>#DIV/0!</v>
      </c>
      <c r="F1708" s="181" t="e">
        <f t="shared" si="438"/>
        <v>#DIV/0!</v>
      </c>
      <c r="H1708" s="181" t="e">
        <f t="shared" si="439"/>
        <v>#DIV/0!</v>
      </c>
      <c r="I1708" s="181" t="e">
        <f t="shared" si="426"/>
        <v>#DIV/0!</v>
      </c>
      <c r="J1708" s="339" t="e">
        <f t="shared" si="427"/>
        <v>#DIV/0!</v>
      </c>
      <c r="K1708" s="181" t="e">
        <f t="shared" si="428"/>
        <v>#DIV/0!</v>
      </c>
      <c r="M1708" s="181" t="e">
        <f t="shared" si="429"/>
        <v>#DIV/0!</v>
      </c>
      <c r="N1708" s="181" t="e">
        <f t="shared" si="430"/>
        <v>#DIV/0!</v>
      </c>
      <c r="O1708" s="339" t="e">
        <f t="shared" si="431"/>
        <v>#DIV/0!</v>
      </c>
      <c r="P1708" s="181" t="e">
        <f t="shared" si="432"/>
        <v>#DIV/0!</v>
      </c>
      <c r="R1708" s="181" t="e">
        <f t="shared" si="433"/>
        <v>#DIV/0!</v>
      </c>
      <c r="S1708" s="181" t="e">
        <f t="shared" si="434"/>
        <v>#DIV/0!</v>
      </c>
      <c r="T1708" s="339" t="e">
        <f t="shared" si="440"/>
        <v>#DIV/0!</v>
      </c>
      <c r="U1708" s="181" t="e">
        <f t="shared" si="435"/>
        <v>#DIV/0!</v>
      </c>
    </row>
    <row r="1709" spans="2:21" ht="12.75" customHeight="1" x14ac:dyDescent="0.15">
      <c r="B1709" s="1">
        <f t="shared" si="441"/>
        <v>183.79999999999382</v>
      </c>
      <c r="C1709" s="181" t="e">
        <f t="shared" si="436"/>
        <v>#DIV/0!</v>
      </c>
      <c r="D1709" s="242">
        <f t="shared" si="437"/>
        <v>83.988276554703035</v>
      </c>
      <c r="E1709" s="181" t="e">
        <f t="shared" si="425"/>
        <v>#DIV/0!</v>
      </c>
      <c r="F1709" s="181" t="e">
        <f t="shared" si="438"/>
        <v>#DIV/0!</v>
      </c>
      <c r="H1709" s="181" t="e">
        <f t="shared" si="439"/>
        <v>#DIV/0!</v>
      </c>
      <c r="I1709" s="181" t="e">
        <f t="shared" si="426"/>
        <v>#DIV/0!</v>
      </c>
      <c r="J1709" s="339" t="e">
        <f t="shared" si="427"/>
        <v>#DIV/0!</v>
      </c>
      <c r="K1709" s="181" t="e">
        <f t="shared" si="428"/>
        <v>#DIV/0!</v>
      </c>
      <c r="M1709" s="181" t="e">
        <f t="shared" si="429"/>
        <v>#DIV/0!</v>
      </c>
      <c r="N1709" s="181" t="e">
        <f t="shared" si="430"/>
        <v>#DIV/0!</v>
      </c>
      <c r="O1709" s="339" t="e">
        <f t="shared" si="431"/>
        <v>#DIV/0!</v>
      </c>
      <c r="P1709" s="181" t="e">
        <f t="shared" si="432"/>
        <v>#DIV/0!</v>
      </c>
      <c r="R1709" s="181" t="e">
        <f t="shared" si="433"/>
        <v>#DIV/0!</v>
      </c>
      <c r="S1709" s="181" t="e">
        <f t="shared" si="434"/>
        <v>#DIV/0!</v>
      </c>
      <c r="T1709" s="339" t="e">
        <f t="shared" si="440"/>
        <v>#DIV/0!</v>
      </c>
      <c r="U1709" s="181" t="e">
        <f t="shared" si="435"/>
        <v>#DIV/0!</v>
      </c>
    </row>
    <row r="1710" spans="2:21" ht="12.75" customHeight="1" x14ac:dyDescent="0.15">
      <c r="B1710" s="1">
        <f t="shared" si="441"/>
        <v>183.89999999999381</v>
      </c>
      <c r="C1710" s="181" t="e">
        <f t="shared" si="436"/>
        <v>#DIV/0!</v>
      </c>
      <c r="D1710" s="242">
        <f t="shared" si="437"/>
        <v>84.001084527100403</v>
      </c>
      <c r="E1710" s="181" t="e">
        <f t="shared" si="425"/>
        <v>#DIV/0!</v>
      </c>
      <c r="F1710" s="181" t="e">
        <f t="shared" si="438"/>
        <v>#DIV/0!</v>
      </c>
      <c r="H1710" s="181" t="e">
        <f t="shared" si="439"/>
        <v>#DIV/0!</v>
      </c>
      <c r="I1710" s="181" t="e">
        <f t="shared" si="426"/>
        <v>#DIV/0!</v>
      </c>
      <c r="J1710" s="339" t="e">
        <f t="shared" si="427"/>
        <v>#DIV/0!</v>
      </c>
      <c r="K1710" s="181" t="e">
        <f t="shared" si="428"/>
        <v>#DIV/0!</v>
      </c>
      <c r="M1710" s="181" t="e">
        <f t="shared" si="429"/>
        <v>#DIV/0!</v>
      </c>
      <c r="N1710" s="181" t="e">
        <f t="shared" si="430"/>
        <v>#DIV/0!</v>
      </c>
      <c r="O1710" s="339" t="e">
        <f t="shared" si="431"/>
        <v>#DIV/0!</v>
      </c>
      <c r="P1710" s="181" t="e">
        <f t="shared" si="432"/>
        <v>#DIV/0!</v>
      </c>
      <c r="R1710" s="181" t="e">
        <f t="shared" si="433"/>
        <v>#DIV/0!</v>
      </c>
      <c r="S1710" s="181" t="e">
        <f t="shared" si="434"/>
        <v>#DIV/0!</v>
      </c>
      <c r="T1710" s="339" t="e">
        <f t="shared" si="440"/>
        <v>#DIV/0!</v>
      </c>
      <c r="U1710" s="181" t="e">
        <f t="shared" si="435"/>
        <v>#DIV/0!</v>
      </c>
    </row>
    <row r="1711" spans="2:21" ht="12.75" customHeight="1" x14ac:dyDescent="0.15">
      <c r="B1711" s="1">
        <f t="shared" si="441"/>
        <v>183.9999999999938</v>
      </c>
      <c r="C1711" s="181" t="e">
        <f t="shared" si="436"/>
        <v>#DIV/0!</v>
      </c>
      <c r="D1711" s="242">
        <f t="shared" si="437"/>
        <v>84.013886643532004</v>
      </c>
      <c r="E1711" s="181" t="e">
        <f t="shared" si="425"/>
        <v>#DIV/0!</v>
      </c>
      <c r="F1711" s="181" t="e">
        <f t="shared" si="438"/>
        <v>#DIV/0!</v>
      </c>
      <c r="H1711" s="181" t="e">
        <f t="shared" si="439"/>
        <v>#DIV/0!</v>
      </c>
      <c r="I1711" s="181" t="e">
        <f t="shared" si="426"/>
        <v>#DIV/0!</v>
      </c>
      <c r="J1711" s="339" t="e">
        <f t="shared" si="427"/>
        <v>#DIV/0!</v>
      </c>
      <c r="K1711" s="181" t="e">
        <f t="shared" si="428"/>
        <v>#DIV/0!</v>
      </c>
      <c r="M1711" s="181" t="e">
        <f t="shared" si="429"/>
        <v>#DIV/0!</v>
      </c>
      <c r="N1711" s="181" t="e">
        <f t="shared" si="430"/>
        <v>#DIV/0!</v>
      </c>
      <c r="O1711" s="339" t="e">
        <f t="shared" si="431"/>
        <v>#DIV/0!</v>
      </c>
      <c r="P1711" s="181" t="e">
        <f t="shared" si="432"/>
        <v>#DIV/0!</v>
      </c>
      <c r="R1711" s="181" t="e">
        <f t="shared" si="433"/>
        <v>#DIV/0!</v>
      </c>
      <c r="S1711" s="181" t="e">
        <f t="shared" si="434"/>
        <v>#DIV/0!</v>
      </c>
      <c r="T1711" s="339" t="e">
        <f t="shared" si="440"/>
        <v>#DIV/0!</v>
      </c>
      <c r="U1711" s="181" t="e">
        <f t="shared" si="435"/>
        <v>#DIV/0!</v>
      </c>
    </row>
    <row r="1712" spans="2:21" ht="12.75" customHeight="1" x14ac:dyDescent="0.15">
      <c r="B1712" s="1">
        <f t="shared" si="441"/>
        <v>184.0999999999938</v>
      </c>
      <c r="C1712" s="181" t="e">
        <f t="shared" si="436"/>
        <v>#DIV/0!</v>
      </c>
      <c r="D1712" s="242">
        <f t="shared" si="437"/>
        <v>84.026682910241277</v>
      </c>
      <c r="E1712" s="181" t="e">
        <f t="shared" si="425"/>
        <v>#DIV/0!</v>
      </c>
      <c r="F1712" s="181" t="e">
        <f t="shared" si="438"/>
        <v>#DIV/0!</v>
      </c>
      <c r="H1712" s="181" t="e">
        <f t="shared" si="439"/>
        <v>#DIV/0!</v>
      </c>
      <c r="I1712" s="181" t="e">
        <f t="shared" si="426"/>
        <v>#DIV/0!</v>
      </c>
      <c r="J1712" s="339" t="e">
        <f t="shared" si="427"/>
        <v>#DIV/0!</v>
      </c>
      <c r="K1712" s="181" t="e">
        <f t="shared" si="428"/>
        <v>#DIV/0!</v>
      </c>
      <c r="M1712" s="181" t="e">
        <f t="shared" si="429"/>
        <v>#DIV/0!</v>
      </c>
      <c r="N1712" s="181" t="e">
        <f t="shared" si="430"/>
        <v>#DIV/0!</v>
      </c>
      <c r="O1712" s="339" t="e">
        <f t="shared" si="431"/>
        <v>#DIV/0!</v>
      </c>
      <c r="P1712" s="181" t="e">
        <f t="shared" si="432"/>
        <v>#DIV/0!</v>
      </c>
      <c r="R1712" s="181" t="e">
        <f t="shared" si="433"/>
        <v>#DIV/0!</v>
      </c>
      <c r="S1712" s="181" t="e">
        <f t="shared" si="434"/>
        <v>#DIV/0!</v>
      </c>
      <c r="T1712" s="339" t="e">
        <f t="shared" si="440"/>
        <v>#DIV/0!</v>
      </c>
      <c r="U1712" s="181" t="e">
        <f t="shared" si="435"/>
        <v>#DIV/0!</v>
      </c>
    </row>
    <row r="1713" spans="2:21" ht="12.75" customHeight="1" x14ac:dyDescent="0.15">
      <c r="B1713" s="1">
        <f t="shared" si="441"/>
        <v>184.19999999999379</v>
      </c>
      <c r="C1713" s="181" t="e">
        <f t="shared" si="436"/>
        <v>#DIV/0!</v>
      </c>
      <c r="D1713" s="242">
        <f t="shared" si="437"/>
        <v>84.039473333461274</v>
      </c>
      <c r="E1713" s="181" t="e">
        <f t="shared" si="425"/>
        <v>#DIV/0!</v>
      </c>
      <c r="F1713" s="181" t="e">
        <f t="shared" si="438"/>
        <v>#DIV/0!</v>
      </c>
      <c r="H1713" s="181" t="e">
        <f t="shared" si="439"/>
        <v>#DIV/0!</v>
      </c>
      <c r="I1713" s="181" t="e">
        <f t="shared" si="426"/>
        <v>#DIV/0!</v>
      </c>
      <c r="J1713" s="339" t="e">
        <f t="shared" si="427"/>
        <v>#DIV/0!</v>
      </c>
      <c r="K1713" s="181" t="e">
        <f t="shared" si="428"/>
        <v>#DIV/0!</v>
      </c>
      <c r="M1713" s="181" t="e">
        <f t="shared" si="429"/>
        <v>#DIV/0!</v>
      </c>
      <c r="N1713" s="181" t="e">
        <f t="shared" si="430"/>
        <v>#DIV/0!</v>
      </c>
      <c r="O1713" s="339" t="e">
        <f t="shared" si="431"/>
        <v>#DIV/0!</v>
      </c>
      <c r="P1713" s="181" t="e">
        <f t="shared" si="432"/>
        <v>#DIV/0!</v>
      </c>
      <c r="R1713" s="181" t="e">
        <f t="shared" si="433"/>
        <v>#DIV/0!</v>
      </c>
      <c r="S1713" s="181" t="e">
        <f t="shared" si="434"/>
        <v>#DIV/0!</v>
      </c>
      <c r="T1713" s="339" t="e">
        <f t="shared" si="440"/>
        <v>#DIV/0!</v>
      </c>
      <c r="U1713" s="181" t="e">
        <f t="shared" si="435"/>
        <v>#DIV/0!</v>
      </c>
    </row>
    <row r="1714" spans="2:21" ht="12.75" customHeight="1" x14ac:dyDescent="0.15">
      <c r="B1714" s="1">
        <f t="shared" si="441"/>
        <v>184.29999999999379</v>
      </c>
      <c r="C1714" s="181" t="e">
        <f t="shared" si="436"/>
        <v>#DIV/0!</v>
      </c>
      <c r="D1714" s="242">
        <f t="shared" si="437"/>
        <v>84.0522579194146</v>
      </c>
      <c r="E1714" s="181" t="e">
        <f t="shared" si="425"/>
        <v>#DIV/0!</v>
      </c>
      <c r="F1714" s="181" t="e">
        <f t="shared" si="438"/>
        <v>#DIV/0!</v>
      </c>
      <c r="H1714" s="181" t="e">
        <f t="shared" si="439"/>
        <v>#DIV/0!</v>
      </c>
      <c r="I1714" s="181" t="e">
        <f t="shared" si="426"/>
        <v>#DIV/0!</v>
      </c>
      <c r="J1714" s="339" t="e">
        <f t="shared" si="427"/>
        <v>#DIV/0!</v>
      </c>
      <c r="K1714" s="181" t="e">
        <f t="shared" si="428"/>
        <v>#DIV/0!</v>
      </c>
      <c r="M1714" s="181" t="e">
        <f t="shared" si="429"/>
        <v>#DIV/0!</v>
      </c>
      <c r="N1714" s="181" t="e">
        <f t="shared" si="430"/>
        <v>#DIV/0!</v>
      </c>
      <c r="O1714" s="339" t="e">
        <f t="shared" si="431"/>
        <v>#DIV/0!</v>
      </c>
      <c r="P1714" s="181" t="e">
        <f t="shared" si="432"/>
        <v>#DIV/0!</v>
      </c>
      <c r="R1714" s="181" t="e">
        <f t="shared" si="433"/>
        <v>#DIV/0!</v>
      </c>
      <c r="S1714" s="181" t="e">
        <f t="shared" si="434"/>
        <v>#DIV/0!</v>
      </c>
      <c r="T1714" s="339" t="e">
        <f t="shared" si="440"/>
        <v>#DIV/0!</v>
      </c>
      <c r="U1714" s="181" t="e">
        <f t="shared" si="435"/>
        <v>#DIV/0!</v>
      </c>
    </row>
    <row r="1715" spans="2:21" ht="12.75" customHeight="1" x14ac:dyDescent="0.15">
      <c r="B1715" s="1">
        <f t="shared" si="441"/>
        <v>184.39999999999378</v>
      </c>
      <c r="C1715" s="181" t="e">
        <f t="shared" si="436"/>
        <v>#DIV/0!</v>
      </c>
      <c r="D1715" s="242">
        <f t="shared" si="437"/>
        <v>84.065036674313561</v>
      </c>
      <c r="E1715" s="181" t="e">
        <f t="shared" si="425"/>
        <v>#DIV/0!</v>
      </c>
      <c r="F1715" s="181" t="e">
        <f t="shared" si="438"/>
        <v>#DIV/0!</v>
      </c>
      <c r="H1715" s="181" t="e">
        <f t="shared" si="439"/>
        <v>#DIV/0!</v>
      </c>
      <c r="I1715" s="181" t="e">
        <f t="shared" si="426"/>
        <v>#DIV/0!</v>
      </c>
      <c r="J1715" s="339" t="e">
        <f t="shared" si="427"/>
        <v>#DIV/0!</v>
      </c>
      <c r="K1715" s="181" t="e">
        <f t="shared" si="428"/>
        <v>#DIV/0!</v>
      </c>
      <c r="M1715" s="181" t="e">
        <f t="shared" si="429"/>
        <v>#DIV/0!</v>
      </c>
      <c r="N1715" s="181" t="e">
        <f t="shared" si="430"/>
        <v>#DIV/0!</v>
      </c>
      <c r="O1715" s="339" t="e">
        <f t="shared" si="431"/>
        <v>#DIV/0!</v>
      </c>
      <c r="P1715" s="181" t="e">
        <f t="shared" si="432"/>
        <v>#DIV/0!</v>
      </c>
      <c r="R1715" s="181" t="e">
        <f t="shared" si="433"/>
        <v>#DIV/0!</v>
      </c>
      <c r="S1715" s="181" t="e">
        <f t="shared" si="434"/>
        <v>#DIV/0!</v>
      </c>
      <c r="T1715" s="339" t="e">
        <f t="shared" si="440"/>
        <v>#DIV/0!</v>
      </c>
      <c r="U1715" s="181" t="e">
        <f t="shared" si="435"/>
        <v>#DIV/0!</v>
      </c>
    </row>
    <row r="1716" spans="2:21" ht="12.75" customHeight="1" x14ac:dyDescent="0.15">
      <c r="B1716" s="1">
        <f t="shared" si="441"/>
        <v>184.49999999999378</v>
      </c>
      <c r="C1716" s="181" t="e">
        <f t="shared" si="436"/>
        <v>#DIV/0!</v>
      </c>
      <c r="D1716" s="242">
        <f t="shared" si="437"/>
        <v>84.077809604359913</v>
      </c>
      <c r="E1716" s="181" t="e">
        <f t="shared" si="425"/>
        <v>#DIV/0!</v>
      </c>
      <c r="F1716" s="181" t="e">
        <f t="shared" si="438"/>
        <v>#DIV/0!</v>
      </c>
      <c r="H1716" s="181" t="e">
        <f t="shared" si="439"/>
        <v>#DIV/0!</v>
      </c>
      <c r="I1716" s="181" t="e">
        <f t="shared" si="426"/>
        <v>#DIV/0!</v>
      </c>
      <c r="J1716" s="339" t="e">
        <f t="shared" si="427"/>
        <v>#DIV/0!</v>
      </c>
      <c r="K1716" s="181" t="e">
        <f t="shared" si="428"/>
        <v>#DIV/0!</v>
      </c>
      <c r="M1716" s="181" t="e">
        <f t="shared" si="429"/>
        <v>#DIV/0!</v>
      </c>
      <c r="N1716" s="181" t="e">
        <f t="shared" si="430"/>
        <v>#DIV/0!</v>
      </c>
      <c r="O1716" s="339" t="e">
        <f t="shared" si="431"/>
        <v>#DIV/0!</v>
      </c>
      <c r="P1716" s="181" t="e">
        <f t="shared" si="432"/>
        <v>#DIV/0!</v>
      </c>
      <c r="R1716" s="181" t="e">
        <f t="shared" si="433"/>
        <v>#DIV/0!</v>
      </c>
      <c r="S1716" s="181" t="e">
        <f t="shared" si="434"/>
        <v>#DIV/0!</v>
      </c>
      <c r="T1716" s="339" t="e">
        <f t="shared" si="440"/>
        <v>#DIV/0!</v>
      </c>
      <c r="U1716" s="181" t="e">
        <f t="shared" si="435"/>
        <v>#DIV/0!</v>
      </c>
    </row>
    <row r="1717" spans="2:21" ht="12.75" customHeight="1" x14ac:dyDescent="0.15">
      <c r="B1717" s="1">
        <f t="shared" si="441"/>
        <v>184.59999999999377</v>
      </c>
      <c r="C1717" s="181" t="e">
        <f t="shared" si="436"/>
        <v>#DIV/0!</v>
      </c>
      <c r="D1717" s="242">
        <f t="shared" si="437"/>
        <v>84.090576715745101</v>
      </c>
      <c r="E1717" s="181" t="e">
        <f t="shared" si="425"/>
        <v>#DIV/0!</v>
      </c>
      <c r="F1717" s="181" t="e">
        <f t="shared" si="438"/>
        <v>#DIV/0!</v>
      </c>
      <c r="H1717" s="181" t="e">
        <f t="shared" si="439"/>
        <v>#DIV/0!</v>
      </c>
      <c r="I1717" s="181" t="e">
        <f t="shared" si="426"/>
        <v>#DIV/0!</v>
      </c>
      <c r="J1717" s="339" t="e">
        <f t="shared" si="427"/>
        <v>#DIV/0!</v>
      </c>
      <c r="K1717" s="181" t="e">
        <f t="shared" si="428"/>
        <v>#DIV/0!</v>
      </c>
      <c r="M1717" s="181" t="e">
        <f t="shared" si="429"/>
        <v>#DIV/0!</v>
      </c>
      <c r="N1717" s="181" t="e">
        <f t="shared" si="430"/>
        <v>#DIV/0!</v>
      </c>
      <c r="O1717" s="339" t="e">
        <f t="shared" si="431"/>
        <v>#DIV/0!</v>
      </c>
      <c r="P1717" s="181" t="e">
        <f t="shared" si="432"/>
        <v>#DIV/0!</v>
      </c>
      <c r="R1717" s="181" t="e">
        <f t="shared" si="433"/>
        <v>#DIV/0!</v>
      </c>
      <c r="S1717" s="181" t="e">
        <f t="shared" si="434"/>
        <v>#DIV/0!</v>
      </c>
      <c r="T1717" s="339" t="e">
        <f t="shared" si="440"/>
        <v>#DIV/0!</v>
      </c>
      <c r="U1717" s="181" t="e">
        <f t="shared" si="435"/>
        <v>#DIV/0!</v>
      </c>
    </row>
    <row r="1718" spans="2:21" ht="12.75" customHeight="1" x14ac:dyDescent="0.15">
      <c r="B1718" s="1">
        <f t="shared" si="441"/>
        <v>184.69999999999376</v>
      </c>
      <c r="C1718" s="181" t="e">
        <f t="shared" si="436"/>
        <v>#DIV/0!</v>
      </c>
      <c r="D1718" s="242">
        <f t="shared" si="437"/>
        <v>84.103338014650404</v>
      </c>
      <c r="E1718" s="181" t="e">
        <f t="shared" si="425"/>
        <v>#DIV/0!</v>
      </c>
      <c r="F1718" s="181" t="e">
        <f t="shared" si="438"/>
        <v>#DIV/0!</v>
      </c>
      <c r="H1718" s="181" t="e">
        <f t="shared" si="439"/>
        <v>#DIV/0!</v>
      </c>
      <c r="I1718" s="181" t="e">
        <f t="shared" si="426"/>
        <v>#DIV/0!</v>
      </c>
      <c r="J1718" s="339" t="e">
        <f t="shared" si="427"/>
        <v>#DIV/0!</v>
      </c>
      <c r="K1718" s="181" t="e">
        <f t="shared" si="428"/>
        <v>#DIV/0!</v>
      </c>
      <c r="M1718" s="181" t="e">
        <f t="shared" si="429"/>
        <v>#DIV/0!</v>
      </c>
      <c r="N1718" s="181" t="e">
        <f t="shared" si="430"/>
        <v>#DIV/0!</v>
      </c>
      <c r="O1718" s="339" t="e">
        <f t="shared" si="431"/>
        <v>#DIV/0!</v>
      </c>
      <c r="P1718" s="181" t="e">
        <f t="shared" si="432"/>
        <v>#DIV/0!</v>
      </c>
      <c r="R1718" s="181" t="e">
        <f t="shared" si="433"/>
        <v>#DIV/0!</v>
      </c>
      <c r="S1718" s="181" t="e">
        <f t="shared" si="434"/>
        <v>#DIV/0!</v>
      </c>
      <c r="T1718" s="339" t="e">
        <f t="shared" si="440"/>
        <v>#DIV/0!</v>
      </c>
      <c r="U1718" s="181" t="e">
        <f t="shared" si="435"/>
        <v>#DIV/0!</v>
      </c>
    </row>
    <row r="1719" spans="2:21" ht="12.75" customHeight="1" x14ac:dyDescent="0.15">
      <c r="B1719" s="1">
        <f t="shared" si="441"/>
        <v>184.79999999999376</v>
      </c>
      <c r="C1719" s="181" t="e">
        <f t="shared" si="436"/>
        <v>#DIV/0!</v>
      </c>
      <c r="D1719" s="242">
        <f t="shared" si="437"/>
        <v>84.116093507246532</v>
      </c>
      <c r="E1719" s="181" t="e">
        <f t="shared" si="425"/>
        <v>#DIV/0!</v>
      </c>
      <c r="F1719" s="181" t="e">
        <f t="shared" si="438"/>
        <v>#DIV/0!</v>
      </c>
      <c r="H1719" s="181" t="e">
        <f t="shared" si="439"/>
        <v>#DIV/0!</v>
      </c>
      <c r="I1719" s="181" t="e">
        <f t="shared" si="426"/>
        <v>#DIV/0!</v>
      </c>
      <c r="J1719" s="339" t="e">
        <f t="shared" si="427"/>
        <v>#DIV/0!</v>
      </c>
      <c r="K1719" s="181" t="e">
        <f t="shared" si="428"/>
        <v>#DIV/0!</v>
      </c>
      <c r="M1719" s="181" t="e">
        <f t="shared" si="429"/>
        <v>#DIV/0!</v>
      </c>
      <c r="N1719" s="181" t="e">
        <f t="shared" si="430"/>
        <v>#DIV/0!</v>
      </c>
      <c r="O1719" s="339" t="e">
        <f t="shared" si="431"/>
        <v>#DIV/0!</v>
      </c>
      <c r="P1719" s="181" t="e">
        <f t="shared" si="432"/>
        <v>#DIV/0!</v>
      </c>
      <c r="R1719" s="181" t="e">
        <f t="shared" si="433"/>
        <v>#DIV/0!</v>
      </c>
      <c r="S1719" s="181" t="e">
        <f t="shared" si="434"/>
        <v>#DIV/0!</v>
      </c>
      <c r="T1719" s="339" t="e">
        <f t="shared" si="440"/>
        <v>#DIV/0!</v>
      </c>
      <c r="U1719" s="181" t="e">
        <f t="shared" si="435"/>
        <v>#DIV/0!</v>
      </c>
    </row>
    <row r="1720" spans="2:21" ht="12.75" customHeight="1" x14ac:dyDescent="0.15">
      <c r="B1720" s="1">
        <f t="shared" si="441"/>
        <v>184.89999999999375</v>
      </c>
      <c r="C1720" s="181" t="e">
        <f t="shared" si="436"/>
        <v>#DIV/0!</v>
      </c>
      <c r="D1720" s="242">
        <f t="shared" si="437"/>
        <v>84.128843199694074</v>
      </c>
      <c r="E1720" s="181" t="e">
        <f t="shared" si="425"/>
        <v>#DIV/0!</v>
      </c>
      <c r="F1720" s="181" t="e">
        <f t="shared" si="438"/>
        <v>#DIV/0!</v>
      </c>
      <c r="H1720" s="181" t="e">
        <f t="shared" si="439"/>
        <v>#DIV/0!</v>
      </c>
      <c r="I1720" s="181" t="e">
        <f t="shared" si="426"/>
        <v>#DIV/0!</v>
      </c>
      <c r="J1720" s="339" t="e">
        <f t="shared" si="427"/>
        <v>#DIV/0!</v>
      </c>
      <c r="K1720" s="181" t="e">
        <f t="shared" si="428"/>
        <v>#DIV/0!</v>
      </c>
      <c r="M1720" s="181" t="e">
        <f t="shared" si="429"/>
        <v>#DIV/0!</v>
      </c>
      <c r="N1720" s="181" t="e">
        <f t="shared" si="430"/>
        <v>#DIV/0!</v>
      </c>
      <c r="O1720" s="339" t="e">
        <f t="shared" si="431"/>
        <v>#DIV/0!</v>
      </c>
      <c r="P1720" s="181" t="e">
        <f t="shared" si="432"/>
        <v>#DIV/0!</v>
      </c>
      <c r="R1720" s="181" t="e">
        <f t="shared" si="433"/>
        <v>#DIV/0!</v>
      </c>
      <c r="S1720" s="181" t="e">
        <f t="shared" si="434"/>
        <v>#DIV/0!</v>
      </c>
      <c r="T1720" s="339" t="e">
        <f t="shared" si="440"/>
        <v>#DIV/0!</v>
      </c>
      <c r="U1720" s="181" t="e">
        <f t="shared" si="435"/>
        <v>#DIV/0!</v>
      </c>
    </row>
    <row r="1721" spans="2:21" ht="12.75" customHeight="1" x14ac:dyDescent="0.15">
      <c r="B1721" s="1">
        <f t="shared" si="441"/>
        <v>184.99999999999375</v>
      </c>
      <c r="C1721" s="181" t="e">
        <f t="shared" si="436"/>
        <v>#DIV/0!</v>
      </c>
      <c r="D1721" s="242">
        <f t="shared" si="437"/>
        <v>84.141587098143333</v>
      </c>
      <c r="E1721" s="181" t="e">
        <f t="shared" si="425"/>
        <v>#DIV/0!</v>
      </c>
      <c r="F1721" s="181" t="e">
        <f t="shared" si="438"/>
        <v>#DIV/0!</v>
      </c>
      <c r="H1721" s="181" t="e">
        <f t="shared" si="439"/>
        <v>#DIV/0!</v>
      </c>
      <c r="I1721" s="181" t="e">
        <f t="shared" si="426"/>
        <v>#DIV/0!</v>
      </c>
      <c r="J1721" s="339" t="e">
        <f t="shared" si="427"/>
        <v>#DIV/0!</v>
      </c>
      <c r="K1721" s="181" t="e">
        <f t="shared" si="428"/>
        <v>#DIV/0!</v>
      </c>
      <c r="M1721" s="181" t="e">
        <f t="shared" si="429"/>
        <v>#DIV/0!</v>
      </c>
      <c r="N1721" s="181" t="e">
        <f t="shared" si="430"/>
        <v>#DIV/0!</v>
      </c>
      <c r="O1721" s="339" t="e">
        <f t="shared" si="431"/>
        <v>#DIV/0!</v>
      </c>
      <c r="P1721" s="181" t="e">
        <f t="shared" si="432"/>
        <v>#DIV/0!</v>
      </c>
      <c r="R1721" s="181" t="e">
        <f t="shared" si="433"/>
        <v>#DIV/0!</v>
      </c>
      <c r="S1721" s="181" t="e">
        <f t="shared" si="434"/>
        <v>#DIV/0!</v>
      </c>
      <c r="T1721" s="339" t="e">
        <f t="shared" si="440"/>
        <v>#DIV/0!</v>
      </c>
      <c r="U1721" s="181" t="e">
        <f t="shared" si="435"/>
        <v>#DIV/0!</v>
      </c>
    </row>
    <row r="1722" spans="2:21" ht="12.75" customHeight="1" x14ac:dyDescent="0.15">
      <c r="B1722" s="1">
        <f t="shared" si="441"/>
        <v>185.09999999999374</v>
      </c>
      <c r="C1722" s="181" t="e">
        <f t="shared" si="436"/>
        <v>#DIV/0!</v>
      </c>
      <c r="D1722" s="242">
        <f t="shared" si="437"/>
        <v>84.154325208734292</v>
      </c>
      <c r="E1722" s="181" t="e">
        <f t="shared" si="425"/>
        <v>#DIV/0!</v>
      </c>
      <c r="F1722" s="181" t="e">
        <f t="shared" si="438"/>
        <v>#DIV/0!</v>
      </c>
      <c r="H1722" s="181" t="e">
        <f t="shared" si="439"/>
        <v>#DIV/0!</v>
      </c>
      <c r="I1722" s="181" t="e">
        <f t="shared" si="426"/>
        <v>#DIV/0!</v>
      </c>
      <c r="J1722" s="339" t="e">
        <f t="shared" si="427"/>
        <v>#DIV/0!</v>
      </c>
      <c r="K1722" s="181" t="e">
        <f t="shared" si="428"/>
        <v>#DIV/0!</v>
      </c>
      <c r="M1722" s="181" t="e">
        <f t="shared" si="429"/>
        <v>#DIV/0!</v>
      </c>
      <c r="N1722" s="181" t="e">
        <f t="shared" si="430"/>
        <v>#DIV/0!</v>
      </c>
      <c r="O1722" s="339" t="e">
        <f t="shared" si="431"/>
        <v>#DIV/0!</v>
      </c>
      <c r="P1722" s="181" t="e">
        <f t="shared" si="432"/>
        <v>#DIV/0!</v>
      </c>
      <c r="R1722" s="181" t="e">
        <f t="shared" si="433"/>
        <v>#DIV/0!</v>
      </c>
      <c r="S1722" s="181" t="e">
        <f t="shared" si="434"/>
        <v>#DIV/0!</v>
      </c>
      <c r="T1722" s="339" t="e">
        <f t="shared" si="440"/>
        <v>#DIV/0!</v>
      </c>
      <c r="U1722" s="181" t="e">
        <f t="shared" si="435"/>
        <v>#DIV/0!</v>
      </c>
    </row>
    <row r="1723" spans="2:21" ht="12.75" customHeight="1" x14ac:dyDescent="0.15">
      <c r="B1723" s="1">
        <f t="shared" si="441"/>
        <v>185.19999999999374</v>
      </c>
      <c r="C1723" s="181" t="e">
        <f t="shared" si="436"/>
        <v>#DIV/0!</v>
      </c>
      <c r="D1723" s="242">
        <f t="shared" si="437"/>
        <v>84.167057537596719</v>
      </c>
      <c r="E1723" s="181" t="e">
        <f t="shared" si="425"/>
        <v>#DIV/0!</v>
      </c>
      <c r="F1723" s="181" t="e">
        <f t="shared" si="438"/>
        <v>#DIV/0!</v>
      </c>
      <c r="H1723" s="181" t="e">
        <f t="shared" si="439"/>
        <v>#DIV/0!</v>
      </c>
      <c r="I1723" s="181" t="e">
        <f t="shared" si="426"/>
        <v>#DIV/0!</v>
      </c>
      <c r="J1723" s="339" t="e">
        <f t="shared" si="427"/>
        <v>#DIV/0!</v>
      </c>
      <c r="K1723" s="181" t="e">
        <f t="shared" si="428"/>
        <v>#DIV/0!</v>
      </c>
      <c r="M1723" s="181" t="e">
        <f t="shared" si="429"/>
        <v>#DIV/0!</v>
      </c>
      <c r="N1723" s="181" t="e">
        <f t="shared" si="430"/>
        <v>#DIV/0!</v>
      </c>
      <c r="O1723" s="339" t="e">
        <f t="shared" si="431"/>
        <v>#DIV/0!</v>
      </c>
      <c r="P1723" s="181" t="e">
        <f t="shared" si="432"/>
        <v>#DIV/0!</v>
      </c>
      <c r="R1723" s="181" t="e">
        <f t="shared" si="433"/>
        <v>#DIV/0!</v>
      </c>
      <c r="S1723" s="181" t="e">
        <f t="shared" si="434"/>
        <v>#DIV/0!</v>
      </c>
      <c r="T1723" s="339" t="e">
        <f t="shared" si="440"/>
        <v>#DIV/0!</v>
      </c>
      <c r="U1723" s="181" t="e">
        <f t="shared" si="435"/>
        <v>#DIV/0!</v>
      </c>
    </row>
    <row r="1724" spans="2:21" ht="12.75" customHeight="1" x14ac:dyDescent="0.15">
      <c r="B1724" s="1">
        <f t="shared" si="441"/>
        <v>185.29999999999373</v>
      </c>
      <c r="C1724" s="181" t="e">
        <f t="shared" si="436"/>
        <v>#DIV/0!</v>
      </c>
      <c r="D1724" s="242">
        <f t="shared" si="437"/>
        <v>84.17978409085039</v>
      </c>
      <c r="E1724" s="181" t="e">
        <f t="shared" si="425"/>
        <v>#DIV/0!</v>
      </c>
      <c r="F1724" s="181" t="e">
        <f t="shared" si="438"/>
        <v>#DIV/0!</v>
      </c>
      <c r="H1724" s="181" t="e">
        <f t="shared" si="439"/>
        <v>#DIV/0!</v>
      </c>
      <c r="I1724" s="181" t="e">
        <f t="shared" si="426"/>
        <v>#DIV/0!</v>
      </c>
      <c r="J1724" s="339" t="e">
        <f t="shared" si="427"/>
        <v>#DIV/0!</v>
      </c>
      <c r="K1724" s="181" t="e">
        <f t="shared" si="428"/>
        <v>#DIV/0!</v>
      </c>
      <c r="M1724" s="181" t="e">
        <f t="shared" si="429"/>
        <v>#DIV/0!</v>
      </c>
      <c r="N1724" s="181" t="e">
        <f t="shared" si="430"/>
        <v>#DIV/0!</v>
      </c>
      <c r="O1724" s="339" t="e">
        <f t="shared" si="431"/>
        <v>#DIV/0!</v>
      </c>
      <c r="P1724" s="181" t="e">
        <f t="shared" si="432"/>
        <v>#DIV/0!</v>
      </c>
      <c r="R1724" s="181" t="e">
        <f t="shared" si="433"/>
        <v>#DIV/0!</v>
      </c>
      <c r="S1724" s="181" t="e">
        <f t="shared" si="434"/>
        <v>#DIV/0!</v>
      </c>
      <c r="T1724" s="339" t="e">
        <f t="shared" si="440"/>
        <v>#DIV/0!</v>
      </c>
      <c r="U1724" s="181" t="e">
        <f t="shared" si="435"/>
        <v>#DIV/0!</v>
      </c>
    </row>
    <row r="1725" spans="2:21" ht="12.75" customHeight="1" x14ac:dyDescent="0.15">
      <c r="B1725" s="1">
        <f t="shared" si="441"/>
        <v>185.39999999999372</v>
      </c>
      <c r="C1725" s="181" t="e">
        <f t="shared" si="436"/>
        <v>#DIV/0!</v>
      </c>
      <c r="D1725" s="242">
        <f t="shared" si="437"/>
        <v>84.192504874604552</v>
      </c>
      <c r="E1725" s="181" t="e">
        <f t="shared" si="425"/>
        <v>#DIV/0!</v>
      </c>
      <c r="F1725" s="181" t="e">
        <f t="shared" si="438"/>
        <v>#DIV/0!</v>
      </c>
      <c r="H1725" s="181" t="e">
        <f t="shared" si="439"/>
        <v>#DIV/0!</v>
      </c>
      <c r="I1725" s="181" t="e">
        <f t="shared" si="426"/>
        <v>#DIV/0!</v>
      </c>
      <c r="J1725" s="339" t="e">
        <f t="shared" si="427"/>
        <v>#DIV/0!</v>
      </c>
      <c r="K1725" s="181" t="e">
        <f t="shared" si="428"/>
        <v>#DIV/0!</v>
      </c>
      <c r="M1725" s="181" t="e">
        <f t="shared" si="429"/>
        <v>#DIV/0!</v>
      </c>
      <c r="N1725" s="181" t="e">
        <f t="shared" si="430"/>
        <v>#DIV/0!</v>
      </c>
      <c r="O1725" s="339" t="e">
        <f t="shared" si="431"/>
        <v>#DIV/0!</v>
      </c>
      <c r="P1725" s="181" t="e">
        <f t="shared" si="432"/>
        <v>#DIV/0!</v>
      </c>
      <c r="R1725" s="181" t="e">
        <f t="shared" si="433"/>
        <v>#DIV/0!</v>
      </c>
      <c r="S1725" s="181" t="e">
        <f t="shared" si="434"/>
        <v>#DIV/0!</v>
      </c>
      <c r="T1725" s="339" t="e">
        <f t="shared" si="440"/>
        <v>#DIV/0!</v>
      </c>
      <c r="U1725" s="181" t="e">
        <f t="shared" si="435"/>
        <v>#DIV/0!</v>
      </c>
    </row>
    <row r="1726" spans="2:21" ht="12.75" customHeight="1" x14ac:dyDescent="0.15">
      <c r="B1726" s="1">
        <f t="shared" si="441"/>
        <v>185.49999999999372</v>
      </c>
      <c r="C1726" s="181" t="e">
        <f t="shared" si="436"/>
        <v>#DIV/0!</v>
      </c>
      <c r="D1726" s="242">
        <f t="shared" si="437"/>
        <v>84.205219894958702</v>
      </c>
      <c r="E1726" s="181" t="e">
        <f t="shared" si="425"/>
        <v>#DIV/0!</v>
      </c>
      <c r="F1726" s="181" t="e">
        <f t="shared" si="438"/>
        <v>#DIV/0!</v>
      </c>
      <c r="H1726" s="181" t="e">
        <f t="shared" si="439"/>
        <v>#DIV/0!</v>
      </c>
      <c r="I1726" s="181" t="e">
        <f t="shared" si="426"/>
        <v>#DIV/0!</v>
      </c>
      <c r="J1726" s="339" t="e">
        <f t="shared" si="427"/>
        <v>#DIV/0!</v>
      </c>
      <c r="K1726" s="181" t="e">
        <f t="shared" si="428"/>
        <v>#DIV/0!</v>
      </c>
      <c r="M1726" s="181" t="e">
        <f t="shared" si="429"/>
        <v>#DIV/0!</v>
      </c>
      <c r="N1726" s="181" t="e">
        <f t="shared" si="430"/>
        <v>#DIV/0!</v>
      </c>
      <c r="O1726" s="339" t="e">
        <f t="shared" si="431"/>
        <v>#DIV/0!</v>
      </c>
      <c r="P1726" s="181" t="e">
        <f t="shared" si="432"/>
        <v>#DIV/0!</v>
      </c>
      <c r="R1726" s="181" t="e">
        <f t="shared" si="433"/>
        <v>#DIV/0!</v>
      </c>
      <c r="S1726" s="181" t="e">
        <f t="shared" si="434"/>
        <v>#DIV/0!</v>
      </c>
      <c r="T1726" s="339" t="e">
        <f t="shared" si="440"/>
        <v>#DIV/0!</v>
      </c>
      <c r="U1726" s="181" t="e">
        <f t="shared" si="435"/>
        <v>#DIV/0!</v>
      </c>
    </row>
    <row r="1727" spans="2:21" ht="12.75" customHeight="1" x14ac:dyDescent="0.15">
      <c r="B1727" s="1">
        <f t="shared" si="441"/>
        <v>185.59999999999371</v>
      </c>
      <c r="C1727" s="181" t="e">
        <f t="shared" si="436"/>
        <v>#DIV/0!</v>
      </c>
      <c r="D1727" s="242">
        <f t="shared" si="437"/>
        <v>84.217929158001894</v>
      </c>
      <c r="E1727" s="181" t="e">
        <f t="shared" si="425"/>
        <v>#DIV/0!</v>
      </c>
      <c r="F1727" s="181" t="e">
        <f t="shared" si="438"/>
        <v>#DIV/0!</v>
      </c>
      <c r="H1727" s="181" t="e">
        <f t="shared" si="439"/>
        <v>#DIV/0!</v>
      </c>
      <c r="I1727" s="181" t="e">
        <f t="shared" si="426"/>
        <v>#DIV/0!</v>
      </c>
      <c r="J1727" s="339" t="e">
        <f t="shared" si="427"/>
        <v>#DIV/0!</v>
      </c>
      <c r="K1727" s="181" t="e">
        <f t="shared" si="428"/>
        <v>#DIV/0!</v>
      </c>
      <c r="M1727" s="181" t="e">
        <f t="shared" si="429"/>
        <v>#DIV/0!</v>
      </c>
      <c r="N1727" s="181" t="e">
        <f t="shared" si="430"/>
        <v>#DIV/0!</v>
      </c>
      <c r="O1727" s="339" t="e">
        <f t="shared" si="431"/>
        <v>#DIV/0!</v>
      </c>
      <c r="P1727" s="181" t="e">
        <f t="shared" si="432"/>
        <v>#DIV/0!</v>
      </c>
      <c r="R1727" s="181" t="e">
        <f t="shared" si="433"/>
        <v>#DIV/0!</v>
      </c>
      <c r="S1727" s="181" t="e">
        <f t="shared" si="434"/>
        <v>#DIV/0!</v>
      </c>
      <c r="T1727" s="339" t="e">
        <f t="shared" si="440"/>
        <v>#DIV/0!</v>
      </c>
      <c r="U1727" s="181" t="e">
        <f t="shared" si="435"/>
        <v>#DIV/0!</v>
      </c>
    </row>
    <row r="1728" spans="2:21" ht="12.75" customHeight="1" x14ac:dyDescent="0.15">
      <c r="B1728" s="1">
        <f t="shared" si="441"/>
        <v>185.69999999999371</v>
      </c>
      <c r="C1728" s="181" t="e">
        <f t="shared" si="436"/>
        <v>#DIV/0!</v>
      </c>
      <c r="D1728" s="242">
        <f t="shared" si="437"/>
        <v>84.23063266981319</v>
      </c>
      <c r="E1728" s="181" t="e">
        <f t="shared" si="425"/>
        <v>#DIV/0!</v>
      </c>
      <c r="F1728" s="181" t="e">
        <f t="shared" si="438"/>
        <v>#DIV/0!</v>
      </c>
      <c r="H1728" s="181" t="e">
        <f t="shared" si="439"/>
        <v>#DIV/0!</v>
      </c>
      <c r="I1728" s="181" t="e">
        <f t="shared" si="426"/>
        <v>#DIV/0!</v>
      </c>
      <c r="J1728" s="339" t="e">
        <f t="shared" si="427"/>
        <v>#DIV/0!</v>
      </c>
      <c r="K1728" s="181" t="e">
        <f t="shared" si="428"/>
        <v>#DIV/0!</v>
      </c>
      <c r="M1728" s="181" t="e">
        <f t="shared" si="429"/>
        <v>#DIV/0!</v>
      </c>
      <c r="N1728" s="181" t="e">
        <f t="shared" si="430"/>
        <v>#DIV/0!</v>
      </c>
      <c r="O1728" s="339" t="e">
        <f t="shared" si="431"/>
        <v>#DIV/0!</v>
      </c>
      <c r="P1728" s="181" t="e">
        <f t="shared" si="432"/>
        <v>#DIV/0!</v>
      </c>
      <c r="R1728" s="181" t="e">
        <f t="shared" si="433"/>
        <v>#DIV/0!</v>
      </c>
      <c r="S1728" s="181" t="e">
        <f t="shared" si="434"/>
        <v>#DIV/0!</v>
      </c>
      <c r="T1728" s="339" t="e">
        <f t="shared" si="440"/>
        <v>#DIV/0!</v>
      </c>
      <c r="U1728" s="181" t="e">
        <f t="shared" si="435"/>
        <v>#DIV/0!</v>
      </c>
    </row>
    <row r="1729" spans="2:21" ht="12.75" customHeight="1" x14ac:dyDescent="0.15">
      <c r="B1729" s="1">
        <f t="shared" si="441"/>
        <v>185.7999999999937</v>
      </c>
      <c r="C1729" s="181" t="e">
        <f t="shared" si="436"/>
        <v>#DIV/0!</v>
      </c>
      <c r="D1729" s="242">
        <f t="shared" si="437"/>
        <v>84.243330436461605</v>
      </c>
      <c r="E1729" s="181" t="e">
        <f t="shared" si="425"/>
        <v>#DIV/0!</v>
      </c>
      <c r="F1729" s="181" t="e">
        <f t="shared" si="438"/>
        <v>#DIV/0!</v>
      </c>
      <c r="H1729" s="181" t="e">
        <f t="shared" si="439"/>
        <v>#DIV/0!</v>
      </c>
      <c r="I1729" s="181" t="e">
        <f t="shared" si="426"/>
        <v>#DIV/0!</v>
      </c>
      <c r="J1729" s="339" t="e">
        <f t="shared" si="427"/>
        <v>#DIV/0!</v>
      </c>
      <c r="K1729" s="181" t="e">
        <f t="shared" si="428"/>
        <v>#DIV/0!</v>
      </c>
      <c r="M1729" s="181" t="e">
        <f t="shared" si="429"/>
        <v>#DIV/0!</v>
      </c>
      <c r="N1729" s="181" t="e">
        <f t="shared" si="430"/>
        <v>#DIV/0!</v>
      </c>
      <c r="O1729" s="339" t="e">
        <f t="shared" si="431"/>
        <v>#DIV/0!</v>
      </c>
      <c r="P1729" s="181" t="e">
        <f t="shared" si="432"/>
        <v>#DIV/0!</v>
      </c>
      <c r="R1729" s="181" t="e">
        <f t="shared" si="433"/>
        <v>#DIV/0!</v>
      </c>
      <c r="S1729" s="181" t="e">
        <f t="shared" si="434"/>
        <v>#DIV/0!</v>
      </c>
      <c r="T1729" s="339" t="e">
        <f t="shared" si="440"/>
        <v>#DIV/0!</v>
      </c>
      <c r="U1729" s="181" t="e">
        <f t="shared" si="435"/>
        <v>#DIV/0!</v>
      </c>
    </row>
    <row r="1730" spans="2:21" ht="12.75" customHeight="1" x14ac:dyDescent="0.15">
      <c r="B1730" s="1">
        <f t="shared" si="441"/>
        <v>185.8999999999937</v>
      </c>
      <c r="C1730" s="181" t="e">
        <f t="shared" si="436"/>
        <v>#DIV/0!</v>
      </c>
      <c r="D1730" s="242">
        <f t="shared" si="437"/>
        <v>84.256022464006108</v>
      </c>
      <c r="E1730" s="181" t="e">
        <f t="shared" si="425"/>
        <v>#DIV/0!</v>
      </c>
      <c r="F1730" s="181" t="e">
        <f t="shared" si="438"/>
        <v>#DIV/0!</v>
      </c>
      <c r="H1730" s="181" t="e">
        <f t="shared" si="439"/>
        <v>#DIV/0!</v>
      </c>
      <c r="I1730" s="181" t="e">
        <f t="shared" si="426"/>
        <v>#DIV/0!</v>
      </c>
      <c r="J1730" s="339" t="e">
        <f t="shared" si="427"/>
        <v>#DIV/0!</v>
      </c>
      <c r="K1730" s="181" t="e">
        <f t="shared" si="428"/>
        <v>#DIV/0!</v>
      </c>
      <c r="M1730" s="181" t="e">
        <f t="shared" si="429"/>
        <v>#DIV/0!</v>
      </c>
      <c r="N1730" s="181" t="e">
        <f t="shared" si="430"/>
        <v>#DIV/0!</v>
      </c>
      <c r="O1730" s="339" t="e">
        <f t="shared" si="431"/>
        <v>#DIV/0!</v>
      </c>
      <c r="P1730" s="181" t="e">
        <f t="shared" si="432"/>
        <v>#DIV/0!</v>
      </c>
      <c r="R1730" s="181" t="e">
        <f t="shared" si="433"/>
        <v>#DIV/0!</v>
      </c>
      <c r="S1730" s="181" t="e">
        <f t="shared" si="434"/>
        <v>#DIV/0!</v>
      </c>
      <c r="T1730" s="339" t="e">
        <f t="shared" si="440"/>
        <v>#DIV/0!</v>
      </c>
      <c r="U1730" s="181" t="e">
        <f t="shared" si="435"/>
        <v>#DIV/0!</v>
      </c>
    </row>
    <row r="1731" spans="2:21" ht="12.75" customHeight="1" x14ac:dyDescent="0.15">
      <c r="B1731" s="1">
        <f t="shared" si="441"/>
        <v>185.99999999999369</v>
      </c>
      <c r="C1731" s="181" t="e">
        <f t="shared" si="436"/>
        <v>#DIV/0!</v>
      </c>
      <c r="D1731" s="242">
        <f t="shared" si="437"/>
        <v>84.268708758495492</v>
      </c>
      <c r="E1731" s="181" t="e">
        <f t="shared" si="425"/>
        <v>#DIV/0!</v>
      </c>
      <c r="F1731" s="181" t="e">
        <f t="shared" si="438"/>
        <v>#DIV/0!</v>
      </c>
      <c r="H1731" s="181" t="e">
        <f t="shared" si="439"/>
        <v>#DIV/0!</v>
      </c>
      <c r="I1731" s="181" t="e">
        <f t="shared" si="426"/>
        <v>#DIV/0!</v>
      </c>
      <c r="J1731" s="339" t="e">
        <f t="shared" si="427"/>
        <v>#DIV/0!</v>
      </c>
      <c r="K1731" s="181" t="e">
        <f t="shared" si="428"/>
        <v>#DIV/0!</v>
      </c>
      <c r="M1731" s="181" t="e">
        <f t="shared" si="429"/>
        <v>#DIV/0!</v>
      </c>
      <c r="N1731" s="181" t="e">
        <f t="shared" si="430"/>
        <v>#DIV/0!</v>
      </c>
      <c r="O1731" s="339" t="e">
        <f t="shared" si="431"/>
        <v>#DIV/0!</v>
      </c>
      <c r="P1731" s="181" t="e">
        <f t="shared" si="432"/>
        <v>#DIV/0!</v>
      </c>
      <c r="R1731" s="181" t="e">
        <f t="shared" si="433"/>
        <v>#DIV/0!</v>
      </c>
      <c r="S1731" s="181" t="e">
        <f t="shared" si="434"/>
        <v>#DIV/0!</v>
      </c>
      <c r="T1731" s="339" t="e">
        <f t="shared" si="440"/>
        <v>#DIV/0!</v>
      </c>
      <c r="U1731" s="181" t="e">
        <f t="shared" si="435"/>
        <v>#DIV/0!</v>
      </c>
    </row>
    <row r="1732" spans="2:21" ht="12.75" customHeight="1" x14ac:dyDescent="0.15">
      <c r="B1732" s="1">
        <f t="shared" si="441"/>
        <v>186.09999999999368</v>
      </c>
      <c r="C1732" s="181" t="e">
        <f t="shared" si="436"/>
        <v>#DIV/0!</v>
      </c>
      <c r="D1732" s="242">
        <f t="shared" si="437"/>
        <v>84.28138932596876</v>
      </c>
      <c r="E1732" s="181" t="e">
        <f t="shared" si="425"/>
        <v>#DIV/0!</v>
      </c>
      <c r="F1732" s="181" t="e">
        <f t="shared" si="438"/>
        <v>#DIV/0!</v>
      </c>
      <c r="H1732" s="181" t="e">
        <f t="shared" si="439"/>
        <v>#DIV/0!</v>
      </c>
      <c r="I1732" s="181" t="e">
        <f t="shared" si="426"/>
        <v>#DIV/0!</v>
      </c>
      <c r="J1732" s="339" t="e">
        <f t="shared" si="427"/>
        <v>#DIV/0!</v>
      </c>
      <c r="K1732" s="181" t="e">
        <f t="shared" si="428"/>
        <v>#DIV/0!</v>
      </c>
      <c r="M1732" s="181" t="e">
        <f t="shared" si="429"/>
        <v>#DIV/0!</v>
      </c>
      <c r="N1732" s="181" t="e">
        <f t="shared" si="430"/>
        <v>#DIV/0!</v>
      </c>
      <c r="O1732" s="339" t="e">
        <f t="shared" si="431"/>
        <v>#DIV/0!</v>
      </c>
      <c r="P1732" s="181" t="e">
        <f t="shared" si="432"/>
        <v>#DIV/0!</v>
      </c>
      <c r="R1732" s="181" t="e">
        <f t="shared" si="433"/>
        <v>#DIV/0!</v>
      </c>
      <c r="S1732" s="181" t="e">
        <f t="shared" si="434"/>
        <v>#DIV/0!</v>
      </c>
      <c r="T1732" s="339" t="e">
        <f t="shared" si="440"/>
        <v>#DIV/0!</v>
      </c>
      <c r="U1732" s="181" t="e">
        <f t="shared" si="435"/>
        <v>#DIV/0!</v>
      </c>
    </row>
    <row r="1733" spans="2:21" ht="12.75" customHeight="1" x14ac:dyDescent="0.15">
      <c r="B1733" s="1">
        <f t="shared" si="441"/>
        <v>186.19999999999368</v>
      </c>
      <c r="C1733" s="181" t="e">
        <f t="shared" si="436"/>
        <v>#DIV/0!</v>
      </c>
      <c r="D1733" s="242">
        <f t="shared" si="437"/>
        <v>84.294064172454753</v>
      </c>
      <c r="E1733" s="181" t="e">
        <f t="shared" si="425"/>
        <v>#DIV/0!</v>
      </c>
      <c r="F1733" s="181" t="e">
        <f t="shared" si="438"/>
        <v>#DIV/0!</v>
      </c>
      <c r="H1733" s="181" t="e">
        <f t="shared" si="439"/>
        <v>#DIV/0!</v>
      </c>
      <c r="I1733" s="181" t="e">
        <f t="shared" si="426"/>
        <v>#DIV/0!</v>
      </c>
      <c r="J1733" s="339" t="e">
        <f t="shared" si="427"/>
        <v>#DIV/0!</v>
      </c>
      <c r="K1733" s="181" t="e">
        <f t="shared" si="428"/>
        <v>#DIV/0!</v>
      </c>
      <c r="M1733" s="181" t="e">
        <f t="shared" si="429"/>
        <v>#DIV/0!</v>
      </c>
      <c r="N1733" s="181" t="e">
        <f t="shared" si="430"/>
        <v>#DIV/0!</v>
      </c>
      <c r="O1733" s="339" t="e">
        <f t="shared" si="431"/>
        <v>#DIV/0!</v>
      </c>
      <c r="P1733" s="181" t="e">
        <f t="shared" si="432"/>
        <v>#DIV/0!</v>
      </c>
      <c r="R1733" s="181" t="e">
        <f t="shared" si="433"/>
        <v>#DIV/0!</v>
      </c>
      <c r="S1733" s="181" t="e">
        <f t="shared" si="434"/>
        <v>#DIV/0!</v>
      </c>
      <c r="T1733" s="339" t="e">
        <f t="shared" si="440"/>
        <v>#DIV/0!</v>
      </c>
      <c r="U1733" s="181" t="e">
        <f t="shared" si="435"/>
        <v>#DIV/0!</v>
      </c>
    </row>
    <row r="1734" spans="2:21" ht="12.75" customHeight="1" x14ac:dyDescent="0.15">
      <c r="B1734" s="1">
        <f t="shared" si="441"/>
        <v>186.29999999999367</v>
      </c>
      <c r="C1734" s="181" t="e">
        <f t="shared" si="436"/>
        <v>#DIV/0!</v>
      </c>
      <c r="D1734" s="242">
        <f t="shared" si="437"/>
        <v>84.306733303972308</v>
      </c>
      <c r="E1734" s="181" t="e">
        <f t="shared" ref="E1734:E1797" si="442">+$D$19+(C1734/(D1734*$D$34))</f>
        <v>#DIV/0!</v>
      </c>
      <c r="F1734" s="181" t="e">
        <f t="shared" si="438"/>
        <v>#DIV/0!</v>
      </c>
      <c r="H1734" s="181" t="e">
        <f t="shared" si="439"/>
        <v>#DIV/0!</v>
      </c>
      <c r="I1734" s="181" t="e">
        <f t="shared" ref="I1734:I1797" si="443">1.32*(($B1735-$D$19)/$D$30)^0.25</f>
        <v>#DIV/0!</v>
      </c>
      <c r="J1734" s="339" t="e">
        <f t="shared" ref="J1734:J1797" si="444">+$D$19+(H1734/(I1734*$D$35))</f>
        <v>#DIV/0!</v>
      </c>
      <c r="K1734" s="181" t="e">
        <f t="shared" ref="K1734:K1797" si="445">ABS($B1735-J1734)</f>
        <v>#DIV/0!</v>
      </c>
      <c r="M1734" s="181" t="e">
        <f t="shared" ref="M1734:M1797" si="446">(2*PI()*$D$27*$D$8*$AE$7*($D$31-B1735))/LN($D$30/$D$28)</f>
        <v>#DIV/0!</v>
      </c>
      <c r="N1734" s="181" t="e">
        <f t="shared" ref="N1734:N1797" si="447">1.32*(($B1735-$D$19)/$D$30)^0.25</f>
        <v>#DIV/0!</v>
      </c>
      <c r="O1734" s="339" t="e">
        <f t="shared" ref="O1734:O1797" si="448">+$D$19+(M1734/(N1734*$D$38))</f>
        <v>#DIV/0!</v>
      </c>
      <c r="P1734" s="181" t="e">
        <f t="shared" ref="P1734:P1797" si="449">ABS($B1735-O1734)</f>
        <v>#DIV/0!</v>
      </c>
      <c r="R1734" s="181" t="e">
        <f t="shared" ref="R1734:R1797" si="450">(2*PI()*$D$27*$D$9*$AE$6*($D$31-B1735))/LN($D$30/$D$28)</f>
        <v>#DIV/0!</v>
      </c>
      <c r="S1734" s="181" t="e">
        <f t="shared" ref="S1734:S1797" si="451">1.32*(($B1735-$D$19)/$D$30)^0.25</f>
        <v>#DIV/0!</v>
      </c>
      <c r="T1734" s="339" t="e">
        <f t="shared" si="440"/>
        <v>#DIV/0!</v>
      </c>
      <c r="U1734" s="181" t="e">
        <f t="shared" ref="U1734:U1797" si="452">ABS($B1735-T1734)</f>
        <v>#DIV/0!</v>
      </c>
    </row>
    <row r="1735" spans="2:21" ht="12.75" customHeight="1" x14ac:dyDescent="0.15">
      <c r="B1735" s="1">
        <f t="shared" si="441"/>
        <v>186.39999999999367</v>
      </c>
      <c r="C1735" s="181" t="e">
        <f t="shared" ref="C1735:C1798" si="453">(2*PI()*$D$26*$D$32*($D$31-B1736))/LN($D$29/$D$28)</f>
        <v>#DIV/0!</v>
      </c>
      <c r="D1735" s="242">
        <f t="shared" ref="D1735:D1798" si="454">1.32*((B1736-$D$19)/$D$29)^0.25</f>
        <v>84.31939672653057</v>
      </c>
      <c r="E1735" s="181" t="e">
        <f t="shared" si="442"/>
        <v>#DIV/0!</v>
      </c>
      <c r="F1735" s="181" t="e">
        <f t="shared" ref="F1735:F1798" si="455">ABS(B1736-E1735)</f>
        <v>#DIV/0!</v>
      </c>
      <c r="H1735" s="181" t="e">
        <f t="shared" ref="H1735:H1798" si="456">(2*PI()*$D$27*$D$32*($D$31-B1736))/LN($D$30/$D$28)</f>
        <v>#DIV/0!</v>
      </c>
      <c r="I1735" s="181" t="e">
        <f t="shared" si="443"/>
        <v>#DIV/0!</v>
      </c>
      <c r="J1735" s="339" t="e">
        <f t="shared" si="444"/>
        <v>#DIV/0!</v>
      </c>
      <c r="K1735" s="181" t="e">
        <f t="shared" si="445"/>
        <v>#DIV/0!</v>
      </c>
      <c r="M1735" s="181" t="e">
        <f t="shared" si="446"/>
        <v>#DIV/0!</v>
      </c>
      <c r="N1735" s="181" t="e">
        <f t="shared" si="447"/>
        <v>#DIV/0!</v>
      </c>
      <c r="O1735" s="339" t="e">
        <f t="shared" si="448"/>
        <v>#DIV/0!</v>
      </c>
      <c r="P1735" s="181" t="e">
        <f t="shared" si="449"/>
        <v>#DIV/0!</v>
      </c>
      <c r="R1735" s="181" t="e">
        <f t="shared" si="450"/>
        <v>#DIV/0!</v>
      </c>
      <c r="S1735" s="181" t="e">
        <f t="shared" si="451"/>
        <v>#DIV/0!</v>
      </c>
      <c r="T1735" s="339" t="e">
        <f t="shared" ref="T1735:T1798" si="457">+$D$19+(R1735/(S1735*$D$41))</f>
        <v>#DIV/0!</v>
      </c>
      <c r="U1735" s="181" t="e">
        <f t="shared" si="452"/>
        <v>#DIV/0!</v>
      </c>
    </row>
    <row r="1736" spans="2:21" ht="12.75" customHeight="1" x14ac:dyDescent="0.15">
      <c r="B1736" s="1">
        <f t="shared" ref="B1736:B1799" si="458">B1735+0.1</f>
        <v>186.49999999999366</v>
      </c>
      <c r="C1736" s="181" t="e">
        <f t="shared" si="453"/>
        <v>#DIV/0!</v>
      </c>
      <c r="D1736" s="242">
        <f t="shared" si="454"/>
        <v>84.332054446128524</v>
      </c>
      <c r="E1736" s="181" t="e">
        <f t="shared" si="442"/>
        <v>#DIV/0!</v>
      </c>
      <c r="F1736" s="181" t="e">
        <f t="shared" si="455"/>
        <v>#DIV/0!</v>
      </c>
      <c r="H1736" s="181" t="e">
        <f t="shared" si="456"/>
        <v>#DIV/0!</v>
      </c>
      <c r="I1736" s="181" t="e">
        <f t="shared" si="443"/>
        <v>#DIV/0!</v>
      </c>
      <c r="J1736" s="339" t="e">
        <f t="shared" si="444"/>
        <v>#DIV/0!</v>
      </c>
      <c r="K1736" s="181" t="e">
        <f t="shared" si="445"/>
        <v>#DIV/0!</v>
      </c>
      <c r="M1736" s="181" t="e">
        <f t="shared" si="446"/>
        <v>#DIV/0!</v>
      </c>
      <c r="N1736" s="181" t="e">
        <f t="shared" si="447"/>
        <v>#DIV/0!</v>
      </c>
      <c r="O1736" s="339" t="e">
        <f t="shared" si="448"/>
        <v>#DIV/0!</v>
      </c>
      <c r="P1736" s="181" t="e">
        <f t="shared" si="449"/>
        <v>#DIV/0!</v>
      </c>
      <c r="R1736" s="181" t="e">
        <f t="shared" si="450"/>
        <v>#DIV/0!</v>
      </c>
      <c r="S1736" s="181" t="e">
        <f t="shared" si="451"/>
        <v>#DIV/0!</v>
      </c>
      <c r="T1736" s="339" t="e">
        <f t="shared" si="457"/>
        <v>#DIV/0!</v>
      </c>
      <c r="U1736" s="181" t="e">
        <f t="shared" si="452"/>
        <v>#DIV/0!</v>
      </c>
    </row>
    <row r="1737" spans="2:21" ht="12.75" customHeight="1" x14ac:dyDescent="0.15">
      <c r="B1737" s="1">
        <f t="shared" si="458"/>
        <v>186.59999999999366</v>
      </c>
      <c r="C1737" s="181" t="e">
        <f t="shared" si="453"/>
        <v>#DIV/0!</v>
      </c>
      <c r="D1737" s="242">
        <f t="shared" si="454"/>
        <v>84.344706468755277</v>
      </c>
      <c r="E1737" s="181" t="e">
        <f t="shared" si="442"/>
        <v>#DIV/0!</v>
      </c>
      <c r="F1737" s="181" t="e">
        <f t="shared" si="455"/>
        <v>#DIV/0!</v>
      </c>
      <c r="H1737" s="181" t="e">
        <f t="shared" si="456"/>
        <v>#DIV/0!</v>
      </c>
      <c r="I1737" s="181" t="e">
        <f t="shared" si="443"/>
        <v>#DIV/0!</v>
      </c>
      <c r="J1737" s="339" t="e">
        <f t="shared" si="444"/>
        <v>#DIV/0!</v>
      </c>
      <c r="K1737" s="181" t="e">
        <f t="shared" si="445"/>
        <v>#DIV/0!</v>
      </c>
      <c r="M1737" s="181" t="e">
        <f t="shared" si="446"/>
        <v>#DIV/0!</v>
      </c>
      <c r="N1737" s="181" t="e">
        <f t="shared" si="447"/>
        <v>#DIV/0!</v>
      </c>
      <c r="O1737" s="339" t="e">
        <f t="shared" si="448"/>
        <v>#DIV/0!</v>
      </c>
      <c r="P1737" s="181" t="e">
        <f t="shared" si="449"/>
        <v>#DIV/0!</v>
      </c>
      <c r="R1737" s="181" t="e">
        <f t="shared" si="450"/>
        <v>#DIV/0!</v>
      </c>
      <c r="S1737" s="181" t="e">
        <f t="shared" si="451"/>
        <v>#DIV/0!</v>
      </c>
      <c r="T1737" s="339" t="e">
        <f t="shared" si="457"/>
        <v>#DIV/0!</v>
      </c>
      <c r="U1737" s="181" t="e">
        <f t="shared" si="452"/>
        <v>#DIV/0!</v>
      </c>
    </row>
    <row r="1738" spans="2:21" ht="12.75" customHeight="1" x14ac:dyDescent="0.15">
      <c r="B1738" s="1">
        <f t="shared" si="458"/>
        <v>186.69999999999365</v>
      </c>
      <c r="C1738" s="181" t="e">
        <f t="shared" si="453"/>
        <v>#DIV/0!</v>
      </c>
      <c r="D1738" s="242">
        <f t="shared" si="454"/>
        <v>84.357352800390103</v>
      </c>
      <c r="E1738" s="181" t="e">
        <f t="shared" si="442"/>
        <v>#DIV/0!</v>
      </c>
      <c r="F1738" s="181" t="e">
        <f t="shared" si="455"/>
        <v>#DIV/0!</v>
      </c>
      <c r="H1738" s="181" t="e">
        <f t="shared" si="456"/>
        <v>#DIV/0!</v>
      </c>
      <c r="I1738" s="181" t="e">
        <f t="shared" si="443"/>
        <v>#DIV/0!</v>
      </c>
      <c r="J1738" s="339" t="e">
        <f t="shared" si="444"/>
        <v>#DIV/0!</v>
      </c>
      <c r="K1738" s="181" t="e">
        <f t="shared" si="445"/>
        <v>#DIV/0!</v>
      </c>
      <c r="M1738" s="181" t="e">
        <f t="shared" si="446"/>
        <v>#DIV/0!</v>
      </c>
      <c r="N1738" s="181" t="e">
        <f t="shared" si="447"/>
        <v>#DIV/0!</v>
      </c>
      <c r="O1738" s="339" t="e">
        <f t="shared" si="448"/>
        <v>#DIV/0!</v>
      </c>
      <c r="P1738" s="181" t="e">
        <f t="shared" si="449"/>
        <v>#DIV/0!</v>
      </c>
      <c r="R1738" s="181" t="e">
        <f t="shared" si="450"/>
        <v>#DIV/0!</v>
      </c>
      <c r="S1738" s="181" t="e">
        <f t="shared" si="451"/>
        <v>#DIV/0!</v>
      </c>
      <c r="T1738" s="339" t="e">
        <f t="shared" si="457"/>
        <v>#DIV/0!</v>
      </c>
      <c r="U1738" s="181" t="e">
        <f t="shared" si="452"/>
        <v>#DIV/0!</v>
      </c>
    </row>
    <row r="1739" spans="2:21" ht="12.75" customHeight="1" x14ac:dyDescent="0.15">
      <c r="B1739" s="1">
        <f t="shared" si="458"/>
        <v>186.79999999999364</v>
      </c>
      <c r="C1739" s="181" t="e">
        <f t="shared" si="453"/>
        <v>#DIV/0!</v>
      </c>
      <c r="D1739" s="242">
        <f t="shared" si="454"/>
        <v>84.369993447002514</v>
      </c>
      <c r="E1739" s="181" t="e">
        <f t="shared" si="442"/>
        <v>#DIV/0!</v>
      </c>
      <c r="F1739" s="181" t="e">
        <f t="shared" si="455"/>
        <v>#DIV/0!</v>
      </c>
      <c r="H1739" s="181" t="e">
        <f t="shared" si="456"/>
        <v>#DIV/0!</v>
      </c>
      <c r="I1739" s="181" t="e">
        <f t="shared" si="443"/>
        <v>#DIV/0!</v>
      </c>
      <c r="J1739" s="339" t="e">
        <f t="shared" si="444"/>
        <v>#DIV/0!</v>
      </c>
      <c r="K1739" s="181" t="e">
        <f t="shared" si="445"/>
        <v>#DIV/0!</v>
      </c>
      <c r="M1739" s="181" t="e">
        <f t="shared" si="446"/>
        <v>#DIV/0!</v>
      </c>
      <c r="N1739" s="181" t="e">
        <f t="shared" si="447"/>
        <v>#DIV/0!</v>
      </c>
      <c r="O1739" s="339" t="e">
        <f t="shared" si="448"/>
        <v>#DIV/0!</v>
      </c>
      <c r="P1739" s="181" t="e">
        <f t="shared" si="449"/>
        <v>#DIV/0!</v>
      </c>
      <c r="R1739" s="181" t="e">
        <f t="shared" si="450"/>
        <v>#DIV/0!</v>
      </c>
      <c r="S1739" s="181" t="e">
        <f t="shared" si="451"/>
        <v>#DIV/0!</v>
      </c>
      <c r="T1739" s="339" t="e">
        <f t="shared" si="457"/>
        <v>#DIV/0!</v>
      </c>
      <c r="U1739" s="181" t="e">
        <f t="shared" si="452"/>
        <v>#DIV/0!</v>
      </c>
    </row>
    <row r="1740" spans="2:21" ht="12.75" customHeight="1" x14ac:dyDescent="0.15">
      <c r="B1740" s="1">
        <f t="shared" si="458"/>
        <v>186.89999999999364</v>
      </c>
      <c r="C1740" s="181" t="e">
        <f t="shared" si="453"/>
        <v>#DIV/0!</v>
      </c>
      <c r="D1740" s="242">
        <f t="shared" si="454"/>
        <v>84.38262841455203</v>
      </c>
      <c r="E1740" s="181" t="e">
        <f t="shared" si="442"/>
        <v>#DIV/0!</v>
      </c>
      <c r="F1740" s="181" t="e">
        <f t="shared" si="455"/>
        <v>#DIV/0!</v>
      </c>
      <c r="H1740" s="181" t="e">
        <f t="shared" si="456"/>
        <v>#DIV/0!</v>
      </c>
      <c r="I1740" s="181" t="e">
        <f t="shared" si="443"/>
        <v>#DIV/0!</v>
      </c>
      <c r="J1740" s="339" t="e">
        <f t="shared" si="444"/>
        <v>#DIV/0!</v>
      </c>
      <c r="K1740" s="181" t="e">
        <f t="shared" si="445"/>
        <v>#DIV/0!</v>
      </c>
      <c r="M1740" s="181" t="e">
        <f t="shared" si="446"/>
        <v>#DIV/0!</v>
      </c>
      <c r="N1740" s="181" t="e">
        <f t="shared" si="447"/>
        <v>#DIV/0!</v>
      </c>
      <c r="O1740" s="339" t="e">
        <f t="shared" si="448"/>
        <v>#DIV/0!</v>
      </c>
      <c r="P1740" s="181" t="e">
        <f t="shared" si="449"/>
        <v>#DIV/0!</v>
      </c>
      <c r="R1740" s="181" t="e">
        <f t="shared" si="450"/>
        <v>#DIV/0!</v>
      </c>
      <c r="S1740" s="181" t="e">
        <f t="shared" si="451"/>
        <v>#DIV/0!</v>
      </c>
      <c r="T1740" s="339" t="e">
        <f t="shared" si="457"/>
        <v>#DIV/0!</v>
      </c>
      <c r="U1740" s="181" t="e">
        <f t="shared" si="452"/>
        <v>#DIV/0!</v>
      </c>
    </row>
    <row r="1741" spans="2:21" ht="12.75" customHeight="1" x14ac:dyDescent="0.15">
      <c r="B1741" s="1">
        <f t="shared" si="458"/>
        <v>186.99999999999363</v>
      </c>
      <c r="C1741" s="181" t="e">
        <f t="shared" si="453"/>
        <v>#DIV/0!</v>
      </c>
      <c r="D1741" s="242">
        <f t="shared" si="454"/>
        <v>84.395257708988495</v>
      </c>
      <c r="E1741" s="181" t="e">
        <f t="shared" si="442"/>
        <v>#DIV/0!</v>
      </c>
      <c r="F1741" s="181" t="e">
        <f t="shared" si="455"/>
        <v>#DIV/0!</v>
      </c>
      <c r="H1741" s="181" t="e">
        <f t="shared" si="456"/>
        <v>#DIV/0!</v>
      </c>
      <c r="I1741" s="181" t="e">
        <f t="shared" si="443"/>
        <v>#DIV/0!</v>
      </c>
      <c r="J1741" s="339" t="e">
        <f t="shared" si="444"/>
        <v>#DIV/0!</v>
      </c>
      <c r="K1741" s="181" t="e">
        <f t="shared" si="445"/>
        <v>#DIV/0!</v>
      </c>
      <c r="M1741" s="181" t="e">
        <f t="shared" si="446"/>
        <v>#DIV/0!</v>
      </c>
      <c r="N1741" s="181" t="e">
        <f t="shared" si="447"/>
        <v>#DIV/0!</v>
      </c>
      <c r="O1741" s="339" t="e">
        <f t="shared" si="448"/>
        <v>#DIV/0!</v>
      </c>
      <c r="P1741" s="181" t="e">
        <f t="shared" si="449"/>
        <v>#DIV/0!</v>
      </c>
      <c r="R1741" s="181" t="e">
        <f t="shared" si="450"/>
        <v>#DIV/0!</v>
      </c>
      <c r="S1741" s="181" t="e">
        <f t="shared" si="451"/>
        <v>#DIV/0!</v>
      </c>
      <c r="T1741" s="339" t="e">
        <f t="shared" si="457"/>
        <v>#DIV/0!</v>
      </c>
      <c r="U1741" s="181" t="e">
        <f t="shared" si="452"/>
        <v>#DIV/0!</v>
      </c>
    </row>
    <row r="1742" spans="2:21" ht="12.75" customHeight="1" x14ac:dyDescent="0.15">
      <c r="B1742" s="1">
        <f t="shared" si="458"/>
        <v>187.09999999999363</v>
      </c>
      <c r="C1742" s="181" t="e">
        <f t="shared" si="453"/>
        <v>#DIV/0!</v>
      </c>
      <c r="D1742" s="242">
        <f t="shared" si="454"/>
        <v>84.407881336251819</v>
      </c>
      <c r="E1742" s="181" t="e">
        <f t="shared" si="442"/>
        <v>#DIV/0!</v>
      </c>
      <c r="F1742" s="181" t="e">
        <f t="shared" si="455"/>
        <v>#DIV/0!</v>
      </c>
      <c r="H1742" s="181" t="e">
        <f t="shared" si="456"/>
        <v>#DIV/0!</v>
      </c>
      <c r="I1742" s="181" t="e">
        <f t="shared" si="443"/>
        <v>#DIV/0!</v>
      </c>
      <c r="J1742" s="339" t="e">
        <f t="shared" si="444"/>
        <v>#DIV/0!</v>
      </c>
      <c r="K1742" s="181" t="e">
        <f t="shared" si="445"/>
        <v>#DIV/0!</v>
      </c>
      <c r="M1742" s="181" t="e">
        <f t="shared" si="446"/>
        <v>#DIV/0!</v>
      </c>
      <c r="N1742" s="181" t="e">
        <f t="shared" si="447"/>
        <v>#DIV/0!</v>
      </c>
      <c r="O1742" s="339" t="e">
        <f t="shared" si="448"/>
        <v>#DIV/0!</v>
      </c>
      <c r="P1742" s="181" t="e">
        <f t="shared" si="449"/>
        <v>#DIV/0!</v>
      </c>
      <c r="R1742" s="181" t="e">
        <f t="shared" si="450"/>
        <v>#DIV/0!</v>
      </c>
      <c r="S1742" s="181" t="e">
        <f t="shared" si="451"/>
        <v>#DIV/0!</v>
      </c>
      <c r="T1742" s="339" t="e">
        <f t="shared" si="457"/>
        <v>#DIV/0!</v>
      </c>
      <c r="U1742" s="181" t="e">
        <f t="shared" si="452"/>
        <v>#DIV/0!</v>
      </c>
    </row>
    <row r="1743" spans="2:21" ht="12.75" customHeight="1" x14ac:dyDescent="0.15">
      <c r="B1743" s="1">
        <f t="shared" si="458"/>
        <v>187.19999999999362</v>
      </c>
      <c r="C1743" s="181" t="e">
        <f t="shared" si="453"/>
        <v>#DIV/0!</v>
      </c>
      <c r="D1743" s="242">
        <f t="shared" si="454"/>
        <v>84.420499302272319</v>
      </c>
      <c r="E1743" s="181" t="e">
        <f t="shared" si="442"/>
        <v>#DIV/0!</v>
      </c>
      <c r="F1743" s="181" t="e">
        <f t="shared" si="455"/>
        <v>#DIV/0!</v>
      </c>
      <c r="H1743" s="181" t="e">
        <f t="shared" si="456"/>
        <v>#DIV/0!</v>
      </c>
      <c r="I1743" s="181" t="e">
        <f t="shared" si="443"/>
        <v>#DIV/0!</v>
      </c>
      <c r="J1743" s="339" t="e">
        <f t="shared" si="444"/>
        <v>#DIV/0!</v>
      </c>
      <c r="K1743" s="181" t="e">
        <f t="shared" si="445"/>
        <v>#DIV/0!</v>
      </c>
      <c r="M1743" s="181" t="e">
        <f t="shared" si="446"/>
        <v>#DIV/0!</v>
      </c>
      <c r="N1743" s="181" t="e">
        <f t="shared" si="447"/>
        <v>#DIV/0!</v>
      </c>
      <c r="O1743" s="339" t="e">
        <f t="shared" si="448"/>
        <v>#DIV/0!</v>
      </c>
      <c r="P1743" s="181" t="e">
        <f t="shared" si="449"/>
        <v>#DIV/0!</v>
      </c>
      <c r="R1743" s="181" t="e">
        <f t="shared" si="450"/>
        <v>#DIV/0!</v>
      </c>
      <c r="S1743" s="181" t="e">
        <f t="shared" si="451"/>
        <v>#DIV/0!</v>
      </c>
      <c r="T1743" s="339" t="e">
        <f t="shared" si="457"/>
        <v>#DIV/0!</v>
      </c>
      <c r="U1743" s="181" t="e">
        <f t="shared" si="452"/>
        <v>#DIV/0!</v>
      </c>
    </row>
    <row r="1744" spans="2:21" ht="12.75" customHeight="1" x14ac:dyDescent="0.15">
      <c r="B1744" s="1">
        <f t="shared" si="458"/>
        <v>187.29999999999362</v>
      </c>
      <c r="C1744" s="181" t="e">
        <f t="shared" si="453"/>
        <v>#DIV/0!</v>
      </c>
      <c r="D1744" s="242">
        <f t="shared" si="454"/>
        <v>84.433111612970379</v>
      </c>
      <c r="E1744" s="181" t="e">
        <f t="shared" si="442"/>
        <v>#DIV/0!</v>
      </c>
      <c r="F1744" s="181" t="e">
        <f t="shared" si="455"/>
        <v>#DIV/0!</v>
      </c>
      <c r="H1744" s="181" t="e">
        <f t="shared" si="456"/>
        <v>#DIV/0!</v>
      </c>
      <c r="I1744" s="181" t="e">
        <f t="shared" si="443"/>
        <v>#DIV/0!</v>
      </c>
      <c r="J1744" s="339" t="e">
        <f t="shared" si="444"/>
        <v>#DIV/0!</v>
      </c>
      <c r="K1744" s="181" t="e">
        <f t="shared" si="445"/>
        <v>#DIV/0!</v>
      </c>
      <c r="M1744" s="181" t="e">
        <f t="shared" si="446"/>
        <v>#DIV/0!</v>
      </c>
      <c r="N1744" s="181" t="e">
        <f t="shared" si="447"/>
        <v>#DIV/0!</v>
      </c>
      <c r="O1744" s="339" t="e">
        <f t="shared" si="448"/>
        <v>#DIV/0!</v>
      </c>
      <c r="P1744" s="181" t="e">
        <f t="shared" si="449"/>
        <v>#DIV/0!</v>
      </c>
      <c r="R1744" s="181" t="e">
        <f t="shared" si="450"/>
        <v>#DIV/0!</v>
      </c>
      <c r="S1744" s="181" t="e">
        <f t="shared" si="451"/>
        <v>#DIV/0!</v>
      </c>
      <c r="T1744" s="339" t="e">
        <f t="shared" si="457"/>
        <v>#DIV/0!</v>
      </c>
      <c r="U1744" s="181" t="e">
        <f t="shared" si="452"/>
        <v>#DIV/0!</v>
      </c>
    </row>
    <row r="1745" spans="2:21" ht="12.75" customHeight="1" x14ac:dyDescent="0.15">
      <c r="B1745" s="1">
        <f t="shared" si="458"/>
        <v>187.39999999999361</v>
      </c>
      <c r="C1745" s="181" t="e">
        <f t="shared" si="453"/>
        <v>#DIV/0!</v>
      </c>
      <c r="D1745" s="242">
        <f t="shared" si="454"/>
        <v>84.445718274256777</v>
      </c>
      <c r="E1745" s="181" t="e">
        <f t="shared" si="442"/>
        <v>#DIV/0!</v>
      </c>
      <c r="F1745" s="181" t="e">
        <f t="shared" si="455"/>
        <v>#DIV/0!</v>
      </c>
      <c r="H1745" s="181" t="e">
        <f t="shared" si="456"/>
        <v>#DIV/0!</v>
      </c>
      <c r="I1745" s="181" t="e">
        <f t="shared" si="443"/>
        <v>#DIV/0!</v>
      </c>
      <c r="J1745" s="339" t="e">
        <f t="shared" si="444"/>
        <v>#DIV/0!</v>
      </c>
      <c r="K1745" s="181" t="e">
        <f t="shared" si="445"/>
        <v>#DIV/0!</v>
      </c>
      <c r="M1745" s="181" t="e">
        <f t="shared" si="446"/>
        <v>#DIV/0!</v>
      </c>
      <c r="N1745" s="181" t="e">
        <f t="shared" si="447"/>
        <v>#DIV/0!</v>
      </c>
      <c r="O1745" s="339" t="e">
        <f t="shared" si="448"/>
        <v>#DIV/0!</v>
      </c>
      <c r="P1745" s="181" t="e">
        <f t="shared" si="449"/>
        <v>#DIV/0!</v>
      </c>
      <c r="R1745" s="181" t="e">
        <f t="shared" si="450"/>
        <v>#DIV/0!</v>
      </c>
      <c r="S1745" s="181" t="e">
        <f t="shared" si="451"/>
        <v>#DIV/0!</v>
      </c>
      <c r="T1745" s="339" t="e">
        <f t="shared" si="457"/>
        <v>#DIV/0!</v>
      </c>
      <c r="U1745" s="181" t="e">
        <f t="shared" si="452"/>
        <v>#DIV/0!</v>
      </c>
    </row>
    <row r="1746" spans="2:21" ht="12.75" customHeight="1" x14ac:dyDescent="0.15">
      <c r="B1746" s="1">
        <f t="shared" si="458"/>
        <v>187.49999999999361</v>
      </c>
      <c r="C1746" s="181" t="e">
        <f t="shared" si="453"/>
        <v>#DIV/0!</v>
      </c>
      <c r="D1746" s="242">
        <f t="shared" si="454"/>
        <v>84.45831929203257</v>
      </c>
      <c r="E1746" s="181" t="e">
        <f t="shared" si="442"/>
        <v>#DIV/0!</v>
      </c>
      <c r="F1746" s="181" t="e">
        <f t="shared" si="455"/>
        <v>#DIV/0!</v>
      </c>
      <c r="H1746" s="181" t="e">
        <f t="shared" si="456"/>
        <v>#DIV/0!</v>
      </c>
      <c r="I1746" s="181" t="e">
        <f t="shared" si="443"/>
        <v>#DIV/0!</v>
      </c>
      <c r="J1746" s="339" t="e">
        <f t="shared" si="444"/>
        <v>#DIV/0!</v>
      </c>
      <c r="K1746" s="181" t="e">
        <f t="shared" si="445"/>
        <v>#DIV/0!</v>
      </c>
      <c r="M1746" s="181" t="e">
        <f t="shared" si="446"/>
        <v>#DIV/0!</v>
      </c>
      <c r="N1746" s="181" t="e">
        <f t="shared" si="447"/>
        <v>#DIV/0!</v>
      </c>
      <c r="O1746" s="339" t="e">
        <f t="shared" si="448"/>
        <v>#DIV/0!</v>
      </c>
      <c r="P1746" s="181" t="e">
        <f t="shared" si="449"/>
        <v>#DIV/0!</v>
      </c>
      <c r="R1746" s="181" t="e">
        <f t="shared" si="450"/>
        <v>#DIV/0!</v>
      </c>
      <c r="S1746" s="181" t="e">
        <f t="shared" si="451"/>
        <v>#DIV/0!</v>
      </c>
      <c r="T1746" s="339" t="e">
        <f t="shared" si="457"/>
        <v>#DIV/0!</v>
      </c>
      <c r="U1746" s="181" t="e">
        <f t="shared" si="452"/>
        <v>#DIV/0!</v>
      </c>
    </row>
    <row r="1747" spans="2:21" ht="12.75" customHeight="1" x14ac:dyDescent="0.15">
      <c r="B1747" s="1">
        <f t="shared" si="458"/>
        <v>187.5999999999936</v>
      </c>
      <c r="C1747" s="181" t="e">
        <f t="shared" si="453"/>
        <v>#DIV/0!</v>
      </c>
      <c r="D1747" s="242">
        <f t="shared" si="454"/>
        <v>84.470914672189124</v>
      </c>
      <c r="E1747" s="181" t="e">
        <f t="shared" si="442"/>
        <v>#DIV/0!</v>
      </c>
      <c r="F1747" s="181" t="e">
        <f t="shared" si="455"/>
        <v>#DIV/0!</v>
      </c>
      <c r="H1747" s="181" t="e">
        <f t="shared" si="456"/>
        <v>#DIV/0!</v>
      </c>
      <c r="I1747" s="181" t="e">
        <f t="shared" si="443"/>
        <v>#DIV/0!</v>
      </c>
      <c r="J1747" s="339" t="e">
        <f t="shared" si="444"/>
        <v>#DIV/0!</v>
      </c>
      <c r="K1747" s="181" t="e">
        <f t="shared" si="445"/>
        <v>#DIV/0!</v>
      </c>
      <c r="M1747" s="181" t="e">
        <f t="shared" si="446"/>
        <v>#DIV/0!</v>
      </c>
      <c r="N1747" s="181" t="e">
        <f t="shared" si="447"/>
        <v>#DIV/0!</v>
      </c>
      <c r="O1747" s="339" t="e">
        <f t="shared" si="448"/>
        <v>#DIV/0!</v>
      </c>
      <c r="P1747" s="181" t="e">
        <f t="shared" si="449"/>
        <v>#DIV/0!</v>
      </c>
      <c r="R1747" s="181" t="e">
        <f t="shared" si="450"/>
        <v>#DIV/0!</v>
      </c>
      <c r="S1747" s="181" t="e">
        <f t="shared" si="451"/>
        <v>#DIV/0!</v>
      </c>
      <c r="T1747" s="339" t="e">
        <f t="shared" si="457"/>
        <v>#DIV/0!</v>
      </c>
      <c r="U1747" s="181" t="e">
        <f t="shared" si="452"/>
        <v>#DIV/0!</v>
      </c>
    </row>
    <row r="1748" spans="2:21" ht="12.75" customHeight="1" x14ac:dyDescent="0.15">
      <c r="B1748" s="1">
        <f t="shared" si="458"/>
        <v>187.69999999999359</v>
      </c>
      <c r="C1748" s="181" t="e">
        <f t="shared" si="453"/>
        <v>#DIV/0!</v>
      </c>
      <c r="D1748" s="242">
        <f t="shared" si="454"/>
        <v>84.483504420608128</v>
      </c>
      <c r="E1748" s="181" t="e">
        <f t="shared" si="442"/>
        <v>#DIV/0!</v>
      </c>
      <c r="F1748" s="181" t="e">
        <f t="shared" si="455"/>
        <v>#DIV/0!</v>
      </c>
      <c r="H1748" s="181" t="e">
        <f t="shared" si="456"/>
        <v>#DIV/0!</v>
      </c>
      <c r="I1748" s="181" t="e">
        <f t="shared" si="443"/>
        <v>#DIV/0!</v>
      </c>
      <c r="J1748" s="339" t="e">
        <f t="shared" si="444"/>
        <v>#DIV/0!</v>
      </c>
      <c r="K1748" s="181" t="e">
        <f t="shared" si="445"/>
        <v>#DIV/0!</v>
      </c>
      <c r="M1748" s="181" t="e">
        <f t="shared" si="446"/>
        <v>#DIV/0!</v>
      </c>
      <c r="N1748" s="181" t="e">
        <f t="shared" si="447"/>
        <v>#DIV/0!</v>
      </c>
      <c r="O1748" s="339" t="e">
        <f t="shared" si="448"/>
        <v>#DIV/0!</v>
      </c>
      <c r="P1748" s="181" t="e">
        <f t="shared" si="449"/>
        <v>#DIV/0!</v>
      </c>
      <c r="R1748" s="181" t="e">
        <f t="shared" si="450"/>
        <v>#DIV/0!</v>
      </c>
      <c r="S1748" s="181" t="e">
        <f t="shared" si="451"/>
        <v>#DIV/0!</v>
      </c>
      <c r="T1748" s="339" t="e">
        <f t="shared" si="457"/>
        <v>#DIV/0!</v>
      </c>
      <c r="U1748" s="181" t="e">
        <f t="shared" si="452"/>
        <v>#DIV/0!</v>
      </c>
    </row>
    <row r="1749" spans="2:21" ht="12.75" customHeight="1" x14ac:dyDescent="0.15">
      <c r="B1749" s="1">
        <f t="shared" si="458"/>
        <v>187.79999999999359</v>
      </c>
      <c r="C1749" s="181" t="e">
        <f t="shared" si="453"/>
        <v>#DIV/0!</v>
      </c>
      <c r="D1749" s="242">
        <f t="shared" si="454"/>
        <v>84.496088543161775</v>
      </c>
      <c r="E1749" s="181" t="e">
        <f t="shared" si="442"/>
        <v>#DIV/0!</v>
      </c>
      <c r="F1749" s="181" t="e">
        <f t="shared" si="455"/>
        <v>#DIV/0!</v>
      </c>
      <c r="H1749" s="181" t="e">
        <f t="shared" si="456"/>
        <v>#DIV/0!</v>
      </c>
      <c r="I1749" s="181" t="e">
        <f t="shared" si="443"/>
        <v>#DIV/0!</v>
      </c>
      <c r="J1749" s="339" t="e">
        <f t="shared" si="444"/>
        <v>#DIV/0!</v>
      </c>
      <c r="K1749" s="181" t="e">
        <f t="shared" si="445"/>
        <v>#DIV/0!</v>
      </c>
      <c r="M1749" s="181" t="e">
        <f t="shared" si="446"/>
        <v>#DIV/0!</v>
      </c>
      <c r="N1749" s="181" t="e">
        <f t="shared" si="447"/>
        <v>#DIV/0!</v>
      </c>
      <c r="O1749" s="339" t="e">
        <f t="shared" si="448"/>
        <v>#DIV/0!</v>
      </c>
      <c r="P1749" s="181" t="e">
        <f t="shared" si="449"/>
        <v>#DIV/0!</v>
      </c>
      <c r="R1749" s="181" t="e">
        <f t="shared" si="450"/>
        <v>#DIV/0!</v>
      </c>
      <c r="S1749" s="181" t="e">
        <f t="shared" si="451"/>
        <v>#DIV/0!</v>
      </c>
      <c r="T1749" s="339" t="e">
        <f t="shared" si="457"/>
        <v>#DIV/0!</v>
      </c>
      <c r="U1749" s="181" t="e">
        <f t="shared" si="452"/>
        <v>#DIV/0!</v>
      </c>
    </row>
    <row r="1750" spans="2:21" ht="12.75" customHeight="1" x14ac:dyDescent="0.15">
      <c r="B1750" s="1">
        <f t="shared" si="458"/>
        <v>187.89999999999358</v>
      </c>
      <c r="C1750" s="181" t="e">
        <f t="shared" si="453"/>
        <v>#DIV/0!</v>
      </c>
      <c r="D1750" s="242">
        <f t="shared" si="454"/>
        <v>84.508667045712329</v>
      </c>
      <c r="E1750" s="181" t="e">
        <f t="shared" si="442"/>
        <v>#DIV/0!</v>
      </c>
      <c r="F1750" s="181" t="e">
        <f t="shared" si="455"/>
        <v>#DIV/0!</v>
      </c>
      <c r="H1750" s="181" t="e">
        <f t="shared" si="456"/>
        <v>#DIV/0!</v>
      </c>
      <c r="I1750" s="181" t="e">
        <f t="shared" si="443"/>
        <v>#DIV/0!</v>
      </c>
      <c r="J1750" s="339" t="e">
        <f t="shared" si="444"/>
        <v>#DIV/0!</v>
      </c>
      <c r="K1750" s="181" t="e">
        <f t="shared" si="445"/>
        <v>#DIV/0!</v>
      </c>
      <c r="M1750" s="181" t="e">
        <f t="shared" si="446"/>
        <v>#DIV/0!</v>
      </c>
      <c r="N1750" s="181" t="e">
        <f t="shared" si="447"/>
        <v>#DIV/0!</v>
      </c>
      <c r="O1750" s="339" t="e">
        <f t="shared" si="448"/>
        <v>#DIV/0!</v>
      </c>
      <c r="P1750" s="181" t="e">
        <f t="shared" si="449"/>
        <v>#DIV/0!</v>
      </c>
      <c r="R1750" s="181" t="e">
        <f t="shared" si="450"/>
        <v>#DIV/0!</v>
      </c>
      <c r="S1750" s="181" t="e">
        <f t="shared" si="451"/>
        <v>#DIV/0!</v>
      </c>
      <c r="T1750" s="339" t="e">
        <f t="shared" si="457"/>
        <v>#DIV/0!</v>
      </c>
      <c r="U1750" s="181" t="e">
        <f t="shared" si="452"/>
        <v>#DIV/0!</v>
      </c>
    </row>
    <row r="1751" spans="2:21" ht="12.75" customHeight="1" x14ac:dyDescent="0.15">
      <c r="B1751" s="1">
        <f t="shared" si="458"/>
        <v>187.99999999999358</v>
      </c>
      <c r="C1751" s="181" t="e">
        <f t="shared" si="453"/>
        <v>#DIV/0!</v>
      </c>
      <c r="D1751" s="242">
        <f t="shared" si="454"/>
        <v>84.521239934112756</v>
      </c>
      <c r="E1751" s="181" t="e">
        <f t="shared" si="442"/>
        <v>#DIV/0!</v>
      </c>
      <c r="F1751" s="181" t="e">
        <f t="shared" si="455"/>
        <v>#DIV/0!</v>
      </c>
      <c r="H1751" s="181" t="e">
        <f t="shared" si="456"/>
        <v>#DIV/0!</v>
      </c>
      <c r="I1751" s="181" t="e">
        <f t="shared" si="443"/>
        <v>#DIV/0!</v>
      </c>
      <c r="J1751" s="339" t="e">
        <f t="shared" si="444"/>
        <v>#DIV/0!</v>
      </c>
      <c r="K1751" s="181" t="e">
        <f t="shared" si="445"/>
        <v>#DIV/0!</v>
      </c>
      <c r="M1751" s="181" t="e">
        <f t="shared" si="446"/>
        <v>#DIV/0!</v>
      </c>
      <c r="N1751" s="181" t="e">
        <f t="shared" si="447"/>
        <v>#DIV/0!</v>
      </c>
      <c r="O1751" s="339" t="e">
        <f t="shared" si="448"/>
        <v>#DIV/0!</v>
      </c>
      <c r="P1751" s="181" t="e">
        <f t="shared" si="449"/>
        <v>#DIV/0!</v>
      </c>
      <c r="R1751" s="181" t="e">
        <f t="shared" si="450"/>
        <v>#DIV/0!</v>
      </c>
      <c r="S1751" s="181" t="e">
        <f t="shared" si="451"/>
        <v>#DIV/0!</v>
      </c>
      <c r="T1751" s="339" t="e">
        <f t="shared" si="457"/>
        <v>#DIV/0!</v>
      </c>
      <c r="U1751" s="181" t="e">
        <f t="shared" si="452"/>
        <v>#DIV/0!</v>
      </c>
    </row>
    <row r="1752" spans="2:21" ht="12.75" customHeight="1" x14ac:dyDescent="0.15">
      <c r="B1752" s="1">
        <f t="shared" si="458"/>
        <v>188.09999999999357</v>
      </c>
      <c r="C1752" s="181" t="e">
        <f t="shared" si="453"/>
        <v>#DIV/0!</v>
      </c>
      <c r="D1752" s="242">
        <f t="shared" si="454"/>
        <v>84.533807214206405</v>
      </c>
      <c r="E1752" s="181" t="e">
        <f t="shared" si="442"/>
        <v>#DIV/0!</v>
      </c>
      <c r="F1752" s="181" t="e">
        <f t="shared" si="455"/>
        <v>#DIV/0!</v>
      </c>
      <c r="H1752" s="181" t="e">
        <f t="shared" si="456"/>
        <v>#DIV/0!</v>
      </c>
      <c r="I1752" s="181" t="e">
        <f t="shared" si="443"/>
        <v>#DIV/0!</v>
      </c>
      <c r="J1752" s="339" t="e">
        <f t="shared" si="444"/>
        <v>#DIV/0!</v>
      </c>
      <c r="K1752" s="181" t="e">
        <f t="shared" si="445"/>
        <v>#DIV/0!</v>
      </c>
      <c r="M1752" s="181" t="e">
        <f t="shared" si="446"/>
        <v>#DIV/0!</v>
      </c>
      <c r="N1752" s="181" t="e">
        <f t="shared" si="447"/>
        <v>#DIV/0!</v>
      </c>
      <c r="O1752" s="339" t="e">
        <f t="shared" si="448"/>
        <v>#DIV/0!</v>
      </c>
      <c r="P1752" s="181" t="e">
        <f t="shared" si="449"/>
        <v>#DIV/0!</v>
      </c>
      <c r="R1752" s="181" t="e">
        <f t="shared" si="450"/>
        <v>#DIV/0!</v>
      </c>
      <c r="S1752" s="181" t="e">
        <f t="shared" si="451"/>
        <v>#DIV/0!</v>
      </c>
      <c r="T1752" s="339" t="e">
        <f t="shared" si="457"/>
        <v>#DIV/0!</v>
      </c>
      <c r="U1752" s="181" t="e">
        <f t="shared" si="452"/>
        <v>#DIV/0!</v>
      </c>
    </row>
    <row r="1753" spans="2:21" ht="12.75" customHeight="1" x14ac:dyDescent="0.15">
      <c r="B1753" s="1">
        <f t="shared" si="458"/>
        <v>188.19999999999357</v>
      </c>
      <c r="C1753" s="181" t="e">
        <f t="shared" si="453"/>
        <v>#DIV/0!</v>
      </c>
      <c r="D1753" s="242">
        <f t="shared" si="454"/>
        <v>84.546368891826944</v>
      </c>
      <c r="E1753" s="181" t="e">
        <f t="shared" si="442"/>
        <v>#DIV/0!</v>
      </c>
      <c r="F1753" s="181" t="e">
        <f t="shared" si="455"/>
        <v>#DIV/0!</v>
      </c>
      <c r="H1753" s="181" t="e">
        <f t="shared" si="456"/>
        <v>#DIV/0!</v>
      </c>
      <c r="I1753" s="181" t="e">
        <f t="shared" si="443"/>
        <v>#DIV/0!</v>
      </c>
      <c r="J1753" s="339" t="e">
        <f t="shared" si="444"/>
        <v>#DIV/0!</v>
      </c>
      <c r="K1753" s="181" t="e">
        <f t="shared" si="445"/>
        <v>#DIV/0!</v>
      </c>
      <c r="M1753" s="181" t="e">
        <f t="shared" si="446"/>
        <v>#DIV/0!</v>
      </c>
      <c r="N1753" s="181" t="e">
        <f t="shared" si="447"/>
        <v>#DIV/0!</v>
      </c>
      <c r="O1753" s="339" t="e">
        <f t="shared" si="448"/>
        <v>#DIV/0!</v>
      </c>
      <c r="P1753" s="181" t="e">
        <f t="shared" si="449"/>
        <v>#DIV/0!</v>
      </c>
      <c r="R1753" s="181" t="e">
        <f t="shared" si="450"/>
        <v>#DIV/0!</v>
      </c>
      <c r="S1753" s="181" t="e">
        <f t="shared" si="451"/>
        <v>#DIV/0!</v>
      </c>
      <c r="T1753" s="339" t="e">
        <f t="shared" si="457"/>
        <v>#DIV/0!</v>
      </c>
      <c r="U1753" s="181" t="e">
        <f t="shared" si="452"/>
        <v>#DIV/0!</v>
      </c>
    </row>
    <row r="1754" spans="2:21" ht="12.75" customHeight="1" x14ac:dyDescent="0.15">
      <c r="B1754" s="1">
        <f t="shared" si="458"/>
        <v>188.29999999999356</v>
      </c>
      <c r="C1754" s="181" t="e">
        <f t="shared" si="453"/>
        <v>#DIV/0!</v>
      </c>
      <c r="D1754" s="242">
        <f t="shared" si="454"/>
        <v>84.558924972798636</v>
      </c>
      <c r="E1754" s="181" t="e">
        <f t="shared" si="442"/>
        <v>#DIV/0!</v>
      </c>
      <c r="F1754" s="181" t="e">
        <f t="shared" si="455"/>
        <v>#DIV/0!</v>
      </c>
      <c r="H1754" s="181" t="e">
        <f t="shared" si="456"/>
        <v>#DIV/0!</v>
      </c>
      <c r="I1754" s="181" t="e">
        <f t="shared" si="443"/>
        <v>#DIV/0!</v>
      </c>
      <c r="J1754" s="339" t="e">
        <f t="shared" si="444"/>
        <v>#DIV/0!</v>
      </c>
      <c r="K1754" s="181" t="e">
        <f t="shared" si="445"/>
        <v>#DIV/0!</v>
      </c>
      <c r="M1754" s="181" t="e">
        <f t="shared" si="446"/>
        <v>#DIV/0!</v>
      </c>
      <c r="N1754" s="181" t="e">
        <f t="shared" si="447"/>
        <v>#DIV/0!</v>
      </c>
      <c r="O1754" s="339" t="e">
        <f t="shared" si="448"/>
        <v>#DIV/0!</v>
      </c>
      <c r="P1754" s="181" t="e">
        <f t="shared" si="449"/>
        <v>#DIV/0!</v>
      </c>
      <c r="R1754" s="181" t="e">
        <f t="shared" si="450"/>
        <v>#DIV/0!</v>
      </c>
      <c r="S1754" s="181" t="e">
        <f t="shared" si="451"/>
        <v>#DIV/0!</v>
      </c>
      <c r="T1754" s="339" t="e">
        <f t="shared" si="457"/>
        <v>#DIV/0!</v>
      </c>
      <c r="U1754" s="181" t="e">
        <f t="shared" si="452"/>
        <v>#DIV/0!</v>
      </c>
    </row>
    <row r="1755" spans="2:21" ht="12.75" customHeight="1" x14ac:dyDescent="0.15">
      <c r="B1755" s="1">
        <f t="shared" si="458"/>
        <v>188.39999999999355</v>
      </c>
      <c r="C1755" s="181" t="e">
        <f t="shared" si="453"/>
        <v>#DIV/0!</v>
      </c>
      <c r="D1755" s="242">
        <f t="shared" si="454"/>
        <v>84.571475462936064</v>
      </c>
      <c r="E1755" s="181" t="e">
        <f t="shared" si="442"/>
        <v>#DIV/0!</v>
      </c>
      <c r="F1755" s="181" t="e">
        <f t="shared" si="455"/>
        <v>#DIV/0!</v>
      </c>
      <c r="H1755" s="181" t="e">
        <f t="shared" si="456"/>
        <v>#DIV/0!</v>
      </c>
      <c r="I1755" s="181" t="e">
        <f t="shared" si="443"/>
        <v>#DIV/0!</v>
      </c>
      <c r="J1755" s="339" t="e">
        <f t="shared" si="444"/>
        <v>#DIV/0!</v>
      </c>
      <c r="K1755" s="181" t="e">
        <f t="shared" si="445"/>
        <v>#DIV/0!</v>
      </c>
      <c r="M1755" s="181" t="e">
        <f t="shared" si="446"/>
        <v>#DIV/0!</v>
      </c>
      <c r="N1755" s="181" t="e">
        <f t="shared" si="447"/>
        <v>#DIV/0!</v>
      </c>
      <c r="O1755" s="339" t="e">
        <f t="shared" si="448"/>
        <v>#DIV/0!</v>
      </c>
      <c r="P1755" s="181" t="e">
        <f t="shared" si="449"/>
        <v>#DIV/0!</v>
      </c>
      <c r="R1755" s="181" t="e">
        <f t="shared" si="450"/>
        <v>#DIV/0!</v>
      </c>
      <c r="S1755" s="181" t="e">
        <f t="shared" si="451"/>
        <v>#DIV/0!</v>
      </c>
      <c r="T1755" s="339" t="e">
        <f t="shared" si="457"/>
        <v>#DIV/0!</v>
      </c>
      <c r="U1755" s="181" t="e">
        <f t="shared" si="452"/>
        <v>#DIV/0!</v>
      </c>
    </row>
    <row r="1756" spans="2:21" ht="12.75" customHeight="1" x14ac:dyDescent="0.15">
      <c r="B1756" s="1">
        <f t="shared" si="458"/>
        <v>188.49999999999355</v>
      </c>
      <c r="C1756" s="181" t="e">
        <f t="shared" si="453"/>
        <v>#DIV/0!</v>
      </c>
      <c r="D1756" s="242">
        <f t="shared" si="454"/>
        <v>84.584020368044563</v>
      </c>
      <c r="E1756" s="181" t="e">
        <f t="shared" si="442"/>
        <v>#DIV/0!</v>
      </c>
      <c r="F1756" s="181" t="e">
        <f t="shared" si="455"/>
        <v>#DIV/0!</v>
      </c>
      <c r="H1756" s="181" t="e">
        <f t="shared" si="456"/>
        <v>#DIV/0!</v>
      </c>
      <c r="I1756" s="181" t="e">
        <f t="shared" si="443"/>
        <v>#DIV/0!</v>
      </c>
      <c r="J1756" s="339" t="e">
        <f t="shared" si="444"/>
        <v>#DIV/0!</v>
      </c>
      <c r="K1756" s="181" t="e">
        <f t="shared" si="445"/>
        <v>#DIV/0!</v>
      </c>
      <c r="M1756" s="181" t="e">
        <f t="shared" si="446"/>
        <v>#DIV/0!</v>
      </c>
      <c r="N1756" s="181" t="e">
        <f t="shared" si="447"/>
        <v>#DIV/0!</v>
      </c>
      <c r="O1756" s="339" t="e">
        <f t="shared" si="448"/>
        <v>#DIV/0!</v>
      </c>
      <c r="P1756" s="181" t="e">
        <f t="shared" si="449"/>
        <v>#DIV/0!</v>
      </c>
      <c r="R1756" s="181" t="e">
        <f t="shared" si="450"/>
        <v>#DIV/0!</v>
      </c>
      <c r="S1756" s="181" t="e">
        <f t="shared" si="451"/>
        <v>#DIV/0!</v>
      </c>
      <c r="T1756" s="339" t="e">
        <f t="shared" si="457"/>
        <v>#DIV/0!</v>
      </c>
      <c r="U1756" s="181" t="e">
        <f t="shared" si="452"/>
        <v>#DIV/0!</v>
      </c>
    </row>
    <row r="1757" spans="2:21" ht="12.75" customHeight="1" x14ac:dyDescent="0.15">
      <c r="B1757" s="1">
        <f t="shared" si="458"/>
        <v>188.59999999999354</v>
      </c>
      <c r="C1757" s="181" t="e">
        <f t="shared" si="453"/>
        <v>#DIV/0!</v>
      </c>
      <c r="D1757" s="242">
        <f t="shared" si="454"/>
        <v>84.596559693919787</v>
      </c>
      <c r="E1757" s="181" t="e">
        <f t="shared" si="442"/>
        <v>#DIV/0!</v>
      </c>
      <c r="F1757" s="181" t="e">
        <f t="shared" si="455"/>
        <v>#DIV/0!</v>
      </c>
      <c r="H1757" s="181" t="e">
        <f t="shared" si="456"/>
        <v>#DIV/0!</v>
      </c>
      <c r="I1757" s="181" t="e">
        <f t="shared" si="443"/>
        <v>#DIV/0!</v>
      </c>
      <c r="J1757" s="339" t="e">
        <f t="shared" si="444"/>
        <v>#DIV/0!</v>
      </c>
      <c r="K1757" s="181" t="e">
        <f t="shared" si="445"/>
        <v>#DIV/0!</v>
      </c>
      <c r="M1757" s="181" t="e">
        <f t="shared" si="446"/>
        <v>#DIV/0!</v>
      </c>
      <c r="N1757" s="181" t="e">
        <f t="shared" si="447"/>
        <v>#DIV/0!</v>
      </c>
      <c r="O1757" s="339" t="e">
        <f t="shared" si="448"/>
        <v>#DIV/0!</v>
      </c>
      <c r="P1757" s="181" t="e">
        <f t="shared" si="449"/>
        <v>#DIV/0!</v>
      </c>
      <c r="R1757" s="181" t="e">
        <f t="shared" si="450"/>
        <v>#DIV/0!</v>
      </c>
      <c r="S1757" s="181" t="e">
        <f t="shared" si="451"/>
        <v>#DIV/0!</v>
      </c>
      <c r="T1757" s="339" t="e">
        <f t="shared" si="457"/>
        <v>#DIV/0!</v>
      </c>
      <c r="U1757" s="181" t="e">
        <f t="shared" si="452"/>
        <v>#DIV/0!</v>
      </c>
    </row>
    <row r="1758" spans="2:21" ht="12.75" customHeight="1" x14ac:dyDescent="0.15">
      <c r="B1758" s="1">
        <f t="shared" si="458"/>
        <v>188.69999999999354</v>
      </c>
      <c r="C1758" s="181" t="e">
        <f t="shared" si="453"/>
        <v>#DIV/0!</v>
      </c>
      <c r="D1758" s="242">
        <f t="shared" si="454"/>
        <v>84.609093446348112</v>
      </c>
      <c r="E1758" s="181" t="e">
        <f t="shared" si="442"/>
        <v>#DIV/0!</v>
      </c>
      <c r="F1758" s="181" t="e">
        <f t="shared" si="455"/>
        <v>#DIV/0!</v>
      </c>
      <c r="H1758" s="181" t="e">
        <f t="shared" si="456"/>
        <v>#DIV/0!</v>
      </c>
      <c r="I1758" s="181" t="e">
        <f t="shared" si="443"/>
        <v>#DIV/0!</v>
      </c>
      <c r="J1758" s="339" t="e">
        <f t="shared" si="444"/>
        <v>#DIV/0!</v>
      </c>
      <c r="K1758" s="181" t="e">
        <f t="shared" si="445"/>
        <v>#DIV/0!</v>
      </c>
      <c r="M1758" s="181" t="e">
        <f t="shared" si="446"/>
        <v>#DIV/0!</v>
      </c>
      <c r="N1758" s="181" t="e">
        <f t="shared" si="447"/>
        <v>#DIV/0!</v>
      </c>
      <c r="O1758" s="339" t="e">
        <f t="shared" si="448"/>
        <v>#DIV/0!</v>
      </c>
      <c r="P1758" s="181" t="e">
        <f t="shared" si="449"/>
        <v>#DIV/0!</v>
      </c>
      <c r="R1758" s="181" t="e">
        <f t="shared" si="450"/>
        <v>#DIV/0!</v>
      </c>
      <c r="S1758" s="181" t="e">
        <f t="shared" si="451"/>
        <v>#DIV/0!</v>
      </c>
      <c r="T1758" s="339" t="e">
        <f t="shared" si="457"/>
        <v>#DIV/0!</v>
      </c>
      <c r="U1758" s="181" t="e">
        <f t="shared" si="452"/>
        <v>#DIV/0!</v>
      </c>
    </row>
    <row r="1759" spans="2:21" ht="12.75" customHeight="1" x14ac:dyDescent="0.15">
      <c r="B1759" s="1">
        <f t="shared" si="458"/>
        <v>188.79999999999353</v>
      </c>
      <c r="C1759" s="181" t="e">
        <f t="shared" si="453"/>
        <v>#DIV/0!</v>
      </c>
      <c r="D1759" s="242">
        <f t="shared" si="454"/>
        <v>84.621621631106379</v>
      </c>
      <c r="E1759" s="181" t="e">
        <f t="shared" si="442"/>
        <v>#DIV/0!</v>
      </c>
      <c r="F1759" s="181" t="e">
        <f t="shared" si="455"/>
        <v>#DIV/0!</v>
      </c>
      <c r="H1759" s="181" t="e">
        <f t="shared" si="456"/>
        <v>#DIV/0!</v>
      </c>
      <c r="I1759" s="181" t="e">
        <f t="shared" si="443"/>
        <v>#DIV/0!</v>
      </c>
      <c r="J1759" s="339" t="e">
        <f t="shared" si="444"/>
        <v>#DIV/0!</v>
      </c>
      <c r="K1759" s="181" t="e">
        <f t="shared" si="445"/>
        <v>#DIV/0!</v>
      </c>
      <c r="M1759" s="181" t="e">
        <f t="shared" si="446"/>
        <v>#DIV/0!</v>
      </c>
      <c r="N1759" s="181" t="e">
        <f t="shared" si="447"/>
        <v>#DIV/0!</v>
      </c>
      <c r="O1759" s="339" t="e">
        <f t="shared" si="448"/>
        <v>#DIV/0!</v>
      </c>
      <c r="P1759" s="181" t="e">
        <f t="shared" si="449"/>
        <v>#DIV/0!</v>
      </c>
      <c r="R1759" s="181" t="e">
        <f t="shared" si="450"/>
        <v>#DIV/0!</v>
      </c>
      <c r="S1759" s="181" t="e">
        <f t="shared" si="451"/>
        <v>#DIV/0!</v>
      </c>
      <c r="T1759" s="339" t="e">
        <f t="shared" si="457"/>
        <v>#DIV/0!</v>
      </c>
      <c r="U1759" s="181" t="e">
        <f t="shared" si="452"/>
        <v>#DIV/0!</v>
      </c>
    </row>
    <row r="1760" spans="2:21" ht="12.75" customHeight="1" x14ac:dyDescent="0.15">
      <c r="B1760" s="1">
        <f t="shared" si="458"/>
        <v>188.89999999999353</v>
      </c>
      <c r="C1760" s="181" t="e">
        <f t="shared" si="453"/>
        <v>#DIV/0!</v>
      </c>
      <c r="D1760" s="242">
        <f t="shared" si="454"/>
        <v>84.634144253962077</v>
      </c>
      <c r="E1760" s="181" t="e">
        <f t="shared" si="442"/>
        <v>#DIV/0!</v>
      </c>
      <c r="F1760" s="181" t="e">
        <f t="shared" si="455"/>
        <v>#DIV/0!</v>
      </c>
      <c r="H1760" s="181" t="e">
        <f t="shared" si="456"/>
        <v>#DIV/0!</v>
      </c>
      <c r="I1760" s="181" t="e">
        <f t="shared" si="443"/>
        <v>#DIV/0!</v>
      </c>
      <c r="J1760" s="339" t="e">
        <f t="shared" si="444"/>
        <v>#DIV/0!</v>
      </c>
      <c r="K1760" s="181" t="e">
        <f t="shared" si="445"/>
        <v>#DIV/0!</v>
      </c>
      <c r="M1760" s="181" t="e">
        <f t="shared" si="446"/>
        <v>#DIV/0!</v>
      </c>
      <c r="N1760" s="181" t="e">
        <f t="shared" si="447"/>
        <v>#DIV/0!</v>
      </c>
      <c r="O1760" s="339" t="e">
        <f t="shared" si="448"/>
        <v>#DIV/0!</v>
      </c>
      <c r="P1760" s="181" t="e">
        <f t="shared" si="449"/>
        <v>#DIV/0!</v>
      </c>
      <c r="R1760" s="181" t="e">
        <f t="shared" si="450"/>
        <v>#DIV/0!</v>
      </c>
      <c r="S1760" s="181" t="e">
        <f t="shared" si="451"/>
        <v>#DIV/0!</v>
      </c>
      <c r="T1760" s="339" t="e">
        <f t="shared" si="457"/>
        <v>#DIV/0!</v>
      </c>
      <c r="U1760" s="181" t="e">
        <f t="shared" si="452"/>
        <v>#DIV/0!</v>
      </c>
    </row>
    <row r="1761" spans="2:21" ht="12.75" customHeight="1" x14ac:dyDescent="0.15">
      <c r="B1761" s="1">
        <f t="shared" si="458"/>
        <v>188.99999999999352</v>
      </c>
      <c r="C1761" s="181" t="e">
        <f t="shared" si="453"/>
        <v>#DIV/0!</v>
      </c>
      <c r="D1761" s="242">
        <f t="shared" si="454"/>
        <v>84.646661320673275</v>
      </c>
      <c r="E1761" s="181" t="e">
        <f t="shared" si="442"/>
        <v>#DIV/0!</v>
      </c>
      <c r="F1761" s="181" t="e">
        <f t="shared" si="455"/>
        <v>#DIV/0!</v>
      </c>
      <c r="H1761" s="181" t="e">
        <f t="shared" si="456"/>
        <v>#DIV/0!</v>
      </c>
      <c r="I1761" s="181" t="e">
        <f t="shared" si="443"/>
        <v>#DIV/0!</v>
      </c>
      <c r="J1761" s="339" t="e">
        <f t="shared" si="444"/>
        <v>#DIV/0!</v>
      </c>
      <c r="K1761" s="181" t="e">
        <f t="shared" si="445"/>
        <v>#DIV/0!</v>
      </c>
      <c r="M1761" s="181" t="e">
        <f t="shared" si="446"/>
        <v>#DIV/0!</v>
      </c>
      <c r="N1761" s="181" t="e">
        <f t="shared" si="447"/>
        <v>#DIV/0!</v>
      </c>
      <c r="O1761" s="339" t="e">
        <f t="shared" si="448"/>
        <v>#DIV/0!</v>
      </c>
      <c r="P1761" s="181" t="e">
        <f t="shared" si="449"/>
        <v>#DIV/0!</v>
      </c>
      <c r="R1761" s="181" t="e">
        <f t="shared" si="450"/>
        <v>#DIV/0!</v>
      </c>
      <c r="S1761" s="181" t="e">
        <f t="shared" si="451"/>
        <v>#DIV/0!</v>
      </c>
      <c r="T1761" s="339" t="e">
        <f t="shared" si="457"/>
        <v>#DIV/0!</v>
      </c>
      <c r="U1761" s="181" t="e">
        <f t="shared" si="452"/>
        <v>#DIV/0!</v>
      </c>
    </row>
    <row r="1762" spans="2:21" ht="12.75" customHeight="1" x14ac:dyDescent="0.15">
      <c r="B1762" s="1">
        <f t="shared" si="458"/>
        <v>189.09999999999351</v>
      </c>
      <c r="C1762" s="181" t="e">
        <f t="shared" si="453"/>
        <v>#DIV/0!</v>
      </c>
      <c r="D1762" s="242">
        <f t="shared" si="454"/>
        <v>84.659172836988731</v>
      </c>
      <c r="E1762" s="181" t="e">
        <f t="shared" si="442"/>
        <v>#DIV/0!</v>
      </c>
      <c r="F1762" s="181" t="e">
        <f t="shared" si="455"/>
        <v>#DIV/0!</v>
      </c>
      <c r="H1762" s="181" t="e">
        <f t="shared" si="456"/>
        <v>#DIV/0!</v>
      </c>
      <c r="I1762" s="181" t="e">
        <f t="shared" si="443"/>
        <v>#DIV/0!</v>
      </c>
      <c r="J1762" s="339" t="e">
        <f t="shared" si="444"/>
        <v>#DIV/0!</v>
      </c>
      <c r="K1762" s="181" t="e">
        <f t="shared" si="445"/>
        <v>#DIV/0!</v>
      </c>
      <c r="M1762" s="181" t="e">
        <f t="shared" si="446"/>
        <v>#DIV/0!</v>
      </c>
      <c r="N1762" s="181" t="e">
        <f t="shared" si="447"/>
        <v>#DIV/0!</v>
      </c>
      <c r="O1762" s="339" t="e">
        <f t="shared" si="448"/>
        <v>#DIV/0!</v>
      </c>
      <c r="P1762" s="181" t="e">
        <f t="shared" si="449"/>
        <v>#DIV/0!</v>
      </c>
      <c r="R1762" s="181" t="e">
        <f t="shared" si="450"/>
        <v>#DIV/0!</v>
      </c>
      <c r="S1762" s="181" t="e">
        <f t="shared" si="451"/>
        <v>#DIV/0!</v>
      </c>
      <c r="T1762" s="339" t="e">
        <f t="shared" si="457"/>
        <v>#DIV/0!</v>
      </c>
      <c r="U1762" s="181" t="e">
        <f t="shared" si="452"/>
        <v>#DIV/0!</v>
      </c>
    </row>
    <row r="1763" spans="2:21" ht="12.75" customHeight="1" x14ac:dyDescent="0.15">
      <c r="B1763" s="1">
        <f t="shared" si="458"/>
        <v>189.19999999999351</v>
      </c>
      <c r="C1763" s="181" t="e">
        <f t="shared" si="453"/>
        <v>#DIV/0!</v>
      </c>
      <c r="D1763" s="242">
        <f t="shared" si="454"/>
        <v>84.67167880864784</v>
      </c>
      <c r="E1763" s="181" t="e">
        <f t="shared" si="442"/>
        <v>#DIV/0!</v>
      </c>
      <c r="F1763" s="181" t="e">
        <f t="shared" si="455"/>
        <v>#DIV/0!</v>
      </c>
      <c r="H1763" s="181" t="e">
        <f t="shared" si="456"/>
        <v>#DIV/0!</v>
      </c>
      <c r="I1763" s="181" t="e">
        <f t="shared" si="443"/>
        <v>#DIV/0!</v>
      </c>
      <c r="J1763" s="339" t="e">
        <f t="shared" si="444"/>
        <v>#DIV/0!</v>
      </c>
      <c r="K1763" s="181" t="e">
        <f t="shared" si="445"/>
        <v>#DIV/0!</v>
      </c>
      <c r="M1763" s="181" t="e">
        <f t="shared" si="446"/>
        <v>#DIV/0!</v>
      </c>
      <c r="N1763" s="181" t="e">
        <f t="shared" si="447"/>
        <v>#DIV/0!</v>
      </c>
      <c r="O1763" s="339" t="e">
        <f t="shared" si="448"/>
        <v>#DIV/0!</v>
      </c>
      <c r="P1763" s="181" t="e">
        <f t="shared" si="449"/>
        <v>#DIV/0!</v>
      </c>
      <c r="R1763" s="181" t="e">
        <f t="shared" si="450"/>
        <v>#DIV/0!</v>
      </c>
      <c r="S1763" s="181" t="e">
        <f t="shared" si="451"/>
        <v>#DIV/0!</v>
      </c>
      <c r="T1763" s="339" t="e">
        <f t="shared" si="457"/>
        <v>#DIV/0!</v>
      </c>
      <c r="U1763" s="181" t="e">
        <f t="shared" si="452"/>
        <v>#DIV/0!</v>
      </c>
    </row>
    <row r="1764" spans="2:21" ht="12.75" customHeight="1" x14ac:dyDescent="0.15">
      <c r="B1764" s="1">
        <f t="shared" si="458"/>
        <v>189.2999999999935</v>
      </c>
      <c r="C1764" s="181" t="e">
        <f t="shared" si="453"/>
        <v>#DIV/0!</v>
      </c>
      <c r="D1764" s="242">
        <f t="shared" si="454"/>
        <v>84.684179241380562</v>
      </c>
      <c r="E1764" s="181" t="e">
        <f t="shared" si="442"/>
        <v>#DIV/0!</v>
      </c>
      <c r="F1764" s="181" t="e">
        <f t="shared" si="455"/>
        <v>#DIV/0!</v>
      </c>
      <c r="H1764" s="181" t="e">
        <f t="shared" si="456"/>
        <v>#DIV/0!</v>
      </c>
      <c r="I1764" s="181" t="e">
        <f t="shared" si="443"/>
        <v>#DIV/0!</v>
      </c>
      <c r="J1764" s="339" t="e">
        <f t="shared" si="444"/>
        <v>#DIV/0!</v>
      </c>
      <c r="K1764" s="181" t="e">
        <f t="shared" si="445"/>
        <v>#DIV/0!</v>
      </c>
      <c r="M1764" s="181" t="e">
        <f t="shared" si="446"/>
        <v>#DIV/0!</v>
      </c>
      <c r="N1764" s="181" t="e">
        <f t="shared" si="447"/>
        <v>#DIV/0!</v>
      </c>
      <c r="O1764" s="339" t="e">
        <f t="shared" si="448"/>
        <v>#DIV/0!</v>
      </c>
      <c r="P1764" s="181" t="e">
        <f t="shared" si="449"/>
        <v>#DIV/0!</v>
      </c>
      <c r="R1764" s="181" t="e">
        <f t="shared" si="450"/>
        <v>#DIV/0!</v>
      </c>
      <c r="S1764" s="181" t="e">
        <f t="shared" si="451"/>
        <v>#DIV/0!</v>
      </c>
      <c r="T1764" s="339" t="e">
        <f t="shared" si="457"/>
        <v>#DIV/0!</v>
      </c>
      <c r="U1764" s="181" t="e">
        <f t="shared" si="452"/>
        <v>#DIV/0!</v>
      </c>
    </row>
    <row r="1765" spans="2:21" ht="12.75" customHeight="1" x14ac:dyDescent="0.15">
      <c r="B1765" s="1">
        <f t="shared" si="458"/>
        <v>189.3999999999935</v>
      </c>
      <c r="C1765" s="181" t="e">
        <f t="shared" si="453"/>
        <v>#DIV/0!</v>
      </c>
      <c r="D1765" s="242">
        <f t="shared" si="454"/>
        <v>84.696674140907788</v>
      </c>
      <c r="E1765" s="181" t="e">
        <f t="shared" si="442"/>
        <v>#DIV/0!</v>
      </c>
      <c r="F1765" s="181" t="e">
        <f t="shared" si="455"/>
        <v>#DIV/0!</v>
      </c>
      <c r="H1765" s="181" t="e">
        <f t="shared" si="456"/>
        <v>#DIV/0!</v>
      </c>
      <c r="I1765" s="181" t="e">
        <f t="shared" si="443"/>
        <v>#DIV/0!</v>
      </c>
      <c r="J1765" s="339" t="e">
        <f t="shared" si="444"/>
        <v>#DIV/0!</v>
      </c>
      <c r="K1765" s="181" t="e">
        <f t="shared" si="445"/>
        <v>#DIV/0!</v>
      </c>
      <c r="M1765" s="181" t="e">
        <f t="shared" si="446"/>
        <v>#DIV/0!</v>
      </c>
      <c r="N1765" s="181" t="e">
        <f t="shared" si="447"/>
        <v>#DIV/0!</v>
      </c>
      <c r="O1765" s="339" t="e">
        <f t="shared" si="448"/>
        <v>#DIV/0!</v>
      </c>
      <c r="P1765" s="181" t="e">
        <f t="shared" si="449"/>
        <v>#DIV/0!</v>
      </c>
      <c r="R1765" s="181" t="e">
        <f t="shared" si="450"/>
        <v>#DIV/0!</v>
      </c>
      <c r="S1765" s="181" t="e">
        <f t="shared" si="451"/>
        <v>#DIV/0!</v>
      </c>
      <c r="T1765" s="339" t="e">
        <f t="shared" si="457"/>
        <v>#DIV/0!</v>
      </c>
      <c r="U1765" s="181" t="e">
        <f t="shared" si="452"/>
        <v>#DIV/0!</v>
      </c>
    </row>
    <row r="1766" spans="2:21" ht="12.75" customHeight="1" x14ac:dyDescent="0.15">
      <c r="B1766" s="1">
        <f t="shared" si="458"/>
        <v>189.49999999999349</v>
      </c>
      <c r="C1766" s="181" t="e">
        <f t="shared" si="453"/>
        <v>#DIV/0!</v>
      </c>
      <c r="D1766" s="242">
        <f t="shared" si="454"/>
        <v>84.709163512940961</v>
      </c>
      <c r="E1766" s="181" t="e">
        <f t="shared" si="442"/>
        <v>#DIV/0!</v>
      </c>
      <c r="F1766" s="181" t="e">
        <f t="shared" si="455"/>
        <v>#DIV/0!</v>
      </c>
      <c r="H1766" s="181" t="e">
        <f t="shared" si="456"/>
        <v>#DIV/0!</v>
      </c>
      <c r="I1766" s="181" t="e">
        <f t="shared" si="443"/>
        <v>#DIV/0!</v>
      </c>
      <c r="J1766" s="339" t="e">
        <f t="shared" si="444"/>
        <v>#DIV/0!</v>
      </c>
      <c r="K1766" s="181" t="e">
        <f t="shared" si="445"/>
        <v>#DIV/0!</v>
      </c>
      <c r="M1766" s="181" t="e">
        <f t="shared" si="446"/>
        <v>#DIV/0!</v>
      </c>
      <c r="N1766" s="181" t="e">
        <f t="shared" si="447"/>
        <v>#DIV/0!</v>
      </c>
      <c r="O1766" s="339" t="e">
        <f t="shared" si="448"/>
        <v>#DIV/0!</v>
      </c>
      <c r="P1766" s="181" t="e">
        <f t="shared" si="449"/>
        <v>#DIV/0!</v>
      </c>
      <c r="R1766" s="181" t="e">
        <f t="shared" si="450"/>
        <v>#DIV/0!</v>
      </c>
      <c r="S1766" s="181" t="e">
        <f t="shared" si="451"/>
        <v>#DIV/0!</v>
      </c>
      <c r="T1766" s="339" t="e">
        <f t="shared" si="457"/>
        <v>#DIV/0!</v>
      </c>
      <c r="U1766" s="181" t="e">
        <f t="shared" si="452"/>
        <v>#DIV/0!</v>
      </c>
    </row>
    <row r="1767" spans="2:21" ht="12.75" customHeight="1" x14ac:dyDescent="0.15">
      <c r="B1767" s="1">
        <f t="shared" si="458"/>
        <v>189.59999999999349</v>
      </c>
      <c r="C1767" s="181" t="e">
        <f t="shared" si="453"/>
        <v>#DIV/0!</v>
      </c>
      <c r="D1767" s="242">
        <f t="shared" si="454"/>
        <v>84.721647363182228</v>
      </c>
      <c r="E1767" s="181" t="e">
        <f t="shared" si="442"/>
        <v>#DIV/0!</v>
      </c>
      <c r="F1767" s="181" t="e">
        <f t="shared" si="455"/>
        <v>#DIV/0!</v>
      </c>
      <c r="H1767" s="181" t="e">
        <f t="shared" si="456"/>
        <v>#DIV/0!</v>
      </c>
      <c r="I1767" s="181" t="e">
        <f t="shared" si="443"/>
        <v>#DIV/0!</v>
      </c>
      <c r="J1767" s="339" t="e">
        <f t="shared" si="444"/>
        <v>#DIV/0!</v>
      </c>
      <c r="K1767" s="181" t="e">
        <f t="shared" si="445"/>
        <v>#DIV/0!</v>
      </c>
      <c r="M1767" s="181" t="e">
        <f t="shared" si="446"/>
        <v>#DIV/0!</v>
      </c>
      <c r="N1767" s="181" t="e">
        <f t="shared" si="447"/>
        <v>#DIV/0!</v>
      </c>
      <c r="O1767" s="339" t="e">
        <f t="shared" si="448"/>
        <v>#DIV/0!</v>
      </c>
      <c r="P1767" s="181" t="e">
        <f t="shared" si="449"/>
        <v>#DIV/0!</v>
      </c>
      <c r="R1767" s="181" t="e">
        <f t="shared" si="450"/>
        <v>#DIV/0!</v>
      </c>
      <c r="S1767" s="181" t="e">
        <f t="shared" si="451"/>
        <v>#DIV/0!</v>
      </c>
      <c r="T1767" s="339" t="e">
        <f t="shared" si="457"/>
        <v>#DIV/0!</v>
      </c>
      <c r="U1767" s="181" t="e">
        <f t="shared" si="452"/>
        <v>#DIV/0!</v>
      </c>
    </row>
    <row r="1768" spans="2:21" ht="12.75" customHeight="1" x14ac:dyDescent="0.15">
      <c r="B1768" s="1">
        <f t="shared" si="458"/>
        <v>189.69999999999348</v>
      </c>
      <c r="C1768" s="181" t="e">
        <f t="shared" si="453"/>
        <v>#DIV/0!</v>
      </c>
      <c r="D1768" s="242">
        <f t="shared" si="454"/>
        <v>84.734125697324771</v>
      </c>
      <c r="E1768" s="181" t="e">
        <f t="shared" si="442"/>
        <v>#DIV/0!</v>
      </c>
      <c r="F1768" s="181" t="e">
        <f t="shared" si="455"/>
        <v>#DIV/0!</v>
      </c>
      <c r="H1768" s="181" t="e">
        <f t="shared" si="456"/>
        <v>#DIV/0!</v>
      </c>
      <c r="I1768" s="181" t="e">
        <f t="shared" si="443"/>
        <v>#DIV/0!</v>
      </c>
      <c r="J1768" s="339" t="e">
        <f t="shared" si="444"/>
        <v>#DIV/0!</v>
      </c>
      <c r="K1768" s="181" t="e">
        <f t="shared" si="445"/>
        <v>#DIV/0!</v>
      </c>
      <c r="M1768" s="181" t="e">
        <f t="shared" si="446"/>
        <v>#DIV/0!</v>
      </c>
      <c r="N1768" s="181" t="e">
        <f t="shared" si="447"/>
        <v>#DIV/0!</v>
      </c>
      <c r="O1768" s="339" t="e">
        <f t="shared" si="448"/>
        <v>#DIV/0!</v>
      </c>
      <c r="P1768" s="181" t="e">
        <f t="shared" si="449"/>
        <v>#DIV/0!</v>
      </c>
      <c r="R1768" s="181" t="e">
        <f t="shared" si="450"/>
        <v>#DIV/0!</v>
      </c>
      <c r="S1768" s="181" t="e">
        <f t="shared" si="451"/>
        <v>#DIV/0!</v>
      </c>
      <c r="T1768" s="339" t="e">
        <f t="shared" si="457"/>
        <v>#DIV/0!</v>
      </c>
      <c r="U1768" s="181" t="e">
        <f t="shared" si="452"/>
        <v>#DIV/0!</v>
      </c>
    </row>
    <row r="1769" spans="2:21" ht="12.75" customHeight="1" x14ac:dyDescent="0.15">
      <c r="B1769" s="1">
        <f t="shared" si="458"/>
        <v>189.79999999999347</v>
      </c>
      <c r="C1769" s="181" t="e">
        <f t="shared" si="453"/>
        <v>#DIV/0!</v>
      </c>
      <c r="D1769" s="242">
        <f t="shared" si="454"/>
        <v>84.746598521052164</v>
      </c>
      <c r="E1769" s="181" t="e">
        <f t="shared" si="442"/>
        <v>#DIV/0!</v>
      </c>
      <c r="F1769" s="181" t="e">
        <f t="shared" si="455"/>
        <v>#DIV/0!</v>
      </c>
      <c r="H1769" s="181" t="e">
        <f t="shared" si="456"/>
        <v>#DIV/0!</v>
      </c>
      <c r="I1769" s="181" t="e">
        <f t="shared" si="443"/>
        <v>#DIV/0!</v>
      </c>
      <c r="J1769" s="339" t="e">
        <f t="shared" si="444"/>
        <v>#DIV/0!</v>
      </c>
      <c r="K1769" s="181" t="e">
        <f t="shared" si="445"/>
        <v>#DIV/0!</v>
      </c>
      <c r="M1769" s="181" t="e">
        <f t="shared" si="446"/>
        <v>#DIV/0!</v>
      </c>
      <c r="N1769" s="181" t="e">
        <f t="shared" si="447"/>
        <v>#DIV/0!</v>
      </c>
      <c r="O1769" s="339" t="e">
        <f t="shared" si="448"/>
        <v>#DIV/0!</v>
      </c>
      <c r="P1769" s="181" t="e">
        <f t="shared" si="449"/>
        <v>#DIV/0!</v>
      </c>
      <c r="R1769" s="181" t="e">
        <f t="shared" si="450"/>
        <v>#DIV/0!</v>
      </c>
      <c r="S1769" s="181" t="e">
        <f t="shared" si="451"/>
        <v>#DIV/0!</v>
      </c>
      <c r="T1769" s="339" t="e">
        <f t="shared" si="457"/>
        <v>#DIV/0!</v>
      </c>
      <c r="U1769" s="181" t="e">
        <f t="shared" si="452"/>
        <v>#DIV/0!</v>
      </c>
    </row>
    <row r="1770" spans="2:21" ht="12.75" customHeight="1" x14ac:dyDescent="0.15">
      <c r="B1770" s="1">
        <f t="shared" si="458"/>
        <v>189.89999999999347</v>
      </c>
      <c r="C1770" s="181" t="e">
        <f t="shared" si="453"/>
        <v>#DIV/0!</v>
      </c>
      <c r="D1770" s="242">
        <f t="shared" si="454"/>
        <v>84.759065840039085</v>
      </c>
      <c r="E1770" s="181" t="e">
        <f t="shared" si="442"/>
        <v>#DIV/0!</v>
      </c>
      <c r="F1770" s="181" t="e">
        <f t="shared" si="455"/>
        <v>#DIV/0!</v>
      </c>
      <c r="H1770" s="181" t="e">
        <f t="shared" si="456"/>
        <v>#DIV/0!</v>
      </c>
      <c r="I1770" s="181" t="e">
        <f t="shared" si="443"/>
        <v>#DIV/0!</v>
      </c>
      <c r="J1770" s="339" t="e">
        <f t="shared" si="444"/>
        <v>#DIV/0!</v>
      </c>
      <c r="K1770" s="181" t="e">
        <f t="shared" si="445"/>
        <v>#DIV/0!</v>
      </c>
      <c r="M1770" s="181" t="e">
        <f t="shared" si="446"/>
        <v>#DIV/0!</v>
      </c>
      <c r="N1770" s="181" t="e">
        <f t="shared" si="447"/>
        <v>#DIV/0!</v>
      </c>
      <c r="O1770" s="339" t="e">
        <f t="shared" si="448"/>
        <v>#DIV/0!</v>
      </c>
      <c r="P1770" s="181" t="e">
        <f t="shared" si="449"/>
        <v>#DIV/0!</v>
      </c>
      <c r="R1770" s="181" t="e">
        <f t="shared" si="450"/>
        <v>#DIV/0!</v>
      </c>
      <c r="S1770" s="181" t="e">
        <f t="shared" si="451"/>
        <v>#DIV/0!</v>
      </c>
      <c r="T1770" s="339" t="e">
        <f t="shared" si="457"/>
        <v>#DIV/0!</v>
      </c>
      <c r="U1770" s="181" t="e">
        <f t="shared" si="452"/>
        <v>#DIV/0!</v>
      </c>
    </row>
    <row r="1771" spans="2:21" ht="12.75" customHeight="1" x14ac:dyDescent="0.15">
      <c r="B1771" s="1">
        <f t="shared" si="458"/>
        <v>189.99999999999346</v>
      </c>
      <c r="C1771" s="181" t="e">
        <f t="shared" si="453"/>
        <v>#DIV/0!</v>
      </c>
      <c r="D1771" s="242">
        <f t="shared" si="454"/>
        <v>84.771527659950877</v>
      </c>
      <c r="E1771" s="181" t="e">
        <f t="shared" si="442"/>
        <v>#DIV/0!</v>
      </c>
      <c r="F1771" s="181" t="e">
        <f t="shared" si="455"/>
        <v>#DIV/0!</v>
      </c>
      <c r="H1771" s="181" t="e">
        <f t="shared" si="456"/>
        <v>#DIV/0!</v>
      </c>
      <c r="I1771" s="181" t="e">
        <f t="shared" si="443"/>
        <v>#DIV/0!</v>
      </c>
      <c r="J1771" s="339" t="e">
        <f t="shared" si="444"/>
        <v>#DIV/0!</v>
      </c>
      <c r="K1771" s="181" t="e">
        <f t="shared" si="445"/>
        <v>#DIV/0!</v>
      </c>
      <c r="M1771" s="181" t="e">
        <f t="shared" si="446"/>
        <v>#DIV/0!</v>
      </c>
      <c r="N1771" s="181" t="e">
        <f t="shared" si="447"/>
        <v>#DIV/0!</v>
      </c>
      <c r="O1771" s="339" t="e">
        <f t="shared" si="448"/>
        <v>#DIV/0!</v>
      </c>
      <c r="P1771" s="181" t="e">
        <f t="shared" si="449"/>
        <v>#DIV/0!</v>
      </c>
      <c r="R1771" s="181" t="e">
        <f t="shared" si="450"/>
        <v>#DIV/0!</v>
      </c>
      <c r="S1771" s="181" t="e">
        <f t="shared" si="451"/>
        <v>#DIV/0!</v>
      </c>
      <c r="T1771" s="339" t="e">
        <f t="shared" si="457"/>
        <v>#DIV/0!</v>
      </c>
      <c r="U1771" s="181" t="e">
        <f t="shared" si="452"/>
        <v>#DIV/0!</v>
      </c>
    </row>
    <row r="1772" spans="2:21" ht="12.75" customHeight="1" x14ac:dyDescent="0.15">
      <c r="B1772" s="1">
        <f t="shared" si="458"/>
        <v>190.09999999999346</v>
      </c>
      <c r="C1772" s="181" t="e">
        <f t="shared" si="453"/>
        <v>#DIV/0!</v>
      </c>
      <c r="D1772" s="242">
        <f t="shared" si="454"/>
        <v>84.783983986443801</v>
      </c>
      <c r="E1772" s="181" t="e">
        <f t="shared" si="442"/>
        <v>#DIV/0!</v>
      </c>
      <c r="F1772" s="181" t="e">
        <f t="shared" si="455"/>
        <v>#DIV/0!</v>
      </c>
      <c r="H1772" s="181" t="e">
        <f t="shared" si="456"/>
        <v>#DIV/0!</v>
      </c>
      <c r="I1772" s="181" t="e">
        <f t="shared" si="443"/>
        <v>#DIV/0!</v>
      </c>
      <c r="J1772" s="339" t="e">
        <f t="shared" si="444"/>
        <v>#DIV/0!</v>
      </c>
      <c r="K1772" s="181" t="e">
        <f t="shared" si="445"/>
        <v>#DIV/0!</v>
      </c>
      <c r="M1772" s="181" t="e">
        <f t="shared" si="446"/>
        <v>#DIV/0!</v>
      </c>
      <c r="N1772" s="181" t="e">
        <f t="shared" si="447"/>
        <v>#DIV/0!</v>
      </c>
      <c r="O1772" s="339" t="e">
        <f t="shared" si="448"/>
        <v>#DIV/0!</v>
      </c>
      <c r="P1772" s="181" t="e">
        <f t="shared" si="449"/>
        <v>#DIV/0!</v>
      </c>
      <c r="R1772" s="181" t="e">
        <f t="shared" si="450"/>
        <v>#DIV/0!</v>
      </c>
      <c r="S1772" s="181" t="e">
        <f t="shared" si="451"/>
        <v>#DIV/0!</v>
      </c>
      <c r="T1772" s="339" t="e">
        <f t="shared" si="457"/>
        <v>#DIV/0!</v>
      </c>
      <c r="U1772" s="181" t="e">
        <f t="shared" si="452"/>
        <v>#DIV/0!</v>
      </c>
    </row>
    <row r="1773" spans="2:21" ht="12.75" customHeight="1" x14ac:dyDescent="0.15">
      <c r="B1773" s="1">
        <f t="shared" si="458"/>
        <v>190.19999999999345</v>
      </c>
      <c r="C1773" s="181" t="e">
        <f t="shared" si="453"/>
        <v>#DIV/0!</v>
      </c>
      <c r="D1773" s="242">
        <f t="shared" si="454"/>
        <v>84.796434825164994</v>
      </c>
      <c r="E1773" s="181" t="e">
        <f t="shared" si="442"/>
        <v>#DIV/0!</v>
      </c>
      <c r="F1773" s="181" t="e">
        <f t="shared" si="455"/>
        <v>#DIV/0!</v>
      </c>
      <c r="H1773" s="181" t="e">
        <f t="shared" si="456"/>
        <v>#DIV/0!</v>
      </c>
      <c r="I1773" s="181" t="e">
        <f t="shared" si="443"/>
        <v>#DIV/0!</v>
      </c>
      <c r="J1773" s="339" t="e">
        <f t="shared" si="444"/>
        <v>#DIV/0!</v>
      </c>
      <c r="K1773" s="181" t="e">
        <f t="shared" si="445"/>
        <v>#DIV/0!</v>
      </c>
      <c r="M1773" s="181" t="e">
        <f t="shared" si="446"/>
        <v>#DIV/0!</v>
      </c>
      <c r="N1773" s="181" t="e">
        <f t="shared" si="447"/>
        <v>#DIV/0!</v>
      </c>
      <c r="O1773" s="339" t="e">
        <f t="shared" si="448"/>
        <v>#DIV/0!</v>
      </c>
      <c r="P1773" s="181" t="e">
        <f t="shared" si="449"/>
        <v>#DIV/0!</v>
      </c>
      <c r="R1773" s="181" t="e">
        <f t="shared" si="450"/>
        <v>#DIV/0!</v>
      </c>
      <c r="S1773" s="181" t="e">
        <f t="shared" si="451"/>
        <v>#DIV/0!</v>
      </c>
      <c r="T1773" s="339" t="e">
        <f t="shared" si="457"/>
        <v>#DIV/0!</v>
      </c>
      <c r="U1773" s="181" t="e">
        <f t="shared" si="452"/>
        <v>#DIV/0!</v>
      </c>
    </row>
    <row r="1774" spans="2:21" ht="12.75" customHeight="1" x14ac:dyDescent="0.15">
      <c r="B1774" s="1">
        <f t="shared" si="458"/>
        <v>190.29999999999345</v>
      </c>
      <c r="C1774" s="181" t="e">
        <f t="shared" si="453"/>
        <v>#DIV/0!</v>
      </c>
      <c r="D1774" s="242">
        <f t="shared" si="454"/>
        <v>84.808880181752343</v>
      </c>
      <c r="E1774" s="181" t="e">
        <f t="shared" si="442"/>
        <v>#DIV/0!</v>
      </c>
      <c r="F1774" s="181" t="e">
        <f t="shared" si="455"/>
        <v>#DIV/0!</v>
      </c>
      <c r="H1774" s="181" t="e">
        <f t="shared" si="456"/>
        <v>#DIV/0!</v>
      </c>
      <c r="I1774" s="181" t="e">
        <f t="shared" si="443"/>
        <v>#DIV/0!</v>
      </c>
      <c r="J1774" s="339" t="e">
        <f t="shared" si="444"/>
        <v>#DIV/0!</v>
      </c>
      <c r="K1774" s="181" t="e">
        <f t="shared" si="445"/>
        <v>#DIV/0!</v>
      </c>
      <c r="M1774" s="181" t="e">
        <f t="shared" si="446"/>
        <v>#DIV/0!</v>
      </c>
      <c r="N1774" s="181" t="e">
        <f t="shared" si="447"/>
        <v>#DIV/0!</v>
      </c>
      <c r="O1774" s="339" t="e">
        <f t="shared" si="448"/>
        <v>#DIV/0!</v>
      </c>
      <c r="P1774" s="181" t="e">
        <f t="shared" si="449"/>
        <v>#DIV/0!</v>
      </c>
      <c r="R1774" s="181" t="e">
        <f t="shared" si="450"/>
        <v>#DIV/0!</v>
      </c>
      <c r="S1774" s="181" t="e">
        <f t="shared" si="451"/>
        <v>#DIV/0!</v>
      </c>
      <c r="T1774" s="339" t="e">
        <f t="shared" si="457"/>
        <v>#DIV/0!</v>
      </c>
      <c r="U1774" s="181" t="e">
        <f t="shared" si="452"/>
        <v>#DIV/0!</v>
      </c>
    </row>
    <row r="1775" spans="2:21" ht="12.75" customHeight="1" x14ac:dyDescent="0.15">
      <c r="B1775" s="1">
        <f t="shared" si="458"/>
        <v>190.39999999999344</v>
      </c>
      <c r="C1775" s="181" t="e">
        <f t="shared" si="453"/>
        <v>#DIV/0!</v>
      </c>
      <c r="D1775" s="242">
        <f t="shared" si="454"/>
        <v>84.821320061834882</v>
      </c>
      <c r="E1775" s="181" t="e">
        <f t="shared" si="442"/>
        <v>#DIV/0!</v>
      </c>
      <c r="F1775" s="181" t="e">
        <f t="shared" si="455"/>
        <v>#DIV/0!</v>
      </c>
      <c r="H1775" s="181" t="e">
        <f t="shared" si="456"/>
        <v>#DIV/0!</v>
      </c>
      <c r="I1775" s="181" t="e">
        <f t="shared" si="443"/>
        <v>#DIV/0!</v>
      </c>
      <c r="J1775" s="339" t="e">
        <f t="shared" si="444"/>
        <v>#DIV/0!</v>
      </c>
      <c r="K1775" s="181" t="e">
        <f t="shared" si="445"/>
        <v>#DIV/0!</v>
      </c>
      <c r="M1775" s="181" t="e">
        <f t="shared" si="446"/>
        <v>#DIV/0!</v>
      </c>
      <c r="N1775" s="181" t="e">
        <f t="shared" si="447"/>
        <v>#DIV/0!</v>
      </c>
      <c r="O1775" s="339" t="e">
        <f t="shared" si="448"/>
        <v>#DIV/0!</v>
      </c>
      <c r="P1775" s="181" t="e">
        <f t="shared" si="449"/>
        <v>#DIV/0!</v>
      </c>
      <c r="R1775" s="181" t="e">
        <f t="shared" si="450"/>
        <v>#DIV/0!</v>
      </c>
      <c r="S1775" s="181" t="e">
        <f t="shared" si="451"/>
        <v>#DIV/0!</v>
      </c>
      <c r="T1775" s="339" t="e">
        <f t="shared" si="457"/>
        <v>#DIV/0!</v>
      </c>
      <c r="U1775" s="181" t="e">
        <f t="shared" si="452"/>
        <v>#DIV/0!</v>
      </c>
    </row>
    <row r="1776" spans="2:21" ht="12.75" customHeight="1" x14ac:dyDescent="0.15">
      <c r="B1776" s="1">
        <f t="shared" si="458"/>
        <v>190.49999999999343</v>
      </c>
      <c r="C1776" s="181" t="e">
        <f t="shared" si="453"/>
        <v>#DIV/0!</v>
      </c>
      <c r="D1776" s="242">
        <f t="shared" si="454"/>
        <v>84.833754471032279</v>
      </c>
      <c r="E1776" s="181" t="e">
        <f t="shared" si="442"/>
        <v>#DIV/0!</v>
      </c>
      <c r="F1776" s="181" t="e">
        <f t="shared" si="455"/>
        <v>#DIV/0!</v>
      </c>
      <c r="H1776" s="181" t="e">
        <f t="shared" si="456"/>
        <v>#DIV/0!</v>
      </c>
      <c r="I1776" s="181" t="e">
        <f t="shared" si="443"/>
        <v>#DIV/0!</v>
      </c>
      <c r="J1776" s="339" t="e">
        <f t="shared" si="444"/>
        <v>#DIV/0!</v>
      </c>
      <c r="K1776" s="181" t="e">
        <f t="shared" si="445"/>
        <v>#DIV/0!</v>
      </c>
      <c r="M1776" s="181" t="e">
        <f t="shared" si="446"/>
        <v>#DIV/0!</v>
      </c>
      <c r="N1776" s="181" t="e">
        <f t="shared" si="447"/>
        <v>#DIV/0!</v>
      </c>
      <c r="O1776" s="339" t="e">
        <f t="shared" si="448"/>
        <v>#DIV/0!</v>
      </c>
      <c r="P1776" s="181" t="e">
        <f t="shared" si="449"/>
        <v>#DIV/0!</v>
      </c>
      <c r="R1776" s="181" t="e">
        <f t="shared" si="450"/>
        <v>#DIV/0!</v>
      </c>
      <c r="S1776" s="181" t="e">
        <f t="shared" si="451"/>
        <v>#DIV/0!</v>
      </c>
      <c r="T1776" s="339" t="e">
        <f t="shared" si="457"/>
        <v>#DIV/0!</v>
      </c>
      <c r="U1776" s="181" t="e">
        <f t="shared" si="452"/>
        <v>#DIV/0!</v>
      </c>
    </row>
    <row r="1777" spans="2:21" ht="12.75" customHeight="1" x14ac:dyDescent="0.15">
      <c r="B1777" s="1">
        <f t="shared" si="458"/>
        <v>190.59999999999343</v>
      </c>
      <c r="C1777" s="181" t="e">
        <f t="shared" si="453"/>
        <v>#DIV/0!</v>
      </c>
      <c r="D1777" s="242">
        <f t="shared" si="454"/>
        <v>84.846183414955377</v>
      </c>
      <c r="E1777" s="181" t="e">
        <f t="shared" si="442"/>
        <v>#DIV/0!</v>
      </c>
      <c r="F1777" s="181" t="e">
        <f t="shared" si="455"/>
        <v>#DIV/0!</v>
      </c>
      <c r="H1777" s="181" t="e">
        <f t="shared" si="456"/>
        <v>#DIV/0!</v>
      </c>
      <c r="I1777" s="181" t="e">
        <f t="shared" si="443"/>
        <v>#DIV/0!</v>
      </c>
      <c r="J1777" s="339" t="e">
        <f t="shared" si="444"/>
        <v>#DIV/0!</v>
      </c>
      <c r="K1777" s="181" t="e">
        <f t="shared" si="445"/>
        <v>#DIV/0!</v>
      </c>
      <c r="M1777" s="181" t="e">
        <f t="shared" si="446"/>
        <v>#DIV/0!</v>
      </c>
      <c r="N1777" s="181" t="e">
        <f t="shared" si="447"/>
        <v>#DIV/0!</v>
      </c>
      <c r="O1777" s="339" t="e">
        <f t="shared" si="448"/>
        <v>#DIV/0!</v>
      </c>
      <c r="P1777" s="181" t="e">
        <f t="shared" si="449"/>
        <v>#DIV/0!</v>
      </c>
      <c r="R1777" s="181" t="e">
        <f t="shared" si="450"/>
        <v>#DIV/0!</v>
      </c>
      <c r="S1777" s="181" t="e">
        <f t="shared" si="451"/>
        <v>#DIV/0!</v>
      </c>
      <c r="T1777" s="339" t="e">
        <f t="shared" si="457"/>
        <v>#DIV/0!</v>
      </c>
      <c r="U1777" s="181" t="e">
        <f t="shared" si="452"/>
        <v>#DIV/0!</v>
      </c>
    </row>
    <row r="1778" spans="2:21" ht="12.75" customHeight="1" x14ac:dyDescent="0.15">
      <c r="B1778" s="1">
        <f t="shared" si="458"/>
        <v>190.69999999999342</v>
      </c>
      <c r="C1778" s="181" t="e">
        <f t="shared" si="453"/>
        <v>#DIV/0!</v>
      </c>
      <c r="D1778" s="242">
        <f t="shared" si="454"/>
        <v>84.858606899205896</v>
      </c>
      <c r="E1778" s="181" t="e">
        <f t="shared" si="442"/>
        <v>#DIV/0!</v>
      </c>
      <c r="F1778" s="181" t="e">
        <f t="shared" si="455"/>
        <v>#DIV/0!</v>
      </c>
      <c r="H1778" s="181" t="e">
        <f t="shared" si="456"/>
        <v>#DIV/0!</v>
      </c>
      <c r="I1778" s="181" t="e">
        <f t="shared" si="443"/>
        <v>#DIV/0!</v>
      </c>
      <c r="J1778" s="339" t="e">
        <f t="shared" si="444"/>
        <v>#DIV/0!</v>
      </c>
      <c r="K1778" s="181" t="e">
        <f t="shared" si="445"/>
        <v>#DIV/0!</v>
      </c>
      <c r="M1778" s="181" t="e">
        <f t="shared" si="446"/>
        <v>#DIV/0!</v>
      </c>
      <c r="N1778" s="181" t="e">
        <f t="shared" si="447"/>
        <v>#DIV/0!</v>
      </c>
      <c r="O1778" s="339" t="e">
        <f t="shared" si="448"/>
        <v>#DIV/0!</v>
      </c>
      <c r="P1778" s="181" t="e">
        <f t="shared" si="449"/>
        <v>#DIV/0!</v>
      </c>
      <c r="R1778" s="181" t="e">
        <f t="shared" si="450"/>
        <v>#DIV/0!</v>
      </c>
      <c r="S1778" s="181" t="e">
        <f t="shared" si="451"/>
        <v>#DIV/0!</v>
      </c>
      <c r="T1778" s="339" t="e">
        <f t="shared" si="457"/>
        <v>#DIV/0!</v>
      </c>
      <c r="U1778" s="181" t="e">
        <f t="shared" si="452"/>
        <v>#DIV/0!</v>
      </c>
    </row>
    <row r="1779" spans="2:21" ht="12.75" customHeight="1" x14ac:dyDescent="0.15">
      <c r="B1779" s="1">
        <f t="shared" si="458"/>
        <v>190.79999999999342</v>
      </c>
      <c r="C1779" s="181" t="e">
        <f t="shared" si="453"/>
        <v>#DIV/0!</v>
      </c>
      <c r="D1779" s="242">
        <f t="shared" si="454"/>
        <v>84.871024929376432</v>
      </c>
      <c r="E1779" s="181" t="e">
        <f t="shared" si="442"/>
        <v>#DIV/0!</v>
      </c>
      <c r="F1779" s="181" t="e">
        <f t="shared" si="455"/>
        <v>#DIV/0!</v>
      </c>
      <c r="H1779" s="181" t="e">
        <f t="shared" si="456"/>
        <v>#DIV/0!</v>
      </c>
      <c r="I1779" s="181" t="e">
        <f t="shared" si="443"/>
        <v>#DIV/0!</v>
      </c>
      <c r="J1779" s="339" t="e">
        <f t="shared" si="444"/>
        <v>#DIV/0!</v>
      </c>
      <c r="K1779" s="181" t="e">
        <f t="shared" si="445"/>
        <v>#DIV/0!</v>
      </c>
      <c r="M1779" s="181" t="e">
        <f t="shared" si="446"/>
        <v>#DIV/0!</v>
      </c>
      <c r="N1779" s="181" t="e">
        <f t="shared" si="447"/>
        <v>#DIV/0!</v>
      </c>
      <c r="O1779" s="339" t="e">
        <f t="shared" si="448"/>
        <v>#DIV/0!</v>
      </c>
      <c r="P1779" s="181" t="e">
        <f t="shared" si="449"/>
        <v>#DIV/0!</v>
      </c>
      <c r="R1779" s="181" t="e">
        <f t="shared" si="450"/>
        <v>#DIV/0!</v>
      </c>
      <c r="S1779" s="181" t="e">
        <f t="shared" si="451"/>
        <v>#DIV/0!</v>
      </c>
      <c r="T1779" s="339" t="e">
        <f t="shared" si="457"/>
        <v>#DIV/0!</v>
      </c>
      <c r="U1779" s="181" t="e">
        <f t="shared" si="452"/>
        <v>#DIV/0!</v>
      </c>
    </row>
    <row r="1780" spans="2:21" ht="12.75" customHeight="1" x14ac:dyDescent="0.15">
      <c r="B1780" s="1">
        <f t="shared" si="458"/>
        <v>190.89999999999341</v>
      </c>
      <c r="C1780" s="181" t="e">
        <f t="shared" si="453"/>
        <v>#DIV/0!</v>
      </c>
      <c r="D1780" s="242">
        <f t="shared" si="454"/>
        <v>84.883437511050744</v>
      </c>
      <c r="E1780" s="181" t="e">
        <f t="shared" si="442"/>
        <v>#DIV/0!</v>
      </c>
      <c r="F1780" s="181" t="e">
        <f t="shared" si="455"/>
        <v>#DIV/0!</v>
      </c>
      <c r="H1780" s="181" t="e">
        <f t="shared" si="456"/>
        <v>#DIV/0!</v>
      </c>
      <c r="I1780" s="181" t="e">
        <f t="shared" si="443"/>
        <v>#DIV/0!</v>
      </c>
      <c r="J1780" s="339" t="e">
        <f t="shared" si="444"/>
        <v>#DIV/0!</v>
      </c>
      <c r="K1780" s="181" t="e">
        <f t="shared" si="445"/>
        <v>#DIV/0!</v>
      </c>
      <c r="M1780" s="181" t="e">
        <f t="shared" si="446"/>
        <v>#DIV/0!</v>
      </c>
      <c r="N1780" s="181" t="e">
        <f t="shared" si="447"/>
        <v>#DIV/0!</v>
      </c>
      <c r="O1780" s="339" t="e">
        <f t="shared" si="448"/>
        <v>#DIV/0!</v>
      </c>
      <c r="P1780" s="181" t="e">
        <f t="shared" si="449"/>
        <v>#DIV/0!</v>
      </c>
      <c r="R1780" s="181" t="e">
        <f t="shared" si="450"/>
        <v>#DIV/0!</v>
      </c>
      <c r="S1780" s="181" t="e">
        <f t="shared" si="451"/>
        <v>#DIV/0!</v>
      </c>
      <c r="T1780" s="339" t="e">
        <f t="shared" si="457"/>
        <v>#DIV/0!</v>
      </c>
      <c r="U1780" s="181" t="e">
        <f t="shared" si="452"/>
        <v>#DIV/0!</v>
      </c>
    </row>
    <row r="1781" spans="2:21" ht="12.75" customHeight="1" x14ac:dyDescent="0.15">
      <c r="B1781" s="1">
        <f t="shared" si="458"/>
        <v>190.99999999999341</v>
      </c>
      <c r="C1781" s="181" t="e">
        <f t="shared" si="453"/>
        <v>#DIV/0!</v>
      </c>
      <c r="D1781" s="242">
        <f t="shared" si="454"/>
        <v>84.895844649803649</v>
      </c>
      <c r="E1781" s="181" t="e">
        <f t="shared" si="442"/>
        <v>#DIV/0!</v>
      </c>
      <c r="F1781" s="181" t="e">
        <f t="shared" si="455"/>
        <v>#DIV/0!</v>
      </c>
      <c r="H1781" s="181" t="e">
        <f t="shared" si="456"/>
        <v>#DIV/0!</v>
      </c>
      <c r="I1781" s="181" t="e">
        <f t="shared" si="443"/>
        <v>#DIV/0!</v>
      </c>
      <c r="J1781" s="339" t="e">
        <f t="shared" si="444"/>
        <v>#DIV/0!</v>
      </c>
      <c r="K1781" s="181" t="e">
        <f t="shared" si="445"/>
        <v>#DIV/0!</v>
      </c>
      <c r="M1781" s="181" t="e">
        <f t="shared" si="446"/>
        <v>#DIV/0!</v>
      </c>
      <c r="N1781" s="181" t="e">
        <f t="shared" si="447"/>
        <v>#DIV/0!</v>
      </c>
      <c r="O1781" s="339" t="e">
        <f t="shared" si="448"/>
        <v>#DIV/0!</v>
      </c>
      <c r="P1781" s="181" t="e">
        <f t="shared" si="449"/>
        <v>#DIV/0!</v>
      </c>
      <c r="R1781" s="181" t="e">
        <f t="shared" si="450"/>
        <v>#DIV/0!</v>
      </c>
      <c r="S1781" s="181" t="e">
        <f t="shared" si="451"/>
        <v>#DIV/0!</v>
      </c>
      <c r="T1781" s="339" t="e">
        <f t="shared" si="457"/>
        <v>#DIV/0!</v>
      </c>
      <c r="U1781" s="181" t="e">
        <f t="shared" si="452"/>
        <v>#DIV/0!</v>
      </c>
    </row>
    <row r="1782" spans="2:21" ht="12.75" customHeight="1" x14ac:dyDescent="0.15">
      <c r="B1782" s="1">
        <f t="shared" si="458"/>
        <v>191.0999999999934</v>
      </c>
      <c r="C1782" s="181" t="e">
        <f t="shared" si="453"/>
        <v>#DIV/0!</v>
      </c>
      <c r="D1782" s="242">
        <f t="shared" si="454"/>
        <v>84.90824635120083</v>
      </c>
      <c r="E1782" s="181" t="e">
        <f t="shared" si="442"/>
        <v>#DIV/0!</v>
      </c>
      <c r="F1782" s="181" t="e">
        <f t="shared" si="455"/>
        <v>#DIV/0!</v>
      </c>
      <c r="H1782" s="181" t="e">
        <f t="shared" si="456"/>
        <v>#DIV/0!</v>
      </c>
      <c r="I1782" s="181" t="e">
        <f t="shared" si="443"/>
        <v>#DIV/0!</v>
      </c>
      <c r="J1782" s="339" t="e">
        <f t="shared" si="444"/>
        <v>#DIV/0!</v>
      </c>
      <c r="K1782" s="181" t="e">
        <f t="shared" si="445"/>
        <v>#DIV/0!</v>
      </c>
      <c r="M1782" s="181" t="e">
        <f t="shared" si="446"/>
        <v>#DIV/0!</v>
      </c>
      <c r="N1782" s="181" t="e">
        <f t="shared" si="447"/>
        <v>#DIV/0!</v>
      </c>
      <c r="O1782" s="339" t="e">
        <f t="shared" si="448"/>
        <v>#DIV/0!</v>
      </c>
      <c r="P1782" s="181" t="e">
        <f t="shared" si="449"/>
        <v>#DIV/0!</v>
      </c>
      <c r="R1782" s="181" t="e">
        <f t="shared" si="450"/>
        <v>#DIV/0!</v>
      </c>
      <c r="S1782" s="181" t="e">
        <f t="shared" si="451"/>
        <v>#DIV/0!</v>
      </c>
      <c r="T1782" s="339" t="e">
        <f t="shared" si="457"/>
        <v>#DIV/0!</v>
      </c>
      <c r="U1782" s="181" t="e">
        <f t="shared" si="452"/>
        <v>#DIV/0!</v>
      </c>
    </row>
    <row r="1783" spans="2:21" ht="12.75" customHeight="1" x14ac:dyDescent="0.15">
      <c r="B1783" s="1">
        <f t="shared" si="458"/>
        <v>191.19999999999339</v>
      </c>
      <c r="C1783" s="181" t="e">
        <f t="shared" si="453"/>
        <v>#DIV/0!</v>
      </c>
      <c r="D1783" s="242">
        <f t="shared" si="454"/>
        <v>84.920642620799057</v>
      </c>
      <c r="E1783" s="181" t="e">
        <f t="shared" si="442"/>
        <v>#DIV/0!</v>
      </c>
      <c r="F1783" s="181" t="e">
        <f t="shared" si="455"/>
        <v>#DIV/0!</v>
      </c>
      <c r="H1783" s="181" t="e">
        <f t="shared" si="456"/>
        <v>#DIV/0!</v>
      </c>
      <c r="I1783" s="181" t="e">
        <f t="shared" si="443"/>
        <v>#DIV/0!</v>
      </c>
      <c r="J1783" s="339" t="e">
        <f t="shared" si="444"/>
        <v>#DIV/0!</v>
      </c>
      <c r="K1783" s="181" t="e">
        <f t="shared" si="445"/>
        <v>#DIV/0!</v>
      </c>
      <c r="M1783" s="181" t="e">
        <f t="shared" si="446"/>
        <v>#DIV/0!</v>
      </c>
      <c r="N1783" s="181" t="e">
        <f t="shared" si="447"/>
        <v>#DIV/0!</v>
      </c>
      <c r="O1783" s="339" t="e">
        <f t="shared" si="448"/>
        <v>#DIV/0!</v>
      </c>
      <c r="P1783" s="181" t="e">
        <f t="shared" si="449"/>
        <v>#DIV/0!</v>
      </c>
      <c r="R1783" s="181" t="e">
        <f t="shared" si="450"/>
        <v>#DIV/0!</v>
      </c>
      <c r="S1783" s="181" t="e">
        <f t="shared" si="451"/>
        <v>#DIV/0!</v>
      </c>
      <c r="T1783" s="339" t="e">
        <f t="shared" si="457"/>
        <v>#DIV/0!</v>
      </c>
      <c r="U1783" s="181" t="e">
        <f t="shared" si="452"/>
        <v>#DIV/0!</v>
      </c>
    </row>
    <row r="1784" spans="2:21" ht="12.75" customHeight="1" x14ac:dyDescent="0.15">
      <c r="B1784" s="1">
        <f t="shared" si="458"/>
        <v>191.29999999999339</v>
      </c>
      <c r="C1784" s="181" t="e">
        <f t="shared" si="453"/>
        <v>#DIV/0!</v>
      </c>
      <c r="D1784" s="242">
        <f t="shared" si="454"/>
        <v>84.933033464146376</v>
      </c>
      <c r="E1784" s="181" t="e">
        <f t="shared" si="442"/>
        <v>#DIV/0!</v>
      </c>
      <c r="F1784" s="181" t="e">
        <f t="shared" si="455"/>
        <v>#DIV/0!</v>
      </c>
      <c r="H1784" s="181" t="e">
        <f t="shared" si="456"/>
        <v>#DIV/0!</v>
      </c>
      <c r="I1784" s="181" t="e">
        <f t="shared" si="443"/>
        <v>#DIV/0!</v>
      </c>
      <c r="J1784" s="339" t="e">
        <f t="shared" si="444"/>
        <v>#DIV/0!</v>
      </c>
      <c r="K1784" s="181" t="e">
        <f t="shared" si="445"/>
        <v>#DIV/0!</v>
      </c>
      <c r="M1784" s="181" t="e">
        <f t="shared" si="446"/>
        <v>#DIV/0!</v>
      </c>
      <c r="N1784" s="181" t="e">
        <f t="shared" si="447"/>
        <v>#DIV/0!</v>
      </c>
      <c r="O1784" s="339" t="e">
        <f t="shared" si="448"/>
        <v>#DIV/0!</v>
      </c>
      <c r="P1784" s="181" t="e">
        <f t="shared" si="449"/>
        <v>#DIV/0!</v>
      </c>
      <c r="R1784" s="181" t="e">
        <f t="shared" si="450"/>
        <v>#DIV/0!</v>
      </c>
      <c r="S1784" s="181" t="e">
        <f t="shared" si="451"/>
        <v>#DIV/0!</v>
      </c>
      <c r="T1784" s="339" t="e">
        <f t="shared" si="457"/>
        <v>#DIV/0!</v>
      </c>
      <c r="U1784" s="181" t="e">
        <f t="shared" si="452"/>
        <v>#DIV/0!</v>
      </c>
    </row>
    <row r="1785" spans="2:21" ht="12.75" customHeight="1" x14ac:dyDescent="0.15">
      <c r="B1785" s="1">
        <f t="shared" si="458"/>
        <v>191.39999999999338</v>
      </c>
      <c r="C1785" s="181" t="e">
        <f t="shared" si="453"/>
        <v>#DIV/0!</v>
      </c>
      <c r="D1785" s="242">
        <f t="shared" si="454"/>
        <v>84.94541888678161</v>
      </c>
      <c r="E1785" s="181" t="e">
        <f t="shared" si="442"/>
        <v>#DIV/0!</v>
      </c>
      <c r="F1785" s="181" t="e">
        <f t="shared" si="455"/>
        <v>#DIV/0!</v>
      </c>
      <c r="H1785" s="181" t="e">
        <f t="shared" si="456"/>
        <v>#DIV/0!</v>
      </c>
      <c r="I1785" s="181" t="e">
        <f t="shared" si="443"/>
        <v>#DIV/0!</v>
      </c>
      <c r="J1785" s="339" t="e">
        <f t="shared" si="444"/>
        <v>#DIV/0!</v>
      </c>
      <c r="K1785" s="181" t="e">
        <f t="shared" si="445"/>
        <v>#DIV/0!</v>
      </c>
      <c r="M1785" s="181" t="e">
        <f t="shared" si="446"/>
        <v>#DIV/0!</v>
      </c>
      <c r="N1785" s="181" t="e">
        <f t="shared" si="447"/>
        <v>#DIV/0!</v>
      </c>
      <c r="O1785" s="339" t="e">
        <f t="shared" si="448"/>
        <v>#DIV/0!</v>
      </c>
      <c r="P1785" s="181" t="e">
        <f t="shared" si="449"/>
        <v>#DIV/0!</v>
      </c>
      <c r="R1785" s="181" t="e">
        <f t="shared" si="450"/>
        <v>#DIV/0!</v>
      </c>
      <c r="S1785" s="181" t="e">
        <f t="shared" si="451"/>
        <v>#DIV/0!</v>
      </c>
      <c r="T1785" s="339" t="e">
        <f t="shared" si="457"/>
        <v>#DIV/0!</v>
      </c>
      <c r="U1785" s="181" t="e">
        <f t="shared" si="452"/>
        <v>#DIV/0!</v>
      </c>
    </row>
    <row r="1786" spans="2:21" ht="12.75" customHeight="1" x14ac:dyDescent="0.15">
      <c r="B1786" s="1">
        <f t="shared" si="458"/>
        <v>191.49999999999338</v>
      </c>
      <c r="C1786" s="181" t="e">
        <f t="shared" si="453"/>
        <v>#DIV/0!</v>
      </c>
      <c r="D1786" s="242">
        <f t="shared" si="454"/>
        <v>84.957798894235125</v>
      </c>
      <c r="E1786" s="181" t="e">
        <f t="shared" si="442"/>
        <v>#DIV/0!</v>
      </c>
      <c r="F1786" s="181" t="e">
        <f t="shared" si="455"/>
        <v>#DIV/0!</v>
      </c>
      <c r="H1786" s="181" t="e">
        <f t="shared" si="456"/>
        <v>#DIV/0!</v>
      </c>
      <c r="I1786" s="181" t="e">
        <f t="shared" si="443"/>
        <v>#DIV/0!</v>
      </c>
      <c r="J1786" s="339" t="e">
        <f t="shared" si="444"/>
        <v>#DIV/0!</v>
      </c>
      <c r="K1786" s="181" t="e">
        <f t="shared" si="445"/>
        <v>#DIV/0!</v>
      </c>
      <c r="M1786" s="181" t="e">
        <f t="shared" si="446"/>
        <v>#DIV/0!</v>
      </c>
      <c r="N1786" s="181" t="e">
        <f t="shared" si="447"/>
        <v>#DIV/0!</v>
      </c>
      <c r="O1786" s="339" t="e">
        <f t="shared" si="448"/>
        <v>#DIV/0!</v>
      </c>
      <c r="P1786" s="181" t="e">
        <f t="shared" si="449"/>
        <v>#DIV/0!</v>
      </c>
      <c r="R1786" s="181" t="e">
        <f t="shared" si="450"/>
        <v>#DIV/0!</v>
      </c>
      <c r="S1786" s="181" t="e">
        <f t="shared" si="451"/>
        <v>#DIV/0!</v>
      </c>
      <c r="T1786" s="339" t="e">
        <f t="shared" si="457"/>
        <v>#DIV/0!</v>
      </c>
      <c r="U1786" s="181" t="e">
        <f t="shared" si="452"/>
        <v>#DIV/0!</v>
      </c>
    </row>
    <row r="1787" spans="2:21" ht="12.75" customHeight="1" x14ac:dyDescent="0.15">
      <c r="B1787" s="1">
        <f t="shared" si="458"/>
        <v>191.59999999999337</v>
      </c>
      <c r="C1787" s="181" t="e">
        <f t="shared" si="453"/>
        <v>#DIV/0!</v>
      </c>
      <c r="D1787" s="242">
        <f t="shared" si="454"/>
        <v>84.970173492027982</v>
      </c>
      <c r="E1787" s="181" t="e">
        <f t="shared" si="442"/>
        <v>#DIV/0!</v>
      </c>
      <c r="F1787" s="181" t="e">
        <f t="shared" si="455"/>
        <v>#DIV/0!</v>
      </c>
      <c r="H1787" s="181" t="e">
        <f t="shared" si="456"/>
        <v>#DIV/0!</v>
      </c>
      <c r="I1787" s="181" t="e">
        <f t="shared" si="443"/>
        <v>#DIV/0!</v>
      </c>
      <c r="J1787" s="339" t="e">
        <f t="shared" si="444"/>
        <v>#DIV/0!</v>
      </c>
      <c r="K1787" s="181" t="e">
        <f t="shared" si="445"/>
        <v>#DIV/0!</v>
      </c>
      <c r="M1787" s="181" t="e">
        <f t="shared" si="446"/>
        <v>#DIV/0!</v>
      </c>
      <c r="N1787" s="181" t="e">
        <f t="shared" si="447"/>
        <v>#DIV/0!</v>
      </c>
      <c r="O1787" s="339" t="e">
        <f t="shared" si="448"/>
        <v>#DIV/0!</v>
      </c>
      <c r="P1787" s="181" t="e">
        <f t="shared" si="449"/>
        <v>#DIV/0!</v>
      </c>
      <c r="R1787" s="181" t="e">
        <f t="shared" si="450"/>
        <v>#DIV/0!</v>
      </c>
      <c r="S1787" s="181" t="e">
        <f t="shared" si="451"/>
        <v>#DIV/0!</v>
      </c>
      <c r="T1787" s="339" t="e">
        <f t="shared" si="457"/>
        <v>#DIV/0!</v>
      </c>
      <c r="U1787" s="181" t="e">
        <f t="shared" si="452"/>
        <v>#DIV/0!</v>
      </c>
    </row>
    <row r="1788" spans="2:21" ht="12.75" customHeight="1" x14ac:dyDescent="0.15">
      <c r="B1788" s="1">
        <f t="shared" si="458"/>
        <v>191.69999999999337</v>
      </c>
      <c r="C1788" s="181" t="e">
        <f t="shared" si="453"/>
        <v>#DIV/0!</v>
      </c>
      <c r="D1788" s="242">
        <f t="shared" si="454"/>
        <v>84.98254268567274</v>
      </c>
      <c r="E1788" s="181" t="e">
        <f t="shared" si="442"/>
        <v>#DIV/0!</v>
      </c>
      <c r="F1788" s="181" t="e">
        <f t="shared" si="455"/>
        <v>#DIV/0!</v>
      </c>
      <c r="H1788" s="181" t="e">
        <f t="shared" si="456"/>
        <v>#DIV/0!</v>
      </c>
      <c r="I1788" s="181" t="e">
        <f t="shared" si="443"/>
        <v>#DIV/0!</v>
      </c>
      <c r="J1788" s="339" t="e">
        <f t="shared" si="444"/>
        <v>#DIV/0!</v>
      </c>
      <c r="K1788" s="181" t="e">
        <f t="shared" si="445"/>
        <v>#DIV/0!</v>
      </c>
      <c r="M1788" s="181" t="e">
        <f t="shared" si="446"/>
        <v>#DIV/0!</v>
      </c>
      <c r="N1788" s="181" t="e">
        <f t="shared" si="447"/>
        <v>#DIV/0!</v>
      </c>
      <c r="O1788" s="339" t="e">
        <f t="shared" si="448"/>
        <v>#DIV/0!</v>
      </c>
      <c r="P1788" s="181" t="e">
        <f t="shared" si="449"/>
        <v>#DIV/0!</v>
      </c>
      <c r="R1788" s="181" t="e">
        <f t="shared" si="450"/>
        <v>#DIV/0!</v>
      </c>
      <c r="S1788" s="181" t="e">
        <f t="shared" si="451"/>
        <v>#DIV/0!</v>
      </c>
      <c r="T1788" s="339" t="e">
        <f t="shared" si="457"/>
        <v>#DIV/0!</v>
      </c>
      <c r="U1788" s="181" t="e">
        <f t="shared" si="452"/>
        <v>#DIV/0!</v>
      </c>
    </row>
    <row r="1789" spans="2:21" ht="12.75" customHeight="1" x14ac:dyDescent="0.15">
      <c r="B1789" s="1">
        <f t="shared" si="458"/>
        <v>191.79999999999336</v>
      </c>
      <c r="C1789" s="181" t="e">
        <f t="shared" si="453"/>
        <v>#DIV/0!</v>
      </c>
      <c r="D1789" s="242">
        <f t="shared" si="454"/>
        <v>84.994906480672995</v>
      </c>
      <c r="E1789" s="181" t="e">
        <f t="shared" si="442"/>
        <v>#DIV/0!</v>
      </c>
      <c r="F1789" s="181" t="e">
        <f t="shared" si="455"/>
        <v>#DIV/0!</v>
      </c>
      <c r="H1789" s="181" t="e">
        <f t="shared" si="456"/>
        <v>#DIV/0!</v>
      </c>
      <c r="I1789" s="181" t="e">
        <f t="shared" si="443"/>
        <v>#DIV/0!</v>
      </c>
      <c r="J1789" s="339" t="e">
        <f t="shared" si="444"/>
        <v>#DIV/0!</v>
      </c>
      <c r="K1789" s="181" t="e">
        <f t="shared" si="445"/>
        <v>#DIV/0!</v>
      </c>
      <c r="M1789" s="181" t="e">
        <f t="shared" si="446"/>
        <v>#DIV/0!</v>
      </c>
      <c r="N1789" s="181" t="e">
        <f t="shared" si="447"/>
        <v>#DIV/0!</v>
      </c>
      <c r="O1789" s="339" t="e">
        <f t="shared" si="448"/>
        <v>#DIV/0!</v>
      </c>
      <c r="P1789" s="181" t="e">
        <f t="shared" si="449"/>
        <v>#DIV/0!</v>
      </c>
      <c r="R1789" s="181" t="e">
        <f t="shared" si="450"/>
        <v>#DIV/0!</v>
      </c>
      <c r="S1789" s="181" t="e">
        <f t="shared" si="451"/>
        <v>#DIV/0!</v>
      </c>
      <c r="T1789" s="339" t="e">
        <f t="shared" si="457"/>
        <v>#DIV/0!</v>
      </c>
      <c r="U1789" s="181" t="e">
        <f t="shared" si="452"/>
        <v>#DIV/0!</v>
      </c>
    </row>
    <row r="1790" spans="2:21" ht="12.75" customHeight="1" x14ac:dyDescent="0.15">
      <c r="B1790" s="1">
        <f t="shared" si="458"/>
        <v>191.89999999999336</v>
      </c>
      <c r="C1790" s="181" t="e">
        <f t="shared" si="453"/>
        <v>#DIV/0!</v>
      </c>
      <c r="D1790" s="242">
        <f t="shared" si="454"/>
        <v>85.007264882523486</v>
      </c>
      <c r="E1790" s="181" t="e">
        <f t="shared" si="442"/>
        <v>#DIV/0!</v>
      </c>
      <c r="F1790" s="181" t="e">
        <f t="shared" si="455"/>
        <v>#DIV/0!</v>
      </c>
      <c r="H1790" s="181" t="e">
        <f t="shared" si="456"/>
        <v>#DIV/0!</v>
      </c>
      <c r="I1790" s="181" t="e">
        <f t="shared" si="443"/>
        <v>#DIV/0!</v>
      </c>
      <c r="J1790" s="339" t="e">
        <f t="shared" si="444"/>
        <v>#DIV/0!</v>
      </c>
      <c r="K1790" s="181" t="e">
        <f t="shared" si="445"/>
        <v>#DIV/0!</v>
      </c>
      <c r="M1790" s="181" t="e">
        <f t="shared" si="446"/>
        <v>#DIV/0!</v>
      </c>
      <c r="N1790" s="181" t="e">
        <f t="shared" si="447"/>
        <v>#DIV/0!</v>
      </c>
      <c r="O1790" s="339" t="e">
        <f t="shared" si="448"/>
        <v>#DIV/0!</v>
      </c>
      <c r="P1790" s="181" t="e">
        <f t="shared" si="449"/>
        <v>#DIV/0!</v>
      </c>
      <c r="R1790" s="181" t="e">
        <f t="shared" si="450"/>
        <v>#DIV/0!</v>
      </c>
      <c r="S1790" s="181" t="e">
        <f t="shared" si="451"/>
        <v>#DIV/0!</v>
      </c>
      <c r="T1790" s="339" t="e">
        <f t="shared" si="457"/>
        <v>#DIV/0!</v>
      </c>
      <c r="U1790" s="181" t="e">
        <f t="shared" si="452"/>
        <v>#DIV/0!</v>
      </c>
    </row>
    <row r="1791" spans="2:21" ht="12.75" customHeight="1" x14ac:dyDescent="0.15">
      <c r="B1791" s="1">
        <f t="shared" si="458"/>
        <v>191.99999999999335</v>
      </c>
      <c r="C1791" s="181" t="e">
        <f t="shared" si="453"/>
        <v>#DIV/0!</v>
      </c>
      <c r="D1791" s="242">
        <f t="shared" si="454"/>
        <v>85.019617896710244</v>
      </c>
      <c r="E1791" s="181" t="e">
        <f t="shared" si="442"/>
        <v>#DIV/0!</v>
      </c>
      <c r="F1791" s="181" t="e">
        <f t="shared" si="455"/>
        <v>#DIV/0!</v>
      </c>
      <c r="H1791" s="181" t="e">
        <f t="shared" si="456"/>
        <v>#DIV/0!</v>
      </c>
      <c r="I1791" s="181" t="e">
        <f t="shared" si="443"/>
        <v>#DIV/0!</v>
      </c>
      <c r="J1791" s="339" t="e">
        <f t="shared" si="444"/>
        <v>#DIV/0!</v>
      </c>
      <c r="K1791" s="181" t="e">
        <f t="shared" si="445"/>
        <v>#DIV/0!</v>
      </c>
      <c r="M1791" s="181" t="e">
        <f t="shared" si="446"/>
        <v>#DIV/0!</v>
      </c>
      <c r="N1791" s="181" t="e">
        <f t="shared" si="447"/>
        <v>#DIV/0!</v>
      </c>
      <c r="O1791" s="339" t="e">
        <f t="shared" si="448"/>
        <v>#DIV/0!</v>
      </c>
      <c r="P1791" s="181" t="e">
        <f t="shared" si="449"/>
        <v>#DIV/0!</v>
      </c>
      <c r="R1791" s="181" t="e">
        <f t="shared" si="450"/>
        <v>#DIV/0!</v>
      </c>
      <c r="S1791" s="181" t="e">
        <f t="shared" si="451"/>
        <v>#DIV/0!</v>
      </c>
      <c r="T1791" s="339" t="e">
        <f t="shared" si="457"/>
        <v>#DIV/0!</v>
      </c>
      <c r="U1791" s="181" t="e">
        <f t="shared" si="452"/>
        <v>#DIV/0!</v>
      </c>
    </row>
    <row r="1792" spans="2:21" ht="12.75" customHeight="1" x14ac:dyDescent="0.15">
      <c r="B1792" s="1">
        <f t="shared" si="458"/>
        <v>192.09999999999334</v>
      </c>
      <c r="C1792" s="181" t="e">
        <f t="shared" si="453"/>
        <v>#DIV/0!</v>
      </c>
      <c r="D1792" s="242">
        <f t="shared" si="454"/>
        <v>85.031965528710515</v>
      </c>
      <c r="E1792" s="181" t="e">
        <f t="shared" si="442"/>
        <v>#DIV/0!</v>
      </c>
      <c r="F1792" s="181" t="e">
        <f t="shared" si="455"/>
        <v>#DIV/0!</v>
      </c>
      <c r="H1792" s="181" t="e">
        <f t="shared" si="456"/>
        <v>#DIV/0!</v>
      </c>
      <c r="I1792" s="181" t="e">
        <f t="shared" si="443"/>
        <v>#DIV/0!</v>
      </c>
      <c r="J1792" s="339" t="e">
        <f t="shared" si="444"/>
        <v>#DIV/0!</v>
      </c>
      <c r="K1792" s="181" t="e">
        <f t="shared" si="445"/>
        <v>#DIV/0!</v>
      </c>
      <c r="M1792" s="181" t="e">
        <f t="shared" si="446"/>
        <v>#DIV/0!</v>
      </c>
      <c r="N1792" s="181" t="e">
        <f t="shared" si="447"/>
        <v>#DIV/0!</v>
      </c>
      <c r="O1792" s="339" t="e">
        <f t="shared" si="448"/>
        <v>#DIV/0!</v>
      </c>
      <c r="P1792" s="181" t="e">
        <f t="shared" si="449"/>
        <v>#DIV/0!</v>
      </c>
      <c r="R1792" s="181" t="e">
        <f t="shared" si="450"/>
        <v>#DIV/0!</v>
      </c>
      <c r="S1792" s="181" t="e">
        <f t="shared" si="451"/>
        <v>#DIV/0!</v>
      </c>
      <c r="T1792" s="339" t="e">
        <f t="shared" si="457"/>
        <v>#DIV/0!</v>
      </c>
      <c r="U1792" s="181" t="e">
        <f t="shared" si="452"/>
        <v>#DIV/0!</v>
      </c>
    </row>
    <row r="1793" spans="2:21" ht="12.75" customHeight="1" x14ac:dyDescent="0.15">
      <c r="B1793" s="1">
        <f t="shared" si="458"/>
        <v>192.19999999999334</v>
      </c>
      <c r="C1793" s="181" t="e">
        <f t="shared" si="453"/>
        <v>#DIV/0!</v>
      </c>
      <c r="D1793" s="242">
        <f t="shared" si="454"/>
        <v>85.044307783992863</v>
      </c>
      <c r="E1793" s="181" t="e">
        <f t="shared" si="442"/>
        <v>#DIV/0!</v>
      </c>
      <c r="F1793" s="181" t="e">
        <f t="shared" si="455"/>
        <v>#DIV/0!</v>
      </c>
      <c r="H1793" s="181" t="e">
        <f t="shared" si="456"/>
        <v>#DIV/0!</v>
      </c>
      <c r="I1793" s="181" t="e">
        <f t="shared" si="443"/>
        <v>#DIV/0!</v>
      </c>
      <c r="J1793" s="339" t="e">
        <f t="shared" si="444"/>
        <v>#DIV/0!</v>
      </c>
      <c r="K1793" s="181" t="e">
        <f t="shared" si="445"/>
        <v>#DIV/0!</v>
      </c>
      <c r="M1793" s="181" t="e">
        <f t="shared" si="446"/>
        <v>#DIV/0!</v>
      </c>
      <c r="N1793" s="181" t="e">
        <f t="shared" si="447"/>
        <v>#DIV/0!</v>
      </c>
      <c r="O1793" s="339" t="e">
        <f t="shared" si="448"/>
        <v>#DIV/0!</v>
      </c>
      <c r="P1793" s="181" t="e">
        <f t="shared" si="449"/>
        <v>#DIV/0!</v>
      </c>
      <c r="R1793" s="181" t="e">
        <f t="shared" si="450"/>
        <v>#DIV/0!</v>
      </c>
      <c r="S1793" s="181" t="e">
        <f t="shared" si="451"/>
        <v>#DIV/0!</v>
      </c>
      <c r="T1793" s="339" t="e">
        <f t="shared" si="457"/>
        <v>#DIV/0!</v>
      </c>
      <c r="U1793" s="181" t="e">
        <f t="shared" si="452"/>
        <v>#DIV/0!</v>
      </c>
    </row>
    <row r="1794" spans="2:21" ht="12.75" customHeight="1" x14ac:dyDescent="0.15">
      <c r="B1794" s="1">
        <f t="shared" si="458"/>
        <v>192.29999999999333</v>
      </c>
      <c r="C1794" s="181" t="e">
        <f t="shared" si="453"/>
        <v>#DIV/0!</v>
      </c>
      <c r="D1794" s="242">
        <f t="shared" si="454"/>
        <v>85.056644668017086</v>
      </c>
      <c r="E1794" s="181" t="e">
        <f t="shared" si="442"/>
        <v>#DIV/0!</v>
      </c>
      <c r="F1794" s="181" t="e">
        <f t="shared" si="455"/>
        <v>#DIV/0!</v>
      </c>
      <c r="H1794" s="181" t="e">
        <f t="shared" si="456"/>
        <v>#DIV/0!</v>
      </c>
      <c r="I1794" s="181" t="e">
        <f t="shared" si="443"/>
        <v>#DIV/0!</v>
      </c>
      <c r="J1794" s="339" t="e">
        <f t="shared" si="444"/>
        <v>#DIV/0!</v>
      </c>
      <c r="K1794" s="181" t="e">
        <f t="shared" si="445"/>
        <v>#DIV/0!</v>
      </c>
      <c r="M1794" s="181" t="e">
        <f t="shared" si="446"/>
        <v>#DIV/0!</v>
      </c>
      <c r="N1794" s="181" t="e">
        <f t="shared" si="447"/>
        <v>#DIV/0!</v>
      </c>
      <c r="O1794" s="339" t="e">
        <f t="shared" si="448"/>
        <v>#DIV/0!</v>
      </c>
      <c r="P1794" s="181" t="e">
        <f t="shared" si="449"/>
        <v>#DIV/0!</v>
      </c>
      <c r="R1794" s="181" t="e">
        <f t="shared" si="450"/>
        <v>#DIV/0!</v>
      </c>
      <c r="S1794" s="181" t="e">
        <f t="shared" si="451"/>
        <v>#DIV/0!</v>
      </c>
      <c r="T1794" s="339" t="e">
        <f t="shared" si="457"/>
        <v>#DIV/0!</v>
      </c>
      <c r="U1794" s="181" t="e">
        <f t="shared" si="452"/>
        <v>#DIV/0!</v>
      </c>
    </row>
    <row r="1795" spans="2:21" ht="12.75" customHeight="1" x14ac:dyDescent="0.15">
      <c r="B1795" s="1">
        <f t="shared" si="458"/>
        <v>192.39999999999333</v>
      </c>
      <c r="C1795" s="181" t="e">
        <f t="shared" si="453"/>
        <v>#DIV/0!</v>
      </c>
      <c r="D1795" s="242">
        <f t="shared" si="454"/>
        <v>85.068976186234238</v>
      </c>
      <c r="E1795" s="181" t="e">
        <f t="shared" si="442"/>
        <v>#DIV/0!</v>
      </c>
      <c r="F1795" s="181" t="e">
        <f t="shared" si="455"/>
        <v>#DIV/0!</v>
      </c>
      <c r="H1795" s="181" t="e">
        <f t="shared" si="456"/>
        <v>#DIV/0!</v>
      </c>
      <c r="I1795" s="181" t="e">
        <f t="shared" si="443"/>
        <v>#DIV/0!</v>
      </c>
      <c r="J1795" s="339" t="e">
        <f t="shared" si="444"/>
        <v>#DIV/0!</v>
      </c>
      <c r="K1795" s="181" t="e">
        <f t="shared" si="445"/>
        <v>#DIV/0!</v>
      </c>
      <c r="M1795" s="181" t="e">
        <f t="shared" si="446"/>
        <v>#DIV/0!</v>
      </c>
      <c r="N1795" s="181" t="e">
        <f t="shared" si="447"/>
        <v>#DIV/0!</v>
      </c>
      <c r="O1795" s="339" t="e">
        <f t="shared" si="448"/>
        <v>#DIV/0!</v>
      </c>
      <c r="P1795" s="181" t="e">
        <f t="shared" si="449"/>
        <v>#DIV/0!</v>
      </c>
      <c r="R1795" s="181" t="e">
        <f t="shared" si="450"/>
        <v>#DIV/0!</v>
      </c>
      <c r="S1795" s="181" t="e">
        <f t="shared" si="451"/>
        <v>#DIV/0!</v>
      </c>
      <c r="T1795" s="339" t="e">
        <f t="shared" si="457"/>
        <v>#DIV/0!</v>
      </c>
      <c r="U1795" s="181" t="e">
        <f t="shared" si="452"/>
        <v>#DIV/0!</v>
      </c>
    </row>
    <row r="1796" spans="2:21" ht="12.75" customHeight="1" x14ac:dyDescent="0.15">
      <c r="B1796" s="1">
        <f t="shared" si="458"/>
        <v>192.49999999999332</v>
      </c>
      <c r="C1796" s="181" t="e">
        <f t="shared" si="453"/>
        <v>#DIV/0!</v>
      </c>
      <c r="D1796" s="242">
        <f t="shared" si="454"/>
        <v>85.081302344086666</v>
      </c>
      <c r="E1796" s="181" t="e">
        <f t="shared" si="442"/>
        <v>#DIV/0!</v>
      </c>
      <c r="F1796" s="181" t="e">
        <f t="shared" si="455"/>
        <v>#DIV/0!</v>
      </c>
      <c r="H1796" s="181" t="e">
        <f t="shared" si="456"/>
        <v>#DIV/0!</v>
      </c>
      <c r="I1796" s="181" t="e">
        <f t="shared" si="443"/>
        <v>#DIV/0!</v>
      </c>
      <c r="J1796" s="339" t="e">
        <f t="shared" si="444"/>
        <v>#DIV/0!</v>
      </c>
      <c r="K1796" s="181" t="e">
        <f t="shared" si="445"/>
        <v>#DIV/0!</v>
      </c>
      <c r="M1796" s="181" t="e">
        <f t="shared" si="446"/>
        <v>#DIV/0!</v>
      </c>
      <c r="N1796" s="181" t="e">
        <f t="shared" si="447"/>
        <v>#DIV/0!</v>
      </c>
      <c r="O1796" s="339" t="e">
        <f t="shared" si="448"/>
        <v>#DIV/0!</v>
      </c>
      <c r="P1796" s="181" t="e">
        <f t="shared" si="449"/>
        <v>#DIV/0!</v>
      </c>
      <c r="R1796" s="181" t="e">
        <f t="shared" si="450"/>
        <v>#DIV/0!</v>
      </c>
      <c r="S1796" s="181" t="e">
        <f t="shared" si="451"/>
        <v>#DIV/0!</v>
      </c>
      <c r="T1796" s="339" t="e">
        <f t="shared" si="457"/>
        <v>#DIV/0!</v>
      </c>
      <c r="U1796" s="181" t="e">
        <f t="shared" si="452"/>
        <v>#DIV/0!</v>
      </c>
    </row>
    <row r="1797" spans="2:21" ht="12.75" customHeight="1" x14ac:dyDescent="0.15">
      <c r="B1797" s="1">
        <f t="shared" si="458"/>
        <v>192.59999999999332</v>
      </c>
      <c r="C1797" s="181" t="e">
        <f t="shared" si="453"/>
        <v>#DIV/0!</v>
      </c>
      <c r="D1797" s="242">
        <f t="shared" si="454"/>
        <v>85.093623147008103</v>
      </c>
      <c r="E1797" s="181" t="e">
        <f t="shared" si="442"/>
        <v>#DIV/0!</v>
      </c>
      <c r="F1797" s="181" t="e">
        <f t="shared" si="455"/>
        <v>#DIV/0!</v>
      </c>
      <c r="H1797" s="181" t="e">
        <f t="shared" si="456"/>
        <v>#DIV/0!</v>
      </c>
      <c r="I1797" s="181" t="e">
        <f t="shared" si="443"/>
        <v>#DIV/0!</v>
      </c>
      <c r="J1797" s="339" t="e">
        <f t="shared" si="444"/>
        <v>#DIV/0!</v>
      </c>
      <c r="K1797" s="181" t="e">
        <f t="shared" si="445"/>
        <v>#DIV/0!</v>
      </c>
      <c r="M1797" s="181" t="e">
        <f t="shared" si="446"/>
        <v>#DIV/0!</v>
      </c>
      <c r="N1797" s="181" t="e">
        <f t="shared" si="447"/>
        <v>#DIV/0!</v>
      </c>
      <c r="O1797" s="339" t="e">
        <f t="shared" si="448"/>
        <v>#DIV/0!</v>
      </c>
      <c r="P1797" s="181" t="e">
        <f t="shared" si="449"/>
        <v>#DIV/0!</v>
      </c>
      <c r="R1797" s="181" t="e">
        <f t="shared" si="450"/>
        <v>#DIV/0!</v>
      </c>
      <c r="S1797" s="181" t="e">
        <f t="shared" si="451"/>
        <v>#DIV/0!</v>
      </c>
      <c r="T1797" s="339" t="e">
        <f t="shared" si="457"/>
        <v>#DIV/0!</v>
      </c>
      <c r="U1797" s="181" t="e">
        <f t="shared" si="452"/>
        <v>#DIV/0!</v>
      </c>
    </row>
    <row r="1798" spans="2:21" ht="12.75" customHeight="1" x14ac:dyDescent="0.15">
      <c r="B1798" s="1">
        <f t="shared" si="458"/>
        <v>192.69999999999331</v>
      </c>
      <c r="C1798" s="181" t="e">
        <f t="shared" si="453"/>
        <v>#DIV/0!</v>
      </c>
      <c r="D1798" s="242">
        <f t="shared" si="454"/>
        <v>85.105938600423713</v>
      </c>
      <c r="E1798" s="181" t="e">
        <f t="shared" ref="E1798:E1861" si="459">+$D$19+(C1798/(D1798*$D$34))</f>
        <v>#DIV/0!</v>
      </c>
      <c r="F1798" s="181" t="e">
        <f t="shared" si="455"/>
        <v>#DIV/0!</v>
      </c>
      <c r="H1798" s="181" t="e">
        <f t="shared" si="456"/>
        <v>#DIV/0!</v>
      </c>
      <c r="I1798" s="181" t="e">
        <f t="shared" ref="I1798:I1861" si="460">1.32*(($B1799-$D$19)/$D$30)^0.25</f>
        <v>#DIV/0!</v>
      </c>
      <c r="J1798" s="339" t="e">
        <f t="shared" ref="J1798:J1861" si="461">+$D$19+(H1798/(I1798*$D$35))</f>
        <v>#DIV/0!</v>
      </c>
      <c r="K1798" s="181" t="e">
        <f t="shared" ref="K1798:K1861" si="462">ABS($B1799-J1798)</f>
        <v>#DIV/0!</v>
      </c>
      <c r="M1798" s="181" t="e">
        <f t="shared" ref="M1798:M1861" si="463">(2*PI()*$D$27*$D$8*$AE$7*($D$31-B1799))/LN($D$30/$D$28)</f>
        <v>#DIV/0!</v>
      </c>
      <c r="N1798" s="181" t="e">
        <f t="shared" ref="N1798:N1861" si="464">1.32*(($B1799-$D$19)/$D$30)^0.25</f>
        <v>#DIV/0!</v>
      </c>
      <c r="O1798" s="339" t="e">
        <f t="shared" ref="O1798:O1861" si="465">+$D$19+(M1798/(N1798*$D$38))</f>
        <v>#DIV/0!</v>
      </c>
      <c r="P1798" s="181" t="e">
        <f t="shared" ref="P1798:P1861" si="466">ABS($B1799-O1798)</f>
        <v>#DIV/0!</v>
      </c>
      <c r="R1798" s="181" t="e">
        <f t="shared" ref="R1798:R1861" si="467">(2*PI()*$D$27*$D$9*$AE$6*($D$31-B1799))/LN($D$30/$D$28)</f>
        <v>#DIV/0!</v>
      </c>
      <c r="S1798" s="181" t="e">
        <f t="shared" ref="S1798:S1861" si="468">1.32*(($B1799-$D$19)/$D$30)^0.25</f>
        <v>#DIV/0!</v>
      </c>
      <c r="T1798" s="339" t="e">
        <f t="shared" si="457"/>
        <v>#DIV/0!</v>
      </c>
      <c r="U1798" s="181" t="e">
        <f t="shared" ref="U1798:U1861" si="469">ABS($B1799-T1798)</f>
        <v>#DIV/0!</v>
      </c>
    </row>
    <row r="1799" spans="2:21" ht="12.75" customHeight="1" x14ac:dyDescent="0.15">
      <c r="B1799" s="1">
        <f t="shared" si="458"/>
        <v>192.7999999999933</v>
      </c>
      <c r="C1799" s="181" t="e">
        <f t="shared" ref="C1799:C1862" si="470">(2*PI()*$D$26*$D$32*($D$31-B1800))/LN($D$29/$D$28)</f>
        <v>#DIV/0!</v>
      </c>
      <c r="D1799" s="242">
        <f t="shared" ref="D1799:D1862" si="471">1.32*((B1800-$D$19)/$D$29)^0.25</f>
        <v>85.118248709749793</v>
      </c>
      <c r="E1799" s="181" t="e">
        <f t="shared" si="459"/>
        <v>#DIV/0!</v>
      </c>
      <c r="F1799" s="181" t="e">
        <f t="shared" ref="F1799:F1862" si="472">ABS(B1800-E1799)</f>
        <v>#DIV/0!</v>
      </c>
      <c r="H1799" s="181" t="e">
        <f t="shared" ref="H1799:H1862" si="473">(2*PI()*$D$27*$D$32*($D$31-B1800))/LN($D$30/$D$28)</f>
        <v>#DIV/0!</v>
      </c>
      <c r="I1799" s="181" t="e">
        <f t="shared" si="460"/>
        <v>#DIV/0!</v>
      </c>
      <c r="J1799" s="339" t="e">
        <f t="shared" si="461"/>
        <v>#DIV/0!</v>
      </c>
      <c r="K1799" s="181" t="e">
        <f t="shared" si="462"/>
        <v>#DIV/0!</v>
      </c>
      <c r="M1799" s="181" t="e">
        <f t="shared" si="463"/>
        <v>#DIV/0!</v>
      </c>
      <c r="N1799" s="181" t="e">
        <f t="shared" si="464"/>
        <v>#DIV/0!</v>
      </c>
      <c r="O1799" s="339" t="e">
        <f t="shared" si="465"/>
        <v>#DIV/0!</v>
      </c>
      <c r="P1799" s="181" t="e">
        <f t="shared" si="466"/>
        <v>#DIV/0!</v>
      </c>
      <c r="R1799" s="181" t="e">
        <f t="shared" si="467"/>
        <v>#DIV/0!</v>
      </c>
      <c r="S1799" s="181" t="e">
        <f t="shared" si="468"/>
        <v>#DIV/0!</v>
      </c>
      <c r="T1799" s="339" t="e">
        <f t="shared" ref="T1799:T1862" si="474">+$D$19+(R1799/(S1799*$D$41))</f>
        <v>#DIV/0!</v>
      </c>
      <c r="U1799" s="181" t="e">
        <f t="shared" si="469"/>
        <v>#DIV/0!</v>
      </c>
    </row>
    <row r="1800" spans="2:21" ht="12.75" customHeight="1" x14ac:dyDescent="0.15">
      <c r="B1800" s="1">
        <f t="shared" ref="B1800:B1863" si="475">B1799+0.1</f>
        <v>192.8999999999933</v>
      </c>
      <c r="C1800" s="181" t="e">
        <f t="shared" si="470"/>
        <v>#DIV/0!</v>
      </c>
      <c r="D1800" s="242">
        <f t="shared" si="471"/>
        <v>85.130553480394255</v>
      </c>
      <c r="E1800" s="181" t="e">
        <f t="shared" si="459"/>
        <v>#DIV/0!</v>
      </c>
      <c r="F1800" s="181" t="e">
        <f t="shared" si="472"/>
        <v>#DIV/0!</v>
      </c>
      <c r="H1800" s="181" t="e">
        <f t="shared" si="473"/>
        <v>#DIV/0!</v>
      </c>
      <c r="I1800" s="181" t="e">
        <f t="shared" si="460"/>
        <v>#DIV/0!</v>
      </c>
      <c r="J1800" s="339" t="e">
        <f t="shared" si="461"/>
        <v>#DIV/0!</v>
      </c>
      <c r="K1800" s="181" t="e">
        <f t="shared" si="462"/>
        <v>#DIV/0!</v>
      </c>
      <c r="M1800" s="181" t="e">
        <f t="shared" si="463"/>
        <v>#DIV/0!</v>
      </c>
      <c r="N1800" s="181" t="e">
        <f t="shared" si="464"/>
        <v>#DIV/0!</v>
      </c>
      <c r="O1800" s="339" t="e">
        <f t="shared" si="465"/>
        <v>#DIV/0!</v>
      </c>
      <c r="P1800" s="181" t="e">
        <f t="shared" si="466"/>
        <v>#DIV/0!</v>
      </c>
      <c r="R1800" s="181" t="e">
        <f t="shared" si="467"/>
        <v>#DIV/0!</v>
      </c>
      <c r="S1800" s="181" t="e">
        <f t="shared" si="468"/>
        <v>#DIV/0!</v>
      </c>
      <c r="T1800" s="339" t="e">
        <f t="shared" si="474"/>
        <v>#DIV/0!</v>
      </c>
      <c r="U1800" s="181" t="e">
        <f t="shared" si="469"/>
        <v>#DIV/0!</v>
      </c>
    </row>
    <row r="1801" spans="2:21" ht="12.75" customHeight="1" x14ac:dyDescent="0.15">
      <c r="B1801" s="1">
        <f t="shared" si="475"/>
        <v>192.99999999999329</v>
      </c>
      <c r="C1801" s="181" t="e">
        <f t="shared" si="470"/>
        <v>#DIV/0!</v>
      </c>
      <c r="D1801" s="242">
        <f t="shared" si="471"/>
        <v>85.142852917756301</v>
      </c>
      <c r="E1801" s="181" t="e">
        <f t="shared" si="459"/>
        <v>#DIV/0!</v>
      </c>
      <c r="F1801" s="181" t="e">
        <f t="shared" si="472"/>
        <v>#DIV/0!</v>
      </c>
      <c r="H1801" s="181" t="e">
        <f t="shared" si="473"/>
        <v>#DIV/0!</v>
      </c>
      <c r="I1801" s="181" t="e">
        <f t="shared" si="460"/>
        <v>#DIV/0!</v>
      </c>
      <c r="J1801" s="339" t="e">
        <f t="shared" si="461"/>
        <v>#DIV/0!</v>
      </c>
      <c r="K1801" s="181" t="e">
        <f t="shared" si="462"/>
        <v>#DIV/0!</v>
      </c>
      <c r="M1801" s="181" t="e">
        <f t="shared" si="463"/>
        <v>#DIV/0!</v>
      </c>
      <c r="N1801" s="181" t="e">
        <f t="shared" si="464"/>
        <v>#DIV/0!</v>
      </c>
      <c r="O1801" s="339" t="e">
        <f t="shared" si="465"/>
        <v>#DIV/0!</v>
      </c>
      <c r="P1801" s="181" t="e">
        <f t="shared" si="466"/>
        <v>#DIV/0!</v>
      </c>
      <c r="R1801" s="181" t="e">
        <f t="shared" si="467"/>
        <v>#DIV/0!</v>
      </c>
      <c r="S1801" s="181" t="e">
        <f t="shared" si="468"/>
        <v>#DIV/0!</v>
      </c>
      <c r="T1801" s="339" t="e">
        <f t="shared" si="474"/>
        <v>#DIV/0!</v>
      </c>
      <c r="U1801" s="181" t="e">
        <f t="shared" si="469"/>
        <v>#DIV/0!</v>
      </c>
    </row>
    <row r="1802" spans="2:21" ht="12.75" customHeight="1" x14ac:dyDescent="0.15">
      <c r="B1802" s="1">
        <f t="shared" si="475"/>
        <v>193.09999999999329</v>
      </c>
      <c r="C1802" s="181" t="e">
        <f t="shared" si="470"/>
        <v>#DIV/0!</v>
      </c>
      <c r="D1802" s="242">
        <f t="shared" si="471"/>
        <v>85.155147027226604</v>
      </c>
      <c r="E1802" s="181" t="e">
        <f t="shared" si="459"/>
        <v>#DIV/0!</v>
      </c>
      <c r="F1802" s="181" t="e">
        <f t="shared" si="472"/>
        <v>#DIV/0!</v>
      </c>
      <c r="H1802" s="181" t="e">
        <f t="shared" si="473"/>
        <v>#DIV/0!</v>
      </c>
      <c r="I1802" s="181" t="e">
        <f t="shared" si="460"/>
        <v>#DIV/0!</v>
      </c>
      <c r="J1802" s="339" t="e">
        <f t="shared" si="461"/>
        <v>#DIV/0!</v>
      </c>
      <c r="K1802" s="181" t="e">
        <f t="shared" si="462"/>
        <v>#DIV/0!</v>
      </c>
      <c r="M1802" s="181" t="e">
        <f t="shared" si="463"/>
        <v>#DIV/0!</v>
      </c>
      <c r="N1802" s="181" t="e">
        <f t="shared" si="464"/>
        <v>#DIV/0!</v>
      </c>
      <c r="O1802" s="339" t="e">
        <f t="shared" si="465"/>
        <v>#DIV/0!</v>
      </c>
      <c r="P1802" s="181" t="e">
        <f t="shared" si="466"/>
        <v>#DIV/0!</v>
      </c>
      <c r="R1802" s="181" t="e">
        <f t="shared" si="467"/>
        <v>#DIV/0!</v>
      </c>
      <c r="S1802" s="181" t="e">
        <f t="shared" si="468"/>
        <v>#DIV/0!</v>
      </c>
      <c r="T1802" s="339" t="e">
        <f t="shared" si="474"/>
        <v>#DIV/0!</v>
      </c>
      <c r="U1802" s="181" t="e">
        <f t="shared" si="469"/>
        <v>#DIV/0!</v>
      </c>
    </row>
    <row r="1803" spans="2:21" ht="12.75" customHeight="1" x14ac:dyDescent="0.15">
      <c r="B1803" s="1">
        <f t="shared" si="475"/>
        <v>193.19999999999328</v>
      </c>
      <c r="C1803" s="181" t="e">
        <f t="shared" si="470"/>
        <v>#DIV/0!</v>
      </c>
      <c r="D1803" s="242">
        <f t="shared" si="471"/>
        <v>85.167435814187286</v>
      </c>
      <c r="E1803" s="181" t="e">
        <f t="shared" si="459"/>
        <v>#DIV/0!</v>
      </c>
      <c r="F1803" s="181" t="e">
        <f t="shared" si="472"/>
        <v>#DIV/0!</v>
      </c>
      <c r="H1803" s="181" t="e">
        <f t="shared" si="473"/>
        <v>#DIV/0!</v>
      </c>
      <c r="I1803" s="181" t="e">
        <f t="shared" si="460"/>
        <v>#DIV/0!</v>
      </c>
      <c r="J1803" s="339" t="e">
        <f t="shared" si="461"/>
        <v>#DIV/0!</v>
      </c>
      <c r="K1803" s="181" t="e">
        <f t="shared" si="462"/>
        <v>#DIV/0!</v>
      </c>
      <c r="M1803" s="181" t="e">
        <f t="shared" si="463"/>
        <v>#DIV/0!</v>
      </c>
      <c r="N1803" s="181" t="e">
        <f t="shared" si="464"/>
        <v>#DIV/0!</v>
      </c>
      <c r="O1803" s="339" t="e">
        <f t="shared" si="465"/>
        <v>#DIV/0!</v>
      </c>
      <c r="P1803" s="181" t="e">
        <f t="shared" si="466"/>
        <v>#DIV/0!</v>
      </c>
      <c r="R1803" s="181" t="e">
        <f t="shared" si="467"/>
        <v>#DIV/0!</v>
      </c>
      <c r="S1803" s="181" t="e">
        <f t="shared" si="468"/>
        <v>#DIV/0!</v>
      </c>
      <c r="T1803" s="339" t="e">
        <f t="shared" si="474"/>
        <v>#DIV/0!</v>
      </c>
      <c r="U1803" s="181" t="e">
        <f t="shared" si="469"/>
        <v>#DIV/0!</v>
      </c>
    </row>
    <row r="1804" spans="2:21" ht="12.75" customHeight="1" x14ac:dyDescent="0.15">
      <c r="B1804" s="1">
        <f t="shared" si="475"/>
        <v>193.29999999999328</v>
      </c>
      <c r="C1804" s="181" t="e">
        <f t="shared" si="470"/>
        <v>#DIV/0!</v>
      </c>
      <c r="D1804" s="242">
        <f t="shared" si="471"/>
        <v>85.179719284011782</v>
      </c>
      <c r="E1804" s="181" t="e">
        <f t="shared" si="459"/>
        <v>#DIV/0!</v>
      </c>
      <c r="F1804" s="181" t="e">
        <f t="shared" si="472"/>
        <v>#DIV/0!</v>
      </c>
      <c r="H1804" s="181" t="e">
        <f t="shared" si="473"/>
        <v>#DIV/0!</v>
      </c>
      <c r="I1804" s="181" t="e">
        <f t="shared" si="460"/>
        <v>#DIV/0!</v>
      </c>
      <c r="J1804" s="339" t="e">
        <f t="shared" si="461"/>
        <v>#DIV/0!</v>
      </c>
      <c r="K1804" s="181" t="e">
        <f t="shared" si="462"/>
        <v>#DIV/0!</v>
      </c>
      <c r="M1804" s="181" t="e">
        <f t="shared" si="463"/>
        <v>#DIV/0!</v>
      </c>
      <c r="N1804" s="181" t="e">
        <f t="shared" si="464"/>
        <v>#DIV/0!</v>
      </c>
      <c r="O1804" s="339" t="e">
        <f t="shared" si="465"/>
        <v>#DIV/0!</v>
      </c>
      <c r="P1804" s="181" t="e">
        <f t="shared" si="466"/>
        <v>#DIV/0!</v>
      </c>
      <c r="R1804" s="181" t="e">
        <f t="shared" si="467"/>
        <v>#DIV/0!</v>
      </c>
      <c r="S1804" s="181" t="e">
        <f t="shared" si="468"/>
        <v>#DIV/0!</v>
      </c>
      <c r="T1804" s="339" t="e">
        <f t="shared" si="474"/>
        <v>#DIV/0!</v>
      </c>
      <c r="U1804" s="181" t="e">
        <f t="shared" si="469"/>
        <v>#DIV/0!</v>
      </c>
    </row>
    <row r="1805" spans="2:21" ht="12.75" customHeight="1" x14ac:dyDescent="0.15">
      <c r="B1805" s="1">
        <f t="shared" si="475"/>
        <v>193.39999999999327</v>
      </c>
      <c r="C1805" s="181" t="e">
        <f t="shared" si="470"/>
        <v>#DIV/0!</v>
      </c>
      <c r="D1805" s="242">
        <f t="shared" si="471"/>
        <v>85.191997442065301</v>
      </c>
      <c r="E1805" s="181" t="e">
        <f t="shared" si="459"/>
        <v>#DIV/0!</v>
      </c>
      <c r="F1805" s="181" t="e">
        <f t="shared" si="472"/>
        <v>#DIV/0!</v>
      </c>
      <c r="H1805" s="181" t="e">
        <f t="shared" si="473"/>
        <v>#DIV/0!</v>
      </c>
      <c r="I1805" s="181" t="e">
        <f t="shared" si="460"/>
        <v>#DIV/0!</v>
      </c>
      <c r="J1805" s="339" t="e">
        <f t="shared" si="461"/>
        <v>#DIV/0!</v>
      </c>
      <c r="K1805" s="181" t="e">
        <f t="shared" si="462"/>
        <v>#DIV/0!</v>
      </c>
      <c r="M1805" s="181" t="e">
        <f t="shared" si="463"/>
        <v>#DIV/0!</v>
      </c>
      <c r="N1805" s="181" t="e">
        <f t="shared" si="464"/>
        <v>#DIV/0!</v>
      </c>
      <c r="O1805" s="339" t="e">
        <f t="shared" si="465"/>
        <v>#DIV/0!</v>
      </c>
      <c r="P1805" s="181" t="e">
        <f t="shared" si="466"/>
        <v>#DIV/0!</v>
      </c>
      <c r="R1805" s="181" t="e">
        <f t="shared" si="467"/>
        <v>#DIV/0!</v>
      </c>
      <c r="S1805" s="181" t="e">
        <f t="shared" si="468"/>
        <v>#DIV/0!</v>
      </c>
      <c r="T1805" s="339" t="e">
        <f t="shared" si="474"/>
        <v>#DIV/0!</v>
      </c>
      <c r="U1805" s="181" t="e">
        <f t="shared" si="469"/>
        <v>#DIV/0!</v>
      </c>
    </row>
    <row r="1806" spans="2:21" ht="12.75" customHeight="1" x14ac:dyDescent="0.15">
      <c r="B1806" s="1">
        <f t="shared" si="475"/>
        <v>193.49999999999326</v>
      </c>
      <c r="C1806" s="181" t="e">
        <f t="shared" si="470"/>
        <v>#DIV/0!</v>
      </c>
      <c r="D1806" s="242">
        <f t="shared" si="471"/>
        <v>85.204270293704298</v>
      </c>
      <c r="E1806" s="181" t="e">
        <f t="shared" si="459"/>
        <v>#DIV/0!</v>
      </c>
      <c r="F1806" s="181" t="e">
        <f t="shared" si="472"/>
        <v>#DIV/0!</v>
      </c>
      <c r="H1806" s="181" t="e">
        <f t="shared" si="473"/>
        <v>#DIV/0!</v>
      </c>
      <c r="I1806" s="181" t="e">
        <f t="shared" si="460"/>
        <v>#DIV/0!</v>
      </c>
      <c r="J1806" s="339" t="e">
        <f t="shared" si="461"/>
        <v>#DIV/0!</v>
      </c>
      <c r="K1806" s="181" t="e">
        <f t="shared" si="462"/>
        <v>#DIV/0!</v>
      </c>
      <c r="M1806" s="181" t="e">
        <f t="shared" si="463"/>
        <v>#DIV/0!</v>
      </c>
      <c r="N1806" s="181" t="e">
        <f t="shared" si="464"/>
        <v>#DIV/0!</v>
      </c>
      <c r="O1806" s="339" t="e">
        <f t="shared" si="465"/>
        <v>#DIV/0!</v>
      </c>
      <c r="P1806" s="181" t="e">
        <f t="shared" si="466"/>
        <v>#DIV/0!</v>
      </c>
      <c r="R1806" s="181" t="e">
        <f t="shared" si="467"/>
        <v>#DIV/0!</v>
      </c>
      <c r="S1806" s="181" t="e">
        <f t="shared" si="468"/>
        <v>#DIV/0!</v>
      </c>
      <c r="T1806" s="339" t="e">
        <f t="shared" si="474"/>
        <v>#DIV/0!</v>
      </c>
      <c r="U1806" s="181" t="e">
        <f t="shared" si="469"/>
        <v>#DIV/0!</v>
      </c>
    </row>
    <row r="1807" spans="2:21" ht="12.75" customHeight="1" x14ac:dyDescent="0.15">
      <c r="B1807" s="1">
        <f t="shared" si="475"/>
        <v>193.59999999999326</v>
      </c>
      <c r="C1807" s="181" t="e">
        <f t="shared" si="470"/>
        <v>#DIV/0!</v>
      </c>
      <c r="D1807" s="242">
        <f t="shared" si="471"/>
        <v>85.216537844276829</v>
      </c>
      <c r="E1807" s="181" t="e">
        <f t="shared" si="459"/>
        <v>#DIV/0!</v>
      </c>
      <c r="F1807" s="181" t="e">
        <f t="shared" si="472"/>
        <v>#DIV/0!</v>
      </c>
      <c r="H1807" s="181" t="e">
        <f t="shared" si="473"/>
        <v>#DIV/0!</v>
      </c>
      <c r="I1807" s="181" t="e">
        <f t="shared" si="460"/>
        <v>#DIV/0!</v>
      </c>
      <c r="J1807" s="339" t="e">
        <f t="shared" si="461"/>
        <v>#DIV/0!</v>
      </c>
      <c r="K1807" s="181" t="e">
        <f t="shared" si="462"/>
        <v>#DIV/0!</v>
      </c>
      <c r="M1807" s="181" t="e">
        <f t="shared" si="463"/>
        <v>#DIV/0!</v>
      </c>
      <c r="N1807" s="181" t="e">
        <f t="shared" si="464"/>
        <v>#DIV/0!</v>
      </c>
      <c r="O1807" s="339" t="e">
        <f t="shared" si="465"/>
        <v>#DIV/0!</v>
      </c>
      <c r="P1807" s="181" t="e">
        <f t="shared" si="466"/>
        <v>#DIV/0!</v>
      </c>
      <c r="R1807" s="181" t="e">
        <f t="shared" si="467"/>
        <v>#DIV/0!</v>
      </c>
      <c r="S1807" s="181" t="e">
        <f t="shared" si="468"/>
        <v>#DIV/0!</v>
      </c>
      <c r="T1807" s="339" t="e">
        <f t="shared" si="474"/>
        <v>#DIV/0!</v>
      </c>
      <c r="U1807" s="181" t="e">
        <f t="shared" si="469"/>
        <v>#DIV/0!</v>
      </c>
    </row>
    <row r="1808" spans="2:21" ht="12.75" customHeight="1" x14ac:dyDescent="0.15">
      <c r="B1808" s="1">
        <f t="shared" si="475"/>
        <v>193.69999999999325</v>
      </c>
      <c r="C1808" s="181" t="e">
        <f t="shared" si="470"/>
        <v>#DIV/0!</v>
      </c>
      <c r="D1808" s="242">
        <f t="shared" si="471"/>
        <v>85.228800099122395</v>
      </c>
      <c r="E1808" s="181" t="e">
        <f t="shared" si="459"/>
        <v>#DIV/0!</v>
      </c>
      <c r="F1808" s="181" t="e">
        <f t="shared" si="472"/>
        <v>#DIV/0!</v>
      </c>
      <c r="H1808" s="181" t="e">
        <f t="shared" si="473"/>
        <v>#DIV/0!</v>
      </c>
      <c r="I1808" s="181" t="e">
        <f t="shared" si="460"/>
        <v>#DIV/0!</v>
      </c>
      <c r="J1808" s="339" t="e">
        <f t="shared" si="461"/>
        <v>#DIV/0!</v>
      </c>
      <c r="K1808" s="181" t="e">
        <f t="shared" si="462"/>
        <v>#DIV/0!</v>
      </c>
      <c r="M1808" s="181" t="e">
        <f t="shared" si="463"/>
        <v>#DIV/0!</v>
      </c>
      <c r="N1808" s="181" t="e">
        <f t="shared" si="464"/>
        <v>#DIV/0!</v>
      </c>
      <c r="O1808" s="339" t="e">
        <f t="shared" si="465"/>
        <v>#DIV/0!</v>
      </c>
      <c r="P1808" s="181" t="e">
        <f t="shared" si="466"/>
        <v>#DIV/0!</v>
      </c>
      <c r="R1808" s="181" t="e">
        <f t="shared" si="467"/>
        <v>#DIV/0!</v>
      </c>
      <c r="S1808" s="181" t="e">
        <f t="shared" si="468"/>
        <v>#DIV/0!</v>
      </c>
      <c r="T1808" s="339" t="e">
        <f t="shared" si="474"/>
        <v>#DIV/0!</v>
      </c>
      <c r="U1808" s="181" t="e">
        <f t="shared" si="469"/>
        <v>#DIV/0!</v>
      </c>
    </row>
    <row r="1809" spans="2:21" ht="12.75" customHeight="1" x14ac:dyDescent="0.15">
      <c r="B1809" s="1">
        <f t="shared" si="475"/>
        <v>193.79999999999325</v>
      </c>
      <c r="C1809" s="181" t="e">
        <f t="shared" si="470"/>
        <v>#DIV/0!</v>
      </c>
      <c r="D1809" s="242">
        <f t="shared" si="471"/>
        <v>85.241057063572327</v>
      </c>
      <c r="E1809" s="181" t="e">
        <f t="shared" si="459"/>
        <v>#DIV/0!</v>
      </c>
      <c r="F1809" s="181" t="e">
        <f t="shared" si="472"/>
        <v>#DIV/0!</v>
      </c>
      <c r="H1809" s="181" t="e">
        <f t="shared" si="473"/>
        <v>#DIV/0!</v>
      </c>
      <c r="I1809" s="181" t="e">
        <f t="shared" si="460"/>
        <v>#DIV/0!</v>
      </c>
      <c r="J1809" s="339" t="e">
        <f t="shared" si="461"/>
        <v>#DIV/0!</v>
      </c>
      <c r="K1809" s="181" t="e">
        <f t="shared" si="462"/>
        <v>#DIV/0!</v>
      </c>
      <c r="M1809" s="181" t="e">
        <f t="shared" si="463"/>
        <v>#DIV/0!</v>
      </c>
      <c r="N1809" s="181" t="e">
        <f t="shared" si="464"/>
        <v>#DIV/0!</v>
      </c>
      <c r="O1809" s="339" t="e">
        <f t="shared" si="465"/>
        <v>#DIV/0!</v>
      </c>
      <c r="P1809" s="181" t="e">
        <f t="shared" si="466"/>
        <v>#DIV/0!</v>
      </c>
      <c r="R1809" s="181" t="e">
        <f t="shared" si="467"/>
        <v>#DIV/0!</v>
      </c>
      <c r="S1809" s="181" t="e">
        <f t="shared" si="468"/>
        <v>#DIV/0!</v>
      </c>
      <c r="T1809" s="339" t="e">
        <f t="shared" si="474"/>
        <v>#DIV/0!</v>
      </c>
      <c r="U1809" s="181" t="e">
        <f t="shared" si="469"/>
        <v>#DIV/0!</v>
      </c>
    </row>
    <row r="1810" spans="2:21" ht="12.75" customHeight="1" x14ac:dyDescent="0.15">
      <c r="B1810" s="1">
        <f t="shared" si="475"/>
        <v>193.89999999999324</v>
      </c>
      <c r="C1810" s="181" t="e">
        <f t="shared" si="470"/>
        <v>#DIV/0!</v>
      </c>
      <c r="D1810" s="242">
        <f t="shared" si="471"/>
        <v>85.253308742949159</v>
      </c>
      <c r="E1810" s="181" t="e">
        <f t="shared" si="459"/>
        <v>#DIV/0!</v>
      </c>
      <c r="F1810" s="181" t="e">
        <f t="shared" si="472"/>
        <v>#DIV/0!</v>
      </c>
      <c r="H1810" s="181" t="e">
        <f t="shared" si="473"/>
        <v>#DIV/0!</v>
      </c>
      <c r="I1810" s="181" t="e">
        <f t="shared" si="460"/>
        <v>#DIV/0!</v>
      </c>
      <c r="J1810" s="339" t="e">
        <f t="shared" si="461"/>
        <v>#DIV/0!</v>
      </c>
      <c r="K1810" s="181" t="e">
        <f t="shared" si="462"/>
        <v>#DIV/0!</v>
      </c>
      <c r="M1810" s="181" t="e">
        <f t="shared" si="463"/>
        <v>#DIV/0!</v>
      </c>
      <c r="N1810" s="181" t="e">
        <f t="shared" si="464"/>
        <v>#DIV/0!</v>
      </c>
      <c r="O1810" s="339" t="e">
        <f t="shared" si="465"/>
        <v>#DIV/0!</v>
      </c>
      <c r="P1810" s="181" t="e">
        <f t="shared" si="466"/>
        <v>#DIV/0!</v>
      </c>
      <c r="R1810" s="181" t="e">
        <f t="shared" si="467"/>
        <v>#DIV/0!</v>
      </c>
      <c r="S1810" s="181" t="e">
        <f t="shared" si="468"/>
        <v>#DIV/0!</v>
      </c>
      <c r="T1810" s="339" t="e">
        <f t="shared" si="474"/>
        <v>#DIV/0!</v>
      </c>
      <c r="U1810" s="181" t="e">
        <f t="shared" si="469"/>
        <v>#DIV/0!</v>
      </c>
    </row>
    <row r="1811" spans="2:21" ht="12.75" customHeight="1" x14ac:dyDescent="0.15">
      <c r="B1811" s="1">
        <f t="shared" si="475"/>
        <v>193.99999999999324</v>
      </c>
      <c r="C1811" s="181" t="e">
        <f t="shared" si="470"/>
        <v>#DIV/0!</v>
      </c>
      <c r="D1811" s="242">
        <f t="shared" si="471"/>
        <v>85.265555142567337</v>
      </c>
      <c r="E1811" s="181" t="e">
        <f t="shared" si="459"/>
        <v>#DIV/0!</v>
      </c>
      <c r="F1811" s="181" t="e">
        <f t="shared" si="472"/>
        <v>#DIV/0!</v>
      </c>
      <c r="H1811" s="181" t="e">
        <f t="shared" si="473"/>
        <v>#DIV/0!</v>
      </c>
      <c r="I1811" s="181" t="e">
        <f t="shared" si="460"/>
        <v>#DIV/0!</v>
      </c>
      <c r="J1811" s="339" t="e">
        <f t="shared" si="461"/>
        <v>#DIV/0!</v>
      </c>
      <c r="K1811" s="181" t="e">
        <f t="shared" si="462"/>
        <v>#DIV/0!</v>
      </c>
      <c r="M1811" s="181" t="e">
        <f t="shared" si="463"/>
        <v>#DIV/0!</v>
      </c>
      <c r="N1811" s="181" t="e">
        <f t="shared" si="464"/>
        <v>#DIV/0!</v>
      </c>
      <c r="O1811" s="339" t="e">
        <f t="shared" si="465"/>
        <v>#DIV/0!</v>
      </c>
      <c r="P1811" s="181" t="e">
        <f t="shared" si="466"/>
        <v>#DIV/0!</v>
      </c>
      <c r="R1811" s="181" t="e">
        <f t="shared" si="467"/>
        <v>#DIV/0!</v>
      </c>
      <c r="S1811" s="181" t="e">
        <f t="shared" si="468"/>
        <v>#DIV/0!</v>
      </c>
      <c r="T1811" s="339" t="e">
        <f t="shared" si="474"/>
        <v>#DIV/0!</v>
      </c>
      <c r="U1811" s="181" t="e">
        <f t="shared" si="469"/>
        <v>#DIV/0!</v>
      </c>
    </row>
    <row r="1812" spans="2:21" ht="12.75" customHeight="1" x14ac:dyDescent="0.15">
      <c r="B1812" s="1">
        <f t="shared" si="475"/>
        <v>194.09999999999323</v>
      </c>
      <c r="C1812" s="181" t="e">
        <f t="shared" si="470"/>
        <v>#DIV/0!</v>
      </c>
      <c r="D1812" s="242">
        <f t="shared" si="471"/>
        <v>85.277796267732711</v>
      </c>
      <c r="E1812" s="181" t="e">
        <f t="shared" si="459"/>
        <v>#DIV/0!</v>
      </c>
      <c r="F1812" s="181" t="e">
        <f t="shared" si="472"/>
        <v>#DIV/0!</v>
      </c>
      <c r="H1812" s="181" t="e">
        <f t="shared" si="473"/>
        <v>#DIV/0!</v>
      </c>
      <c r="I1812" s="181" t="e">
        <f t="shared" si="460"/>
        <v>#DIV/0!</v>
      </c>
      <c r="J1812" s="339" t="e">
        <f t="shared" si="461"/>
        <v>#DIV/0!</v>
      </c>
      <c r="K1812" s="181" t="e">
        <f t="shared" si="462"/>
        <v>#DIV/0!</v>
      </c>
      <c r="M1812" s="181" t="e">
        <f t="shared" si="463"/>
        <v>#DIV/0!</v>
      </c>
      <c r="N1812" s="181" t="e">
        <f t="shared" si="464"/>
        <v>#DIV/0!</v>
      </c>
      <c r="O1812" s="339" t="e">
        <f t="shared" si="465"/>
        <v>#DIV/0!</v>
      </c>
      <c r="P1812" s="181" t="e">
        <f t="shared" si="466"/>
        <v>#DIV/0!</v>
      </c>
      <c r="R1812" s="181" t="e">
        <f t="shared" si="467"/>
        <v>#DIV/0!</v>
      </c>
      <c r="S1812" s="181" t="e">
        <f t="shared" si="468"/>
        <v>#DIV/0!</v>
      </c>
      <c r="T1812" s="339" t="e">
        <f t="shared" si="474"/>
        <v>#DIV/0!</v>
      </c>
      <c r="U1812" s="181" t="e">
        <f t="shared" si="469"/>
        <v>#DIV/0!</v>
      </c>
    </row>
    <row r="1813" spans="2:21" ht="12.75" customHeight="1" x14ac:dyDescent="0.15">
      <c r="B1813" s="1">
        <f t="shared" si="475"/>
        <v>194.19999999999322</v>
      </c>
      <c r="C1813" s="181" t="e">
        <f t="shared" si="470"/>
        <v>#DIV/0!</v>
      </c>
      <c r="D1813" s="242">
        <f t="shared" si="471"/>
        <v>85.290032123742733</v>
      </c>
      <c r="E1813" s="181" t="e">
        <f t="shared" si="459"/>
        <v>#DIV/0!</v>
      </c>
      <c r="F1813" s="181" t="e">
        <f t="shared" si="472"/>
        <v>#DIV/0!</v>
      </c>
      <c r="H1813" s="181" t="e">
        <f t="shared" si="473"/>
        <v>#DIV/0!</v>
      </c>
      <c r="I1813" s="181" t="e">
        <f t="shared" si="460"/>
        <v>#DIV/0!</v>
      </c>
      <c r="J1813" s="339" t="e">
        <f t="shared" si="461"/>
        <v>#DIV/0!</v>
      </c>
      <c r="K1813" s="181" t="e">
        <f t="shared" si="462"/>
        <v>#DIV/0!</v>
      </c>
      <c r="M1813" s="181" t="e">
        <f t="shared" si="463"/>
        <v>#DIV/0!</v>
      </c>
      <c r="N1813" s="181" t="e">
        <f t="shared" si="464"/>
        <v>#DIV/0!</v>
      </c>
      <c r="O1813" s="339" t="e">
        <f t="shared" si="465"/>
        <v>#DIV/0!</v>
      </c>
      <c r="P1813" s="181" t="e">
        <f t="shared" si="466"/>
        <v>#DIV/0!</v>
      </c>
      <c r="R1813" s="181" t="e">
        <f t="shared" si="467"/>
        <v>#DIV/0!</v>
      </c>
      <c r="S1813" s="181" t="e">
        <f t="shared" si="468"/>
        <v>#DIV/0!</v>
      </c>
      <c r="T1813" s="339" t="e">
        <f t="shared" si="474"/>
        <v>#DIV/0!</v>
      </c>
      <c r="U1813" s="181" t="e">
        <f t="shared" si="469"/>
        <v>#DIV/0!</v>
      </c>
    </row>
    <row r="1814" spans="2:21" ht="12.75" customHeight="1" x14ac:dyDescent="0.15">
      <c r="B1814" s="1">
        <f t="shared" si="475"/>
        <v>194.29999999999322</v>
      </c>
      <c r="C1814" s="181" t="e">
        <f t="shared" si="470"/>
        <v>#DIV/0!</v>
      </c>
      <c r="D1814" s="242">
        <f t="shared" si="471"/>
        <v>85.302262715886684</v>
      </c>
      <c r="E1814" s="181" t="e">
        <f t="shared" si="459"/>
        <v>#DIV/0!</v>
      </c>
      <c r="F1814" s="181" t="e">
        <f t="shared" si="472"/>
        <v>#DIV/0!</v>
      </c>
      <c r="H1814" s="181" t="e">
        <f t="shared" si="473"/>
        <v>#DIV/0!</v>
      </c>
      <c r="I1814" s="181" t="e">
        <f t="shared" si="460"/>
        <v>#DIV/0!</v>
      </c>
      <c r="J1814" s="339" t="e">
        <f t="shared" si="461"/>
        <v>#DIV/0!</v>
      </c>
      <c r="K1814" s="181" t="e">
        <f t="shared" si="462"/>
        <v>#DIV/0!</v>
      </c>
      <c r="M1814" s="181" t="e">
        <f t="shared" si="463"/>
        <v>#DIV/0!</v>
      </c>
      <c r="N1814" s="181" t="e">
        <f t="shared" si="464"/>
        <v>#DIV/0!</v>
      </c>
      <c r="O1814" s="339" t="e">
        <f t="shared" si="465"/>
        <v>#DIV/0!</v>
      </c>
      <c r="P1814" s="181" t="e">
        <f t="shared" si="466"/>
        <v>#DIV/0!</v>
      </c>
      <c r="R1814" s="181" t="e">
        <f t="shared" si="467"/>
        <v>#DIV/0!</v>
      </c>
      <c r="S1814" s="181" t="e">
        <f t="shared" si="468"/>
        <v>#DIV/0!</v>
      </c>
      <c r="T1814" s="339" t="e">
        <f t="shared" si="474"/>
        <v>#DIV/0!</v>
      </c>
      <c r="U1814" s="181" t="e">
        <f t="shared" si="469"/>
        <v>#DIV/0!</v>
      </c>
    </row>
    <row r="1815" spans="2:21" ht="12.75" customHeight="1" x14ac:dyDescent="0.15">
      <c r="B1815" s="1">
        <f t="shared" si="475"/>
        <v>194.39999999999321</v>
      </c>
      <c r="C1815" s="181" t="e">
        <f t="shared" si="470"/>
        <v>#DIV/0!</v>
      </c>
      <c r="D1815" s="242">
        <f t="shared" si="471"/>
        <v>85.314488049445416</v>
      </c>
      <c r="E1815" s="181" t="e">
        <f t="shared" si="459"/>
        <v>#DIV/0!</v>
      </c>
      <c r="F1815" s="181" t="e">
        <f t="shared" si="472"/>
        <v>#DIV/0!</v>
      </c>
      <c r="H1815" s="181" t="e">
        <f t="shared" si="473"/>
        <v>#DIV/0!</v>
      </c>
      <c r="I1815" s="181" t="e">
        <f t="shared" si="460"/>
        <v>#DIV/0!</v>
      </c>
      <c r="J1815" s="339" t="e">
        <f t="shared" si="461"/>
        <v>#DIV/0!</v>
      </c>
      <c r="K1815" s="181" t="e">
        <f t="shared" si="462"/>
        <v>#DIV/0!</v>
      </c>
      <c r="M1815" s="181" t="e">
        <f t="shared" si="463"/>
        <v>#DIV/0!</v>
      </c>
      <c r="N1815" s="181" t="e">
        <f t="shared" si="464"/>
        <v>#DIV/0!</v>
      </c>
      <c r="O1815" s="339" t="e">
        <f t="shared" si="465"/>
        <v>#DIV/0!</v>
      </c>
      <c r="P1815" s="181" t="e">
        <f t="shared" si="466"/>
        <v>#DIV/0!</v>
      </c>
      <c r="R1815" s="181" t="e">
        <f t="shared" si="467"/>
        <v>#DIV/0!</v>
      </c>
      <c r="S1815" s="181" t="e">
        <f t="shared" si="468"/>
        <v>#DIV/0!</v>
      </c>
      <c r="T1815" s="339" t="e">
        <f t="shared" si="474"/>
        <v>#DIV/0!</v>
      </c>
      <c r="U1815" s="181" t="e">
        <f t="shared" si="469"/>
        <v>#DIV/0!</v>
      </c>
    </row>
    <row r="1816" spans="2:21" ht="12.75" customHeight="1" x14ac:dyDescent="0.15">
      <c r="B1816" s="1">
        <f t="shared" si="475"/>
        <v>194.49999999999321</v>
      </c>
      <c r="C1816" s="181" t="e">
        <f t="shared" si="470"/>
        <v>#DIV/0!</v>
      </c>
      <c r="D1816" s="242">
        <f t="shared" si="471"/>
        <v>85.326708129691411</v>
      </c>
      <c r="E1816" s="181" t="e">
        <f t="shared" si="459"/>
        <v>#DIV/0!</v>
      </c>
      <c r="F1816" s="181" t="e">
        <f t="shared" si="472"/>
        <v>#DIV/0!</v>
      </c>
      <c r="H1816" s="181" t="e">
        <f t="shared" si="473"/>
        <v>#DIV/0!</v>
      </c>
      <c r="I1816" s="181" t="e">
        <f t="shared" si="460"/>
        <v>#DIV/0!</v>
      </c>
      <c r="J1816" s="339" t="e">
        <f t="shared" si="461"/>
        <v>#DIV/0!</v>
      </c>
      <c r="K1816" s="181" t="e">
        <f t="shared" si="462"/>
        <v>#DIV/0!</v>
      </c>
      <c r="M1816" s="181" t="e">
        <f t="shared" si="463"/>
        <v>#DIV/0!</v>
      </c>
      <c r="N1816" s="181" t="e">
        <f t="shared" si="464"/>
        <v>#DIV/0!</v>
      </c>
      <c r="O1816" s="339" t="e">
        <f t="shared" si="465"/>
        <v>#DIV/0!</v>
      </c>
      <c r="P1816" s="181" t="e">
        <f t="shared" si="466"/>
        <v>#DIV/0!</v>
      </c>
      <c r="R1816" s="181" t="e">
        <f t="shared" si="467"/>
        <v>#DIV/0!</v>
      </c>
      <c r="S1816" s="181" t="e">
        <f t="shared" si="468"/>
        <v>#DIV/0!</v>
      </c>
      <c r="T1816" s="339" t="e">
        <f t="shared" si="474"/>
        <v>#DIV/0!</v>
      </c>
      <c r="U1816" s="181" t="e">
        <f t="shared" si="469"/>
        <v>#DIV/0!</v>
      </c>
    </row>
    <row r="1817" spans="2:21" ht="12.75" customHeight="1" x14ac:dyDescent="0.15">
      <c r="B1817" s="1">
        <f t="shared" si="475"/>
        <v>194.5999999999932</v>
      </c>
      <c r="C1817" s="181" t="e">
        <f t="shared" si="470"/>
        <v>#DIV/0!</v>
      </c>
      <c r="D1817" s="242">
        <f t="shared" si="471"/>
        <v>85.338922961888855</v>
      </c>
      <c r="E1817" s="181" t="e">
        <f t="shared" si="459"/>
        <v>#DIV/0!</v>
      </c>
      <c r="F1817" s="181" t="e">
        <f t="shared" si="472"/>
        <v>#DIV/0!</v>
      </c>
      <c r="H1817" s="181" t="e">
        <f t="shared" si="473"/>
        <v>#DIV/0!</v>
      </c>
      <c r="I1817" s="181" t="e">
        <f t="shared" si="460"/>
        <v>#DIV/0!</v>
      </c>
      <c r="J1817" s="339" t="e">
        <f t="shared" si="461"/>
        <v>#DIV/0!</v>
      </c>
      <c r="K1817" s="181" t="e">
        <f t="shared" si="462"/>
        <v>#DIV/0!</v>
      </c>
      <c r="M1817" s="181" t="e">
        <f t="shared" si="463"/>
        <v>#DIV/0!</v>
      </c>
      <c r="N1817" s="181" t="e">
        <f t="shared" si="464"/>
        <v>#DIV/0!</v>
      </c>
      <c r="O1817" s="339" t="e">
        <f t="shared" si="465"/>
        <v>#DIV/0!</v>
      </c>
      <c r="P1817" s="181" t="e">
        <f t="shared" si="466"/>
        <v>#DIV/0!</v>
      </c>
      <c r="R1817" s="181" t="e">
        <f t="shared" si="467"/>
        <v>#DIV/0!</v>
      </c>
      <c r="S1817" s="181" t="e">
        <f t="shared" si="468"/>
        <v>#DIV/0!</v>
      </c>
      <c r="T1817" s="339" t="e">
        <f t="shared" si="474"/>
        <v>#DIV/0!</v>
      </c>
      <c r="U1817" s="181" t="e">
        <f t="shared" si="469"/>
        <v>#DIV/0!</v>
      </c>
    </row>
    <row r="1818" spans="2:21" ht="12.75" customHeight="1" x14ac:dyDescent="0.15">
      <c r="B1818" s="1">
        <f t="shared" si="475"/>
        <v>194.6999999999932</v>
      </c>
      <c r="C1818" s="181" t="e">
        <f t="shared" si="470"/>
        <v>#DIV/0!</v>
      </c>
      <c r="D1818" s="242">
        <f t="shared" si="471"/>
        <v>85.351132551293674</v>
      </c>
      <c r="E1818" s="181" t="e">
        <f t="shared" si="459"/>
        <v>#DIV/0!</v>
      </c>
      <c r="F1818" s="181" t="e">
        <f t="shared" si="472"/>
        <v>#DIV/0!</v>
      </c>
      <c r="H1818" s="181" t="e">
        <f t="shared" si="473"/>
        <v>#DIV/0!</v>
      </c>
      <c r="I1818" s="181" t="e">
        <f t="shared" si="460"/>
        <v>#DIV/0!</v>
      </c>
      <c r="J1818" s="339" t="e">
        <f t="shared" si="461"/>
        <v>#DIV/0!</v>
      </c>
      <c r="K1818" s="181" t="e">
        <f t="shared" si="462"/>
        <v>#DIV/0!</v>
      </c>
      <c r="M1818" s="181" t="e">
        <f t="shared" si="463"/>
        <v>#DIV/0!</v>
      </c>
      <c r="N1818" s="181" t="e">
        <f t="shared" si="464"/>
        <v>#DIV/0!</v>
      </c>
      <c r="O1818" s="339" t="e">
        <f t="shared" si="465"/>
        <v>#DIV/0!</v>
      </c>
      <c r="P1818" s="181" t="e">
        <f t="shared" si="466"/>
        <v>#DIV/0!</v>
      </c>
      <c r="R1818" s="181" t="e">
        <f t="shared" si="467"/>
        <v>#DIV/0!</v>
      </c>
      <c r="S1818" s="181" t="e">
        <f t="shared" si="468"/>
        <v>#DIV/0!</v>
      </c>
      <c r="T1818" s="339" t="e">
        <f t="shared" si="474"/>
        <v>#DIV/0!</v>
      </c>
      <c r="U1818" s="181" t="e">
        <f t="shared" si="469"/>
        <v>#DIV/0!</v>
      </c>
    </row>
    <row r="1819" spans="2:21" ht="12.75" customHeight="1" x14ac:dyDescent="0.15">
      <c r="B1819" s="1">
        <f t="shared" si="475"/>
        <v>194.79999999999319</v>
      </c>
      <c r="C1819" s="181" t="e">
        <f t="shared" si="470"/>
        <v>#DIV/0!</v>
      </c>
      <c r="D1819" s="242">
        <f t="shared" si="471"/>
        <v>85.363336903153623</v>
      </c>
      <c r="E1819" s="181" t="e">
        <f t="shared" si="459"/>
        <v>#DIV/0!</v>
      </c>
      <c r="F1819" s="181" t="e">
        <f t="shared" si="472"/>
        <v>#DIV/0!</v>
      </c>
      <c r="H1819" s="181" t="e">
        <f t="shared" si="473"/>
        <v>#DIV/0!</v>
      </c>
      <c r="I1819" s="181" t="e">
        <f t="shared" si="460"/>
        <v>#DIV/0!</v>
      </c>
      <c r="J1819" s="339" t="e">
        <f t="shared" si="461"/>
        <v>#DIV/0!</v>
      </c>
      <c r="K1819" s="181" t="e">
        <f t="shared" si="462"/>
        <v>#DIV/0!</v>
      </c>
      <c r="M1819" s="181" t="e">
        <f t="shared" si="463"/>
        <v>#DIV/0!</v>
      </c>
      <c r="N1819" s="181" t="e">
        <f t="shared" si="464"/>
        <v>#DIV/0!</v>
      </c>
      <c r="O1819" s="339" t="e">
        <f t="shared" si="465"/>
        <v>#DIV/0!</v>
      </c>
      <c r="P1819" s="181" t="e">
        <f t="shared" si="466"/>
        <v>#DIV/0!</v>
      </c>
      <c r="R1819" s="181" t="e">
        <f t="shared" si="467"/>
        <v>#DIV/0!</v>
      </c>
      <c r="S1819" s="181" t="e">
        <f t="shared" si="468"/>
        <v>#DIV/0!</v>
      </c>
      <c r="T1819" s="339" t="e">
        <f t="shared" si="474"/>
        <v>#DIV/0!</v>
      </c>
      <c r="U1819" s="181" t="e">
        <f t="shared" si="469"/>
        <v>#DIV/0!</v>
      </c>
    </row>
    <row r="1820" spans="2:21" ht="12.75" customHeight="1" x14ac:dyDescent="0.15">
      <c r="B1820" s="1">
        <f t="shared" si="475"/>
        <v>194.89999999999318</v>
      </c>
      <c r="C1820" s="181" t="e">
        <f t="shared" si="470"/>
        <v>#DIV/0!</v>
      </c>
      <c r="D1820" s="242">
        <f t="shared" si="471"/>
        <v>85.375536022708047</v>
      </c>
      <c r="E1820" s="181" t="e">
        <f t="shared" si="459"/>
        <v>#DIV/0!</v>
      </c>
      <c r="F1820" s="181" t="e">
        <f t="shared" si="472"/>
        <v>#DIV/0!</v>
      </c>
      <c r="H1820" s="181" t="e">
        <f t="shared" si="473"/>
        <v>#DIV/0!</v>
      </c>
      <c r="I1820" s="181" t="e">
        <f t="shared" si="460"/>
        <v>#DIV/0!</v>
      </c>
      <c r="J1820" s="339" t="e">
        <f t="shared" si="461"/>
        <v>#DIV/0!</v>
      </c>
      <c r="K1820" s="181" t="e">
        <f t="shared" si="462"/>
        <v>#DIV/0!</v>
      </c>
      <c r="M1820" s="181" t="e">
        <f t="shared" si="463"/>
        <v>#DIV/0!</v>
      </c>
      <c r="N1820" s="181" t="e">
        <f t="shared" si="464"/>
        <v>#DIV/0!</v>
      </c>
      <c r="O1820" s="339" t="e">
        <f t="shared" si="465"/>
        <v>#DIV/0!</v>
      </c>
      <c r="P1820" s="181" t="e">
        <f t="shared" si="466"/>
        <v>#DIV/0!</v>
      </c>
      <c r="R1820" s="181" t="e">
        <f t="shared" si="467"/>
        <v>#DIV/0!</v>
      </c>
      <c r="S1820" s="181" t="e">
        <f t="shared" si="468"/>
        <v>#DIV/0!</v>
      </c>
      <c r="T1820" s="339" t="e">
        <f t="shared" si="474"/>
        <v>#DIV/0!</v>
      </c>
      <c r="U1820" s="181" t="e">
        <f t="shared" si="469"/>
        <v>#DIV/0!</v>
      </c>
    </row>
    <row r="1821" spans="2:21" ht="12.75" customHeight="1" x14ac:dyDescent="0.15">
      <c r="B1821" s="1">
        <f t="shared" si="475"/>
        <v>194.99999999999318</v>
      </c>
      <c r="C1821" s="181" t="e">
        <f t="shared" si="470"/>
        <v>#DIV/0!</v>
      </c>
      <c r="D1821" s="242">
        <f t="shared" si="471"/>
        <v>85.387729915188189</v>
      </c>
      <c r="E1821" s="181" t="e">
        <f t="shared" si="459"/>
        <v>#DIV/0!</v>
      </c>
      <c r="F1821" s="181" t="e">
        <f t="shared" si="472"/>
        <v>#DIV/0!</v>
      </c>
      <c r="H1821" s="181" t="e">
        <f t="shared" si="473"/>
        <v>#DIV/0!</v>
      </c>
      <c r="I1821" s="181" t="e">
        <f t="shared" si="460"/>
        <v>#DIV/0!</v>
      </c>
      <c r="J1821" s="339" t="e">
        <f t="shared" si="461"/>
        <v>#DIV/0!</v>
      </c>
      <c r="K1821" s="181" t="e">
        <f t="shared" si="462"/>
        <v>#DIV/0!</v>
      </c>
      <c r="M1821" s="181" t="e">
        <f t="shared" si="463"/>
        <v>#DIV/0!</v>
      </c>
      <c r="N1821" s="181" t="e">
        <f t="shared" si="464"/>
        <v>#DIV/0!</v>
      </c>
      <c r="O1821" s="339" t="e">
        <f t="shared" si="465"/>
        <v>#DIV/0!</v>
      </c>
      <c r="P1821" s="181" t="e">
        <f t="shared" si="466"/>
        <v>#DIV/0!</v>
      </c>
      <c r="R1821" s="181" t="e">
        <f t="shared" si="467"/>
        <v>#DIV/0!</v>
      </c>
      <c r="S1821" s="181" t="e">
        <f t="shared" si="468"/>
        <v>#DIV/0!</v>
      </c>
      <c r="T1821" s="339" t="e">
        <f t="shared" si="474"/>
        <v>#DIV/0!</v>
      </c>
      <c r="U1821" s="181" t="e">
        <f t="shared" si="469"/>
        <v>#DIV/0!</v>
      </c>
    </row>
    <row r="1822" spans="2:21" ht="12.75" customHeight="1" x14ac:dyDescent="0.15">
      <c r="B1822" s="1">
        <f t="shared" si="475"/>
        <v>195.09999999999317</v>
      </c>
      <c r="C1822" s="181" t="e">
        <f t="shared" si="470"/>
        <v>#DIV/0!</v>
      </c>
      <c r="D1822" s="242">
        <f t="shared" si="471"/>
        <v>85.399918585816934</v>
      </c>
      <c r="E1822" s="181" t="e">
        <f t="shared" si="459"/>
        <v>#DIV/0!</v>
      </c>
      <c r="F1822" s="181" t="e">
        <f t="shared" si="472"/>
        <v>#DIV/0!</v>
      </c>
      <c r="H1822" s="181" t="e">
        <f t="shared" si="473"/>
        <v>#DIV/0!</v>
      </c>
      <c r="I1822" s="181" t="e">
        <f t="shared" si="460"/>
        <v>#DIV/0!</v>
      </c>
      <c r="J1822" s="339" t="e">
        <f t="shared" si="461"/>
        <v>#DIV/0!</v>
      </c>
      <c r="K1822" s="181" t="e">
        <f t="shared" si="462"/>
        <v>#DIV/0!</v>
      </c>
      <c r="M1822" s="181" t="e">
        <f t="shared" si="463"/>
        <v>#DIV/0!</v>
      </c>
      <c r="N1822" s="181" t="e">
        <f t="shared" si="464"/>
        <v>#DIV/0!</v>
      </c>
      <c r="O1822" s="339" t="e">
        <f t="shared" si="465"/>
        <v>#DIV/0!</v>
      </c>
      <c r="P1822" s="181" t="e">
        <f t="shared" si="466"/>
        <v>#DIV/0!</v>
      </c>
      <c r="R1822" s="181" t="e">
        <f t="shared" si="467"/>
        <v>#DIV/0!</v>
      </c>
      <c r="S1822" s="181" t="e">
        <f t="shared" si="468"/>
        <v>#DIV/0!</v>
      </c>
      <c r="T1822" s="339" t="e">
        <f t="shared" si="474"/>
        <v>#DIV/0!</v>
      </c>
      <c r="U1822" s="181" t="e">
        <f t="shared" si="469"/>
        <v>#DIV/0!</v>
      </c>
    </row>
    <row r="1823" spans="2:21" ht="12.75" customHeight="1" x14ac:dyDescent="0.15">
      <c r="B1823" s="1">
        <f t="shared" si="475"/>
        <v>195.19999999999317</v>
      </c>
      <c r="C1823" s="181" t="e">
        <f t="shared" si="470"/>
        <v>#DIV/0!</v>
      </c>
      <c r="D1823" s="242">
        <f t="shared" si="471"/>
        <v>85.412102039809142</v>
      </c>
      <c r="E1823" s="181" t="e">
        <f t="shared" si="459"/>
        <v>#DIV/0!</v>
      </c>
      <c r="F1823" s="181" t="e">
        <f t="shared" si="472"/>
        <v>#DIV/0!</v>
      </c>
      <c r="H1823" s="181" t="e">
        <f t="shared" si="473"/>
        <v>#DIV/0!</v>
      </c>
      <c r="I1823" s="181" t="e">
        <f t="shared" si="460"/>
        <v>#DIV/0!</v>
      </c>
      <c r="J1823" s="339" t="e">
        <f t="shared" si="461"/>
        <v>#DIV/0!</v>
      </c>
      <c r="K1823" s="181" t="e">
        <f t="shared" si="462"/>
        <v>#DIV/0!</v>
      </c>
      <c r="M1823" s="181" t="e">
        <f t="shared" si="463"/>
        <v>#DIV/0!</v>
      </c>
      <c r="N1823" s="181" t="e">
        <f t="shared" si="464"/>
        <v>#DIV/0!</v>
      </c>
      <c r="O1823" s="339" t="e">
        <f t="shared" si="465"/>
        <v>#DIV/0!</v>
      </c>
      <c r="P1823" s="181" t="e">
        <f t="shared" si="466"/>
        <v>#DIV/0!</v>
      </c>
      <c r="R1823" s="181" t="e">
        <f t="shared" si="467"/>
        <v>#DIV/0!</v>
      </c>
      <c r="S1823" s="181" t="e">
        <f t="shared" si="468"/>
        <v>#DIV/0!</v>
      </c>
      <c r="T1823" s="339" t="e">
        <f t="shared" si="474"/>
        <v>#DIV/0!</v>
      </c>
      <c r="U1823" s="181" t="e">
        <f t="shared" si="469"/>
        <v>#DIV/0!</v>
      </c>
    </row>
    <row r="1824" spans="2:21" ht="12.75" customHeight="1" x14ac:dyDescent="0.15">
      <c r="B1824" s="1">
        <f t="shared" si="475"/>
        <v>195.29999999999316</v>
      </c>
      <c r="C1824" s="181" t="e">
        <f t="shared" si="470"/>
        <v>#DIV/0!</v>
      </c>
      <c r="D1824" s="242">
        <f t="shared" si="471"/>
        <v>85.424280282371399</v>
      </c>
      <c r="E1824" s="181" t="e">
        <f t="shared" si="459"/>
        <v>#DIV/0!</v>
      </c>
      <c r="F1824" s="181" t="e">
        <f t="shared" si="472"/>
        <v>#DIV/0!</v>
      </c>
      <c r="H1824" s="181" t="e">
        <f t="shared" si="473"/>
        <v>#DIV/0!</v>
      </c>
      <c r="I1824" s="181" t="e">
        <f t="shared" si="460"/>
        <v>#DIV/0!</v>
      </c>
      <c r="J1824" s="339" t="e">
        <f t="shared" si="461"/>
        <v>#DIV/0!</v>
      </c>
      <c r="K1824" s="181" t="e">
        <f t="shared" si="462"/>
        <v>#DIV/0!</v>
      </c>
      <c r="M1824" s="181" t="e">
        <f t="shared" si="463"/>
        <v>#DIV/0!</v>
      </c>
      <c r="N1824" s="181" t="e">
        <f t="shared" si="464"/>
        <v>#DIV/0!</v>
      </c>
      <c r="O1824" s="339" t="e">
        <f t="shared" si="465"/>
        <v>#DIV/0!</v>
      </c>
      <c r="P1824" s="181" t="e">
        <f t="shared" si="466"/>
        <v>#DIV/0!</v>
      </c>
      <c r="R1824" s="181" t="e">
        <f t="shared" si="467"/>
        <v>#DIV/0!</v>
      </c>
      <c r="S1824" s="181" t="e">
        <f t="shared" si="468"/>
        <v>#DIV/0!</v>
      </c>
      <c r="T1824" s="339" t="e">
        <f t="shared" si="474"/>
        <v>#DIV/0!</v>
      </c>
      <c r="U1824" s="181" t="e">
        <f t="shared" si="469"/>
        <v>#DIV/0!</v>
      </c>
    </row>
    <row r="1825" spans="2:21" ht="12.75" customHeight="1" x14ac:dyDescent="0.15">
      <c r="B1825" s="1">
        <f t="shared" si="475"/>
        <v>195.39999999999316</v>
      </c>
      <c r="C1825" s="181" t="e">
        <f t="shared" si="470"/>
        <v>#DIV/0!</v>
      </c>
      <c r="D1825" s="242">
        <f t="shared" si="471"/>
        <v>85.436453318702064</v>
      </c>
      <c r="E1825" s="181" t="e">
        <f t="shared" si="459"/>
        <v>#DIV/0!</v>
      </c>
      <c r="F1825" s="181" t="e">
        <f t="shared" si="472"/>
        <v>#DIV/0!</v>
      </c>
      <c r="H1825" s="181" t="e">
        <f t="shared" si="473"/>
        <v>#DIV/0!</v>
      </c>
      <c r="I1825" s="181" t="e">
        <f t="shared" si="460"/>
        <v>#DIV/0!</v>
      </c>
      <c r="J1825" s="339" t="e">
        <f t="shared" si="461"/>
        <v>#DIV/0!</v>
      </c>
      <c r="K1825" s="181" t="e">
        <f t="shared" si="462"/>
        <v>#DIV/0!</v>
      </c>
      <c r="M1825" s="181" t="e">
        <f t="shared" si="463"/>
        <v>#DIV/0!</v>
      </c>
      <c r="N1825" s="181" t="e">
        <f t="shared" si="464"/>
        <v>#DIV/0!</v>
      </c>
      <c r="O1825" s="339" t="e">
        <f t="shared" si="465"/>
        <v>#DIV/0!</v>
      </c>
      <c r="P1825" s="181" t="e">
        <f t="shared" si="466"/>
        <v>#DIV/0!</v>
      </c>
      <c r="R1825" s="181" t="e">
        <f t="shared" si="467"/>
        <v>#DIV/0!</v>
      </c>
      <c r="S1825" s="181" t="e">
        <f t="shared" si="468"/>
        <v>#DIV/0!</v>
      </c>
      <c r="T1825" s="339" t="e">
        <f t="shared" si="474"/>
        <v>#DIV/0!</v>
      </c>
      <c r="U1825" s="181" t="e">
        <f t="shared" si="469"/>
        <v>#DIV/0!</v>
      </c>
    </row>
    <row r="1826" spans="2:21" ht="12.75" customHeight="1" x14ac:dyDescent="0.15">
      <c r="B1826" s="1">
        <f t="shared" si="475"/>
        <v>195.49999999999315</v>
      </c>
      <c r="C1826" s="181" t="e">
        <f t="shared" si="470"/>
        <v>#DIV/0!</v>
      </c>
      <c r="D1826" s="242">
        <f t="shared" si="471"/>
        <v>85.448621153991525</v>
      </c>
      <c r="E1826" s="181" t="e">
        <f t="shared" si="459"/>
        <v>#DIV/0!</v>
      </c>
      <c r="F1826" s="181" t="e">
        <f t="shared" si="472"/>
        <v>#DIV/0!</v>
      </c>
      <c r="H1826" s="181" t="e">
        <f t="shared" si="473"/>
        <v>#DIV/0!</v>
      </c>
      <c r="I1826" s="181" t="e">
        <f t="shared" si="460"/>
        <v>#DIV/0!</v>
      </c>
      <c r="J1826" s="339" t="e">
        <f t="shared" si="461"/>
        <v>#DIV/0!</v>
      </c>
      <c r="K1826" s="181" t="e">
        <f t="shared" si="462"/>
        <v>#DIV/0!</v>
      </c>
      <c r="M1826" s="181" t="e">
        <f t="shared" si="463"/>
        <v>#DIV/0!</v>
      </c>
      <c r="N1826" s="181" t="e">
        <f t="shared" si="464"/>
        <v>#DIV/0!</v>
      </c>
      <c r="O1826" s="339" t="e">
        <f t="shared" si="465"/>
        <v>#DIV/0!</v>
      </c>
      <c r="P1826" s="181" t="e">
        <f t="shared" si="466"/>
        <v>#DIV/0!</v>
      </c>
      <c r="R1826" s="181" t="e">
        <f t="shared" si="467"/>
        <v>#DIV/0!</v>
      </c>
      <c r="S1826" s="181" t="e">
        <f t="shared" si="468"/>
        <v>#DIV/0!</v>
      </c>
      <c r="T1826" s="339" t="e">
        <f t="shared" si="474"/>
        <v>#DIV/0!</v>
      </c>
      <c r="U1826" s="181" t="e">
        <f t="shared" si="469"/>
        <v>#DIV/0!</v>
      </c>
    </row>
    <row r="1827" spans="2:21" ht="12.75" customHeight="1" x14ac:dyDescent="0.15">
      <c r="B1827" s="1">
        <f t="shared" si="475"/>
        <v>195.59999999999314</v>
      </c>
      <c r="C1827" s="181" t="e">
        <f t="shared" si="470"/>
        <v>#DIV/0!</v>
      </c>
      <c r="D1827" s="242">
        <f t="shared" si="471"/>
        <v>85.460783793421854</v>
      </c>
      <c r="E1827" s="181" t="e">
        <f t="shared" si="459"/>
        <v>#DIV/0!</v>
      </c>
      <c r="F1827" s="181" t="e">
        <f t="shared" si="472"/>
        <v>#DIV/0!</v>
      </c>
      <c r="H1827" s="181" t="e">
        <f t="shared" si="473"/>
        <v>#DIV/0!</v>
      </c>
      <c r="I1827" s="181" t="e">
        <f t="shared" si="460"/>
        <v>#DIV/0!</v>
      </c>
      <c r="J1827" s="339" t="e">
        <f t="shared" si="461"/>
        <v>#DIV/0!</v>
      </c>
      <c r="K1827" s="181" t="e">
        <f t="shared" si="462"/>
        <v>#DIV/0!</v>
      </c>
      <c r="M1827" s="181" t="e">
        <f t="shared" si="463"/>
        <v>#DIV/0!</v>
      </c>
      <c r="N1827" s="181" t="e">
        <f t="shared" si="464"/>
        <v>#DIV/0!</v>
      </c>
      <c r="O1827" s="339" t="e">
        <f t="shared" si="465"/>
        <v>#DIV/0!</v>
      </c>
      <c r="P1827" s="181" t="e">
        <f t="shared" si="466"/>
        <v>#DIV/0!</v>
      </c>
      <c r="R1827" s="181" t="e">
        <f t="shared" si="467"/>
        <v>#DIV/0!</v>
      </c>
      <c r="S1827" s="181" t="e">
        <f t="shared" si="468"/>
        <v>#DIV/0!</v>
      </c>
      <c r="T1827" s="339" t="e">
        <f t="shared" si="474"/>
        <v>#DIV/0!</v>
      </c>
      <c r="U1827" s="181" t="e">
        <f t="shared" si="469"/>
        <v>#DIV/0!</v>
      </c>
    </row>
    <row r="1828" spans="2:21" ht="12.75" customHeight="1" x14ac:dyDescent="0.15">
      <c r="B1828" s="1">
        <f t="shared" si="475"/>
        <v>195.69999999999314</v>
      </c>
      <c r="C1828" s="181" t="e">
        <f t="shared" si="470"/>
        <v>#DIV/0!</v>
      </c>
      <c r="D1828" s="242">
        <f t="shared" si="471"/>
        <v>85.472941242167153</v>
      </c>
      <c r="E1828" s="181" t="e">
        <f t="shared" si="459"/>
        <v>#DIV/0!</v>
      </c>
      <c r="F1828" s="181" t="e">
        <f t="shared" si="472"/>
        <v>#DIV/0!</v>
      </c>
      <c r="H1828" s="181" t="e">
        <f t="shared" si="473"/>
        <v>#DIV/0!</v>
      </c>
      <c r="I1828" s="181" t="e">
        <f t="shared" si="460"/>
        <v>#DIV/0!</v>
      </c>
      <c r="J1828" s="339" t="e">
        <f t="shared" si="461"/>
        <v>#DIV/0!</v>
      </c>
      <c r="K1828" s="181" t="e">
        <f t="shared" si="462"/>
        <v>#DIV/0!</v>
      </c>
      <c r="M1828" s="181" t="e">
        <f t="shared" si="463"/>
        <v>#DIV/0!</v>
      </c>
      <c r="N1828" s="181" t="e">
        <f t="shared" si="464"/>
        <v>#DIV/0!</v>
      </c>
      <c r="O1828" s="339" t="e">
        <f t="shared" si="465"/>
        <v>#DIV/0!</v>
      </c>
      <c r="P1828" s="181" t="e">
        <f t="shared" si="466"/>
        <v>#DIV/0!</v>
      </c>
      <c r="R1828" s="181" t="e">
        <f t="shared" si="467"/>
        <v>#DIV/0!</v>
      </c>
      <c r="S1828" s="181" t="e">
        <f t="shared" si="468"/>
        <v>#DIV/0!</v>
      </c>
      <c r="T1828" s="339" t="e">
        <f t="shared" si="474"/>
        <v>#DIV/0!</v>
      </c>
      <c r="U1828" s="181" t="e">
        <f t="shared" si="469"/>
        <v>#DIV/0!</v>
      </c>
    </row>
    <row r="1829" spans="2:21" ht="12.75" customHeight="1" x14ac:dyDescent="0.15">
      <c r="B1829" s="1">
        <f t="shared" si="475"/>
        <v>195.79999999999313</v>
      </c>
      <c r="C1829" s="181" t="e">
        <f t="shared" si="470"/>
        <v>#DIV/0!</v>
      </c>
      <c r="D1829" s="242">
        <f t="shared" si="471"/>
        <v>85.485093505393408</v>
      </c>
      <c r="E1829" s="181" t="e">
        <f t="shared" si="459"/>
        <v>#DIV/0!</v>
      </c>
      <c r="F1829" s="181" t="e">
        <f t="shared" si="472"/>
        <v>#DIV/0!</v>
      </c>
      <c r="H1829" s="181" t="e">
        <f t="shared" si="473"/>
        <v>#DIV/0!</v>
      </c>
      <c r="I1829" s="181" t="e">
        <f t="shared" si="460"/>
        <v>#DIV/0!</v>
      </c>
      <c r="J1829" s="339" t="e">
        <f t="shared" si="461"/>
        <v>#DIV/0!</v>
      </c>
      <c r="K1829" s="181" t="e">
        <f t="shared" si="462"/>
        <v>#DIV/0!</v>
      </c>
      <c r="M1829" s="181" t="e">
        <f t="shared" si="463"/>
        <v>#DIV/0!</v>
      </c>
      <c r="N1829" s="181" t="e">
        <f t="shared" si="464"/>
        <v>#DIV/0!</v>
      </c>
      <c r="O1829" s="339" t="e">
        <f t="shared" si="465"/>
        <v>#DIV/0!</v>
      </c>
      <c r="P1829" s="181" t="e">
        <f t="shared" si="466"/>
        <v>#DIV/0!</v>
      </c>
      <c r="R1829" s="181" t="e">
        <f t="shared" si="467"/>
        <v>#DIV/0!</v>
      </c>
      <c r="S1829" s="181" t="e">
        <f t="shared" si="468"/>
        <v>#DIV/0!</v>
      </c>
      <c r="T1829" s="339" t="e">
        <f t="shared" si="474"/>
        <v>#DIV/0!</v>
      </c>
      <c r="U1829" s="181" t="e">
        <f t="shared" si="469"/>
        <v>#DIV/0!</v>
      </c>
    </row>
    <row r="1830" spans="2:21" ht="12.75" customHeight="1" x14ac:dyDescent="0.15">
      <c r="B1830" s="1">
        <f t="shared" si="475"/>
        <v>195.89999999999313</v>
      </c>
      <c r="C1830" s="181" t="e">
        <f t="shared" si="470"/>
        <v>#DIV/0!</v>
      </c>
      <c r="D1830" s="242">
        <f t="shared" si="471"/>
        <v>85.49724058825845</v>
      </c>
      <c r="E1830" s="181" t="e">
        <f t="shared" si="459"/>
        <v>#DIV/0!</v>
      </c>
      <c r="F1830" s="181" t="e">
        <f t="shared" si="472"/>
        <v>#DIV/0!</v>
      </c>
      <c r="H1830" s="181" t="e">
        <f t="shared" si="473"/>
        <v>#DIV/0!</v>
      </c>
      <c r="I1830" s="181" t="e">
        <f t="shared" si="460"/>
        <v>#DIV/0!</v>
      </c>
      <c r="J1830" s="339" t="e">
        <f t="shared" si="461"/>
        <v>#DIV/0!</v>
      </c>
      <c r="K1830" s="181" t="e">
        <f t="shared" si="462"/>
        <v>#DIV/0!</v>
      </c>
      <c r="M1830" s="181" t="e">
        <f t="shared" si="463"/>
        <v>#DIV/0!</v>
      </c>
      <c r="N1830" s="181" t="e">
        <f t="shared" si="464"/>
        <v>#DIV/0!</v>
      </c>
      <c r="O1830" s="339" t="e">
        <f t="shared" si="465"/>
        <v>#DIV/0!</v>
      </c>
      <c r="P1830" s="181" t="e">
        <f t="shared" si="466"/>
        <v>#DIV/0!</v>
      </c>
      <c r="R1830" s="181" t="e">
        <f t="shared" si="467"/>
        <v>#DIV/0!</v>
      </c>
      <c r="S1830" s="181" t="e">
        <f t="shared" si="468"/>
        <v>#DIV/0!</v>
      </c>
      <c r="T1830" s="339" t="e">
        <f t="shared" si="474"/>
        <v>#DIV/0!</v>
      </c>
      <c r="U1830" s="181" t="e">
        <f t="shared" si="469"/>
        <v>#DIV/0!</v>
      </c>
    </row>
    <row r="1831" spans="2:21" ht="12.75" customHeight="1" x14ac:dyDescent="0.15">
      <c r="B1831" s="1">
        <f t="shared" si="475"/>
        <v>195.99999999999312</v>
      </c>
      <c r="C1831" s="181" t="e">
        <f t="shared" si="470"/>
        <v>#DIV/0!</v>
      </c>
      <c r="D1831" s="242">
        <f t="shared" si="471"/>
        <v>85.509382495912149</v>
      </c>
      <c r="E1831" s="181" t="e">
        <f t="shared" si="459"/>
        <v>#DIV/0!</v>
      </c>
      <c r="F1831" s="181" t="e">
        <f t="shared" si="472"/>
        <v>#DIV/0!</v>
      </c>
      <c r="H1831" s="181" t="e">
        <f t="shared" si="473"/>
        <v>#DIV/0!</v>
      </c>
      <c r="I1831" s="181" t="e">
        <f t="shared" si="460"/>
        <v>#DIV/0!</v>
      </c>
      <c r="J1831" s="339" t="e">
        <f t="shared" si="461"/>
        <v>#DIV/0!</v>
      </c>
      <c r="K1831" s="181" t="e">
        <f t="shared" si="462"/>
        <v>#DIV/0!</v>
      </c>
      <c r="M1831" s="181" t="e">
        <f t="shared" si="463"/>
        <v>#DIV/0!</v>
      </c>
      <c r="N1831" s="181" t="e">
        <f t="shared" si="464"/>
        <v>#DIV/0!</v>
      </c>
      <c r="O1831" s="339" t="e">
        <f t="shared" si="465"/>
        <v>#DIV/0!</v>
      </c>
      <c r="P1831" s="181" t="e">
        <f t="shared" si="466"/>
        <v>#DIV/0!</v>
      </c>
      <c r="R1831" s="181" t="e">
        <f t="shared" si="467"/>
        <v>#DIV/0!</v>
      </c>
      <c r="S1831" s="181" t="e">
        <f t="shared" si="468"/>
        <v>#DIV/0!</v>
      </c>
      <c r="T1831" s="339" t="e">
        <f t="shared" si="474"/>
        <v>#DIV/0!</v>
      </c>
      <c r="U1831" s="181" t="e">
        <f t="shared" si="469"/>
        <v>#DIV/0!</v>
      </c>
    </row>
    <row r="1832" spans="2:21" ht="12.75" customHeight="1" x14ac:dyDescent="0.15">
      <c r="B1832" s="1">
        <f t="shared" si="475"/>
        <v>196.09999999999312</v>
      </c>
      <c r="C1832" s="181" t="e">
        <f t="shared" si="470"/>
        <v>#DIV/0!</v>
      </c>
      <c r="D1832" s="242">
        <f t="shared" si="471"/>
        <v>85.521519233496292</v>
      </c>
      <c r="E1832" s="181" t="e">
        <f t="shared" si="459"/>
        <v>#DIV/0!</v>
      </c>
      <c r="F1832" s="181" t="e">
        <f t="shared" si="472"/>
        <v>#DIV/0!</v>
      </c>
      <c r="H1832" s="181" t="e">
        <f t="shared" si="473"/>
        <v>#DIV/0!</v>
      </c>
      <c r="I1832" s="181" t="e">
        <f t="shared" si="460"/>
        <v>#DIV/0!</v>
      </c>
      <c r="J1832" s="339" t="e">
        <f t="shared" si="461"/>
        <v>#DIV/0!</v>
      </c>
      <c r="K1832" s="181" t="e">
        <f t="shared" si="462"/>
        <v>#DIV/0!</v>
      </c>
      <c r="M1832" s="181" t="e">
        <f t="shared" si="463"/>
        <v>#DIV/0!</v>
      </c>
      <c r="N1832" s="181" t="e">
        <f t="shared" si="464"/>
        <v>#DIV/0!</v>
      </c>
      <c r="O1832" s="339" t="e">
        <f t="shared" si="465"/>
        <v>#DIV/0!</v>
      </c>
      <c r="P1832" s="181" t="e">
        <f t="shared" si="466"/>
        <v>#DIV/0!</v>
      </c>
      <c r="R1832" s="181" t="e">
        <f t="shared" si="467"/>
        <v>#DIV/0!</v>
      </c>
      <c r="S1832" s="181" t="e">
        <f t="shared" si="468"/>
        <v>#DIV/0!</v>
      </c>
      <c r="T1832" s="339" t="e">
        <f t="shared" si="474"/>
        <v>#DIV/0!</v>
      </c>
      <c r="U1832" s="181" t="e">
        <f t="shared" si="469"/>
        <v>#DIV/0!</v>
      </c>
    </row>
    <row r="1833" spans="2:21" ht="12.75" customHeight="1" x14ac:dyDescent="0.15">
      <c r="B1833" s="1">
        <f t="shared" si="475"/>
        <v>196.19999999999311</v>
      </c>
      <c r="C1833" s="181" t="e">
        <f t="shared" si="470"/>
        <v>#DIV/0!</v>
      </c>
      <c r="D1833" s="242">
        <f t="shared" si="471"/>
        <v>85.533650806144649</v>
      </c>
      <c r="E1833" s="181" t="e">
        <f t="shared" si="459"/>
        <v>#DIV/0!</v>
      </c>
      <c r="F1833" s="181" t="e">
        <f t="shared" si="472"/>
        <v>#DIV/0!</v>
      </c>
      <c r="H1833" s="181" t="e">
        <f t="shared" si="473"/>
        <v>#DIV/0!</v>
      </c>
      <c r="I1833" s="181" t="e">
        <f t="shared" si="460"/>
        <v>#DIV/0!</v>
      </c>
      <c r="J1833" s="339" t="e">
        <f t="shared" si="461"/>
        <v>#DIV/0!</v>
      </c>
      <c r="K1833" s="181" t="e">
        <f t="shared" si="462"/>
        <v>#DIV/0!</v>
      </c>
      <c r="M1833" s="181" t="e">
        <f t="shared" si="463"/>
        <v>#DIV/0!</v>
      </c>
      <c r="N1833" s="181" t="e">
        <f t="shared" si="464"/>
        <v>#DIV/0!</v>
      </c>
      <c r="O1833" s="339" t="e">
        <f t="shared" si="465"/>
        <v>#DIV/0!</v>
      </c>
      <c r="P1833" s="181" t="e">
        <f t="shared" si="466"/>
        <v>#DIV/0!</v>
      </c>
      <c r="R1833" s="181" t="e">
        <f t="shared" si="467"/>
        <v>#DIV/0!</v>
      </c>
      <c r="S1833" s="181" t="e">
        <f t="shared" si="468"/>
        <v>#DIV/0!</v>
      </c>
      <c r="T1833" s="339" t="e">
        <f t="shared" si="474"/>
        <v>#DIV/0!</v>
      </c>
      <c r="U1833" s="181" t="e">
        <f t="shared" si="469"/>
        <v>#DIV/0!</v>
      </c>
    </row>
    <row r="1834" spans="2:21" ht="12.75" customHeight="1" x14ac:dyDescent="0.15">
      <c r="B1834" s="1">
        <f t="shared" si="475"/>
        <v>196.2999999999931</v>
      </c>
      <c r="C1834" s="181" t="e">
        <f t="shared" si="470"/>
        <v>#DIV/0!</v>
      </c>
      <c r="D1834" s="242">
        <f t="shared" si="471"/>
        <v>85.54577721898292</v>
      </c>
      <c r="E1834" s="181" t="e">
        <f t="shared" si="459"/>
        <v>#DIV/0!</v>
      </c>
      <c r="F1834" s="181" t="e">
        <f t="shared" si="472"/>
        <v>#DIV/0!</v>
      </c>
      <c r="H1834" s="181" t="e">
        <f t="shared" si="473"/>
        <v>#DIV/0!</v>
      </c>
      <c r="I1834" s="181" t="e">
        <f t="shared" si="460"/>
        <v>#DIV/0!</v>
      </c>
      <c r="J1834" s="339" t="e">
        <f t="shared" si="461"/>
        <v>#DIV/0!</v>
      </c>
      <c r="K1834" s="181" t="e">
        <f t="shared" si="462"/>
        <v>#DIV/0!</v>
      </c>
      <c r="M1834" s="181" t="e">
        <f t="shared" si="463"/>
        <v>#DIV/0!</v>
      </c>
      <c r="N1834" s="181" t="e">
        <f t="shared" si="464"/>
        <v>#DIV/0!</v>
      </c>
      <c r="O1834" s="339" t="e">
        <f t="shared" si="465"/>
        <v>#DIV/0!</v>
      </c>
      <c r="P1834" s="181" t="e">
        <f t="shared" si="466"/>
        <v>#DIV/0!</v>
      </c>
      <c r="R1834" s="181" t="e">
        <f t="shared" si="467"/>
        <v>#DIV/0!</v>
      </c>
      <c r="S1834" s="181" t="e">
        <f t="shared" si="468"/>
        <v>#DIV/0!</v>
      </c>
      <c r="T1834" s="339" t="e">
        <f t="shared" si="474"/>
        <v>#DIV/0!</v>
      </c>
      <c r="U1834" s="181" t="e">
        <f t="shared" si="469"/>
        <v>#DIV/0!</v>
      </c>
    </row>
    <row r="1835" spans="2:21" ht="12.75" customHeight="1" x14ac:dyDescent="0.15">
      <c r="B1835" s="1">
        <f t="shared" si="475"/>
        <v>196.3999999999931</v>
      </c>
      <c r="C1835" s="181" t="e">
        <f t="shared" si="470"/>
        <v>#DIV/0!</v>
      </c>
      <c r="D1835" s="242">
        <f t="shared" si="471"/>
        <v>85.557898477128958</v>
      </c>
      <c r="E1835" s="181" t="e">
        <f t="shared" si="459"/>
        <v>#DIV/0!</v>
      </c>
      <c r="F1835" s="181" t="e">
        <f t="shared" si="472"/>
        <v>#DIV/0!</v>
      </c>
      <c r="H1835" s="181" t="e">
        <f t="shared" si="473"/>
        <v>#DIV/0!</v>
      </c>
      <c r="I1835" s="181" t="e">
        <f t="shared" si="460"/>
        <v>#DIV/0!</v>
      </c>
      <c r="J1835" s="339" t="e">
        <f t="shared" si="461"/>
        <v>#DIV/0!</v>
      </c>
      <c r="K1835" s="181" t="e">
        <f t="shared" si="462"/>
        <v>#DIV/0!</v>
      </c>
      <c r="M1835" s="181" t="e">
        <f t="shared" si="463"/>
        <v>#DIV/0!</v>
      </c>
      <c r="N1835" s="181" t="e">
        <f t="shared" si="464"/>
        <v>#DIV/0!</v>
      </c>
      <c r="O1835" s="339" t="e">
        <f t="shared" si="465"/>
        <v>#DIV/0!</v>
      </c>
      <c r="P1835" s="181" t="e">
        <f t="shared" si="466"/>
        <v>#DIV/0!</v>
      </c>
      <c r="R1835" s="181" t="e">
        <f t="shared" si="467"/>
        <v>#DIV/0!</v>
      </c>
      <c r="S1835" s="181" t="e">
        <f t="shared" si="468"/>
        <v>#DIV/0!</v>
      </c>
      <c r="T1835" s="339" t="e">
        <f t="shared" si="474"/>
        <v>#DIV/0!</v>
      </c>
      <c r="U1835" s="181" t="e">
        <f t="shared" si="469"/>
        <v>#DIV/0!</v>
      </c>
    </row>
    <row r="1836" spans="2:21" ht="12.75" customHeight="1" x14ac:dyDescent="0.15">
      <c r="B1836" s="1">
        <f t="shared" si="475"/>
        <v>196.49999999999309</v>
      </c>
      <c r="C1836" s="181" t="e">
        <f t="shared" si="470"/>
        <v>#DIV/0!</v>
      </c>
      <c r="D1836" s="242">
        <f t="shared" si="471"/>
        <v>85.570014585692562</v>
      </c>
      <c r="E1836" s="181" t="e">
        <f t="shared" si="459"/>
        <v>#DIV/0!</v>
      </c>
      <c r="F1836" s="181" t="e">
        <f t="shared" si="472"/>
        <v>#DIV/0!</v>
      </c>
      <c r="H1836" s="181" t="e">
        <f t="shared" si="473"/>
        <v>#DIV/0!</v>
      </c>
      <c r="I1836" s="181" t="e">
        <f t="shared" si="460"/>
        <v>#DIV/0!</v>
      </c>
      <c r="J1836" s="339" t="e">
        <f t="shared" si="461"/>
        <v>#DIV/0!</v>
      </c>
      <c r="K1836" s="181" t="e">
        <f t="shared" si="462"/>
        <v>#DIV/0!</v>
      </c>
      <c r="M1836" s="181" t="e">
        <f t="shared" si="463"/>
        <v>#DIV/0!</v>
      </c>
      <c r="N1836" s="181" t="e">
        <f t="shared" si="464"/>
        <v>#DIV/0!</v>
      </c>
      <c r="O1836" s="339" t="e">
        <f t="shared" si="465"/>
        <v>#DIV/0!</v>
      </c>
      <c r="P1836" s="181" t="e">
        <f t="shared" si="466"/>
        <v>#DIV/0!</v>
      </c>
      <c r="R1836" s="181" t="e">
        <f t="shared" si="467"/>
        <v>#DIV/0!</v>
      </c>
      <c r="S1836" s="181" t="e">
        <f t="shared" si="468"/>
        <v>#DIV/0!</v>
      </c>
      <c r="T1836" s="339" t="e">
        <f t="shared" si="474"/>
        <v>#DIV/0!</v>
      </c>
      <c r="U1836" s="181" t="e">
        <f t="shared" si="469"/>
        <v>#DIV/0!</v>
      </c>
    </row>
    <row r="1837" spans="2:21" ht="12.75" customHeight="1" x14ac:dyDescent="0.15">
      <c r="B1837" s="1">
        <f t="shared" si="475"/>
        <v>196.59999999999309</v>
      </c>
      <c r="C1837" s="181" t="e">
        <f t="shared" si="470"/>
        <v>#DIV/0!</v>
      </c>
      <c r="D1837" s="242">
        <f t="shared" si="471"/>
        <v>85.582125549775498</v>
      </c>
      <c r="E1837" s="181" t="e">
        <f t="shared" si="459"/>
        <v>#DIV/0!</v>
      </c>
      <c r="F1837" s="181" t="e">
        <f t="shared" si="472"/>
        <v>#DIV/0!</v>
      </c>
      <c r="H1837" s="181" t="e">
        <f t="shared" si="473"/>
        <v>#DIV/0!</v>
      </c>
      <c r="I1837" s="181" t="e">
        <f t="shared" si="460"/>
        <v>#DIV/0!</v>
      </c>
      <c r="J1837" s="339" t="e">
        <f t="shared" si="461"/>
        <v>#DIV/0!</v>
      </c>
      <c r="K1837" s="181" t="e">
        <f t="shared" si="462"/>
        <v>#DIV/0!</v>
      </c>
      <c r="M1837" s="181" t="e">
        <f t="shared" si="463"/>
        <v>#DIV/0!</v>
      </c>
      <c r="N1837" s="181" t="e">
        <f t="shared" si="464"/>
        <v>#DIV/0!</v>
      </c>
      <c r="O1837" s="339" t="e">
        <f t="shared" si="465"/>
        <v>#DIV/0!</v>
      </c>
      <c r="P1837" s="181" t="e">
        <f t="shared" si="466"/>
        <v>#DIV/0!</v>
      </c>
      <c r="R1837" s="181" t="e">
        <f t="shared" si="467"/>
        <v>#DIV/0!</v>
      </c>
      <c r="S1837" s="181" t="e">
        <f t="shared" si="468"/>
        <v>#DIV/0!</v>
      </c>
      <c r="T1837" s="339" t="e">
        <f t="shared" si="474"/>
        <v>#DIV/0!</v>
      </c>
      <c r="U1837" s="181" t="e">
        <f t="shared" si="469"/>
        <v>#DIV/0!</v>
      </c>
    </row>
    <row r="1838" spans="2:21" ht="12.75" customHeight="1" x14ac:dyDescent="0.15">
      <c r="B1838" s="1">
        <f t="shared" si="475"/>
        <v>196.69999999999308</v>
      </c>
      <c r="C1838" s="181" t="e">
        <f t="shared" si="470"/>
        <v>#DIV/0!</v>
      </c>
      <c r="D1838" s="242">
        <f t="shared" si="471"/>
        <v>85.594231374471789</v>
      </c>
      <c r="E1838" s="181" t="e">
        <f t="shared" si="459"/>
        <v>#DIV/0!</v>
      </c>
      <c r="F1838" s="181" t="e">
        <f t="shared" si="472"/>
        <v>#DIV/0!</v>
      </c>
      <c r="H1838" s="181" t="e">
        <f t="shared" si="473"/>
        <v>#DIV/0!</v>
      </c>
      <c r="I1838" s="181" t="e">
        <f t="shared" si="460"/>
        <v>#DIV/0!</v>
      </c>
      <c r="J1838" s="339" t="e">
        <f t="shared" si="461"/>
        <v>#DIV/0!</v>
      </c>
      <c r="K1838" s="181" t="e">
        <f t="shared" si="462"/>
        <v>#DIV/0!</v>
      </c>
      <c r="M1838" s="181" t="e">
        <f t="shared" si="463"/>
        <v>#DIV/0!</v>
      </c>
      <c r="N1838" s="181" t="e">
        <f t="shared" si="464"/>
        <v>#DIV/0!</v>
      </c>
      <c r="O1838" s="339" t="e">
        <f t="shared" si="465"/>
        <v>#DIV/0!</v>
      </c>
      <c r="P1838" s="181" t="e">
        <f t="shared" si="466"/>
        <v>#DIV/0!</v>
      </c>
      <c r="R1838" s="181" t="e">
        <f t="shared" si="467"/>
        <v>#DIV/0!</v>
      </c>
      <c r="S1838" s="181" t="e">
        <f t="shared" si="468"/>
        <v>#DIV/0!</v>
      </c>
      <c r="T1838" s="339" t="e">
        <f t="shared" si="474"/>
        <v>#DIV/0!</v>
      </c>
      <c r="U1838" s="181" t="e">
        <f t="shared" si="469"/>
        <v>#DIV/0!</v>
      </c>
    </row>
    <row r="1839" spans="2:21" ht="12.75" customHeight="1" x14ac:dyDescent="0.15">
      <c r="B1839" s="1">
        <f t="shared" si="475"/>
        <v>196.79999999999308</v>
      </c>
      <c r="C1839" s="181" t="e">
        <f t="shared" si="470"/>
        <v>#DIV/0!</v>
      </c>
      <c r="D1839" s="242">
        <f t="shared" si="471"/>
        <v>85.606332064867289</v>
      </c>
      <c r="E1839" s="181" t="e">
        <f t="shared" si="459"/>
        <v>#DIV/0!</v>
      </c>
      <c r="F1839" s="181" t="e">
        <f t="shared" si="472"/>
        <v>#DIV/0!</v>
      </c>
      <c r="H1839" s="181" t="e">
        <f t="shared" si="473"/>
        <v>#DIV/0!</v>
      </c>
      <c r="I1839" s="181" t="e">
        <f t="shared" si="460"/>
        <v>#DIV/0!</v>
      </c>
      <c r="J1839" s="339" t="e">
        <f t="shared" si="461"/>
        <v>#DIV/0!</v>
      </c>
      <c r="K1839" s="181" t="e">
        <f t="shared" si="462"/>
        <v>#DIV/0!</v>
      </c>
      <c r="M1839" s="181" t="e">
        <f t="shared" si="463"/>
        <v>#DIV/0!</v>
      </c>
      <c r="N1839" s="181" t="e">
        <f t="shared" si="464"/>
        <v>#DIV/0!</v>
      </c>
      <c r="O1839" s="339" t="e">
        <f t="shared" si="465"/>
        <v>#DIV/0!</v>
      </c>
      <c r="P1839" s="181" t="e">
        <f t="shared" si="466"/>
        <v>#DIV/0!</v>
      </c>
      <c r="R1839" s="181" t="e">
        <f t="shared" si="467"/>
        <v>#DIV/0!</v>
      </c>
      <c r="S1839" s="181" t="e">
        <f t="shared" si="468"/>
        <v>#DIV/0!</v>
      </c>
      <c r="T1839" s="339" t="e">
        <f t="shared" si="474"/>
        <v>#DIV/0!</v>
      </c>
      <c r="U1839" s="181" t="e">
        <f t="shared" si="469"/>
        <v>#DIV/0!</v>
      </c>
    </row>
    <row r="1840" spans="2:21" ht="12.75" customHeight="1" x14ac:dyDescent="0.15">
      <c r="B1840" s="1">
        <f t="shared" si="475"/>
        <v>196.89999999999307</v>
      </c>
      <c r="C1840" s="181" t="e">
        <f t="shared" si="470"/>
        <v>#DIV/0!</v>
      </c>
      <c r="D1840" s="242">
        <f t="shared" si="471"/>
        <v>85.618427626040116</v>
      </c>
      <c r="E1840" s="181" t="e">
        <f t="shared" si="459"/>
        <v>#DIV/0!</v>
      </c>
      <c r="F1840" s="181" t="e">
        <f t="shared" si="472"/>
        <v>#DIV/0!</v>
      </c>
      <c r="H1840" s="181" t="e">
        <f t="shared" si="473"/>
        <v>#DIV/0!</v>
      </c>
      <c r="I1840" s="181" t="e">
        <f t="shared" si="460"/>
        <v>#DIV/0!</v>
      </c>
      <c r="J1840" s="339" t="e">
        <f t="shared" si="461"/>
        <v>#DIV/0!</v>
      </c>
      <c r="K1840" s="181" t="e">
        <f t="shared" si="462"/>
        <v>#DIV/0!</v>
      </c>
      <c r="M1840" s="181" t="e">
        <f t="shared" si="463"/>
        <v>#DIV/0!</v>
      </c>
      <c r="N1840" s="181" t="e">
        <f t="shared" si="464"/>
        <v>#DIV/0!</v>
      </c>
      <c r="O1840" s="339" t="e">
        <f t="shared" si="465"/>
        <v>#DIV/0!</v>
      </c>
      <c r="P1840" s="181" t="e">
        <f t="shared" si="466"/>
        <v>#DIV/0!</v>
      </c>
      <c r="R1840" s="181" t="e">
        <f t="shared" si="467"/>
        <v>#DIV/0!</v>
      </c>
      <c r="S1840" s="181" t="e">
        <f t="shared" si="468"/>
        <v>#DIV/0!</v>
      </c>
      <c r="T1840" s="339" t="e">
        <f t="shared" si="474"/>
        <v>#DIV/0!</v>
      </c>
      <c r="U1840" s="181" t="e">
        <f t="shared" si="469"/>
        <v>#DIV/0!</v>
      </c>
    </row>
    <row r="1841" spans="2:21" ht="12.75" customHeight="1" x14ac:dyDescent="0.15">
      <c r="B1841" s="1">
        <f t="shared" si="475"/>
        <v>196.99999999999307</v>
      </c>
      <c r="C1841" s="181" t="e">
        <f t="shared" si="470"/>
        <v>#DIV/0!</v>
      </c>
      <c r="D1841" s="242">
        <f t="shared" si="471"/>
        <v>85.630518063060592</v>
      </c>
      <c r="E1841" s="181" t="e">
        <f t="shared" si="459"/>
        <v>#DIV/0!</v>
      </c>
      <c r="F1841" s="181" t="e">
        <f t="shared" si="472"/>
        <v>#DIV/0!</v>
      </c>
      <c r="H1841" s="181" t="e">
        <f t="shared" si="473"/>
        <v>#DIV/0!</v>
      </c>
      <c r="I1841" s="181" t="e">
        <f t="shared" si="460"/>
        <v>#DIV/0!</v>
      </c>
      <c r="J1841" s="339" t="e">
        <f t="shared" si="461"/>
        <v>#DIV/0!</v>
      </c>
      <c r="K1841" s="181" t="e">
        <f t="shared" si="462"/>
        <v>#DIV/0!</v>
      </c>
      <c r="M1841" s="181" t="e">
        <f t="shared" si="463"/>
        <v>#DIV/0!</v>
      </c>
      <c r="N1841" s="181" t="e">
        <f t="shared" si="464"/>
        <v>#DIV/0!</v>
      </c>
      <c r="O1841" s="339" t="e">
        <f t="shared" si="465"/>
        <v>#DIV/0!</v>
      </c>
      <c r="P1841" s="181" t="e">
        <f t="shared" si="466"/>
        <v>#DIV/0!</v>
      </c>
      <c r="R1841" s="181" t="e">
        <f t="shared" si="467"/>
        <v>#DIV/0!</v>
      </c>
      <c r="S1841" s="181" t="e">
        <f t="shared" si="468"/>
        <v>#DIV/0!</v>
      </c>
      <c r="T1841" s="339" t="e">
        <f t="shared" si="474"/>
        <v>#DIV/0!</v>
      </c>
      <c r="U1841" s="181" t="e">
        <f t="shared" si="469"/>
        <v>#DIV/0!</v>
      </c>
    </row>
    <row r="1842" spans="2:21" ht="12.75" customHeight="1" x14ac:dyDescent="0.15">
      <c r="B1842" s="1">
        <f t="shared" si="475"/>
        <v>197.09999999999306</v>
      </c>
      <c r="C1842" s="181" t="e">
        <f t="shared" si="470"/>
        <v>#DIV/0!</v>
      </c>
      <c r="D1842" s="242">
        <f t="shared" si="471"/>
        <v>85.642603380990849</v>
      </c>
      <c r="E1842" s="181" t="e">
        <f t="shared" si="459"/>
        <v>#DIV/0!</v>
      </c>
      <c r="F1842" s="181" t="e">
        <f t="shared" si="472"/>
        <v>#DIV/0!</v>
      </c>
      <c r="H1842" s="181" t="e">
        <f t="shared" si="473"/>
        <v>#DIV/0!</v>
      </c>
      <c r="I1842" s="181" t="e">
        <f t="shared" si="460"/>
        <v>#DIV/0!</v>
      </c>
      <c r="J1842" s="339" t="e">
        <f t="shared" si="461"/>
        <v>#DIV/0!</v>
      </c>
      <c r="K1842" s="181" t="e">
        <f t="shared" si="462"/>
        <v>#DIV/0!</v>
      </c>
      <c r="M1842" s="181" t="e">
        <f t="shared" si="463"/>
        <v>#DIV/0!</v>
      </c>
      <c r="N1842" s="181" t="e">
        <f t="shared" si="464"/>
        <v>#DIV/0!</v>
      </c>
      <c r="O1842" s="339" t="e">
        <f t="shared" si="465"/>
        <v>#DIV/0!</v>
      </c>
      <c r="P1842" s="181" t="e">
        <f t="shared" si="466"/>
        <v>#DIV/0!</v>
      </c>
      <c r="R1842" s="181" t="e">
        <f t="shared" si="467"/>
        <v>#DIV/0!</v>
      </c>
      <c r="S1842" s="181" t="e">
        <f t="shared" si="468"/>
        <v>#DIV/0!</v>
      </c>
      <c r="T1842" s="339" t="e">
        <f t="shared" si="474"/>
        <v>#DIV/0!</v>
      </c>
      <c r="U1842" s="181" t="e">
        <f t="shared" si="469"/>
        <v>#DIV/0!</v>
      </c>
    </row>
    <row r="1843" spans="2:21" ht="12.75" customHeight="1" x14ac:dyDescent="0.15">
      <c r="B1843" s="1">
        <f t="shared" si="475"/>
        <v>197.19999999999305</v>
      </c>
      <c r="C1843" s="181" t="e">
        <f t="shared" si="470"/>
        <v>#DIV/0!</v>
      </c>
      <c r="D1843" s="242">
        <f t="shared" si="471"/>
        <v>85.654683584885404</v>
      </c>
      <c r="E1843" s="181" t="e">
        <f t="shared" si="459"/>
        <v>#DIV/0!</v>
      </c>
      <c r="F1843" s="181" t="e">
        <f t="shared" si="472"/>
        <v>#DIV/0!</v>
      </c>
      <c r="H1843" s="181" t="e">
        <f t="shared" si="473"/>
        <v>#DIV/0!</v>
      </c>
      <c r="I1843" s="181" t="e">
        <f t="shared" si="460"/>
        <v>#DIV/0!</v>
      </c>
      <c r="J1843" s="339" t="e">
        <f t="shared" si="461"/>
        <v>#DIV/0!</v>
      </c>
      <c r="K1843" s="181" t="e">
        <f t="shared" si="462"/>
        <v>#DIV/0!</v>
      </c>
      <c r="M1843" s="181" t="e">
        <f t="shared" si="463"/>
        <v>#DIV/0!</v>
      </c>
      <c r="N1843" s="181" t="e">
        <f t="shared" si="464"/>
        <v>#DIV/0!</v>
      </c>
      <c r="O1843" s="339" t="e">
        <f t="shared" si="465"/>
        <v>#DIV/0!</v>
      </c>
      <c r="P1843" s="181" t="e">
        <f t="shared" si="466"/>
        <v>#DIV/0!</v>
      </c>
      <c r="R1843" s="181" t="e">
        <f t="shared" si="467"/>
        <v>#DIV/0!</v>
      </c>
      <c r="S1843" s="181" t="e">
        <f t="shared" si="468"/>
        <v>#DIV/0!</v>
      </c>
      <c r="T1843" s="339" t="e">
        <f t="shared" si="474"/>
        <v>#DIV/0!</v>
      </c>
      <c r="U1843" s="181" t="e">
        <f t="shared" si="469"/>
        <v>#DIV/0!</v>
      </c>
    </row>
    <row r="1844" spans="2:21" ht="12.75" customHeight="1" x14ac:dyDescent="0.15">
      <c r="B1844" s="1">
        <f t="shared" si="475"/>
        <v>197.29999999999305</v>
      </c>
      <c r="C1844" s="181" t="e">
        <f t="shared" si="470"/>
        <v>#DIV/0!</v>
      </c>
      <c r="D1844" s="242">
        <f t="shared" si="471"/>
        <v>85.666758679790973</v>
      </c>
      <c r="E1844" s="181" t="e">
        <f t="shared" si="459"/>
        <v>#DIV/0!</v>
      </c>
      <c r="F1844" s="181" t="e">
        <f t="shared" si="472"/>
        <v>#DIV/0!</v>
      </c>
      <c r="H1844" s="181" t="e">
        <f t="shared" si="473"/>
        <v>#DIV/0!</v>
      </c>
      <c r="I1844" s="181" t="e">
        <f t="shared" si="460"/>
        <v>#DIV/0!</v>
      </c>
      <c r="J1844" s="339" t="e">
        <f t="shared" si="461"/>
        <v>#DIV/0!</v>
      </c>
      <c r="K1844" s="181" t="e">
        <f t="shared" si="462"/>
        <v>#DIV/0!</v>
      </c>
      <c r="M1844" s="181" t="e">
        <f t="shared" si="463"/>
        <v>#DIV/0!</v>
      </c>
      <c r="N1844" s="181" t="e">
        <f t="shared" si="464"/>
        <v>#DIV/0!</v>
      </c>
      <c r="O1844" s="339" t="e">
        <f t="shared" si="465"/>
        <v>#DIV/0!</v>
      </c>
      <c r="P1844" s="181" t="e">
        <f t="shared" si="466"/>
        <v>#DIV/0!</v>
      </c>
      <c r="R1844" s="181" t="e">
        <f t="shared" si="467"/>
        <v>#DIV/0!</v>
      </c>
      <c r="S1844" s="181" t="e">
        <f t="shared" si="468"/>
        <v>#DIV/0!</v>
      </c>
      <c r="T1844" s="339" t="e">
        <f t="shared" si="474"/>
        <v>#DIV/0!</v>
      </c>
      <c r="U1844" s="181" t="e">
        <f t="shared" si="469"/>
        <v>#DIV/0!</v>
      </c>
    </row>
    <row r="1845" spans="2:21" ht="12.75" customHeight="1" x14ac:dyDescent="0.15">
      <c r="B1845" s="1">
        <f t="shared" si="475"/>
        <v>197.39999999999304</v>
      </c>
      <c r="C1845" s="181" t="e">
        <f t="shared" si="470"/>
        <v>#DIV/0!</v>
      </c>
      <c r="D1845" s="242">
        <f t="shared" si="471"/>
        <v>85.678828670746285</v>
      </c>
      <c r="E1845" s="181" t="e">
        <f t="shared" si="459"/>
        <v>#DIV/0!</v>
      </c>
      <c r="F1845" s="181" t="e">
        <f t="shared" si="472"/>
        <v>#DIV/0!</v>
      </c>
      <c r="H1845" s="181" t="e">
        <f t="shared" si="473"/>
        <v>#DIV/0!</v>
      </c>
      <c r="I1845" s="181" t="e">
        <f t="shared" si="460"/>
        <v>#DIV/0!</v>
      </c>
      <c r="J1845" s="339" t="e">
        <f t="shared" si="461"/>
        <v>#DIV/0!</v>
      </c>
      <c r="K1845" s="181" t="e">
        <f t="shared" si="462"/>
        <v>#DIV/0!</v>
      </c>
      <c r="M1845" s="181" t="e">
        <f t="shared" si="463"/>
        <v>#DIV/0!</v>
      </c>
      <c r="N1845" s="181" t="e">
        <f t="shared" si="464"/>
        <v>#DIV/0!</v>
      </c>
      <c r="O1845" s="339" t="e">
        <f t="shared" si="465"/>
        <v>#DIV/0!</v>
      </c>
      <c r="P1845" s="181" t="e">
        <f t="shared" si="466"/>
        <v>#DIV/0!</v>
      </c>
      <c r="R1845" s="181" t="e">
        <f t="shared" si="467"/>
        <v>#DIV/0!</v>
      </c>
      <c r="S1845" s="181" t="e">
        <f t="shared" si="468"/>
        <v>#DIV/0!</v>
      </c>
      <c r="T1845" s="339" t="e">
        <f t="shared" si="474"/>
        <v>#DIV/0!</v>
      </c>
      <c r="U1845" s="181" t="e">
        <f t="shared" si="469"/>
        <v>#DIV/0!</v>
      </c>
    </row>
    <row r="1846" spans="2:21" ht="12.75" customHeight="1" x14ac:dyDescent="0.15">
      <c r="B1846" s="1">
        <f t="shared" si="475"/>
        <v>197.49999999999304</v>
      </c>
      <c r="C1846" s="181" t="e">
        <f t="shared" si="470"/>
        <v>#DIV/0!</v>
      </c>
      <c r="D1846" s="242">
        <f t="shared" si="471"/>
        <v>85.690893562782392</v>
      </c>
      <c r="E1846" s="181" t="e">
        <f t="shared" si="459"/>
        <v>#DIV/0!</v>
      </c>
      <c r="F1846" s="181" t="e">
        <f t="shared" si="472"/>
        <v>#DIV/0!</v>
      </c>
      <c r="H1846" s="181" t="e">
        <f t="shared" si="473"/>
        <v>#DIV/0!</v>
      </c>
      <c r="I1846" s="181" t="e">
        <f t="shared" si="460"/>
        <v>#DIV/0!</v>
      </c>
      <c r="J1846" s="339" t="e">
        <f t="shared" si="461"/>
        <v>#DIV/0!</v>
      </c>
      <c r="K1846" s="181" t="e">
        <f t="shared" si="462"/>
        <v>#DIV/0!</v>
      </c>
      <c r="M1846" s="181" t="e">
        <f t="shared" si="463"/>
        <v>#DIV/0!</v>
      </c>
      <c r="N1846" s="181" t="e">
        <f t="shared" si="464"/>
        <v>#DIV/0!</v>
      </c>
      <c r="O1846" s="339" t="e">
        <f t="shared" si="465"/>
        <v>#DIV/0!</v>
      </c>
      <c r="P1846" s="181" t="e">
        <f t="shared" si="466"/>
        <v>#DIV/0!</v>
      </c>
      <c r="R1846" s="181" t="e">
        <f t="shared" si="467"/>
        <v>#DIV/0!</v>
      </c>
      <c r="S1846" s="181" t="e">
        <f t="shared" si="468"/>
        <v>#DIV/0!</v>
      </c>
      <c r="T1846" s="339" t="e">
        <f t="shared" si="474"/>
        <v>#DIV/0!</v>
      </c>
      <c r="U1846" s="181" t="e">
        <f t="shared" si="469"/>
        <v>#DIV/0!</v>
      </c>
    </row>
    <row r="1847" spans="2:21" ht="12.75" customHeight="1" x14ac:dyDescent="0.15">
      <c r="B1847" s="1">
        <f t="shared" si="475"/>
        <v>197.59999999999303</v>
      </c>
      <c r="C1847" s="181" t="e">
        <f t="shared" si="470"/>
        <v>#DIV/0!</v>
      </c>
      <c r="D1847" s="242">
        <f t="shared" si="471"/>
        <v>85.70295336092245</v>
      </c>
      <c r="E1847" s="181" t="e">
        <f t="shared" si="459"/>
        <v>#DIV/0!</v>
      </c>
      <c r="F1847" s="181" t="e">
        <f t="shared" si="472"/>
        <v>#DIV/0!</v>
      </c>
      <c r="H1847" s="181" t="e">
        <f t="shared" si="473"/>
        <v>#DIV/0!</v>
      </c>
      <c r="I1847" s="181" t="e">
        <f t="shared" si="460"/>
        <v>#DIV/0!</v>
      </c>
      <c r="J1847" s="339" t="e">
        <f t="shared" si="461"/>
        <v>#DIV/0!</v>
      </c>
      <c r="K1847" s="181" t="e">
        <f t="shared" si="462"/>
        <v>#DIV/0!</v>
      </c>
      <c r="M1847" s="181" t="e">
        <f t="shared" si="463"/>
        <v>#DIV/0!</v>
      </c>
      <c r="N1847" s="181" t="e">
        <f t="shared" si="464"/>
        <v>#DIV/0!</v>
      </c>
      <c r="O1847" s="339" t="e">
        <f t="shared" si="465"/>
        <v>#DIV/0!</v>
      </c>
      <c r="P1847" s="181" t="e">
        <f t="shared" si="466"/>
        <v>#DIV/0!</v>
      </c>
      <c r="R1847" s="181" t="e">
        <f t="shared" si="467"/>
        <v>#DIV/0!</v>
      </c>
      <c r="S1847" s="181" t="e">
        <f t="shared" si="468"/>
        <v>#DIV/0!</v>
      </c>
      <c r="T1847" s="339" t="e">
        <f t="shared" si="474"/>
        <v>#DIV/0!</v>
      </c>
      <c r="U1847" s="181" t="e">
        <f t="shared" si="469"/>
        <v>#DIV/0!</v>
      </c>
    </row>
    <row r="1848" spans="2:21" ht="12.75" customHeight="1" x14ac:dyDescent="0.15">
      <c r="B1848" s="1">
        <f t="shared" si="475"/>
        <v>197.69999999999303</v>
      </c>
      <c r="C1848" s="181" t="e">
        <f t="shared" si="470"/>
        <v>#DIV/0!</v>
      </c>
      <c r="D1848" s="242">
        <f t="shared" si="471"/>
        <v>85.715008070181923</v>
      </c>
      <c r="E1848" s="181" t="e">
        <f t="shared" si="459"/>
        <v>#DIV/0!</v>
      </c>
      <c r="F1848" s="181" t="e">
        <f t="shared" si="472"/>
        <v>#DIV/0!</v>
      </c>
      <c r="H1848" s="181" t="e">
        <f t="shared" si="473"/>
        <v>#DIV/0!</v>
      </c>
      <c r="I1848" s="181" t="e">
        <f t="shared" si="460"/>
        <v>#DIV/0!</v>
      </c>
      <c r="J1848" s="339" t="e">
        <f t="shared" si="461"/>
        <v>#DIV/0!</v>
      </c>
      <c r="K1848" s="181" t="e">
        <f t="shared" si="462"/>
        <v>#DIV/0!</v>
      </c>
      <c r="M1848" s="181" t="e">
        <f t="shared" si="463"/>
        <v>#DIV/0!</v>
      </c>
      <c r="N1848" s="181" t="e">
        <f t="shared" si="464"/>
        <v>#DIV/0!</v>
      </c>
      <c r="O1848" s="339" t="e">
        <f t="shared" si="465"/>
        <v>#DIV/0!</v>
      </c>
      <c r="P1848" s="181" t="e">
        <f t="shared" si="466"/>
        <v>#DIV/0!</v>
      </c>
      <c r="R1848" s="181" t="e">
        <f t="shared" si="467"/>
        <v>#DIV/0!</v>
      </c>
      <c r="S1848" s="181" t="e">
        <f t="shared" si="468"/>
        <v>#DIV/0!</v>
      </c>
      <c r="T1848" s="339" t="e">
        <f t="shared" si="474"/>
        <v>#DIV/0!</v>
      </c>
      <c r="U1848" s="181" t="e">
        <f t="shared" si="469"/>
        <v>#DIV/0!</v>
      </c>
    </row>
    <row r="1849" spans="2:21" ht="12.75" customHeight="1" x14ac:dyDescent="0.15">
      <c r="B1849" s="1">
        <f t="shared" si="475"/>
        <v>197.79999999999302</v>
      </c>
      <c r="C1849" s="181" t="e">
        <f t="shared" si="470"/>
        <v>#DIV/0!</v>
      </c>
      <c r="D1849" s="242">
        <f t="shared" si="471"/>
        <v>85.72705769556849</v>
      </c>
      <c r="E1849" s="181" t="e">
        <f t="shared" si="459"/>
        <v>#DIV/0!</v>
      </c>
      <c r="F1849" s="181" t="e">
        <f t="shared" si="472"/>
        <v>#DIV/0!</v>
      </c>
      <c r="H1849" s="181" t="e">
        <f t="shared" si="473"/>
        <v>#DIV/0!</v>
      </c>
      <c r="I1849" s="181" t="e">
        <f t="shared" si="460"/>
        <v>#DIV/0!</v>
      </c>
      <c r="J1849" s="339" t="e">
        <f t="shared" si="461"/>
        <v>#DIV/0!</v>
      </c>
      <c r="K1849" s="181" t="e">
        <f t="shared" si="462"/>
        <v>#DIV/0!</v>
      </c>
      <c r="M1849" s="181" t="e">
        <f t="shared" si="463"/>
        <v>#DIV/0!</v>
      </c>
      <c r="N1849" s="181" t="e">
        <f t="shared" si="464"/>
        <v>#DIV/0!</v>
      </c>
      <c r="O1849" s="339" t="e">
        <f t="shared" si="465"/>
        <v>#DIV/0!</v>
      </c>
      <c r="P1849" s="181" t="e">
        <f t="shared" si="466"/>
        <v>#DIV/0!</v>
      </c>
      <c r="R1849" s="181" t="e">
        <f t="shared" si="467"/>
        <v>#DIV/0!</v>
      </c>
      <c r="S1849" s="181" t="e">
        <f t="shared" si="468"/>
        <v>#DIV/0!</v>
      </c>
      <c r="T1849" s="339" t="e">
        <f t="shared" si="474"/>
        <v>#DIV/0!</v>
      </c>
      <c r="U1849" s="181" t="e">
        <f t="shared" si="469"/>
        <v>#DIV/0!</v>
      </c>
    </row>
    <row r="1850" spans="2:21" ht="12.75" customHeight="1" x14ac:dyDescent="0.15">
      <c r="B1850" s="1">
        <f t="shared" si="475"/>
        <v>197.89999999999301</v>
      </c>
      <c r="C1850" s="181" t="e">
        <f t="shared" si="470"/>
        <v>#DIV/0!</v>
      </c>
      <c r="D1850" s="242">
        <f t="shared" si="471"/>
        <v>85.739102242082097</v>
      </c>
      <c r="E1850" s="181" t="e">
        <f t="shared" si="459"/>
        <v>#DIV/0!</v>
      </c>
      <c r="F1850" s="181" t="e">
        <f t="shared" si="472"/>
        <v>#DIV/0!</v>
      </c>
      <c r="H1850" s="181" t="e">
        <f t="shared" si="473"/>
        <v>#DIV/0!</v>
      </c>
      <c r="I1850" s="181" t="e">
        <f t="shared" si="460"/>
        <v>#DIV/0!</v>
      </c>
      <c r="J1850" s="339" t="e">
        <f t="shared" si="461"/>
        <v>#DIV/0!</v>
      </c>
      <c r="K1850" s="181" t="e">
        <f t="shared" si="462"/>
        <v>#DIV/0!</v>
      </c>
      <c r="M1850" s="181" t="e">
        <f t="shared" si="463"/>
        <v>#DIV/0!</v>
      </c>
      <c r="N1850" s="181" t="e">
        <f t="shared" si="464"/>
        <v>#DIV/0!</v>
      </c>
      <c r="O1850" s="339" t="e">
        <f t="shared" si="465"/>
        <v>#DIV/0!</v>
      </c>
      <c r="P1850" s="181" t="e">
        <f t="shared" si="466"/>
        <v>#DIV/0!</v>
      </c>
      <c r="R1850" s="181" t="e">
        <f t="shared" si="467"/>
        <v>#DIV/0!</v>
      </c>
      <c r="S1850" s="181" t="e">
        <f t="shared" si="468"/>
        <v>#DIV/0!</v>
      </c>
      <c r="T1850" s="339" t="e">
        <f t="shared" si="474"/>
        <v>#DIV/0!</v>
      </c>
      <c r="U1850" s="181" t="e">
        <f t="shared" si="469"/>
        <v>#DIV/0!</v>
      </c>
    </row>
    <row r="1851" spans="2:21" ht="12.75" customHeight="1" x14ac:dyDescent="0.15">
      <c r="B1851" s="1">
        <f t="shared" si="475"/>
        <v>197.99999999999301</v>
      </c>
      <c r="C1851" s="181" t="e">
        <f t="shared" si="470"/>
        <v>#DIV/0!</v>
      </c>
      <c r="D1851" s="242">
        <f t="shared" si="471"/>
        <v>85.751141714715033</v>
      </c>
      <c r="E1851" s="181" t="e">
        <f t="shared" si="459"/>
        <v>#DIV/0!</v>
      </c>
      <c r="F1851" s="181" t="e">
        <f t="shared" si="472"/>
        <v>#DIV/0!</v>
      </c>
      <c r="H1851" s="181" t="e">
        <f t="shared" si="473"/>
        <v>#DIV/0!</v>
      </c>
      <c r="I1851" s="181" t="e">
        <f t="shared" si="460"/>
        <v>#DIV/0!</v>
      </c>
      <c r="J1851" s="339" t="e">
        <f t="shared" si="461"/>
        <v>#DIV/0!</v>
      </c>
      <c r="K1851" s="181" t="e">
        <f t="shared" si="462"/>
        <v>#DIV/0!</v>
      </c>
      <c r="M1851" s="181" t="e">
        <f t="shared" si="463"/>
        <v>#DIV/0!</v>
      </c>
      <c r="N1851" s="181" t="e">
        <f t="shared" si="464"/>
        <v>#DIV/0!</v>
      </c>
      <c r="O1851" s="339" t="e">
        <f t="shared" si="465"/>
        <v>#DIV/0!</v>
      </c>
      <c r="P1851" s="181" t="e">
        <f t="shared" si="466"/>
        <v>#DIV/0!</v>
      </c>
      <c r="R1851" s="181" t="e">
        <f t="shared" si="467"/>
        <v>#DIV/0!</v>
      </c>
      <c r="S1851" s="181" t="e">
        <f t="shared" si="468"/>
        <v>#DIV/0!</v>
      </c>
      <c r="T1851" s="339" t="e">
        <f t="shared" si="474"/>
        <v>#DIV/0!</v>
      </c>
      <c r="U1851" s="181" t="e">
        <f t="shared" si="469"/>
        <v>#DIV/0!</v>
      </c>
    </row>
    <row r="1852" spans="2:21" ht="12.75" customHeight="1" x14ac:dyDescent="0.15">
      <c r="B1852" s="1">
        <f t="shared" si="475"/>
        <v>198.099999999993</v>
      </c>
      <c r="C1852" s="181" t="e">
        <f t="shared" si="470"/>
        <v>#DIV/0!</v>
      </c>
      <c r="D1852" s="242">
        <f t="shared" si="471"/>
        <v>85.763176118451682</v>
      </c>
      <c r="E1852" s="181" t="e">
        <f t="shared" si="459"/>
        <v>#DIV/0!</v>
      </c>
      <c r="F1852" s="181" t="e">
        <f t="shared" si="472"/>
        <v>#DIV/0!</v>
      </c>
      <c r="H1852" s="181" t="e">
        <f t="shared" si="473"/>
        <v>#DIV/0!</v>
      </c>
      <c r="I1852" s="181" t="e">
        <f t="shared" si="460"/>
        <v>#DIV/0!</v>
      </c>
      <c r="J1852" s="339" t="e">
        <f t="shared" si="461"/>
        <v>#DIV/0!</v>
      </c>
      <c r="K1852" s="181" t="e">
        <f t="shared" si="462"/>
        <v>#DIV/0!</v>
      </c>
      <c r="M1852" s="181" t="e">
        <f t="shared" si="463"/>
        <v>#DIV/0!</v>
      </c>
      <c r="N1852" s="181" t="e">
        <f t="shared" si="464"/>
        <v>#DIV/0!</v>
      </c>
      <c r="O1852" s="339" t="e">
        <f t="shared" si="465"/>
        <v>#DIV/0!</v>
      </c>
      <c r="P1852" s="181" t="e">
        <f t="shared" si="466"/>
        <v>#DIV/0!</v>
      </c>
      <c r="R1852" s="181" t="e">
        <f t="shared" si="467"/>
        <v>#DIV/0!</v>
      </c>
      <c r="S1852" s="181" t="e">
        <f t="shared" si="468"/>
        <v>#DIV/0!</v>
      </c>
      <c r="T1852" s="339" t="e">
        <f t="shared" si="474"/>
        <v>#DIV/0!</v>
      </c>
      <c r="U1852" s="181" t="e">
        <f t="shared" si="469"/>
        <v>#DIV/0!</v>
      </c>
    </row>
    <row r="1853" spans="2:21" ht="12.75" customHeight="1" x14ac:dyDescent="0.15">
      <c r="B1853" s="1">
        <f t="shared" si="475"/>
        <v>198.199999999993</v>
      </c>
      <c r="C1853" s="181" t="e">
        <f t="shared" si="470"/>
        <v>#DIV/0!</v>
      </c>
      <c r="D1853" s="242">
        <f t="shared" si="471"/>
        <v>85.775205458268957</v>
      </c>
      <c r="E1853" s="181" t="e">
        <f t="shared" si="459"/>
        <v>#DIV/0!</v>
      </c>
      <c r="F1853" s="181" t="e">
        <f t="shared" si="472"/>
        <v>#DIV/0!</v>
      </c>
      <c r="H1853" s="181" t="e">
        <f t="shared" si="473"/>
        <v>#DIV/0!</v>
      </c>
      <c r="I1853" s="181" t="e">
        <f t="shared" si="460"/>
        <v>#DIV/0!</v>
      </c>
      <c r="J1853" s="339" t="e">
        <f t="shared" si="461"/>
        <v>#DIV/0!</v>
      </c>
      <c r="K1853" s="181" t="e">
        <f t="shared" si="462"/>
        <v>#DIV/0!</v>
      </c>
      <c r="M1853" s="181" t="e">
        <f t="shared" si="463"/>
        <v>#DIV/0!</v>
      </c>
      <c r="N1853" s="181" t="e">
        <f t="shared" si="464"/>
        <v>#DIV/0!</v>
      </c>
      <c r="O1853" s="339" t="e">
        <f t="shared" si="465"/>
        <v>#DIV/0!</v>
      </c>
      <c r="P1853" s="181" t="e">
        <f t="shared" si="466"/>
        <v>#DIV/0!</v>
      </c>
      <c r="R1853" s="181" t="e">
        <f t="shared" si="467"/>
        <v>#DIV/0!</v>
      </c>
      <c r="S1853" s="181" t="e">
        <f t="shared" si="468"/>
        <v>#DIV/0!</v>
      </c>
      <c r="T1853" s="339" t="e">
        <f t="shared" si="474"/>
        <v>#DIV/0!</v>
      </c>
      <c r="U1853" s="181" t="e">
        <f t="shared" si="469"/>
        <v>#DIV/0!</v>
      </c>
    </row>
    <row r="1854" spans="2:21" ht="12.75" customHeight="1" x14ac:dyDescent="0.15">
      <c r="B1854" s="1">
        <f t="shared" si="475"/>
        <v>198.29999999999299</v>
      </c>
      <c r="C1854" s="181" t="e">
        <f t="shared" si="470"/>
        <v>#DIV/0!</v>
      </c>
      <c r="D1854" s="242">
        <f t="shared" si="471"/>
        <v>85.78722973913608</v>
      </c>
      <c r="E1854" s="181" t="e">
        <f t="shared" si="459"/>
        <v>#DIV/0!</v>
      </c>
      <c r="F1854" s="181" t="e">
        <f t="shared" si="472"/>
        <v>#DIV/0!</v>
      </c>
      <c r="H1854" s="181" t="e">
        <f t="shared" si="473"/>
        <v>#DIV/0!</v>
      </c>
      <c r="I1854" s="181" t="e">
        <f t="shared" si="460"/>
        <v>#DIV/0!</v>
      </c>
      <c r="J1854" s="339" t="e">
        <f t="shared" si="461"/>
        <v>#DIV/0!</v>
      </c>
      <c r="K1854" s="181" t="e">
        <f t="shared" si="462"/>
        <v>#DIV/0!</v>
      </c>
      <c r="M1854" s="181" t="e">
        <f t="shared" si="463"/>
        <v>#DIV/0!</v>
      </c>
      <c r="N1854" s="181" t="e">
        <f t="shared" si="464"/>
        <v>#DIV/0!</v>
      </c>
      <c r="O1854" s="339" t="e">
        <f t="shared" si="465"/>
        <v>#DIV/0!</v>
      </c>
      <c r="P1854" s="181" t="e">
        <f t="shared" si="466"/>
        <v>#DIV/0!</v>
      </c>
      <c r="R1854" s="181" t="e">
        <f t="shared" si="467"/>
        <v>#DIV/0!</v>
      </c>
      <c r="S1854" s="181" t="e">
        <f t="shared" si="468"/>
        <v>#DIV/0!</v>
      </c>
      <c r="T1854" s="339" t="e">
        <f t="shared" si="474"/>
        <v>#DIV/0!</v>
      </c>
      <c r="U1854" s="181" t="e">
        <f t="shared" si="469"/>
        <v>#DIV/0!</v>
      </c>
    </row>
    <row r="1855" spans="2:21" ht="12.75" customHeight="1" x14ac:dyDescent="0.15">
      <c r="B1855" s="1">
        <f t="shared" si="475"/>
        <v>198.39999999999299</v>
      </c>
      <c r="C1855" s="181" t="e">
        <f t="shared" si="470"/>
        <v>#DIV/0!</v>
      </c>
      <c r="D1855" s="242">
        <f t="shared" si="471"/>
        <v>85.79924896601436</v>
      </c>
      <c r="E1855" s="181" t="e">
        <f t="shared" si="459"/>
        <v>#DIV/0!</v>
      </c>
      <c r="F1855" s="181" t="e">
        <f t="shared" si="472"/>
        <v>#DIV/0!</v>
      </c>
      <c r="H1855" s="181" t="e">
        <f t="shared" si="473"/>
        <v>#DIV/0!</v>
      </c>
      <c r="I1855" s="181" t="e">
        <f t="shared" si="460"/>
        <v>#DIV/0!</v>
      </c>
      <c r="J1855" s="339" t="e">
        <f t="shared" si="461"/>
        <v>#DIV/0!</v>
      </c>
      <c r="K1855" s="181" t="e">
        <f t="shared" si="462"/>
        <v>#DIV/0!</v>
      </c>
      <c r="M1855" s="181" t="e">
        <f t="shared" si="463"/>
        <v>#DIV/0!</v>
      </c>
      <c r="N1855" s="181" t="e">
        <f t="shared" si="464"/>
        <v>#DIV/0!</v>
      </c>
      <c r="O1855" s="339" t="e">
        <f t="shared" si="465"/>
        <v>#DIV/0!</v>
      </c>
      <c r="P1855" s="181" t="e">
        <f t="shared" si="466"/>
        <v>#DIV/0!</v>
      </c>
      <c r="R1855" s="181" t="e">
        <f t="shared" si="467"/>
        <v>#DIV/0!</v>
      </c>
      <c r="S1855" s="181" t="e">
        <f t="shared" si="468"/>
        <v>#DIV/0!</v>
      </c>
      <c r="T1855" s="339" t="e">
        <f t="shared" si="474"/>
        <v>#DIV/0!</v>
      </c>
      <c r="U1855" s="181" t="e">
        <f t="shared" si="469"/>
        <v>#DIV/0!</v>
      </c>
    </row>
    <row r="1856" spans="2:21" ht="12.75" customHeight="1" x14ac:dyDescent="0.15">
      <c r="B1856" s="1">
        <f t="shared" si="475"/>
        <v>198.49999999999298</v>
      </c>
      <c r="C1856" s="181" t="e">
        <f t="shared" si="470"/>
        <v>#DIV/0!</v>
      </c>
      <c r="D1856" s="242">
        <f t="shared" si="471"/>
        <v>85.811263143857744</v>
      </c>
      <c r="E1856" s="181" t="e">
        <f t="shared" si="459"/>
        <v>#DIV/0!</v>
      </c>
      <c r="F1856" s="181" t="e">
        <f t="shared" si="472"/>
        <v>#DIV/0!</v>
      </c>
      <c r="H1856" s="181" t="e">
        <f t="shared" si="473"/>
        <v>#DIV/0!</v>
      </c>
      <c r="I1856" s="181" t="e">
        <f t="shared" si="460"/>
        <v>#DIV/0!</v>
      </c>
      <c r="J1856" s="339" t="e">
        <f t="shared" si="461"/>
        <v>#DIV/0!</v>
      </c>
      <c r="K1856" s="181" t="e">
        <f t="shared" si="462"/>
        <v>#DIV/0!</v>
      </c>
      <c r="M1856" s="181" t="e">
        <f t="shared" si="463"/>
        <v>#DIV/0!</v>
      </c>
      <c r="N1856" s="181" t="e">
        <f t="shared" si="464"/>
        <v>#DIV/0!</v>
      </c>
      <c r="O1856" s="339" t="e">
        <f t="shared" si="465"/>
        <v>#DIV/0!</v>
      </c>
      <c r="P1856" s="181" t="e">
        <f t="shared" si="466"/>
        <v>#DIV/0!</v>
      </c>
      <c r="R1856" s="181" t="e">
        <f t="shared" si="467"/>
        <v>#DIV/0!</v>
      </c>
      <c r="S1856" s="181" t="e">
        <f t="shared" si="468"/>
        <v>#DIV/0!</v>
      </c>
      <c r="T1856" s="339" t="e">
        <f t="shared" si="474"/>
        <v>#DIV/0!</v>
      </c>
      <c r="U1856" s="181" t="e">
        <f t="shared" si="469"/>
        <v>#DIV/0!</v>
      </c>
    </row>
    <row r="1857" spans="2:21" ht="12.75" customHeight="1" x14ac:dyDescent="0.15">
      <c r="B1857" s="1">
        <f t="shared" si="475"/>
        <v>198.59999999999297</v>
      </c>
      <c r="C1857" s="181" t="e">
        <f t="shared" si="470"/>
        <v>#DIV/0!</v>
      </c>
      <c r="D1857" s="242">
        <f t="shared" si="471"/>
        <v>85.823272277612517</v>
      </c>
      <c r="E1857" s="181" t="e">
        <f t="shared" si="459"/>
        <v>#DIV/0!</v>
      </c>
      <c r="F1857" s="181" t="e">
        <f t="shared" si="472"/>
        <v>#DIV/0!</v>
      </c>
      <c r="H1857" s="181" t="e">
        <f t="shared" si="473"/>
        <v>#DIV/0!</v>
      </c>
      <c r="I1857" s="181" t="e">
        <f t="shared" si="460"/>
        <v>#DIV/0!</v>
      </c>
      <c r="J1857" s="339" t="e">
        <f t="shared" si="461"/>
        <v>#DIV/0!</v>
      </c>
      <c r="K1857" s="181" t="e">
        <f t="shared" si="462"/>
        <v>#DIV/0!</v>
      </c>
      <c r="M1857" s="181" t="e">
        <f t="shared" si="463"/>
        <v>#DIV/0!</v>
      </c>
      <c r="N1857" s="181" t="e">
        <f t="shared" si="464"/>
        <v>#DIV/0!</v>
      </c>
      <c r="O1857" s="339" t="e">
        <f t="shared" si="465"/>
        <v>#DIV/0!</v>
      </c>
      <c r="P1857" s="181" t="e">
        <f t="shared" si="466"/>
        <v>#DIV/0!</v>
      </c>
      <c r="R1857" s="181" t="e">
        <f t="shared" si="467"/>
        <v>#DIV/0!</v>
      </c>
      <c r="S1857" s="181" t="e">
        <f t="shared" si="468"/>
        <v>#DIV/0!</v>
      </c>
      <c r="T1857" s="339" t="e">
        <f t="shared" si="474"/>
        <v>#DIV/0!</v>
      </c>
      <c r="U1857" s="181" t="e">
        <f t="shared" si="469"/>
        <v>#DIV/0!</v>
      </c>
    </row>
    <row r="1858" spans="2:21" ht="12.75" customHeight="1" x14ac:dyDescent="0.15">
      <c r="B1858" s="1">
        <f t="shared" si="475"/>
        <v>198.69999999999297</v>
      </c>
      <c r="C1858" s="181" t="e">
        <f t="shared" si="470"/>
        <v>#DIV/0!</v>
      </c>
      <c r="D1858" s="242">
        <f t="shared" si="471"/>
        <v>85.835276372217251</v>
      </c>
      <c r="E1858" s="181" t="e">
        <f t="shared" si="459"/>
        <v>#DIV/0!</v>
      </c>
      <c r="F1858" s="181" t="e">
        <f t="shared" si="472"/>
        <v>#DIV/0!</v>
      </c>
      <c r="H1858" s="181" t="e">
        <f t="shared" si="473"/>
        <v>#DIV/0!</v>
      </c>
      <c r="I1858" s="181" t="e">
        <f t="shared" si="460"/>
        <v>#DIV/0!</v>
      </c>
      <c r="J1858" s="339" t="e">
        <f t="shared" si="461"/>
        <v>#DIV/0!</v>
      </c>
      <c r="K1858" s="181" t="e">
        <f t="shared" si="462"/>
        <v>#DIV/0!</v>
      </c>
      <c r="M1858" s="181" t="e">
        <f t="shared" si="463"/>
        <v>#DIV/0!</v>
      </c>
      <c r="N1858" s="181" t="e">
        <f t="shared" si="464"/>
        <v>#DIV/0!</v>
      </c>
      <c r="O1858" s="339" t="e">
        <f t="shared" si="465"/>
        <v>#DIV/0!</v>
      </c>
      <c r="P1858" s="181" t="e">
        <f t="shared" si="466"/>
        <v>#DIV/0!</v>
      </c>
      <c r="R1858" s="181" t="e">
        <f t="shared" si="467"/>
        <v>#DIV/0!</v>
      </c>
      <c r="S1858" s="181" t="e">
        <f t="shared" si="468"/>
        <v>#DIV/0!</v>
      </c>
      <c r="T1858" s="339" t="e">
        <f t="shared" si="474"/>
        <v>#DIV/0!</v>
      </c>
      <c r="U1858" s="181" t="e">
        <f t="shared" si="469"/>
        <v>#DIV/0!</v>
      </c>
    </row>
    <row r="1859" spans="2:21" ht="12.75" customHeight="1" x14ac:dyDescent="0.15">
      <c r="B1859" s="1">
        <f t="shared" si="475"/>
        <v>198.79999999999296</v>
      </c>
      <c r="C1859" s="181" t="e">
        <f t="shared" si="470"/>
        <v>#DIV/0!</v>
      </c>
      <c r="D1859" s="242">
        <f t="shared" si="471"/>
        <v>85.847275432602856</v>
      </c>
      <c r="E1859" s="181" t="e">
        <f t="shared" si="459"/>
        <v>#DIV/0!</v>
      </c>
      <c r="F1859" s="181" t="e">
        <f t="shared" si="472"/>
        <v>#DIV/0!</v>
      </c>
      <c r="H1859" s="181" t="e">
        <f t="shared" si="473"/>
        <v>#DIV/0!</v>
      </c>
      <c r="I1859" s="181" t="e">
        <f t="shared" si="460"/>
        <v>#DIV/0!</v>
      </c>
      <c r="J1859" s="339" t="e">
        <f t="shared" si="461"/>
        <v>#DIV/0!</v>
      </c>
      <c r="K1859" s="181" t="e">
        <f t="shared" si="462"/>
        <v>#DIV/0!</v>
      </c>
      <c r="M1859" s="181" t="e">
        <f t="shared" si="463"/>
        <v>#DIV/0!</v>
      </c>
      <c r="N1859" s="181" t="e">
        <f t="shared" si="464"/>
        <v>#DIV/0!</v>
      </c>
      <c r="O1859" s="339" t="e">
        <f t="shared" si="465"/>
        <v>#DIV/0!</v>
      </c>
      <c r="P1859" s="181" t="e">
        <f t="shared" si="466"/>
        <v>#DIV/0!</v>
      </c>
      <c r="R1859" s="181" t="e">
        <f t="shared" si="467"/>
        <v>#DIV/0!</v>
      </c>
      <c r="S1859" s="181" t="e">
        <f t="shared" si="468"/>
        <v>#DIV/0!</v>
      </c>
      <c r="T1859" s="339" t="e">
        <f t="shared" si="474"/>
        <v>#DIV/0!</v>
      </c>
      <c r="U1859" s="181" t="e">
        <f t="shared" si="469"/>
        <v>#DIV/0!</v>
      </c>
    </row>
    <row r="1860" spans="2:21" ht="12.75" customHeight="1" x14ac:dyDescent="0.15">
      <c r="B1860" s="1">
        <f t="shared" si="475"/>
        <v>198.89999999999296</v>
      </c>
      <c r="C1860" s="181" t="e">
        <f t="shared" si="470"/>
        <v>#DIV/0!</v>
      </c>
      <c r="D1860" s="242">
        <f t="shared" si="471"/>
        <v>85.859269463692897</v>
      </c>
      <c r="E1860" s="181" t="e">
        <f t="shared" si="459"/>
        <v>#DIV/0!</v>
      </c>
      <c r="F1860" s="181" t="e">
        <f t="shared" si="472"/>
        <v>#DIV/0!</v>
      </c>
      <c r="H1860" s="181" t="e">
        <f t="shared" si="473"/>
        <v>#DIV/0!</v>
      </c>
      <c r="I1860" s="181" t="e">
        <f t="shared" si="460"/>
        <v>#DIV/0!</v>
      </c>
      <c r="J1860" s="339" t="e">
        <f t="shared" si="461"/>
        <v>#DIV/0!</v>
      </c>
      <c r="K1860" s="181" t="e">
        <f t="shared" si="462"/>
        <v>#DIV/0!</v>
      </c>
      <c r="M1860" s="181" t="e">
        <f t="shared" si="463"/>
        <v>#DIV/0!</v>
      </c>
      <c r="N1860" s="181" t="e">
        <f t="shared" si="464"/>
        <v>#DIV/0!</v>
      </c>
      <c r="O1860" s="339" t="e">
        <f t="shared" si="465"/>
        <v>#DIV/0!</v>
      </c>
      <c r="P1860" s="181" t="e">
        <f t="shared" si="466"/>
        <v>#DIV/0!</v>
      </c>
      <c r="R1860" s="181" t="e">
        <f t="shared" si="467"/>
        <v>#DIV/0!</v>
      </c>
      <c r="S1860" s="181" t="e">
        <f t="shared" si="468"/>
        <v>#DIV/0!</v>
      </c>
      <c r="T1860" s="339" t="e">
        <f t="shared" si="474"/>
        <v>#DIV/0!</v>
      </c>
      <c r="U1860" s="181" t="e">
        <f t="shared" si="469"/>
        <v>#DIV/0!</v>
      </c>
    </row>
    <row r="1861" spans="2:21" ht="12.75" customHeight="1" x14ac:dyDescent="0.15">
      <c r="B1861" s="1">
        <f t="shared" si="475"/>
        <v>198.99999999999295</v>
      </c>
      <c r="C1861" s="181" t="e">
        <f t="shared" si="470"/>
        <v>#DIV/0!</v>
      </c>
      <c r="D1861" s="242">
        <f t="shared" si="471"/>
        <v>85.871258470403234</v>
      </c>
      <c r="E1861" s="181" t="e">
        <f t="shared" si="459"/>
        <v>#DIV/0!</v>
      </c>
      <c r="F1861" s="181" t="e">
        <f t="shared" si="472"/>
        <v>#DIV/0!</v>
      </c>
      <c r="H1861" s="181" t="e">
        <f t="shared" si="473"/>
        <v>#DIV/0!</v>
      </c>
      <c r="I1861" s="181" t="e">
        <f t="shared" si="460"/>
        <v>#DIV/0!</v>
      </c>
      <c r="J1861" s="339" t="e">
        <f t="shared" si="461"/>
        <v>#DIV/0!</v>
      </c>
      <c r="K1861" s="181" t="e">
        <f t="shared" si="462"/>
        <v>#DIV/0!</v>
      </c>
      <c r="M1861" s="181" t="e">
        <f t="shared" si="463"/>
        <v>#DIV/0!</v>
      </c>
      <c r="N1861" s="181" t="e">
        <f t="shared" si="464"/>
        <v>#DIV/0!</v>
      </c>
      <c r="O1861" s="339" t="e">
        <f t="shared" si="465"/>
        <v>#DIV/0!</v>
      </c>
      <c r="P1861" s="181" t="e">
        <f t="shared" si="466"/>
        <v>#DIV/0!</v>
      </c>
      <c r="R1861" s="181" t="e">
        <f t="shared" si="467"/>
        <v>#DIV/0!</v>
      </c>
      <c r="S1861" s="181" t="e">
        <f t="shared" si="468"/>
        <v>#DIV/0!</v>
      </c>
      <c r="T1861" s="339" t="e">
        <f t="shared" si="474"/>
        <v>#DIV/0!</v>
      </c>
      <c r="U1861" s="181" t="e">
        <f t="shared" si="469"/>
        <v>#DIV/0!</v>
      </c>
    </row>
    <row r="1862" spans="2:21" ht="12.75" customHeight="1" x14ac:dyDescent="0.15">
      <c r="B1862" s="1">
        <f t="shared" si="475"/>
        <v>199.09999999999295</v>
      </c>
      <c r="C1862" s="181" t="e">
        <f t="shared" si="470"/>
        <v>#DIV/0!</v>
      </c>
      <c r="D1862" s="242">
        <f t="shared" si="471"/>
        <v>85.883242457642254</v>
      </c>
      <c r="E1862" s="181" t="e">
        <f t="shared" ref="E1862:E1925" si="476">+$D$19+(C1862/(D1862*$D$34))</f>
        <v>#DIV/0!</v>
      </c>
      <c r="F1862" s="181" t="e">
        <f t="shared" si="472"/>
        <v>#DIV/0!</v>
      </c>
      <c r="H1862" s="181" t="e">
        <f t="shared" si="473"/>
        <v>#DIV/0!</v>
      </c>
      <c r="I1862" s="181" t="e">
        <f t="shared" ref="I1862:I1925" si="477">1.32*(($B1863-$D$19)/$D$30)^0.25</f>
        <v>#DIV/0!</v>
      </c>
      <c r="J1862" s="339" t="e">
        <f t="shared" ref="J1862:J1925" si="478">+$D$19+(H1862/(I1862*$D$35))</f>
        <v>#DIV/0!</v>
      </c>
      <c r="K1862" s="181" t="e">
        <f t="shared" ref="K1862:K1925" si="479">ABS($B1863-J1862)</f>
        <v>#DIV/0!</v>
      </c>
      <c r="M1862" s="181" t="e">
        <f t="shared" ref="M1862:M1925" si="480">(2*PI()*$D$27*$D$8*$AE$7*($D$31-B1863))/LN($D$30/$D$28)</f>
        <v>#DIV/0!</v>
      </c>
      <c r="N1862" s="181" t="e">
        <f t="shared" ref="N1862:N1925" si="481">1.32*(($B1863-$D$19)/$D$30)^0.25</f>
        <v>#DIV/0!</v>
      </c>
      <c r="O1862" s="339" t="e">
        <f t="shared" ref="O1862:O1925" si="482">+$D$19+(M1862/(N1862*$D$38))</f>
        <v>#DIV/0!</v>
      </c>
      <c r="P1862" s="181" t="e">
        <f t="shared" ref="P1862:P1925" si="483">ABS($B1863-O1862)</f>
        <v>#DIV/0!</v>
      </c>
      <c r="R1862" s="181" t="e">
        <f t="shared" ref="R1862:R1925" si="484">(2*PI()*$D$27*$D$9*$AE$6*($D$31-B1863))/LN($D$30/$D$28)</f>
        <v>#DIV/0!</v>
      </c>
      <c r="S1862" s="181" t="e">
        <f t="shared" ref="S1862:S1925" si="485">1.32*(($B1863-$D$19)/$D$30)^0.25</f>
        <v>#DIV/0!</v>
      </c>
      <c r="T1862" s="339" t="e">
        <f t="shared" si="474"/>
        <v>#DIV/0!</v>
      </c>
      <c r="U1862" s="181" t="e">
        <f t="shared" ref="U1862:U1925" si="486">ABS($B1863-T1862)</f>
        <v>#DIV/0!</v>
      </c>
    </row>
    <row r="1863" spans="2:21" ht="12.75" customHeight="1" x14ac:dyDescent="0.15">
      <c r="B1863" s="1">
        <f t="shared" si="475"/>
        <v>199.19999999999294</v>
      </c>
      <c r="C1863" s="181" t="e">
        <f t="shared" ref="C1863:C1926" si="487">(2*PI()*$D$26*$D$32*($D$31-B1864))/LN($D$29/$D$28)</f>
        <v>#DIV/0!</v>
      </c>
      <c r="D1863" s="242">
        <f t="shared" ref="D1863:D1926" si="488">1.32*((B1864-$D$19)/$D$29)^0.25</f>
        <v>85.895221430310656</v>
      </c>
      <c r="E1863" s="181" t="e">
        <f t="shared" si="476"/>
        <v>#DIV/0!</v>
      </c>
      <c r="F1863" s="181" t="e">
        <f t="shared" ref="F1863:F1926" si="489">ABS(B1864-E1863)</f>
        <v>#DIV/0!</v>
      </c>
      <c r="H1863" s="181" t="e">
        <f t="shared" ref="H1863:H1926" si="490">(2*PI()*$D$27*$D$32*($D$31-B1864))/LN($D$30/$D$28)</f>
        <v>#DIV/0!</v>
      </c>
      <c r="I1863" s="181" t="e">
        <f t="shared" si="477"/>
        <v>#DIV/0!</v>
      </c>
      <c r="J1863" s="339" t="e">
        <f t="shared" si="478"/>
        <v>#DIV/0!</v>
      </c>
      <c r="K1863" s="181" t="e">
        <f t="shared" si="479"/>
        <v>#DIV/0!</v>
      </c>
      <c r="M1863" s="181" t="e">
        <f t="shared" si="480"/>
        <v>#DIV/0!</v>
      </c>
      <c r="N1863" s="181" t="e">
        <f t="shared" si="481"/>
        <v>#DIV/0!</v>
      </c>
      <c r="O1863" s="339" t="e">
        <f t="shared" si="482"/>
        <v>#DIV/0!</v>
      </c>
      <c r="P1863" s="181" t="e">
        <f t="shared" si="483"/>
        <v>#DIV/0!</v>
      </c>
      <c r="R1863" s="181" t="e">
        <f t="shared" si="484"/>
        <v>#DIV/0!</v>
      </c>
      <c r="S1863" s="181" t="e">
        <f t="shared" si="485"/>
        <v>#DIV/0!</v>
      </c>
      <c r="T1863" s="339" t="e">
        <f t="shared" ref="T1863:T1926" si="491">+$D$19+(R1863/(S1863*$D$41))</f>
        <v>#DIV/0!</v>
      </c>
      <c r="U1863" s="181" t="e">
        <f t="shared" si="486"/>
        <v>#DIV/0!</v>
      </c>
    </row>
    <row r="1864" spans="2:21" ht="12.75" customHeight="1" x14ac:dyDescent="0.15">
      <c r="B1864" s="1">
        <f t="shared" ref="B1864:B1927" si="492">B1863+0.1</f>
        <v>199.29999999999293</v>
      </c>
      <c r="C1864" s="181" t="e">
        <f t="shared" si="487"/>
        <v>#DIV/0!</v>
      </c>
      <c r="D1864" s="242">
        <f t="shared" si="488"/>
        <v>85.907195393301748</v>
      </c>
      <c r="E1864" s="181" t="e">
        <f t="shared" si="476"/>
        <v>#DIV/0!</v>
      </c>
      <c r="F1864" s="181" t="e">
        <f t="shared" si="489"/>
        <v>#DIV/0!</v>
      </c>
      <c r="H1864" s="181" t="e">
        <f t="shared" si="490"/>
        <v>#DIV/0!</v>
      </c>
      <c r="I1864" s="181" t="e">
        <f t="shared" si="477"/>
        <v>#DIV/0!</v>
      </c>
      <c r="J1864" s="339" t="e">
        <f t="shared" si="478"/>
        <v>#DIV/0!</v>
      </c>
      <c r="K1864" s="181" t="e">
        <f t="shared" si="479"/>
        <v>#DIV/0!</v>
      </c>
      <c r="M1864" s="181" t="e">
        <f t="shared" si="480"/>
        <v>#DIV/0!</v>
      </c>
      <c r="N1864" s="181" t="e">
        <f t="shared" si="481"/>
        <v>#DIV/0!</v>
      </c>
      <c r="O1864" s="339" t="e">
        <f t="shared" si="482"/>
        <v>#DIV/0!</v>
      </c>
      <c r="P1864" s="181" t="e">
        <f t="shared" si="483"/>
        <v>#DIV/0!</v>
      </c>
      <c r="R1864" s="181" t="e">
        <f t="shared" si="484"/>
        <v>#DIV/0!</v>
      </c>
      <c r="S1864" s="181" t="e">
        <f t="shared" si="485"/>
        <v>#DIV/0!</v>
      </c>
      <c r="T1864" s="339" t="e">
        <f t="shared" si="491"/>
        <v>#DIV/0!</v>
      </c>
      <c r="U1864" s="181" t="e">
        <f t="shared" si="486"/>
        <v>#DIV/0!</v>
      </c>
    </row>
    <row r="1865" spans="2:21" ht="12.75" customHeight="1" x14ac:dyDescent="0.15">
      <c r="B1865" s="1">
        <f t="shared" si="492"/>
        <v>199.39999999999293</v>
      </c>
      <c r="C1865" s="181" t="e">
        <f t="shared" si="487"/>
        <v>#DIV/0!</v>
      </c>
      <c r="D1865" s="242">
        <f t="shared" si="488"/>
        <v>85.919164351501323</v>
      </c>
      <c r="E1865" s="181" t="e">
        <f t="shared" si="476"/>
        <v>#DIV/0!</v>
      </c>
      <c r="F1865" s="181" t="e">
        <f t="shared" si="489"/>
        <v>#DIV/0!</v>
      </c>
      <c r="H1865" s="181" t="e">
        <f t="shared" si="490"/>
        <v>#DIV/0!</v>
      </c>
      <c r="I1865" s="181" t="e">
        <f t="shared" si="477"/>
        <v>#DIV/0!</v>
      </c>
      <c r="J1865" s="339" t="e">
        <f t="shared" si="478"/>
        <v>#DIV/0!</v>
      </c>
      <c r="K1865" s="181" t="e">
        <f t="shared" si="479"/>
        <v>#DIV/0!</v>
      </c>
      <c r="M1865" s="181" t="e">
        <f t="shared" si="480"/>
        <v>#DIV/0!</v>
      </c>
      <c r="N1865" s="181" t="e">
        <f t="shared" si="481"/>
        <v>#DIV/0!</v>
      </c>
      <c r="O1865" s="339" t="e">
        <f t="shared" si="482"/>
        <v>#DIV/0!</v>
      </c>
      <c r="P1865" s="181" t="e">
        <f t="shared" si="483"/>
        <v>#DIV/0!</v>
      </c>
      <c r="R1865" s="181" t="e">
        <f t="shared" si="484"/>
        <v>#DIV/0!</v>
      </c>
      <c r="S1865" s="181" t="e">
        <f t="shared" si="485"/>
        <v>#DIV/0!</v>
      </c>
      <c r="T1865" s="339" t="e">
        <f t="shared" si="491"/>
        <v>#DIV/0!</v>
      </c>
      <c r="U1865" s="181" t="e">
        <f t="shared" si="486"/>
        <v>#DIV/0!</v>
      </c>
    </row>
    <row r="1866" spans="2:21" ht="12.75" customHeight="1" x14ac:dyDescent="0.15">
      <c r="B1866" s="1">
        <f t="shared" si="492"/>
        <v>199.49999999999292</v>
      </c>
      <c r="C1866" s="181" t="e">
        <f t="shared" si="487"/>
        <v>#DIV/0!</v>
      </c>
      <c r="D1866" s="242">
        <f t="shared" si="488"/>
        <v>85.931128309787752</v>
      </c>
      <c r="E1866" s="181" t="e">
        <f t="shared" si="476"/>
        <v>#DIV/0!</v>
      </c>
      <c r="F1866" s="181" t="e">
        <f t="shared" si="489"/>
        <v>#DIV/0!</v>
      </c>
      <c r="H1866" s="181" t="e">
        <f t="shared" si="490"/>
        <v>#DIV/0!</v>
      </c>
      <c r="I1866" s="181" t="e">
        <f t="shared" si="477"/>
        <v>#DIV/0!</v>
      </c>
      <c r="J1866" s="339" t="e">
        <f t="shared" si="478"/>
        <v>#DIV/0!</v>
      </c>
      <c r="K1866" s="181" t="e">
        <f t="shared" si="479"/>
        <v>#DIV/0!</v>
      </c>
      <c r="M1866" s="181" t="e">
        <f t="shared" si="480"/>
        <v>#DIV/0!</v>
      </c>
      <c r="N1866" s="181" t="e">
        <f t="shared" si="481"/>
        <v>#DIV/0!</v>
      </c>
      <c r="O1866" s="339" t="e">
        <f t="shared" si="482"/>
        <v>#DIV/0!</v>
      </c>
      <c r="P1866" s="181" t="e">
        <f t="shared" si="483"/>
        <v>#DIV/0!</v>
      </c>
      <c r="R1866" s="181" t="e">
        <f t="shared" si="484"/>
        <v>#DIV/0!</v>
      </c>
      <c r="S1866" s="181" t="e">
        <f t="shared" si="485"/>
        <v>#DIV/0!</v>
      </c>
      <c r="T1866" s="339" t="e">
        <f t="shared" si="491"/>
        <v>#DIV/0!</v>
      </c>
      <c r="U1866" s="181" t="e">
        <f t="shared" si="486"/>
        <v>#DIV/0!</v>
      </c>
    </row>
    <row r="1867" spans="2:21" ht="12.75" customHeight="1" x14ac:dyDescent="0.15">
      <c r="B1867" s="1">
        <f t="shared" si="492"/>
        <v>199.59999999999292</v>
      </c>
      <c r="C1867" s="181" t="e">
        <f t="shared" si="487"/>
        <v>#DIV/0!</v>
      </c>
      <c r="D1867" s="242">
        <f t="shared" si="488"/>
        <v>85.943087273031765</v>
      </c>
      <c r="E1867" s="181" t="e">
        <f t="shared" si="476"/>
        <v>#DIV/0!</v>
      </c>
      <c r="F1867" s="181" t="e">
        <f t="shared" si="489"/>
        <v>#DIV/0!</v>
      </c>
      <c r="H1867" s="181" t="e">
        <f t="shared" si="490"/>
        <v>#DIV/0!</v>
      </c>
      <c r="I1867" s="181" t="e">
        <f t="shared" si="477"/>
        <v>#DIV/0!</v>
      </c>
      <c r="J1867" s="339" t="e">
        <f t="shared" si="478"/>
        <v>#DIV/0!</v>
      </c>
      <c r="K1867" s="181" t="e">
        <f t="shared" si="479"/>
        <v>#DIV/0!</v>
      </c>
      <c r="M1867" s="181" t="e">
        <f t="shared" si="480"/>
        <v>#DIV/0!</v>
      </c>
      <c r="N1867" s="181" t="e">
        <f t="shared" si="481"/>
        <v>#DIV/0!</v>
      </c>
      <c r="O1867" s="339" t="e">
        <f t="shared" si="482"/>
        <v>#DIV/0!</v>
      </c>
      <c r="P1867" s="181" t="e">
        <f t="shared" si="483"/>
        <v>#DIV/0!</v>
      </c>
      <c r="R1867" s="181" t="e">
        <f t="shared" si="484"/>
        <v>#DIV/0!</v>
      </c>
      <c r="S1867" s="181" t="e">
        <f t="shared" si="485"/>
        <v>#DIV/0!</v>
      </c>
      <c r="T1867" s="339" t="e">
        <f t="shared" si="491"/>
        <v>#DIV/0!</v>
      </c>
      <c r="U1867" s="181" t="e">
        <f t="shared" si="486"/>
        <v>#DIV/0!</v>
      </c>
    </row>
    <row r="1868" spans="2:21" ht="12.75" customHeight="1" x14ac:dyDescent="0.15">
      <c r="B1868" s="1">
        <f t="shared" si="492"/>
        <v>199.69999999999291</v>
      </c>
      <c r="C1868" s="181" t="e">
        <f t="shared" si="487"/>
        <v>#DIV/0!</v>
      </c>
      <c r="D1868" s="242">
        <f t="shared" si="488"/>
        <v>85.955041246096826</v>
      </c>
      <c r="E1868" s="181" t="e">
        <f t="shared" si="476"/>
        <v>#DIV/0!</v>
      </c>
      <c r="F1868" s="181" t="e">
        <f t="shared" si="489"/>
        <v>#DIV/0!</v>
      </c>
      <c r="H1868" s="181" t="e">
        <f t="shared" si="490"/>
        <v>#DIV/0!</v>
      </c>
      <c r="I1868" s="181" t="e">
        <f t="shared" si="477"/>
        <v>#DIV/0!</v>
      </c>
      <c r="J1868" s="339" t="e">
        <f t="shared" si="478"/>
        <v>#DIV/0!</v>
      </c>
      <c r="K1868" s="181" t="e">
        <f t="shared" si="479"/>
        <v>#DIV/0!</v>
      </c>
      <c r="M1868" s="181" t="e">
        <f t="shared" si="480"/>
        <v>#DIV/0!</v>
      </c>
      <c r="N1868" s="181" t="e">
        <f t="shared" si="481"/>
        <v>#DIV/0!</v>
      </c>
      <c r="O1868" s="339" t="e">
        <f t="shared" si="482"/>
        <v>#DIV/0!</v>
      </c>
      <c r="P1868" s="181" t="e">
        <f t="shared" si="483"/>
        <v>#DIV/0!</v>
      </c>
      <c r="R1868" s="181" t="e">
        <f t="shared" si="484"/>
        <v>#DIV/0!</v>
      </c>
      <c r="S1868" s="181" t="e">
        <f t="shared" si="485"/>
        <v>#DIV/0!</v>
      </c>
      <c r="T1868" s="339" t="e">
        <f t="shared" si="491"/>
        <v>#DIV/0!</v>
      </c>
      <c r="U1868" s="181" t="e">
        <f t="shared" si="486"/>
        <v>#DIV/0!</v>
      </c>
    </row>
    <row r="1869" spans="2:21" ht="12.75" customHeight="1" x14ac:dyDescent="0.15">
      <c r="B1869" s="1">
        <f t="shared" si="492"/>
        <v>199.79999999999291</v>
      </c>
      <c r="C1869" s="181" t="e">
        <f t="shared" si="487"/>
        <v>#DIV/0!</v>
      </c>
      <c r="D1869" s="242">
        <f t="shared" si="488"/>
        <v>85.966990233838843</v>
      </c>
      <c r="E1869" s="181" t="e">
        <f t="shared" si="476"/>
        <v>#DIV/0!</v>
      </c>
      <c r="F1869" s="181" t="e">
        <f t="shared" si="489"/>
        <v>#DIV/0!</v>
      </c>
      <c r="H1869" s="181" t="e">
        <f t="shared" si="490"/>
        <v>#DIV/0!</v>
      </c>
      <c r="I1869" s="181" t="e">
        <f t="shared" si="477"/>
        <v>#DIV/0!</v>
      </c>
      <c r="J1869" s="339" t="e">
        <f t="shared" si="478"/>
        <v>#DIV/0!</v>
      </c>
      <c r="K1869" s="181" t="e">
        <f t="shared" si="479"/>
        <v>#DIV/0!</v>
      </c>
      <c r="M1869" s="181" t="e">
        <f t="shared" si="480"/>
        <v>#DIV/0!</v>
      </c>
      <c r="N1869" s="181" t="e">
        <f t="shared" si="481"/>
        <v>#DIV/0!</v>
      </c>
      <c r="O1869" s="339" t="e">
        <f t="shared" si="482"/>
        <v>#DIV/0!</v>
      </c>
      <c r="P1869" s="181" t="e">
        <f t="shared" si="483"/>
        <v>#DIV/0!</v>
      </c>
      <c r="R1869" s="181" t="e">
        <f t="shared" si="484"/>
        <v>#DIV/0!</v>
      </c>
      <c r="S1869" s="181" t="e">
        <f t="shared" si="485"/>
        <v>#DIV/0!</v>
      </c>
      <c r="T1869" s="339" t="e">
        <f t="shared" si="491"/>
        <v>#DIV/0!</v>
      </c>
      <c r="U1869" s="181" t="e">
        <f t="shared" si="486"/>
        <v>#DIV/0!</v>
      </c>
    </row>
    <row r="1870" spans="2:21" ht="12.75" customHeight="1" x14ac:dyDescent="0.15">
      <c r="B1870" s="1">
        <f t="shared" si="492"/>
        <v>199.8999999999929</v>
      </c>
      <c r="C1870" s="181" t="e">
        <f t="shared" si="487"/>
        <v>#DIV/0!</v>
      </c>
      <c r="D1870" s="242">
        <f t="shared" si="488"/>
        <v>85.978934241106415</v>
      </c>
      <c r="E1870" s="181" t="e">
        <f t="shared" si="476"/>
        <v>#DIV/0!</v>
      </c>
      <c r="F1870" s="181" t="e">
        <f t="shared" si="489"/>
        <v>#DIV/0!</v>
      </c>
      <c r="H1870" s="181" t="e">
        <f t="shared" si="490"/>
        <v>#DIV/0!</v>
      </c>
      <c r="I1870" s="181" t="e">
        <f t="shared" si="477"/>
        <v>#DIV/0!</v>
      </c>
      <c r="J1870" s="339" t="e">
        <f t="shared" si="478"/>
        <v>#DIV/0!</v>
      </c>
      <c r="K1870" s="181" t="e">
        <f t="shared" si="479"/>
        <v>#DIV/0!</v>
      </c>
      <c r="M1870" s="181" t="e">
        <f t="shared" si="480"/>
        <v>#DIV/0!</v>
      </c>
      <c r="N1870" s="181" t="e">
        <f t="shared" si="481"/>
        <v>#DIV/0!</v>
      </c>
      <c r="O1870" s="339" t="e">
        <f t="shared" si="482"/>
        <v>#DIV/0!</v>
      </c>
      <c r="P1870" s="181" t="e">
        <f t="shared" si="483"/>
        <v>#DIV/0!</v>
      </c>
      <c r="R1870" s="181" t="e">
        <f t="shared" si="484"/>
        <v>#DIV/0!</v>
      </c>
      <c r="S1870" s="181" t="e">
        <f t="shared" si="485"/>
        <v>#DIV/0!</v>
      </c>
      <c r="T1870" s="339" t="e">
        <f t="shared" si="491"/>
        <v>#DIV/0!</v>
      </c>
      <c r="U1870" s="181" t="e">
        <f t="shared" si="486"/>
        <v>#DIV/0!</v>
      </c>
    </row>
    <row r="1871" spans="2:21" ht="12.75" customHeight="1" x14ac:dyDescent="0.15">
      <c r="B1871" s="1">
        <f t="shared" si="492"/>
        <v>199.99999999999289</v>
      </c>
      <c r="C1871" s="181" t="e">
        <f t="shared" si="487"/>
        <v>#DIV/0!</v>
      </c>
      <c r="D1871" s="242">
        <f t="shared" si="488"/>
        <v>85.990873272740529</v>
      </c>
      <c r="E1871" s="181" t="e">
        <f t="shared" si="476"/>
        <v>#DIV/0!</v>
      </c>
      <c r="F1871" s="181" t="e">
        <f t="shared" si="489"/>
        <v>#DIV/0!</v>
      </c>
      <c r="H1871" s="181" t="e">
        <f t="shared" si="490"/>
        <v>#DIV/0!</v>
      </c>
      <c r="I1871" s="181" t="e">
        <f t="shared" si="477"/>
        <v>#DIV/0!</v>
      </c>
      <c r="J1871" s="339" t="e">
        <f t="shared" si="478"/>
        <v>#DIV/0!</v>
      </c>
      <c r="K1871" s="181" t="e">
        <f t="shared" si="479"/>
        <v>#DIV/0!</v>
      </c>
      <c r="M1871" s="181" t="e">
        <f t="shared" si="480"/>
        <v>#DIV/0!</v>
      </c>
      <c r="N1871" s="181" t="e">
        <f t="shared" si="481"/>
        <v>#DIV/0!</v>
      </c>
      <c r="O1871" s="339" t="e">
        <f t="shared" si="482"/>
        <v>#DIV/0!</v>
      </c>
      <c r="P1871" s="181" t="e">
        <f t="shared" si="483"/>
        <v>#DIV/0!</v>
      </c>
      <c r="R1871" s="181" t="e">
        <f t="shared" si="484"/>
        <v>#DIV/0!</v>
      </c>
      <c r="S1871" s="181" t="e">
        <f t="shared" si="485"/>
        <v>#DIV/0!</v>
      </c>
      <c r="T1871" s="339" t="e">
        <f t="shared" si="491"/>
        <v>#DIV/0!</v>
      </c>
      <c r="U1871" s="181" t="e">
        <f t="shared" si="486"/>
        <v>#DIV/0!</v>
      </c>
    </row>
    <row r="1872" spans="2:21" ht="12.75" customHeight="1" x14ac:dyDescent="0.15">
      <c r="B1872" s="1">
        <f t="shared" si="492"/>
        <v>200.09999999999289</v>
      </c>
      <c r="C1872" s="181" t="e">
        <f t="shared" si="487"/>
        <v>#DIV/0!</v>
      </c>
      <c r="D1872" s="242">
        <f t="shared" si="488"/>
        <v>86.002807333575049</v>
      </c>
      <c r="E1872" s="181" t="e">
        <f t="shared" si="476"/>
        <v>#DIV/0!</v>
      </c>
      <c r="F1872" s="181" t="e">
        <f t="shared" si="489"/>
        <v>#DIV/0!</v>
      </c>
      <c r="H1872" s="181" t="e">
        <f t="shared" si="490"/>
        <v>#DIV/0!</v>
      </c>
      <c r="I1872" s="181" t="e">
        <f t="shared" si="477"/>
        <v>#DIV/0!</v>
      </c>
      <c r="J1872" s="339" t="e">
        <f t="shared" si="478"/>
        <v>#DIV/0!</v>
      </c>
      <c r="K1872" s="181" t="e">
        <f t="shared" si="479"/>
        <v>#DIV/0!</v>
      </c>
      <c r="M1872" s="181" t="e">
        <f t="shared" si="480"/>
        <v>#DIV/0!</v>
      </c>
      <c r="N1872" s="181" t="e">
        <f t="shared" si="481"/>
        <v>#DIV/0!</v>
      </c>
      <c r="O1872" s="339" t="e">
        <f t="shared" si="482"/>
        <v>#DIV/0!</v>
      </c>
      <c r="P1872" s="181" t="e">
        <f t="shared" si="483"/>
        <v>#DIV/0!</v>
      </c>
      <c r="R1872" s="181" t="e">
        <f t="shared" si="484"/>
        <v>#DIV/0!</v>
      </c>
      <c r="S1872" s="181" t="e">
        <f t="shared" si="485"/>
        <v>#DIV/0!</v>
      </c>
      <c r="T1872" s="339" t="e">
        <f t="shared" si="491"/>
        <v>#DIV/0!</v>
      </c>
      <c r="U1872" s="181" t="e">
        <f t="shared" si="486"/>
        <v>#DIV/0!</v>
      </c>
    </row>
    <row r="1873" spans="2:21" ht="12.75" customHeight="1" x14ac:dyDescent="0.15">
      <c r="B1873" s="1">
        <f t="shared" si="492"/>
        <v>200.19999999999288</v>
      </c>
      <c r="C1873" s="181" t="e">
        <f t="shared" si="487"/>
        <v>#DIV/0!</v>
      </c>
      <c r="D1873" s="242">
        <f t="shared" si="488"/>
        <v>86.014736428436194</v>
      </c>
      <c r="E1873" s="181" t="e">
        <f t="shared" si="476"/>
        <v>#DIV/0!</v>
      </c>
      <c r="F1873" s="181" t="e">
        <f t="shared" si="489"/>
        <v>#DIV/0!</v>
      </c>
      <c r="H1873" s="181" t="e">
        <f t="shared" si="490"/>
        <v>#DIV/0!</v>
      </c>
      <c r="I1873" s="181" t="e">
        <f t="shared" si="477"/>
        <v>#DIV/0!</v>
      </c>
      <c r="J1873" s="339" t="e">
        <f t="shared" si="478"/>
        <v>#DIV/0!</v>
      </c>
      <c r="K1873" s="181" t="e">
        <f t="shared" si="479"/>
        <v>#DIV/0!</v>
      </c>
      <c r="M1873" s="181" t="e">
        <f t="shared" si="480"/>
        <v>#DIV/0!</v>
      </c>
      <c r="N1873" s="181" t="e">
        <f t="shared" si="481"/>
        <v>#DIV/0!</v>
      </c>
      <c r="O1873" s="339" t="e">
        <f t="shared" si="482"/>
        <v>#DIV/0!</v>
      </c>
      <c r="P1873" s="181" t="e">
        <f t="shared" si="483"/>
        <v>#DIV/0!</v>
      </c>
      <c r="R1873" s="181" t="e">
        <f t="shared" si="484"/>
        <v>#DIV/0!</v>
      </c>
      <c r="S1873" s="181" t="e">
        <f t="shared" si="485"/>
        <v>#DIV/0!</v>
      </c>
      <c r="T1873" s="339" t="e">
        <f t="shared" si="491"/>
        <v>#DIV/0!</v>
      </c>
      <c r="U1873" s="181" t="e">
        <f t="shared" si="486"/>
        <v>#DIV/0!</v>
      </c>
    </row>
    <row r="1874" spans="2:21" ht="12.75" customHeight="1" x14ac:dyDescent="0.15">
      <c r="B1874" s="1">
        <f t="shared" si="492"/>
        <v>200.29999999999288</v>
      </c>
      <c r="C1874" s="181" t="e">
        <f t="shared" si="487"/>
        <v>#DIV/0!</v>
      </c>
      <c r="D1874" s="242">
        <f t="shared" si="488"/>
        <v>86.026660562143121</v>
      </c>
      <c r="E1874" s="181" t="e">
        <f t="shared" si="476"/>
        <v>#DIV/0!</v>
      </c>
      <c r="F1874" s="181" t="e">
        <f t="shared" si="489"/>
        <v>#DIV/0!</v>
      </c>
      <c r="H1874" s="181" t="e">
        <f t="shared" si="490"/>
        <v>#DIV/0!</v>
      </c>
      <c r="I1874" s="181" t="e">
        <f t="shared" si="477"/>
        <v>#DIV/0!</v>
      </c>
      <c r="J1874" s="339" t="e">
        <f t="shared" si="478"/>
        <v>#DIV/0!</v>
      </c>
      <c r="K1874" s="181" t="e">
        <f t="shared" si="479"/>
        <v>#DIV/0!</v>
      </c>
      <c r="M1874" s="181" t="e">
        <f t="shared" si="480"/>
        <v>#DIV/0!</v>
      </c>
      <c r="N1874" s="181" t="e">
        <f t="shared" si="481"/>
        <v>#DIV/0!</v>
      </c>
      <c r="O1874" s="339" t="e">
        <f t="shared" si="482"/>
        <v>#DIV/0!</v>
      </c>
      <c r="P1874" s="181" t="e">
        <f t="shared" si="483"/>
        <v>#DIV/0!</v>
      </c>
      <c r="R1874" s="181" t="e">
        <f t="shared" si="484"/>
        <v>#DIV/0!</v>
      </c>
      <c r="S1874" s="181" t="e">
        <f t="shared" si="485"/>
        <v>#DIV/0!</v>
      </c>
      <c r="T1874" s="339" t="e">
        <f t="shared" si="491"/>
        <v>#DIV/0!</v>
      </c>
      <c r="U1874" s="181" t="e">
        <f t="shared" si="486"/>
        <v>#DIV/0!</v>
      </c>
    </row>
    <row r="1875" spans="2:21" ht="12.75" customHeight="1" x14ac:dyDescent="0.15">
      <c r="B1875" s="1">
        <f t="shared" si="492"/>
        <v>200.39999999999287</v>
      </c>
      <c r="C1875" s="181" t="e">
        <f t="shared" si="487"/>
        <v>#DIV/0!</v>
      </c>
      <c r="D1875" s="242">
        <f t="shared" si="488"/>
        <v>86.038579739507327</v>
      </c>
      <c r="E1875" s="181" t="e">
        <f t="shared" si="476"/>
        <v>#DIV/0!</v>
      </c>
      <c r="F1875" s="181" t="e">
        <f t="shared" si="489"/>
        <v>#DIV/0!</v>
      </c>
      <c r="H1875" s="181" t="e">
        <f t="shared" si="490"/>
        <v>#DIV/0!</v>
      </c>
      <c r="I1875" s="181" t="e">
        <f t="shared" si="477"/>
        <v>#DIV/0!</v>
      </c>
      <c r="J1875" s="339" t="e">
        <f t="shared" si="478"/>
        <v>#DIV/0!</v>
      </c>
      <c r="K1875" s="181" t="e">
        <f t="shared" si="479"/>
        <v>#DIV/0!</v>
      </c>
      <c r="M1875" s="181" t="e">
        <f t="shared" si="480"/>
        <v>#DIV/0!</v>
      </c>
      <c r="N1875" s="181" t="e">
        <f t="shared" si="481"/>
        <v>#DIV/0!</v>
      </c>
      <c r="O1875" s="339" t="e">
        <f t="shared" si="482"/>
        <v>#DIV/0!</v>
      </c>
      <c r="P1875" s="181" t="e">
        <f t="shared" si="483"/>
        <v>#DIV/0!</v>
      </c>
      <c r="R1875" s="181" t="e">
        <f t="shared" si="484"/>
        <v>#DIV/0!</v>
      </c>
      <c r="S1875" s="181" t="e">
        <f t="shared" si="485"/>
        <v>#DIV/0!</v>
      </c>
      <c r="T1875" s="339" t="e">
        <f t="shared" si="491"/>
        <v>#DIV/0!</v>
      </c>
      <c r="U1875" s="181" t="e">
        <f t="shared" si="486"/>
        <v>#DIV/0!</v>
      </c>
    </row>
    <row r="1876" spans="2:21" ht="12.75" customHeight="1" x14ac:dyDescent="0.15">
      <c r="B1876" s="1">
        <f t="shared" si="492"/>
        <v>200.49999999999287</v>
      </c>
      <c r="C1876" s="181" t="e">
        <f t="shared" si="487"/>
        <v>#DIV/0!</v>
      </c>
      <c r="D1876" s="242">
        <f t="shared" si="488"/>
        <v>86.050493965333175</v>
      </c>
      <c r="E1876" s="181" t="e">
        <f t="shared" si="476"/>
        <v>#DIV/0!</v>
      </c>
      <c r="F1876" s="181" t="e">
        <f t="shared" si="489"/>
        <v>#DIV/0!</v>
      </c>
      <c r="H1876" s="181" t="e">
        <f t="shared" si="490"/>
        <v>#DIV/0!</v>
      </c>
      <c r="I1876" s="181" t="e">
        <f t="shared" si="477"/>
        <v>#DIV/0!</v>
      </c>
      <c r="J1876" s="339" t="e">
        <f t="shared" si="478"/>
        <v>#DIV/0!</v>
      </c>
      <c r="K1876" s="181" t="e">
        <f t="shared" si="479"/>
        <v>#DIV/0!</v>
      </c>
      <c r="M1876" s="181" t="e">
        <f t="shared" si="480"/>
        <v>#DIV/0!</v>
      </c>
      <c r="N1876" s="181" t="e">
        <f t="shared" si="481"/>
        <v>#DIV/0!</v>
      </c>
      <c r="O1876" s="339" t="e">
        <f t="shared" si="482"/>
        <v>#DIV/0!</v>
      </c>
      <c r="P1876" s="181" t="e">
        <f t="shared" si="483"/>
        <v>#DIV/0!</v>
      </c>
      <c r="R1876" s="181" t="e">
        <f t="shared" si="484"/>
        <v>#DIV/0!</v>
      </c>
      <c r="S1876" s="181" t="e">
        <f t="shared" si="485"/>
        <v>#DIV/0!</v>
      </c>
      <c r="T1876" s="339" t="e">
        <f t="shared" si="491"/>
        <v>#DIV/0!</v>
      </c>
      <c r="U1876" s="181" t="e">
        <f t="shared" si="486"/>
        <v>#DIV/0!</v>
      </c>
    </row>
    <row r="1877" spans="2:21" ht="12.75" customHeight="1" x14ac:dyDescent="0.15">
      <c r="B1877" s="1">
        <f t="shared" si="492"/>
        <v>200.59999999999286</v>
      </c>
      <c r="C1877" s="181" t="e">
        <f t="shared" si="487"/>
        <v>#DIV/0!</v>
      </c>
      <c r="D1877" s="242">
        <f t="shared" si="488"/>
        <v>86.062403244417737</v>
      </c>
      <c r="E1877" s="181" t="e">
        <f t="shared" si="476"/>
        <v>#DIV/0!</v>
      </c>
      <c r="F1877" s="181" t="e">
        <f t="shared" si="489"/>
        <v>#DIV/0!</v>
      </c>
      <c r="H1877" s="181" t="e">
        <f t="shared" si="490"/>
        <v>#DIV/0!</v>
      </c>
      <c r="I1877" s="181" t="e">
        <f t="shared" si="477"/>
        <v>#DIV/0!</v>
      </c>
      <c r="J1877" s="339" t="e">
        <f t="shared" si="478"/>
        <v>#DIV/0!</v>
      </c>
      <c r="K1877" s="181" t="e">
        <f t="shared" si="479"/>
        <v>#DIV/0!</v>
      </c>
      <c r="M1877" s="181" t="e">
        <f t="shared" si="480"/>
        <v>#DIV/0!</v>
      </c>
      <c r="N1877" s="181" t="e">
        <f t="shared" si="481"/>
        <v>#DIV/0!</v>
      </c>
      <c r="O1877" s="339" t="e">
        <f t="shared" si="482"/>
        <v>#DIV/0!</v>
      </c>
      <c r="P1877" s="181" t="e">
        <f t="shared" si="483"/>
        <v>#DIV/0!</v>
      </c>
      <c r="R1877" s="181" t="e">
        <f t="shared" si="484"/>
        <v>#DIV/0!</v>
      </c>
      <c r="S1877" s="181" t="e">
        <f t="shared" si="485"/>
        <v>#DIV/0!</v>
      </c>
      <c r="T1877" s="339" t="e">
        <f t="shared" si="491"/>
        <v>#DIV/0!</v>
      </c>
      <c r="U1877" s="181" t="e">
        <f t="shared" si="486"/>
        <v>#DIV/0!</v>
      </c>
    </row>
    <row r="1878" spans="2:21" ht="12.75" customHeight="1" x14ac:dyDescent="0.15">
      <c r="B1878" s="1">
        <f t="shared" si="492"/>
        <v>200.69999999999285</v>
      </c>
      <c r="C1878" s="181" t="e">
        <f t="shared" si="487"/>
        <v>#DIV/0!</v>
      </c>
      <c r="D1878" s="242">
        <f t="shared" si="488"/>
        <v>86.07430758155067</v>
      </c>
      <c r="E1878" s="181" t="e">
        <f t="shared" si="476"/>
        <v>#DIV/0!</v>
      </c>
      <c r="F1878" s="181" t="e">
        <f t="shared" si="489"/>
        <v>#DIV/0!</v>
      </c>
      <c r="H1878" s="181" t="e">
        <f t="shared" si="490"/>
        <v>#DIV/0!</v>
      </c>
      <c r="I1878" s="181" t="e">
        <f t="shared" si="477"/>
        <v>#DIV/0!</v>
      </c>
      <c r="J1878" s="339" t="e">
        <f t="shared" si="478"/>
        <v>#DIV/0!</v>
      </c>
      <c r="K1878" s="181" t="e">
        <f t="shared" si="479"/>
        <v>#DIV/0!</v>
      </c>
      <c r="M1878" s="181" t="e">
        <f t="shared" si="480"/>
        <v>#DIV/0!</v>
      </c>
      <c r="N1878" s="181" t="e">
        <f t="shared" si="481"/>
        <v>#DIV/0!</v>
      </c>
      <c r="O1878" s="339" t="e">
        <f t="shared" si="482"/>
        <v>#DIV/0!</v>
      </c>
      <c r="P1878" s="181" t="e">
        <f t="shared" si="483"/>
        <v>#DIV/0!</v>
      </c>
      <c r="R1878" s="181" t="e">
        <f t="shared" si="484"/>
        <v>#DIV/0!</v>
      </c>
      <c r="S1878" s="181" t="e">
        <f t="shared" si="485"/>
        <v>#DIV/0!</v>
      </c>
      <c r="T1878" s="339" t="e">
        <f t="shared" si="491"/>
        <v>#DIV/0!</v>
      </c>
      <c r="U1878" s="181" t="e">
        <f t="shared" si="486"/>
        <v>#DIV/0!</v>
      </c>
    </row>
    <row r="1879" spans="2:21" ht="12.75" customHeight="1" x14ac:dyDescent="0.15">
      <c r="B1879" s="1">
        <f t="shared" si="492"/>
        <v>200.79999999999285</v>
      </c>
      <c r="C1879" s="181" t="e">
        <f t="shared" si="487"/>
        <v>#DIV/0!</v>
      </c>
      <c r="D1879" s="242">
        <f t="shared" si="488"/>
        <v>86.086206981514422</v>
      </c>
      <c r="E1879" s="181" t="e">
        <f t="shared" si="476"/>
        <v>#DIV/0!</v>
      </c>
      <c r="F1879" s="181" t="e">
        <f t="shared" si="489"/>
        <v>#DIV/0!</v>
      </c>
      <c r="H1879" s="181" t="e">
        <f t="shared" si="490"/>
        <v>#DIV/0!</v>
      </c>
      <c r="I1879" s="181" t="e">
        <f t="shared" si="477"/>
        <v>#DIV/0!</v>
      </c>
      <c r="J1879" s="339" t="e">
        <f t="shared" si="478"/>
        <v>#DIV/0!</v>
      </c>
      <c r="K1879" s="181" t="e">
        <f t="shared" si="479"/>
        <v>#DIV/0!</v>
      </c>
      <c r="M1879" s="181" t="e">
        <f t="shared" si="480"/>
        <v>#DIV/0!</v>
      </c>
      <c r="N1879" s="181" t="e">
        <f t="shared" si="481"/>
        <v>#DIV/0!</v>
      </c>
      <c r="O1879" s="339" t="e">
        <f t="shared" si="482"/>
        <v>#DIV/0!</v>
      </c>
      <c r="P1879" s="181" t="e">
        <f t="shared" si="483"/>
        <v>#DIV/0!</v>
      </c>
      <c r="R1879" s="181" t="e">
        <f t="shared" si="484"/>
        <v>#DIV/0!</v>
      </c>
      <c r="S1879" s="181" t="e">
        <f t="shared" si="485"/>
        <v>#DIV/0!</v>
      </c>
      <c r="T1879" s="339" t="e">
        <f t="shared" si="491"/>
        <v>#DIV/0!</v>
      </c>
      <c r="U1879" s="181" t="e">
        <f t="shared" si="486"/>
        <v>#DIV/0!</v>
      </c>
    </row>
    <row r="1880" spans="2:21" ht="12.75" customHeight="1" x14ac:dyDescent="0.15">
      <c r="B1880" s="1">
        <f t="shared" si="492"/>
        <v>200.89999999999284</v>
      </c>
      <c r="C1880" s="181" t="e">
        <f t="shared" si="487"/>
        <v>#DIV/0!</v>
      </c>
      <c r="D1880" s="242">
        <f t="shared" si="488"/>
        <v>86.09810144908414</v>
      </c>
      <c r="E1880" s="181" t="e">
        <f t="shared" si="476"/>
        <v>#DIV/0!</v>
      </c>
      <c r="F1880" s="181" t="e">
        <f t="shared" si="489"/>
        <v>#DIV/0!</v>
      </c>
      <c r="H1880" s="181" t="e">
        <f t="shared" si="490"/>
        <v>#DIV/0!</v>
      </c>
      <c r="I1880" s="181" t="e">
        <f t="shared" si="477"/>
        <v>#DIV/0!</v>
      </c>
      <c r="J1880" s="339" t="e">
        <f t="shared" si="478"/>
        <v>#DIV/0!</v>
      </c>
      <c r="K1880" s="181" t="e">
        <f t="shared" si="479"/>
        <v>#DIV/0!</v>
      </c>
      <c r="M1880" s="181" t="e">
        <f t="shared" si="480"/>
        <v>#DIV/0!</v>
      </c>
      <c r="N1880" s="181" t="e">
        <f t="shared" si="481"/>
        <v>#DIV/0!</v>
      </c>
      <c r="O1880" s="339" t="e">
        <f t="shared" si="482"/>
        <v>#DIV/0!</v>
      </c>
      <c r="P1880" s="181" t="e">
        <f t="shared" si="483"/>
        <v>#DIV/0!</v>
      </c>
      <c r="R1880" s="181" t="e">
        <f t="shared" si="484"/>
        <v>#DIV/0!</v>
      </c>
      <c r="S1880" s="181" t="e">
        <f t="shared" si="485"/>
        <v>#DIV/0!</v>
      </c>
      <c r="T1880" s="339" t="e">
        <f t="shared" si="491"/>
        <v>#DIV/0!</v>
      </c>
      <c r="U1880" s="181" t="e">
        <f t="shared" si="486"/>
        <v>#DIV/0!</v>
      </c>
    </row>
    <row r="1881" spans="2:21" ht="12.75" customHeight="1" x14ac:dyDescent="0.15">
      <c r="B1881" s="1">
        <f t="shared" si="492"/>
        <v>200.99999999999284</v>
      </c>
      <c r="C1881" s="181" t="e">
        <f t="shared" si="487"/>
        <v>#DIV/0!</v>
      </c>
      <c r="D1881" s="242">
        <f t="shared" si="488"/>
        <v>86.109990989027693</v>
      </c>
      <c r="E1881" s="181" t="e">
        <f t="shared" si="476"/>
        <v>#DIV/0!</v>
      </c>
      <c r="F1881" s="181" t="e">
        <f t="shared" si="489"/>
        <v>#DIV/0!</v>
      </c>
      <c r="H1881" s="181" t="e">
        <f t="shared" si="490"/>
        <v>#DIV/0!</v>
      </c>
      <c r="I1881" s="181" t="e">
        <f t="shared" si="477"/>
        <v>#DIV/0!</v>
      </c>
      <c r="J1881" s="339" t="e">
        <f t="shared" si="478"/>
        <v>#DIV/0!</v>
      </c>
      <c r="K1881" s="181" t="e">
        <f t="shared" si="479"/>
        <v>#DIV/0!</v>
      </c>
      <c r="M1881" s="181" t="e">
        <f t="shared" si="480"/>
        <v>#DIV/0!</v>
      </c>
      <c r="N1881" s="181" t="e">
        <f t="shared" si="481"/>
        <v>#DIV/0!</v>
      </c>
      <c r="O1881" s="339" t="e">
        <f t="shared" si="482"/>
        <v>#DIV/0!</v>
      </c>
      <c r="P1881" s="181" t="e">
        <f t="shared" si="483"/>
        <v>#DIV/0!</v>
      </c>
      <c r="R1881" s="181" t="e">
        <f t="shared" si="484"/>
        <v>#DIV/0!</v>
      </c>
      <c r="S1881" s="181" t="e">
        <f t="shared" si="485"/>
        <v>#DIV/0!</v>
      </c>
      <c r="T1881" s="339" t="e">
        <f t="shared" si="491"/>
        <v>#DIV/0!</v>
      </c>
      <c r="U1881" s="181" t="e">
        <f t="shared" si="486"/>
        <v>#DIV/0!</v>
      </c>
    </row>
    <row r="1882" spans="2:21" ht="12.75" customHeight="1" x14ac:dyDescent="0.15">
      <c r="B1882" s="1">
        <f t="shared" si="492"/>
        <v>201.09999999999283</v>
      </c>
      <c r="C1882" s="181" t="e">
        <f t="shared" si="487"/>
        <v>#DIV/0!</v>
      </c>
      <c r="D1882" s="242">
        <f t="shared" si="488"/>
        <v>86.121875606105775</v>
      </c>
      <c r="E1882" s="181" t="e">
        <f t="shared" si="476"/>
        <v>#DIV/0!</v>
      </c>
      <c r="F1882" s="181" t="e">
        <f t="shared" si="489"/>
        <v>#DIV/0!</v>
      </c>
      <c r="H1882" s="181" t="e">
        <f t="shared" si="490"/>
        <v>#DIV/0!</v>
      </c>
      <c r="I1882" s="181" t="e">
        <f t="shared" si="477"/>
        <v>#DIV/0!</v>
      </c>
      <c r="J1882" s="339" t="e">
        <f t="shared" si="478"/>
        <v>#DIV/0!</v>
      </c>
      <c r="K1882" s="181" t="e">
        <f t="shared" si="479"/>
        <v>#DIV/0!</v>
      </c>
      <c r="M1882" s="181" t="e">
        <f t="shared" si="480"/>
        <v>#DIV/0!</v>
      </c>
      <c r="N1882" s="181" t="e">
        <f t="shared" si="481"/>
        <v>#DIV/0!</v>
      </c>
      <c r="O1882" s="339" t="e">
        <f t="shared" si="482"/>
        <v>#DIV/0!</v>
      </c>
      <c r="P1882" s="181" t="e">
        <f t="shared" si="483"/>
        <v>#DIV/0!</v>
      </c>
      <c r="R1882" s="181" t="e">
        <f t="shared" si="484"/>
        <v>#DIV/0!</v>
      </c>
      <c r="S1882" s="181" t="e">
        <f t="shared" si="485"/>
        <v>#DIV/0!</v>
      </c>
      <c r="T1882" s="339" t="e">
        <f t="shared" si="491"/>
        <v>#DIV/0!</v>
      </c>
      <c r="U1882" s="181" t="e">
        <f t="shared" si="486"/>
        <v>#DIV/0!</v>
      </c>
    </row>
    <row r="1883" spans="2:21" ht="12.75" customHeight="1" x14ac:dyDescent="0.15">
      <c r="B1883" s="1">
        <f t="shared" si="492"/>
        <v>201.19999999999283</v>
      </c>
      <c r="C1883" s="181" t="e">
        <f t="shared" si="487"/>
        <v>#DIV/0!</v>
      </c>
      <c r="D1883" s="242">
        <f t="shared" si="488"/>
        <v>86.133755305071801</v>
      </c>
      <c r="E1883" s="181" t="e">
        <f t="shared" si="476"/>
        <v>#DIV/0!</v>
      </c>
      <c r="F1883" s="181" t="e">
        <f t="shared" si="489"/>
        <v>#DIV/0!</v>
      </c>
      <c r="H1883" s="181" t="e">
        <f t="shared" si="490"/>
        <v>#DIV/0!</v>
      </c>
      <c r="I1883" s="181" t="e">
        <f t="shared" si="477"/>
        <v>#DIV/0!</v>
      </c>
      <c r="J1883" s="339" t="e">
        <f t="shared" si="478"/>
        <v>#DIV/0!</v>
      </c>
      <c r="K1883" s="181" t="e">
        <f t="shared" si="479"/>
        <v>#DIV/0!</v>
      </c>
      <c r="M1883" s="181" t="e">
        <f t="shared" si="480"/>
        <v>#DIV/0!</v>
      </c>
      <c r="N1883" s="181" t="e">
        <f t="shared" si="481"/>
        <v>#DIV/0!</v>
      </c>
      <c r="O1883" s="339" t="e">
        <f t="shared" si="482"/>
        <v>#DIV/0!</v>
      </c>
      <c r="P1883" s="181" t="e">
        <f t="shared" si="483"/>
        <v>#DIV/0!</v>
      </c>
      <c r="R1883" s="181" t="e">
        <f t="shared" si="484"/>
        <v>#DIV/0!</v>
      </c>
      <c r="S1883" s="181" t="e">
        <f t="shared" si="485"/>
        <v>#DIV/0!</v>
      </c>
      <c r="T1883" s="339" t="e">
        <f t="shared" si="491"/>
        <v>#DIV/0!</v>
      </c>
      <c r="U1883" s="181" t="e">
        <f t="shared" si="486"/>
        <v>#DIV/0!</v>
      </c>
    </row>
    <row r="1884" spans="2:21" ht="12.75" customHeight="1" x14ac:dyDescent="0.15">
      <c r="B1884" s="1">
        <f t="shared" si="492"/>
        <v>201.29999999999282</v>
      </c>
      <c r="C1884" s="181" t="e">
        <f t="shared" si="487"/>
        <v>#DIV/0!</v>
      </c>
      <c r="D1884" s="242">
        <f t="shared" si="488"/>
        <v>86.145630090672057</v>
      </c>
      <c r="E1884" s="181" t="e">
        <f t="shared" si="476"/>
        <v>#DIV/0!</v>
      </c>
      <c r="F1884" s="181" t="e">
        <f t="shared" si="489"/>
        <v>#DIV/0!</v>
      </c>
      <c r="H1884" s="181" t="e">
        <f t="shared" si="490"/>
        <v>#DIV/0!</v>
      </c>
      <c r="I1884" s="181" t="e">
        <f t="shared" si="477"/>
        <v>#DIV/0!</v>
      </c>
      <c r="J1884" s="339" t="e">
        <f t="shared" si="478"/>
        <v>#DIV/0!</v>
      </c>
      <c r="K1884" s="181" t="e">
        <f t="shared" si="479"/>
        <v>#DIV/0!</v>
      </c>
      <c r="M1884" s="181" t="e">
        <f t="shared" si="480"/>
        <v>#DIV/0!</v>
      </c>
      <c r="N1884" s="181" t="e">
        <f t="shared" si="481"/>
        <v>#DIV/0!</v>
      </c>
      <c r="O1884" s="339" t="e">
        <f t="shared" si="482"/>
        <v>#DIV/0!</v>
      </c>
      <c r="P1884" s="181" t="e">
        <f t="shared" si="483"/>
        <v>#DIV/0!</v>
      </c>
      <c r="R1884" s="181" t="e">
        <f t="shared" si="484"/>
        <v>#DIV/0!</v>
      </c>
      <c r="S1884" s="181" t="e">
        <f t="shared" si="485"/>
        <v>#DIV/0!</v>
      </c>
      <c r="T1884" s="339" t="e">
        <f t="shared" si="491"/>
        <v>#DIV/0!</v>
      </c>
      <c r="U1884" s="181" t="e">
        <f t="shared" si="486"/>
        <v>#DIV/0!</v>
      </c>
    </row>
    <row r="1885" spans="2:21" ht="12.75" customHeight="1" x14ac:dyDescent="0.15">
      <c r="B1885" s="1">
        <f t="shared" si="492"/>
        <v>201.39999999999281</v>
      </c>
      <c r="C1885" s="181" t="e">
        <f t="shared" si="487"/>
        <v>#DIV/0!</v>
      </c>
      <c r="D1885" s="242">
        <f t="shared" si="488"/>
        <v>86.157499967645478</v>
      </c>
      <c r="E1885" s="181" t="e">
        <f t="shared" si="476"/>
        <v>#DIV/0!</v>
      </c>
      <c r="F1885" s="181" t="e">
        <f t="shared" si="489"/>
        <v>#DIV/0!</v>
      </c>
      <c r="H1885" s="181" t="e">
        <f t="shared" si="490"/>
        <v>#DIV/0!</v>
      </c>
      <c r="I1885" s="181" t="e">
        <f t="shared" si="477"/>
        <v>#DIV/0!</v>
      </c>
      <c r="J1885" s="339" t="e">
        <f t="shared" si="478"/>
        <v>#DIV/0!</v>
      </c>
      <c r="K1885" s="181" t="e">
        <f t="shared" si="479"/>
        <v>#DIV/0!</v>
      </c>
      <c r="M1885" s="181" t="e">
        <f t="shared" si="480"/>
        <v>#DIV/0!</v>
      </c>
      <c r="N1885" s="181" t="e">
        <f t="shared" si="481"/>
        <v>#DIV/0!</v>
      </c>
      <c r="O1885" s="339" t="e">
        <f t="shared" si="482"/>
        <v>#DIV/0!</v>
      </c>
      <c r="P1885" s="181" t="e">
        <f t="shared" si="483"/>
        <v>#DIV/0!</v>
      </c>
      <c r="R1885" s="181" t="e">
        <f t="shared" si="484"/>
        <v>#DIV/0!</v>
      </c>
      <c r="S1885" s="181" t="e">
        <f t="shared" si="485"/>
        <v>#DIV/0!</v>
      </c>
      <c r="T1885" s="339" t="e">
        <f t="shared" si="491"/>
        <v>#DIV/0!</v>
      </c>
      <c r="U1885" s="181" t="e">
        <f t="shared" si="486"/>
        <v>#DIV/0!</v>
      </c>
    </row>
    <row r="1886" spans="2:21" ht="12.75" customHeight="1" x14ac:dyDescent="0.15">
      <c r="B1886" s="1">
        <f t="shared" si="492"/>
        <v>201.49999999999281</v>
      </c>
      <c r="C1886" s="181" t="e">
        <f t="shared" si="487"/>
        <v>#DIV/0!</v>
      </c>
      <c r="D1886" s="242">
        <f t="shared" si="488"/>
        <v>86.169364940724094</v>
      </c>
      <c r="E1886" s="181" t="e">
        <f t="shared" si="476"/>
        <v>#DIV/0!</v>
      </c>
      <c r="F1886" s="181" t="e">
        <f t="shared" si="489"/>
        <v>#DIV/0!</v>
      </c>
      <c r="H1886" s="181" t="e">
        <f t="shared" si="490"/>
        <v>#DIV/0!</v>
      </c>
      <c r="I1886" s="181" t="e">
        <f t="shared" si="477"/>
        <v>#DIV/0!</v>
      </c>
      <c r="J1886" s="339" t="e">
        <f t="shared" si="478"/>
        <v>#DIV/0!</v>
      </c>
      <c r="K1886" s="181" t="e">
        <f t="shared" si="479"/>
        <v>#DIV/0!</v>
      </c>
      <c r="M1886" s="181" t="e">
        <f t="shared" si="480"/>
        <v>#DIV/0!</v>
      </c>
      <c r="N1886" s="181" t="e">
        <f t="shared" si="481"/>
        <v>#DIV/0!</v>
      </c>
      <c r="O1886" s="339" t="e">
        <f t="shared" si="482"/>
        <v>#DIV/0!</v>
      </c>
      <c r="P1886" s="181" t="e">
        <f t="shared" si="483"/>
        <v>#DIV/0!</v>
      </c>
      <c r="R1886" s="181" t="e">
        <f t="shared" si="484"/>
        <v>#DIV/0!</v>
      </c>
      <c r="S1886" s="181" t="e">
        <f t="shared" si="485"/>
        <v>#DIV/0!</v>
      </c>
      <c r="T1886" s="339" t="e">
        <f t="shared" si="491"/>
        <v>#DIV/0!</v>
      </c>
      <c r="U1886" s="181" t="e">
        <f t="shared" si="486"/>
        <v>#DIV/0!</v>
      </c>
    </row>
    <row r="1887" spans="2:21" ht="12.75" customHeight="1" x14ac:dyDescent="0.15">
      <c r="B1887" s="1">
        <f t="shared" si="492"/>
        <v>201.5999999999928</v>
      </c>
      <c r="C1887" s="181" t="e">
        <f t="shared" si="487"/>
        <v>#DIV/0!</v>
      </c>
      <c r="D1887" s="242">
        <f t="shared" si="488"/>
        <v>86.181225014632389</v>
      </c>
      <c r="E1887" s="181" t="e">
        <f t="shared" si="476"/>
        <v>#DIV/0!</v>
      </c>
      <c r="F1887" s="181" t="e">
        <f t="shared" si="489"/>
        <v>#DIV/0!</v>
      </c>
      <c r="H1887" s="181" t="e">
        <f t="shared" si="490"/>
        <v>#DIV/0!</v>
      </c>
      <c r="I1887" s="181" t="e">
        <f t="shared" si="477"/>
        <v>#DIV/0!</v>
      </c>
      <c r="J1887" s="339" t="e">
        <f t="shared" si="478"/>
        <v>#DIV/0!</v>
      </c>
      <c r="K1887" s="181" t="e">
        <f t="shared" si="479"/>
        <v>#DIV/0!</v>
      </c>
      <c r="M1887" s="181" t="e">
        <f t="shared" si="480"/>
        <v>#DIV/0!</v>
      </c>
      <c r="N1887" s="181" t="e">
        <f t="shared" si="481"/>
        <v>#DIV/0!</v>
      </c>
      <c r="O1887" s="339" t="e">
        <f t="shared" si="482"/>
        <v>#DIV/0!</v>
      </c>
      <c r="P1887" s="181" t="e">
        <f t="shared" si="483"/>
        <v>#DIV/0!</v>
      </c>
      <c r="R1887" s="181" t="e">
        <f t="shared" si="484"/>
        <v>#DIV/0!</v>
      </c>
      <c r="S1887" s="181" t="e">
        <f t="shared" si="485"/>
        <v>#DIV/0!</v>
      </c>
      <c r="T1887" s="339" t="e">
        <f t="shared" si="491"/>
        <v>#DIV/0!</v>
      </c>
      <c r="U1887" s="181" t="e">
        <f t="shared" si="486"/>
        <v>#DIV/0!</v>
      </c>
    </row>
    <row r="1888" spans="2:21" ht="12.75" customHeight="1" x14ac:dyDescent="0.15">
      <c r="B1888" s="1">
        <f t="shared" si="492"/>
        <v>201.6999999999928</v>
      </c>
      <c r="C1888" s="181" t="e">
        <f t="shared" si="487"/>
        <v>#DIV/0!</v>
      </c>
      <c r="D1888" s="242">
        <f t="shared" si="488"/>
        <v>86.193080194088125</v>
      </c>
      <c r="E1888" s="181" t="e">
        <f t="shared" si="476"/>
        <v>#DIV/0!</v>
      </c>
      <c r="F1888" s="181" t="e">
        <f t="shared" si="489"/>
        <v>#DIV/0!</v>
      </c>
      <c r="H1888" s="181" t="e">
        <f t="shared" si="490"/>
        <v>#DIV/0!</v>
      </c>
      <c r="I1888" s="181" t="e">
        <f t="shared" si="477"/>
        <v>#DIV/0!</v>
      </c>
      <c r="J1888" s="339" t="e">
        <f t="shared" si="478"/>
        <v>#DIV/0!</v>
      </c>
      <c r="K1888" s="181" t="e">
        <f t="shared" si="479"/>
        <v>#DIV/0!</v>
      </c>
      <c r="M1888" s="181" t="e">
        <f t="shared" si="480"/>
        <v>#DIV/0!</v>
      </c>
      <c r="N1888" s="181" t="e">
        <f t="shared" si="481"/>
        <v>#DIV/0!</v>
      </c>
      <c r="O1888" s="339" t="e">
        <f t="shared" si="482"/>
        <v>#DIV/0!</v>
      </c>
      <c r="P1888" s="181" t="e">
        <f t="shared" si="483"/>
        <v>#DIV/0!</v>
      </c>
      <c r="R1888" s="181" t="e">
        <f t="shared" si="484"/>
        <v>#DIV/0!</v>
      </c>
      <c r="S1888" s="181" t="e">
        <f t="shared" si="485"/>
        <v>#DIV/0!</v>
      </c>
      <c r="T1888" s="339" t="e">
        <f t="shared" si="491"/>
        <v>#DIV/0!</v>
      </c>
      <c r="U1888" s="181" t="e">
        <f t="shared" si="486"/>
        <v>#DIV/0!</v>
      </c>
    </row>
    <row r="1889" spans="2:21" ht="12.75" customHeight="1" x14ac:dyDescent="0.15">
      <c r="B1889" s="1">
        <f t="shared" si="492"/>
        <v>201.79999999999279</v>
      </c>
      <c r="C1889" s="181" t="e">
        <f t="shared" si="487"/>
        <v>#DIV/0!</v>
      </c>
      <c r="D1889" s="242">
        <f t="shared" si="488"/>
        <v>86.204930483801519</v>
      </c>
      <c r="E1889" s="181" t="e">
        <f t="shared" si="476"/>
        <v>#DIV/0!</v>
      </c>
      <c r="F1889" s="181" t="e">
        <f t="shared" si="489"/>
        <v>#DIV/0!</v>
      </c>
      <c r="H1889" s="181" t="e">
        <f t="shared" si="490"/>
        <v>#DIV/0!</v>
      </c>
      <c r="I1889" s="181" t="e">
        <f t="shared" si="477"/>
        <v>#DIV/0!</v>
      </c>
      <c r="J1889" s="339" t="e">
        <f t="shared" si="478"/>
        <v>#DIV/0!</v>
      </c>
      <c r="K1889" s="181" t="e">
        <f t="shared" si="479"/>
        <v>#DIV/0!</v>
      </c>
      <c r="M1889" s="181" t="e">
        <f t="shared" si="480"/>
        <v>#DIV/0!</v>
      </c>
      <c r="N1889" s="181" t="e">
        <f t="shared" si="481"/>
        <v>#DIV/0!</v>
      </c>
      <c r="O1889" s="339" t="e">
        <f t="shared" si="482"/>
        <v>#DIV/0!</v>
      </c>
      <c r="P1889" s="181" t="e">
        <f t="shared" si="483"/>
        <v>#DIV/0!</v>
      </c>
      <c r="R1889" s="181" t="e">
        <f t="shared" si="484"/>
        <v>#DIV/0!</v>
      </c>
      <c r="S1889" s="181" t="e">
        <f t="shared" si="485"/>
        <v>#DIV/0!</v>
      </c>
      <c r="T1889" s="339" t="e">
        <f t="shared" si="491"/>
        <v>#DIV/0!</v>
      </c>
      <c r="U1889" s="181" t="e">
        <f t="shared" si="486"/>
        <v>#DIV/0!</v>
      </c>
    </row>
    <row r="1890" spans="2:21" ht="12.75" customHeight="1" x14ac:dyDescent="0.15">
      <c r="B1890" s="1">
        <f t="shared" si="492"/>
        <v>201.89999999999279</v>
      </c>
      <c r="C1890" s="181" t="e">
        <f t="shared" si="487"/>
        <v>#DIV/0!</v>
      </c>
      <c r="D1890" s="242">
        <f t="shared" si="488"/>
        <v>86.216775888475908</v>
      </c>
      <c r="E1890" s="181" t="e">
        <f t="shared" si="476"/>
        <v>#DIV/0!</v>
      </c>
      <c r="F1890" s="181" t="e">
        <f t="shared" si="489"/>
        <v>#DIV/0!</v>
      </c>
      <c r="H1890" s="181" t="e">
        <f t="shared" si="490"/>
        <v>#DIV/0!</v>
      </c>
      <c r="I1890" s="181" t="e">
        <f t="shared" si="477"/>
        <v>#DIV/0!</v>
      </c>
      <c r="J1890" s="339" t="e">
        <f t="shared" si="478"/>
        <v>#DIV/0!</v>
      </c>
      <c r="K1890" s="181" t="e">
        <f t="shared" si="479"/>
        <v>#DIV/0!</v>
      </c>
      <c r="M1890" s="181" t="e">
        <f t="shared" si="480"/>
        <v>#DIV/0!</v>
      </c>
      <c r="N1890" s="181" t="e">
        <f t="shared" si="481"/>
        <v>#DIV/0!</v>
      </c>
      <c r="O1890" s="339" t="e">
        <f t="shared" si="482"/>
        <v>#DIV/0!</v>
      </c>
      <c r="P1890" s="181" t="e">
        <f t="shared" si="483"/>
        <v>#DIV/0!</v>
      </c>
      <c r="R1890" s="181" t="e">
        <f t="shared" si="484"/>
        <v>#DIV/0!</v>
      </c>
      <c r="S1890" s="181" t="e">
        <f t="shared" si="485"/>
        <v>#DIV/0!</v>
      </c>
      <c r="T1890" s="339" t="e">
        <f t="shared" si="491"/>
        <v>#DIV/0!</v>
      </c>
      <c r="U1890" s="181" t="e">
        <f t="shared" si="486"/>
        <v>#DIV/0!</v>
      </c>
    </row>
    <row r="1891" spans="2:21" ht="12.75" customHeight="1" x14ac:dyDescent="0.15">
      <c r="B1891" s="1">
        <f t="shared" si="492"/>
        <v>201.99999999999278</v>
      </c>
      <c r="C1891" s="181" t="e">
        <f t="shared" si="487"/>
        <v>#DIV/0!</v>
      </c>
      <c r="D1891" s="242">
        <f t="shared" si="488"/>
        <v>86.228616412807597</v>
      </c>
      <c r="E1891" s="181" t="e">
        <f t="shared" si="476"/>
        <v>#DIV/0!</v>
      </c>
      <c r="F1891" s="181" t="e">
        <f t="shared" si="489"/>
        <v>#DIV/0!</v>
      </c>
      <c r="H1891" s="181" t="e">
        <f t="shared" si="490"/>
        <v>#DIV/0!</v>
      </c>
      <c r="I1891" s="181" t="e">
        <f t="shared" si="477"/>
        <v>#DIV/0!</v>
      </c>
      <c r="J1891" s="339" t="e">
        <f t="shared" si="478"/>
        <v>#DIV/0!</v>
      </c>
      <c r="K1891" s="181" t="e">
        <f t="shared" si="479"/>
        <v>#DIV/0!</v>
      </c>
      <c r="M1891" s="181" t="e">
        <f t="shared" si="480"/>
        <v>#DIV/0!</v>
      </c>
      <c r="N1891" s="181" t="e">
        <f t="shared" si="481"/>
        <v>#DIV/0!</v>
      </c>
      <c r="O1891" s="339" t="e">
        <f t="shared" si="482"/>
        <v>#DIV/0!</v>
      </c>
      <c r="P1891" s="181" t="e">
        <f t="shared" si="483"/>
        <v>#DIV/0!</v>
      </c>
      <c r="R1891" s="181" t="e">
        <f t="shared" si="484"/>
        <v>#DIV/0!</v>
      </c>
      <c r="S1891" s="181" t="e">
        <f t="shared" si="485"/>
        <v>#DIV/0!</v>
      </c>
      <c r="T1891" s="339" t="e">
        <f t="shared" si="491"/>
        <v>#DIV/0!</v>
      </c>
      <c r="U1891" s="181" t="e">
        <f t="shared" si="486"/>
        <v>#DIV/0!</v>
      </c>
    </row>
    <row r="1892" spans="2:21" ht="12.75" customHeight="1" x14ac:dyDescent="0.15">
      <c r="B1892" s="1">
        <f t="shared" si="492"/>
        <v>202.09999999999278</v>
      </c>
      <c r="C1892" s="181" t="e">
        <f t="shared" si="487"/>
        <v>#DIV/0!</v>
      </c>
      <c r="D1892" s="242">
        <f t="shared" si="488"/>
        <v>86.24045206148557</v>
      </c>
      <c r="E1892" s="181" t="e">
        <f t="shared" si="476"/>
        <v>#DIV/0!</v>
      </c>
      <c r="F1892" s="181" t="e">
        <f t="shared" si="489"/>
        <v>#DIV/0!</v>
      </c>
      <c r="H1892" s="181" t="e">
        <f t="shared" si="490"/>
        <v>#DIV/0!</v>
      </c>
      <c r="I1892" s="181" t="e">
        <f t="shared" si="477"/>
        <v>#DIV/0!</v>
      </c>
      <c r="J1892" s="339" t="e">
        <f t="shared" si="478"/>
        <v>#DIV/0!</v>
      </c>
      <c r="K1892" s="181" t="e">
        <f t="shared" si="479"/>
        <v>#DIV/0!</v>
      </c>
      <c r="M1892" s="181" t="e">
        <f t="shared" si="480"/>
        <v>#DIV/0!</v>
      </c>
      <c r="N1892" s="181" t="e">
        <f t="shared" si="481"/>
        <v>#DIV/0!</v>
      </c>
      <c r="O1892" s="339" t="e">
        <f t="shared" si="482"/>
        <v>#DIV/0!</v>
      </c>
      <c r="P1892" s="181" t="e">
        <f t="shared" si="483"/>
        <v>#DIV/0!</v>
      </c>
      <c r="R1892" s="181" t="e">
        <f t="shared" si="484"/>
        <v>#DIV/0!</v>
      </c>
      <c r="S1892" s="181" t="e">
        <f t="shared" si="485"/>
        <v>#DIV/0!</v>
      </c>
      <c r="T1892" s="339" t="e">
        <f t="shared" si="491"/>
        <v>#DIV/0!</v>
      </c>
      <c r="U1892" s="181" t="e">
        <f t="shared" si="486"/>
        <v>#DIV/0!</v>
      </c>
    </row>
    <row r="1893" spans="2:21" ht="12.75" customHeight="1" x14ac:dyDescent="0.15">
      <c r="B1893" s="1">
        <f t="shared" si="492"/>
        <v>202.19999999999277</v>
      </c>
      <c r="C1893" s="181" t="e">
        <f t="shared" si="487"/>
        <v>#DIV/0!</v>
      </c>
      <c r="D1893" s="242">
        <f t="shared" si="488"/>
        <v>86.252282839191906</v>
      </c>
      <c r="E1893" s="181" t="e">
        <f t="shared" si="476"/>
        <v>#DIV/0!</v>
      </c>
      <c r="F1893" s="181" t="e">
        <f t="shared" si="489"/>
        <v>#DIV/0!</v>
      </c>
      <c r="H1893" s="181" t="e">
        <f t="shared" si="490"/>
        <v>#DIV/0!</v>
      </c>
      <c r="I1893" s="181" t="e">
        <f t="shared" si="477"/>
        <v>#DIV/0!</v>
      </c>
      <c r="J1893" s="339" t="e">
        <f t="shared" si="478"/>
        <v>#DIV/0!</v>
      </c>
      <c r="K1893" s="181" t="e">
        <f t="shared" si="479"/>
        <v>#DIV/0!</v>
      </c>
      <c r="M1893" s="181" t="e">
        <f t="shared" si="480"/>
        <v>#DIV/0!</v>
      </c>
      <c r="N1893" s="181" t="e">
        <f t="shared" si="481"/>
        <v>#DIV/0!</v>
      </c>
      <c r="O1893" s="339" t="e">
        <f t="shared" si="482"/>
        <v>#DIV/0!</v>
      </c>
      <c r="P1893" s="181" t="e">
        <f t="shared" si="483"/>
        <v>#DIV/0!</v>
      </c>
      <c r="R1893" s="181" t="e">
        <f t="shared" si="484"/>
        <v>#DIV/0!</v>
      </c>
      <c r="S1893" s="181" t="e">
        <f t="shared" si="485"/>
        <v>#DIV/0!</v>
      </c>
      <c r="T1893" s="339" t="e">
        <f t="shared" si="491"/>
        <v>#DIV/0!</v>
      </c>
      <c r="U1893" s="181" t="e">
        <f t="shared" si="486"/>
        <v>#DIV/0!</v>
      </c>
    </row>
    <row r="1894" spans="2:21" ht="12.75" customHeight="1" x14ac:dyDescent="0.15">
      <c r="B1894" s="1">
        <f t="shared" si="492"/>
        <v>202.29999999999276</v>
      </c>
      <c r="C1894" s="181" t="e">
        <f t="shared" si="487"/>
        <v>#DIV/0!</v>
      </c>
      <c r="D1894" s="242">
        <f t="shared" si="488"/>
        <v>86.264108750601451</v>
      </c>
      <c r="E1894" s="181" t="e">
        <f t="shared" si="476"/>
        <v>#DIV/0!</v>
      </c>
      <c r="F1894" s="181" t="e">
        <f t="shared" si="489"/>
        <v>#DIV/0!</v>
      </c>
      <c r="H1894" s="181" t="e">
        <f t="shared" si="490"/>
        <v>#DIV/0!</v>
      </c>
      <c r="I1894" s="181" t="e">
        <f t="shared" si="477"/>
        <v>#DIV/0!</v>
      </c>
      <c r="J1894" s="339" t="e">
        <f t="shared" si="478"/>
        <v>#DIV/0!</v>
      </c>
      <c r="K1894" s="181" t="e">
        <f t="shared" si="479"/>
        <v>#DIV/0!</v>
      </c>
      <c r="M1894" s="181" t="e">
        <f t="shared" si="480"/>
        <v>#DIV/0!</v>
      </c>
      <c r="N1894" s="181" t="e">
        <f t="shared" si="481"/>
        <v>#DIV/0!</v>
      </c>
      <c r="O1894" s="339" t="e">
        <f t="shared" si="482"/>
        <v>#DIV/0!</v>
      </c>
      <c r="P1894" s="181" t="e">
        <f t="shared" si="483"/>
        <v>#DIV/0!</v>
      </c>
      <c r="R1894" s="181" t="e">
        <f t="shared" si="484"/>
        <v>#DIV/0!</v>
      </c>
      <c r="S1894" s="181" t="e">
        <f t="shared" si="485"/>
        <v>#DIV/0!</v>
      </c>
      <c r="T1894" s="339" t="e">
        <f t="shared" si="491"/>
        <v>#DIV/0!</v>
      </c>
      <c r="U1894" s="181" t="e">
        <f t="shared" si="486"/>
        <v>#DIV/0!</v>
      </c>
    </row>
    <row r="1895" spans="2:21" ht="12.75" customHeight="1" x14ac:dyDescent="0.15">
      <c r="B1895" s="1">
        <f t="shared" si="492"/>
        <v>202.39999999999276</v>
      </c>
      <c r="C1895" s="181" t="e">
        <f t="shared" si="487"/>
        <v>#DIV/0!</v>
      </c>
      <c r="D1895" s="242">
        <f t="shared" si="488"/>
        <v>86.275929800382286</v>
      </c>
      <c r="E1895" s="181" t="e">
        <f t="shared" si="476"/>
        <v>#DIV/0!</v>
      </c>
      <c r="F1895" s="181" t="e">
        <f t="shared" si="489"/>
        <v>#DIV/0!</v>
      </c>
      <c r="H1895" s="181" t="e">
        <f t="shared" si="490"/>
        <v>#DIV/0!</v>
      </c>
      <c r="I1895" s="181" t="e">
        <f t="shared" si="477"/>
        <v>#DIV/0!</v>
      </c>
      <c r="J1895" s="339" t="e">
        <f t="shared" si="478"/>
        <v>#DIV/0!</v>
      </c>
      <c r="K1895" s="181" t="e">
        <f t="shared" si="479"/>
        <v>#DIV/0!</v>
      </c>
      <c r="M1895" s="181" t="e">
        <f t="shared" si="480"/>
        <v>#DIV/0!</v>
      </c>
      <c r="N1895" s="181" t="e">
        <f t="shared" si="481"/>
        <v>#DIV/0!</v>
      </c>
      <c r="O1895" s="339" t="e">
        <f t="shared" si="482"/>
        <v>#DIV/0!</v>
      </c>
      <c r="P1895" s="181" t="e">
        <f t="shared" si="483"/>
        <v>#DIV/0!</v>
      </c>
      <c r="R1895" s="181" t="e">
        <f t="shared" si="484"/>
        <v>#DIV/0!</v>
      </c>
      <c r="S1895" s="181" t="e">
        <f t="shared" si="485"/>
        <v>#DIV/0!</v>
      </c>
      <c r="T1895" s="339" t="e">
        <f t="shared" si="491"/>
        <v>#DIV/0!</v>
      </c>
      <c r="U1895" s="181" t="e">
        <f t="shared" si="486"/>
        <v>#DIV/0!</v>
      </c>
    </row>
    <row r="1896" spans="2:21" ht="12.75" customHeight="1" x14ac:dyDescent="0.15">
      <c r="B1896" s="1">
        <f t="shared" si="492"/>
        <v>202.49999999999275</v>
      </c>
      <c r="C1896" s="181" t="e">
        <f t="shared" si="487"/>
        <v>#DIV/0!</v>
      </c>
      <c r="D1896" s="242">
        <f t="shared" si="488"/>
        <v>86.287745993195117</v>
      </c>
      <c r="E1896" s="181" t="e">
        <f t="shared" si="476"/>
        <v>#DIV/0!</v>
      </c>
      <c r="F1896" s="181" t="e">
        <f t="shared" si="489"/>
        <v>#DIV/0!</v>
      </c>
      <c r="H1896" s="181" t="e">
        <f t="shared" si="490"/>
        <v>#DIV/0!</v>
      </c>
      <c r="I1896" s="181" t="e">
        <f t="shared" si="477"/>
        <v>#DIV/0!</v>
      </c>
      <c r="J1896" s="339" t="e">
        <f t="shared" si="478"/>
        <v>#DIV/0!</v>
      </c>
      <c r="K1896" s="181" t="e">
        <f t="shared" si="479"/>
        <v>#DIV/0!</v>
      </c>
      <c r="M1896" s="181" t="e">
        <f t="shared" si="480"/>
        <v>#DIV/0!</v>
      </c>
      <c r="N1896" s="181" t="e">
        <f t="shared" si="481"/>
        <v>#DIV/0!</v>
      </c>
      <c r="O1896" s="339" t="e">
        <f t="shared" si="482"/>
        <v>#DIV/0!</v>
      </c>
      <c r="P1896" s="181" t="e">
        <f t="shared" si="483"/>
        <v>#DIV/0!</v>
      </c>
      <c r="R1896" s="181" t="e">
        <f t="shared" si="484"/>
        <v>#DIV/0!</v>
      </c>
      <c r="S1896" s="181" t="e">
        <f t="shared" si="485"/>
        <v>#DIV/0!</v>
      </c>
      <c r="T1896" s="339" t="e">
        <f t="shared" si="491"/>
        <v>#DIV/0!</v>
      </c>
      <c r="U1896" s="181" t="e">
        <f t="shared" si="486"/>
        <v>#DIV/0!</v>
      </c>
    </row>
    <row r="1897" spans="2:21" ht="12.75" customHeight="1" x14ac:dyDescent="0.15">
      <c r="B1897" s="1">
        <f t="shared" si="492"/>
        <v>202.59999999999275</v>
      </c>
      <c r="C1897" s="181" t="e">
        <f t="shared" si="487"/>
        <v>#DIV/0!</v>
      </c>
      <c r="D1897" s="242">
        <f t="shared" si="488"/>
        <v>86.299557333693912</v>
      </c>
      <c r="E1897" s="181" t="e">
        <f t="shared" si="476"/>
        <v>#DIV/0!</v>
      </c>
      <c r="F1897" s="181" t="e">
        <f t="shared" si="489"/>
        <v>#DIV/0!</v>
      </c>
      <c r="H1897" s="181" t="e">
        <f t="shared" si="490"/>
        <v>#DIV/0!</v>
      </c>
      <c r="I1897" s="181" t="e">
        <f t="shared" si="477"/>
        <v>#DIV/0!</v>
      </c>
      <c r="J1897" s="339" t="e">
        <f t="shared" si="478"/>
        <v>#DIV/0!</v>
      </c>
      <c r="K1897" s="181" t="e">
        <f t="shared" si="479"/>
        <v>#DIV/0!</v>
      </c>
      <c r="M1897" s="181" t="e">
        <f t="shared" si="480"/>
        <v>#DIV/0!</v>
      </c>
      <c r="N1897" s="181" t="e">
        <f t="shared" si="481"/>
        <v>#DIV/0!</v>
      </c>
      <c r="O1897" s="339" t="e">
        <f t="shared" si="482"/>
        <v>#DIV/0!</v>
      </c>
      <c r="P1897" s="181" t="e">
        <f t="shared" si="483"/>
        <v>#DIV/0!</v>
      </c>
      <c r="R1897" s="181" t="e">
        <f t="shared" si="484"/>
        <v>#DIV/0!</v>
      </c>
      <c r="S1897" s="181" t="e">
        <f t="shared" si="485"/>
        <v>#DIV/0!</v>
      </c>
      <c r="T1897" s="339" t="e">
        <f t="shared" si="491"/>
        <v>#DIV/0!</v>
      </c>
      <c r="U1897" s="181" t="e">
        <f t="shared" si="486"/>
        <v>#DIV/0!</v>
      </c>
    </row>
    <row r="1898" spans="2:21" ht="12.75" customHeight="1" x14ac:dyDescent="0.15">
      <c r="B1898" s="1">
        <f t="shared" si="492"/>
        <v>202.69999999999274</v>
      </c>
      <c r="C1898" s="181" t="e">
        <f t="shared" si="487"/>
        <v>#DIV/0!</v>
      </c>
      <c r="D1898" s="242">
        <f t="shared" si="488"/>
        <v>86.311363826525493</v>
      </c>
      <c r="E1898" s="181" t="e">
        <f t="shared" si="476"/>
        <v>#DIV/0!</v>
      </c>
      <c r="F1898" s="181" t="e">
        <f t="shared" si="489"/>
        <v>#DIV/0!</v>
      </c>
      <c r="H1898" s="181" t="e">
        <f t="shared" si="490"/>
        <v>#DIV/0!</v>
      </c>
      <c r="I1898" s="181" t="e">
        <f t="shared" si="477"/>
        <v>#DIV/0!</v>
      </c>
      <c r="J1898" s="339" t="e">
        <f t="shared" si="478"/>
        <v>#DIV/0!</v>
      </c>
      <c r="K1898" s="181" t="e">
        <f t="shared" si="479"/>
        <v>#DIV/0!</v>
      </c>
      <c r="M1898" s="181" t="e">
        <f t="shared" si="480"/>
        <v>#DIV/0!</v>
      </c>
      <c r="N1898" s="181" t="e">
        <f t="shared" si="481"/>
        <v>#DIV/0!</v>
      </c>
      <c r="O1898" s="339" t="e">
        <f t="shared" si="482"/>
        <v>#DIV/0!</v>
      </c>
      <c r="P1898" s="181" t="e">
        <f t="shared" si="483"/>
        <v>#DIV/0!</v>
      </c>
      <c r="R1898" s="181" t="e">
        <f t="shared" si="484"/>
        <v>#DIV/0!</v>
      </c>
      <c r="S1898" s="181" t="e">
        <f t="shared" si="485"/>
        <v>#DIV/0!</v>
      </c>
      <c r="T1898" s="339" t="e">
        <f t="shared" si="491"/>
        <v>#DIV/0!</v>
      </c>
      <c r="U1898" s="181" t="e">
        <f t="shared" si="486"/>
        <v>#DIV/0!</v>
      </c>
    </row>
    <row r="1899" spans="2:21" ht="12.75" customHeight="1" x14ac:dyDescent="0.15">
      <c r="B1899" s="1">
        <f t="shared" si="492"/>
        <v>202.79999999999274</v>
      </c>
      <c r="C1899" s="181" t="e">
        <f t="shared" si="487"/>
        <v>#DIV/0!</v>
      </c>
      <c r="D1899" s="242">
        <f t="shared" si="488"/>
        <v>86.323165476329791</v>
      </c>
      <c r="E1899" s="181" t="e">
        <f t="shared" si="476"/>
        <v>#DIV/0!</v>
      </c>
      <c r="F1899" s="181" t="e">
        <f t="shared" si="489"/>
        <v>#DIV/0!</v>
      </c>
      <c r="H1899" s="181" t="e">
        <f t="shared" si="490"/>
        <v>#DIV/0!</v>
      </c>
      <c r="I1899" s="181" t="e">
        <f t="shared" si="477"/>
        <v>#DIV/0!</v>
      </c>
      <c r="J1899" s="339" t="e">
        <f t="shared" si="478"/>
        <v>#DIV/0!</v>
      </c>
      <c r="K1899" s="181" t="e">
        <f t="shared" si="479"/>
        <v>#DIV/0!</v>
      </c>
      <c r="M1899" s="181" t="e">
        <f t="shared" si="480"/>
        <v>#DIV/0!</v>
      </c>
      <c r="N1899" s="181" t="e">
        <f t="shared" si="481"/>
        <v>#DIV/0!</v>
      </c>
      <c r="O1899" s="339" t="e">
        <f t="shared" si="482"/>
        <v>#DIV/0!</v>
      </c>
      <c r="P1899" s="181" t="e">
        <f t="shared" si="483"/>
        <v>#DIV/0!</v>
      </c>
      <c r="R1899" s="181" t="e">
        <f t="shared" si="484"/>
        <v>#DIV/0!</v>
      </c>
      <c r="S1899" s="181" t="e">
        <f t="shared" si="485"/>
        <v>#DIV/0!</v>
      </c>
      <c r="T1899" s="339" t="e">
        <f t="shared" si="491"/>
        <v>#DIV/0!</v>
      </c>
      <c r="U1899" s="181" t="e">
        <f t="shared" si="486"/>
        <v>#DIV/0!</v>
      </c>
    </row>
    <row r="1900" spans="2:21" ht="12.75" customHeight="1" x14ac:dyDescent="0.15">
      <c r="B1900" s="1">
        <f t="shared" si="492"/>
        <v>202.89999999999273</v>
      </c>
      <c r="C1900" s="181" t="e">
        <f t="shared" si="487"/>
        <v>#DIV/0!</v>
      </c>
      <c r="D1900" s="242">
        <f t="shared" si="488"/>
        <v>86.334962287739586</v>
      </c>
      <c r="E1900" s="181" t="e">
        <f t="shared" si="476"/>
        <v>#DIV/0!</v>
      </c>
      <c r="F1900" s="181" t="e">
        <f t="shared" si="489"/>
        <v>#DIV/0!</v>
      </c>
      <c r="H1900" s="181" t="e">
        <f t="shared" si="490"/>
        <v>#DIV/0!</v>
      </c>
      <c r="I1900" s="181" t="e">
        <f t="shared" si="477"/>
        <v>#DIV/0!</v>
      </c>
      <c r="J1900" s="339" t="e">
        <f t="shared" si="478"/>
        <v>#DIV/0!</v>
      </c>
      <c r="K1900" s="181" t="e">
        <f t="shared" si="479"/>
        <v>#DIV/0!</v>
      </c>
      <c r="M1900" s="181" t="e">
        <f t="shared" si="480"/>
        <v>#DIV/0!</v>
      </c>
      <c r="N1900" s="181" t="e">
        <f t="shared" si="481"/>
        <v>#DIV/0!</v>
      </c>
      <c r="O1900" s="339" t="e">
        <f t="shared" si="482"/>
        <v>#DIV/0!</v>
      </c>
      <c r="P1900" s="181" t="e">
        <f t="shared" si="483"/>
        <v>#DIV/0!</v>
      </c>
      <c r="R1900" s="181" t="e">
        <f t="shared" si="484"/>
        <v>#DIV/0!</v>
      </c>
      <c r="S1900" s="181" t="e">
        <f t="shared" si="485"/>
        <v>#DIV/0!</v>
      </c>
      <c r="T1900" s="339" t="e">
        <f t="shared" si="491"/>
        <v>#DIV/0!</v>
      </c>
      <c r="U1900" s="181" t="e">
        <f t="shared" si="486"/>
        <v>#DIV/0!</v>
      </c>
    </row>
    <row r="1901" spans="2:21" ht="12.75" customHeight="1" x14ac:dyDescent="0.15">
      <c r="B1901" s="1">
        <f t="shared" si="492"/>
        <v>202.99999999999272</v>
      </c>
      <c r="C1901" s="181" t="e">
        <f t="shared" si="487"/>
        <v>#DIV/0!</v>
      </c>
      <c r="D1901" s="242">
        <f t="shared" si="488"/>
        <v>86.346754265380909</v>
      </c>
      <c r="E1901" s="181" t="e">
        <f t="shared" si="476"/>
        <v>#DIV/0!</v>
      </c>
      <c r="F1901" s="181" t="e">
        <f t="shared" si="489"/>
        <v>#DIV/0!</v>
      </c>
      <c r="H1901" s="181" t="e">
        <f t="shared" si="490"/>
        <v>#DIV/0!</v>
      </c>
      <c r="I1901" s="181" t="e">
        <f t="shared" si="477"/>
        <v>#DIV/0!</v>
      </c>
      <c r="J1901" s="339" t="e">
        <f t="shared" si="478"/>
        <v>#DIV/0!</v>
      </c>
      <c r="K1901" s="181" t="e">
        <f t="shared" si="479"/>
        <v>#DIV/0!</v>
      </c>
      <c r="M1901" s="181" t="e">
        <f t="shared" si="480"/>
        <v>#DIV/0!</v>
      </c>
      <c r="N1901" s="181" t="e">
        <f t="shared" si="481"/>
        <v>#DIV/0!</v>
      </c>
      <c r="O1901" s="339" t="e">
        <f t="shared" si="482"/>
        <v>#DIV/0!</v>
      </c>
      <c r="P1901" s="181" t="e">
        <f t="shared" si="483"/>
        <v>#DIV/0!</v>
      </c>
      <c r="R1901" s="181" t="e">
        <f t="shared" si="484"/>
        <v>#DIV/0!</v>
      </c>
      <c r="S1901" s="181" t="e">
        <f t="shared" si="485"/>
        <v>#DIV/0!</v>
      </c>
      <c r="T1901" s="339" t="e">
        <f t="shared" si="491"/>
        <v>#DIV/0!</v>
      </c>
      <c r="U1901" s="181" t="e">
        <f t="shared" si="486"/>
        <v>#DIV/0!</v>
      </c>
    </row>
    <row r="1902" spans="2:21" ht="12.75" customHeight="1" x14ac:dyDescent="0.15">
      <c r="B1902" s="1">
        <f t="shared" si="492"/>
        <v>203.09999999999272</v>
      </c>
      <c r="C1902" s="181" t="e">
        <f t="shared" si="487"/>
        <v>#DIV/0!</v>
      </c>
      <c r="D1902" s="242">
        <f t="shared" si="488"/>
        <v>86.358541413872729</v>
      </c>
      <c r="E1902" s="181" t="e">
        <f t="shared" si="476"/>
        <v>#DIV/0!</v>
      </c>
      <c r="F1902" s="181" t="e">
        <f t="shared" si="489"/>
        <v>#DIV/0!</v>
      </c>
      <c r="H1902" s="181" t="e">
        <f t="shared" si="490"/>
        <v>#DIV/0!</v>
      </c>
      <c r="I1902" s="181" t="e">
        <f t="shared" si="477"/>
        <v>#DIV/0!</v>
      </c>
      <c r="J1902" s="339" t="e">
        <f t="shared" si="478"/>
        <v>#DIV/0!</v>
      </c>
      <c r="K1902" s="181" t="e">
        <f t="shared" si="479"/>
        <v>#DIV/0!</v>
      </c>
      <c r="M1902" s="181" t="e">
        <f t="shared" si="480"/>
        <v>#DIV/0!</v>
      </c>
      <c r="N1902" s="181" t="e">
        <f t="shared" si="481"/>
        <v>#DIV/0!</v>
      </c>
      <c r="O1902" s="339" t="e">
        <f t="shared" si="482"/>
        <v>#DIV/0!</v>
      </c>
      <c r="P1902" s="181" t="e">
        <f t="shared" si="483"/>
        <v>#DIV/0!</v>
      </c>
      <c r="R1902" s="181" t="e">
        <f t="shared" si="484"/>
        <v>#DIV/0!</v>
      </c>
      <c r="S1902" s="181" t="e">
        <f t="shared" si="485"/>
        <v>#DIV/0!</v>
      </c>
      <c r="T1902" s="339" t="e">
        <f t="shared" si="491"/>
        <v>#DIV/0!</v>
      </c>
      <c r="U1902" s="181" t="e">
        <f t="shared" si="486"/>
        <v>#DIV/0!</v>
      </c>
    </row>
    <row r="1903" spans="2:21" ht="12.75" customHeight="1" x14ac:dyDescent="0.15">
      <c r="B1903" s="1">
        <f t="shared" si="492"/>
        <v>203.19999999999271</v>
      </c>
      <c r="C1903" s="181" t="e">
        <f t="shared" si="487"/>
        <v>#DIV/0!</v>
      </c>
      <c r="D1903" s="242">
        <f t="shared" si="488"/>
        <v>86.370323737827007</v>
      </c>
      <c r="E1903" s="181" t="e">
        <f t="shared" si="476"/>
        <v>#DIV/0!</v>
      </c>
      <c r="F1903" s="181" t="e">
        <f t="shared" si="489"/>
        <v>#DIV/0!</v>
      </c>
      <c r="H1903" s="181" t="e">
        <f t="shared" si="490"/>
        <v>#DIV/0!</v>
      </c>
      <c r="I1903" s="181" t="e">
        <f t="shared" si="477"/>
        <v>#DIV/0!</v>
      </c>
      <c r="J1903" s="339" t="e">
        <f t="shared" si="478"/>
        <v>#DIV/0!</v>
      </c>
      <c r="K1903" s="181" t="e">
        <f t="shared" si="479"/>
        <v>#DIV/0!</v>
      </c>
      <c r="M1903" s="181" t="e">
        <f t="shared" si="480"/>
        <v>#DIV/0!</v>
      </c>
      <c r="N1903" s="181" t="e">
        <f t="shared" si="481"/>
        <v>#DIV/0!</v>
      </c>
      <c r="O1903" s="339" t="e">
        <f t="shared" si="482"/>
        <v>#DIV/0!</v>
      </c>
      <c r="P1903" s="181" t="e">
        <f t="shared" si="483"/>
        <v>#DIV/0!</v>
      </c>
      <c r="R1903" s="181" t="e">
        <f t="shared" si="484"/>
        <v>#DIV/0!</v>
      </c>
      <c r="S1903" s="181" t="e">
        <f t="shared" si="485"/>
        <v>#DIV/0!</v>
      </c>
      <c r="T1903" s="339" t="e">
        <f t="shared" si="491"/>
        <v>#DIV/0!</v>
      </c>
      <c r="U1903" s="181" t="e">
        <f t="shared" si="486"/>
        <v>#DIV/0!</v>
      </c>
    </row>
    <row r="1904" spans="2:21" ht="12.75" customHeight="1" x14ac:dyDescent="0.15">
      <c r="B1904" s="1">
        <f t="shared" si="492"/>
        <v>203.29999999999271</v>
      </c>
      <c r="C1904" s="181" t="e">
        <f t="shared" si="487"/>
        <v>#DIV/0!</v>
      </c>
      <c r="D1904" s="242">
        <f t="shared" si="488"/>
        <v>86.382101241849</v>
      </c>
      <c r="E1904" s="181" t="e">
        <f t="shared" si="476"/>
        <v>#DIV/0!</v>
      </c>
      <c r="F1904" s="181" t="e">
        <f t="shared" si="489"/>
        <v>#DIV/0!</v>
      </c>
      <c r="H1904" s="181" t="e">
        <f t="shared" si="490"/>
        <v>#DIV/0!</v>
      </c>
      <c r="I1904" s="181" t="e">
        <f t="shared" si="477"/>
        <v>#DIV/0!</v>
      </c>
      <c r="J1904" s="339" t="e">
        <f t="shared" si="478"/>
        <v>#DIV/0!</v>
      </c>
      <c r="K1904" s="181" t="e">
        <f t="shared" si="479"/>
        <v>#DIV/0!</v>
      </c>
      <c r="M1904" s="181" t="e">
        <f t="shared" si="480"/>
        <v>#DIV/0!</v>
      </c>
      <c r="N1904" s="181" t="e">
        <f t="shared" si="481"/>
        <v>#DIV/0!</v>
      </c>
      <c r="O1904" s="339" t="e">
        <f t="shared" si="482"/>
        <v>#DIV/0!</v>
      </c>
      <c r="P1904" s="181" t="e">
        <f t="shared" si="483"/>
        <v>#DIV/0!</v>
      </c>
      <c r="R1904" s="181" t="e">
        <f t="shared" si="484"/>
        <v>#DIV/0!</v>
      </c>
      <c r="S1904" s="181" t="e">
        <f t="shared" si="485"/>
        <v>#DIV/0!</v>
      </c>
      <c r="T1904" s="339" t="e">
        <f t="shared" si="491"/>
        <v>#DIV/0!</v>
      </c>
      <c r="U1904" s="181" t="e">
        <f t="shared" si="486"/>
        <v>#DIV/0!</v>
      </c>
    </row>
    <row r="1905" spans="2:21" ht="12.75" customHeight="1" x14ac:dyDescent="0.15">
      <c r="B1905" s="1">
        <f t="shared" si="492"/>
        <v>203.3999999999927</v>
      </c>
      <c r="C1905" s="181" t="e">
        <f t="shared" si="487"/>
        <v>#DIV/0!</v>
      </c>
      <c r="D1905" s="242">
        <f t="shared" si="488"/>
        <v>86.393873930536841</v>
      </c>
      <c r="E1905" s="181" t="e">
        <f t="shared" si="476"/>
        <v>#DIV/0!</v>
      </c>
      <c r="F1905" s="181" t="e">
        <f t="shared" si="489"/>
        <v>#DIV/0!</v>
      </c>
      <c r="H1905" s="181" t="e">
        <f t="shared" si="490"/>
        <v>#DIV/0!</v>
      </c>
      <c r="I1905" s="181" t="e">
        <f t="shared" si="477"/>
        <v>#DIV/0!</v>
      </c>
      <c r="J1905" s="339" t="e">
        <f t="shared" si="478"/>
        <v>#DIV/0!</v>
      </c>
      <c r="K1905" s="181" t="e">
        <f t="shared" si="479"/>
        <v>#DIV/0!</v>
      </c>
      <c r="M1905" s="181" t="e">
        <f t="shared" si="480"/>
        <v>#DIV/0!</v>
      </c>
      <c r="N1905" s="181" t="e">
        <f t="shared" si="481"/>
        <v>#DIV/0!</v>
      </c>
      <c r="O1905" s="339" t="e">
        <f t="shared" si="482"/>
        <v>#DIV/0!</v>
      </c>
      <c r="P1905" s="181" t="e">
        <f t="shared" si="483"/>
        <v>#DIV/0!</v>
      </c>
      <c r="R1905" s="181" t="e">
        <f t="shared" si="484"/>
        <v>#DIV/0!</v>
      </c>
      <c r="S1905" s="181" t="e">
        <f t="shared" si="485"/>
        <v>#DIV/0!</v>
      </c>
      <c r="T1905" s="339" t="e">
        <f t="shared" si="491"/>
        <v>#DIV/0!</v>
      </c>
      <c r="U1905" s="181" t="e">
        <f t="shared" si="486"/>
        <v>#DIV/0!</v>
      </c>
    </row>
    <row r="1906" spans="2:21" ht="12.75" customHeight="1" x14ac:dyDescent="0.15">
      <c r="B1906" s="1">
        <f t="shared" si="492"/>
        <v>203.4999999999927</v>
      </c>
      <c r="C1906" s="181" t="e">
        <f t="shared" si="487"/>
        <v>#DIV/0!</v>
      </c>
      <c r="D1906" s="242">
        <f t="shared" si="488"/>
        <v>86.405641808481988</v>
      </c>
      <c r="E1906" s="181" t="e">
        <f t="shared" si="476"/>
        <v>#DIV/0!</v>
      </c>
      <c r="F1906" s="181" t="e">
        <f t="shared" si="489"/>
        <v>#DIV/0!</v>
      </c>
      <c r="H1906" s="181" t="e">
        <f t="shared" si="490"/>
        <v>#DIV/0!</v>
      </c>
      <c r="I1906" s="181" t="e">
        <f t="shared" si="477"/>
        <v>#DIV/0!</v>
      </c>
      <c r="J1906" s="339" t="e">
        <f t="shared" si="478"/>
        <v>#DIV/0!</v>
      </c>
      <c r="K1906" s="181" t="e">
        <f t="shared" si="479"/>
        <v>#DIV/0!</v>
      </c>
      <c r="M1906" s="181" t="e">
        <f t="shared" si="480"/>
        <v>#DIV/0!</v>
      </c>
      <c r="N1906" s="181" t="e">
        <f t="shared" si="481"/>
        <v>#DIV/0!</v>
      </c>
      <c r="O1906" s="339" t="e">
        <f t="shared" si="482"/>
        <v>#DIV/0!</v>
      </c>
      <c r="P1906" s="181" t="e">
        <f t="shared" si="483"/>
        <v>#DIV/0!</v>
      </c>
      <c r="R1906" s="181" t="e">
        <f t="shared" si="484"/>
        <v>#DIV/0!</v>
      </c>
      <c r="S1906" s="181" t="e">
        <f t="shared" si="485"/>
        <v>#DIV/0!</v>
      </c>
      <c r="T1906" s="339" t="e">
        <f t="shared" si="491"/>
        <v>#DIV/0!</v>
      </c>
      <c r="U1906" s="181" t="e">
        <f t="shared" si="486"/>
        <v>#DIV/0!</v>
      </c>
    </row>
    <row r="1907" spans="2:21" ht="12.75" customHeight="1" x14ac:dyDescent="0.15">
      <c r="B1907" s="1">
        <f t="shared" si="492"/>
        <v>203.59999999999269</v>
      </c>
      <c r="C1907" s="181" t="e">
        <f t="shared" si="487"/>
        <v>#DIV/0!</v>
      </c>
      <c r="D1907" s="242">
        <f t="shared" si="488"/>
        <v>86.417404880268833</v>
      </c>
      <c r="E1907" s="181" t="e">
        <f t="shared" si="476"/>
        <v>#DIV/0!</v>
      </c>
      <c r="F1907" s="181" t="e">
        <f t="shared" si="489"/>
        <v>#DIV/0!</v>
      </c>
      <c r="H1907" s="181" t="e">
        <f t="shared" si="490"/>
        <v>#DIV/0!</v>
      </c>
      <c r="I1907" s="181" t="e">
        <f t="shared" si="477"/>
        <v>#DIV/0!</v>
      </c>
      <c r="J1907" s="339" t="e">
        <f t="shared" si="478"/>
        <v>#DIV/0!</v>
      </c>
      <c r="K1907" s="181" t="e">
        <f t="shared" si="479"/>
        <v>#DIV/0!</v>
      </c>
      <c r="M1907" s="181" t="e">
        <f t="shared" si="480"/>
        <v>#DIV/0!</v>
      </c>
      <c r="N1907" s="181" t="e">
        <f t="shared" si="481"/>
        <v>#DIV/0!</v>
      </c>
      <c r="O1907" s="339" t="e">
        <f t="shared" si="482"/>
        <v>#DIV/0!</v>
      </c>
      <c r="P1907" s="181" t="e">
        <f t="shared" si="483"/>
        <v>#DIV/0!</v>
      </c>
      <c r="R1907" s="181" t="e">
        <f t="shared" si="484"/>
        <v>#DIV/0!</v>
      </c>
      <c r="S1907" s="181" t="e">
        <f t="shared" si="485"/>
        <v>#DIV/0!</v>
      </c>
      <c r="T1907" s="339" t="e">
        <f t="shared" si="491"/>
        <v>#DIV/0!</v>
      </c>
      <c r="U1907" s="181" t="e">
        <f t="shared" si="486"/>
        <v>#DIV/0!</v>
      </c>
    </row>
    <row r="1908" spans="2:21" ht="12.75" customHeight="1" x14ac:dyDescent="0.15">
      <c r="B1908" s="1">
        <f t="shared" si="492"/>
        <v>203.69999999999268</v>
      </c>
      <c r="C1908" s="181" t="e">
        <f t="shared" si="487"/>
        <v>#DIV/0!</v>
      </c>
      <c r="D1908" s="242">
        <f t="shared" si="488"/>
        <v>86.42916315047492</v>
      </c>
      <c r="E1908" s="181" t="e">
        <f t="shared" si="476"/>
        <v>#DIV/0!</v>
      </c>
      <c r="F1908" s="181" t="e">
        <f t="shared" si="489"/>
        <v>#DIV/0!</v>
      </c>
      <c r="H1908" s="181" t="e">
        <f t="shared" si="490"/>
        <v>#DIV/0!</v>
      </c>
      <c r="I1908" s="181" t="e">
        <f t="shared" si="477"/>
        <v>#DIV/0!</v>
      </c>
      <c r="J1908" s="339" t="e">
        <f t="shared" si="478"/>
        <v>#DIV/0!</v>
      </c>
      <c r="K1908" s="181" t="e">
        <f t="shared" si="479"/>
        <v>#DIV/0!</v>
      </c>
      <c r="M1908" s="181" t="e">
        <f t="shared" si="480"/>
        <v>#DIV/0!</v>
      </c>
      <c r="N1908" s="181" t="e">
        <f t="shared" si="481"/>
        <v>#DIV/0!</v>
      </c>
      <c r="O1908" s="339" t="e">
        <f t="shared" si="482"/>
        <v>#DIV/0!</v>
      </c>
      <c r="P1908" s="181" t="e">
        <f t="shared" si="483"/>
        <v>#DIV/0!</v>
      </c>
      <c r="R1908" s="181" t="e">
        <f t="shared" si="484"/>
        <v>#DIV/0!</v>
      </c>
      <c r="S1908" s="181" t="e">
        <f t="shared" si="485"/>
        <v>#DIV/0!</v>
      </c>
      <c r="T1908" s="339" t="e">
        <f t="shared" si="491"/>
        <v>#DIV/0!</v>
      </c>
      <c r="U1908" s="181" t="e">
        <f t="shared" si="486"/>
        <v>#DIV/0!</v>
      </c>
    </row>
    <row r="1909" spans="2:21" ht="12.75" customHeight="1" x14ac:dyDescent="0.15">
      <c r="B1909" s="1">
        <f t="shared" si="492"/>
        <v>203.79999999999268</v>
      </c>
      <c r="C1909" s="181" t="e">
        <f t="shared" si="487"/>
        <v>#DIV/0!</v>
      </c>
      <c r="D1909" s="242">
        <f t="shared" si="488"/>
        <v>86.4409166236711</v>
      </c>
      <c r="E1909" s="181" t="e">
        <f t="shared" si="476"/>
        <v>#DIV/0!</v>
      </c>
      <c r="F1909" s="181" t="e">
        <f t="shared" si="489"/>
        <v>#DIV/0!</v>
      </c>
      <c r="H1909" s="181" t="e">
        <f t="shared" si="490"/>
        <v>#DIV/0!</v>
      </c>
      <c r="I1909" s="181" t="e">
        <f t="shared" si="477"/>
        <v>#DIV/0!</v>
      </c>
      <c r="J1909" s="339" t="e">
        <f t="shared" si="478"/>
        <v>#DIV/0!</v>
      </c>
      <c r="K1909" s="181" t="e">
        <f t="shared" si="479"/>
        <v>#DIV/0!</v>
      </c>
      <c r="M1909" s="181" t="e">
        <f t="shared" si="480"/>
        <v>#DIV/0!</v>
      </c>
      <c r="N1909" s="181" t="e">
        <f t="shared" si="481"/>
        <v>#DIV/0!</v>
      </c>
      <c r="O1909" s="339" t="e">
        <f t="shared" si="482"/>
        <v>#DIV/0!</v>
      </c>
      <c r="P1909" s="181" t="e">
        <f t="shared" si="483"/>
        <v>#DIV/0!</v>
      </c>
      <c r="R1909" s="181" t="e">
        <f t="shared" si="484"/>
        <v>#DIV/0!</v>
      </c>
      <c r="S1909" s="181" t="e">
        <f t="shared" si="485"/>
        <v>#DIV/0!</v>
      </c>
      <c r="T1909" s="339" t="e">
        <f t="shared" si="491"/>
        <v>#DIV/0!</v>
      </c>
      <c r="U1909" s="181" t="e">
        <f t="shared" si="486"/>
        <v>#DIV/0!</v>
      </c>
    </row>
    <row r="1910" spans="2:21" ht="12.75" customHeight="1" x14ac:dyDescent="0.15">
      <c r="B1910" s="1">
        <f t="shared" si="492"/>
        <v>203.89999999999267</v>
      </c>
      <c r="C1910" s="181" t="e">
        <f t="shared" si="487"/>
        <v>#DIV/0!</v>
      </c>
      <c r="D1910" s="242">
        <f t="shared" si="488"/>
        <v>86.452665304421359</v>
      </c>
      <c r="E1910" s="181" t="e">
        <f t="shared" si="476"/>
        <v>#DIV/0!</v>
      </c>
      <c r="F1910" s="181" t="e">
        <f t="shared" si="489"/>
        <v>#DIV/0!</v>
      </c>
      <c r="H1910" s="181" t="e">
        <f t="shared" si="490"/>
        <v>#DIV/0!</v>
      </c>
      <c r="I1910" s="181" t="e">
        <f t="shared" si="477"/>
        <v>#DIV/0!</v>
      </c>
      <c r="J1910" s="339" t="e">
        <f t="shared" si="478"/>
        <v>#DIV/0!</v>
      </c>
      <c r="K1910" s="181" t="e">
        <f t="shared" si="479"/>
        <v>#DIV/0!</v>
      </c>
      <c r="M1910" s="181" t="e">
        <f t="shared" si="480"/>
        <v>#DIV/0!</v>
      </c>
      <c r="N1910" s="181" t="e">
        <f t="shared" si="481"/>
        <v>#DIV/0!</v>
      </c>
      <c r="O1910" s="339" t="e">
        <f t="shared" si="482"/>
        <v>#DIV/0!</v>
      </c>
      <c r="P1910" s="181" t="e">
        <f t="shared" si="483"/>
        <v>#DIV/0!</v>
      </c>
      <c r="R1910" s="181" t="e">
        <f t="shared" si="484"/>
        <v>#DIV/0!</v>
      </c>
      <c r="S1910" s="181" t="e">
        <f t="shared" si="485"/>
        <v>#DIV/0!</v>
      </c>
      <c r="T1910" s="339" t="e">
        <f t="shared" si="491"/>
        <v>#DIV/0!</v>
      </c>
      <c r="U1910" s="181" t="e">
        <f t="shared" si="486"/>
        <v>#DIV/0!</v>
      </c>
    </row>
    <row r="1911" spans="2:21" ht="12.75" customHeight="1" x14ac:dyDescent="0.15">
      <c r="B1911" s="1">
        <f t="shared" si="492"/>
        <v>203.99999999999267</v>
      </c>
      <c r="C1911" s="181" t="e">
        <f t="shared" si="487"/>
        <v>#DIV/0!</v>
      </c>
      <c r="D1911" s="242">
        <f t="shared" si="488"/>
        <v>86.464409197282606</v>
      </c>
      <c r="E1911" s="181" t="e">
        <f t="shared" si="476"/>
        <v>#DIV/0!</v>
      </c>
      <c r="F1911" s="181" t="e">
        <f t="shared" si="489"/>
        <v>#DIV/0!</v>
      </c>
      <c r="H1911" s="181" t="e">
        <f t="shared" si="490"/>
        <v>#DIV/0!</v>
      </c>
      <c r="I1911" s="181" t="e">
        <f t="shared" si="477"/>
        <v>#DIV/0!</v>
      </c>
      <c r="J1911" s="339" t="e">
        <f t="shared" si="478"/>
        <v>#DIV/0!</v>
      </c>
      <c r="K1911" s="181" t="e">
        <f t="shared" si="479"/>
        <v>#DIV/0!</v>
      </c>
      <c r="M1911" s="181" t="e">
        <f t="shared" si="480"/>
        <v>#DIV/0!</v>
      </c>
      <c r="N1911" s="181" t="e">
        <f t="shared" si="481"/>
        <v>#DIV/0!</v>
      </c>
      <c r="O1911" s="339" t="e">
        <f t="shared" si="482"/>
        <v>#DIV/0!</v>
      </c>
      <c r="P1911" s="181" t="e">
        <f t="shared" si="483"/>
        <v>#DIV/0!</v>
      </c>
      <c r="R1911" s="181" t="e">
        <f t="shared" si="484"/>
        <v>#DIV/0!</v>
      </c>
      <c r="S1911" s="181" t="e">
        <f t="shared" si="485"/>
        <v>#DIV/0!</v>
      </c>
      <c r="T1911" s="339" t="e">
        <f t="shared" si="491"/>
        <v>#DIV/0!</v>
      </c>
      <c r="U1911" s="181" t="e">
        <f t="shared" si="486"/>
        <v>#DIV/0!</v>
      </c>
    </row>
    <row r="1912" spans="2:21" ht="12.75" customHeight="1" x14ac:dyDescent="0.15">
      <c r="B1912" s="1">
        <f t="shared" si="492"/>
        <v>204.09999999999266</v>
      </c>
      <c r="C1912" s="181" t="e">
        <f t="shared" si="487"/>
        <v>#DIV/0!</v>
      </c>
      <c r="D1912" s="242">
        <f t="shared" si="488"/>
        <v>86.476148306805342</v>
      </c>
      <c r="E1912" s="181" t="e">
        <f t="shared" si="476"/>
        <v>#DIV/0!</v>
      </c>
      <c r="F1912" s="181" t="e">
        <f t="shared" si="489"/>
        <v>#DIV/0!</v>
      </c>
      <c r="H1912" s="181" t="e">
        <f t="shared" si="490"/>
        <v>#DIV/0!</v>
      </c>
      <c r="I1912" s="181" t="e">
        <f t="shared" si="477"/>
        <v>#DIV/0!</v>
      </c>
      <c r="J1912" s="339" t="e">
        <f t="shared" si="478"/>
        <v>#DIV/0!</v>
      </c>
      <c r="K1912" s="181" t="e">
        <f t="shared" si="479"/>
        <v>#DIV/0!</v>
      </c>
      <c r="M1912" s="181" t="e">
        <f t="shared" si="480"/>
        <v>#DIV/0!</v>
      </c>
      <c r="N1912" s="181" t="e">
        <f t="shared" si="481"/>
        <v>#DIV/0!</v>
      </c>
      <c r="O1912" s="339" t="e">
        <f t="shared" si="482"/>
        <v>#DIV/0!</v>
      </c>
      <c r="P1912" s="181" t="e">
        <f t="shared" si="483"/>
        <v>#DIV/0!</v>
      </c>
      <c r="R1912" s="181" t="e">
        <f t="shared" si="484"/>
        <v>#DIV/0!</v>
      </c>
      <c r="S1912" s="181" t="e">
        <f t="shared" si="485"/>
        <v>#DIV/0!</v>
      </c>
      <c r="T1912" s="339" t="e">
        <f t="shared" si="491"/>
        <v>#DIV/0!</v>
      </c>
      <c r="U1912" s="181" t="e">
        <f t="shared" si="486"/>
        <v>#DIV/0!</v>
      </c>
    </row>
    <row r="1913" spans="2:21" ht="12.75" customHeight="1" x14ac:dyDescent="0.15">
      <c r="B1913" s="1">
        <f t="shared" si="492"/>
        <v>204.19999999999266</v>
      </c>
      <c r="C1913" s="181" t="e">
        <f t="shared" si="487"/>
        <v>#DIV/0!</v>
      </c>
      <c r="D1913" s="242">
        <f t="shared" si="488"/>
        <v>86.487882637532906</v>
      </c>
      <c r="E1913" s="181" t="e">
        <f t="shared" si="476"/>
        <v>#DIV/0!</v>
      </c>
      <c r="F1913" s="181" t="e">
        <f t="shared" si="489"/>
        <v>#DIV/0!</v>
      </c>
      <c r="H1913" s="181" t="e">
        <f t="shared" si="490"/>
        <v>#DIV/0!</v>
      </c>
      <c r="I1913" s="181" t="e">
        <f t="shared" si="477"/>
        <v>#DIV/0!</v>
      </c>
      <c r="J1913" s="339" t="e">
        <f t="shared" si="478"/>
        <v>#DIV/0!</v>
      </c>
      <c r="K1913" s="181" t="e">
        <f t="shared" si="479"/>
        <v>#DIV/0!</v>
      </c>
      <c r="M1913" s="181" t="e">
        <f t="shared" si="480"/>
        <v>#DIV/0!</v>
      </c>
      <c r="N1913" s="181" t="e">
        <f t="shared" si="481"/>
        <v>#DIV/0!</v>
      </c>
      <c r="O1913" s="339" t="e">
        <f t="shared" si="482"/>
        <v>#DIV/0!</v>
      </c>
      <c r="P1913" s="181" t="e">
        <f t="shared" si="483"/>
        <v>#DIV/0!</v>
      </c>
      <c r="R1913" s="181" t="e">
        <f t="shared" si="484"/>
        <v>#DIV/0!</v>
      </c>
      <c r="S1913" s="181" t="e">
        <f t="shared" si="485"/>
        <v>#DIV/0!</v>
      </c>
      <c r="T1913" s="339" t="e">
        <f t="shared" si="491"/>
        <v>#DIV/0!</v>
      </c>
      <c r="U1913" s="181" t="e">
        <f t="shared" si="486"/>
        <v>#DIV/0!</v>
      </c>
    </row>
    <row r="1914" spans="2:21" ht="12.75" customHeight="1" x14ac:dyDescent="0.15">
      <c r="B1914" s="1">
        <f t="shared" si="492"/>
        <v>204.29999999999265</v>
      </c>
      <c r="C1914" s="181" t="e">
        <f t="shared" si="487"/>
        <v>#DIV/0!</v>
      </c>
      <c r="D1914" s="242">
        <f t="shared" si="488"/>
        <v>86.499612194002125</v>
      </c>
      <c r="E1914" s="181" t="e">
        <f t="shared" si="476"/>
        <v>#DIV/0!</v>
      </c>
      <c r="F1914" s="181" t="e">
        <f t="shared" si="489"/>
        <v>#DIV/0!</v>
      </c>
      <c r="H1914" s="181" t="e">
        <f t="shared" si="490"/>
        <v>#DIV/0!</v>
      </c>
      <c r="I1914" s="181" t="e">
        <f t="shared" si="477"/>
        <v>#DIV/0!</v>
      </c>
      <c r="J1914" s="339" t="e">
        <f t="shared" si="478"/>
        <v>#DIV/0!</v>
      </c>
      <c r="K1914" s="181" t="e">
        <f t="shared" si="479"/>
        <v>#DIV/0!</v>
      </c>
      <c r="M1914" s="181" t="e">
        <f t="shared" si="480"/>
        <v>#DIV/0!</v>
      </c>
      <c r="N1914" s="181" t="e">
        <f t="shared" si="481"/>
        <v>#DIV/0!</v>
      </c>
      <c r="O1914" s="339" t="e">
        <f t="shared" si="482"/>
        <v>#DIV/0!</v>
      </c>
      <c r="P1914" s="181" t="e">
        <f t="shared" si="483"/>
        <v>#DIV/0!</v>
      </c>
      <c r="R1914" s="181" t="e">
        <f t="shared" si="484"/>
        <v>#DIV/0!</v>
      </c>
      <c r="S1914" s="181" t="e">
        <f t="shared" si="485"/>
        <v>#DIV/0!</v>
      </c>
      <c r="T1914" s="339" t="e">
        <f t="shared" si="491"/>
        <v>#DIV/0!</v>
      </c>
      <c r="U1914" s="181" t="e">
        <f t="shared" si="486"/>
        <v>#DIV/0!</v>
      </c>
    </row>
    <row r="1915" spans="2:21" ht="12.75" customHeight="1" x14ac:dyDescent="0.15">
      <c r="B1915" s="1">
        <f t="shared" si="492"/>
        <v>204.39999999999264</v>
      </c>
      <c r="C1915" s="181" t="e">
        <f t="shared" si="487"/>
        <v>#DIV/0!</v>
      </c>
      <c r="D1915" s="242">
        <f t="shared" si="488"/>
        <v>86.511336980742996</v>
      </c>
      <c r="E1915" s="181" t="e">
        <f t="shared" si="476"/>
        <v>#DIV/0!</v>
      </c>
      <c r="F1915" s="181" t="e">
        <f t="shared" si="489"/>
        <v>#DIV/0!</v>
      </c>
      <c r="H1915" s="181" t="e">
        <f t="shared" si="490"/>
        <v>#DIV/0!</v>
      </c>
      <c r="I1915" s="181" t="e">
        <f t="shared" si="477"/>
        <v>#DIV/0!</v>
      </c>
      <c r="J1915" s="339" t="e">
        <f t="shared" si="478"/>
        <v>#DIV/0!</v>
      </c>
      <c r="K1915" s="181" t="e">
        <f t="shared" si="479"/>
        <v>#DIV/0!</v>
      </c>
      <c r="M1915" s="181" t="e">
        <f t="shared" si="480"/>
        <v>#DIV/0!</v>
      </c>
      <c r="N1915" s="181" t="e">
        <f t="shared" si="481"/>
        <v>#DIV/0!</v>
      </c>
      <c r="O1915" s="339" t="e">
        <f t="shared" si="482"/>
        <v>#DIV/0!</v>
      </c>
      <c r="P1915" s="181" t="e">
        <f t="shared" si="483"/>
        <v>#DIV/0!</v>
      </c>
      <c r="R1915" s="181" t="e">
        <f t="shared" si="484"/>
        <v>#DIV/0!</v>
      </c>
      <c r="S1915" s="181" t="e">
        <f t="shared" si="485"/>
        <v>#DIV/0!</v>
      </c>
      <c r="T1915" s="339" t="e">
        <f t="shared" si="491"/>
        <v>#DIV/0!</v>
      </c>
      <c r="U1915" s="181" t="e">
        <f t="shared" si="486"/>
        <v>#DIV/0!</v>
      </c>
    </row>
    <row r="1916" spans="2:21" ht="12.75" customHeight="1" x14ac:dyDescent="0.15">
      <c r="B1916" s="1">
        <f t="shared" si="492"/>
        <v>204.49999999999264</v>
      </c>
      <c r="C1916" s="181" t="e">
        <f t="shared" si="487"/>
        <v>#DIV/0!</v>
      </c>
      <c r="D1916" s="242">
        <f t="shared" si="488"/>
        <v>86.523057002278577</v>
      </c>
      <c r="E1916" s="181" t="e">
        <f t="shared" si="476"/>
        <v>#DIV/0!</v>
      </c>
      <c r="F1916" s="181" t="e">
        <f t="shared" si="489"/>
        <v>#DIV/0!</v>
      </c>
      <c r="H1916" s="181" t="e">
        <f t="shared" si="490"/>
        <v>#DIV/0!</v>
      </c>
      <c r="I1916" s="181" t="e">
        <f t="shared" si="477"/>
        <v>#DIV/0!</v>
      </c>
      <c r="J1916" s="339" t="e">
        <f t="shared" si="478"/>
        <v>#DIV/0!</v>
      </c>
      <c r="K1916" s="181" t="e">
        <f t="shared" si="479"/>
        <v>#DIV/0!</v>
      </c>
      <c r="M1916" s="181" t="e">
        <f t="shared" si="480"/>
        <v>#DIV/0!</v>
      </c>
      <c r="N1916" s="181" t="e">
        <f t="shared" si="481"/>
        <v>#DIV/0!</v>
      </c>
      <c r="O1916" s="339" t="e">
        <f t="shared" si="482"/>
        <v>#DIV/0!</v>
      </c>
      <c r="P1916" s="181" t="e">
        <f t="shared" si="483"/>
        <v>#DIV/0!</v>
      </c>
      <c r="R1916" s="181" t="e">
        <f t="shared" si="484"/>
        <v>#DIV/0!</v>
      </c>
      <c r="S1916" s="181" t="e">
        <f t="shared" si="485"/>
        <v>#DIV/0!</v>
      </c>
      <c r="T1916" s="339" t="e">
        <f t="shared" si="491"/>
        <v>#DIV/0!</v>
      </c>
      <c r="U1916" s="181" t="e">
        <f t="shared" si="486"/>
        <v>#DIV/0!</v>
      </c>
    </row>
    <row r="1917" spans="2:21" ht="12.75" customHeight="1" x14ac:dyDescent="0.15">
      <c r="B1917" s="1">
        <f t="shared" si="492"/>
        <v>204.59999999999263</v>
      </c>
      <c r="C1917" s="181" t="e">
        <f t="shared" si="487"/>
        <v>#DIV/0!</v>
      </c>
      <c r="D1917" s="242">
        <f t="shared" si="488"/>
        <v>86.534772263125532</v>
      </c>
      <c r="E1917" s="181" t="e">
        <f t="shared" si="476"/>
        <v>#DIV/0!</v>
      </c>
      <c r="F1917" s="181" t="e">
        <f t="shared" si="489"/>
        <v>#DIV/0!</v>
      </c>
      <c r="H1917" s="181" t="e">
        <f t="shared" si="490"/>
        <v>#DIV/0!</v>
      </c>
      <c r="I1917" s="181" t="e">
        <f t="shared" si="477"/>
        <v>#DIV/0!</v>
      </c>
      <c r="J1917" s="339" t="e">
        <f t="shared" si="478"/>
        <v>#DIV/0!</v>
      </c>
      <c r="K1917" s="181" t="e">
        <f t="shared" si="479"/>
        <v>#DIV/0!</v>
      </c>
      <c r="M1917" s="181" t="e">
        <f t="shared" si="480"/>
        <v>#DIV/0!</v>
      </c>
      <c r="N1917" s="181" t="e">
        <f t="shared" si="481"/>
        <v>#DIV/0!</v>
      </c>
      <c r="O1917" s="339" t="e">
        <f t="shared" si="482"/>
        <v>#DIV/0!</v>
      </c>
      <c r="P1917" s="181" t="e">
        <f t="shared" si="483"/>
        <v>#DIV/0!</v>
      </c>
      <c r="R1917" s="181" t="e">
        <f t="shared" si="484"/>
        <v>#DIV/0!</v>
      </c>
      <c r="S1917" s="181" t="e">
        <f t="shared" si="485"/>
        <v>#DIV/0!</v>
      </c>
      <c r="T1917" s="339" t="e">
        <f t="shared" si="491"/>
        <v>#DIV/0!</v>
      </c>
      <c r="U1917" s="181" t="e">
        <f t="shared" si="486"/>
        <v>#DIV/0!</v>
      </c>
    </row>
    <row r="1918" spans="2:21" ht="12.75" customHeight="1" x14ac:dyDescent="0.15">
      <c r="B1918" s="1">
        <f t="shared" si="492"/>
        <v>204.69999999999263</v>
      </c>
      <c r="C1918" s="181" t="e">
        <f t="shared" si="487"/>
        <v>#DIV/0!</v>
      </c>
      <c r="D1918" s="242">
        <f t="shared" si="488"/>
        <v>86.546482767793535</v>
      </c>
      <c r="E1918" s="181" t="e">
        <f t="shared" si="476"/>
        <v>#DIV/0!</v>
      </c>
      <c r="F1918" s="181" t="e">
        <f t="shared" si="489"/>
        <v>#DIV/0!</v>
      </c>
      <c r="H1918" s="181" t="e">
        <f t="shared" si="490"/>
        <v>#DIV/0!</v>
      </c>
      <c r="I1918" s="181" t="e">
        <f t="shared" si="477"/>
        <v>#DIV/0!</v>
      </c>
      <c r="J1918" s="339" t="e">
        <f t="shared" si="478"/>
        <v>#DIV/0!</v>
      </c>
      <c r="K1918" s="181" t="e">
        <f t="shared" si="479"/>
        <v>#DIV/0!</v>
      </c>
      <c r="M1918" s="181" t="e">
        <f t="shared" si="480"/>
        <v>#DIV/0!</v>
      </c>
      <c r="N1918" s="181" t="e">
        <f t="shared" si="481"/>
        <v>#DIV/0!</v>
      </c>
      <c r="O1918" s="339" t="e">
        <f t="shared" si="482"/>
        <v>#DIV/0!</v>
      </c>
      <c r="P1918" s="181" t="e">
        <f t="shared" si="483"/>
        <v>#DIV/0!</v>
      </c>
      <c r="R1918" s="181" t="e">
        <f t="shared" si="484"/>
        <v>#DIV/0!</v>
      </c>
      <c r="S1918" s="181" t="e">
        <f t="shared" si="485"/>
        <v>#DIV/0!</v>
      </c>
      <c r="T1918" s="339" t="e">
        <f t="shared" si="491"/>
        <v>#DIV/0!</v>
      </c>
      <c r="U1918" s="181" t="e">
        <f t="shared" si="486"/>
        <v>#DIV/0!</v>
      </c>
    </row>
    <row r="1919" spans="2:21" ht="12.75" customHeight="1" x14ac:dyDescent="0.15">
      <c r="B1919" s="1">
        <f t="shared" si="492"/>
        <v>204.79999999999262</v>
      </c>
      <c r="C1919" s="181" t="e">
        <f t="shared" si="487"/>
        <v>#DIV/0!</v>
      </c>
      <c r="D1919" s="242">
        <f t="shared" si="488"/>
        <v>86.558188520785563</v>
      </c>
      <c r="E1919" s="181" t="e">
        <f t="shared" si="476"/>
        <v>#DIV/0!</v>
      </c>
      <c r="F1919" s="181" t="e">
        <f t="shared" si="489"/>
        <v>#DIV/0!</v>
      </c>
      <c r="H1919" s="181" t="e">
        <f t="shared" si="490"/>
        <v>#DIV/0!</v>
      </c>
      <c r="I1919" s="181" t="e">
        <f t="shared" si="477"/>
        <v>#DIV/0!</v>
      </c>
      <c r="J1919" s="339" t="e">
        <f t="shared" si="478"/>
        <v>#DIV/0!</v>
      </c>
      <c r="K1919" s="181" t="e">
        <f t="shared" si="479"/>
        <v>#DIV/0!</v>
      </c>
      <c r="M1919" s="181" t="e">
        <f t="shared" si="480"/>
        <v>#DIV/0!</v>
      </c>
      <c r="N1919" s="181" t="e">
        <f t="shared" si="481"/>
        <v>#DIV/0!</v>
      </c>
      <c r="O1919" s="339" t="e">
        <f t="shared" si="482"/>
        <v>#DIV/0!</v>
      </c>
      <c r="P1919" s="181" t="e">
        <f t="shared" si="483"/>
        <v>#DIV/0!</v>
      </c>
      <c r="R1919" s="181" t="e">
        <f t="shared" si="484"/>
        <v>#DIV/0!</v>
      </c>
      <c r="S1919" s="181" t="e">
        <f t="shared" si="485"/>
        <v>#DIV/0!</v>
      </c>
      <c r="T1919" s="339" t="e">
        <f t="shared" si="491"/>
        <v>#DIV/0!</v>
      </c>
      <c r="U1919" s="181" t="e">
        <f t="shared" si="486"/>
        <v>#DIV/0!</v>
      </c>
    </row>
    <row r="1920" spans="2:21" ht="12.75" customHeight="1" x14ac:dyDescent="0.15">
      <c r="B1920" s="1">
        <f t="shared" si="492"/>
        <v>204.89999999999262</v>
      </c>
      <c r="C1920" s="181" t="e">
        <f t="shared" si="487"/>
        <v>#DIV/0!</v>
      </c>
      <c r="D1920" s="242">
        <f t="shared" si="488"/>
        <v>86.569889526598033</v>
      </c>
      <c r="E1920" s="181" t="e">
        <f t="shared" si="476"/>
        <v>#DIV/0!</v>
      </c>
      <c r="F1920" s="181" t="e">
        <f t="shared" si="489"/>
        <v>#DIV/0!</v>
      </c>
      <c r="H1920" s="181" t="e">
        <f t="shared" si="490"/>
        <v>#DIV/0!</v>
      </c>
      <c r="I1920" s="181" t="e">
        <f t="shared" si="477"/>
        <v>#DIV/0!</v>
      </c>
      <c r="J1920" s="339" t="e">
        <f t="shared" si="478"/>
        <v>#DIV/0!</v>
      </c>
      <c r="K1920" s="181" t="e">
        <f t="shared" si="479"/>
        <v>#DIV/0!</v>
      </c>
      <c r="M1920" s="181" t="e">
        <f t="shared" si="480"/>
        <v>#DIV/0!</v>
      </c>
      <c r="N1920" s="181" t="e">
        <f t="shared" si="481"/>
        <v>#DIV/0!</v>
      </c>
      <c r="O1920" s="339" t="e">
        <f t="shared" si="482"/>
        <v>#DIV/0!</v>
      </c>
      <c r="P1920" s="181" t="e">
        <f t="shared" si="483"/>
        <v>#DIV/0!</v>
      </c>
      <c r="R1920" s="181" t="e">
        <f t="shared" si="484"/>
        <v>#DIV/0!</v>
      </c>
      <c r="S1920" s="181" t="e">
        <f t="shared" si="485"/>
        <v>#DIV/0!</v>
      </c>
      <c r="T1920" s="339" t="e">
        <f t="shared" si="491"/>
        <v>#DIV/0!</v>
      </c>
      <c r="U1920" s="181" t="e">
        <f t="shared" si="486"/>
        <v>#DIV/0!</v>
      </c>
    </row>
    <row r="1921" spans="2:21" ht="12.75" customHeight="1" x14ac:dyDescent="0.15">
      <c r="B1921" s="1">
        <f t="shared" si="492"/>
        <v>204.99999999999261</v>
      </c>
      <c r="C1921" s="181" t="e">
        <f t="shared" si="487"/>
        <v>#DIV/0!</v>
      </c>
      <c r="D1921" s="242">
        <f t="shared" si="488"/>
        <v>86.581585789720577</v>
      </c>
      <c r="E1921" s="181" t="e">
        <f t="shared" si="476"/>
        <v>#DIV/0!</v>
      </c>
      <c r="F1921" s="181" t="e">
        <f t="shared" si="489"/>
        <v>#DIV/0!</v>
      </c>
      <c r="H1921" s="181" t="e">
        <f t="shared" si="490"/>
        <v>#DIV/0!</v>
      </c>
      <c r="I1921" s="181" t="e">
        <f t="shared" si="477"/>
        <v>#DIV/0!</v>
      </c>
      <c r="J1921" s="339" t="e">
        <f t="shared" si="478"/>
        <v>#DIV/0!</v>
      </c>
      <c r="K1921" s="181" t="e">
        <f t="shared" si="479"/>
        <v>#DIV/0!</v>
      </c>
      <c r="M1921" s="181" t="e">
        <f t="shared" si="480"/>
        <v>#DIV/0!</v>
      </c>
      <c r="N1921" s="181" t="e">
        <f t="shared" si="481"/>
        <v>#DIV/0!</v>
      </c>
      <c r="O1921" s="339" t="e">
        <f t="shared" si="482"/>
        <v>#DIV/0!</v>
      </c>
      <c r="P1921" s="181" t="e">
        <f t="shared" si="483"/>
        <v>#DIV/0!</v>
      </c>
      <c r="R1921" s="181" t="e">
        <f t="shared" si="484"/>
        <v>#DIV/0!</v>
      </c>
      <c r="S1921" s="181" t="e">
        <f t="shared" si="485"/>
        <v>#DIV/0!</v>
      </c>
      <c r="T1921" s="339" t="e">
        <f t="shared" si="491"/>
        <v>#DIV/0!</v>
      </c>
      <c r="U1921" s="181" t="e">
        <f t="shared" si="486"/>
        <v>#DIV/0!</v>
      </c>
    </row>
    <row r="1922" spans="2:21" ht="12.75" customHeight="1" x14ac:dyDescent="0.15">
      <c r="B1922" s="1">
        <f t="shared" si="492"/>
        <v>205.0999999999926</v>
      </c>
      <c r="C1922" s="181" t="e">
        <f t="shared" si="487"/>
        <v>#DIV/0!</v>
      </c>
      <c r="D1922" s="242">
        <f t="shared" si="488"/>
        <v>86.593277314636254</v>
      </c>
      <c r="E1922" s="181" t="e">
        <f t="shared" si="476"/>
        <v>#DIV/0!</v>
      </c>
      <c r="F1922" s="181" t="e">
        <f t="shared" si="489"/>
        <v>#DIV/0!</v>
      </c>
      <c r="H1922" s="181" t="e">
        <f t="shared" si="490"/>
        <v>#DIV/0!</v>
      </c>
      <c r="I1922" s="181" t="e">
        <f t="shared" si="477"/>
        <v>#DIV/0!</v>
      </c>
      <c r="J1922" s="339" t="e">
        <f t="shared" si="478"/>
        <v>#DIV/0!</v>
      </c>
      <c r="K1922" s="181" t="e">
        <f t="shared" si="479"/>
        <v>#DIV/0!</v>
      </c>
      <c r="M1922" s="181" t="e">
        <f t="shared" si="480"/>
        <v>#DIV/0!</v>
      </c>
      <c r="N1922" s="181" t="e">
        <f t="shared" si="481"/>
        <v>#DIV/0!</v>
      </c>
      <c r="O1922" s="339" t="e">
        <f t="shared" si="482"/>
        <v>#DIV/0!</v>
      </c>
      <c r="P1922" s="181" t="e">
        <f t="shared" si="483"/>
        <v>#DIV/0!</v>
      </c>
      <c r="R1922" s="181" t="e">
        <f t="shared" si="484"/>
        <v>#DIV/0!</v>
      </c>
      <c r="S1922" s="181" t="e">
        <f t="shared" si="485"/>
        <v>#DIV/0!</v>
      </c>
      <c r="T1922" s="339" t="e">
        <f t="shared" si="491"/>
        <v>#DIV/0!</v>
      </c>
      <c r="U1922" s="181" t="e">
        <f t="shared" si="486"/>
        <v>#DIV/0!</v>
      </c>
    </row>
    <row r="1923" spans="2:21" ht="12.75" customHeight="1" x14ac:dyDescent="0.15">
      <c r="B1923" s="1">
        <f t="shared" si="492"/>
        <v>205.1999999999926</v>
      </c>
      <c r="C1923" s="181" t="e">
        <f t="shared" si="487"/>
        <v>#DIV/0!</v>
      </c>
      <c r="D1923" s="242">
        <f t="shared" si="488"/>
        <v>86.604964105821367</v>
      </c>
      <c r="E1923" s="181" t="e">
        <f t="shared" si="476"/>
        <v>#DIV/0!</v>
      </c>
      <c r="F1923" s="181" t="e">
        <f t="shared" si="489"/>
        <v>#DIV/0!</v>
      </c>
      <c r="H1923" s="181" t="e">
        <f t="shared" si="490"/>
        <v>#DIV/0!</v>
      </c>
      <c r="I1923" s="181" t="e">
        <f t="shared" si="477"/>
        <v>#DIV/0!</v>
      </c>
      <c r="J1923" s="339" t="e">
        <f t="shared" si="478"/>
        <v>#DIV/0!</v>
      </c>
      <c r="K1923" s="181" t="e">
        <f t="shared" si="479"/>
        <v>#DIV/0!</v>
      </c>
      <c r="M1923" s="181" t="e">
        <f t="shared" si="480"/>
        <v>#DIV/0!</v>
      </c>
      <c r="N1923" s="181" t="e">
        <f t="shared" si="481"/>
        <v>#DIV/0!</v>
      </c>
      <c r="O1923" s="339" t="e">
        <f t="shared" si="482"/>
        <v>#DIV/0!</v>
      </c>
      <c r="P1923" s="181" t="e">
        <f t="shared" si="483"/>
        <v>#DIV/0!</v>
      </c>
      <c r="R1923" s="181" t="e">
        <f t="shared" si="484"/>
        <v>#DIV/0!</v>
      </c>
      <c r="S1923" s="181" t="e">
        <f t="shared" si="485"/>
        <v>#DIV/0!</v>
      </c>
      <c r="T1923" s="339" t="e">
        <f t="shared" si="491"/>
        <v>#DIV/0!</v>
      </c>
      <c r="U1923" s="181" t="e">
        <f t="shared" si="486"/>
        <v>#DIV/0!</v>
      </c>
    </row>
    <row r="1924" spans="2:21" ht="12.75" customHeight="1" x14ac:dyDescent="0.15">
      <c r="B1924" s="1">
        <f t="shared" si="492"/>
        <v>205.29999999999259</v>
      </c>
      <c r="C1924" s="181" t="e">
        <f t="shared" si="487"/>
        <v>#DIV/0!</v>
      </c>
      <c r="D1924" s="242">
        <f t="shared" si="488"/>
        <v>86.616646167745628</v>
      </c>
      <c r="E1924" s="181" t="e">
        <f t="shared" si="476"/>
        <v>#DIV/0!</v>
      </c>
      <c r="F1924" s="181" t="e">
        <f t="shared" si="489"/>
        <v>#DIV/0!</v>
      </c>
      <c r="H1924" s="181" t="e">
        <f t="shared" si="490"/>
        <v>#DIV/0!</v>
      </c>
      <c r="I1924" s="181" t="e">
        <f t="shared" si="477"/>
        <v>#DIV/0!</v>
      </c>
      <c r="J1924" s="339" t="e">
        <f t="shared" si="478"/>
        <v>#DIV/0!</v>
      </c>
      <c r="K1924" s="181" t="e">
        <f t="shared" si="479"/>
        <v>#DIV/0!</v>
      </c>
      <c r="M1924" s="181" t="e">
        <f t="shared" si="480"/>
        <v>#DIV/0!</v>
      </c>
      <c r="N1924" s="181" t="e">
        <f t="shared" si="481"/>
        <v>#DIV/0!</v>
      </c>
      <c r="O1924" s="339" t="e">
        <f t="shared" si="482"/>
        <v>#DIV/0!</v>
      </c>
      <c r="P1924" s="181" t="e">
        <f t="shared" si="483"/>
        <v>#DIV/0!</v>
      </c>
      <c r="R1924" s="181" t="e">
        <f t="shared" si="484"/>
        <v>#DIV/0!</v>
      </c>
      <c r="S1924" s="181" t="e">
        <f t="shared" si="485"/>
        <v>#DIV/0!</v>
      </c>
      <c r="T1924" s="339" t="e">
        <f t="shared" si="491"/>
        <v>#DIV/0!</v>
      </c>
      <c r="U1924" s="181" t="e">
        <f t="shared" si="486"/>
        <v>#DIV/0!</v>
      </c>
    </row>
    <row r="1925" spans="2:21" ht="12.75" customHeight="1" x14ac:dyDescent="0.15">
      <c r="B1925" s="1">
        <f t="shared" si="492"/>
        <v>205.39999999999259</v>
      </c>
      <c r="C1925" s="181" t="e">
        <f t="shared" si="487"/>
        <v>#DIV/0!</v>
      </c>
      <c r="D1925" s="242">
        <f t="shared" si="488"/>
        <v>86.628323504872071</v>
      </c>
      <c r="E1925" s="181" t="e">
        <f t="shared" si="476"/>
        <v>#DIV/0!</v>
      </c>
      <c r="F1925" s="181" t="e">
        <f t="shared" si="489"/>
        <v>#DIV/0!</v>
      </c>
      <c r="H1925" s="181" t="e">
        <f t="shared" si="490"/>
        <v>#DIV/0!</v>
      </c>
      <c r="I1925" s="181" t="e">
        <f t="shared" si="477"/>
        <v>#DIV/0!</v>
      </c>
      <c r="J1925" s="339" t="e">
        <f t="shared" si="478"/>
        <v>#DIV/0!</v>
      </c>
      <c r="K1925" s="181" t="e">
        <f t="shared" si="479"/>
        <v>#DIV/0!</v>
      </c>
      <c r="M1925" s="181" t="e">
        <f t="shared" si="480"/>
        <v>#DIV/0!</v>
      </c>
      <c r="N1925" s="181" t="e">
        <f t="shared" si="481"/>
        <v>#DIV/0!</v>
      </c>
      <c r="O1925" s="339" t="e">
        <f t="shared" si="482"/>
        <v>#DIV/0!</v>
      </c>
      <c r="P1925" s="181" t="e">
        <f t="shared" si="483"/>
        <v>#DIV/0!</v>
      </c>
      <c r="R1925" s="181" t="e">
        <f t="shared" si="484"/>
        <v>#DIV/0!</v>
      </c>
      <c r="S1925" s="181" t="e">
        <f t="shared" si="485"/>
        <v>#DIV/0!</v>
      </c>
      <c r="T1925" s="339" t="e">
        <f t="shared" si="491"/>
        <v>#DIV/0!</v>
      </c>
      <c r="U1925" s="181" t="e">
        <f t="shared" si="486"/>
        <v>#DIV/0!</v>
      </c>
    </row>
    <row r="1926" spans="2:21" ht="12.75" customHeight="1" x14ac:dyDescent="0.15">
      <c r="B1926" s="1">
        <f t="shared" si="492"/>
        <v>205.49999999999258</v>
      </c>
      <c r="C1926" s="181" t="e">
        <f t="shared" si="487"/>
        <v>#DIV/0!</v>
      </c>
      <c r="D1926" s="242">
        <f t="shared" si="488"/>
        <v>86.639996121657191</v>
      </c>
      <c r="E1926" s="181" t="e">
        <f t="shared" ref="E1926:E1989" si="493">+$D$19+(C1926/(D1926*$D$34))</f>
        <v>#DIV/0!</v>
      </c>
      <c r="F1926" s="181" t="e">
        <f t="shared" si="489"/>
        <v>#DIV/0!</v>
      </c>
      <c r="H1926" s="181" t="e">
        <f t="shared" si="490"/>
        <v>#DIV/0!</v>
      </c>
      <c r="I1926" s="181" t="e">
        <f t="shared" ref="I1926:I1989" si="494">1.32*(($B1927-$D$19)/$D$30)^0.25</f>
        <v>#DIV/0!</v>
      </c>
      <c r="J1926" s="339" t="e">
        <f t="shared" ref="J1926:J1989" si="495">+$D$19+(H1926/(I1926*$D$35))</f>
        <v>#DIV/0!</v>
      </c>
      <c r="K1926" s="181" t="e">
        <f t="shared" ref="K1926:K1989" si="496">ABS($B1927-J1926)</f>
        <v>#DIV/0!</v>
      </c>
      <c r="M1926" s="181" t="e">
        <f t="shared" ref="M1926:M1989" si="497">(2*PI()*$D$27*$D$8*$AE$7*($D$31-B1927))/LN($D$30/$D$28)</f>
        <v>#DIV/0!</v>
      </c>
      <c r="N1926" s="181" t="e">
        <f t="shared" ref="N1926:N1989" si="498">1.32*(($B1927-$D$19)/$D$30)^0.25</f>
        <v>#DIV/0!</v>
      </c>
      <c r="O1926" s="339" t="e">
        <f t="shared" ref="O1926:O1989" si="499">+$D$19+(M1926/(N1926*$D$38))</f>
        <v>#DIV/0!</v>
      </c>
      <c r="P1926" s="181" t="e">
        <f t="shared" ref="P1926:P1989" si="500">ABS($B1927-O1926)</f>
        <v>#DIV/0!</v>
      </c>
      <c r="R1926" s="181" t="e">
        <f t="shared" ref="R1926:R1989" si="501">(2*PI()*$D$27*$D$9*$AE$6*($D$31-B1927))/LN($D$30/$D$28)</f>
        <v>#DIV/0!</v>
      </c>
      <c r="S1926" s="181" t="e">
        <f t="shared" ref="S1926:S1989" si="502">1.32*(($B1927-$D$19)/$D$30)^0.25</f>
        <v>#DIV/0!</v>
      </c>
      <c r="T1926" s="339" t="e">
        <f t="shared" si="491"/>
        <v>#DIV/0!</v>
      </c>
      <c r="U1926" s="181" t="e">
        <f t="shared" ref="U1926:U1989" si="503">ABS($B1927-T1926)</f>
        <v>#DIV/0!</v>
      </c>
    </row>
    <row r="1927" spans="2:21" ht="12.75" customHeight="1" x14ac:dyDescent="0.15">
      <c r="B1927" s="1">
        <f t="shared" si="492"/>
        <v>205.59999999999258</v>
      </c>
      <c r="C1927" s="181" t="e">
        <f t="shared" ref="C1927:C1990" si="504">(2*PI()*$D$26*$D$32*($D$31-B1928))/LN($D$29/$D$28)</f>
        <v>#DIV/0!</v>
      </c>
      <c r="D1927" s="242">
        <f t="shared" ref="D1927:D1990" si="505">1.32*((B1928-$D$19)/$D$29)^0.25</f>
        <v>86.651664022550861</v>
      </c>
      <c r="E1927" s="181" t="e">
        <f t="shared" si="493"/>
        <v>#DIV/0!</v>
      </c>
      <c r="F1927" s="181" t="e">
        <f t="shared" ref="F1927:F1990" si="506">ABS(B1928-E1927)</f>
        <v>#DIV/0!</v>
      </c>
      <c r="H1927" s="181" t="e">
        <f t="shared" ref="H1927:H1990" si="507">(2*PI()*$D$27*$D$32*($D$31-B1928))/LN($D$30/$D$28)</f>
        <v>#DIV/0!</v>
      </c>
      <c r="I1927" s="181" t="e">
        <f t="shared" si="494"/>
        <v>#DIV/0!</v>
      </c>
      <c r="J1927" s="339" t="e">
        <f t="shared" si="495"/>
        <v>#DIV/0!</v>
      </c>
      <c r="K1927" s="181" t="e">
        <f t="shared" si="496"/>
        <v>#DIV/0!</v>
      </c>
      <c r="M1927" s="181" t="e">
        <f t="shared" si="497"/>
        <v>#DIV/0!</v>
      </c>
      <c r="N1927" s="181" t="e">
        <f t="shared" si="498"/>
        <v>#DIV/0!</v>
      </c>
      <c r="O1927" s="339" t="e">
        <f t="shared" si="499"/>
        <v>#DIV/0!</v>
      </c>
      <c r="P1927" s="181" t="e">
        <f t="shared" si="500"/>
        <v>#DIV/0!</v>
      </c>
      <c r="R1927" s="181" t="e">
        <f t="shared" si="501"/>
        <v>#DIV/0!</v>
      </c>
      <c r="S1927" s="181" t="e">
        <f t="shared" si="502"/>
        <v>#DIV/0!</v>
      </c>
      <c r="T1927" s="339" t="e">
        <f t="shared" ref="T1927:T1990" si="508">+$D$19+(R1927/(S1927*$D$41))</f>
        <v>#DIV/0!</v>
      </c>
      <c r="U1927" s="181" t="e">
        <f t="shared" si="503"/>
        <v>#DIV/0!</v>
      </c>
    </row>
    <row r="1928" spans="2:21" ht="12.75" customHeight="1" x14ac:dyDescent="0.15">
      <c r="B1928" s="1">
        <f t="shared" ref="B1928:B1991" si="509">B1927+0.1</f>
        <v>205.69999999999257</v>
      </c>
      <c r="C1928" s="181" t="e">
        <f t="shared" si="504"/>
        <v>#DIV/0!</v>
      </c>
      <c r="D1928" s="242">
        <f t="shared" si="505"/>
        <v>86.66332721199629</v>
      </c>
      <c r="E1928" s="181" t="e">
        <f t="shared" si="493"/>
        <v>#DIV/0!</v>
      </c>
      <c r="F1928" s="181" t="e">
        <f t="shared" si="506"/>
        <v>#DIV/0!</v>
      </c>
      <c r="H1928" s="181" t="e">
        <f t="shared" si="507"/>
        <v>#DIV/0!</v>
      </c>
      <c r="I1928" s="181" t="e">
        <f t="shared" si="494"/>
        <v>#DIV/0!</v>
      </c>
      <c r="J1928" s="339" t="e">
        <f t="shared" si="495"/>
        <v>#DIV/0!</v>
      </c>
      <c r="K1928" s="181" t="e">
        <f t="shared" si="496"/>
        <v>#DIV/0!</v>
      </c>
      <c r="M1928" s="181" t="e">
        <f t="shared" si="497"/>
        <v>#DIV/0!</v>
      </c>
      <c r="N1928" s="181" t="e">
        <f t="shared" si="498"/>
        <v>#DIV/0!</v>
      </c>
      <c r="O1928" s="339" t="e">
        <f t="shared" si="499"/>
        <v>#DIV/0!</v>
      </c>
      <c r="P1928" s="181" t="e">
        <f t="shared" si="500"/>
        <v>#DIV/0!</v>
      </c>
      <c r="R1928" s="181" t="e">
        <f t="shared" si="501"/>
        <v>#DIV/0!</v>
      </c>
      <c r="S1928" s="181" t="e">
        <f t="shared" si="502"/>
        <v>#DIV/0!</v>
      </c>
      <c r="T1928" s="339" t="e">
        <f t="shared" si="508"/>
        <v>#DIV/0!</v>
      </c>
      <c r="U1928" s="181" t="e">
        <f t="shared" si="503"/>
        <v>#DIV/0!</v>
      </c>
    </row>
    <row r="1929" spans="2:21" ht="12.75" customHeight="1" x14ac:dyDescent="0.15">
      <c r="B1929" s="1">
        <f t="shared" si="509"/>
        <v>205.79999999999256</v>
      </c>
      <c r="C1929" s="181" t="e">
        <f t="shared" si="504"/>
        <v>#DIV/0!</v>
      </c>
      <c r="D1929" s="242">
        <f t="shared" si="505"/>
        <v>86.674985694430134</v>
      </c>
      <c r="E1929" s="181" t="e">
        <f t="shared" si="493"/>
        <v>#DIV/0!</v>
      </c>
      <c r="F1929" s="181" t="e">
        <f t="shared" si="506"/>
        <v>#DIV/0!</v>
      </c>
      <c r="H1929" s="181" t="e">
        <f t="shared" si="507"/>
        <v>#DIV/0!</v>
      </c>
      <c r="I1929" s="181" t="e">
        <f t="shared" si="494"/>
        <v>#DIV/0!</v>
      </c>
      <c r="J1929" s="339" t="e">
        <f t="shared" si="495"/>
        <v>#DIV/0!</v>
      </c>
      <c r="K1929" s="181" t="e">
        <f t="shared" si="496"/>
        <v>#DIV/0!</v>
      </c>
      <c r="M1929" s="181" t="e">
        <f t="shared" si="497"/>
        <v>#DIV/0!</v>
      </c>
      <c r="N1929" s="181" t="e">
        <f t="shared" si="498"/>
        <v>#DIV/0!</v>
      </c>
      <c r="O1929" s="339" t="e">
        <f t="shared" si="499"/>
        <v>#DIV/0!</v>
      </c>
      <c r="P1929" s="181" t="e">
        <f t="shared" si="500"/>
        <v>#DIV/0!</v>
      </c>
      <c r="R1929" s="181" t="e">
        <f t="shared" si="501"/>
        <v>#DIV/0!</v>
      </c>
      <c r="S1929" s="181" t="e">
        <f t="shared" si="502"/>
        <v>#DIV/0!</v>
      </c>
      <c r="T1929" s="339" t="e">
        <f t="shared" si="508"/>
        <v>#DIV/0!</v>
      </c>
      <c r="U1929" s="181" t="e">
        <f t="shared" si="503"/>
        <v>#DIV/0!</v>
      </c>
    </row>
    <row r="1930" spans="2:21" ht="12.75" customHeight="1" x14ac:dyDescent="0.15">
      <c r="B1930" s="1">
        <f t="shared" si="509"/>
        <v>205.89999999999256</v>
      </c>
      <c r="C1930" s="181" t="e">
        <f t="shared" si="504"/>
        <v>#DIV/0!</v>
      </c>
      <c r="D1930" s="242">
        <f t="shared" si="505"/>
        <v>86.6866394742827</v>
      </c>
      <c r="E1930" s="181" t="e">
        <f t="shared" si="493"/>
        <v>#DIV/0!</v>
      </c>
      <c r="F1930" s="181" t="e">
        <f t="shared" si="506"/>
        <v>#DIV/0!</v>
      </c>
      <c r="H1930" s="181" t="e">
        <f t="shared" si="507"/>
        <v>#DIV/0!</v>
      </c>
      <c r="I1930" s="181" t="e">
        <f t="shared" si="494"/>
        <v>#DIV/0!</v>
      </c>
      <c r="J1930" s="339" t="e">
        <f t="shared" si="495"/>
        <v>#DIV/0!</v>
      </c>
      <c r="K1930" s="181" t="e">
        <f t="shared" si="496"/>
        <v>#DIV/0!</v>
      </c>
      <c r="M1930" s="181" t="e">
        <f t="shared" si="497"/>
        <v>#DIV/0!</v>
      </c>
      <c r="N1930" s="181" t="e">
        <f t="shared" si="498"/>
        <v>#DIV/0!</v>
      </c>
      <c r="O1930" s="339" t="e">
        <f t="shared" si="499"/>
        <v>#DIV/0!</v>
      </c>
      <c r="P1930" s="181" t="e">
        <f t="shared" si="500"/>
        <v>#DIV/0!</v>
      </c>
      <c r="R1930" s="181" t="e">
        <f t="shared" si="501"/>
        <v>#DIV/0!</v>
      </c>
      <c r="S1930" s="181" t="e">
        <f t="shared" si="502"/>
        <v>#DIV/0!</v>
      </c>
      <c r="T1930" s="339" t="e">
        <f t="shared" si="508"/>
        <v>#DIV/0!</v>
      </c>
      <c r="U1930" s="181" t="e">
        <f t="shared" si="503"/>
        <v>#DIV/0!</v>
      </c>
    </row>
    <row r="1931" spans="2:21" ht="12.75" customHeight="1" x14ac:dyDescent="0.15">
      <c r="B1931" s="1">
        <f t="shared" si="509"/>
        <v>205.99999999999255</v>
      </c>
      <c r="C1931" s="181" t="e">
        <f t="shared" si="504"/>
        <v>#DIV/0!</v>
      </c>
      <c r="D1931" s="242">
        <f t="shared" si="505"/>
        <v>86.698288555977342</v>
      </c>
      <c r="E1931" s="181" t="e">
        <f t="shared" si="493"/>
        <v>#DIV/0!</v>
      </c>
      <c r="F1931" s="181" t="e">
        <f t="shared" si="506"/>
        <v>#DIV/0!</v>
      </c>
      <c r="H1931" s="181" t="e">
        <f t="shared" si="507"/>
        <v>#DIV/0!</v>
      </c>
      <c r="I1931" s="181" t="e">
        <f t="shared" si="494"/>
        <v>#DIV/0!</v>
      </c>
      <c r="J1931" s="339" t="e">
        <f t="shared" si="495"/>
        <v>#DIV/0!</v>
      </c>
      <c r="K1931" s="181" t="e">
        <f t="shared" si="496"/>
        <v>#DIV/0!</v>
      </c>
      <c r="M1931" s="181" t="e">
        <f t="shared" si="497"/>
        <v>#DIV/0!</v>
      </c>
      <c r="N1931" s="181" t="e">
        <f t="shared" si="498"/>
        <v>#DIV/0!</v>
      </c>
      <c r="O1931" s="339" t="e">
        <f t="shared" si="499"/>
        <v>#DIV/0!</v>
      </c>
      <c r="P1931" s="181" t="e">
        <f t="shared" si="500"/>
        <v>#DIV/0!</v>
      </c>
      <c r="R1931" s="181" t="e">
        <f t="shared" si="501"/>
        <v>#DIV/0!</v>
      </c>
      <c r="S1931" s="181" t="e">
        <f t="shared" si="502"/>
        <v>#DIV/0!</v>
      </c>
      <c r="T1931" s="339" t="e">
        <f t="shared" si="508"/>
        <v>#DIV/0!</v>
      </c>
      <c r="U1931" s="181" t="e">
        <f t="shared" si="503"/>
        <v>#DIV/0!</v>
      </c>
    </row>
    <row r="1932" spans="2:21" ht="12.75" customHeight="1" x14ac:dyDescent="0.15">
      <c r="B1932" s="1">
        <f t="shared" si="509"/>
        <v>206.09999999999255</v>
      </c>
      <c r="C1932" s="181" t="e">
        <f t="shared" si="504"/>
        <v>#DIV/0!</v>
      </c>
      <c r="D1932" s="242">
        <f t="shared" si="505"/>
        <v>86.709932943931207</v>
      </c>
      <c r="E1932" s="181" t="e">
        <f t="shared" si="493"/>
        <v>#DIV/0!</v>
      </c>
      <c r="F1932" s="181" t="e">
        <f t="shared" si="506"/>
        <v>#DIV/0!</v>
      </c>
      <c r="H1932" s="181" t="e">
        <f t="shared" si="507"/>
        <v>#DIV/0!</v>
      </c>
      <c r="I1932" s="181" t="e">
        <f t="shared" si="494"/>
        <v>#DIV/0!</v>
      </c>
      <c r="J1932" s="339" t="e">
        <f t="shared" si="495"/>
        <v>#DIV/0!</v>
      </c>
      <c r="K1932" s="181" t="e">
        <f t="shared" si="496"/>
        <v>#DIV/0!</v>
      </c>
      <c r="M1932" s="181" t="e">
        <f t="shared" si="497"/>
        <v>#DIV/0!</v>
      </c>
      <c r="N1932" s="181" t="e">
        <f t="shared" si="498"/>
        <v>#DIV/0!</v>
      </c>
      <c r="O1932" s="339" t="e">
        <f t="shared" si="499"/>
        <v>#DIV/0!</v>
      </c>
      <c r="P1932" s="181" t="e">
        <f t="shared" si="500"/>
        <v>#DIV/0!</v>
      </c>
      <c r="R1932" s="181" t="e">
        <f t="shared" si="501"/>
        <v>#DIV/0!</v>
      </c>
      <c r="S1932" s="181" t="e">
        <f t="shared" si="502"/>
        <v>#DIV/0!</v>
      </c>
      <c r="T1932" s="339" t="e">
        <f t="shared" si="508"/>
        <v>#DIV/0!</v>
      </c>
      <c r="U1932" s="181" t="e">
        <f t="shared" si="503"/>
        <v>#DIV/0!</v>
      </c>
    </row>
    <row r="1933" spans="2:21" ht="12.75" customHeight="1" x14ac:dyDescent="0.15">
      <c r="B1933" s="1">
        <f t="shared" si="509"/>
        <v>206.19999999999254</v>
      </c>
      <c r="C1933" s="181" t="e">
        <f t="shared" si="504"/>
        <v>#DIV/0!</v>
      </c>
      <c r="D1933" s="242">
        <f t="shared" si="505"/>
        <v>86.721572642554875</v>
      </c>
      <c r="E1933" s="181" t="e">
        <f t="shared" si="493"/>
        <v>#DIV/0!</v>
      </c>
      <c r="F1933" s="181" t="e">
        <f t="shared" si="506"/>
        <v>#DIV/0!</v>
      </c>
      <c r="H1933" s="181" t="e">
        <f t="shared" si="507"/>
        <v>#DIV/0!</v>
      </c>
      <c r="I1933" s="181" t="e">
        <f t="shared" si="494"/>
        <v>#DIV/0!</v>
      </c>
      <c r="J1933" s="339" t="e">
        <f t="shared" si="495"/>
        <v>#DIV/0!</v>
      </c>
      <c r="K1933" s="181" t="e">
        <f t="shared" si="496"/>
        <v>#DIV/0!</v>
      </c>
      <c r="M1933" s="181" t="e">
        <f t="shared" si="497"/>
        <v>#DIV/0!</v>
      </c>
      <c r="N1933" s="181" t="e">
        <f t="shared" si="498"/>
        <v>#DIV/0!</v>
      </c>
      <c r="O1933" s="339" t="e">
        <f t="shared" si="499"/>
        <v>#DIV/0!</v>
      </c>
      <c r="P1933" s="181" t="e">
        <f t="shared" si="500"/>
        <v>#DIV/0!</v>
      </c>
      <c r="R1933" s="181" t="e">
        <f t="shared" si="501"/>
        <v>#DIV/0!</v>
      </c>
      <c r="S1933" s="181" t="e">
        <f t="shared" si="502"/>
        <v>#DIV/0!</v>
      </c>
      <c r="T1933" s="339" t="e">
        <f t="shared" si="508"/>
        <v>#DIV/0!</v>
      </c>
      <c r="U1933" s="181" t="e">
        <f t="shared" si="503"/>
        <v>#DIV/0!</v>
      </c>
    </row>
    <row r="1934" spans="2:21" ht="12.75" customHeight="1" x14ac:dyDescent="0.15">
      <c r="B1934" s="1">
        <f t="shared" si="509"/>
        <v>206.29999999999254</v>
      </c>
      <c r="C1934" s="181" t="e">
        <f t="shared" si="504"/>
        <v>#DIV/0!</v>
      </c>
      <c r="D1934" s="242">
        <f t="shared" si="505"/>
        <v>86.733207656252318</v>
      </c>
      <c r="E1934" s="181" t="e">
        <f t="shared" si="493"/>
        <v>#DIV/0!</v>
      </c>
      <c r="F1934" s="181" t="e">
        <f t="shared" si="506"/>
        <v>#DIV/0!</v>
      </c>
      <c r="H1934" s="181" t="e">
        <f t="shared" si="507"/>
        <v>#DIV/0!</v>
      </c>
      <c r="I1934" s="181" t="e">
        <f t="shared" si="494"/>
        <v>#DIV/0!</v>
      </c>
      <c r="J1934" s="339" t="e">
        <f t="shared" si="495"/>
        <v>#DIV/0!</v>
      </c>
      <c r="K1934" s="181" t="e">
        <f t="shared" si="496"/>
        <v>#DIV/0!</v>
      </c>
      <c r="M1934" s="181" t="e">
        <f t="shared" si="497"/>
        <v>#DIV/0!</v>
      </c>
      <c r="N1934" s="181" t="e">
        <f t="shared" si="498"/>
        <v>#DIV/0!</v>
      </c>
      <c r="O1934" s="339" t="e">
        <f t="shared" si="499"/>
        <v>#DIV/0!</v>
      </c>
      <c r="P1934" s="181" t="e">
        <f t="shared" si="500"/>
        <v>#DIV/0!</v>
      </c>
      <c r="R1934" s="181" t="e">
        <f t="shared" si="501"/>
        <v>#DIV/0!</v>
      </c>
      <c r="S1934" s="181" t="e">
        <f t="shared" si="502"/>
        <v>#DIV/0!</v>
      </c>
      <c r="T1934" s="339" t="e">
        <f t="shared" si="508"/>
        <v>#DIV/0!</v>
      </c>
      <c r="U1934" s="181" t="e">
        <f t="shared" si="503"/>
        <v>#DIV/0!</v>
      </c>
    </row>
    <row r="1935" spans="2:21" ht="12.75" customHeight="1" x14ac:dyDescent="0.15">
      <c r="B1935" s="1">
        <f t="shared" si="509"/>
        <v>206.39999999999253</v>
      </c>
      <c r="C1935" s="181" t="e">
        <f t="shared" si="504"/>
        <v>#DIV/0!</v>
      </c>
      <c r="D1935" s="242">
        <f t="shared" si="505"/>
        <v>86.744837989421001</v>
      </c>
      <c r="E1935" s="181" t="e">
        <f t="shared" si="493"/>
        <v>#DIV/0!</v>
      </c>
      <c r="F1935" s="181" t="e">
        <f t="shared" si="506"/>
        <v>#DIV/0!</v>
      </c>
      <c r="H1935" s="181" t="e">
        <f t="shared" si="507"/>
        <v>#DIV/0!</v>
      </c>
      <c r="I1935" s="181" t="e">
        <f t="shared" si="494"/>
        <v>#DIV/0!</v>
      </c>
      <c r="J1935" s="339" t="e">
        <f t="shared" si="495"/>
        <v>#DIV/0!</v>
      </c>
      <c r="K1935" s="181" t="e">
        <f t="shared" si="496"/>
        <v>#DIV/0!</v>
      </c>
      <c r="M1935" s="181" t="e">
        <f t="shared" si="497"/>
        <v>#DIV/0!</v>
      </c>
      <c r="N1935" s="181" t="e">
        <f t="shared" si="498"/>
        <v>#DIV/0!</v>
      </c>
      <c r="O1935" s="339" t="e">
        <f t="shared" si="499"/>
        <v>#DIV/0!</v>
      </c>
      <c r="P1935" s="181" t="e">
        <f t="shared" si="500"/>
        <v>#DIV/0!</v>
      </c>
      <c r="R1935" s="181" t="e">
        <f t="shared" si="501"/>
        <v>#DIV/0!</v>
      </c>
      <c r="S1935" s="181" t="e">
        <f t="shared" si="502"/>
        <v>#DIV/0!</v>
      </c>
      <c r="T1935" s="339" t="e">
        <f t="shared" si="508"/>
        <v>#DIV/0!</v>
      </c>
      <c r="U1935" s="181" t="e">
        <f t="shared" si="503"/>
        <v>#DIV/0!</v>
      </c>
    </row>
    <row r="1936" spans="2:21" ht="12.75" customHeight="1" x14ac:dyDescent="0.15">
      <c r="B1936" s="1">
        <f t="shared" si="509"/>
        <v>206.49999999999253</v>
      </c>
      <c r="C1936" s="181" t="e">
        <f t="shared" si="504"/>
        <v>#DIV/0!</v>
      </c>
      <c r="D1936" s="242">
        <f t="shared" si="505"/>
        <v>86.756463646452019</v>
      </c>
      <c r="E1936" s="181" t="e">
        <f t="shared" si="493"/>
        <v>#DIV/0!</v>
      </c>
      <c r="F1936" s="181" t="e">
        <f t="shared" si="506"/>
        <v>#DIV/0!</v>
      </c>
      <c r="H1936" s="181" t="e">
        <f t="shared" si="507"/>
        <v>#DIV/0!</v>
      </c>
      <c r="I1936" s="181" t="e">
        <f t="shared" si="494"/>
        <v>#DIV/0!</v>
      </c>
      <c r="J1936" s="339" t="e">
        <f t="shared" si="495"/>
        <v>#DIV/0!</v>
      </c>
      <c r="K1936" s="181" t="e">
        <f t="shared" si="496"/>
        <v>#DIV/0!</v>
      </c>
      <c r="M1936" s="181" t="e">
        <f t="shared" si="497"/>
        <v>#DIV/0!</v>
      </c>
      <c r="N1936" s="181" t="e">
        <f t="shared" si="498"/>
        <v>#DIV/0!</v>
      </c>
      <c r="O1936" s="339" t="e">
        <f t="shared" si="499"/>
        <v>#DIV/0!</v>
      </c>
      <c r="P1936" s="181" t="e">
        <f t="shared" si="500"/>
        <v>#DIV/0!</v>
      </c>
      <c r="R1936" s="181" t="e">
        <f t="shared" si="501"/>
        <v>#DIV/0!</v>
      </c>
      <c r="S1936" s="181" t="e">
        <f t="shared" si="502"/>
        <v>#DIV/0!</v>
      </c>
      <c r="T1936" s="339" t="e">
        <f t="shared" si="508"/>
        <v>#DIV/0!</v>
      </c>
      <c r="U1936" s="181" t="e">
        <f t="shared" si="503"/>
        <v>#DIV/0!</v>
      </c>
    </row>
    <row r="1937" spans="2:21" ht="12.75" customHeight="1" x14ac:dyDescent="0.15">
      <c r="B1937" s="1">
        <f t="shared" si="509"/>
        <v>206.59999999999252</v>
      </c>
      <c r="C1937" s="181" t="e">
        <f t="shared" si="504"/>
        <v>#DIV/0!</v>
      </c>
      <c r="D1937" s="242">
        <f t="shared" si="505"/>
        <v>86.768084631729906</v>
      </c>
      <c r="E1937" s="181" t="e">
        <f t="shared" si="493"/>
        <v>#DIV/0!</v>
      </c>
      <c r="F1937" s="181" t="e">
        <f t="shared" si="506"/>
        <v>#DIV/0!</v>
      </c>
      <c r="H1937" s="181" t="e">
        <f t="shared" si="507"/>
        <v>#DIV/0!</v>
      </c>
      <c r="I1937" s="181" t="e">
        <f t="shared" si="494"/>
        <v>#DIV/0!</v>
      </c>
      <c r="J1937" s="339" t="e">
        <f t="shared" si="495"/>
        <v>#DIV/0!</v>
      </c>
      <c r="K1937" s="181" t="e">
        <f t="shared" si="496"/>
        <v>#DIV/0!</v>
      </c>
      <c r="M1937" s="181" t="e">
        <f t="shared" si="497"/>
        <v>#DIV/0!</v>
      </c>
      <c r="N1937" s="181" t="e">
        <f t="shared" si="498"/>
        <v>#DIV/0!</v>
      </c>
      <c r="O1937" s="339" t="e">
        <f t="shared" si="499"/>
        <v>#DIV/0!</v>
      </c>
      <c r="P1937" s="181" t="e">
        <f t="shared" si="500"/>
        <v>#DIV/0!</v>
      </c>
      <c r="R1937" s="181" t="e">
        <f t="shared" si="501"/>
        <v>#DIV/0!</v>
      </c>
      <c r="S1937" s="181" t="e">
        <f t="shared" si="502"/>
        <v>#DIV/0!</v>
      </c>
      <c r="T1937" s="339" t="e">
        <f t="shared" si="508"/>
        <v>#DIV/0!</v>
      </c>
      <c r="U1937" s="181" t="e">
        <f t="shared" si="503"/>
        <v>#DIV/0!</v>
      </c>
    </row>
    <row r="1938" spans="2:21" ht="12.75" customHeight="1" x14ac:dyDescent="0.15">
      <c r="B1938" s="1">
        <f t="shared" si="509"/>
        <v>206.69999999999251</v>
      </c>
      <c r="C1938" s="181" t="e">
        <f t="shared" si="504"/>
        <v>#DIV/0!</v>
      </c>
      <c r="D1938" s="242">
        <f t="shared" si="505"/>
        <v>86.779700949632797</v>
      </c>
      <c r="E1938" s="181" t="e">
        <f t="shared" si="493"/>
        <v>#DIV/0!</v>
      </c>
      <c r="F1938" s="181" t="e">
        <f t="shared" si="506"/>
        <v>#DIV/0!</v>
      </c>
      <c r="H1938" s="181" t="e">
        <f t="shared" si="507"/>
        <v>#DIV/0!</v>
      </c>
      <c r="I1938" s="181" t="e">
        <f t="shared" si="494"/>
        <v>#DIV/0!</v>
      </c>
      <c r="J1938" s="339" t="e">
        <f t="shared" si="495"/>
        <v>#DIV/0!</v>
      </c>
      <c r="K1938" s="181" t="e">
        <f t="shared" si="496"/>
        <v>#DIV/0!</v>
      </c>
      <c r="M1938" s="181" t="e">
        <f t="shared" si="497"/>
        <v>#DIV/0!</v>
      </c>
      <c r="N1938" s="181" t="e">
        <f t="shared" si="498"/>
        <v>#DIV/0!</v>
      </c>
      <c r="O1938" s="339" t="e">
        <f t="shared" si="499"/>
        <v>#DIV/0!</v>
      </c>
      <c r="P1938" s="181" t="e">
        <f t="shared" si="500"/>
        <v>#DIV/0!</v>
      </c>
      <c r="R1938" s="181" t="e">
        <f t="shared" si="501"/>
        <v>#DIV/0!</v>
      </c>
      <c r="S1938" s="181" t="e">
        <f t="shared" si="502"/>
        <v>#DIV/0!</v>
      </c>
      <c r="T1938" s="339" t="e">
        <f t="shared" si="508"/>
        <v>#DIV/0!</v>
      </c>
      <c r="U1938" s="181" t="e">
        <f t="shared" si="503"/>
        <v>#DIV/0!</v>
      </c>
    </row>
    <row r="1939" spans="2:21" ht="12.75" customHeight="1" x14ac:dyDescent="0.15">
      <c r="B1939" s="1">
        <f t="shared" si="509"/>
        <v>206.79999999999251</v>
      </c>
      <c r="C1939" s="181" t="e">
        <f t="shared" si="504"/>
        <v>#DIV/0!</v>
      </c>
      <c r="D1939" s="242">
        <f t="shared" si="505"/>
        <v>86.791312604532294</v>
      </c>
      <c r="E1939" s="181" t="e">
        <f t="shared" si="493"/>
        <v>#DIV/0!</v>
      </c>
      <c r="F1939" s="181" t="e">
        <f t="shared" si="506"/>
        <v>#DIV/0!</v>
      </c>
      <c r="H1939" s="181" t="e">
        <f t="shared" si="507"/>
        <v>#DIV/0!</v>
      </c>
      <c r="I1939" s="181" t="e">
        <f t="shared" si="494"/>
        <v>#DIV/0!</v>
      </c>
      <c r="J1939" s="339" t="e">
        <f t="shared" si="495"/>
        <v>#DIV/0!</v>
      </c>
      <c r="K1939" s="181" t="e">
        <f t="shared" si="496"/>
        <v>#DIV/0!</v>
      </c>
      <c r="M1939" s="181" t="e">
        <f t="shared" si="497"/>
        <v>#DIV/0!</v>
      </c>
      <c r="N1939" s="181" t="e">
        <f t="shared" si="498"/>
        <v>#DIV/0!</v>
      </c>
      <c r="O1939" s="339" t="e">
        <f t="shared" si="499"/>
        <v>#DIV/0!</v>
      </c>
      <c r="P1939" s="181" t="e">
        <f t="shared" si="500"/>
        <v>#DIV/0!</v>
      </c>
      <c r="R1939" s="181" t="e">
        <f t="shared" si="501"/>
        <v>#DIV/0!</v>
      </c>
      <c r="S1939" s="181" t="e">
        <f t="shared" si="502"/>
        <v>#DIV/0!</v>
      </c>
      <c r="T1939" s="339" t="e">
        <f t="shared" si="508"/>
        <v>#DIV/0!</v>
      </c>
      <c r="U1939" s="181" t="e">
        <f t="shared" si="503"/>
        <v>#DIV/0!</v>
      </c>
    </row>
    <row r="1940" spans="2:21" ht="12.75" customHeight="1" x14ac:dyDescent="0.15">
      <c r="B1940" s="1">
        <f t="shared" si="509"/>
        <v>206.8999999999925</v>
      </c>
      <c r="C1940" s="181" t="e">
        <f t="shared" si="504"/>
        <v>#DIV/0!</v>
      </c>
      <c r="D1940" s="242">
        <f t="shared" si="505"/>
        <v>86.802919600793743</v>
      </c>
      <c r="E1940" s="181" t="e">
        <f t="shared" si="493"/>
        <v>#DIV/0!</v>
      </c>
      <c r="F1940" s="181" t="e">
        <f t="shared" si="506"/>
        <v>#DIV/0!</v>
      </c>
      <c r="H1940" s="181" t="e">
        <f t="shared" si="507"/>
        <v>#DIV/0!</v>
      </c>
      <c r="I1940" s="181" t="e">
        <f t="shared" si="494"/>
        <v>#DIV/0!</v>
      </c>
      <c r="J1940" s="339" t="e">
        <f t="shared" si="495"/>
        <v>#DIV/0!</v>
      </c>
      <c r="K1940" s="181" t="e">
        <f t="shared" si="496"/>
        <v>#DIV/0!</v>
      </c>
      <c r="M1940" s="181" t="e">
        <f t="shared" si="497"/>
        <v>#DIV/0!</v>
      </c>
      <c r="N1940" s="181" t="e">
        <f t="shared" si="498"/>
        <v>#DIV/0!</v>
      </c>
      <c r="O1940" s="339" t="e">
        <f t="shared" si="499"/>
        <v>#DIV/0!</v>
      </c>
      <c r="P1940" s="181" t="e">
        <f t="shared" si="500"/>
        <v>#DIV/0!</v>
      </c>
      <c r="R1940" s="181" t="e">
        <f t="shared" si="501"/>
        <v>#DIV/0!</v>
      </c>
      <c r="S1940" s="181" t="e">
        <f t="shared" si="502"/>
        <v>#DIV/0!</v>
      </c>
      <c r="T1940" s="339" t="e">
        <f t="shared" si="508"/>
        <v>#DIV/0!</v>
      </c>
      <c r="U1940" s="181" t="e">
        <f t="shared" si="503"/>
        <v>#DIV/0!</v>
      </c>
    </row>
    <row r="1941" spans="2:21" ht="12.75" customHeight="1" x14ac:dyDescent="0.15">
      <c r="B1941" s="1">
        <f t="shared" si="509"/>
        <v>206.9999999999925</v>
      </c>
      <c r="C1941" s="181" t="e">
        <f t="shared" si="504"/>
        <v>#DIV/0!</v>
      </c>
      <c r="D1941" s="242">
        <f t="shared" si="505"/>
        <v>86.814521942775869</v>
      </c>
      <c r="E1941" s="181" t="e">
        <f t="shared" si="493"/>
        <v>#DIV/0!</v>
      </c>
      <c r="F1941" s="181" t="e">
        <f t="shared" si="506"/>
        <v>#DIV/0!</v>
      </c>
      <c r="H1941" s="181" t="e">
        <f t="shared" si="507"/>
        <v>#DIV/0!</v>
      </c>
      <c r="I1941" s="181" t="e">
        <f t="shared" si="494"/>
        <v>#DIV/0!</v>
      </c>
      <c r="J1941" s="339" t="e">
        <f t="shared" si="495"/>
        <v>#DIV/0!</v>
      </c>
      <c r="K1941" s="181" t="e">
        <f t="shared" si="496"/>
        <v>#DIV/0!</v>
      </c>
      <c r="M1941" s="181" t="e">
        <f t="shared" si="497"/>
        <v>#DIV/0!</v>
      </c>
      <c r="N1941" s="181" t="e">
        <f t="shared" si="498"/>
        <v>#DIV/0!</v>
      </c>
      <c r="O1941" s="339" t="e">
        <f t="shared" si="499"/>
        <v>#DIV/0!</v>
      </c>
      <c r="P1941" s="181" t="e">
        <f t="shared" si="500"/>
        <v>#DIV/0!</v>
      </c>
      <c r="R1941" s="181" t="e">
        <f t="shared" si="501"/>
        <v>#DIV/0!</v>
      </c>
      <c r="S1941" s="181" t="e">
        <f t="shared" si="502"/>
        <v>#DIV/0!</v>
      </c>
      <c r="T1941" s="339" t="e">
        <f t="shared" si="508"/>
        <v>#DIV/0!</v>
      </c>
      <c r="U1941" s="181" t="e">
        <f t="shared" si="503"/>
        <v>#DIV/0!</v>
      </c>
    </row>
    <row r="1942" spans="2:21" ht="12.75" customHeight="1" x14ac:dyDescent="0.15">
      <c r="B1942" s="1">
        <f t="shared" si="509"/>
        <v>207.09999999999249</v>
      </c>
      <c r="C1942" s="181" t="e">
        <f t="shared" si="504"/>
        <v>#DIV/0!</v>
      </c>
      <c r="D1942" s="242">
        <f t="shared" si="505"/>
        <v>86.826119634831073</v>
      </c>
      <c r="E1942" s="181" t="e">
        <f t="shared" si="493"/>
        <v>#DIV/0!</v>
      </c>
      <c r="F1942" s="181" t="e">
        <f t="shared" si="506"/>
        <v>#DIV/0!</v>
      </c>
      <c r="H1942" s="181" t="e">
        <f t="shared" si="507"/>
        <v>#DIV/0!</v>
      </c>
      <c r="I1942" s="181" t="e">
        <f t="shared" si="494"/>
        <v>#DIV/0!</v>
      </c>
      <c r="J1942" s="339" t="e">
        <f t="shared" si="495"/>
        <v>#DIV/0!</v>
      </c>
      <c r="K1942" s="181" t="e">
        <f t="shared" si="496"/>
        <v>#DIV/0!</v>
      </c>
      <c r="M1942" s="181" t="e">
        <f t="shared" si="497"/>
        <v>#DIV/0!</v>
      </c>
      <c r="N1942" s="181" t="e">
        <f t="shared" si="498"/>
        <v>#DIV/0!</v>
      </c>
      <c r="O1942" s="339" t="e">
        <f t="shared" si="499"/>
        <v>#DIV/0!</v>
      </c>
      <c r="P1942" s="181" t="e">
        <f t="shared" si="500"/>
        <v>#DIV/0!</v>
      </c>
      <c r="R1942" s="181" t="e">
        <f t="shared" si="501"/>
        <v>#DIV/0!</v>
      </c>
      <c r="S1942" s="181" t="e">
        <f t="shared" si="502"/>
        <v>#DIV/0!</v>
      </c>
      <c r="T1942" s="339" t="e">
        <f t="shared" si="508"/>
        <v>#DIV/0!</v>
      </c>
      <c r="U1942" s="181" t="e">
        <f t="shared" si="503"/>
        <v>#DIV/0!</v>
      </c>
    </row>
    <row r="1943" spans="2:21" ht="12.75" customHeight="1" x14ac:dyDescent="0.15">
      <c r="B1943" s="1">
        <f t="shared" si="509"/>
        <v>207.19999999999249</v>
      </c>
      <c r="C1943" s="181" t="e">
        <f t="shared" si="504"/>
        <v>#DIV/0!</v>
      </c>
      <c r="D1943" s="242">
        <f t="shared" si="505"/>
        <v>86.837712681305391</v>
      </c>
      <c r="E1943" s="181" t="e">
        <f t="shared" si="493"/>
        <v>#DIV/0!</v>
      </c>
      <c r="F1943" s="181" t="e">
        <f t="shared" si="506"/>
        <v>#DIV/0!</v>
      </c>
      <c r="H1943" s="181" t="e">
        <f t="shared" si="507"/>
        <v>#DIV/0!</v>
      </c>
      <c r="I1943" s="181" t="e">
        <f t="shared" si="494"/>
        <v>#DIV/0!</v>
      </c>
      <c r="J1943" s="339" t="e">
        <f t="shared" si="495"/>
        <v>#DIV/0!</v>
      </c>
      <c r="K1943" s="181" t="e">
        <f t="shared" si="496"/>
        <v>#DIV/0!</v>
      </c>
      <c r="M1943" s="181" t="e">
        <f t="shared" si="497"/>
        <v>#DIV/0!</v>
      </c>
      <c r="N1943" s="181" t="e">
        <f t="shared" si="498"/>
        <v>#DIV/0!</v>
      </c>
      <c r="O1943" s="339" t="e">
        <f t="shared" si="499"/>
        <v>#DIV/0!</v>
      </c>
      <c r="P1943" s="181" t="e">
        <f t="shared" si="500"/>
        <v>#DIV/0!</v>
      </c>
      <c r="R1943" s="181" t="e">
        <f t="shared" si="501"/>
        <v>#DIV/0!</v>
      </c>
      <c r="S1943" s="181" t="e">
        <f t="shared" si="502"/>
        <v>#DIV/0!</v>
      </c>
      <c r="T1943" s="339" t="e">
        <f t="shared" si="508"/>
        <v>#DIV/0!</v>
      </c>
      <c r="U1943" s="181" t="e">
        <f t="shared" si="503"/>
        <v>#DIV/0!</v>
      </c>
    </row>
    <row r="1944" spans="2:21" ht="12.75" customHeight="1" x14ac:dyDescent="0.15">
      <c r="B1944" s="1">
        <f t="shared" si="509"/>
        <v>207.29999999999248</v>
      </c>
      <c r="C1944" s="181" t="e">
        <f t="shared" si="504"/>
        <v>#DIV/0!</v>
      </c>
      <c r="D1944" s="242">
        <f t="shared" si="505"/>
        <v>86.849301086538503</v>
      </c>
      <c r="E1944" s="181" t="e">
        <f t="shared" si="493"/>
        <v>#DIV/0!</v>
      </c>
      <c r="F1944" s="181" t="e">
        <f t="shared" si="506"/>
        <v>#DIV/0!</v>
      </c>
      <c r="H1944" s="181" t="e">
        <f t="shared" si="507"/>
        <v>#DIV/0!</v>
      </c>
      <c r="I1944" s="181" t="e">
        <f t="shared" si="494"/>
        <v>#DIV/0!</v>
      </c>
      <c r="J1944" s="339" t="e">
        <f t="shared" si="495"/>
        <v>#DIV/0!</v>
      </c>
      <c r="K1944" s="181" t="e">
        <f t="shared" si="496"/>
        <v>#DIV/0!</v>
      </c>
      <c r="M1944" s="181" t="e">
        <f t="shared" si="497"/>
        <v>#DIV/0!</v>
      </c>
      <c r="N1944" s="181" t="e">
        <f t="shared" si="498"/>
        <v>#DIV/0!</v>
      </c>
      <c r="O1944" s="339" t="e">
        <f t="shared" si="499"/>
        <v>#DIV/0!</v>
      </c>
      <c r="P1944" s="181" t="e">
        <f t="shared" si="500"/>
        <v>#DIV/0!</v>
      </c>
      <c r="R1944" s="181" t="e">
        <f t="shared" si="501"/>
        <v>#DIV/0!</v>
      </c>
      <c r="S1944" s="181" t="e">
        <f t="shared" si="502"/>
        <v>#DIV/0!</v>
      </c>
      <c r="T1944" s="339" t="e">
        <f t="shared" si="508"/>
        <v>#DIV/0!</v>
      </c>
      <c r="U1944" s="181" t="e">
        <f t="shared" si="503"/>
        <v>#DIV/0!</v>
      </c>
    </row>
    <row r="1945" spans="2:21" ht="12.75" customHeight="1" x14ac:dyDescent="0.15">
      <c r="B1945" s="1">
        <f t="shared" si="509"/>
        <v>207.39999999999247</v>
      </c>
      <c r="C1945" s="181" t="e">
        <f t="shared" si="504"/>
        <v>#DIV/0!</v>
      </c>
      <c r="D1945" s="242">
        <f t="shared" si="505"/>
        <v>86.860884854863642</v>
      </c>
      <c r="E1945" s="181" t="e">
        <f t="shared" si="493"/>
        <v>#DIV/0!</v>
      </c>
      <c r="F1945" s="181" t="e">
        <f t="shared" si="506"/>
        <v>#DIV/0!</v>
      </c>
      <c r="H1945" s="181" t="e">
        <f t="shared" si="507"/>
        <v>#DIV/0!</v>
      </c>
      <c r="I1945" s="181" t="e">
        <f t="shared" si="494"/>
        <v>#DIV/0!</v>
      </c>
      <c r="J1945" s="339" t="e">
        <f t="shared" si="495"/>
        <v>#DIV/0!</v>
      </c>
      <c r="K1945" s="181" t="e">
        <f t="shared" si="496"/>
        <v>#DIV/0!</v>
      </c>
      <c r="M1945" s="181" t="e">
        <f t="shared" si="497"/>
        <v>#DIV/0!</v>
      </c>
      <c r="N1945" s="181" t="e">
        <f t="shared" si="498"/>
        <v>#DIV/0!</v>
      </c>
      <c r="O1945" s="339" t="e">
        <f t="shared" si="499"/>
        <v>#DIV/0!</v>
      </c>
      <c r="P1945" s="181" t="e">
        <f t="shared" si="500"/>
        <v>#DIV/0!</v>
      </c>
      <c r="R1945" s="181" t="e">
        <f t="shared" si="501"/>
        <v>#DIV/0!</v>
      </c>
      <c r="S1945" s="181" t="e">
        <f t="shared" si="502"/>
        <v>#DIV/0!</v>
      </c>
      <c r="T1945" s="339" t="e">
        <f t="shared" si="508"/>
        <v>#DIV/0!</v>
      </c>
      <c r="U1945" s="181" t="e">
        <f t="shared" si="503"/>
        <v>#DIV/0!</v>
      </c>
    </row>
    <row r="1946" spans="2:21" ht="12.75" customHeight="1" x14ac:dyDescent="0.15">
      <c r="B1946" s="1">
        <f t="shared" si="509"/>
        <v>207.49999999999247</v>
      </c>
      <c r="C1946" s="181" t="e">
        <f t="shared" si="504"/>
        <v>#DIV/0!</v>
      </c>
      <c r="D1946" s="242">
        <f t="shared" si="505"/>
        <v>86.872463990607699</v>
      </c>
      <c r="E1946" s="181" t="e">
        <f t="shared" si="493"/>
        <v>#DIV/0!</v>
      </c>
      <c r="F1946" s="181" t="e">
        <f t="shared" si="506"/>
        <v>#DIV/0!</v>
      </c>
      <c r="H1946" s="181" t="e">
        <f t="shared" si="507"/>
        <v>#DIV/0!</v>
      </c>
      <c r="I1946" s="181" t="e">
        <f t="shared" si="494"/>
        <v>#DIV/0!</v>
      </c>
      <c r="J1946" s="339" t="e">
        <f t="shared" si="495"/>
        <v>#DIV/0!</v>
      </c>
      <c r="K1946" s="181" t="e">
        <f t="shared" si="496"/>
        <v>#DIV/0!</v>
      </c>
      <c r="M1946" s="181" t="e">
        <f t="shared" si="497"/>
        <v>#DIV/0!</v>
      </c>
      <c r="N1946" s="181" t="e">
        <f t="shared" si="498"/>
        <v>#DIV/0!</v>
      </c>
      <c r="O1946" s="339" t="e">
        <f t="shared" si="499"/>
        <v>#DIV/0!</v>
      </c>
      <c r="P1946" s="181" t="e">
        <f t="shared" si="500"/>
        <v>#DIV/0!</v>
      </c>
      <c r="R1946" s="181" t="e">
        <f t="shared" si="501"/>
        <v>#DIV/0!</v>
      </c>
      <c r="S1946" s="181" t="e">
        <f t="shared" si="502"/>
        <v>#DIV/0!</v>
      </c>
      <c r="T1946" s="339" t="e">
        <f t="shared" si="508"/>
        <v>#DIV/0!</v>
      </c>
      <c r="U1946" s="181" t="e">
        <f t="shared" si="503"/>
        <v>#DIV/0!</v>
      </c>
    </row>
    <row r="1947" spans="2:21" ht="12.75" customHeight="1" x14ac:dyDescent="0.15">
      <c r="B1947" s="1">
        <f t="shared" si="509"/>
        <v>207.59999999999246</v>
      </c>
      <c r="C1947" s="181" t="e">
        <f t="shared" si="504"/>
        <v>#DIV/0!</v>
      </c>
      <c r="D1947" s="242">
        <f t="shared" si="505"/>
        <v>86.884038498091314</v>
      </c>
      <c r="E1947" s="181" t="e">
        <f t="shared" si="493"/>
        <v>#DIV/0!</v>
      </c>
      <c r="F1947" s="181" t="e">
        <f t="shared" si="506"/>
        <v>#DIV/0!</v>
      </c>
      <c r="H1947" s="181" t="e">
        <f t="shared" si="507"/>
        <v>#DIV/0!</v>
      </c>
      <c r="I1947" s="181" t="e">
        <f t="shared" si="494"/>
        <v>#DIV/0!</v>
      </c>
      <c r="J1947" s="339" t="e">
        <f t="shared" si="495"/>
        <v>#DIV/0!</v>
      </c>
      <c r="K1947" s="181" t="e">
        <f t="shared" si="496"/>
        <v>#DIV/0!</v>
      </c>
      <c r="M1947" s="181" t="e">
        <f t="shared" si="497"/>
        <v>#DIV/0!</v>
      </c>
      <c r="N1947" s="181" t="e">
        <f t="shared" si="498"/>
        <v>#DIV/0!</v>
      </c>
      <c r="O1947" s="339" t="e">
        <f t="shared" si="499"/>
        <v>#DIV/0!</v>
      </c>
      <c r="P1947" s="181" t="e">
        <f t="shared" si="500"/>
        <v>#DIV/0!</v>
      </c>
      <c r="R1947" s="181" t="e">
        <f t="shared" si="501"/>
        <v>#DIV/0!</v>
      </c>
      <c r="S1947" s="181" t="e">
        <f t="shared" si="502"/>
        <v>#DIV/0!</v>
      </c>
      <c r="T1947" s="339" t="e">
        <f t="shared" si="508"/>
        <v>#DIV/0!</v>
      </c>
      <c r="U1947" s="181" t="e">
        <f t="shared" si="503"/>
        <v>#DIV/0!</v>
      </c>
    </row>
    <row r="1948" spans="2:21" ht="12.75" customHeight="1" x14ac:dyDescent="0.15">
      <c r="B1948" s="1">
        <f t="shared" si="509"/>
        <v>207.69999999999246</v>
      </c>
      <c r="C1948" s="181" t="e">
        <f t="shared" si="504"/>
        <v>#DIV/0!</v>
      </c>
      <c r="D1948" s="242">
        <f t="shared" si="505"/>
        <v>86.895608381628648</v>
      </c>
      <c r="E1948" s="181" t="e">
        <f t="shared" si="493"/>
        <v>#DIV/0!</v>
      </c>
      <c r="F1948" s="181" t="e">
        <f t="shared" si="506"/>
        <v>#DIV/0!</v>
      </c>
      <c r="H1948" s="181" t="e">
        <f t="shared" si="507"/>
        <v>#DIV/0!</v>
      </c>
      <c r="I1948" s="181" t="e">
        <f t="shared" si="494"/>
        <v>#DIV/0!</v>
      </c>
      <c r="J1948" s="339" t="e">
        <f t="shared" si="495"/>
        <v>#DIV/0!</v>
      </c>
      <c r="K1948" s="181" t="e">
        <f t="shared" si="496"/>
        <v>#DIV/0!</v>
      </c>
      <c r="M1948" s="181" t="e">
        <f t="shared" si="497"/>
        <v>#DIV/0!</v>
      </c>
      <c r="N1948" s="181" t="e">
        <f t="shared" si="498"/>
        <v>#DIV/0!</v>
      </c>
      <c r="O1948" s="339" t="e">
        <f t="shared" si="499"/>
        <v>#DIV/0!</v>
      </c>
      <c r="P1948" s="181" t="e">
        <f t="shared" si="500"/>
        <v>#DIV/0!</v>
      </c>
      <c r="R1948" s="181" t="e">
        <f t="shared" si="501"/>
        <v>#DIV/0!</v>
      </c>
      <c r="S1948" s="181" t="e">
        <f t="shared" si="502"/>
        <v>#DIV/0!</v>
      </c>
      <c r="T1948" s="339" t="e">
        <f t="shared" si="508"/>
        <v>#DIV/0!</v>
      </c>
      <c r="U1948" s="181" t="e">
        <f t="shared" si="503"/>
        <v>#DIV/0!</v>
      </c>
    </row>
    <row r="1949" spans="2:21" ht="12.75" customHeight="1" x14ac:dyDescent="0.15">
      <c r="B1949" s="1">
        <f t="shared" si="509"/>
        <v>207.79999999999245</v>
      </c>
      <c r="C1949" s="181" t="e">
        <f t="shared" si="504"/>
        <v>#DIV/0!</v>
      </c>
      <c r="D1949" s="242">
        <f t="shared" si="505"/>
        <v>86.907173645527706</v>
      </c>
      <c r="E1949" s="181" t="e">
        <f t="shared" si="493"/>
        <v>#DIV/0!</v>
      </c>
      <c r="F1949" s="181" t="e">
        <f t="shared" si="506"/>
        <v>#DIV/0!</v>
      </c>
      <c r="H1949" s="181" t="e">
        <f t="shared" si="507"/>
        <v>#DIV/0!</v>
      </c>
      <c r="I1949" s="181" t="e">
        <f t="shared" si="494"/>
        <v>#DIV/0!</v>
      </c>
      <c r="J1949" s="339" t="e">
        <f t="shared" si="495"/>
        <v>#DIV/0!</v>
      </c>
      <c r="K1949" s="181" t="e">
        <f t="shared" si="496"/>
        <v>#DIV/0!</v>
      </c>
      <c r="M1949" s="181" t="e">
        <f t="shared" si="497"/>
        <v>#DIV/0!</v>
      </c>
      <c r="N1949" s="181" t="e">
        <f t="shared" si="498"/>
        <v>#DIV/0!</v>
      </c>
      <c r="O1949" s="339" t="e">
        <f t="shared" si="499"/>
        <v>#DIV/0!</v>
      </c>
      <c r="P1949" s="181" t="e">
        <f t="shared" si="500"/>
        <v>#DIV/0!</v>
      </c>
      <c r="R1949" s="181" t="e">
        <f t="shared" si="501"/>
        <v>#DIV/0!</v>
      </c>
      <c r="S1949" s="181" t="e">
        <f t="shared" si="502"/>
        <v>#DIV/0!</v>
      </c>
      <c r="T1949" s="339" t="e">
        <f t="shared" si="508"/>
        <v>#DIV/0!</v>
      </c>
      <c r="U1949" s="181" t="e">
        <f t="shared" si="503"/>
        <v>#DIV/0!</v>
      </c>
    </row>
    <row r="1950" spans="2:21" ht="12.75" customHeight="1" x14ac:dyDescent="0.15">
      <c r="B1950" s="1">
        <f t="shared" si="509"/>
        <v>207.89999999999245</v>
      </c>
      <c r="C1950" s="181" t="e">
        <f t="shared" si="504"/>
        <v>#DIV/0!</v>
      </c>
      <c r="D1950" s="242">
        <f t="shared" si="505"/>
        <v>86.918734294090129</v>
      </c>
      <c r="E1950" s="181" t="e">
        <f t="shared" si="493"/>
        <v>#DIV/0!</v>
      </c>
      <c r="F1950" s="181" t="e">
        <f t="shared" si="506"/>
        <v>#DIV/0!</v>
      </c>
      <c r="H1950" s="181" t="e">
        <f t="shared" si="507"/>
        <v>#DIV/0!</v>
      </c>
      <c r="I1950" s="181" t="e">
        <f t="shared" si="494"/>
        <v>#DIV/0!</v>
      </c>
      <c r="J1950" s="339" t="e">
        <f t="shared" si="495"/>
        <v>#DIV/0!</v>
      </c>
      <c r="K1950" s="181" t="e">
        <f t="shared" si="496"/>
        <v>#DIV/0!</v>
      </c>
      <c r="M1950" s="181" t="e">
        <f t="shared" si="497"/>
        <v>#DIV/0!</v>
      </c>
      <c r="N1950" s="181" t="e">
        <f t="shared" si="498"/>
        <v>#DIV/0!</v>
      </c>
      <c r="O1950" s="339" t="e">
        <f t="shared" si="499"/>
        <v>#DIV/0!</v>
      </c>
      <c r="P1950" s="181" t="e">
        <f t="shared" si="500"/>
        <v>#DIV/0!</v>
      </c>
      <c r="R1950" s="181" t="e">
        <f t="shared" si="501"/>
        <v>#DIV/0!</v>
      </c>
      <c r="S1950" s="181" t="e">
        <f t="shared" si="502"/>
        <v>#DIV/0!</v>
      </c>
      <c r="T1950" s="339" t="e">
        <f t="shared" si="508"/>
        <v>#DIV/0!</v>
      </c>
      <c r="U1950" s="181" t="e">
        <f t="shared" si="503"/>
        <v>#DIV/0!</v>
      </c>
    </row>
    <row r="1951" spans="2:21" ht="12.75" customHeight="1" x14ac:dyDescent="0.15">
      <c r="B1951" s="1">
        <f t="shared" si="509"/>
        <v>207.99999999999244</v>
      </c>
      <c r="C1951" s="181" t="e">
        <f t="shared" si="504"/>
        <v>#DIV/0!</v>
      </c>
      <c r="D1951" s="242">
        <f t="shared" si="505"/>
        <v>86.930290331611175</v>
      </c>
      <c r="E1951" s="181" t="e">
        <f t="shared" si="493"/>
        <v>#DIV/0!</v>
      </c>
      <c r="F1951" s="181" t="e">
        <f t="shared" si="506"/>
        <v>#DIV/0!</v>
      </c>
      <c r="H1951" s="181" t="e">
        <f t="shared" si="507"/>
        <v>#DIV/0!</v>
      </c>
      <c r="I1951" s="181" t="e">
        <f t="shared" si="494"/>
        <v>#DIV/0!</v>
      </c>
      <c r="J1951" s="339" t="e">
        <f t="shared" si="495"/>
        <v>#DIV/0!</v>
      </c>
      <c r="K1951" s="181" t="e">
        <f t="shared" si="496"/>
        <v>#DIV/0!</v>
      </c>
      <c r="M1951" s="181" t="e">
        <f t="shared" si="497"/>
        <v>#DIV/0!</v>
      </c>
      <c r="N1951" s="181" t="e">
        <f t="shared" si="498"/>
        <v>#DIV/0!</v>
      </c>
      <c r="O1951" s="339" t="e">
        <f t="shared" si="499"/>
        <v>#DIV/0!</v>
      </c>
      <c r="P1951" s="181" t="e">
        <f t="shared" si="500"/>
        <v>#DIV/0!</v>
      </c>
      <c r="R1951" s="181" t="e">
        <f t="shared" si="501"/>
        <v>#DIV/0!</v>
      </c>
      <c r="S1951" s="181" t="e">
        <f t="shared" si="502"/>
        <v>#DIV/0!</v>
      </c>
      <c r="T1951" s="339" t="e">
        <f t="shared" si="508"/>
        <v>#DIV/0!</v>
      </c>
      <c r="U1951" s="181" t="e">
        <f t="shared" si="503"/>
        <v>#DIV/0!</v>
      </c>
    </row>
    <row r="1952" spans="2:21" ht="12.75" customHeight="1" x14ac:dyDescent="0.15">
      <c r="B1952" s="1">
        <f t="shared" si="509"/>
        <v>208.09999999999243</v>
      </c>
      <c r="C1952" s="181" t="e">
        <f t="shared" si="504"/>
        <v>#DIV/0!</v>
      </c>
      <c r="D1952" s="242">
        <f t="shared" si="505"/>
        <v>86.941841762379852</v>
      </c>
      <c r="E1952" s="181" t="e">
        <f t="shared" si="493"/>
        <v>#DIV/0!</v>
      </c>
      <c r="F1952" s="181" t="e">
        <f t="shared" si="506"/>
        <v>#DIV/0!</v>
      </c>
      <c r="H1952" s="181" t="e">
        <f t="shared" si="507"/>
        <v>#DIV/0!</v>
      </c>
      <c r="I1952" s="181" t="e">
        <f t="shared" si="494"/>
        <v>#DIV/0!</v>
      </c>
      <c r="J1952" s="339" t="e">
        <f t="shared" si="495"/>
        <v>#DIV/0!</v>
      </c>
      <c r="K1952" s="181" t="e">
        <f t="shared" si="496"/>
        <v>#DIV/0!</v>
      </c>
      <c r="M1952" s="181" t="e">
        <f t="shared" si="497"/>
        <v>#DIV/0!</v>
      </c>
      <c r="N1952" s="181" t="e">
        <f t="shared" si="498"/>
        <v>#DIV/0!</v>
      </c>
      <c r="O1952" s="339" t="e">
        <f t="shared" si="499"/>
        <v>#DIV/0!</v>
      </c>
      <c r="P1952" s="181" t="e">
        <f t="shared" si="500"/>
        <v>#DIV/0!</v>
      </c>
      <c r="R1952" s="181" t="e">
        <f t="shared" si="501"/>
        <v>#DIV/0!</v>
      </c>
      <c r="S1952" s="181" t="e">
        <f t="shared" si="502"/>
        <v>#DIV/0!</v>
      </c>
      <c r="T1952" s="339" t="e">
        <f t="shared" si="508"/>
        <v>#DIV/0!</v>
      </c>
      <c r="U1952" s="181" t="e">
        <f t="shared" si="503"/>
        <v>#DIV/0!</v>
      </c>
    </row>
    <row r="1953" spans="2:21" ht="12.75" customHeight="1" x14ac:dyDescent="0.15">
      <c r="B1953" s="1">
        <f t="shared" si="509"/>
        <v>208.19999999999243</v>
      </c>
      <c r="C1953" s="181" t="e">
        <f t="shared" si="504"/>
        <v>#DIV/0!</v>
      </c>
      <c r="D1953" s="242">
        <f t="shared" si="505"/>
        <v>86.953388590679168</v>
      </c>
      <c r="E1953" s="181" t="e">
        <f t="shared" si="493"/>
        <v>#DIV/0!</v>
      </c>
      <c r="F1953" s="181" t="e">
        <f t="shared" si="506"/>
        <v>#DIV/0!</v>
      </c>
      <c r="H1953" s="181" t="e">
        <f t="shared" si="507"/>
        <v>#DIV/0!</v>
      </c>
      <c r="I1953" s="181" t="e">
        <f t="shared" si="494"/>
        <v>#DIV/0!</v>
      </c>
      <c r="J1953" s="339" t="e">
        <f t="shared" si="495"/>
        <v>#DIV/0!</v>
      </c>
      <c r="K1953" s="181" t="e">
        <f t="shared" si="496"/>
        <v>#DIV/0!</v>
      </c>
      <c r="M1953" s="181" t="e">
        <f t="shared" si="497"/>
        <v>#DIV/0!</v>
      </c>
      <c r="N1953" s="181" t="e">
        <f t="shared" si="498"/>
        <v>#DIV/0!</v>
      </c>
      <c r="O1953" s="339" t="e">
        <f t="shared" si="499"/>
        <v>#DIV/0!</v>
      </c>
      <c r="P1953" s="181" t="e">
        <f t="shared" si="500"/>
        <v>#DIV/0!</v>
      </c>
      <c r="R1953" s="181" t="e">
        <f t="shared" si="501"/>
        <v>#DIV/0!</v>
      </c>
      <c r="S1953" s="181" t="e">
        <f t="shared" si="502"/>
        <v>#DIV/0!</v>
      </c>
      <c r="T1953" s="339" t="e">
        <f t="shared" si="508"/>
        <v>#DIV/0!</v>
      </c>
      <c r="U1953" s="181" t="e">
        <f t="shared" si="503"/>
        <v>#DIV/0!</v>
      </c>
    </row>
    <row r="1954" spans="2:21" ht="12.75" customHeight="1" x14ac:dyDescent="0.15">
      <c r="B1954" s="1">
        <f t="shared" si="509"/>
        <v>208.29999999999242</v>
      </c>
      <c r="C1954" s="181" t="e">
        <f t="shared" si="504"/>
        <v>#DIV/0!</v>
      </c>
      <c r="D1954" s="242">
        <f t="shared" si="505"/>
        <v>86.964930820785426</v>
      </c>
      <c r="E1954" s="181" t="e">
        <f t="shared" si="493"/>
        <v>#DIV/0!</v>
      </c>
      <c r="F1954" s="181" t="e">
        <f t="shared" si="506"/>
        <v>#DIV/0!</v>
      </c>
      <c r="H1954" s="181" t="e">
        <f t="shared" si="507"/>
        <v>#DIV/0!</v>
      </c>
      <c r="I1954" s="181" t="e">
        <f t="shared" si="494"/>
        <v>#DIV/0!</v>
      </c>
      <c r="J1954" s="339" t="e">
        <f t="shared" si="495"/>
        <v>#DIV/0!</v>
      </c>
      <c r="K1954" s="181" t="e">
        <f t="shared" si="496"/>
        <v>#DIV/0!</v>
      </c>
      <c r="M1954" s="181" t="e">
        <f t="shared" si="497"/>
        <v>#DIV/0!</v>
      </c>
      <c r="N1954" s="181" t="e">
        <f t="shared" si="498"/>
        <v>#DIV/0!</v>
      </c>
      <c r="O1954" s="339" t="e">
        <f t="shared" si="499"/>
        <v>#DIV/0!</v>
      </c>
      <c r="P1954" s="181" t="e">
        <f t="shared" si="500"/>
        <v>#DIV/0!</v>
      </c>
      <c r="R1954" s="181" t="e">
        <f t="shared" si="501"/>
        <v>#DIV/0!</v>
      </c>
      <c r="S1954" s="181" t="e">
        <f t="shared" si="502"/>
        <v>#DIV/0!</v>
      </c>
      <c r="T1954" s="339" t="e">
        <f t="shared" si="508"/>
        <v>#DIV/0!</v>
      </c>
      <c r="U1954" s="181" t="e">
        <f t="shared" si="503"/>
        <v>#DIV/0!</v>
      </c>
    </row>
    <row r="1955" spans="2:21" ht="12.75" customHeight="1" x14ac:dyDescent="0.15">
      <c r="B1955" s="1">
        <f t="shared" si="509"/>
        <v>208.39999999999242</v>
      </c>
      <c r="C1955" s="181" t="e">
        <f t="shared" si="504"/>
        <v>#DIV/0!</v>
      </c>
      <c r="D1955" s="242">
        <f t="shared" si="505"/>
        <v>86.976468456969087</v>
      </c>
      <c r="E1955" s="181" t="e">
        <f t="shared" si="493"/>
        <v>#DIV/0!</v>
      </c>
      <c r="F1955" s="181" t="e">
        <f t="shared" si="506"/>
        <v>#DIV/0!</v>
      </c>
      <c r="H1955" s="181" t="e">
        <f t="shared" si="507"/>
        <v>#DIV/0!</v>
      </c>
      <c r="I1955" s="181" t="e">
        <f t="shared" si="494"/>
        <v>#DIV/0!</v>
      </c>
      <c r="J1955" s="339" t="e">
        <f t="shared" si="495"/>
        <v>#DIV/0!</v>
      </c>
      <c r="K1955" s="181" t="e">
        <f t="shared" si="496"/>
        <v>#DIV/0!</v>
      </c>
      <c r="M1955" s="181" t="e">
        <f t="shared" si="497"/>
        <v>#DIV/0!</v>
      </c>
      <c r="N1955" s="181" t="e">
        <f t="shared" si="498"/>
        <v>#DIV/0!</v>
      </c>
      <c r="O1955" s="339" t="e">
        <f t="shared" si="499"/>
        <v>#DIV/0!</v>
      </c>
      <c r="P1955" s="181" t="e">
        <f t="shared" si="500"/>
        <v>#DIV/0!</v>
      </c>
      <c r="R1955" s="181" t="e">
        <f t="shared" si="501"/>
        <v>#DIV/0!</v>
      </c>
      <c r="S1955" s="181" t="e">
        <f t="shared" si="502"/>
        <v>#DIV/0!</v>
      </c>
      <c r="T1955" s="339" t="e">
        <f t="shared" si="508"/>
        <v>#DIV/0!</v>
      </c>
      <c r="U1955" s="181" t="e">
        <f t="shared" si="503"/>
        <v>#DIV/0!</v>
      </c>
    </row>
    <row r="1956" spans="2:21" ht="12.75" customHeight="1" x14ac:dyDescent="0.15">
      <c r="B1956" s="1">
        <f t="shared" si="509"/>
        <v>208.49999999999241</v>
      </c>
      <c r="C1956" s="181" t="e">
        <f t="shared" si="504"/>
        <v>#DIV/0!</v>
      </c>
      <c r="D1956" s="242">
        <f t="shared" si="505"/>
        <v>86.98800150349409</v>
      </c>
      <c r="E1956" s="181" t="e">
        <f t="shared" si="493"/>
        <v>#DIV/0!</v>
      </c>
      <c r="F1956" s="181" t="e">
        <f t="shared" si="506"/>
        <v>#DIV/0!</v>
      </c>
      <c r="H1956" s="181" t="e">
        <f t="shared" si="507"/>
        <v>#DIV/0!</v>
      </c>
      <c r="I1956" s="181" t="e">
        <f t="shared" si="494"/>
        <v>#DIV/0!</v>
      </c>
      <c r="J1956" s="339" t="e">
        <f t="shared" si="495"/>
        <v>#DIV/0!</v>
      </c>
      <c r="K1956" s="181" t="e">
        <f t="shared" si="496"/>
        <v>#DIV/0!</v>
      </c>
      <c r="M1956" s="181" t="e">
        <f t="shared" si="497"/>
        <v>#DIV/0!</v>
      </c>
      <c r="N1956" s="181" t="e">
        <f t="shared" si="498"/>
        <v>#DIV/0!</v>
      </c>
      <c r="O1956" s="339" t="e">
        <f t="shared" si="499"/>
        <v>#DIV/0!</v>
      </c>
      <c r="P1956" s="181" t="e">
        <f t="shared" si="500"/>
        <v>#DIV/0!</v>
      </c>
      <c r="R1956" s="181" t="e">
        <f t="shared" si="501"/>
        <v>#DIV/0!</v>
      </c>
      <c r="S1956" s="181" t="e">
        <f t="shared" si="502"/>
        <v>#DIV/0!</v>
      </c>
      <c r="T1956" s="339" t="e">
        <f t="shared" si="508"/>
        <v>#DIV/0!</v>
      </c>
      <c r="U1956" s="181" t="e">
        <f t="shared" si="503"/>
        <v>#DIV/0!</v>
      </c>
    </row>
    <row r="1957" spans="2:21" ht="12.75" customHeight="1" x14ac:dyDescent="0.15">
      <c r="B1957" s="1">
        <f t="shared" si="509"/>
        <v>208.59999999999241</v>
      </c>
      <c r="C1957" s="181" t="e">
        <f t="shared" si="504"/>
        <v>#DIV/0!</v>
      </c>
      <c r="D1957" s="242">
        <f t="shared" si="505"/>
        <v>86.999529964618333</v>
      </c>
      <c r="E1957" s="181" t="e">
        <f t="shared" si="493"/>
        <v>#DIV/0!</v>
      </c>
      <c r="F1957" s="181" t="e">
        <f t="shared" si="506"/>
        <v>#DIV/0!</v>
      </c>
      <c r="H1957" s="181" t="e">
        <f t="shared" si="507"/>
        <v>#DIV/0!</v>
      </c>
      <c r="I1957" s="181" t="e">
        <f t="shared" si="494"/>
        <v>#DIV/0!</v>
      </c>
      <c r="J1957" s="339" t="e">
        <f t="shared" si="495"/>
        <v>#DIV/0!</v>
      </c>
      <c r="K1957" s="181" t="e">
        <f t="shared" si="496"/>
        <v>#DIV/0!</v>
      </c>
      <c r="M1957" s="181" t="e">
        <f t="shared" si="497"/>
        <v>#DIV/0!</v>
      </c>
      <c r="N1957" s="181" t="e">
        <f t="shared" si="498"/>
        <v>#DIV/0!</v>
      </c>
      <c r="O1957" s="339" t="e">
        <f t="shared" si="499"/>
        <v>#DIV/0!</v>
      </c>
      <c r="P1957" s="181" t="e">
        <f t="shared" si="500"/>
        <v>#DIV/0!</v>
      </c>
      <c r="R1957" s="181" t="e">
        <f t="shared" si="501"/>
        <v>#DIV/0!</v>
      </c>
      <c r="S1957" s="181" t="e">
        <f t="shared" si="502"/>
        <v>#DIV/0!</v>
      </c>
      <c r="T1957" s="339" t="e">
        <f t="shared" si="508"/>
        <v>#DIV/0!</v>
      </c>
      <c r="U1957" s="181" t="e">
        <f t="shared" si="503"/>
        <v>#DIV/0!</v>
      </c>
    </row>
    <row r="1958" spans="2:21" ht="12.75" customHeight="1" x14ac:dyDescent="0.15">
      <c r="B1958" s="1">
        <f t="shared" si="509"/>
        <v>208.6999999999924</v>
      </c>
      <c r="C1958" s="181" t="e">
        <f t="shared" si="504"/>
        <v>#DIV/0!</v>
      </c>
      <c r="D1958" s="242">
        <f t="shared" si="505"/>
        <v>87.011053844593505</v>
      </c>
      <c r="E1958" s="181" t="e">
        <f t="shared" si="493"/>
        <v>#DIV/0!</v>
      </c>
      <c r="F1958" s="181" t="e">
        <f t="shared" si="506"/>
        <v>#DIV/0!</v>
      </c>
      <c r="H1958" s="181" t="e">
        <f t="shared" si="507"/>
        <v>#DIV/0!</v>
      </c>
      <c r="I1958" s="181" t="e">
        <f t="shared" si="494"/>
        <v>#DIV/0!</v>
      </c>
      <c r="J1958" s="339" t="e">
        <f t="shared" si="495"/>
        <v>#DIV/0!</v>
      </c>
      <c r="K1958" s="181" t="e">
        <f t="shared" si="496"/>
        <v>#DIV/0!</v>
      </c>
      <c r="M1958" s="181" t="e">
        <f t="shared" si="497"/>
        <v>#DIV/0!</v>
      </c>
      <c r="N1958" s="181" t="e">
        <f t="shared" si="498"/>
        <v>#DIV/0!</v>
      </c>
      <c r="O1958" s="339" t="e">
        <f t="shared" si="499"/>
        <v>#DIV/0!</v>
      </c>
      <c r="P1958" s="181" t="e">
        <f t="shared" si="500"/>
        <v>#DIV/0!</v>
      </c>
      <c r="R1958" s="181" t="e">
        <f t="shared" si="501"/>
        <v>#DIV/0!</v>
      </c>
      <c r="S1958" s="181" t="e">
        <f t="shared" si="502"/>
        <v>#DIV/0!</v>
      </c>
      <c r="T1958" s="339" t="e">
        <f t="shared" si="508"/>
        <v>#DIV/0!</v>
      </c>
      <c r="U1958" s="181" t="e">
        <f t="shared" si="503"/>
        <v>#DIV/0!</v>
      </c>
    </row>
    <row r="1959" spans="2:21" ht="12.75" customHeight="1" x14ac:dyDescent="0.15">
      <c r="B1959" s="1">
        <f t="shared" si="509"/>
        <v>208.79999999999239</v>
      </c>
      <c r="C1959" s="181" t="e">
        <f t="shared" si="504"/>
        <v>#DIV/0!</v>
      </c>
      <c r="D1959" s="242">
        <f t="shared" si="505"/>
        <v>87.022573147665042</v>
      </c>
      <c r="E1959" s="181" t="e">
        <f t="shared" si="493"/>
        <v>#DIV/0!</v>
      </c>
      <c r="F1959" s="181" t="e">
        <f t="shared" si="506"/>
        <v>#DIV/0!</v>
      </c>
      <c r="H1959" s="181" t="e">
        <f t="shared" si="507"/>
        <v>#DIV/0!</v>
      </c>
      <c r="I1959" s="181" t="e">
        <f t="shared" si="494"/>
        <v>#DIV/0!</v>
      </c>
      <c r="J1959" s="339" t="e">
        <f t="shared" si="495"/>
        <v>#DIV/0!</v>
      </c>
      <c r="K1959" s="181" t="e">
        <f t="shared" si="496"/>
        <v>#DIV/0!</v>
      </c>
      <c r="M1959" s="181" t="e">
        <f t="shared" si="497"/>
        <v>#DIV/0!</v>
      </c>
      <c r="N1959" s="181" t="e">
        <f t="shared" si="498"/>
        <v>#DIV/0!</v>
      </c>
      <c r="O1959" s="339" t="e">
        <f t="shared" si="499"/>
        <v>#DIV/0!</v>
      </c>
      <c r="P1959" s="181" t="e">
        <f t="shared" si="500"/>
        <v>#DIV/0!</v>
      </c>
      <c r="R1959" s="181" t="e">
        <f t="shared" si="501"/>
        <v>#DIV/0!</v>
      </c>
      <c r="S1959" s="181" t="e">
        <f t="shared" si="502"/>
        <v>#DIV/0!</v>
      </c>
      <c r="T1959" s="339" t="e">
        <f t="shared" si="508"/>
        <v>#DIV/0!</v>
      </c>
      <c r="U1959" s="181" t="e">
        <f t="shared" si="503"/>
        <v>#DIV/0!</v>
      </c>
    </row>
    <row r="1960" spans="2:21" ht="12.75" customHeight="1" x14ac:dyDescent="0.15">
      <c r="B1960" s="1">
        <f t="shared" si="509"/>
        <v>208.89999999999239</v>
      </c>
      <c r="C1960" s="181" t="e">
        <f t="shared" si="504"/>
        <v>#DIV/0!</v>
      </c>
      <c r="D1960" s="242">
        <f t="shared" si="505"/>
        <v>87.034087878072228</v>
      </c>
      <c r="E1960" s="181" t="e">
        <f t="shared" si="493"/>
        <v>#DIV/0!</v>
      </c>
      <c r="F1960" s="181" t="e">
        <f t="shared" si="506"/>
        <v>#DIV/0!</v>
      </c>
      <c r="H1960" s="181" t="e">
        <f t="shared" si="507"/>
        <v>#DIV/0!</v>
      </c>
      <c r="I1960" s="181" t="e">
        <f t="shared" si="494"/>
        <v>#DIV/0!</v>
      </c>
      <c r="J1960" s="339" t="e">
        <f t="shared" si="495"/>
        <v>#DIV/0!</v>
      </c>
      <c r="K1960" s="181" t="e">
        <f t="shared" si="496"/>
        <v>#DIV/0!</v>
      </c>
      <c r="M1960" s="181" t="e">
        <f t="shared" si="497"/>
        <v>#DIV/0!</v>
      </c>
      <c r="N1960" s="181" t="e">
        <f t="shared" si="498"/>
        <v>#DIV/0!</v>
      </c>
      <c r="O1960" s="339" t="e">
        <f t="shared" si="499"/>
        <v>#DIV/0!</v>
      </c>
      <c r="P1960" s="181" t="e">
        <f t="shared" si="500"/>
        <v>#DIV/0!</v>
      </c>
      <c r="R1960" s="181" t="e">
        <f t="shared" si="501"/>
        <v>#DIV/0!</v>
      </c>
      <c r="S1960" s="181" t="e">
        <f t="shared" si="502"/>
        <v>#DIV/0!</v>
      </c>
      <c r="T1960" s="339" t="e">
        <f t="shared" si="508"/>
        <v>#DIV/0!</v>
      </c>
      <c r="U1960" s="181" t="e">
        <f t="shared" si="503"/>
        <v>#DIV/0!</v>
      </c>
    </row>
    <row r="1961" spans="2:21" ht="12.75" customHeight="1" x14ac:dyDescent="0.15">
      <c r="B1961" s="1">
        <f t="shared" si="509"/>
        <v>208.99999999999238</v>
      </c>
      <c r="C1961" s="181" t="e">
        <f t="shared" si="504"/>
        <v>#DIV/0!</v>
      </c>
      <c r="D1961" s="242">
        <f t="shared" si="505"/>
        <v>87.045598040048077</v>
      </c>
      <c r="E1961" s="181" t="e">
        <f t="shared" si="493"/>
        <v>#DIV/0!</v>
      </c>
      <c r="F1961" s="181" t="e">
        <f t="shared" si="506"/>
        <v>#DIV/0!</v>
      </c>
      <c r="H1961" s="181" t="e">
        <f t="shared" si="507"/>
        <v>#DIV/0!</v>
      </c>
      <c r="I1961" s="181" t="e">
        <f t="shared" si="494"/>
        <v>#DIV/0!</v>
      </c>
      <c r="J1961" s="339" t="e">
        <f t="shared" si="495"/>
        <v>#DIV/0!</v>
      </c>
      <c r="K1961" s="181" t="e">
        <f t="shared" si="496"/>
        <v>#DIV/0!</v>
      </c>
      <c r="M1961" s="181" t="e">
        <f t="shared" si="497"/>
        <v>#DIV/0!</v>
      </c>
      <c r="N1961" s="181" t="e">
        <f t="shared" si="498"/>
        <v>#DIV/0!</v>
      </c>
      <c r="O1961" s="339" t="e">
        <f t="shared" si="499"/>
        <v>#DIV/0!</v>
      </c>
      <c r="P1961" s="181" t="e">
        <f t="shared" si="500"/>
        <v>#DIV/0!</v>
      </c>
      <c r="R1961" s="181" t="e">
        <f t="shared" si="501"/>
        <v>#DIV/0!</v>
      </c>
      <c r="S1961" s="181" t="e">
        <f t="shared" si="502"/>
        <v>#DIV/0!</v>
      </c>
      <c r="T1961" s="339" t="e">
        <f t="shared" si="508"/>
        <v>#DIV/0!</v>
      </c>
      <c r="U1961" s="181" t="e">
        <f t="shared" si="503"/>
        <v>#DIV/0!</v>
      </c>
    </row>
    <row r="1962" spans="2:21" ht="12.75" customHeight="1" x14ac:dyDescent="0.15">
      <c r="B1962" s="1">
        <f t="shared" si="509"/>
        <v>209.09999999999238</v>
      </c>
      <c r="C1962" s="181" t="e">
        <f t="shared" si="504"/>
        <v>#DIV/0!</v>
      </c>
      <c r="D1962" s="242">
        <f t="shared" si="505"/>
        <v>87.057103637819665</v>
      </c>
      <c r="E1962" s="181" t="e">
        <f t="shared" si="493"/>
        <v>#DIV/0!</v>
      </c>
      <c r="F1962" s="181" t="e">
        <f t="shared" si="506"/>
        <v>#DIV/0!</v>
      </c>
      <c r="H1962" s="181" t="e">
        <f t="shared" si="507"/>
        <v>#DIV/0!</v>
      </c>
      <c r="I1962" s="181" t="e">
        <f t="shared" si="494"/>
        <v>#DIV/0!</v>
      </c>
      <c r="J1962" s="339" t="e">
        <f t="shared" si="495"/>
        <v>#DIV/0!</v>
      </c>
      <c r="K1962" s="181" t="e">
        <f t="shared" si="496"/>
        <v>#DIV/0!</v>
      </c>
      <c r="M1962" s="181" t="e">
        <f t="shared" si="497"/>
        <v>#DIV/0!</v>
      </c>
      <c r="N1962" s="181" t="e">
        <f t="shared" si="498"/>
        <v>#DIV/0!</v>
      </c>
      <c r="O1962" s="339" t="e">
        <f t="shared" si="499"/>
        <v>#DIV/0!</v>
      </c>
      <c r="P1962" s="181" t="e">
        <f t="shared" si="500"/>
        <v>#DIV/0!</v>
      </c>
      <c r="R1962" s="181" t="e">
        <f t="shared" si="501"/>
        <v>#DIV/0!</v>
      </c>
      <c r="S1962" s="181" t="e">
        <f t="shared" si="502"/>
        <v>#DIV/0!</v>
      </c>
      <c r="T1962" s="339" t="e">
        <f t="shared" si="508"/>
        <v>#DIV/0!</v>
      </c>
      <c r="U1962" s="181" t="e">
        <f t="shared" si="503"/>
        <v>#DIV/0!</v>
      </c>
    </row>
    <row r="1963" spans="2:21" ht="12.75" customHeight="1" x14ac:dyDescent="0.15">
      <c r="B1963" s="1">
        <f t="shared" si="509"/>
        <v>209.19999999999237</v>
      </c>
      <c r="C1963" s="181" t="e">
        <f t="shared" si="504"/>
        <v>#DIV/0!</v>
      </c>
      <c r="D1963" s="242">
        <f t="shared" si="505"/>
        <v>87.068604675607759</v>
      </c>
      <c r="E1963" s="181" t="e">
        <f t="shared" si="493"/>
        <v>#DIV/0!</v>
      </c>
      <c r="F1963" s="181" t="e">
        <f t="shared" si="506"/>
        <v>#DIV/0!</v>
      </c>
      <c r="H1963" s="181" t="e">
        <f t="shared" si="507"/>
        <v>#DIV/0!</v>
      </c>
      <c r="I1963" s="181" t="e">
        <f t="shared" si="494"/>
        <v>#DIV/0!</v>
      </c>
      <c r="J1963" s="339" t="e">
        <f t="shared" si="495"/>
        <v>#DIV/0!</v>
      </c>
      <c r="K1963" s="181" t="e">
        <f t="shared" si="496"/>
        <v>#DIV/0!</v>
      </c>
      <c r="M1963" s="181" t="e">
        <f t="shared" si="497"/>
        <v>#DIV/0!</v>
      </c>
      <c r="N1963" s="181" t="e">
        <f t="shared" si="498"/>
        <v>#DIV/0!</v>
      </c>
      <c r="O1963" s="339" t="e">
        <f t="shared" si="499"/>
        <v>#DIV/0!</v>
      </c>
      <c r="P1963" s="181" t="e">
        <f t="shared" si="500"/>
        <v>#DIV/0!</v>
      </c>
      <c r="R1963" s="181" t="e">
        <f t="shared" si="501"/>
        <v>#DIV/0!</v>
      </c>
      <c r="S1963" s="181" t="e">
        <f t="shared" si="502"/>
        <v>#DIV/0!</v>
      </c>
      <c r="T1963" s="339" t="e">
        <f t="shared" si="508"/>
        <v>#DIV/0!</v>
      </c>
      <c r="U1963" s="181" t="e">
        <f t="shared" si="503"/>
        <v>#DIV/0!</v>
      </c>
    </row>
    <row r="1964" spans="2:21" ht="12.75" customHeight="1" x14ac:dyDescent="0.15">
      <c r="B1964" s="1">
        <f t="shared" si="509"/>
        <v>209.29999999999237</v>
      </c>
      <c r="C1964" s="181" t="e">
        <f t="shared" si="504"/>
        <v>#DIV/0!</v>
      </c>
      <c r="D1964" s="242">
        <f t="shared" si="505"/>
        <v>87.080101157627013</v>
      </c>
      <c r="E1964" s="181" t="e">
        <f t="shared" si="493"/>
        <v>#DIV/0!</v>
      </c>
      <c r="F1964" s="181" t="e">
        <f t="shared" si="506"/>
        <v>#DIV/0!</v>
      </c>
      <c r="H1964" s="181" t="e">
        <f t="shared" si="507"/>
        <v>#DIV/0!</v>
      </c>
      <c r="I1964" s="181" t="e">
        <f t="shared" si="494"/>
        <v>#DIV/0!</v>
      </c>
      <c r="J1964" s="339" t="e">
        <f t="shared" si="495"/>
        <v>#DIV/0!</v>
      </c>
      <c r="K1964" s="181" t="e">
        <f t="shared" si="496"/>
        <v>#DIV/0!</v>
      </c>
      <c r="M1964" s="181" t="e">
        <f t="shared" si="497"/>
        <v>#DIV/0!</v>
      </c>
      <c r="N1964" s="181" t="e">
        <f t="shared" si="498"/>
        <v>#DIV/0!</v>
      </c>
      <c r="O1964" s="339" t="e">
        <f t="shared" si="499"/>
        <v>#DIV/0!</v>
      </c>
      <c r="P1964" s="181" t="e">
        <f t="shared" si="500"/>
        <v>#DIV/0!</v>
      </c>
      <c r="R1964" s="181" t="e">
        <f t="shared" si="501"/>
        <v>#DIV/0!</v>
      </c>
      <c r="S1964" s="181" t="e">
        <f t="shared" si="502"/>
        <v>#DIV/0!</v>
      </c>
      <c r="T1964" s="339" t="e">
        <f t="shared" si="508"/>
        <v>#DIV/0!</v>
      </c>
      <c r="U1964" s="181" t="e">
        <f t="shared" si="503"/>
        <v>#DIV/0!</v>
      </c>
    </row>
    <row r="1965" spans="2:21" ht="12.75" customHeight="1" x14ac:dyDescent="0.15">
      <c r="B1965" s="1">
        <f t="shared" si="509"/>
        <v>209.39999999999236</v>
      </c>
      <c r="C1965" s="181" t="e">
        <f t="shared" si="504"/>
        <v>#DIV/0!</v>
      </c>
      <c r="D1965" s="242">
        <f t="shared" si="505"/>
        <v>87.091593088086015</v>
      </c>
      <c r="E1965" s="181" t="e">
        <f t="shared" si="493"/>
        <v>#DIV/0!</v>
      </c>
      <c r="F1965" s="181" t="e">
        <f t="shared" si="506"/>
        <v>#DIV/0!</v>
      </c>
      <c r="H1965" s="181" t="e">
        <f t="shared" si="507"/>
        <v>#DIV/0!</v>
      </c>
      <c r="I1965" s="181" t="e">
        <f t="shared" si="494"/>
        <v>#DIV/0!</v>
      </c>
      <c r="J1965" s="339" t="e">
        <f t="shared" si="495"/>
        <v>#DIV/0!</v>
      </c>
      <c r="K1965" s="181" t="e">
        <f t="shared" si="496"/>
        <v>#DIV/0!</v>
      </c>
      <c r="M1965" s="181" t="e">
        <f t="shared" si="497"/>
        <v>#DIV/0!</v>
      </c>
      <c r="N1965" s="181" t="e">
        <f t="shared" si="498"/>
        <v>#DIV/0!</v>
      </c>
      <c r="O1965" s="339" t="e">
        <f t="shared" si="499"/>
        <v>#DIV/0!</v>
      </c>
      <c r="P1965" s="181" t="e">
        <f t="shared" si="500"/>
        <v>#DIV/0!</v>
      </c>
      <c r="R1965" s="181" t="e">
        <f t="shared" si="501"/>
        <v>#DIV/0!</v>
      </c>
      <c r="S1965" s="181" t="e">
        <f t="shared" si="502"/>
        <v>#DIV/0!</v>
      </c>
      <c r="T1965" s="339" t="e">
        <f t="shared" si="508"/>
        <v>#DIV/0!</v>
      </c>
      <c r="U1965" s="181" t="e">
        <f t="shared" si="503"/>
        <v>#DIV/0!</v>
      </c>
    </row>
    <row r="1966" spans="2:21" ht="12.75" customHeight="1" x14ac:dyDescent="0.15">
      <c r="B1966" s="1">
        <f t="shared" si="509"/>
        <v>209.49999999999235</v>
      </c>
      <c r="C1966" s="181" t="e">
        <f t="shared" si="504"/>
        <v>#DIV/0!</v>
      </c>
      <c r="D1966" s="242">
        <f t="shared" si="505"/>
        <v>87.103080471187255</v>
      </c>
      <c r="E1966" s="181" t="e">
        <f t="shared" si="493"/>
        <v>#DIV/0!</v>
      </c>
      <c r="F1966" s="181" t="e">
        <f t="shared" si="506"/>
        <v>#DIV/0!</v>
      </c>
      <c r="H1966" s="181" t="e">
        <f t="shared" si="507"/>
        <v>#DIV/0!</v>
      </c>
      <c r="I1966" s="181" t="e">
        <f t="shared" si="494"/>
        <v>#DIV/0!</v>
      </c>
      <c r="J1966" s="339" t="e">
        <f t="shared" si="495"/>
        <v>#DIV/0!</v>
      </c>
      <c r="K1966" s="181" t="e">
        <f t="shared" si="496"/>
        <v>#DIV/0!</v>
      </c>
      <c r="M1966" s="181" t="e">
        <f t="shared" si="497"/>
        <v>#DIV/0!</v>
      </c>
      <c r="N1966" s="181" t="e">
        <f t="shared" si="498"/>
        <v>#DIV/0!</v>
      </c>
      <c r="O1966" s="339" t="e">
        <f t="shared" si="499"/>
        <v>#DIV/0!</v>
      </c>
      <c r="P1966" s="181" t="e">
        <f t="shared" si="500"/>
        <v>#DIV/0!</v>
      </c>
      <c r="R1966" s="181" t="e">
        <f t="shared" si="501"/>
        <v>#DIV/0!</v>
      </c>
      <c r="S1966" s="181" t="e">
        <f t="shared" si="502"/>
        <v>#DIV/0!</v>
      </c>
      <c r="T1966" s="339" t="e">
        <f t="shared" si="508"/>
        <v>#DIV/0!</v>
      </c>
      <c r="U1966" s="181" t="e">
        <f t="shared" si="503"/>
        <v>#DIV/0!</v>
      </c>
    </row>
    <row r="1967" spans="2:21" ht="12.75" customHeight="1" x14ac:dyDescent="0.15">
      <c r="B1967" s="1">
        <f t="shared" si="509"/>
        <v>209.59999999999235</v>
      </c>
      <c r="C1967" s="181" t="e">
        <f t="shared" si="504"/>
        <v>#DIV/0!</v>
      </c>
      <c r="D1967" s="242">
        <f t="shared" si="505"/>
        <v>87.114563311127029</v>
      </c>
      <c r="E1967" s="181" t="e">
        <f t="shared" si="493"/>
        <v>#DIV/0!</v>
      </c>
      <c r="F1967" s="181" t="e">
        <f t="shared" si="506"/>
        <v>#DIV/0!</v>
      </c>
      <c r="H1967" s="181" t="e">
        <f t="shared" si="507"/>
        <v>#DIV/0!</v>
      </c>
      <c r="I1967" s="181" t="e">
        <f t="shared" si="494"/>
        <v>#DIV/0!</v>
      </c>
      <c r="J1967" s="339" t="e">
        <f t="shared" si="495"/>
        <v>#DIV/0!</v>
      </c>
      <c r="K1967" s="181" t="e">
        <f t="shared" si="496"/>
        <v>#DIV/0!</v>
      </c>
      <c r="M1967" s="181" t="e">
        <f t="shared" si="497"/>
        <v>#DIV/0!</v>
      </c>
      <c r="N1967" s="181" t="e">
        <f t="shared" si="498"/>
        <v>#DIV/0!</v>
      </c>
      <c r="O1967" s="339" t="e">
        <f t="shared" si="499"/>
        <v>#DIV/0!</v>
      </c>
      <c r="P1967" s="181" t="e">
        <f t="shared" si="500"/>
        <v>#DIV/0!</v>
      </c>
      <c r="R1967" s="181" t="e">
        <f t="shared" si="501"/>
        <v>#DIV/0!</v>
      </c>
      <c r="S1967" s="181" t="e">
        <f t="shared" si="502"/>
        <v>#DIV/0!</v>
      </c>
      <c r="T1967" s="339" t="e">
        <f t="shared" si="508"/>
        <v>#DIV/0!</v>
      </c>
      <c r="U1967" s="181" t="e">
        <f t="shared" si="503"/>
        <v>#DIV/0!</v>
      </c>
    </row>
    <row r="1968" spans="2:21" ht="12.75" customHeight="1" x14ac:dyDescent="0.15">
      <c r="B1968" s="1">
        <f t="shared" si="509"/>
        <v>209.69999999999234</v>
      </c>
      <c r="C1968" s="181" t="e">
        <f t="shared" si="504"/>
        <v>#DIV/0!</v>
      </c>
      <c r="D1968" s="242">
        <f t="shared" si="505"/>
        <v>87.126041612095733</v>
      </c>
      <c r="E1968" s="181" t="e">
        <f t="shared" si="493"/>
        <v>#DIV/0!</v>
      </c>
      <c r="F1968" s="181" t="e">
        <f t="shared" si="506"/>
        <v>#DIV/0!</v>
      </c>
      <c r="H1968" s="181" t="e">
        <f t="shared" si="507"/>
        <v>#DIV/0!</v>
      </c>
      <c r="I1968" s="181" t="e">
        <f t="shared" si="494"/>
        <v>#DIV/0!</v>
      </c>
      <c r="J1968" s="339" t="e">
        <f t="shared" si="495"/>
        <v>#DIV/0!</v>
      </c>
      <c r="K1968" s="181" t="e">
        <f t="shared" si="496"/>
        <v>#DIV/0!</v>
      </c>
      <c r="M1968" s="181" t="e">
        <f t="shared" si="497"/>
        <v>#DIV/0!</v>
      </c>
      <c r="N1968" s="181" t="e">
        <f t="shared" si="498"/>
        <v>#DIV/0!</v>
      </c>
      <c r="O1968" s="339" t="e">
        <f t="shared" si="499"/>
        <v>#DIV/0!</v>
      </c>
      <c r="P1968" s="181" t="e">
        <f t="shared" si="500"/>
        <v>#DIV/0!</v>
      </c>
      <c r="R1968" s="181" t="e">
        <f t="shared" si="501"/>
        <v>#DIV/0!</v>
      </c>
      <c r="S1968" s="181" t="e">
        <f t="shared" si="502"/>
        <v>#DIV/0!</v>
      </c>
      <c r="T1968" s="339" t="e">
        <f t="shared" si="508"/>
        <v>#DIV/0!</v>
      </c>
      <c r="U1968" s="181" t="e">
        <f t="shared" si="503"/>
        <v>#DIV/0!</v>
      </c>
    </row>
    <row r="1969" spans="2:21" ht="12.75" customHeight="1" x14ac:dyDescent="0.15">
      <c r="B1969" s="1">
        <f t="shared" si="509"/>
        <v>209.79999999999234</v>
      </c>
      <c r="C1969" s="181" t="e">
        <f t="shared" si="504"/>
        <v>#DIV/0!</v>
      </c>
      <c r="D1969" s="242">
        <f t="shared" si="505"/>
        <v>87.137515378277357</v>
      </c>
      <c r="E1969" s="181" t="e">
        <f t="shared" si="493"/>
        <v>#DIV/0!</v>
      </c>
      <c r="F1969" s="181" t="e">
        <f t="shared" si="506"/>
        <v>#DIV/0!</v>
      </c>
      <c r="H1969" s="181" t="e">
        <f t="shared" si="507"/>
        <v>#DIV/0!</v>
      </c>
      <c r="I1969" s="181" t="e">
        <f t="shared" si="494"/>
        <v>#DIV/0!</v>
      </c>
      <c r="J1969" s="339" t="e">
        <f t="shared" si="495"/>
        <v>#DIV/0!</v>
      </c>
      <c r="K1969" s="181" t="e">
        <f t="shared" si="496"/>
        <v>#DIV/0!</v>
      </c>
      <c r="M1969" s="181" t="e">
        <f t="shared" si="497"/>
        <v>#DIV/0!</v>
      </c>
      <c r="N1969" s="181" t="e">
        <f t="shared" si="498"/>
        <v>#DIV/0!</v>
      </c>
      <c r="O1969" s="339" t="e">
        <f t="shared" si="499"/>
        <v>#DIV/0!</v>
      </c>
      <c r="P1969" s="181" t="e">
        <f t="shared" si="500"/>
        <v>#DIV/0!</v>
      </c>
      <c r="R1969" s="181" t="e">
        <f t="shared" si="501"/>
        <v>#DIV/0!</v>
      </c>
      <c r="S1969" s="181" t="e">
        <f t="shared" si="502"/>
        <v>#DIV/0!</v>
      </c>
      <c r="T1969" s="339" t="e">
        <f t="shared" si="508"/>
        <v>#DIV/0!</v>
      </c>
      <c r="U1969" s="181" t="e">
        <f t="shared" si="503"/>
        <v>#DIV/0!</v>
      </c>
    </row>
    <row r="1970" spans="2:21" ht="12.75" customHeight="1" x14ac:dyDescent="0.15">
      <c r="B1970" s="1">
        <f t="shared" si="509"/>
        <v>209.89999999999233</v>
      </c>
      <c r="C1970" s="181" t="e">
        <f t="shared" si="504"/>
        <v>#DIV/0!</v>
      </c>
      <c r="D1970" s="242">
        <f t="shared" si="505"/>
        <v>87.148984613850288</v>
      </c>
      <c r="E1970" s="181" t="e">
        <f t="shared" si="493"/>
        <v>#DIV/0!</v>
      </c>
      <c r="F1970" s="181" t="e">
        <f t="shared" si="506"/>
        <v>#DIV/0!</v>
      </c>
      <c r="H1970" s="181" t="e">
        <f t="shared" si="507"/>
        <v>#DIV/0!</v>
      </c>
      <c r="I1970" s="181" t="e">
        <f t="shared" si="494"/>
        <v>#DIV/0!</v>
      </c>
      <c r="J1970" s="339" t="e">
        <f t="shared" si="495"/>
        <v>#DIV/0!</v>
      </c>
      <c r="K1970" s="181" t="e">
        <f t="shared" si="496"/>
        <v>#DIV/0!</v>
      </c>
      <c r="M1970" s="181" t="e">
        <f t="shared" si="497"/>
        <v>#DIV/0!</v>
      </c>
      <c r="N1970" s="181" t="e">
        <f t="shared" si="498"/>
        <v>#DIV/0!</v>
      </c>
      <c r="O1970" s="339" t="e">
        <f t="shared" si="499"/>
        <v>#DIV/0!</v>
      </c>
      <c r="P1970" s="181" t="e">
        <f t="shared" si="500"/>
        <v>#DIV/0!</v>
      </c>
      <c r="R1970" s="181" t="e">
        <f t="shared" si="501"/>
        <v>#DIV/0!</v>
      </c>
      <c r="S1970" s="181" t="e">
        <f t="shared" si="502"/>
        <v>#DIV/0!</v>
      </c>
      <c r="T1970" s="339" t="e">
        <f t="shared" si="508"/>
        <v>#DIV/0!</v>
      </c>
      <c r="U1970" s="181" t="e">
        <f t="shared" si="503"/>
        <v>#DIV/0!</v>
      </c>
    </row>
    <row r="1971" spans="2:21" ht="12.75" customHeight="1" x14ac:dyDescent="0.15">
      <c r="B1971" s="1">
        <f t="shared" si="509"/>
        <v>209.99999999999233</v>
      </c>
      <c r="C1971" s="181" t="e">
        <f t="shared" si="504"/>
        <v>#DIV/0!</v>
      </c>
      <c r="D1971" s="242">
        <f t="shared" si="505"/>
        <v>87.160449322986537</v>
      </c>
      <c r="E1971" s="181" t="e">
        <f t="shared" si="493"/>
        <v>#DIV/0!</v>
      </c>
      <c r="F1971" s="181" t="e">
        <f t="shared" si="506"/>
        <v>#DIV/0!</v>
      </c>
      <c r="H1971" s="181" t="e">
        <f t="shared" si="507"/>
        <v>#DIV/0!</v>
      </c>
      <c r="I1971" s="181" t="e">
        <f t="shared" si="494"/>
        <v>#DIV/0!</v>
      </c>
      <c r="J1971" s="339" t="e">
        <f t="shared" si="495"/>
        <v>#DIV/0!</v>
      </c>
      <c r="K1971" s="181" t="e">
        <f t="shared" si="496"/>
        <v>#DIV/0!</v>
      </c>
      <c r="M1971" s="181" t="e">
        <f t="shared" si="497"/>
        <v>#DIV/0!</v>
      </c>
      <c r="N1971" s="181" t="e">
        <f t="shared" si="498"/>
        <v>#DIV/0!</v>
      </c>
      <c r="O1971" s="339" t="e">
        <f t="shared" si="499"/>
        <v>#DIV/0!</v>
      </c>
      <c r="P1971" s="181" t="e">
        <f t="shared" si="500"/>
        <v>#DIV/0!</v>
      </c>
      <c r="R1971" s="181" t="e">
        <f t="shared" si="501"/>
        <v>#DIV/0!</v>
      </c>
      <c r="S1971" s="181" t="e">
        <f t="shared" si="502"/>
        <v>#DIV/0!</v>
      </c>
      <c r="T1971" s="339" t="e">
        <f t="shared" si="508"/>
        <v>#DIV/0!</v>
      </c>
      <c r="U1971" s="181" t="e">
        <f t="shared" si="503"/>
        <v>#DIV/0!</v>
      </c>
    </row>
    <row r="1972" spans="2:21" ht="12.75" customHeight="1" x14ac:dyDescent="0.15">
      <c r="B1972" s="1">
        <f t="shared" si="509"/>
        <v>210.09999999999232</v>
      </c>
      <c r="C1972" s="181" t="e">
        <f t="shared" si="504"/>
        <v>#DIV/0!</v>
      </c>
      <c r="D1972" s="242">
        <f t="shared" si="505"/>
        <v>87.171909509852156</v>
      </c>
      <c r="E1972" s="181" t="e">
        <f t="shared" si="493"/>
        <v>#DIV/0!</v>
      </c>
      <c r="F1972" s="181" t="e">
        <f t="shared" si="506"/>
        <v>#DIV/0!</v>
      </c>
      <c r="H1972" s="181" t="e">
        <f t="shared" si="507"/>
        <v>#DIV/0!</v>
      </c>
      <c r="I1972" s="181" t="e">
        <f t="shared" si="494"/>
        <v>#DIV/0!</v>
      </c>
      <c r="J1972" s="339" t="e">
        <f t="shared" si="495"/>
        <v>#DIV/0!</v>
      </c>
      <c r="K1972" s="181" t="e">
        <f t="shared" si="496"/>
        <v>#DIV/0!</v>
      </c>
      <c r="M1972" s="181" t="e">
        <f t="shared" si="497"/>
        <v>#DIV/0!</v>
      </c>
      <c r="N1972" s="181" t="e">
        <f t="shared" si="498"/>
        <v>#DIV/0!</v>
      </c>
      <c r="O1972" s="339" t="e">
        <f t="shared" si="499"/>
        <v>#DIV/0!</v>
      </c>
      <c r="P1972" s="181" t="e">
        <f t="shared" si="500"/>
        <v>#DIV/0!</v>
      </c>
      <c r="R1972" s="181" t="e">
        <f t="shared" si="501"/>
        <v>#DIV/0!</v>
      </c>
      <c r="S1972" s="181" t="e">
        <f t="shared" si="502"/>
        <v>#DIV/0!</v>
      </c>
      <c r="T1972" s="339" t="e">
        <f t="shared" si="508"/>
        <v>#DIV/0!</v>
      </c>
      <c r="U1972" s="181" t="e">
        <f t="shared" si="503"/>
        <v>#DIV/0!</v>
      </c>
    </row>
    <row r="1973" spans="2:21" ht="12.75" customHeight="1" x14ac:dyDescent="0.15">
      <c r="B1973" s="1">
        <f t="shared" si="509"/>
        <v>210.19999999999231</v>
      </c>
      <c r="C1973" s="181" t="e">
        <f t="shared" si="504"/>
        <v>#DIV/0!</v>
      </c>
      <c r="D1973" s="242">
        <f t="shared" si="505"/>
        <v>87.183365178607133</v>
      </c>
      <c r="E1973" s="181" t="e">
        <f t="shared" si="493"/>
        <v>#DIV/0!</v>
      </c>
      <c r="F1973" s="181" t="e">
        <f t="shared" si="506"/>
        <v>#DIV/0!</v>
      </c>
      <c r="H1973" s="181" t="e">
        <f t="shared" si="507"/>
        <v>#DIV/0!</v>
      </c>
      <c r="I1973" s="181" t="e">
        <f t="shared" si="494"/>
        <v>#DIV/0!</v>
      </c>
      <c r="J1973" s="339" t="e">
        <f t="shared" si="495"/>
        <v>#DIV/0!</v>
      </c>
      <c r="K1973" s="181" t="e">
        <f t="shared" si="496"/>
        <v>#DIV/0!</v>
      </c>
      <c r="M1973" s="181" t="e">
        <f t="shared" si="497"/>
        <v>#DIV/0!</v>
      </c>
      <c r="N1973" s="181" t="e">
        <f t="shared" si="498"/>
        <v>#DIV/0!</v>
      </c>
      <c r="O1973" s="339" t="e">
        <f t="shared" si="499"/>
        <v>#DIV/0!</v>
      </c>
      <c r="P1973" s="181" t="e">
        <f t="shared" si="500"/>
        <v>#DIV/0!</v>
      </c>
      <c r="R1973" s="181" t="e">
        <f t="shared" si="501"/>
        <v>#DIV/0!</v>
      </c>
      <c r="S1973" s="181" t="e">
        <f t="shared" si="502"/>
        <v>#DIV/0!</v>
      </c>
      <c r="T1973" s="339" t="e">
        <f t="shared" si="508"/>
        <v>#DIV/0!</v>
      </c>
      <c r="U1973" s="181" t="e">
        <f t="shared" si="503"/>
        <v>#DIV/0!</v>
      </c>
    </row>
    <row r="1974" spans="2:21" ht="12.75" customHeight="1" x14ac:dyDescent="0.15">
      <c r="B1974" s="1">
        <f t="shared" si="509"/>
        <v>210.29999999999231</v>
      </c>
      <c r="C1974" s="181" t="e">
        <f t="shared" si="504"/>
        <v>#DIV/0!</v>
      </c>
      <c r="D1974" s="242">
        <f t="shared" si="505"/>
        <v>87.194816333405711</v>
      </c>
      <c r="E1974" s="181" t="e">
        <f t="shared" si="493"/>
        <v>#DIV/0!</v>
      </c>
      <c r="F1974" s="181" t="e">
        <f t="shared" si="506"/>
        <v>#DIV/0!</v>
      </c>
      <c r="H1974" s="181" t="e">
        <f t="shared" si="507"/>
        <v>#DIV/0!</v>
      </c>
      <c r="I1974" s="181" t="e">
        <f t="shared" si="494"/>
        <v>#DIV/0!</v>
      </c>
      <c r="J1974" s="339" t="e">
        <f t="shared" si="495"/>
        <v>#DIV/0!</v>
      </c>
      <c r="K1974" s="181" t="e">
        <f t="shared" si="496"/>
        <v>#DIV/0!</v>
      </c>
      <c r="M1974" s="181" t="e">
        <f t="shared" si="497"/>
        <v>#DIV/0!</v>
      </c>
      <c r="N1974" s="181" t="e">
        <f t="shared" si="498"/>
        <v>#DIV/0!</v>
      </c>
      <c r="O1974" s="339" t="e">
        <f t="shared" si="499"/>
        <v>#DIV/0!</v>
      </c>
      <c r="P1974" s="181" t="e">
        <f t="shared" si="500"/>
        <v>#DIV/0!</v>
      </c>
      <c r="R1974" s="181" t="e">
        <f t="shared" si="501"/>
        <v>#DIV/0!</v>
      </c>
      <c r="S1974" s="181" t="e">
        <f t="shared" si="502"/>
        <v>#DIV/0!</v>
      </c>
      <c r="T1974" s="339" t="e">
        <f t="shared" si="508"/>
        <v>#DIV/0!</v>
      </c>
      <c r="U1974" s="181" t="e">
        <f t="shared" si="503"/>
        <v>#DIV/0!</v>
      </c>
    </row>
    <row r="1975" spans="2:21" ht="12.75" customHeight="1" x14ac:dyDescent="0.15">
      <c r="B1975" s="1">
        <f t="shared" si="509"/>
        <v>210.3999999999923</v>
      </c>
      <c r="C1975" s="181" t="e">
        <f t="shared" si="504"/>
        <v>#DIV/0!</v>
      </c>
      <c r="D1975" s="242">
        <f t="shared" si="505"/>
        <v>87.206262978395756</v>
      </c>
      <c r="E1975" s="181" t="e">
        <f t="shared" si="493"/>
        <v>#DIV/0!</v>
      </c>
      <c r="F1975" s="181" t="e">
        <f t="shared" si="506"/>
        <v>#DIV/0!</v>
      </c>
      <c r="H1975" s="181" t="e">
        <f t="shared" si="507"/>
        <v>#DIV/0!</v>
      </c>
      <c r="I1975" s="181" t="e">
        <f t="shared" si="494"/>
        <v>#DIV/0!</v>
      </c>
      <c r="J1975" s="339" t="e">
        <f t="shared" si="495"/>
        <v>#DIV/0!</v>
      </c>
      <c r="K1975" s="181" t="e">
        <f t="shared" si="496"/>
        <v>#DIV/0!</v>
      </c>
      <c r="M1975" s="181" t="e">
        <f t="shared" si="497"/>
        <v>#DIV/0!</v>
      </c>
      <c r="N1975" s="181" t="e">
        <f t="shared" si="498"/>
        <v>#DIV/0!</v>
      </c>
      <c r="O1975" s="339" t="e">
        <f t="shared" si="499"/>
        <v>#DIV/0!</v>
      </c>
      <c r="P1975" s="181" t="e">
        <f t="shared" si="500"/>
        <v>#DIV/0!</v>
      </c>
      <c r="R1975" s="181" t="e">
        <f t="shared" si="501"/>
        <v>#DIV/0!</v>
      </c>
      <c r="S1975" s="181" t="e">
        <f t="shared" si="502"/>
        <v>#DIV/0!</v>
      </c>
      <c r="T1975" s="339" t="e">
        <f t="shared" si="508"/>
        <v>#DIV/0!</v>
      </c>
      <c r="U1975" s="181" t="e">
        <f t="shared" si="503"/>
        <v>#DIV/0!</v>
      </c>
    </row>
    <row r="1976" spans="2:21" ht="12.75" customHeight="1" x14ac:dyDescent="0.15">
      <c r="B1976" s="1">
        <f t="shared" si="509"/>
        <v>210.4999999999923</v>
      </c>
      <c r="C1976" s="181" t="e">
        <f t="shared" si="504"/>
        <v>#DIV/0!</v>
      </c>
      <c r="D1976" s="242">
        <f t="shared" si="505"/>
        <v>87.217705117719333</v>
      </c>
      <c r="E1976" s="181" t="e">
        <f t="shared" si="493"/>
        <v>#DIV/0!</v>
      </c>
      <c r="F1976" s="181" t="e">
        <f t="shared" si="506"/>
        <v>#DIV/0!</v>
      </c>
      <c r="H1976" s="181" t="e">
        <f t="shared" si="507"/>
        <v>#DIV/0!</v>
      </c>
      <c r="I1976" s="181" t="e">
        <f t="shared" si="494"/>
        <v>#DIV/0!</v>
      </c>
      <c r="J1976" s="339" t="e">
        <f t="shared" si="495"/>
        <v>#DIV/0!</v>
      </c>
      <c r="K1976" s="181" t="e">
        <f t="shared" si="496"/>
        <v>#DIV/0!</v>
      </c>
      <c r="M1976" s="181" t="e">
        <f t="shared" si="497"/>
        <v>#DIV/0!</v>
      </c>
      <c r="N1976" s="181" t="e">
        <f t="shared" si="498"/>
        <v>#DIV/0!</v>
      </c>
      <c r="O1976" s="339" t="e">
        <f t="shared" si="499"/>
        <v>#DIV/0!</v>
      </c>
      <c r="P1976" s="181" t="e">
        <f t="shared" si="500"/>
        <v>#DIV/0!</v>
      </c>
      <c r="R1976" s="181" t="e">
        <f t="shared" si="501"/>
        <v>#DIV/0!</v>
      </c>
      <c r="S1976" s="181" t="e">
        <f t="shared" si="502"/>
        <v>#DIV/0!</v>
      </c>
      <c r="T1976" s="339" t="e">
        <f t="shared" si="508"/>
        <v>#DIV/0!</v>
      </c>
      <c r="U1976" s="181" t="e">
        <f t="shared" si="503"/>
        <v>#DIV/0!</v>
      </c>
    </row>
    <row r="1977" spans="2:21" ht="12.75" customHeight="1" x14ac:dyDescent="0.15">
      <c r="B1977" s="1">
        <f t="shared" si="509"/>
        <v>210.59999999999229</v>
      </c>
      <c r="C1977" s="181" t="e">
        <f t="shared" si="504"/>
        <v>#DIV/0!</v>
      </c>
      <c r="D1977" s="242">
        <f t="shared" si="505"/>
        <v>87.229142755512598</v>
      </c>
      <c r="E1977" s="181" t="e">
        <f t="shared" si="493"/>
        <v>#DIV/0!</v>
      </c>
      <c r="F1977" s="181" t="e">
        <f t="shared" si="506"/>
        <v>#DIV/0!</v>
      </c>
      <c r="H1977" s="181" t="e">
        <f t="shared" si="507"/>
        <v>#DIV/0!</v>
      </c>
      <c r="I1977" s="181" t="e">
        <f t="shared" si="494"/>
        <v>#DIV/0!</v>
      </c>
      <c r="J1977" s="339" t="e">
        <f t="shared" si="495"/>
        <v>#DIV/0!</v>
      </c>
      <c r="K1977" s="181" t="e">
        <f t="shared" si="496"/>
        <v>#DIV/0!</v>
      </c>
      <c r="M1977" s="181" t="e">
        <f t="shared" si="497"/>
        <v>#DIV/0!</v>
      </c>
      <c r="N1977" s="181" t="e">
        <f t="shared" si="498"/>
        <v>#DIV/0!</v>
      </c>
      <c r="O1977" s="339" t="e">
        <f t="shared" si="499"/>
        <v>#DIV/0!</v>
      </c>
      <c r="P1977" s="181" t="e">
        <f t="shared" si="500"/>
        <v>#DIV/0!</v>
      </c>
      <c r="R1977" s="181" t="e">
        <f t="shared" si="501"/>
        <v>#DIV/0!</v>
      </c>
      <c r="S1977" s="181" t="e">
        <f t="shared" si="502"/>
        <v>#DIV/0!</v>
      </c>
      <c r="T1977" s="339" t="e">
        <f t="shared" si="508"/>
        <v>#DIV/0!</v>
      </c>
      <c r="U1977" s="181" t="e">
        <f t="shared" si="503"/>
        <v>#DIV/0!</v>
      </c>
    </row>
    <row r="1978" spans="2:21" ht="12.75" customHeight="1" x14ac:dyDescent="0.15">
      <c r="B1978" s="1">
        <f t="shared" si="509"/>
        <v>210.69999999999229</v>
      </c>
      <c r="C1978" s="181" t="e">
        <f t="shared" si="504"/>
        <v>#DIV/0!</v>
      </c>
      <c r="D1978" s="242">
        <f t="shared" si="505"/>
        <v>87.240575895905636</v>
      </c>
      <c r="E1978" s="181" t="e">
        <f t="shared" si="493"/>
        <v>#DIV/0!</v>
      </c>
      <c r="F1978" s="181" t="e">
        <f t="shared" si="506"/>
        <v>#DIV/0!</v>
      </c>
      <c r="H1978" s="181" t="e">
        <f t="shared" si="507"/>
        <v>#DIV/0!</v>
      </c>
      <c r="I1978" s="181" t="e">
        <f t="shared" si="494"/>
        <v>#DIV/0!</v>
      </c>
      <c r="J1978" s="339" t="e">
        <f t="shared" si="495"/>
        <v>#DIV/0!</v>
      </c>
      <c r="K1978" s="181" t="e">
        <f t="shared" si="496"/>
        <v>#DIV/0!</v>
      </c>
      <c r="M1978" s="181" t="e">
        <f t="shared" si="497"/>
        <v>#DIV/0!</v>
      </c>
      <c r="N1978" s="181" t="e">
        <f t="shared" si="498"/>
        <v>#DIV/0!</v>
      </c>
      <c r="O1978" s="339" t="e">
        <f t="shared" si="499"/>
        <v>#DIV/0!</v>
      </c>
      <c r="P1978" s="181" t="e">
        <f t="shared" si="500"/>
        <v>#DIV/0!</v>
      </c>
      <c r="R1978" s="181" t="e">
        <f t="shared" si="501"/>
        <v>#DIV/0!</v>
      </c>
      <c r="S1978" s="181" t="e">
        <f t="shared" si="502"/>
        <v>#DIV/0!</v>
      </c>
      <c r="T1978" s="339" t="e">
        <f t="shared" si="508"/>
        <v>#DIV/0!</v>
      </c>
      <c r="U1978" s="181" t="e">
        <f t="shared" si="503"/>
        <v>#DIV/0!</v>
      </c>
    </row>
    <row r="1979" spans="2:21" ht="12.75" customHeight="1" x14ac:dyDescent="0.15">
      <c r="B1979" s="1">
        <f t="shared" si="509"/>
        <v>210.79999999999228</v>
      </c>
      <c r="C1979" s="181" t="e">
        <f t="shared" si="504"/>
        <v>#DIV/0!</v>
      </c>
      <c r="D1979" s="242">
        <f t="shared" si="505"/>
        <v>87.252004543022622</v>
      </c>
      <c r="E1979" s="181" t="e">
        <f t="shared" si="493"/>
        <v>#DIV/0!</v>
      </c>
      <c r="F1979" s="181" t="e">
        <f t="shared" si="506"/>
        <v>#DIV/0!</v>
      </c>
      <c r="H1979" s="181" t="e">
        <f t="shared" si="507"/>
        <v>#DIV/0!</v>
      </c>
      <c r="I1979" s="181" t="e">
        <f t="shared" si="494"/>
        <v>#DIV/0!</v>
      </c>
      <c r="J1979" s="339" t="e">
        <f t="shared" si="495"/>
        <v>#DIV/0!</v>
      </c>
      <c r="K1979" s="181" t="e">
        <f t="shared" si="496"/>
        <v>#DIV/0!</v>
      </c>
      <c r="M1979" s="181" t="e">
        <f t="shared" si="497"/>
        <v>#DIV/0!</v>
      </c>
      <c r="N1979" s="181" t="e">
        <f t="shared" si="498"/>
        <v>#DIV/0!</v>
      </c>
      <c r="O1979" s="339" t="e">
        <f t="shared" si="499"/>
        <v>#DIV/0!</v>
      </c>
      <c r="P1979" s="181" t="e">
        <f t="shared" si="500"/>
        <v>#DIV/0!</v>
      </c>
      <c r="R1979" s="181" t="e">
        <f t="shared" si="501"/>
        <v>#DIV/0!</v>
      </c>
      <c r="S1979" s="181" t="e">
        <f t="shared" si="502"/>
        <v>#DIV/0!</v>
      </c>
      <c r="T1979" s="339" t="e">
        <f t="shared" si="508"/>
        <v>#DIV/0!</v>
      </c>
      <c r="U1979" s="181" t="e">
        <f t="shared" si="503"/>
        <v>#DIV/0!</v>
      </c>
    </row>
    <row r="1980" spans="2:21" ht="12.75" customHeight="1" x14ac:dyDescent="0.15">
      <c r="B1980" s="1">
        <f t="shared" si="509"/>
        <v>210.89999999999227</v>
      </c>
      <c r="C1980" s="181" t="e">
        <f t="shared" si="504"/>
        <v>#DIV/0!</v>
      </c>
      <c r="D1980" s="242">
        <f t="shared" si="505"/>
        <v>87.263428700981734</v>
      </c>
      <c r="E1980" s="181" t="e">
        <f t="shared" si="493"/>
        <v>#DIV/0!</v>
      </c>
      <c r="F1980" s="181" t="e">
        <f t="shared" si="506"/>
        <v>#DIV/0!</v>
      </c>
      <c r="H1980" s="181" t="e">
        <f t="shared" si="507"/>
        <v>#DIV/0!</v>
      </c>
      <c r="I1980" s="181" t="e">
        <f t="shared" si="494"/>
        <v>#DIV/0!</v>
      </c>
      <c r="J1980" s="339" t="e">
        <f t="shared" si="495"/>
        <v>#DIV/0!</v>
      </c>
      <c r="K1980" s="181" t="e">
        <f t="shared" si="496"/>
        <v>#DIV/0!</v>
      </c>
      <c r="M1980" s="181" t="e">
        <f t="shared" si="497"/>
        <v>#DIV/0!</v>
      </c>
      <c r="N1980" s="181" t="e">
        <f t="shared" si="498"/>
        <v>#DIV/0!</v>
      </c>
      <c r="O1980" s="339" t="e">
        <f t="shared" si="499"/>
        <v>#DIV/0!</v>
      </c>
      <c r="P1980" s="181" t="e">
        <f t="shared" si="500"/>
        <v>#DIV/0!</v>
      </c>
      <c r="R1980" s="181" t="e">
        <f t="shared" si="501"/>
        <v>#DIV/0!</v>
      </c>
      <c r="S1980" s="181" t="e">
        <f t="shared" si="502"/>
        <v>#DIV/0!</v>
      </c>
      <c r="T1980" s="339" t="e">
        <f t="shared" si="508"/>
        <v>#DIV/0!</v>
      </c>
      <c r="U1980" s="181" t="e">
        <f t="shared" si="503"/>
        <v>#DIV/0!</v>
      </c>
    </row>
    <row r="1981" spans="2:21" ht="12.75" customHeight="1" x14ac:dyDescent="0.15">
      <c r="B1981" s="1">
        <f t="shared" si="509"/>
        <v>210.99999999999227</v>
      </c>
      <c r="C1981" s="181" t="e">
        <f t="shared" si="504"/>
        <v>#DIV/0!</v>
      </c>
      <c r="D1981" s="242">
        <f t="shared" si="505"/>
        <v>87.274848373895239</v>
      </c>
      <c r="E1981" s="181" t="e">
        <f t="shared" si="493"/>
        <v>#DIV/0!</v>
      </c>
      <c r="F1981" s="181" t="e">
        <f t="shared" si="506"/>
        <v>#DIV/0!</v>
      </c>
      <c r="H1981" s="181" t="e">
        <f t="shared" si="507"/>
        <v>#DIV/0!</v>
      </c>
      <c r="I1981" s="181" t="e">
        <f t="shared" si="494"/>
        <v>#DIV/0!</v>
      </c>
      <c r="J1981" s="339" t="e">
        <f t="shared" si="495"/>
        <v>#DIV/0!</v>
      </c>
      <c r="K1981" s="181" t="e">
        <f t="shared" si="496"/>
        <v>#DIV/0!</v>
      </c>
      <c r="M1981" s="181" t="e">
        <f t="shared" si="497"/>
        <v>#DIV/0!</v>
      </c>
      <c r="N1981" s="181" t="e">
        <f t="shared" si="498"/>
        <v>#DIV/0!</v>
      </c>
      <c r="O1981" s="339" t="e">
        <f t="shared" si="499"/>
        <v>#DIV/0!</v>
      </c>
      <c r="P1981" s="181" t="e">
        <f t="shared" si="500"/>
        <v>#DIV/0!</v>
      </c>
      <c r="R1981" s="181" t="e">
        <f t="shared" si="501"/>
        <v>#DIV/0!</v>
      </c>
      <c r="S1981" s="181" t="e">
        <f t="shared" si="502"/>
        <v>#DIV/0!</v>
      </c>
      <c r="T1981" s="339" t="e">
        <f t="shared" si="508"/>
        <v>#DIV/0!</v>
      </c>
      <c r="U1981" s="181" t="e">
        <f t="shared" si="503"/>
        <v>#DIV/0!</v>
      </c>
    </row>
    <row r="1982" spans="2:21" ht="12.75" customHeight="1" x14ac:dyDescent="0.15">
      <c r="B1982" s="1">
        <f t="shared" si="509"/>
        <v>211.09999999999226</v>
      </c>
      <c r="C1982" s="181" t="e">
        <f t="shared" si="504"/>
        <v>#DIV/0!</v>
      </c>
      <c r="D1982" s="242">
        <f t="shared" si="505"/>
        <v>87.286263565869604</v>
      </c>
      <c r="E1982" s="181" t="e">
        <f t="shared" si="493"/>
        <v>#DIV/0!</v>
      </c>
      <c r="F1982" s="181" t="e">
        <f t="shared" si="506"/>
        <v>#DIV/0!</v>
      </c>
      <c r="H1982" s="181" t="e">
        <f t="shared" si="507"/>
        <v>#DIV/0!</v>
      </c>
      <c r="I1982" s="181" t="e">
        <f t="shared" si="494"/>
        <v>#DIV/0!</v>
      </c>
      <c r="J1982" s="339" t="e">
        <f t="shared" si="495"/>
        <v>#DIV/0!</v>
      </c>
      <c r="K1982" s="181" t="e">
        <f t="shared" si="496"/>
        <v>#DIV/0!</v>
      </c>
      <c r="M1982" s="181" t="e">
        <f t="shared" si="497"/>
        <v>#DIV/0!</v>
      </c>
      <c r="N1982" s="181" t="e">
        <f t="shared" si="498"/>
        <v>#DIV/0!</v>
      </c>
      <c r="O1982" s="339" t="e">
        <f t="shared" si="499"/>
        <v>#DIV/0!</v>
      </c>
      <c r="P1982" s="181" t="e">
        <f t="shared" si="500"/>
        <v>#DIV/0!</v>
      </c>
      <c r="R1982" s="181" t="e">
        <f t="shared" si="501"/>
        <v>#DIV/0!</v>
      </c>
      <c r="S1982" s="181" t="e">
        <f t="shared" si="502"/>
        <v>#DIV/0!</v>
      </c>
      <c r="T1982" s="339" t="e">
        <f t="shared" si="508"/>
        <v>#DIV/0!</v>
      </c>
      <c r="U1982" s="181" t="e">
        <f t="shared" si="503"/>
        <v>#DIV/0!</v>
      </c>
    </row>
    <row r="1983" spans="2:21" ht="12.75" customHeight="1" x14ac:dyDescent="0.15">
      <c r="B1983" s="1">
        <f t="shared" si="509"/>
        <v>211.19999999999226</v>
      </c>
      <c r="C1983" s="181" t="e">
        <f t="shared" si="504"/>
        <v>#DIV/0!</v>
      </c>
      <c r="D1983" s="242">
        <f t="shared" si="505"/>
        <v>87.297674281005271</v>
      </c>
      <c r="E1983" s="181" t="e">
        <f t="shared" si="493"/>
        <v>#DIV/0!</v>
      </c>
      <c r="F1983" s="181" t="e">
        <f t="shared" si="506"/>
        <v>#DIV/0!</v>
      </c>
      <c r="H1983" s="181" t="e">
        <f t="shared" si="507"/>
        <v>#DIV/0!</v>
      </c>
      <c r="I1983" s="181" t="e">
        <f t="shared" si="494"/>
        <v>#DIV/0!</v>
      </c>
      <c r="J1983" s="339" t="e">
        <f t="shared" si="495"/>
        <v>#DIV/0!</v>
      </c>
      <c r="K1983" s="181" t="e">
        <f t="shared" si="496"/>
        <v>#DIV/0!</v>
      </c>
      <c r="M1983" s="181" t="e">
        <f t="shared" si="497"/>
        <v>#DIV/0!</v>
      </c>
      <c r="N1983" s="181" t="e">
        <f t="shared" si="498"/>
        <v>#DIV/0!</v>
      </c>
      <c r="O1983" s="339" t="e">
        <f t="shared" si="499"/>
        <v>#DIV/0!</v>
      </c>
      <c r="P1983" s="181" t="e">
        <f t="shared" si="500"/>
        <v>#DIV/0!</v>
      </c>
      <c r="R1983" s="181" t="e">
        <f t="shared" si="501"/>
        <v>#DIV/0!</v>
      </c>
      <c r="S1983" s="181" t="e">
        <f t="shared" si="502"/>
        <v>#DIV/0!</v>
      </c>
      <c r="T1983" s="339" t="e">
        <f t="shared" si="508"/>
        <v>#DIV/0!</v>
      </c>
      <c r="U1983" s="181" t="e">
        <f t="shared" si="503"/>
        <v>#DIV/0!</v>
      </c>
    </row>
    <row r="1984" spans="2:21" ht="12.75" customHeight="1" x14ac:dyDescent="0.15">
      <c r="B1984" s="1">
        <f t="shared" si="509"/>
        <v>211.29999999999225</v>
      </c>
      <c r="C1984" s="181" t="e">
        <f t="shared" si="504"/>
        <v>#DIV/0!</v>
      </c>
      <c r="D1984" s="242">
        <f t="shared" si="505"/>
        <v>87.309080523396872</v>
      </c>
      <c r="E1984" s="181" t="e">
        <f t="shared" si="493"/>
        <v>#DIV/0!</v>
      </c>
      <c r="F1984" s="181" t="e">
        <f t="shared" si="506"/>
        <v>#DIV/0!</v>
      </c>
      <c r="H1984" s="181" t="e">
        <f t="shared" si="507"/>
        <v>#DIV/0!</v>
      </c>
      <c r="I1984" s="181" t="e">
        <f t="shared" si="494"/>
        <v>#DIV/0!</v>
      </c>
      <c r="J1984" s="339" t="e">
        <f t="shared" si="495"/>
        <v>#DIV/0!</v>
      </c>
      <c r="K1984" s="181" t="e">
        <f t="shared" si="496"/>
        <v>#DIV/0!</v>
      </c>
      <c r="M1984" s="181" t="e">
        <f t="shared" si="497"/>
        <v>#DIV/0!</v>
      </c>
      <c r="N1984" s="181" t="e">
        <f t="shared" si="498"/>
        <v>#DIV/0!</v>
      </c>
      <c r="O1984" s="339" t="e">
        <f t="shared" si="499"/>
        <v>#DIV/0!</v>
      </c>
      <c r="P1984" s="181" t="e">
        <f t="shared" si="500"/>
        <v>#DIV/0!</v>
      </c>
      <c r="R1984" s="181" t="e">
        <f t="shared" si="501"/>
        <v>#DIV/0!</v>
      </c>
      <c r="S1984" s="181" t="e">
        <f t="shared" si="502"/>
        <v>#DIV/0!</v>
      </c>
      <c r="T1984" s="339" t="e">
        <f t="shared" si="508"/>
        <v>#DIV/0!</v>
      </c>
      <c r="U1984" s="181" t="e">
        <f t="shared" si="503"/>
        <v>#DIV/0!</v>
      </c>
    </row>
    <row r="1985" spans="2:21" ht="12.75" customHeight="1" x14ac:dyDescent="0.15">
      <c r="B1985" s="1">
        <f t="shared" si="509"/>
        <v>211.39999999999225</v>
      </c>
      <c r="C1985" s="181" t="e">
        <f t="shared" si="504"/>
        <v>#DIV/0!</v>
      </c>
      <c r="D1985" s="242">
        <f t="shared" si="505"/>
        <v>87.320482297132997</v>
      </c>
      <c r="E1985" s="181" t="e">
        <f t="shared" si="493"/>
        <v>#DIV/0!</v>
      </c>
      <c r="F1985" s="181" t="e">
        <f t="shared" si="506"/>
        <v>#DIV/0!</v>
      </c>
      <c r="H1985" s="181" t="e">
        <f t="shared" si="507"/>
        <v>#DIV/0!</v>
      </c>
      <c r="I1985" s="181" t="e">
        <f t="shared" si="494"/>
        <v>#DIV/0!</v>
      </c>
      <c r="J1985" s="339" t="e">
        <f t="shared" si="495"/>
        <v>#DIV/0!</v>
      </c>
      <c r="K1985" s="181" t="e">
        <f t="shared" si="496"/>
        <v>#DIV/0!</v>
      </c>
      <c r="M1985" s="181" t="e">
        <f t="shared" si="497"/>
        <v>#DIV/0!</v>
      </c>
      <c r="N1985" s="181" t="e">
        <f t="shared" si="498"/>
        <v>#DIV/0!</v>
      </c>
      <c r="O1985" s="339" t="e">
        <f t="shared" si="499"/>
        <v>#DIV/0!</v>
      </c>
      <c r="P1985" s="181" t="e">
        <f t="shared" si="500"/>
        <v>#DIV/0!</v>
      </c>
      <c r="R1985" s="181" t="e">
        <f t="shared" si="501"/>
        <v>#DIV/0!</v>
      </c>
      <c r="S1985" s="181" t="e">
        <f t="shared" si="502"/>
        <v>#DIV/0!</v>
      </c>
      <c r="T1985" s="339" t="e">
        <f t="shared" si="508"/>
        <v>#DIV/0!</v>
      </c>
      <c r="U1985" s="181" t="e">
        <f t="shared" si="503"/>
        <v>#DIV/0!</v>
      </c>
    </row>
    <row r="1986" spans="2:21" ht="12.75" customHeight="1" x14ac:dyDescent="0.15">
      <c r="B1986" s="1">
        <f t="shared" si="509"/>
        <v>211.49999999999224</v>
      </c>
      <c r="C1986" s="181" t="e">
        <f t="shared" si="504"/>
        <v>#DIV/0!</v>
      </c>
      <c r="D1986" s="242">
        <f t="shared" si="505"/>
        <v>87.331879606296496</v>
      </c>
      <c r="E1986" s="181" t="e">
        <f t="shared" si="493"/>
        <v>#DIV/0!</v>
      </c>
      <c r="F1986" s="181" t="e">
        <f t="shared" si="506"/>
        <v>#DIV/0!</v>
      </c>
      <c r="H1986" s="181" t="e">
        <f t="shared" si="507"/>
        <v>#DIV/0!</v>
      </c>
      <c r="I1986" s="181" t="e">
        <f t="shared" si="494"/>
        <v>#DIV/0!</v>
      </c>
      <c r="J1986" s="339" t="e">
        <f t="shared" si="495"/>
        <v>#DIV/0!</v>
      </c>
      <c r="K1986" s="181" t="e">
        <f t="shared" si="496"/>
        <v>#DIV/0!</v>
      </c>
      <c r="M1986" s="181" t="e">
        <f t="shared" si="497"/>
        <v>#DIV/0!</v>
      </c>
      <c r="N1986" s="181" t="e">
        <f t="shared" si="498"/>
        <v>#DIV/0!</v>
      </c>
      <c r="O1986" s="339" t="e">
        <f t="shared" si="499"/>
        <v>#DIV/0!</v>
      </c>
      <c r="P1986" s="181" t="e">
        <f t="shared" si="500"/>
        <v>#DIV/0!</v>
      </c>
      <c r="R1986" s="181" t="e">
        <f t="shared" si="501"/>
        <v>#DIV/0!</v>
      </c>
      <c r="S1986" s="181" t="e">
        <f t="shared" si="502"/>
        <v>#DIV/0!</v>
      </c>
      <c r="T1986" s="339" t="e">
        <f t="shared" si="508"/>
        <v>#DIV/0!</v>
      </c>
      <c r="U1986" s="181" t="e">
        <f t="shared" si="503"/>
        <v>#DIV/0!</v>
      </c>
    </row>
    <row r="1987" spans="2:21" ht="12.75" customHeight="1" x14ac:dyDescent="0.15">
      <c r="B1987" s="1">
        <f t="shared" si="509"/>
        <v>211.59999999999224</v>
      </c>
      <c r="C1987" s="181" t="e">
        <f t="shared" si="504"/>
        <v>#DIV/0!</v>
      </c>
      <c r="D1987" s="242">
        <f t="shared" si="505"/>
        <v>87.343272454964506</v>
      </c>
      <c r="E1987" s="181" t="e">
        <f t="shared" si="493"/>
        <v>#DIV/0!</v>
      </c>
      <c r="F1987" s="181" t="e">
        <f t="shared" si="506"/>
        <v>#DIV/0!</v>
      </c>
      <c r="H1987" s="181" t="e">
        <f t="shared" si="507"/>
        <v>#DIV/0!</v>
      </c>
      <c r="I1987" s="181" t="e">
        <f t="shared" si="494"/>
        <v>#DIV/0!</v>
      </c>
      <c r="J1987" s="339" t="e">
        <f t="shared" si="495"/>
        <v>#DIV/0!</v>
      </c>
      <c r="K1987" s="181" t="e">
        <f t="shared" si="496"/>
        <v>#DIV/0!</v>
      </c>
      <c r="M1987" s="181" t="e">
        <f t="shared" si="497"/>
        <v>#DIV/0!</v>
      </c>
      <c r="N1987" s="181" t="e">
        <f t="shared" si="498"/>
        <v>#DIV/0!</v>
      </c>
      <c r="O1987" s="339" t="e">
        <f t="shared" si="499"/>
        <v>#DIV/0!</v>
      </c>
      <c r="P1987" s="181" t="e">
        <f t="shared" si="500"/>
        <v>#DIV/0!</v>
      </c>
      <c r="R1987" s="181" t="e">
        <f t="shared" si="501"/>
        <v>#DIV/0!</v>
      </c>
      <c r="S1987" s="181" t="e">
        <f t="shared" si="502"/>
        <v>#DIV/0!</v>
      </c>
      <c r="T1987" s="339" t="e">
        <f t="shared" si="508"/>
        <v>#DIV/0!</v>
      </c>
      <c r="U1987" s="181" t="e">
        <f t="shared" si="503"/>
        <v>#DIV/0!</v>
      </c>
    </row>
    <row r="1988" spans="2:21" ht="12.75" customHeight="1" x14ac:dyDescent="0.15">
      <c r="B1988" s="1">
        <f t="shared" si="509"/>
        <v>211.69999999999223</v>
      </c>
      <c r="C1988" s="181" t="e">
        <f t="shared" si="504"/>
        <v>#DIV/0!</v>
      </c>
      <c r="D1988" s="242">
        <f t="shared" si="505"/>
        <v>87.354660847207853</v>
      </c>
      <c r="E1988" s="181" t="e">
        <f t="shared" si="493"/>
        <v>#DIV/0!</v>
      </c>
      <c r="F1988" s="181" t="e">
        <f t="shared" si="506"/>
        <v>#DIV/0!</v>
      </c>
      <c r="H1988" s="181" t="e">
        <f t="shared" si="507"/>
        <v>#DIV/0!</v>
      </c>
      <c r="I1988" s="181" t="e">
        <f t="shared" si="494"/>
        <v>#DIV/0!</v>
      </c>
      <c r="J1988" s="339" t="e">
        <f t="shared" si="495"/>
        <v>#DIV/0!</v>
      </c>
      <c r="K1988" s="181" t="e">
        <f t="shared" si="496"/>
        <v>#DIV/0!</v>
      </c>
      <c r="M1988" s="181" t="e">
        <f t="shared" si="497"/>
        <v>#DIV/0!</v>
      </c>
      <c r="N1988" s="181" t="e">
        <f t="shared" si="498"/>
        <v>#DIV/0!</v>
      </c>
      <c r="O1988" s="339" t="e">
        <f t="shared" si="499"/>
        <v>#DIV/0!</v>
      </c>
      <c r="P1988" s="181" t="e">
        <f t="shared" si="500"/>
        <v>#DIV/0!</v>
      </c>
      <c r="R1988" s="181" t="e">
        <f t="shared" si="501"/>
        <v>#DIV/0!</v>
      </c>
      <c r="S1988" s="181" t="e">
        <f t="shared" si="502"/>
        <v>#DIV/0!</v>
      </c>
      <c r="T1988" s="339" t="e">
        <f t="shared" si="508"/>
        <v>#DIV/0!</v>
      </c>
      <c r="U1988" s="181" t="e">
        <f t="shared" si="503"/>
        <v>#DIV/0!</v>
      </c>
    </row>
    <row r="1989" spans="2:21" ht="12.75" customHeight="1" x14ac:dyDescent="0.15">
      <c r="B1989" s="1">
        <f t="shared" si="509"/>
        <v>211.79999999999222</v>
      </c>
      <c r="C1989" s="181" t="e">
        <f t="shared" si="504"/>
        <v>#DIV/0!</v>
      </c>
      <c r="D1989" s="242">
        <f t="shared" si="505"/>
        <v>87.366044787092108</v>
      </c>
      <c r="E1989" s="181" t="e">
        <f t="shared" si="493"/>
        <v>#DIV/0!</v>
      </c>
      <c r="F1989" s="181" t="e">
        <f t="shared" si="506"/>
        <v>#DIV/0!</v>
      </c>
      <c r="H1989" s="181" t="e">
        <f t="shared" si="507"/>
        <v>#DIV/0!</v>
      </c>
      <c r="I1989" s="181" t="e">
        <f t="shared" si="494"/>
        <v>#DIV/0!</v>
      </c>
      <c r="J1989" s="339" t="e">
        <f t="shared" si="495"/>
        <v>#DIV/0!</v>
      </c>
      <c r="K1989" s="181" t="e">
        <f t="shared" si="496"/>
        <v>#DIV/0!</v>
      </c>
      <c r="M1989" s="181" t="e">
        <f t="shared" si="497"/>
        <v>#DIV/0!</v>
      </c>
      <c r="N1989" s="181" t="e">
        <f t="shared" si="498"/>
        <v>#DIV/0!</v>
      </c>
      <c r="O1989" s="339" t="e">
        <f t="shared" si="499"/>
        <v>#DIV/0!</v>
      </c>
      <c r="P1989" s="181" t="e">
        <f t="shared" si="500"/>
        <v>#DIV/0!</v>
      </c>
      <c r="R1989" s="181" t="e">
        <f t="shared" si="501"/>
        <v>#DIV/0!</v>
      </c>
      <c r="S1989" s="181" t="e">
        <f t="shared" si="502"/>
        <v>#DIV/0!</v>
      </c>
      <c r="T1989" s="339" t="e">
        <f t="shared" si="508"/>
        <v>#DIV/0!</v>
      </c>
      <c r="U1989" s="181" t="e">
        <f t="shared" si="503"/>
        <v>#DIV/0!</v>
      </c>
    </row>
    <row r="1990" spans="2:21" ht="12.75" customHeight="1" x14ac:dyDescent="0.15">
      <c r="B1990" s="1">
        <f t="shared" si="509"/>
        <v>211.89999999999222</v>
      </c>
      <c r="C1990" s="181" t="e">
        <f t="shared" si="504"/>
        <v>#DIV/0!</v>
      </c>
      <c r="D1990" s="242">
        <f t="shared" si="505"/>
        <v>87.3774242786766</v>
      </c>
      <c r="E1990" s="181" t="e">
        <f t="shared" ref="E1990:E2053" si="510">+$D$19+(C1990/(D1990*$D$34))</f>
        <v>#DIV/0!</v>
      </c>
      <c r="F1990" s="181" t="e">
        <f t="shared" si="506"/>
        <v>#DIV/0!</v>
      </c>
      <c r="H1990" s="181" t="e">
        <f t="shared" si="507"/>
        <v>#DIV/0!</v>
      </c>
      <c r="I1990" s="181" t="e">
        <f t="shared" ref="I1990:I2053" si="511">1.32*(($B1991-$D$19)/$D$30)^0.25</f>
        <v>#DIV/0!</v>
      </c>
      <c r="J1990" s="339" t="e">
        <f t="shared" ref="J1990:J2053" si="512">+$D$19+(H1990/(I1990*$D$35))</f>
        <v>#DIV/0!</v>
      </c>
      <c r="K1990" s="181" t="e">
        <f t="shared" ref="K1990:K2053" si="513">ABS($B1991-J1990)</f>
        <v>#DIV/0!</v>
      </c>
      <c r="M1990" s="181" t="e">
        <f t="shared" ref="M1990:M2053" si="514">(2*PI()*$D$27*$D$8*$AE$7*($D$31-B1991))/LN($D$30/$D$28)</f>
        <v>#DIV/0!</v>
      </c>
      <c r="N1990" s="181" t="e">
        <f t="shared" ref="N1990:N2053" si="515">1.32*(($B1991-$D$19)/$D$30)^0.25</f>
        <v>#DIV/0!</v>
      </c>
      <c r="O1990" s="339" t="e">
        <f t="shared" ref="O1990:O2053" si="516">+$D$19+(M1990/(N1990*$D$38))</f>
        <v>#DIV/0!</v>
      </c>
      <c r="P1990" s="181" t="e">
        <f t="shared" ref="P1990:P2053" si="517">ABS($B1991-O1990)</f>
        <v>#DIV/0!</v>
      </c>
      <c r="R1990" s="181" t="e">
        <f t="shared" ref="R1990:R2053" si="518">(2*PI()*$D$27*$D$9*$AE$6*($D$31-B1991))/LN($D$30/$D$28)</f>
        <v>#DIV/0!</v>
      </c>
      <c r="S1990" s="181" t="e">
        <f t="shared" ref="S1990:S2053" si="519">1.32*(($B1991-$D$19)/$D$30)^0.25</f>
        <v>#DIV/0!</v>
      </c>
      <c r="T1990" s="339" t="e">
        <f t="shared" si="508"/>
        <v>#DIV/0!</v>
      </c>
      <c r="U1990" s="181" t="e">
        <f t="shared" ref="U1990:U2053" si="520">ABS($B1991-T1990)</f>
        <v>#DIV/0!</v>
      </c>
    </row>
    <row r="1991" spans="2:21" ht="12.75" customHeight="1" x14ac:dyDescent="0.15">
      <c r="B1991" s="1">
        <f t="shared" si="509"/>
        <v>211.99999999999221</v>
      </c>
      <c r="C1991" s="181" t="e">
        <f t="shared" ref="C1991:C2054" si="521">(2*PI()*$D$26*$D$32*($D$31-B1992))/LN($D$29/$D$28)</f>
        <v>#DIV/0!</v>
      </c>
      <c r="D1991" s="242">
        <f t="shared" ref="D1991:D2054" si="522">1.32*((B1992-$D$19)/$D$29)^0.25</f>
        <v>87.38879932601489</v>
      </c>
      <c r="E1991" s="181" t="e">
        <f t="shared" si="510"/>
        <v>#DIV/0!</v>
      </c>
      <c r="F1991" s="181" t="e">
        <f t="shared" ref="F1991:F2054" si="523">ABS(B1992-E1991)</f>
        <v>#DIV/0!</v>
      </c>
      <c r="H1991" s="181" t="e">
        <f t="shared" ref="H1991:H2054" si="524">(2*PI()*$D$27*$D$32*($D$31-B1992))/LN($D$30/$D$28)</f>
        <v>#DIV/0!</v>
      </c>
      <c r="I1991" s="181" t="e">
        <f t="shared" si="511"/>
        <v>#DIV/0!</v>
      </c>
      <c r="J1991" s="339" t="e">
        <f t="shared" si="512"/>
        <v>#DIV/0!</v>
      </c>
      <c r="K1991" s="181" t="e">
        <f t="shared" si="513"/>
        <v>#DIV/0!</v>
      </c>
      <c r="M1991" s="181" t="e">
        <f t="shared" si="514"/>
        <v>#DIV/0!</v>
      </c>
      <c r="N1991" s="181" t="e">
        <f t="shared" si="515"/>
        <v>#DIV/0!</v>
      </c>
      <c r="O1991" s="339" t="e">
        <f t="shared" si="516"/>
        <v>#DIV/0!</v>
      </c>
      <c r="P1991" s="181" t="e">
        <f t="shared" si="517"/>
        <v>#DIV/0!</v>
      </c>
      <c r="R1991" s="181" t="e">
        <f t="shared" si="518"/>
        <v>#DIV/0!</v>
      </c>
      <c r="S1991" s="181" t="e">
        <f t="shared" si="519"/>
        <v>#DIV/0!</v>
      </c>
      <c r="T1991" s="339" t="e">
        <f t="shared" ref="T1991:T2054" si="525">+$D$19+(R1991/(S1991*$D$41))</f>
        <v>#DIV/0!</v>
      </c>
      <c r="U1991" s="181" t="e">
        <f t="shared" si="520"/>
        <v>#DIV/0!</v>
      </c>
    </row>
    <row r="1992" spans="2:21" ht="12.75" customHeight="1" x14ac:dyDescent="0.15">
      <c r="B1992" s="1">
        <f t="shared" ref="B1992:B2055" si="526">B1991+0.1</f>
        <v>212.09999999999221</v>
      </c>
      <c r="C1992" s="181" t="e">
        <f t="shared" si="521"/>
        <v>#DIV/0!</v>
      </c>
      <c r="D1992" s="242">
        <f t="shared" si="522"/>
        <v>87.400169933154999</v>
      </c>
      <c r="E1992" s="181" t="e">
        <f t="shared" si="510"/>
        <v>#DIV/0!</v>
      </c>
      <c r="F1992" s="181" t="e">
        <f t="shared" si="523"/>
        <v>#DIV/0!</v>
      </c>
      <c r="H1992" s="181" t="e">
        <f t="shared" si="524"/>
        <v>#DIV/0!</v>
      </c>
      <c r="I1992" s="181" t="e">
        <f t="shared" si="511"/>
        <v>#DIV/0!</v>
      </c>
      <c r="J1992" s="339" t="e">
        <f t="shared" si="512"/>
        <v>#DIV/0!</v>
      </c>
      <c r="K1992" s="181" t="e">
        <f t="shared" si="513"/>
        <v>#DIV/0!</v>
      </c>
      <c r="M1992" s="181" t="e">
        <f t="shared" si="514"/>
        <v>#DIV/0!</v>
      </c>
      <c r="N1992" s="181" t="e">
        <f t="shared" si="515"/>
        <v>#DIV/0!</v>
      </c>
      <c r="O1992" s="339" t="e">
        <f t="shared" si="516"/>
        <v>#DIV/0!</v>
      </c>
      <c r="P1992" s="181" t="e">
        <f t="shared" si="517"/>
        <v>#DIV/0!</v>
      </c>
      <c r="R1992" s="181" t="e">
        <f t="shared" si="518"/>
        <v>#DIV/0!</v>
      </c>
      <c r="S1992" s="181" t="e">
        <f t="shared" si="519"/>
        <v>#DIV/0!</v>
      </c>
      <c r="T1992" s="339" t="e">
        <f t="shared" si="525"/>
        <v>#DIV/0!</v>
      </c>
      <c r="U1992" s="181" t="e">
        <f t="shared" si="520"/>
        <v>#DIV/0!</v>
      </c>
    </row>
    <row r="1993" spans="2:21" ht="12.75" customHeight="1" x14ac:dyDescent="0.15">
      <c r="B1993" s="1">
        <f t="shared" si="526"/>
        <v>212.1999999999922</v>
      </c>
      <c r="C1993" s="181" t="e">
        <f t="shared" si="521"/>
        <v>#DIV/0!</v>
      </c>
      <c r="D1993" s="242">
        <f t="shared" si="522"/>
        <v>87.411536104138918</v>
      </c>
      <c r="E1993" s="181" t="e">
        <f t="shared" si="510"/>
        <v>#DIV/0!</v>
      </c>
      <c r="F1993" s="181" t="e">
        <f t="shared" si="523"/>
        <v>#DIV/0!</v>
      </c>
      <c r="H1993" s="181" t="e">
        <f t="shared" si="524"/>
        <v>#DIV/0!</v>
      </c>
      <c r="I1993" s="181" t="e">
        <f t="shared" si="511"/>
        <v>#DIV/0!</v>
      </c>
      <c r="J1993" s="339" t="e">
        <f t="shared" si="512"/>
        <v>#DIV/0!</v>
      </c>
      <c r="K1993" s="181" t="e">
        <f t="shared" si="513"/>
        <v>#DIV/0!</v>
      </c>
      <c r="M1993" s="181" t="e">
        <f t="shared" si="514"/>
        <v>#DIV/0!</v>
      </c>
      <c r="N1993" s="181" t="e">
        <f t="shared" si="515"/>
        <v>#DIV/0!</v>
      </c>
      <c r="O1993" s="339" t="e">
        <f t="shared" si="516"/>
        <v>#DIV/0!</v>
      </c>
      <c r="P1993" s="181" t="e">
        <f t="shared" si="517"/>
        <v>#DIV/0!</v>
      </c>
      <c r="R1993" s="181" t="e">
        <f t="shared" si="518"/>
        <v>#DIV/0!</v>
      </c>
      <c r="S1993" s="181" t="e">
        <f t="shared" si="519"/>
        <v>#DIV/0!</v>
      </c>
      <c r="T1993" s="339" t="e">
        <f t="shared" si="525"/>
        <v>#DIV/0!</v>
      </c>
      <c r="U1993" s="181" t="e">
        <f t="shared" si="520"/>
        <v>#DIV/0!</v>
      </c>
    </row>
    <row r="1994" spans="2:21" ht="12.75" customHeight="1" x14ac:dyDescent="0.15">
      <c r="B1994" s="1">
        <f t="shared" si="526"/>
        <v>212.2999999999922</v>
      </c>
      <c r="C1994" s="181" t="e">
        <f t="shared" si="521"/>
        <v>#DIV/0!</v>
      </c>
      <c r="D1994" s="242">
        <f t="shared" si="522"/>
        <v>87.4228978430029</v>
      </c>
      <c r="E1994" s="181" t="e">
        <f t="shared" si="510"/>
        <v>#DIV/0!</v>
      </c>
      <c r="F1994" s="181" t="e">
        <f t="shared" si="523"/>
        <v>#DIV/0!</v>
      </c>
      <c r="H1994" s="181" t="e">
        <f t="shared" si="524"/>
        <v>#DIV/0!</v>
      </c>
      <c r="I1994" s="181" t="e">
        <f t="shared" si="511"/>
        <v>#DIV/0!</v>
      </c>
      <c r="J1994" s="339" t="e">
        <f t="shared" si="512"/>
        <v>#DIV/0!</v>
      </c>
      <c r="K1994" s="181" t="e">
        <f t="shared" si="513"/>
        <v>#DIV/0!</v>
      </c>
      <c r="M1994" s="181" t="e">
        <f t="shared" si="514"/>
        <v>#DIV/0!</v>
      </c>
      <c r="N1994" s="181" t="e">
        <f t="shared" si="515"/>
        <v>#DIV/0!</v>
      </c>
      <c r="O1994" s="339" t="e">
        <f t="shared" si="516"/>
        <v>#DIV/0!</v>
      </c>
      <c r="P1994" s="181" t="e">
        <f t="shared" si="517"/>
        <v>#DIV/0!</v>
      </c>
      <c r="R1994" s="181" t="e">
        <f t="shared" si="518"/>
        <v>#DIV/0!</v>
      </c>
      <c r="S1994" s="181" t="e">
        <f t="shared" si="519"/>
        <v>#DIV/0!</v>
      </c>
      <c r="T1994" s="339" t="e">
        <f t="shared" si="525"/>
        <v>#DIV/0!</v>
      </c>
      <c r="U1994" s="181" t="e">
        <f t="shared" si="520"/>
        <v>#DIV/0!</v>
      </c>
    </row>
    <row r="1995" spans="2:21" ht="12.75" customHeight="1" x14ac:dyDescent="0.15">
      <c r="B1995" s="1">
        <f t="shared" si="526"/>
        <v>212.39999999999219</v>
      </c>
      <c r="C1995" s="181" t="e">
        <f t="shared" si="521"/>
        <v>#DIV/0!</v>
      </c>
      <c r="D1995" s="242">
        <f t="shared" si="522"/>
        <v>87.434255153777499</v>
      </c>
      <c r="E1995" s="181" t="e">
        <f t="shared" si="510"/>
        <v>#DIV/0!</v>
      </c>
      <c r="F1995" s="181" t="e">
        <f t="shared" si="523"/>
        <v>#DIV/0!</v>
      </c>
      <c r="H1995" s="181" t="e">
        <f t="shared" si="524"/>
        <v>#DIV/0!</v>
      </c>
      <c r="I1995" s="181" t="e">
        <f t="shared" si="511"/>
        <v>#DIV/0!</v>
      </c>
      <c r="J1995" s="339" t="e">
        <f t="shared" si="512"/>
        <v>#DIV/0!</v>
      </c>
      <c r="K1995" s="181" t="e">
        <f t="shared" si="513"/>
        <v>#DIV/0!</v>
      </c>
      <c r="M1995" s="181" t="e">
        <f t="shared" si="514"/>
        <v>#DIV/0!</v>
      </c>
      <c r="N1995" s="181" t="e">
        <f t="shared" si="515"/>
        <v>#DIV/0!</v>
      </c>
      <c r="O1995" s="339" t="e">
        <f t="shared" si="516"/>
        <v>#DIV/0!</v>
      </c>
      <c r="P1995" s="181" t="e">
        <f t="shared" si="517"/>
        <v>#DIV/0!</v>
      </c>
      <c r="R1995" s="181" t="e">
        <f t="shared" si="518"/>
        <v>#DIV/0!</v>
      </c>
      <c r="S1995" s="181" t="e">
        <f t="shared" si="519"/>
        <v>#DIV/0!</v>
      </c>
      <c r="T1995" s="339" t="e">
        <f t="shared" si="525"/>
        <v>#DIV/0!</v>
      </c>
      <c r="U1995" s="181" t="e">
        <f t="shared" si="520"/>
        <v>#DIV/0!</v>
      </c>
    </row>
    <row r="1996" spans="2:21" ht="12.75" customHeight="1" x14ac:dyDescent="0.15">
      <c r="B1996" s="1">
        <f t="shared" si="526"/>
        <v>212.49999999999218</v>
      </c>
      <c r="C1996" s="181" t="e">
        <f t="shared" si="521"/>
        <v>#DIV/0!</v>
      </c>
      <c r="D1996" s="242">
        <f t="shared" si="522"/>
        <v>87.445608040487372</v>
      </c>
      <c r="E1996" s="181" t="e">
        <f t="shared" si="510"/>
        <v>#DIV/0!</v>
      </c>
      <c r="F1996" s="181" t="e">
        <f t="shared" si="523"/>
        <v>#DIV/0!</v>
      </c>
      <c r="H1996" s="181" t="e">
        <f t="shared" si="524"/>
        <v>#DIV/0!</v>
      </c>
      <c r="I1996" s="181" t="e">
        <f t="shared" si="511"/>
        <v>#DIV/0!</v>
      </c>
      <c r="J1996" s="339" t="e">
        <f t="shared" si="512"/>
        <v>#DIV/0!</v>
      </c>
      <c r="K1996" s="181" t="e">
        <f t="shared" si="513"/>
        <v>#DIV/0!</v>
      </c>
      <c r="M1996" s="181" t="e">
        <f t="shared" si="514"/>
        <v>#DIV/0!</v>
      </c>
      <c r="N1996" s="181" t="e">
        <f t="shared" si="515"/>
        <v>#DIV/0!</v>
      </c>
      <c r="O1996" s="339" t="e">
        <f t="shared" si="516"/>
        <v>#DIV/0!</v>
      </c>
      <c r="P1996" s="181" t="e">
        <f t="shared" si="517"/>
        <v>#DIV/0!</v>
      </c>
      <c r="R1996" s="181" t="e">
        <f t="shared" si="518"/>
        <v>#DIV/0!</v>
      </c>
      <c r="S1996" s="181" t="e">
        <f t="shared" si="519"/>
        <v>#DIV/0!</v>
      </c>
      <c r="T1996" s="339" t="e">
        <f t="shared" si="525"/>
        <v>#DIV/0!</v>
      </c>
      <c r="U1996" s="181" t="e">
        <f t="shared" si="520"/>
        <v>#DIV/0!</v>
      </c>
    </row>
    <row r="1997" spans="2:21" ht="12.75" customHeight="1" x14ac:dyDescent="0.15">
      <c r="B1997" s="1">
        <f t="shared" si="526"/>
        <v>212.59999999999218</v>
      </c>
      <c r="C1997" s="181" t="e">
        <f t="shared" si="521"/>
        <v>#DIV/0!</v>
      </c>
      <c r="D1997" s="242">
        <f t="shared" si="522"/>
        <v>87.456956507151617</v>
      </c>
      <c r="E1997" s="181" t="e">
        <f t="shared" si="510"/>
        <v>#DIV/0!</v>
      </c>
      <c r="F1997" s="181" t="e">
        <f t="shared" si="523"/>
        <v>#DIV/0!</v>
      </c>
      <c r="H1997" s="181" t="e">
        <f t="shared" si="524"/>
        <v>#DIV/0!</v>
      </c>
      <c r="I1997" s="181" t="e">
        <f t="shared" si="511"/>
        <v>#DIV/0!</v>
      </c>
      <c r="J1997" s="339" t="e">
        <f t="shared" si="512"/>
        <v>#DIV/0!</v>
      </c>
      <c r="K1997" s="181" t="e">
        <f t="shared" si="513"/>
        <v>#DIV/0!</v>
      </c>
      <c r="M1997" s="181" t="e">
        <f t="shared" si="514"/>
        <v>#DIV/0!</v>
      </c>
      <c r="N1997" s="181" t="e">
        <f t="shared" si="515"/>
        <v>#DIV/0!</v>
      </c>
      <c r="O1997" s="339" t="e">
        <f t="shared" si="516"/>
        <v>#DIV/0!</v>
      </c>
      <c r="P1997" s="181" t="e">
        <f t="shared" si="517"/>
        <v>#DIV/0!</v>
      </c>
      <c r="R1997" s="181" t="e">
        <f t="shared" si="518"/>
        <v>#DIV/0!</v>
      </c>
      <c r="S1997" s="181" t="e">
        <f t="shared" si="519"/>
        <v>#DIV/0!</v>
      </c>
      <c r="T1997" s="339" t="e">
        <f t="shared" si="525"/>
        <v>#DIV/0!</v>
      </c>
      <c r="U1997" s="181" t="e">
        <f t="shared" si="520"/>
        <v>#DIV/0!</v>
      </c>
    </row>
    <row r="1998" spans="2:21" ht="12.75" customHeight="1" x14ac:dyDescent="0.15">
      <c r="B1998" s="1">
        <f t="shared" si="526"/>
        <v>212.69999999999217</v>
      </c>
      <c r="C1998" s="181" t="e">
        <f t="shared" si="521"/>
        <v>#DIV/0!</v>
      </c>
      <c r="D1998" s="242">
        <f t="shared" si="522"/>
        <v>87.468300557783451</v>
      </c>
      <c r="E1998" s="181" t="e">
        <f t="shared" si="510"/>
        <v>#DIV/0!</v>
      </c>
      <c r="F1998" s="181" t="e">
        <f t="shared" si="523"/>
        <v>#DIV/0!</v>
      </c>
      <c r="H1998" s="181" t="e">
        <f t="shared" si="524"/>
        <v>#DIV/0!</v>
      </c>
      <c r="I1998" s="181" t="e">
        <f t="shared" si="511"/>
        <v>#DIV/0!</v>
      </c>
      <c r="J1998" s="339" t="e">
        <f t="shared" si="512"/>
        <v>#DIV/0!</v>
      </c>
      <c r="K1998" s="181" t="e">
        <f t="shared" si="513"/>
        <v>#DIV/0!</v>
      </c>
      <c r="M1998" s="181" t="e">
        <f t="shared" si="514"/>
        <v>#DIV/0!</v>
      </c>
      <c r="N1998" s="181" t="e">
        <f t="shared" si="515"/>
        <v>#DIV/0!</v>
      </c>
      <c r="O1998" s="339" t="e">
        <f t="shared" si="516"/>
        <v>#DIV/0!</v>
      </c>
      <c r="P1998" s="181" t="e">
        <f t="shared" si="517"/>
        <v>#DIV/0!</v>
      </c>
      <c r="R1998" s="181" t="e">
        <f t="shared" si="518"/>
        <v>#DIV/0!</v>
      </c>
      <c r="S1998" s="181" t="e">
        <f t="shared" si="519"/>
        <v>#DIV/0!</v>
      </c>
      <c r="T1998" s="339" t="e">
        <f t="shared" si="525"/>
        <v>#DIV/0!</v>
      </c>
      <c r="U1998" s="181" t="e">
        <f t="shared" si="520"/>
        <v>#DIV/0!</v>
      </c>
    </row>
    <row r="1999" spans="2:21" ht="12.75" customHeight="1" x14ac:dyDescent="0.15">
      <c r="B1999" s="1">
        <f t="shared" si="526"/>
        <v>212.79999999999217</v>
      </c>
      <c r="C1999" s="181" t="e">
        <f t="shared" si="521"/>
        <v>#DIV/0!</v>
      </c>
      <c r="D1999" s="242">
        <f t="shared" si="522"/>
        <v>87.479640196390491</v>
      </c>
      <c r="E1999" s="181" t="e">
        <f t="shared" si="510"/>
        <v>#DIV/0!</v>
      </c>
      <c r="F1999" s="181" t="e">
        <f t="shared" si="523"/>
        <v>#DIV/0!</v>
      </c>
      <c r="H1999" s="181" t="e">
        <f t="shared" si="524"/>
        <v>#DIV/0!</v>
      </c>
      <c r="I1999" s="181" t="e">
        <f t="shared" si="511"/>
        <v>#DIV/0!</v>
      </c>
      <c r="J1999" s="339" t="e">
        <f t="shared" si="512"/>
        <v>#DIV/0!</v>
      </c>
      <c r="K1999" s="181" t="e">
        <f t="shared" si="513"/>
        <v>#DIV/0!</v>
      </c>
      <c r="M1999" s="181" t="e">
        <f t="shared" si="514"/>
        <v>#DIV/0!</v>
      </c>
      <c r="N1999" s="181" t="e">
        <f t="shared" si="515"/>
        <v>#DIV/0!</v>
      </c>
      <c r="O1999" s="339" t="e">
        <f t="shared" si="516"/>
        <v>#DIV/0!</v>
      </c>
      <c r="P1999" s="181" t="e">
        <f t="shared" si="517"/>
        <v>#DIV/0!</v>
      </c>
      <c r="R1999" s="181" t="e">
        <f t="shared" si="518"/>
        <v>#DIV/0!</v>
      </c>
      <c r="S1999" s="181" t="e">
        <f t="shared" si="519"/>
        <v>#DIV/0!</v>
      </c>
      <c r="T1999" s="339" t="e">
        <f t="shared" si="525"/>
        <v>#DIV/0!</v>
      </c>
      <c r="U1999" s="181" t="e">
        <f t="shared" si="520"/>
        <v>#DIV/0!</v>
      </c>
    </row>
    <row r="2000" spans="2:21" ht="12.75" customHeight="1" x14ac:dyDescent="0.15">
      <c r="B2000" s="1">
        <f t="shared" si="526"/>
        <v>212.89999999999216</v>
      </c>
      <c r="C2000" s="181" t="e">
        <f t="shared" si="521"/>
        <v>#DIV/0!</v>
      </c>
      <c r="D2000" s="242">
        <f t="shared" si="522"/>
        <v>87.490975426974487</v>
      </c>
      <c r="E2000" s="181" t="e">
        <f t="shared" si="510"/>
        <v>#DIV/0!</v>
      </c>
      <c r="F2000" s="181" t="e">
        <f t="shared" si="523"/>
        <v>#DIV/0!</v>
      </c>
      <c r="H2000" s="181" t="e">
        <f t="shared" si="524"/>
        <v>#DIV/0!</v>
      </c>
      <c r="I2000" s="181" t="e">
        <f t="shared" si="511"/>
        <v>#DIV/0!</v>
      </c>
      <c r="J2000" s="339" t="e">
        <f t="shared" si="512"/>
        <v>#DIV/0!</v>
      </c>
      <c r="K2000" s="181" t="e">
        <f t="shared" si="513"/>
        <v>#DIV/0!</v>
      </c>
      <c r="M2000" s="181" t="e">
        <f t="shared" si="514"/>
        <v>#DIV/0!</v>
      </c>
      <c r="N2000" s="181" t="e">
        <f t="shared" si="515"/>
        <v>#DIV/0!</v>
      </c>
      <c r="O2000" s="339" t="e">
        <f t="shared" si="516"/>
        <v>#DIV/0!</v>
      </c>
      <c r="P2000" s="181" t="e">
        <f t="shared" si="517"/>
        <v>#DIV/0!</v>
      </c>
      <c r="R2000" s="181" t="e">
        <f t="shared" si="518"/>
        <v>#DIV/0!</v>
      </c>
      <c r="S2000" s="181" t="e">
        <f t="shared" si="519"/>
        <v>#DIV/0!</v>
      </c>
      <c r="T2000" s="339" t="e">
        <f t="shared" si="525"/>
        <v>#DIV/0!</v>
      </c>
      <c r="U2000" s="181" t="e">
        <f t="shared" si="520"/>
        <v>#DIV/0!</v>
      </c>
    </row>
    <row r="2001" spans="2:21" ht="12.75" customHeight="1" x14ac:dyDescent="0.15">
      <c r="B2001" s="1">
        <f t="shared" si="526"/>
        <v>212.99999999999216</v>
      </c>
      <c r="C2001" s="181" t="e">
        <f t="shared" si="521"/>
        <v>#DIV/0!</v>
      </c>
      <c r="D2001" s="242">
        <f t="shared" si="522"/>
        <v>87.502306253531685</v>
      </c>
      <c r="E2001" s="181" t="e">
        <f t="shared" si="510"/>
        <v>#DIV/0!</v>
      </c>
      <c r="F2001" s="181" t="e">
        <f t="shared" si="523"/>
        <v>#DIV/0!</v>
      </c>
      <c r="H2001" s="181" t="e">
        <f t="shared" si="524"/>
        <v>#DIV/0!</v>
      </c>
      <c r="I2001" s="181" t="e">
        <f t="shared" si="511"/>
        <v>#DIV/0!</v>
      </c>
      <c r="J2001" s="339" t="e">
        <f t="shared" si="512"/>
        <v>#DIV/0!</v>
      </c>
      <c r="K2001" s="181" t="e">
        <f t="shared" si="513"/>
        <v>#DIV/0!</v>
      </c>
      <c r="M2001" s="181" t="e">
        <f t="shared" si="514"/>
        <v>#DIV/0!</v>
      </c>
      <c r="N2001" s="181" t="e">
        <f t="shared" si="515"/>
        <v>#DIV/0!</v>
      </c>
      <c r="O2001" s="339" t="e">
        <f t="shared" si="516"/>
        <v>#DIV/0!</v>
      </c>
      <c r="P2001" s="181" t="e">
        <f t="shared" si="517"/>
        <v>#DIV/0!</v>
      </c>
      <c r="R2001" s="181" t="e">
        <f t="shared" si="518"/>
        <v>#DIV/0!</v>
      </c>
      <c r="S2001" s="181" t="e">
        <f t="shared" si="519"/>
        <v>#DIV/0!</v>
      </c>
      <c r="T2001" s="339" t="e">
        <f t="shared" si="525"/>
        <v>#DIV/0!</v>
      </c>
      <c r="U2001" s="181" t="e">
        <f t="shared" si="520"/>
        <v>#DIV/0!</v>
      </c>
    </row>
    <row r="2002" spans="2:21" ht="12.75" customHeight="1" x14ac:dyDescent="0.15">
      <c r="B2002" s="1">
        <f t="shared" si="526"/>
        <v>213.09999999999215</v>
      </c>
      <c r="C2002" s="181" t="e">
        <f t="shared" si="521"/>
        <v>#DIV/0!</v>
      </c>
      <c r="D2002" s="242">
        <f t="shared" si="522"/>
        <v>87.51363268005241</v>
      </c>
      <c r="E2002" s="181" t="e">
        <f t="shared" si="510"/>
        <v>#DIV/0!</v>
      </c>
      <c r="F2002" s="181" t="e">
        <f t="shared" si="523"/>
        <v>#DIV/0!</v>
      </c>
      <c r="H2002" s="181" t="e">
        <f t="shared" si="524"/>
        <v>#DIV/0!</v>
      </c>
      <c r="I2002" s="181" t="e">
        <f t="shared" si="511"/>
        <v>#DIV/0!</v>
      </c>
      <c r="J2002" s="339" t="e">
        <f t="shared" si="512"/>
        <v>#DIV/0!</v>
      </c>
      <c r="K2002" s="181" t="e">
        <f t="shared" si="513"/>
        <v>#DIV/0!</v>
      </c>
      <c r="M2002" s="181" t="e">
        <f t="shared" si="514"/>
        <v>#DIV/0!</v>
      </c>
      <c r="N2002" s="181" t="e">
        <f t="shared" si="515"/>
        <v>#DIV/0!</v>
      </c>
      <c r="O2002" s="339" t="e">
        <f t="shared" si="516"/>
        <v>#DIV/0!</v>
      </c>
      <c r="P2002" s="181" t="e">
        <f t="shared" si="517"/>
        <v>#DIV/0!</v>
      </c>
      <c r="R2002" s="181" t="e">
        <f t="shared" si="518"/>
        <v>#DIV/0!</v>
      </c>
      <c r="S2002" s="181" t="e">
        <f t="shared" si="519"/>
        <v>#DIV/0!</v>
      </c>
      <c r="T2002" s="339" t="e">
        <f t="shared" si="525"/>
        <v>#DIV/0!</v>
      </c>
      <c r="U2002" s="181" t="e">
        <f t="shared" si="520"/>
        <v>#DIV/0!</v>
      </c>
    </row>
    <row r="2003" spans="2:21" ht="12.75" customHeight="1" x14ac:dyDescent="0.15">
      <c r="B2003" s="1">
        <f t="shared" si="526"/>
        <v>213.19999999999214</v>
      </c>
      <c r="C2003" s="181" t="e">
        <f t="shared" si="521"/>
        <v>#DIV/0!</v>
      </c>
      <c r="D2003" s="242">
        <f t="shared" si="522"/>
        <v>87.524954710521556</v>
      </c>
      <c r="E2003" s="181" t="e">
        <f t="shared" si="510"/>
        <v>#DIV/0!</v>
      </c>
      <c r="F2003" s="181" t="e">
        <f t="shared" si="523"/>
        <v>#DIV/0!</v>
      </c>
      <c r="H2003" s="181" t="e">
        <f t="shared" si="524"/>
        <v>#DIV/0!</v>
      </c>
      <c r="I2003" s="181" t="e">
        <f t="shared" si="511"/>
        <v>#DIV/0!</v>
      </c>
      <c r="J2003" s="339" t="e">
        <f t="shared" si="512"/>
        <v>#DIV/0!</v>
      </c>
      <c r="K2003" s="181" t="e">
        <f t="shared" si="513"/>
        <v>#DIV/0!</v>
      </c>
      <c r="M2003" s="181" t="e">
        <f t="shared" si="514"/>
        <v>#DIV/0!</v>
      </c>
      <c r="N2003" s="181" t="e">
        <f t="shared" si="515"/>
        <v>#DIV/0!</v>
      </c>
      <c r="O2003" s="339" t="e">
        <f t="shared" si="516"/>
        <v>#DIV/0!</v>
      </c>
      <c r="P2003" s="181" t="e">
        <f t="shared" si="517"/>
        <v>#DIV/0!</v>
      </c>
      <c r="R2003" s="181" t="e">
        <f t="shared" si="518"/>
        <v>#DIV/0!</v>
      </c>
      <c r="S2003" s="181" t="e">
        <f t="shared" si="519"/>
        <v>#DIV/0!</v>
      </c>
      <c r="T2003" s="339" t="e">
        <f t="shared" si="525"/>
        <v>#DIV/0!</v>
      </c>
      <c r="U2003" s="181" t="e">
        <f t="shared" si="520"/>
        <v>#DIV/0!</v>
      </c>
    </row>
    <row r="2004" spans="2:21" ht="12.75" customHeight="1" x14ac:dyDescent="0.15">
      <c r="B2004" s="1">
        <f t="shared" si="526"/>
        <v>213.29999999999214</v>
      </c>
      <c r="C2004" s="181" t="e">
        <f t="shared" si="521"/>
        <v>#DIV/0!</v>
      </c>
      <c r="D2004" s="242">
        <f t="shared" si="522"/>
        <v>87.536272348918075</v>
      </c>
      <c r="E2004" s="181" t="e">
        <f t="shared" si="510"/>
        <v>#DIV/0!</v>
      </c>
      <c r="F2004" s="181" t="e">
        <f t="shared" si="523"/>
        <v>#DIV/0!</v>
      </c>
      <c r="H2004" s="181" t="e">
        <f t="shared" si="524"/>
        <v>#DIV/0!</v>
      </c>
      <c r="I2004" s="181" t="e">
        <f t="shared" si="511"/>
        <v>#DIV/0!</v>
      </c>
      <c r="J2004" s="339" t="e">
        <f t="shared" si="512"/>
        <v>#DIV/0!</v>
      </c>
      <c r="K2004" s="181" t="e">
        <f t="shared" si="513"/>
        <v>#DIV/0!</v>
      </c>
      <c r="M2004" s="181" t="e">
        <f t="shared" si="514"/>
        <v>#DIV/0!</v>
      </c>
      <c r="N2004" s="181" t="e">
        <f t="shared" si="515"/>
        <v>#DIV/0!</v>
      </c>
      <c r="O2004" s="339" t="e">
        <f t="shared" si="516"/>
        <v>#DIV/0!</v>
      </c>
      <c r="P2004" s="181" t="e">
        <f t="shared" si="517"/>
        <v>#DIV/0!</v>
      </c>
      <c r="R2004" s="181" t="e">
        <f t="shared" si="518"/>
        <v>#DIV/0!</v>
      </c>
      <c r="S2004" s="181" t="e">
        <f t="shared" si="519"/>
        <v>#DIV/0!</v>
      </c>
      <c r="T2004" s="339" t="e">
        <f t="shared" si="525"/>
        <v>#DIV/0!</v>
      </c>
      <c r="U2004" s="181" t="e">
        <f t="shared" si="520"/>
        <v>#DIV/0!</v>
      </c>
    </row>
    <row r="2005" spans="2:21" ht="12.75" customHeight="1" x14ac:dyDescent="0.15">
      <c r="B2005" s="1">
        <f t="shared" si="526"/>
        <v>213.39999999999213</v>
      </c>
      <c r="C2005" s="181" t="e">
        <f t="shared" si="521"/>
        <v>#DIV/0!</v>
      </c>
      <c r="D2005" s="242">
        <f t="shared" si="522"/>
        <v>87.547585599215537</v>
      </c>
      <c r="E2005" s="181" t="e">
        <f t="shared" si="510"/>
        <v>#DIV/0!</v>
      </c>
      <c r="F2005" s="181" t="e">
        <f t="shared" si="523"/>
        <v>#DIV/0!</v>
      </c>
      <c r="H2005" s="181" t="e">
        <f t="shared" si="524"/>
        <v>#DIV/0!</v>
      </c>
      <c r="I2005" s="181" t="e">
        <f t="shared" si="511"/>
        <v>#DIV/0!</v>
      </c>
      <c r="J2005" s="339" t="e">
        <f t="shared" si="512"/>
        <v>#DIV/0!</v>
      </c>
      <c r="K2005" s="181" t="e">
        <f t="shared" si="513"/>
        <v>#DIV/0!</v>
      </c>
      <c r="M2005" s="181" t="e">
        <f t="shared" si="514"/>
        <v>#DIV/0!</v>
      </c>
      <c r="N2005" s="181" t="e">
        <f t="shared" si="515"/>
        <v>#DIV/0!</v>
      </c>
      <c r="O2005" s="339" t="e">
        <f t="shared" si="516"/>
        <v>#DIV/0!</v>
      </c>
      <c r="P2005" s="181" t="e">
        <f t="shared" si="517"/>
        <v>#DIV/0!</v>
      </c>
      <c r="R2005" s="181" t="e">
        <f t="shared" si="518"/>
        <v>#DIV/0!</v>
      </c>
      <c r="S2005" s="181" t="e">
        <f t="shared" si="519"/>
        <v>#DIV/0!</v>
      </c>
      <c r="T2005" s="339" t="e">
        <f t="shared" si="525"/>
        <v>#DIV/0!</v>
      </c>
      <c r="U2005" s="181" t="e">
        <f t="shared" si="520"/>
        <v>#DIV/0!</v>
      </c>
    </row>
    <row r="2006" spans="2:21" ht="12.75" customHeight="1" x14ac:dyDescent="0.15">
      <c r="B2006" s="1">
        <f t="shared" si="526"/>
        <v>213.49999999999213</v>
      </c>
      <c r="C2006" s="181" t="e">
        <f t="shared" si="521"/>
        <v>#DIV/0!</v>
      </c>
      <c r="D2006" s="242">
        <f t="shared" si="522"/>
        <v>87.55889446538167</v>
      </c>
      <c r="E2006" s="181" t="e">
        <f t="shared" si="510"/>
        <v>#DIV/0!</v>
      </c>
      <c r="F2006" s="181" t="e">
        <f t="shared" si="523"/>
        <v>#DIV/0!</v>
      </c>
      <c r="H2006" s="181" t="e">
        <f t="shared" si="524"/>
        <v>#DIV/0!</v>
      </c>
      <c r="I2006" s="181" t="e">
        <f t="shared" si="511"/>
        <v>#DIV/0!</v>
      </c>
      <c r="J2006" s="339" t="e">
        <f t="shared" si="512"/>
        <v>#DIV/0!</v>
      </c>
      <c r="K2006" s="181" t="e">
        <f t="shared" si="513"/>
        <v>#DIV/0!</v>
      </c>
      <c r="M2006" s="181" t="e">
        <f t="shared" si="514"/>
        <v>#DIV/0!</v>
      </c>
      <c r="N2006" s="181" t="e">
        <f t="shared" si="515"/>
        <v>#DIV/0!</v>
      </c>
      <c r="O2006" s="339" t="e">
        <f t="shared" si="516"/>
        <v>#DIV/0!</v>
      </c>
      <c r="P2006" s="181" t="e">
        <f t="shared" si="517"/>
        <v>#DIV/0!</v>
      </c>
      <c r="R2006" s="181" t="e">
        <f t="shared" si="518"/>
        <v>#DIV/0!</v>
      </c>
      <c r="S2006" s="181" t="e">
        <f t="shared" si="519"/>
        <v>#DIV/0!</v>
      </c>
      <c r="T2006" s="339" t="e">
        <f t="shared" si="525"/>
        <v>#DIV/0!</v>
      </c>
      <c r="U2006" s="181" t="e">
        <f t="shared" si="520"/>
        <v>#DIV/0!</v>
      </c>
    </row>
    <row r="2007" spans="2:21" ht="12.75" customHeight="1" x14ac:dyDescent="0.15">
      <c r="B2007" s="1">
        <f t="shared" si="526"/>
        <v>213.59999999999212</v>
      </c>
      <c r="C2007" s="181" t="e">
        <f t="shared" si="521"/>
        <v>#DIV/0!</v>
      </c>
      <c r="D2007" s="242">
        <f t="shared" si="522"/>
        <v>87.570198951378671</v>
      </c>
      <c r="E2007" s="181" t="e">
        <f t="shared" si="510"/>
        <v>#DIV/0!</v>
      </c>
      <c r="F2007" s="181" t="e">
        <f t="shared" si="523"/>
        <v>#DIV/0!</v>
      </c>
      <c r="H2007" s="181" t="e">
        <f t="shared" si="524"/>
        <v>#DIV/0!</v>
      </c>
      <c r="I2007" s="181" t="e">
        <f t="shared" si="511"/>
        <v>#DIV/0!</v>
      </c>
      <c r="J2007" s="339" t="e">
        <f t="shared" si="512"/>
        <v>#DIV/0!</v>
      </c>
      <c r="K2007" s="181" t="e">
        <f t="shared" si="513"/>
        <v>#DIV/0!</v>
      </c>
      <c r="M2007" s="181" t="e">
        <f t="shared" si="514"/>
        <v>#DIV/0!</v>
      </c>
      <c r="N2007" s="181" t="e">
        <f t="shared" si="515"/>
        <v>#DIV/0!</v>
      </c>
      <c r="O2007" s="339" t="e">
        <f t="shared" si="516"/>
        <v>#DIV/0!</v>
      </c>
      <c r="P2007" s="181" t="e">
        <f t="shared" si="517"/>
        <v>#DIV/0!</v>
      </c>
      <c r="R2007" s="181" t="e">
        <f t="shared" si="518"/>
        <v>#DIV/0!</v>
      </c>
      <c r="S2007" s="181" t="e">
        <f t="shared" si="519"/>
        <v>#DIV/0!</v>
      </c>
      <c r="T2007" s="339" t="e">
        <f t="shared" si="525"/>
        <v>#DIV/0!</v>
      </c>
      <c r="U2007" s="181" t="e">
        <f t="shared" si="520"/>
        <v>#DIV/0!</v>
      </c>
    </row>
    <row r="2008" spans="2:21" ht="12.75" customHeight="1" x14ac:dyDescent="0.15">
      <c r="B2008" s="1">
        <f t="shared" si="526"/>
        <v>213.69999999999212</v>
      </c>
      <c r="C2008" s="181" t="e">
        <f t="shared" si="521"/>
        <v>#DIV/0!</v>
      </c>
      <c r="D2008" s="242">
        <f t="shared" si="522"/>
        <v>87.581499061163001</v>
      </c>
      <c r="E2008" s="181" t="e">
        <f t="shared" si="510"/>
        <v>#DIV/0!</v>
      </c>
      <c r="F2008" s="181" t="e">
        <f t="shared" si="523"/>
        <v>#DIV/0!</v>
      </c>
      <c r="H2008" s="181" t="e">
        <f t="shared" si="524"/>
        <v>#DIV/0!</v>
      </c>
      <c r="I2008" s="181" t="e">
        <f t="shared" si="511"/>
        <v>#DIV/0!</v>
      </c>
      <c r="J2008" s="339" t="e">
        <f t="shared" si="512"/>
        <v>#DIV/0!</v>
      </c>
      <c r="K2008" s="181" t="e">
        <f t="shared" si="513"/>
        <v>#DIV/0!</v>
      </c>
      <c r="M2008" s="181" t="e">
        <f t="shared" si="514"/>
        <v>#DIV/0!</v>
      </c>
      <c r="N2008" s="181" t="e">
        <f t="shared" si="515"/>
        <v>#DIV/0!</v>
      </c>
      <c r="O2008" s="339" t="e">
        <f t="shared" si="516"/>
        <v>#DIV/0!</v>
      </c>
      <c r="P2008" s="181" t="e">
        <f t="shared" si="517"/>
        <v>#DIV/0!</v>
      </c>
      <c r="R2008" s="181" t="e">
        <f t="shared" si="518"/>
        <v>#DIV/0!</v>
      </c>
      <c r="S2008" s="181" t="e">
        <f t="shared" si="519"/>
        <v>#DIV/0!</v>
      </c>
      <c r="T2008" s="339" t="e">
        <f t="shared" si="525"/>
        <v>#DIV/0!</v>
      </c>
      <c r="U2008" s="181" t="e">
        <f t="shared" si="520"/>
        <v>#DIV/0!</v>
      </c>
    </row>
    <row r="2009" spans="2:21" ht="12.75" customHeight="1" x14ac:dyDescent="0.15">
      <c r="B2009" s="1">
        <f t="shared" si="526"/>
        <v>213.79999999999211</v>
      </c>
      <c r="C2009" s="181" t="e">
        <f t="shared" si="521"/>
        <v>#DIV/0!</v>
      </c>
      <c r="D2009" s="242">
        <f t="shared" si="522"/>
        <v>87.592794798685674</v>
      </c>
      <c r="E2009" s="181" t="e">
        <f t="shared" si="510"/>
        <v>#DIV/0!</v>
      </c>
      <c r="F2009" s="181" t="e">
        <f t="shared" si="523"/>
        <v>#DIV/0!</v>
      </c>
      <c r="H2009" s="181" t="e">
        <f t="shared" si="524"/>
        <v>#DIV/0!</v>
      </c>
      <c r="I2009" s="181" t="e">
        <f t="shared" si="511"/>
        <v>#DIV/0!</v>
      </c>
      <c r="J2009" s="339" t="e">
        <f t="shared" si="512"/>
        <v>#DIV/0!</v>
      </c>
      <c r="K2009" s="181" t="e">
        <f t="shared" si="513"/>
        <v>#DIV/0!</v>
      </c>
      <c r="M2009" s="181" t="e">
        <f t="shared" si="514"/>
        <v>#DIV/0!</v>
      </c>
      <c r="N2009" s="181" t="e">
        <f t="shared" si="515"/>
        <v>#DIV/0!</v>
      </c>
      <c r="O2009" s="339" t="e">
        <f t="shared" si="516"/>
        <v>#DIV/0!</v>
      </c>
      <c r="P2009" s="181" t="e">
        <f t="shared" si="517"/>
        <v>#DIV/0!</v>
      </c>
      <c r="R2009" s="181" t="e">
        <f t="shared" si="518"/>
        <v>#DIV/0!</v>
      </c>
      <c r="S2009" s="181" t="e">
        <f t="shared" si="519"/>
        <v>#DIV/0!</v>
      </c>
      <c r="T2009" s="339" t="e">
        <f t="shared" si="525"/>
        <v>#DIV/0!</v>
      </c>
      <c r="U2009" s="181" t="e">
        <f t="shared" si="520"/>
        <v>#DIV/0!</v>
      </c>
    </row>
    <row r="2010" spans="2:21" ht="12.75" customHeight="1" x14ac:dyDescent="0.15">
      <c r="B2010" s="1">
        <f t="shared" si="526"/>
        <v>213.8999999999921</v>
      </c>
      <c r="C2010" s="181" t="e">
        <f t="shared" si="521"/>
        <v>#DIV/0!</v>
      </c>
      <c r="D2010" s="242">
        <f t="shared" si="522"/>
        <v>87.604086167891978</v>
      </c>
      <c r="E2010" s="181" t="e">
        <f t="shared" si="510"/>
        <v>#DIV/0!</v>
      </c>
      <c r="F2010" s="181" t="e">
        <f t="shared" si="523"/>
        <v>#DIV/0!</v>
      </c>
      <c r="H2010" s="181" t="e">
        <f t="shared" si="524"/>
        <v>#DIV/0!</v>
      </c>
      <c r="I2010" s="181" t="e">
        <f t="shared" si="511"/>
        <v>#DIV/0!</v>
      </c>
      <c r="J2010" s="339" t="e">
        <f t="shared" si="512"/>
        <v>#DIV/0!</v>
      </c>
      <c r="K2010" s="181" t="e">
        <f t="shared" si="513"/>
        <v>#DIV/0!</v>
      </c>
      <c r="M2010" s="181" t="e">
        <f t="shared" si="514"/>
        <v>#DIV/0!</v>
      </c>
      <c r="N2010" s="181" t="e">
        <f t="shared" si="515"/>
        <v>#DIV/0!</v>
      </c>
      <c r="O2010" s="339" t="e">
        <f t="shared" si="516"/>
        <v>#DIV/0!</v>
      </c>
      <c r="P2010" s="181" t="e">
        <f t="shared" si="517"/>
        <v>#DIV/0!</v>
      </c>
      <c r="R2010" s="181" t="e">
        <f t="shared" si="518"/>
        <v>#DIV/0!</v>
      </c>
      <c r="S2010" s="181" t="e">
        <f t="shared" si="519"/>
        <v>#DIV/0!</v>
      </c>
      <c r="T2010" s="339" t="e">
        <f t="shared" si="525"/>
        <v>#DIV/0!</v>
      </c>
      <c r="U2010" s="181" t="e">
        <f t="shared" si="520"/>
        <v>#DIV/0!</v>
      </c>
    </row>
    <row r="2011" spans="2:21" ht="12.75" customHeight="1" x14ac:dyDescent="0.15">
      <c r="B2011" s="1">
        <f t="shared" si="526"/>
        <v>213.9999999999921</v>
      </c>
      <c r="C2011" s="181" t="e">
        <f t="shared" si="521"/>
        <v>#DIV/0!</v>
      </c>
      <c r="D2011" s="242">
        <f t="shared" si="522"/>
        <v>87.615373172721732</v>
      </c>
      <c r="E2011" s="181" t="e">
        <f t="shared" si="510"/>
        <v>#DIV/0!</v>
      </c>
      <c r="F2011" s="181" t="e">
        <f t="shared" si="523"/>
        <v>#DIV/0!</v>
      </c>
      <c r="H2011" s="181" t="e">
        <f t="shared" si="524"/>
        <v>#DIV/0!</v>
      </c>
      <c r="I2011" s="181" t="e">
        <f t="shared" si="511"/>
        <v>#DIV/0!</v>
      </c>
      <c r="J2011" s="339" t="e">
        <f t="shared" si="512"/>
        <v>#DIV/0!</v>
      </c>
      <c r="K2011" s="181" t="e">
        <f t="shared" si="513"/>
        <v>#DIV/0!</v>
      </c>
      <c r="M2011" s="181" t="e">
        <f t="shared" si="514"/>
        <v>#DIV/0!</v>
      </c>
      <c r="N2011" s="181" t="e">
        <f t="shared" si="515"/>
        <v>#DIV/0!</v>
      </c>
      <c r="O2011" s="339" t="e">
        <f t="shared" si="516"/>
        <v>#DIV/0!</v>
      </c>
      <c r="P2011" s="181" t="e">
        <f t="shared" si="517"/>
        <v>#DIV/0!</v>
      </c>
      <c r="R2011" s="181" t="e">
        <f t="shared" si="518"/>
        <v>#DIV/0!</v>
      </c>
      <c r="S2011" s="181" t="e">
        <f t="shared" si="519"/>
        <v>#DIV/0!</v>
      </c>
      <c r="T2011" s="339" t="e">
        <f t="shared" si="525"/>
        <v>#DIV/0!</v>
      </c>
      <c r="U2011" s="181" t="e">
        <f t="shared" si="520"/>
        <v>#DIV/0!</v>
      </c>
    </row>
    <row r="2012" spans="2:21" ht="12.75" customHeight="1" x14ac:dyDescent="0.15">
      <c r="B2012" s="1">
        <f t="shared" si="526"/>
        <v>214.09999999999209</v>
      </c>
      <c r="C2012" s="181" t="e">
        <f t="shared" si="521"/>
        <v>#DIV/0!</v>
      </c>
      <c r="D2012" s="242">
        <f t="shared" si="522"/>
        <v>87.626655817108883</v>
      </c>
      <c r="E2012" s="181" t="e">
        <f t="shared" si="510"/>
        <v>#DIV/0!</v>
      </c>
      <c r="F2012" s="181" t="e">
        <f t="shared" si="523"/>
        <v>#DIV/0!</v>
      </c>
      <c r="H2012" s="181" t="e">
        <f t="shared" si="524"/>
        <v>#DIV/0!</v>
      </c>
      <c r="I2012" s="181" t="e">
        <f t="shared" si="511"/>
        <v>#DIV/0!</v>
      </c>
      <c r="J2012" s="339" t="e">
        <f t="shared" si="512"/>
        <v>#DIV/0!</v>
      </c>
      <c r="K2012" s="181" t="e">
        <f t="shared" si="513"/>
        <v>#DIV/0!</v>
      </c>
      <c r="M2012" s="181" t="e">
        <f t="shared" si="514"/>
        <v>#DIV/0!</v>
      </c>
      <c r="N2012" s="181" t="e">
        <f t="shared" si="515"/>
        <v>#DIV/0!</v>
      </c>
      <c r="O2012" s="339" t="e">
        <f t="shared" si="516"/>
        <v>#DIV/0!</v>
      </c>
      <c r="P2012" s="181" t="e">
        <f t="shared" si="517"/>
        <v>#DIV/0!</v>
      </c>
      <c r="R2012" s="181" t="e">
        <f t="shared" si="518"/>
        <v>#DIV/0!</v>
      </c>
      <c r="S2012" s="181" t="e">
        <f t="shared" si="519"/>
        <v>#DIV/0!</v>
      </c>
      <c r="T2012" s="339" t="e">
        <f t="shared" si="525"/>
        <v>#DIV/0!</v>
      </c>
      <c r="U2012" s="181" t="e">
        <f t="shared" si="520"/>
        <v>#DIV/0!</v>
      </c>
    </row>
    <row r="2013" spans="2:21" ht="12.75" customHeight="1" x14ac:dyDescent="0.15">
      <c r="B2013" s="1">
        <f t="shared" si="526"/>
        <v>214.19999999999209</v>
      </c>
      <c r="C2013" s="181" t="e">
        <f t="shared" si="521"/>
        <v>#DIV/0!</v>
      </c>
      <c r="D2013" s="242">
        <f t="shared" si="522"/>
        <v>87.637934104982151</v>
      </c>
      <c r="E2013" s="181" t="e">
        <f t="shared" si="510"/>
        <v>#DIV/0!</v>
      </c>
      <c r="F2013" s="181" t="e">
        <f t="shared" si="523"/>
        <v>#DIV/0!</v>
      </c>
      <c r="H2013" s="181" t="e">
        <f t="shared" si="524"/>
        <v>#DIV/0!</v>
      </c>
      <c r="I2013" s="181" t="e">
        <f t="shared" si="511"/>
        <v>#DIV/0!</v>
      </c>
      <c r="J2013" s="339" t="e">
        <f t="shared" si="512"/>
        <v>#DIV/0!</v>
      </c>
      <c r="K2013" s="181" t="e">
        <f t="shared" si="513"/>
        <v>#DIV/0!</v>
      </c>
      <c r="M2013" s="181" t="e">
        <f t="shared" si="514"/>
        <v>#DIV/0!</v>
      </c>
      <c r="N2013" s="181" t="e">
        <f t="shared" si="515"/>
        <v>#DIV/0!</v>
      </c>
      <c r="O2013" s="339" t="e">
        <f t="shared" si="516"/>
        <v>#DIV/0!</v>
      </c>
      <c r="P2013" s="181" t="e">
        <f t="shared" si="517"/>
        <v>#DIV/0!</v>
      </c>
      <c r="R2013" s="181" t="e">
        <f t="shared" si="518"/>
        <v>#DIV/0!</v>
      </c>
      <c r="S2013" s="181" t="e">
        <f t="shared" si="519"/>
        <v>#DIV/0!</v>
      </c>
      <c r="T2013" s="339" t="e">
        <f t="shared" si="525"/>
        <v>#DIV/0!</v>
      </c>
      <c r="U2013" s="181" t="e">
        <f t="shared" si="520"/>
        <v>#DIV/0!</v>
      </c>
    </row>
    <row r="2014" spans="2:21" ht="12.75" customHeight="1" x14ac:dyDescent="0.15">
      <c r="B2014" s="1">
        <f t="shared" si="526"/>
        <v>214.29999999999208</v>
      </c>
      <c r="C2014" s="181" t="e">
        <f t="shared" si="521"/>
        <v>#DIV/0!</v>
      </c>
      <c r="D2014" s="242">
        <f t="shared" si="522"/>
        <v>87.649208040264583</v>
      </c>
      <c r="E2014" s="181" t="e">
        <f t="shared" si="510"/>
        <v>#DIV/0!</v>
      </c>
      <c r="F2014" s="181" t="e">
        <f t="shared" si="523"/>
        <v>#DIV/0!</v>
      </c>
      <c r="H2014" s="181" t="e">
        <f t="shared" si="524"/>
        <v>#DIV/0!</v>
      </c>
      <c r="I2014" s="181" t="e">
        <f t="shared" si="511"/>
        <v>#DIV/0!</v>
      </c>
      <c r="J2014" s="339" t="e">
        <f t="shared" si="512"/>
        <v>#DIV/0!</v>
      </c>
      <c r="K2014" s="181" t="e">
        <f t="shared" si="513"/>
        <v>#DIV/0!</v>
      </c>
      <c r="M2014" s="181" t="e">
        <f t="shared" si="514"/>
        <v>#DIV/0!</v>
      </c>
      <c r="N2014" s="181" t="e">
        <f t="shared" si="515"/>
        <v>#DIV/0!</v>
      </c>
      <c r="O2014" s="339" t="e">
        <f t="shared" si="516"/>
        <v>#DIV/0!</v>
      </c>
      <c r="P2014" s="181" t="e">
        <f t="shared" si="517"/>
        <v>#DIV/0!</v>
      </c>
      <c r="R2014" s="181" t="e">
        <f t="shared" si="518"/>
        <v>#DIV/0!</v>
      </c>
      <c r="S2014" s="181" t="e">
        <f t="shared" si="519"/>
        <v>#DIV/0!</v>
      </c>
      <c r="T2014" s="339" t="e">
        <f t="shared" si="525"/>
        <v>#DIV/0!</v>
      </c>
      <c r="U2014" s="181" t="e">
        <f t="shared" si="520"/>
        <v>#DIV/0!</v>
      </c>
    </row>
    <row r="2015" spans="2:21" ht="12.75" customHeight="1" x14ac:dyDescent="0.15">
      <c r="B2015" s="1">
        <f t="shared" si="526"/>
        <v>214.39999999999208</v>
      </c>
      <c r="C2015" s="181" t="e">
        <f t="shared" si="521"/>
        <v>#DIV/0!</v>
      </c>
      <c r="D2015" s="242">
        <f t="shared" si="522"/>
        <v>87.660477626873572</v>
      </c>
      <c r="E2015" s="181" t="e">
        <f t="shared" si="510"/>
        <v>#DIV/0!</v>
      </c>
      <c r="F2015" s="181" t="e">
        <f t="shared" si="523"/>
        <v>#DIV/0!</v>
      </c>
      <c r="H2015" s="181" t="e">
        <f t="shared" si="524"/>
        <v>#DIV/0!</v>
      </c>
      <c r="I2015" s="181" t="e">
        <f t="shared" si="511"/>
        <v>#DIV/0!</v>
      </c>
      <c r="J2015" s="339" t="e">
        <f t="shared" si="512"/>
        <v>#DIV/0!</v>
      </c>
      <c r="K2015" s="181" t="e">
        <f t="shared" si="513"/>
        <v>#DIV/0!</v>
      </c>
      <c r="M2015" s="181" t="e">
        <f t="shared" si="514"/>
        <v>#DIV/0!</v>
      </c>
      <c r="N2015" s="181" t="e">
        <f t="shared" si="515"/>
        <v>#DIV/0!</v>
      </c>
      <c r="O2015" s="339" t="e">
        <f t="shared" si="516"/>
        <v>#DIV/0!</v>
      </c>
      <c r="P2015" s="181" t="e">
        <f t="shared" si="517"/>
        <v>#DIV/0!</v>
      </c>
      <c r="R2015" s="181" t="e">
        <f t="shared" si="518"/>
        <v>#DIV/0!</v>
      </c>
      <c r="S2015" s="181" t="e">
        <f t="shared" si="519"/>
        <v>#DIV/0!</v>
      </c>
      <c r="T2015" s="339" t="e">
        <f t="shared" si="525"/>
        <v>#DIV/0!</v>
      </c>
      <c r="U2015" s="181" t="e">
        <f t="shared" si="520"/>
        <v>#DIV/0!</v>
      </c>
    </row>
    <row r="2016" spans="2:21" ht="12.75" customHeight="1" x14ac:dyDescent="0.15">
      <c r="B2016" s="1">
        <f t="shared" si="526"/>
        <v>214.49999999999207</v>
      </c>
      <c r="C2016" s="181" t="e">
        <f t="shared" si="521"/>
        <v>#DIV/0!</v>
      </c>
      <c r="D2016" s="242">
        <f t="shared" si="522"/>
        <v>87.671742868721083</v>
      </c>
      <c r="E2016" s="181" t="e">
        <f t="shared" si="510"/>
        <v>#DIV/0!</v>
      </c>
      <c r="F2016" s="181" t="e">
        <f t="shared" si="523"/>
        <v>#DIV/0!</v>
      </c>
      <c r="H2016" s="181" t="e">
        <f t="shared" si="524"/>
        <v>#DIV/0!</v>
      </c>
      <c r="I2016" s="181" t="e">
        <f t="shared" si="511"/>
        <v>#DIV/0!</v>
      </c>
      <c r="J2016" s="339" t="e">
        <f t="shared" si="512"/>
        <v>#DIV/0!</v>
      </c>
      <c r="K2016" s="181" t="e">
        <f t="shared" si="513"/>
        <v>#DIV/0!</v>
      </c>
      <c r="M2016" s="181" t="e">
        <f t="shared" si="514"/>
        <v>#DIV/0!</v>
      </c>
      <c r="N2016" s="181" t="e">
        <f t="shared" si="515"/>
        <v>#DIV/0!</v>
      </c>
      <c r="O2016" s="339" t="e">
        <f t="shared" si="516"/>
        <v>#DIV/0!</v>
      </c>
      <c r="P2016" s="181" t="e">
        <f t="shared" si="517"/>
        <v>#DIV/0!</v>
      </c>
      <c r="R2016" s="181" t="e">
        <f t="shared" si="518"/>
        <v>#DIV/0!</v>
      </c>
      <c r="S2016" s="181" t="e">
        <f t="shared" si="519"/>
        <v>#DIV/0!</v>
      </c>
      <c r="T2016" s="339" t="e">
        <f t="shared" si="525"/>
        <v>#DIV/0!</v>
      </c>
      <c r="U2016" s="181" t="e">
        <f t="shared" si="520"/>
        <v>#DIV/0!</v>
      </c>
    </row>
    <row r="2017" spans="2:21" ht="12.75" customHeight="1" x14ac:dyDescent="0.15">
      <c r="B2017" s="1">
        <f t="shared" si="526"/>
        <v>214.59999999999206</v>
      </c>
      <c r="C2017" s="181" t="e">
        <f t="shared" si="521"/>
        <v>#DIV/0!</v>
      </c>
      <c r="D2017" s="242">
        <f t="shared" si="522"/>
        <v>87.683003769713537</v>
      </c>
      <c r="E2017" s="181" t="e">
        <f t="shared" si="510"/>
        <v>#DIV/0!</v>
      </c>
      <c r="F2017" s="181" t="e">
        <f t="shared" si="523"/>
        <v>#DIV/0!</v>
      </c>
      <c r="H2017" s="181" t="e">
        <f t="shared" si="524"/>
        <v>#DIV/0!</v>
      </c>
      <c r="I2017" s="181" t="e">
        <f t="shared" si="511"/>
        <v>#DIV/0!</v>
      </c>
      <c r="J2017" s="339" t="e">
        <f t="shared" si="512"/>
        <v>#DIV/0!</v>
      </c>
      <c r="K2017" s="181" t="e">
        <f t="shared" si="513"/>
        <v>#DIV/0!</v>
      </c>
      <c r="M2017" s="181" t="e">
        <f t="shared" si="514"/>
        <v>#DIV/0!</v>
      </c>
      <c r="N2017" s="181" t="e">
        <f t="shared" si="515"/>
        <v>#DIV/0!</v>
      </c>
      <c r="O2017" s="339" t="e">
        <f t="shared" si="516"/>
        <v>#DIV/0!</v>
      </c>
      <c r="P2017" s="181" t="e">
        <f t="shared" si="517"/>
        <v>#DIV/0!</v>
      </c>
      <c r="R2017" s="181" t="e">
        <f t="shared" si="518"/>
        <v>#DIV/0!</v>
      </c>
      <c r="S2017" s="181" t="e">
        <f t="shared" si="519"/>
        <v>#DIV/0!</v>
      </c>
      <c r="T2017" s="339" t="e">
        <f t="shared" si="525"/>
        <v>#DIV/0!</v>
      </c>
      <c r="U2017" s="181" t="e">
        <f t="shared" si="520"/>
        <v>#DIV/0!</v>
      </c>
    </row>
    <row r="2018" spans="2:21" ht="12.75" customHeight="1" x14ac:dyDescent="0.15">
      <c r="B2018" s="1">
        <f t="shared" si="526"/>
        <v>214.69999999999206</v>
      </c>
      <c r="C2018" s="181" t="e">
        <f t="shared" si="521"/>
        <v>#DIV/0!</v>
      </c>
      <c r="D2018" s="242">
        <f t="shared" si="522"/>
        <v>87.694260333751728</v>
      </c>
      <c r="E2018" s="181" t="e">
        <f t="shared" si="510"/>
        <v>#DIV/0!</v>
      </c>
      <c r="F2018" s="181" t="e">
        <f t="shared" si="523"/>
        <v>#DIV/0!</v>
      </c>
      <c r="H2018" s="181" t="e">
        <f t="shared" si="524"/>
        <v>#DIV/0!</v>
      </c>
      <c r="I2018" s="181" t="e">
        <f t="shared" si="511"/>
        <v>#DIV/0!</v>
      </c>
      <c r="J2018" s="339" t="e">
        <f t="shared" si="512"/>
        <v>#DIV/0!</v>
      </c>
      <c r="K2018" s="181" t="e">
        <f t="shared" si="513"/>
        <v>#DIV/0!</v>
      </c>
      <c r="M2018" s="181" t="e">
        <f t="shared" si="514"/>
        <v>#DIV/0!</v>
      </c>
      <c r="N2018" s="181" t="e">
        <f t="shared" si="515"/>
        <v>#DIV/0!</v>
      </c>
      <c r="O2018" s="339" t="e">
        <f t="shared" si="516"/>
        <v>#DIV/0!</v>
      </c>
      <c r="P2018" s="181" t="e">
        <f t="shared" si="517"/>
        <v>#DIV/0!</v>
      </c>
      <c r="R2018" s="181" t="e">
        <f t="shared" si="518"/>
        <v>#DIV/0!</v>
      </c>
      <c r="S2018" s="181" t="e">
        <f t="shared" si="519"/>
        <v>#DIV/0!</v>
      </c>
      <c r="T2018" s="339" t="e">
        <f t="shared" si="525"/>
        <v>#DIV/0!</v>
      </c>
      <c r="U2018" s="181" t="e">
        <f t="shared" si="520"/>
        <v>#DIV/0!</v>
      </c>
    </row>
    <row r="2019" spans="2:21" ht="12.75" customHeight="1" x14ac:dyDescent="0.15">
      <c r="B2019" s="1">
        <f t="shared" si="526"/>
        <v>214.79999999999205</v>
      </c>
      <c r="C2019" s="181" t="e">
        <f t="shared" si="521"/>
        <v>#DIV/0!</v>
      </c>
      <c r="D2019" s="242">
        <f t="shared" si="522"/>
        <v>87.705512564731194</v>
      </c>
      <c r="E2019" s="181" t="e">
        <f t="shared" si="510"/>
        <v>#DIV/0!</v>
      </c>
      <c r="F2019" s="181" t="e">
        <f t="shared" si="523"/>
        <v>#DIV/0!</v>
      </c>
      <c r="H2019" s="181" t="e">
        <f t="shared" si="524"/>
        <v>#DIV/0!</v>
      </c>
      <c r="I2019" s="181" t="e">
        <f t="shared" si="511"/>
        <v>#DIV/0!</v>
      </c>
      <c r="J2019" s="339" t="e">
        <f t="shared" si="512"/>
        <v>#DIV/0!</v>
      </c>
      <c r="K2019" s="181" t="e">
        <f t="shared" si="513"/>
        <v>#DIV/0!</v>
      </c>
      <c r="M2019" s="181" t="e">
        <f t="shared" si="514"/>
        <v>#DIV/0!</v>
      </c>
      <c r="N2019" s="181" t="e">
        <f t="shared" si="515"/>
        <v>#DIV/0!</v>
      </c>
      <c r="O2019" s="339" t="e">
        <f t="shared" si="516"/>
        <v>#DIV/0!</v>
      </c>
      <c r="P2019" s="181" t="e">
        <f t="shared" si="517"/>
        <v>#DIV/0!</v>
      </c>
      <c r="R2019" s="181" t="e">
        <f t="shared" si="518"/>
        <v>#DIV/0!</v>
      </c>
      <c r="S2019" s="181" t="e">
        <f t="shared" si="519"/>
        <v>#DIV/0!</v>
      </c>
      <c r="T2019" s="339" t="e">
        <f t="shared" si="525"/>
        <v>#DIV/0!</v>
      </c>
      <c r="U2019" s="181" t="e">
        <f t="shared" si="520"/>
        <v>#DIV/0!</v>
      </c>
    </row>
    <row r="2020" spans="2:21" ht="12.75" customHeight="1" x14ac:dyDescent="0.15">
      <c r="B2020" s="1">
        <f t="shared" si="526"/>
        <v>214.89999999999205</v>
      </c>
      <c r="C2020" s="181" t="e">
        <f t="shared" si="521"/>
        <v>#DIV/0!</v>
      </c>
      <c r="D2020" s="242">
        <f t="shared" si="522"/>
        <v>87.716760466541771</v>
      </c>
      <c r="E2020" s="181" t="e">
        <f t="shared" si="510"/>
        <v>#DIV/0!</v>
      </c>
      <c r="F2020" s="181" t="e">
        <f t="shared" si="523"/>
        <v>#DIV/0!</v>
      </c>
      <c r="H2020" s="181" t="e">
        <f t="shared" si="524"/>
        <v>#DIV/0!</v>
      </c>
      <c r="I2020" s="181" t="e">
        <f t="shared" si="511"/>
        <v>#DIV/0!</v>
      </c>
      <c r="J2020" s="339" t="e">
        <f t="shared" si="512"/>
        <v>#DIV/0!</v>
      </c>
      <c r="K2020" s="181" t="e">
        <f t="shared" si="513"/>
        <v>#DIV/0!</v>
      </c>
      <c r="M2020" s="181" t="e">
        <f t="shared" si="514"/>
        <v>#DIV/0!</v>
      </c>
      <c r="N2020" s="181" t="e">
        <f t="shared" si="515"/>
        <v>#DIV/0!</v>
      </c>
      <c r="O2020" s="339" t="e">
        <f t="shared" si="516"/>
        <v>#DIV/0!</v>
      </c>
      <c r="P2020" s="181" t="e">
        <f t="shared" si="517"/>
        <v>#DIV/0!</v>
      </c>
      <c r="R2020" s="181" t="e">
        <f t="shared" si="518"/>
        <v>#DIV/0!</v>
      </c>
      <c r="S2020" s="181" t="e">
        <f t="shared" si="519"/>
        <v>#DIV/0!</v>
      </c>
      <c r="T2020" s="339" t="e">
        <f t="shared" si="525"/>
        <v>#DIV/0!</v>
      </c>
      <c r="U2020" s="181" t="e">
        <f t="shared" si="520"/>
        <v>#DIV/0!</v>
      </c>
    </row>
    <row r="2021" spans="2:21" ht="12.75" customHeight="1" x14ac:dyDescent="0.15">
      <c r="B2021" s="1">
        <f t="shared" si="526"/>
        <v>214.99999999999204</v>
      </c>
      <c r="C2021" s="181" t="e">
        <f t="shared" si="521"/>
        <v>#DIV/0!</v>
      </c>
      <c r="D2021" s="242">
        <f t="shared" si="522"/>
        <v>87.72800404306777</v>
      </c>
      <c r="E2021" s="181" t="e">
        <f t="shared" si="510"/>
        <v>#DIV/0!</v>
      </c>
      <c r="F2021" s="181" t="e">
        <f t="shared" si="523"/>
        <v>#DIV/0!</v>
      </c>
      <c r="H2021" s="181" t="e">
        <f t="shared" si="524"/>
        <v>#DIV/0!</v>
      </c>
      <c r="I2021" s="181" t="e">
        <f t="shared" si="511"/>
        <v>#DIV/0!</v>
      </c>
      <c r="J2021" s="339" t="e">
        <f t="shared" si="512"/>
        <v>#DIV/0!</v>
      </c>
      <c r="K2021" s="181" t="e">
        <f t="shared" si="513"/>
        <v>#DIV/0!</v>
      </c>
      <c r="M2021" s="181" t="e">
        <f t="shared" si="514"/>
        <v>#DIV/0!</v>
      </c>
      <c r="N2021" s="181" t="e">
        <f t="shared" si="515"/>
        <v>#DIV/0!</v>
      </c>
      <c r="O2021" s="339" t="e">
        <f t="shared" si="516"/>
        <v>#DIV/0!</v>
      </c>
      <c r="P2021" s="181" t="e">
        <f t="shared" si="517"/>
        <v>#DIV/0!</v>
      </c>
      <c r="R2021" s="181" t="e">
        <f t="shared" si="518"/>
        <v>#DIV/0!</v>
      </c>
      <c r="S2021" s="181" t="e">
        <f t="shared" si="519"/>
        <v>#DIV/0!</v>
      </c>
      <c r="T2021" s="339" t="e">
        <f t="shared" si="525"/>
        <v>#DIV/0!</v>
      </c>
      <c r="U2021" s="181" t="e">
        <f t="shared" si="520"/>
        <v>#DIV/0!</v>
      </c>
    </row>
    <row r="2022" spans="2:21" ht="12.75" customHeight="1" x14ac:dyDescent="0.15">
      <c r="B2022" s="1">
        <f t="shared" si="526"/>
        <v>215.09999999999204</v>
      </c>
      <c r="C2022" s="181" t="e">
        <f t="shared" si="521"/>
        <v>#DIV/0!</v>
      </c>
      <c r="D2022" s="242">
        <f t="shared" si="522"/>
        <v>87.739243298188299</v>
      </c>
      <c r="E2022" s="181" t="e">
        <f t="shared" si="510"/>
        <v>#DIV/0!</v>
      </c>
      <c r="F2022" s="181" t="e">
        <f t="shared" si="523"/>
        <v>#DIV/0!</v>
      </c>
      <c r="H2022" s="181" t="e">
        <f t="shared" si="524"/>
        <v>#DIV/0!</v>
      </c>
      <c r="I2022" s="181" t="e">
        <f t="shared" si="511"/>
        <v>#DIV/0!</v>
      </c>
      <c r="J2022" s="339" t="e">
        <f t="shared" si="512"/>
        <v>#DIV/0!</v>
      </c>
      <c r="K2022" s="181" t="e">
        <f t="shared" si="513"/>
        <v>#DIV/0!</v>
      </c>
      <c r="M2022" s="181" t="e">
        <f t="shared" si="514"/>
        <v>#DIV/0!</v>
      </c>
      <c r="N2022" s="181" t="e">
        <f t="shared" si="515"/>
        <v>#DIV/0!</v>
      </c>
      <c r="O2022" s="339" t="e">
        <f t="shared" si="516"/>
        <v>#DIV/0!</v>
      </c>
      <c r="P2022" s="181" t="e">
        <f t="shared" si="517"/>
        <v>#DIV/0!</v>
      </c>
      <c r="R2022" s="181" t="e">
        <f t="shared" si="518"/>
        <v>#DIV/0!</v>
      </c>
      <c r="S2022" s="181" t="e">
        <f t="shared" si="519"/>
        <v>#DIV/0!</v>
      </c>
      <c r="T2022" s="339" t="e">
        <f t="shared" si="525"/>
        <v>#DIV/0!</v>
      </c>
      <c r="U2022" s="181" t="e">
        <f t="shared" si="520"/>
        <v>#DIV/0!</v>
      </c>
    </row>
    <row r="2023" spans="2:21" ht="12.75" customHeight="1" x14ac:dyDescent="0.15">
      <c r="B2023" s="1">
        <f t="shared" si="526"/>
        <v>215.19999999999203</v>
      </c>
      <c r="C2023" s="181" t="e">
        <f t="shared" si="521"/>
        <v>#DIV/0!</v>
      </c>
      <c r="D2023" s="242">
        <f t="shared" si="522"/>
        <v>87.750478235776626</v>
      </c>
      <c r="E2023" s="181" t="e">
        <f t="shared" si="510"/>
        <v>#DIV/0!</v>
      </c>
      <c r="F2023" s="181" t="e">
        <f t="shared" si="523"/>
        <v>#DIV/0!</v>
      </c>
      <c r="H2023" s="181" t="e">
        <f t="shared" si="524"/>
        <v>#DIV/0!</v>
      </c>
      <c r="I2023" s="181" t="e">
        <f t="shared" si="511"/>
        <v>#DIV/0!</v>
      </c>
      <c r="J2023" s="339" t="e">
        <f t="shared" si="512"/>
        <v>#DIV/0!</v>
      </c>
      <c r="K2023" s="181" t="e">
        <f t="shared" si="513"/>
        <v>#DIV/0!</v>
      </c>
      <c r="M2023" s="181" t="e">
        <f t="shared" si="514"/>
        <v>#DIV/0!</v>
      </c>
      <c r="N2023" s="181" t="e">
        <f t="shared" si="515"/>
        <v>#DIV/0!</v>
      </c>
      <c r="O2023" s="339" t="e">
        <f t="shared" si="516"/>
        <v>#DIV/0!</v>
      </c>
      <c r="P2023" s="181" t="e">
        <f t="shared" si="517"/>
        <v>#DIV/0!</v>
      </c>
      <c r="R2023" s="181" t="e">
        <f t="shared" si="518"/>
        <v>#DIV/0!</v>
      </c>
      <c r="S2023" s="181" t="e">
        <f t="shared" si="519"/>
        <v>#DIV/0!</v>
      </c>
      <c r="T2023" s="339" t="e">
        <f t="shared" si="525"/>
        <v>#DIV/0!</v>
      </c>
      <c r="U2023" s="181" t="e">
        <f t="shared" si="520"/>
        <v>#DIV/0!</v>
      </c>
    </row>
    <row r="2024" spans="2:21" ht="12.75" customHeight="1" x14ac:dyDescent="0.15">
      <c r="B2024" s="1">
        <f t="shared" si="526"/>
        <v>215.29999999999202</v>
      </c>
      <c r="C2024" s="181" t="e">
        <f t="shared" si="521"/>
        <v>#DIV/0!</v>
      </c>
      <c r="D2024" s="242">
        <f t="shared" si="522"/>
        <v>87.761708859700917</v>
      </c>
      <c r="E2024" s="181" t="e">
        <f t="shared" si="510"/>
        <v>#DIV/0!</v>
      </c>
      <c r="F2024" s="181" t="e">
        <f t="shared" si="523"/>
        <v>#DIV/0!</v>
      </c>
      <c r="H2024" s="181" t="e">
        <f t="shared" si="524"/>
        <v>#DIV/0!</v>
      </c>
      <c r="I2024" s="181" t="e">
        <f t="shared" si="511"/>
        <v>#DIV/0!</v>
      </c>
      <c r="J2024" s="339" t="e">
        <f t="shared" si="512"/>
        <v>#DIV/0!</v>
      </c>
      <c r="K2024" s="181" t="e">
        <f t="shared" si="513"/>
        <v>#DIV/0!</v>
      </c>
      <c r="M2024" s="181" t="e">
        <f t="shared" si="514"/>
        <v>#DIV/0!</v>
      </c>
      <c r="N2024" s="181" t="e">
        <f t="shared" si="515"/>
        <v>#DIV/0!</v>
      </c>
      <c r="O2024" s="339" t="e">
        <f t="shared" si="516"/>
        <v>#DIV/0!</v>
      </c>
      <c r="P2024" s="181" t="e">
        <f t="shared" si="517"/>
        <v>#DIV/0!</v>
      </c>
      <c r="R2024" s="181" t="e">
        <f t="shared" si="518"/>
        <v>#DIV/0!</v>
      </c>
      <c r="S2024" s="181" t="e">
        <f t="shared" si="519"/>
        <v>#DIV/0!</v>
      </c>
      <c r="T2024" s="339" t="e">
        <f t="shared" si="525"/>
        <v>#DIV/0!</v>
      </c>
      <c r="U2024" s="181" t="e">
        <f t="shared" si="520"/>
        <v>#DIV/0!</v>
      </c>
    </row>
    <row r="2025" spans="2:21" ht="12.75" customHeight="1" x14ac:dyDescent="0.15">
      <c r="B2025" s="1">
        <f t="shared" si="526"/>
        <v>215.39999999999202</v>
      </c>
      <c r="C2025" s="181" t="e">
        <f t="shared" si="521"/>
        <v>#DIV/0!</v>
      </c>
      <c r="D2025" s="242">
        <f t="shared" si="522"/>
        <v>87.772935173823711</v>
      </c>
      <c r="E2025" s="181" t="e">
        <f t="shared" si="510"/>
        <v>#DIV/0!</v>
      </c>
      <c r="F2025" s="181" t="e">
        <f t="shared" si="523"/>
        <v>#DIV/0!</v>
      </c>
      <c r="H2025" s="181" t="e">
        <f t="shared" si="524"/>
        <v>#DIV/0!</v>
      </c>
      <c r="I2025" s="181" t="e">
        <f t="shared" si="511"/>
        <v>#DIV/0!</v>
      </c>
      <c r="J2025" s="339" t="e">
        <f t="shared" si="512"/>
        <v>#DIV/0!</v>
      </c>
      <c r="K2025" s="181" t="e">
        <f t="shared" si="513"/>
        <v>#DIV/0!</v>
      </c>
      <c r="M2025" s="181" t="e">
        <f t="shared" si="514"/>
        <v>#DIV/0!</v>
      </c>
      <c r="N2025" s="181" t="e">
        <f t="shared" si="515"/>
        <v>#DIV/0!</v>
      </c>
      <c r="O2025" s="339" t="e">
        <f t="shared" si="516"/>
        <v>#DIV/0!</v>
      </c>
      <c r="P2025" s="181" t="e">
        <f t="shared" si="517"/>
        <v>#DIV/0!</v>
      </c>
      <c r="R2025" s="181" t="e">
        <f t="shared" si="518"/>
        <v>#DIV/0!</v>
      </c>
      <c r="S2025" s="181" t="e">
        <f t="shared" si="519"/>
        <v>#DIV/0!</v>
      </c>
      <c r="T2025" s="339" t="e">
        <f t="shared" si="525"/>
        <v>#DIV/0!</v>
      </c>
      <c r="U2025" s="181" t="e">
        <f t="shared" si="520"/>
        <v>#DIV/0!</v>
      </c>
    </row>
    <row r="2026" spans="2:21" ht="12.75" customHeight="1" x14ac:dyDescent="0.15">
      <c r="B2026" s="1">
        <f t="shared" si="526"/>
        <v>215.49999999999201</v>
      </c>
      <c r="C2026" s="181" t="e">
        <f t="shared" si="521"/>
        <v>#DIV/0!</v>
      </c>
      <c r="D2026" s="242">
        <f t="shared" si="522"/>
        <v>87.78415718200209</v>
      </c>
      <c r="E2026" s="181" t="e">
        <f t="shared" si="510"/>
        <v>#DIV/0!</v>
      </c>
      <c r="F2026" s="181" t="e">
        <f t="shared" si="523"/>
        <v>#DIV/0!</v>
      </c>
      <c r="H2026" s="181" t="e">
        <f t="shared" si="524"/>
        <v>#DIV/0!</v>
      </c>
      <c r="I2026" s="181" t="e">
        <f t="shared" si="511"/>
        <v>#DIV/0!</v>
      </c>
      <c r="J2026" s="339" t="e">
        <f t="shared" si="512"/>
        <v>#DIV/0!</v>
      </c>
      <c r="K2026" s="181" t="e">
        <f t="shared" si="513"/>
        <v>#DIV/0!</v>
      </c>
      <c r="M2026" s="181" t="e">
        <f t="shared" si="514"/>
        <v>#DIV/0!</v>
      </c>
      <c r="N2026" s="181" t="e">
        <f t="shared" si="515"/>
        <v>#DIV/0!</v>
      </c>
      <c r="O2026" s="339" t="e">
        <f t="shared" si="516"/>
        <v>#DIV/0!</v>
      </c>
      <c r="P2026" s="181" t="e">
        <f t="shared" si="517"/>
        <v>#DIV/0!</v>
      </c>
      <c r="R2026" s="181" t="e">
        <f t="shared" si="518"/>
        <v>#DIV/0!</v>
      </c>
      <c r="S2026" s="181" t="e">
        <f t="shared" si="519"/>
        <v>#DIV/0!</v>
      </c>
      <c r="T2026" s="339" t="e">
        <f t="shared" si="525"/>
        <v>#DIV/0!</v>
      </c>
      <c r="U2026" s="181" t="e">
        <f t="shared" si="520"/>
        <v>#DIV/0!</v>
      </c>
    </row>
    <row r="2027" spans="2:21" ht="12.75" customHeight="1" x14ac:dyDescent="0.15">
      <c r="B2027" s="1">
        <f t="shared" si="526"/>
        <v>215.59999999999201</v>
      </c>
      <c r="C2027" s="181" t="e">
        <f t="shared" si="521"/>
        <v>#DIV/0!</v>
      </c>
      <c r="D2027" s="242">
        <f t="shared" si="522"/>
        <v>87.795374888087778</v>
      </c>
      <c r="E2027" s="181" t="e">
        <f t="shared" si="510"/>
        <v>#DIV/0!</v>
      </c>
      <c r="F2027" s="181" t="e">
        <f t="shared" si="523"/>
        <v>#DIV/0!</v>
      </c>
      <c r="H2027" s="181" t="e">
        <f t="shared" si="524"/>
        <v>#DIV/0!</v>
      </c>
      <c r="I2027" s="181" t="e">
        <f t="shared" si="511"/>
        <v>#DIV/0!</v>
      </c>
      <c r="J2027" s="339" t="e">
        <f t="shared" si="512"/>
        <v>#DIV/0!</v>
      </c>
      <c r="K2027" s="181" t="e">
        <f t="shared" si="513"/>
        <v>#DIV/0!</v>
      </c>
      <c r="M2027" s="181" t="e">
        <f t="shared" si="514"/>
        <v>#DIV/0!</v>
      </c>
      <c r="N2027" s="181" t="e">
        <f t="shared" si="515"/>
        <v>#DIV/0!</v>
      </c>
      <c r="O2027" s="339" t="e">
        <f t="shared" si="516"/>
        <v>#DIV/0!</v>
      </c>
      <c r="P2027" s="181" t="e">
        <f t="shared" si="517"/>
        <v>#DIV/0!</v>
      </c>
      <c r="R2027" s="181" t="e">
        <f t="shared" si="518"/>
        <v>#DIV/0!</v>
      </c>
      <c r="S2027" s="181" t="e">
        <f t="shared" si="519"/>
        <v>#DIV/0!</v>
      </c>
      <c r="T2027" s="339" t="e">
        <f t="shared" si="525"/>
        <v>#DIV/0!</v>
      </c>
      <c r="U2027" s="181" t="e">
        <f t="shared" si="520"/>
        <v>#DIV/0!</v>
      </c>
    </row>
    <row r="2028" spans="2:21" ht="12.75" customHeight="1" x14ac:dyDescent="0.15">
      <c r="B2028" s="1">
        <f t="shared" si="526"/>
        <v>215.699999999992</v>
      </c>
      <c r="C2028" s="181" t="e">
        <f t="shared" si="521"/>
        <v>#DIV/0!</v>
      </c>
      <c r="D2028" s="242">
        <f t="shared" si="522"/>
        <v>87.806588295927142</v>
      </c>
      <c r="E2028" s="181" t="e">
        <f t="shared" si="510"/>
        <v>#DIV/0!</v>
      </c>
      <c r="F2028" s="181" t="e">
        <f t="shared" si="523"/>
        <v>#DIV/0!</v>
      </c>
      <c r="H2028" s="181" t="e">
        <f t="shared" si="524"/>
        <v>#DIV/0!</v>
      </c>
      <c r="I2028" s="181" t="e">
        <f t="shared" si="511"/>
        <v>#DIV/0!</v>
      </c>
      <c r="J2028" s="339" t="e">
        <f t="shared" si="512"/>
        <v>#DIV/0!</v>
      </c>
      <c r="K2028" s="181" t="e">
        <f t="shared" si="513"/>
        <v>#DIV/0!</v>
      </c>
      <c r="M2028" s="181" t="e">
        <f t="shared" si="514"/>
        <v>#DIV/0!</v>
      </c>
      <c r="N2028" s="181" t="e">
        <f t="shared" si="515"/>
        <v>#DIV/0!</v>
      </c>
      <c r="O2028" s="339" t="e">
        <f t="shared" si="516"/>
        <v>#DIV/0!</v>
      </c>
      <c r="P2028" s="181" t="e">
        <f t="shared" si="517"/>
        <v>#DIV/0!</v>
      </c>
      <c r="R2028" s="181" t="e">
        <f t="shared" si="518"/>
        <v>#DIV/0!</v>
      </c>
      <c r="S2028" s="181" t="e">
        <f t="shared" si="519"/>
        <v>#DIV/0!</v>
      </c>
      <c r="T2028" s="339" t="e">
        <f t="shared" si="525"/>
        <v>#DIV/0!</v>
      </c>
      <c r="U2028" s="181" t="e">
        <f t="shared" si="520"/>
        <v>#DIV/0!</v>
      </c>
    </row>
    <row r="2029" spans="2:21" ht="12.75" customHeight="1" x14ac:dyDescent="0.15">
      <c r="B2029" s="1">
        <f t="shared" si="526"/>
        <v>215.799999999992</v>
      </c>
      <c r="C2029" s="181" t="e">
        <f t="shared" si="521"/>
        <v>#DIV/0!</v>
      </c>
      <c r="D2029" s="242">
        <f t="shared" si="522"/>
        <v>87.817797409361035</v>
      </c>
      <c r="E2029" s="181" t="e">
        <f t="shared" si="510"/>
        <v>#DIV/0!</v>
      </c>
      <c r="F2029" s="181" t="e">
        <f t="shared" si="523"/>
        <v>#DIV/0!</v>
      </c>
      <c r="H2029" s="181" t="e">
        <f t="shared" si="524"/>
        <v>#DIV/0!</v>
      </c>
      <c r="I2029" s="181" t="e">
        <f t="shared" si="511"/>
        <v>#DIV/0!</v>
      </c>
      <c r="J2029" s="339" t="e">
        <f t="shared" si="512"/>
        <v>#DIV/0!</v>
      </c>
      <c r="K2029" s="181" t="e">
        <f t="shared" si="513"/>
        <v>#DIV/0!</v>
      </c>
      <c r="M2029" s="181" t="e">
        <f t="shared" si="514"/>
        <v>#DIV/0!</v>
      </c>
      <c r="N2029" s="181" t="e">
        <f t="shared" si="515"/>
        <v>#DIV/0!</v>
      </c>
      <c r="O2029" s="339" t="e">
        <f t="shared" si="516"/>
        <v>#DIV/0!</v>
      </c>
      <c r="P2029" s="181" t="e">
        <f t="shared" si="517"/>
        <v>#DIV/0!</v>
      </c>
      <c r="R2029" s="181" t="e">
        <f t="shared" si="518"/>
        <v>#DIV/0!</v>
      </c>
      <c r="S2029" s="181" t="e">
        <f t="shared" si="519"/>
        <v>#DIV/0!</v>
      </c>
      <c r="T2029" s="339" t="e">
        <f t="shared" si="525"/>
        <v>#DIV/0!</v>
      </c>
      <c r="U2029" s="181" t="e">
        <f t="shared" si="520"/>
        <v>#DIV/0!</v>
      </c>
    </row>
    <row r="2030" spans="2:21" ht="12.75" customHeight="1" x14ac:dyDescent="0.15">
      <c r="B2030" s="1">
        <f t="shared" si="526"/>
        <v>215.89999999999199</v>
      </c>
      <c r="C2030" s="181" t="e">
        <f t="shared" si="521"/>
        <v>#DIV/0!</v>
      </c>
      <c r="D2030" s="242">
        <f t="shared" si="522"/>
        <v>87.829002232224994</v>
      </c>
      <c r="E2030" s="181" t="e">
        <f t="shared" si="510"/>
        <v>#DIV/0!</v>
      </c>
      <c r="F2030" s="181" t="e">
        <f t="shared" si="523"/>
        <v>#DIV/0!</v>
      </c>
      <c r="H2030" s="181" t="e">
        <f t="shared" si="524"/>
        <v>#DIV/0!</v>
      </c>
      <c r="I2030" s="181" t="e">
        <f t="shared" si="511"/>
        <v>#DIV/0!</v>
      </c>
      <c r="J2030" s="339" t="e">
        <f t="shared" si="512"/>
        <v>#DIV/0!</v>
      </c>
      <c r="K2030" s="181" t="e">
        <f t="shared" si="513"/>
        <v>#DIV/0!</v>
      </c>
      <c r="M2030" s="181" t="e">
        <f t="shared" si="514"/>
        <v>#DIV/0!</v>
      </c>
      <c r="N2030" s="181" t="e">
        <f t="shared" si="515"/>
        <v>#DIV/0!</v>
      </c>
      <c r="O2030" s="339" t="e">
        <f t="shared" si="516"/>
        <v>#DIV/0!</v>
      </c>
      <c r="P2030" s="181" t="e">
        <f t="shared" si="517"/>
        <v>#DIV/0!</v>
      </c>
      <c r="R2030" s="181" t="e">
        <f t="shared" si="518"/>
        <v>#DIV/0!</v>
      </c>
      <c r="S2030" s="181" t="e">
        <f t="shared" si="519"/>
        <v>#DIV/0!</v>
      </c>
      <c r="T2030" s="339" t="e">
        <f t="shared" si="525"/>
        <v>#DIV/0!</v>
      </c>
      <c r="U2030" s="181" t="e">
        <f t="shared" si="520"/>
        <v>#DIV/0!</v>
      </c>
    </row>
    <row r="2031" spans="2:21" ht="12.75" customHeight="1" x14ac:dyDescent="0.15">
      <c r="B2031" s="1">
        <f t="shared" si="526"/>
        <v>215.99999999999199</v>
      </c>
      <c r="C2031" s="181" t="e">
        <f t="shared" si="521"/>
        <v>#DIV/0!</v>
      </c>
      <c r="D2031" s="242">
        <f t="shared" si="522"/>
        <v>87.840202768349116</v>
      </c>
      <c r="E2031" s="181" t="e">
        <f t="shared" si="510"/>
        <v>#DIV/0!</v>
      </c>
      <c r="F2031" s="181" t="e">
        <f t="shared" si="523"/>
        <v>#DIV/0!</v>
      </c>
      <c r="H2031" s="181" t="e">
        <f t="shared" si="524"/>
        <v>#DIV/0!</v>
      </c>
      <c r="I2031" s="181" t="e">
        <f t="shared" si="511"/>
        <v>#DIV/0!</v>
      </c>
      <c r="J2031" s="339" t="e">
        <f t="shared" si="512"/>
        <v>#DIV/0!</v>
      </c>
      <c r="K2031" s="181" t="e">
        <f t="shared" si="513"/>
        <v>#DIV/0!</v>
      </c>
      <c r="M2031" s="181" t="e">
        <f t="shared" si="514"/>
        <v>#DIV/0!</v>
      </c>
      <c r="N2031" s="181" t="e">
        <f t="shared" si="515"/>
        <v>#DIV/0!</v>
      </c>
      <c r="O2031" s="339" t="e">
        <f t="shared" si="516"/>
        <v>#DIV/0!</v>
      </c>
      <c r="P2031" s="181" t="e">
        <f t="shared" si="517"/>
        <v>#DIV/0!</v>
      </c>
      <c r="R2031" s="181" t="e">
        <f t="shared" si="518"/>
        <v>#DIV/0!</v>
      </c>
      <c r="S2031" s="181" t="e">
        <f t="shared" si="519"/>
        <v>#DIV/0!</v>
      </c>
      <c r="T2031" s="339" t="e">
        <f t="shared" si="525"/>
        <v>#DIV/0!</v>
      </c>
      <c r="U2031" s="181" t="e">
        <f t="shared" si="520"/>
        <v>#DIV/0!</v>
      </c>
    </row>
    <row r="2032" spans="2:21" ht="12.75" customHeight="1" x14ac:dyDescent="0.15">
      <c r="B2032" s="1">
        <f t="shared" si="526"/>
        <v>216.09999999999198</v>
      </c>
      <c r="C2032" s="181" t="e">
        <f t="shared" si="521"/>
        <v>#DIV/0!</v>
      </c>
      <c r="D2032" s="242">
        <f t="shared" si="522"/>
        <v>87.851399021558279</v>
      </c>
      <c r="E2032" s="181" t="e">
        <f t="shared" si="510"/>
        <v>#DIV/0!</v>
      </c>
      <c r="F2032" s="181" t="e">
        <f t="shared" si="523"/>
        <v>#DIV/0!</v>
      </c>
      <c r="H2032" s="181" t="e">
        <f t="shared" si="524"/>
        <v>#DIV/0!</v>
      </c>
      <c r="I2032" s="181" t="e">
        <f t="shared" si="511"/>
        <v>#DIV/0!</v>
      </c>
      <c r="J2032" s="339" t="e">
        <f t="shared" si="512"/>
        <v>#DIV/0!</v>
      </c>
      <c r="K2032" s="181" t="e">
        <f t="shared" si="513"/>
        <v>#DIV/0!</v>
      </c>
      <c r="M2032" s="181" t="e">
        <f t="shared" si="514"/>
        <v>#DIV/0!</v>
      </c>
      <c r="N2032" s="181" t="e">
        <f t="shared" si="515"/>
        <v>#DIV/0!</v>
      </c>
      <c r="O2032" s="339" t="e">
        <f t="shared" si="516"/>
        <v>#DIV/0!</v>
      </c>
      <c r="P2032" s="181" t="e">
        <f t="shared" si="517"/>
        <v>#DIV/0!</v>
      </c>
      <c r="R2032" s="181" t="e">
        <f t="shared" si="518"/>
        <v>#DIV/0!</v>
      </c>
      <c r="S2032" s="181" t="e">
        <f t="shared" si="519"/>
        <v>#DIV/0!</v>
      </c>
      <c r="T2032" s="339" t="e">
        <f t="shared" si="525"/>
        <v>#DIV/0!</v>
      </c>
      <c r="U2032" s="181" t="e">
        <f t="shared" si="520"/>
        <v>#DIV/0!</v>
      </c>
    </row>
    <row r="2033" spans="2:21" ht="12.75" customHeight="1" x14ac:dyDescent="0.15">
      <c r="B2033" s="1">
        <f t="shared" si="526"/>
        <v>216.19999999999197</v>
      </c>
      <c r="C2033" s="181" t="e">
        <f t="shared" si="521"/>
        <v>#DIV/0!</v>
      </c>
      <c r="D2033" s="242">
        <f t="shared" si="522"/>
        <v>87.862590995671709</v>
      </c>
      <c r="E2033" s="181" t="e">
        <f t="shared" si="510"/>
        <v>#DIV/0!</v>
      </c>
      <c r="F2033" s="181" t="e">
        <f t="shared" si="523"/>
        <v>#DIV/0!</v>
      </c>
      <c r="H2033" s="181" t="e">
        <f t="shared" si="524"/>
        <v>#DIV/0!</v>
      </c>
      <c r="I2033" s="181" t="e">
        <f t="shared" si="511"/>
        <v>#DIV/0!</v>
      </c>
      <c r="J2033" s="339" t="e">
        <f t="shared" si="512"/>
        <v>#DIV/0!</v>
      </c>
      <c r="K2033" s="181" t="e">
        <f t="shared" si="513"/>
        <v>#DIV/0!</v>
      </c>
      <c r="M2033" s="181" t="e">
        <f t="shared" si="514"/>
        <v>#DIV/0!</v>
      </c>
      <c r="N2033" s="181" t="e">
        <f t="shared" si="515"/>
        <v>#DIV/0!</v>
      </c>
      <c r="O2033" s="339" t="e">
        <f t="shared" si="516"/>
        <v>#DIV/0!</v>
      </c>
      <c r="P2033" s="181" t="e">
        <f t="shared" si="517"/>
        <v>#DIV/0!</v>
      </c>
      <c r="R2033" s="181" t="e">
        <f t="shared" si="518"/>
        <v>#DIV/0!</v>
      </c>
      <c r="S2033" s="181" t="e">
        <f t="shared" si="519"/>
        <v>#DIV/0!</v>
      </c>
      <c r="T2033" s="339" t="e">
        <f t="shared" si="525"/>
        <v>#DIV/0!</v>
      </c>
      <c r="U2033" s="181" t="e">
        <f t="shared" si="520"/>
        <v>#DIV/0!</v>
      </c>
    </row>
    <row r="2034" spans="2:21" ht="12.75" customHeight="1" x14ac:dyDescent="0.15">
      <c r="B2034" s="1">
        <f t="shared" si="526"/>
        <v>216.29999999999197</v>
      </c>
      <c r="C2034" s="181" t="e">
        <f t="shared" si="521"/>
        <v>#DIV/0!</v>
      </c>
      <c r="D2034" s="242">
        <f t="shared" si="522"/>
        <v>87.873778694503613</v>
      </c>
      <c r="E2034" s="181" t="e">
        <f t="shared" si="510"/>
        <v>#DIV/0!</v>
      </c>
      <c r="F2034" s="181" t="e">
        <f t="shared" si="523"/>
        <v>#DIV/0!</v>
      </c>
      <c r="H2034" s="181" t="e">
        <f t="shared" si="524"/>
        <v>#DIV/0!</v>
      </c>
      <c r="I2034" s="181" t="e">
        <f t="shared" si="511"/>
        <v>#DIV/0!</v>
      </c>
      <c r="J2034" s="339" t="e">
        <f t="shared" si="512"/>
        <v>#DIV/0!</v>
      </c>
      <c r="K2034" s="181" t="e">
        <f t="shared" si="513"/>
        <v>#DIV/0!</v>
      </c>
      <c r="M2034" s="181" t="e">
        <f t="shared" si="514"/>
        <v>#DIV/0!</v>
      </c>
      <c r="N2034" s="181" t="e">
        <f t="shared" si="515"/>
        <v>#DIV/0!</v>
      </c>
      <c r="O2034" s="339" t="e">
        <f t="shared" si="516"/>
        <v>#DIV/0!</v>
      </c>
      <c r="P2034" s="181" t="e">
        <f t="shared" si="517"/>
        <v>#DIV/0!</v>
      </c>
      <c r="R2034" s="181" t="e">
        <f t="shared" si="518"/>
        <v>#DIV/0!</v>
      </c>
      <c r="S2034" s="181" t="e">
        <f t="shared" si="519"/>
        <v>#DIV/0!</v>
      </c>
      <c r="T2034" s="339" t="e">
        <f t="shared" si="525"/>
        <v>#DIV/0!</v>
      </c>
      <c r="U2034" s="181" t="e">
        <f t="shared" si="520"/>
        <v>#DIV/0!</v>
      </c>
    </row>
    <row r="2035" spans="2:21" ht="12.75" customHeight="1" x14ac:dyDescent="0.15">
      <c r="B2035" s="1">
        <f t="shared" si="526"/>
        <v>216.39999999999196</v>
      </c>
      <c r="C2035" s="181" t="e">
        <f t="shared" si="521"/>
        <v>#DIV/0!</v>
      </c>
      <c r="D2035" s="242">
        <f t="shared" si="522"/>
        <v>87.884962121862657</v>
      </c>
      <c r="E2035" s="181" t="e">
        <f t="shared" si="510"/>
        <v>#DIV/0!</v>
      </c>
      <c r="F2035" s="181" t="e">
        <f t="shared" si="523"/>
        <v>#DIV/0!</v>
      </c>
      <c r="H2035" s="181" t="e">
        <f t="shared" si="524"/>
        <v>#DIV/0!</v>
      </c>
      <c r="I2035" s="181" t="e">
        <f t="shared" si="511"/>
        <v>#DIV/0!</v>
      </c>
      <c r="J2035" s="339" t="e">
        <f t="shared" si="512"/>
        <v>#DIV/0!</v>
      </c>
      <c r="K2035" s="181" t="e">
        <f t="shared" si="513"/>
        <v>#DIV/0!</v>
      </c>
      <c r="M2035" s="181" t="e">
        <f t="shared" si="514"/>
        <v>#DIV/0!</v>
      </c>
      <c r="N2035" s="181" t="e">
        <f t="shared" si="515"/>
        <v>#DIV/0!</v>
      </c>
      <c r="O2035" s="339" t="e">
        <f t="shared" si="516"/>
        <v>#DIV/0!</v>
      </c>
      <c r="P2035" s="181" t="e">
        <f t="shared" si="517"/>
        <v>#DIV/0!</v>
      </c>
      <c r="R2035" s="181" t="e">
        <f t="shared" si="518"/>
        <v>#DIV/0!</v>
      </c>
      <c r="S2035" s="181" t="e">
        <f t="shared" si="519"/>
        <v>#DIV/0!</v>
      </c>
      <c r="T2035" s="339" t="e">
        <f t="shared" si="525"/>
        <v>#DIV/0!</v>
      </c>
      <c r="U2035" s="181" t="e">
        <f t="shared" si="520"/>
        <v>#DIV/0!</v>
      </c>
    </row>
    <row r="2036" spans="2:21" ht="12.75" customHeight="1" x14ac:dyDescent="0.15">
      <c r="B2036" s="1">
        <f t="shared" si="526"/>
        <v>216.49999999999196</v>
      </c>
      <c r="C2036" s="181" t="e">
        <f t="shared" si="521"/>
        <v>#DIV/0!</v>
      </c>
      <c r="D2036" s="242">
        <f t="shared" si="522"/>
        <v>87.896141281552147</v>
      </c>
      <c r="E2036" s="181" t="e">
        <f t="shared" si="510"/>
        <v>#DIV/0!</v>
      </c>
      <c r="F2036" s="181" t="e">
        <f t="shared" si="523"/>
        <v>#DIV/0!</v>
      </c>
      <c r="H2036" s="181" t="e">
        <f t="shared" si="524"/>
        <v>#DIV/0!</v>
      </c>
      <c r="I2036" s="181" t="e">
        <f t="shared" si="511"/>
        <v>#DIV/0!</v>
      </c>
      <c r="J2036" s="339" t="e">
        <f t="shared" si="512"/>
        <v>#DIV/0!</v>
      </c>
      <c r="K2036" s="181" t="e">
        <f t="shared" si="513"/>
        <v>#DIV/0!</v>
      </c>
      <c r="M2036" s="181" t="e">
        <f t="shared" si="514"/>
        <v>#DIV/0!</v>
      </c>
      <c r="N2036" s="181" t="e">
        <f t="shared" si="515"/>
        <v>#DIV/0!</v>
      </c>
      <c r="O2036" s="339" t="e">
        <f t="shared" si="516"/>
        <v>#DIV/0!</v>
      </c>
      <c r="P2036" s="181" t="e">
        <f t="shared" si="517"/>
        <v>#DIV/0!</v>
      </c>
      <c r="R2036" s="181" t="e">
        <f t="shared" si="518"/>
        <v>#DIV/0!</v>
      </c>
      <c r="S2036" s="181" t="e">
        <f t="shared" si="519"/>
        <v>#DIV/0!</v>
      </c>
      <c r="T2036" s="339" t="e">
        <f t="shared" si="525"/>
        <v>#DIV/0!</v>
      </c>
      <c r="U2036" s="181" t="e">
        <f t="shared" si="520"/>
        <v>#DIV/0!</v>
      </c>
    </row>
    <row r="2037" spans="2:21" ht="12.75" customHeight="1" x14ac:dyDescent="0.15">
      <c r="B2037" s="1">
        <f t="shared" si="526"/>
        <v>216.59999999999195</v>
      </c>
      <c r="C2037" s="181" t="e">
        <f t="shared" si="521"/>
        <v>#DIV/0!</v>
      </c>
      <c r="D2037" s="242">
        <f t="shared" si="522"/>
        <v>87.907316177370262</v>
      </c>
      <c r="E2037" s="181" t="e">
        <f t="shared" si="510"/>
        <v>#DIV/0!</v>
      </c>
      <c r="F2037" s="181" t="e">
        <f t="shared" si="523"/>
        <v>#DIV/0!</v>
      </c>
      <c r="H2037" s="181" t="e">
        <f t="shared" si="524"/>
        <v>#DIV/0!</v>
      </c>
      <c r="I2037" s="181" t="e">
        <f t="shared" si="511"/>
        <v>#DIV/0!</v>
      </c>
      <c r="J2037" s="339" t="e">
        <f t="shared" si="512"/>
        <v>#DIV/0!</v>
      </c>
      <c r="K2037" s="181" t="e">
        <f t="shared" si="513"/>
        <v>#DIV/0!</v>
      </c>
      <c r="M2037" s="181" t="e">
        <f t="shared" si="514"/>
        <v>#DIV/0!</v>
      </c>
      <c r="N2037" s="181" t="e">
        <f t="shared" si="515"/>
        <v>#DIV/0!</v>
      </c>
      <c r="O2037" s="339" t="e">
        <f t="shared" si="516"/>
        <v>#DIV/0!</v>
      </c>
      <c r="P2037" s="181" t="e">
        <f t="shared" si="517"/>
        <v>#DIV/0!</v>
      </c>
      <c r="R2037" s="181" t="e">
        <f t="shared" si="518"/>
        <v>#DIV/0!</v>
      </c>
      <c r="S2037" s="181" t="e">
        <f t="shared" si="519"/>
        <v>#DIV/0!</v>
      </c>
      <c r="T2037" s="339" t="e">
        <f t="shared" si="525"/>
        <v>#DIV/0!</v>
      </c>
      <c r="U2037" s="181" t="e">
        <f t="shared" si="520"/>
        <v>#DIV/0!</v>
      </c>
    </row>
    <row r="2038" spans="2:21" ht="12.75" customHeight="1" x14ac:dyDescent="0.15">
      <c r="B2038" s="1">
        <f t="shared" si="526"/>
        <v>216.69999999999195</v>
      </c>
      <c r="C2038" s="181" t="e">
        <f t="shared" si="521"/>
        <v>#DIV/0!</v>
      </c>
      <c r="D2038" s="242">
        <f t="shared" si="522"/>
        <v>87.918486813109695</v>
      </c>
      <c r="E2038" s="181" t="e">
        <f t="shared" si="510"/>
        <v>#DIV/0!</v>
      </c>
      <c r="F2038" s="181" t="e">
        <f t="shared" si="523"/>
        <v>#DIV/0!</v>
      </c>
      <c r="H2038" s="181" t="e">
        <f t="shared" si="524"/>
        <v>#DIV/0!</v>
      </c>
      <c r="I2038" s="181" t="e">
        <f t="shared" si="511"/>
        <v>#DIV/0!</v>
      </c>
      <c r="J2038" s="339" t="e">
        <f t="shared" si="512"/>
        <v>#DIV/0!</v>
      </c>
      <c r="K2038" s="181" t="e">
        <f t="shared" si="513"/>
        <v>#DIV/0!</v>
      </c>
      <c r="M2038" s="181" t="e">
        <f t="shared" si="514"/>
        <v>#DIV/0!</v>
      </c>
      <c r="N2038" s="181" t="e">
        <f t="shared" si="515"/>
        <v>#DIV/0!</v>
      </c>
      <c r="O2038" s="339" t="e">
        <f t="shared" si="516"/>
        <v>#DIV/0!</v>
      </c>
      <c r="P2038" s="181" t="e">
        <f t="shared" si="517"/>
        <v>#DIV/0!</v>
      </c>
      <c r="R2038" s="181" t="e">
        <f t="shared" si="518"/>
        <v>#DIV/0!</v>
      </c>
      <c r="S2038" s="181" t="e">
        <f t="shared" si="519"/>
        <v>#DIV/0!</v>
      </c>
      <c r="T2038" s="339" t="e">
        <f t="shared" si="525"/>
        <v>#DIV/0!</v>
      </c>
      <c r="U2038" s="181" t="e">
        <f t="shared" si="520"/>
        <v>#DIV/0!</v>
      </c>
    </row>
    <row r="2039" spans="2:21" ht="12.75" customHeight="1" x14ac:dyDescent="0.15">
      <c r="B2039" s="1">
        <f t="shared" si="526"/>
        <v>216.79999999999194</v>
      </c>
      <c r="C2039" s="181" t="e">
        <f t="shared" si="521"/>
        <v>#DIV/0!</v>
      </c>
      <c r="D2039" s="242">
        <f t="shared" si="522"/>
        <v>87.929653192558007</v>
      </c>
      <c r="E2039" s="181" t="e">
        <f t="shared" si="510"/>
        <v>#DIV/0!</v>
      </c>
      <c r="F2039" s="181" t="e">
        <f t="shared" si="523"/>
        <v>#DIV/0!</v>
      </c>
      <c r="H2039" s="181" t="e">
        <f t="shared" si="524"/>
        <v>#DIV/0!</v>
      </c>
      <c r="I2039" s="181" t="e">
        <f t="shared" si="511"/>
        <v>#DIV/0!</v>
      </c>
      <c r="J2039" s="339" t="e">
        <f t="shared" si="512"/>
        <v>#DIV/0!</v>
      </c>
      <c r="K2039" s="181" t="e">
        <f t="shared" si="513"/>
        <v>#DIV/0!</v>
      </c>
      <c r="M2039" s="181" t="e">
        <f t="shared" si="514"/>
        <v>#DIV/0!</v>
      </c>
      <c r="N2039" s="181" t="e">
        <f t="shared" si="515"/>
        <v>#DIV/0!</v>
      </c>
      <c r="O2039" s="339" t="e">
        <f t="shared" si="516"/>
        <v>#DIV/0!</v>
      </c>
      <c r="P2039" s="181" t="e">
        <f t="shared" si="517"/>
        <v>#DIV/0!</v>
      </c>
      <c r="R2039" s="181" t="e">
        <f t="shared" si="518"/>
        <v>#DIV/0!</v>
      </c>
      <c r="S2039" s="181" t="e">
        <f t="shared" si="519"/>
        <v>#DIV/0!</v>
      </c>
      <c r="T2039" s="339" t="e">
        <f t="shared" si="525"/>
        <v>#DIV/0!</v>
      </c>
      <c r="U2039" s="181" t="e">
        <f t="shared" si="520"/>
        <v>#DIV/0!</v>
      </c>
    </row>
    <row r="2040" spans="2:21" ht="12.75" customHeight="1" x14ac:dyDescent="0.15">
      <c r="B2040" s="1">
        <f t="shared" si="526"/>
        <v>216.89999999999193</v>
      </c>
      <c r="C2040" s="181" t="e">
        <f t="shared" si="521"/>
        <v>#DIV/0!</v>
      </c>
      <c r="D2040" s="242">
        <f t="shared" si="522"/>
        <v>87.940815319497176</v>
      </c>
      <c r="E2040" s="181" t="e">
        <f t="shared" si="510"/>
        <v>#DIV/0!</v>
      </c>
      <c r="F2040" s="181" t="e">
        <f t="shared" si="523"/>
        <v>#DIV/0!</v>
      </c>
      <c r="H2040" s="181" t="e">
        <f t="shared" si="524"/>
        <v>#DIV/0!</v>
      </c>
      <c r="I2040" s="181" t="e">
        <f t="shared" si="511"/>
        <v>#DIV/0!</v>
      </c>
      <c r="J2040" s="339" t="e">
        <f t="shared" si="512"/>
        <v>#DIV/0!</v>
      </c>
      <c r="K2040" s="181" t="e">
        <f t="shared" si="513"/>
        <v>#DIV/0!</v>
      </c>
      <c r="M2040" s="181" t="e">
        <f t="shared" si="514"/>
        <v>#DIV/0!</v>
      </c>
      <c r="N2040" s="181" t="e">
        <f t="shared" si="515"/>
        <v>#DIV/0!</v>
      </c>
      <c r="O2040" s="339" t="e">
        <f t="shared" si="516"/>
        <v>#DIV/0!</v>
      </c>
      <c r="P2040" s="181" t="e">
        <f t="shared" si="517"/>
        <v>#DIV/0!</v>
      </c>
      <c r="R2040" s="181" t="e">
        <f t="shared" si="518"/>
        <v>#DIV/0!</v>
      </c>
      <c r="S2040" s="181" t="e">
        <f t="shared" si="519"/>
        <v>#DIV/0!</v>
      </c>
      <c r="T2040" s="339" t="e">
        <f t="shared" si="525"/>
        <v>#DIV/0!</v>
      </c>
      <c r="U2040" s="181" t="e">
        <f t="shared" si="520"/>
        <v>#DIV/0!</v>
      </c>
    </row>
    <row r="2041" spans="2:21" ht="12.75" customHeight="1" x14ac:dyDescent="0.15">
      <c r="B2041" s="1">
        <f t="shared" si="526"/>
        <v>216.99999999999193</v>
      </c>
      <c r="C2041" s="181" t="e">
        <f t="shared" si="521"/>
        <v>#DIV/0!</v>
      </c>
      <c r="D2041" s="242">
        <f t="shared" si="522"/>
        <v>87.951973197704291</v>
      </c>
      <c r="E2041" s="181" t="e">
        <f t="shared" si="510"/>
        <v>#DIV/0!</v>
      </c>
      <c r="F2041" s="181" t="e">
        <f t="shared" si="523"/>
        <v>#DIV/0!</v>
      </c>
      <c r="H2041" s="181" t="e">
        <f t="shared" si="524"/>
        <v>#DIV/0!</v>
      </c>
      <c r="I2041" s="181" t="e">
        <f t="shared" si="511"/>
        <v>#DIV/0!</v>
      </c>
      <c r="J2041" s="339" t="e">
        <f t="shared" si="512"/>
        <v>#DIV/0!</v>
      </c>
      <c r="K2041" s="181" t="e">
        <f t="shared" si="513"/>
        <v>#DIV/0!</v>
      </c>
      <c r="M2041" s="181" t="e">
        <f t="shared" si="514"/>
        <v>#DIV/0!</v>
      </c>
      <c r="N2041" s="181" t="e">
        <f t="shared" si="515"/>
        <v>#DIV/0!</v>
      </c>
      <c r="O2041" s="339" t="e">
        <f t="shared" si="516"/>
        <v>#DIV/0!</v>
      </c>
      <c r="P2041" s="181" t="e">
        <f t="shared" si="517"/>
        <v>#DIV/0!</v>
      </c>
      <c r="R2041" s="181" t="e">
        <f t="shared" si="518"/>
        <v>#DIV/0!</v>
      </c>
      <c r="S2041" s="181" t="e">
        <f t="shared" si="519"/>
        <v>#DIV/0!</v>
      </c>
      <c r="T2041" s="339" t="e">
        <f t="shared" si="525"/>
        <v>#DIV/0!</v>
      </c>
      <c r="U2041" s="181" t="e">
        <f t="shared" si="520"/>
        <v>#DIV/0!</v>
      </c>
    </row>
    <row r="2042" spans="2:21" ht="12.75" customHeight="1" x14ac:dyDescent="0.15">
      <c r="B2042" s="1">
        <f t="shared" si="526"/>
        <v>217.09999999999192</v>
      </c>
      <c r="C2042" s="181" t="e">
        <f t="shared" si="521"/>
        <v>#DIV/0!</v>
      </c>
      <c r="D2042" s="242">
        <f t="shared" si="522"/>
        <v>87.963126830950785</v>
      </c>
      <c r="E2042" s="181" t="e">
        <f t="shared" si="510"/>
        <v>#DIV/0!</v>
      </c>
      <c r="F2042" s="181" t="e">
        <f t="shared" si="523"/>
        <v>#DIV/0!</v>
      </c>
      <c r="H2042" s="181" t="e">
        <f t="shared" si="524"/>
        <v>#DIV/0!</v>
      </c>
      <c r="I2042" s="181" t="e">
        <f t="shared" si="511"/>
        <v>#DIV/0!</v>
      </c>
      <c r="J2042" s="339" t="e">
        <f t="shared" si="512"/>
        <v>#DIV/0!</v>
      </c>
      <c r="K2042" s="181" t="e">
        <f t="shared" si="513"/>
        <v>#DIV/0!</v>
      </c>
      <c r="M2042" s="181" t="e">
        <f t="shared" si="514"/>
        <v>#DIV/0!</v>
      </c>
      <c r="N2042" s="181" t="e">
        <f t="shared" si="515"/>
        <v>#DIV/0!</v>
      </c>
      <c r="O2042" s="339" t="e">
        <f t="shared" si="516"/>
        <v>#DIV/0!</v>
      </c>
      <c r="P2042" s="181" t="e">
        <f t="shared" si="517"/>
        <v>#DIV/0!</v>
      </c>
      <c r="R2042" s="181" t="e">
        <f t="shared" si="518"/>
        <v>#DIV/0!</v>
      </c>
      <c r="S2042" s="181" t="e">
        <f t="shared" si="519"/>
        <v>#DIV/0!</v>
      </c>
      <c r="T2042" s="339" t="e">
        <f t="shared" si="525"/>
        <v>#DIV/0!</v>
      </c>
      <c r="U2042" s="181" t="e">
        <f t="shared" si="520"/>
        <v>#DIV/0!</v>
      </c>
    </row>
    <row r="2043" spans="2:21" ht="12.75" customHeight="1" x14ac:dyDescent="0.15">
      <c r="B2043" s="1">
        <f t="shared" si="526"/>
        <v>217.19999999999192</v>
      </c>
      <c r="C2043" s="181" t="e">
        <f t="shared" si="521"/>
        <v>#DIV/0!</v>
      </c>
      <c r="D2043" s="242">
        <f t="shared" si="522"/>
        <v>87.974276223003159</v>
      </c>
      <c r="E2043" s="181" t="e">
        <f t="shared" si="510"/>
        <v>#DIV/0!</v>
      </c>
      <c r="F2043" s="181" t="e">
        <f t="shared" si="523"/>
        <v>#DIV/0!</v>
      </c>
      <c r="H2043" s="181" t="e">
        <f t="shared" si="524"/>
        <v>#DIV/0!</v>
      </c>
      <c r="I2043" s="181" t="e">
        <f t="shared" si="511"/>
        <v>#DIV/0!</v>
      </c>
      <c r="J2043" s="339" t="e">
        <f t="shared" si="512"/>
        <v>#DIV/0!</v>
      </c>
      <c r="K2043" s="181" t="e">
        <f t="shared" si="513"/>
        <v>#DIV/0!</v>
      </c>
      <c r="M2043" s="181" t="e">
        <f t="shared" si="514"/>
        <v>#DIV/0!</v>
      </c>
      <c r="N2043" s="181" t="e">
        <f t="shared" si="515"/>
        <v>#DIV/0!</v>
      </c>
      <c r="O2043" s="339" t="e">
        <f t="shared" si="516"/>
        <v>#DIV/0!</v>
      </c>
      <c r="P2043" s="181" t="e">
        <f t="shared" si="517"/>
        <v>#DIV/0!</v>
      </c>
      <c r="R2043" s="181" t="e">
        <f t="shared" si="518"/>
        <v>#DIV/0!</v>
      </c>
      <c r="S2043" s="181" t="e">
        <f t="shared" si="519"/>
        <v>#DIV/0!</v>
      </c>
      <c r="T2043" s="339" t="e">
        <f t="shared" si="525"/>
        <v>#DIV/0!</v>
      </c>
      <c r="U2043" s="181" t="e">
        <f t="shared" si="520"/>
        <v>#DIV/0!</v>
      </c>
    </row>
    <row r="2044" spans="2:21" ht="12.75" customHeight="1" x14ac:dyDescent="0.15">
      <c r="B2044" s="1">
        <f t="shared" si="526"/>
        <v>217.29999999999191</v>
      </c>
      <c r="C2044" s="181" t="e">
        <f t="shared" si="521"/>
        <v>#DIV/0!</v>
      </c>
      <c r="D2044" s="242">
        <f t="shared" si="522"/>
        <v>87.985421377622572</v>
      </c>
      <c r="E2044" s="181" t="e">
        <f t="shared" si="510"/>
        <v>#DIV/0!</v>
      </c>
      <c r="F2044" s="181" t="e">
        <f t="shared" si="523"/>
        <v>#DIV/0!</v>
      </c>
      <c r="H2044" s="181" t="e">
        <f t="shared" si="524"/>
        <v>#DIV/0!</v>
      </c>
      <c r="I2044" s="181" t="e">
        <f t="shared" si="511"/>
        <v>#DIV/0!</v>
      </c>
      <c r="J2044" s="339" t="e">
        <f t="shared" si="512"/>
        <v>#DIV/0!</v>
      </c>
      <c r="K2044" s="181" t="e">
        <f t="shared" si="513"/>
        <v>#DIV/0!</v>
      </c>
      <c r="M2044" s="181" t="e">
        <f t="shared" si="514"/>
        <v>#DIV/0!</v>
      </c>
      <c r="N2044" s="181" t="e">
        <f t="shared" si="515"/>
        <v>#DIV/0!</v>
      </c>
      <c r="O2044" s="339" t="e">
        <f t="shared" si="516"/>
        <v>#DIV/0!</v>
      </c>
      <c r="P2044" s="181" t="e">
        <f t="shared" si="517"/>
        <v>#DIV/0!</v>
      </c>
      <c r="R2044" s="181" t="e">
        <f t="shared" si="518"/>
        <v>#DIV/0!</v>
      </c>
      <c r="S2044" s="181" t="e">
        <f t="shared" si="519"/>
        <v>#DIV/0!</v>
      </c>
      <c r="T2044" s="339" t="e">
        <f t="shared" si="525"/>
        <v>#DIV/0!</v>
      </c>
      <c r="U2044" s="181" t="e">
        <f t="shared" si="520"/>
        <v>#DIV/0!</v>
      </c>
    </row>
    <row r="2045" spans="2:21" ht="12.75" customHeight="1" x14ac:dyDescent="0.15">
      <c r="B2045" s="1">
        <f t="shared" si="526"/>
        <v>217.39999999999191</v>
      </c>
      <c r="C2045" s="181" t="e">
        <f t="shared" si="521"/>
        <v>#DIV/0!</v>
      </c>
      <c r="D2045" s="242">
        <f t="shared" si="522"/>
        <v>87.996562298564697</v>
      </c>
      <c r="E2045" s="181" t="e">
        <f t="shared" si="510"/>
        <v>#DIV/0!</v>
      </c>
      <c r="F2045" s="181" t="e">
        <f t="shared" si="523"/>
        <v>#DIV/0!</v>
      </c>
      <c r="H2045" s="181" t="e">
        <f t="shared" si="524"/>
        <v>#DIV/0!</v>
      </c>
      <c r="I2045" s="181" t="e">
        <f t="shared" si="511"/>
        <v>#DIV/0!</v>
      </c>
      <c r="J2045" s="339" t="e">
        <f t="shared" si="512"/>
        <v>#DIV/0!</v>
      </c>
      <c r="K2045" s="181" t="e">
        <f t="shared" si="513"/>
        <v>#DIV/0!</v>
      </c>
      <c r="M2045" s="181" t="e">
        <f t="shared" si="514"/>
        <v>#DIV/0!</v>
      </c>
      <c r="N2045" s="181" t="e">
        <f t="shared" si="515"/>
        <v>#DIV/0!</v>
      </c>
      <c r="O2045" s="339" t="e">
        <f t="shared" si="516"/>
        <v>#DIV/0!</v>
      </c>
      <c r="P2045" s="181" t="e">
        <f t="shared" si="517"/>
        <v>#DIV/0!</v>
      </c>
      <c r="R2045" s="181" t="e">
        <f t="shared" si="518"/>
        <v>#DIV/0!</v>
      </c>
      <c r="S2045" s="181" t="e">
        <f t="shared" si="519"/>
        <v>#DIV/0!</v>
      </c>
      <c r="T2045" s="339" t="e">
        <f t="shared" si="525"/>
        <v>#DIV/0!</v>
      </c>
      <c r="U2045" s="181" t="e">
        <f t="shared" si="520"/>
        <v>#DIV/0!</v>
      </c>
    </row>
    <row r="2046" spans="2:21" ht="12.75" customHeight="1" x14ac:dyDescent="0.15">
      <c r="B2046" s="1">
        <f t="shared" si="526"/>
        <v>217.4999999999919</v>
      </c>
      <c r="C2046" s="181" t="e">
        <f t="shared" si="521"/>
        <v>#DIV/0!</v>
      </c>
      <c r="D2046" s="242">
        <f t="shared" si="522"/>
        <v>88.007698989580362</v>
      </c>
      <c r="E2046" s="181" t="e">
        <f t="shared" si="510"/>
        <v>#DIV/0!</v>
      </c>
      <c r="F2046" s="181" t="e">
        <f t="shared" si="523"/>
        <v>#DIV/0!</v>
      </c>
      <c r="H2046" s="181" t="e">
        <f t="shared" si="524"/>
        <v>#DIV/0!</v>
      </c>
      <c r="I2046" s="181" t="e">
        <f t="shared" si="511"/>
        <v>#DIV/0!</v>
      </c>
      <c r="J2046" s="339" t="e">
        <f t="shared" si="512"/>
        <v>#DIV/0!</v>
      </c>
      <c r="K2046" s="181" t="e">
        <f t="shared" si="513"/>
        <v>#DIV/0!</v>
      </c>
      <c r="M2046" s="181" t="e">
        <f t="shared" si="514"/>
        <v>#DIV/0!</v>
      </c>
      <c r="N2046" s="181" t="e">
        <f t="shared" si="515"/>
        <v>#DIV/0!</v>
      </c>
      <c r="O2046" s="339" t="e">
        <f t="shared" si="516"/>
        <v>#DIV/0!</v>
      </c>
      <c r="P2046" s="181" t="e">
        <f t="shared" si="517"/>
        <v>#DIV/0!</v>
      </c>
      <c r="R2046" s="181" t="e">
        <f t="shared" si="518"/>
        <v>#DIV/0!</v>
      </c>
      <c r="S2046" s="181" t="e">
        <f t="shared" si="519"/>
        <v>#DIV/0!</v>
      </c>
      <c r="T2046" s="339" t="e">
        <f t="shared" si="525"/>
        <v>#DIV/0!</v>
      </c>
      <c r="U2046" s="181" t="e">
        <f t="shared" si="520"/>
        <v>#DIV/0!</v>
      </c>
    </row>
    <row r="2047" spans="2:21" ht="12.75" customHeight="1" x14ac:dyDescent="0.15">
      <c r="B2047" s="1">
        <f t="shared" si="526"/>
        <v>217.59999999999189</v>
      </c>
      <c r="C2047" s="181" t="e">
        <f t="shared" si="521"/>
        <v>#DIV/0!</v>
      </c>
      <c r="D2047" s="242">
        <f t="shared" si="522"/>
        <v>88.018831454414979</v>
      </c>
      <c r="E2047" s="181" t="e">
        <f t="shared" si="510"/>
        <v>#DIV/0!</v>
      </c>
      <c r="F2047" s="181" t="e">
        <f t="shared" si="523"/>
        <v>#DIV/0!</v>
      </c>
      <c r="H2047" s="181" t="e">
        <f t="shared" si="524"/>
        <v>#DIV/0!</v>
      </c>
      <c r="I2047" s="181" t="e">
        <f t="shared" si="511"/>
        <v>#DIV/0!</v>
      </c>
      <c r="J2047" s="339" t="e">
        <f t="shared" si="512"/>
        <v>#DIV/0!</v>
      </c>
      <c r="K2047" s="181" t="e">
        <f t="shared" si="513"/>
        <v>#DIV/0!</v>
      </c>
      <c r="M2047" s="181" t="e">
        <f t="shared" si="514"/>
        <v>#DIV/0!</v>
      </c>
      <c r="N2047" s="181" t="e">
        <f t="shared" si="515"/>
        <v>#DIV/0!</v>
      </c>
      <c r="O2047" s="339" t="e">
        <f t="shared" si="516"/>
        <v>#DIV/0!</v>
      </c>
      <c r="P2047" s="181" t="e">
        <f t="shared" si="517"/>
        <v>#DIV/0!</v>
      </c>
      <c r="R2047" s="181" t="e">
        <f t="shared" si="518"/>
        <v>#DIV/0!</v>
      </c>
      <c r="S2047" s="181" t="e">
        <f t="shared" si="519"/>
        <v>#DIV/0!</v>
      </c>
      <c r="T2047" s="339" t="e">
        <f t="shared" si="525"/>
        <v>#DIV/0!</v>
      </c>
      <c r="U2047" s="181" t="e">
        <f t="shared" si="520"/>
        <v>#DIV/0!</v>
      </c>
    </row>
    <row r="2048" spans="2:21" ht="12.75" customHeight="1" x14ac:dyDescent="0.15">
      <c r="B2048" s="1">
        <f t="shared" si="526"/>
        <v>217.69999999999189</v>
      </c>
      <c r="C2048" s="181" t="e">
        <f t="shared" si="521"/>
        <v>#DIV/0!</v>
      </c>
      <c r="D2048" s="242">
        <f t="shared" si="522"/>
        <v>88.029959696808675</v>
      </c>
      <c r="E2048" s="181" t="e">
        <f t="shared" si="510"/>
        <v>#DIV/0!</v>
      </c>
      <c r="F2048" s="181" t="e">
        <f t="shared" si="523"/>
        <v>#DIV/0!</v>
      </c>
      <c r="H2048" s="181" t="e">
        <f t="shared" si="524"/>
        <v>#DIV/0!</v>
      </c>
      <c r="I2048" s="181" t="e">
        <f t="shared" si="511"/>
        <v>#DIV/0!</v>
      </c>
      <c r="J2048" s="339" t="e">
        <f t="shared" si="512"/>
        <v>#DIV/0!</v>
      </c>
      <c r="K2048" s="181" t="e">
        <f t="shared" si="513"/>
        <v>#DIV/0!</v>
      </c>
      <c r="M2048" s="181" t="e">
        <f t="shared" si="514"/>
        <v>#DIV/0!</v>
      </c>
      <c r="N2048" s="181" t="e">
        <f t="shared" si="515"/>
        <v>#DIV/0!</v>
      </c>
      <c r="O2048" s="339" t="e">
        <f t="shared" si="516"/>
        <v>#DIV/0!</v>
      </c>
      <c r="P2048" s="181" t="e">
        <f t="shared" si="517"/>
        <v>#DIV/0!</v>
      </c>
      <c r="R2048" s="181" t="e">
        <f t="shared" si="518"/>
        <v>#DIV/0!</v>
      </c>
      <c r="S2048" s="181" t="e">
        <f t="shared" si="519"/>
        <v>#DIV/0!</v>
      </c>
      <c r="T2048" s="339" t="e">
        <f t="shared" si="525"/>
        <v>#DIV/0!</v>
      </c>
      <c r="U2048" s="181" t="e">
        <f t="shared" si="520"/>
        <v>#DIV/0!</v>
      </c>
    </row>
    <row r="2049" spans="2:21" ht="12.75" customHeight="1" x14ac:dyDescent="0.15">
      <c r="B2049" s="1">
        <f t="shared" si="526"/>
        <v>217.79999999999188</v>
      </c>
      <c r="C2049" s="181" t="e">
        <f t="shared" si="521"/>
        <v>#DIV/0!</v>
      </c>
      <c r="D2049" s="242">
        <f t="shared" si="522"/>
        <v>88.041083720496488</v>
      </c>
      <c r="E2049" s="181" t="e">
        <f t="shared" si="510"/>
        <v>#DIV/0!</v>
      </c>
      <c r="F2049" s="181" t="e">
        <f t="shared" si="523"/>
        <v>#DIV/0!</v>
      </c>
      <c r="H2049" s="181" t="e">
        <f t="shared" si="524"/>
        <v>#DIV/0!</v>
      </c>
      <c r="I2049" s="181" t="e">
        <f t="shared" si="511"/>
        <v>#DIV/0!</v>
      </c>
      <c r="J2049" s="339" t="e">
        <f t="shared" si="512"/>
        <v>#DIV/0!</v>
      </c>
      <c r="K2049" s="181" t="e">
        <f t="shared" si="513"/>
        <v>#DIV/0!</v>
      </c>
      <c r="M2049" s="181" t="e">
        <f t="shared" si="514"/>
        <v>#DIV/0!</v>
      </c>
      <c r="N2049" s="181" t="e">
        <f t="shared" si="515"/>
        <v>#DIV/0!</v>
      </c>
      <c r="O2049" s="339" t="e">
        <f t="shared" si="516"/>
        <v>#DIV/0!</v>
      </c>
      <c r="P2049" s="181" t="e">
        <f t="shared" si="517"/>
        <v>#DIV/0!</v>
      </c>
      <c r="R2049" s="181" t="e">
        <f t="shared" si="518"/>
        <v>#DIV/0!</v>
      </c>
      <c r="S2049" s="181" t="e">
        <f t="shared" si="519"/>
        <v>#DIV/0!</v>
      </c>
      <c r="T2049" s="339" t="e">
        <f t="shared" si="525"/>
        <v>#DIV/0!</v>
      </c>
      <c r="U2049" s="181" t="e">
        <f t="shared" si="520"/>
        <v>#DIV/0!</v>
      </c>
    </row>
    <row r="2050" spans="2:21" ht="12.75" customHeight="1" x14ac:dyDescent="0.15">
      <c r="B2050" s="1">
        <f t="shared" si="526"/>
        <v>217.89999999999188</v>
      </c>
      <c r="C2050" s="181" t="e">
        <f t="shared" si="521"/>
        <v>#DIV/0!</v>
      </c>
      <c r="D2050" s="242">
        <f t="shared" si="522"/>
        <v>88.052203529208342</v>
      </c>
      <c r="E2050" s="181" t="e">
        <f t="shared" si="510"/>
        <v>#DIV/0!</v>
      </c>
      <c r="F2050" s="181" t="e">
        <f t="shared" si="523"/>
        <v>#DIV/0!</v>
      </c>
      <c r="H2050" s="181" t="e">
        <f t="shared" si="524"/>
        <v>#DIV/0!</v>
      </c>
      <c r="I2050" s="181" t="e">
        <f t="shared" si="511"/>
        <v>#DIV/0!</v>
      </c>
      <c r="J2050" s="339" t="e">
        <f t="shared" si="512"/>
        <v>#DIV/0!</v>
      </c>
      <c r="K2050" s="181" t="e">
        <f t="shared" si="513"/>
        <v>#DIV/0!</v>
      </c>
      <c r="M2050" s="181" t="e">
        <f t="shared" si="514"/>
        <v>#DIV/0!</v>
      </c>
      <c r="N2050" s="181" t="e">
        <f t="shared" si="515"/>
        <v>#DIV/0!</v>
      </c>
      <c r="O2050" s="339" t="e">
        <f t="shared" si="516"/>
        <v>#DIV/0!</v>
      </c>
      <c r="P2050" s="181" t="e">
        <f t="shared" si="517"/>
        <v>#DIV/0!</v>
      </c>
      <c r="R2050" s="181" t="e">
        <f t="shared" si="518"/>
        <v>#DIV/0!</v>
      </c>
      <c r="S2050" s="181" t="e">
        <f t="shared" si="519"/>
        <v>#DIV/0!</v>
      </c>
      <c r="T2050" s="339" t="e">
        <f t="shared" si="525"/>
        <v>#DIV/0!</v>
      </c>
      <c r="U2050" s="181" t="e">
        <f t="shared" si="520"/>
        <v>#DIV/0!</v>
      </c>
    </row>
    <row r="2051" spans="2:21" ht="12.75" customHeight="1" x14ac:dyDescent="0.15">
      <c r="B2051" s="1">
        <f t="shared" si="526"/>
        <v>217.99999999999187</v>
      </c>
      <c r="C2051" s="181" t="e">
        <f t="shared" si="521"/>
        <v>#DIV/0!</v>
      </c>
      <c r="D2051" s="242">
        <f t="shared" si="522"/>
        <v>88.063319126668816</v>
      </c>
      <c r="E2051" s="181" t="e">
        <f t="shared" si="510"/>
        <v>#DIV/0!</v>
      </c>
      <c r="F2051" s="181" t="e">
        <f t="shared" si="523"/>
        <v>#DIV/0!</v>
      </c>
      <c r="H2051" s="181" t="e">
        <f t="shared" si="524"/>
        <v>#DIV/0!</v>
      </c>
      <c r="I2051" s="181" t="e">
        <f t="shared" si="511"/>
        <v>#DIV/0!</v>
      </c>
      <c r="J2051" s="339" t="e">
        <f t="shared" si="512"/>
        <v>#DIV/0!</v>
      </c>
      <c r="K2051" s="181" t="e">
        <f t="shared" si="513"/>
        <v>#DIV/0!</v>
      </c>
      <c r="M2051" s="181" t="e">
        <f t="shared" si="514"/>
        <v>#DIV/0!</v>
      </c>
      <c r="N2051" s="181" t="e">
        <f t="shared" si="515"/>
        <v>#DIV/0!</v>
      </c>
      <c r="O2051" s="339" t="e">
        <f t="shared" si="516"/>
        <v>#DIV/0!</v>
      </c>
      <c r="P2051" s="181" t="e">
        <f t="shared" si="517"/>
        <v>#DIV/0!</v>
      </c>
      <c r="R2051" s="181" t="e">
        <f t="shared" si="518"/>
        <v>#DIV/0!</v>
      </c>
      <c r="S2051" s="181" t="e">
        <f t="shared" si="519"/>
        <v>#DIV/0!</v>
      </c>
      <c r="T2051" s="339" t="e">
        <f t="shared" si="525"/>
        <v>#DIV/0!</v>
      </c>
      <c r="U2051" s="181" t="e">
        <f t="shared" si="520"/>
        <v>#DIV/0!</v>
      </c>
    </row>
    <row r="2052" spans="2:21" ht="12.75" customHeight="1" x14ac:dyDescent="0.15">
      <c r="B2052" s="1">
        <f t="shared" si="526"/>
        <v>218.09999999999187</v>
      </c>
      <c r="C2052" s="181" t="e">
        <f t="shared" si="521"/>
        <v>#DIV/0!</v>
      </c>
      <c r="D2052" s="242">
        <f t="shared" si="522"/>
        <v>88.074430516597417</v>
      </c>
      <c r="E2052" s="181" t="e">
        <f t="shared" si="510"/>
        <v>#DIV/0!</v>
      </c>
      <c r="F2052" s="181" t="e">
        <f t="shared" si="523"/>
        <v>#DIV/0!</v>
      </c>
      <c r="H2052" s="181" t="e">
        <f t="shared" si="524"/>
        <v>#DIV/0!</v>
      </c>
      <c r="I2052" s="181" t="e">
        <f t="shared" si="511"/>
        <v>#DIV/0!</v>
      </c>
      <c r="J2052" s="339" t="e">
        <f t="shared" si="512"/>
        <v>#DIV/0!</v>
      </c>
      <c r="K2052" s="181" t="e">
        <f t="shared" si="513"/>
        <v>#DIV/0!</v>
      </c>
      <c r="M2052" s="181" t="e">
        <f t="shared" si="514"/>
        <v>#DIV/0!</v>
      </c>
      <c r="N2052" s="181" t="e">
        <f t="shared" si="515"/>
        <v>#DIV/0!</v>
      </c>
      <c r="O2052" s="339" t="e">
        <f t="shared" si="516"/>
        <v>#DIV/0!</v>
      </c>
      <c r="P2052" s="181" t="e">
        <f t="shared" si="517"/>
        <v>#DIV/0!</v>
      </c>
      <c r="R2052" s="181" t="e">
        <f t="shared" si="518"/>
        <v>#DIV/0!</v>
      </c>
      <c r="S2052" s="181" t="e">
        <f t="shared" si="519"/>
        <v>#DIV/0!</v>
      </c>
      <c r="T2052" s="339" t="e">
        <f t="shared" si="525"/>
        <v>#DIV/0!</v>
      </c>
      <c r="U2052" s="181" t="e">
        <f t="shared" si="520"/>
        <v>#DIV/0!</v>
      </c>
    </row>
    <row r="2053" spans="2:21" ht="12.75" customHeight="1" x14ac:dyDescent="0.15">
      <c r="B2053" s="1">
        <f t="shared" si="526"/>
        <v>218.19999999999186</v>
      </c>
      <c r="C2053" s="181" t="e">
        <f t="shared" si="521"/>
        <v>#DIV/0!</v>
      </c>
      <c r="D2053" s="242">
        <f t="shared" si="522"/>
        <v>88.085537702708422</v>
      </c>
      <c r="E2053" s="181" t="e">
        <f t="shared" si="510"/>
        <v>#DIV/0!</v>
      </c>
      <c r="F2053" s="181" t="e">
        <f t="shared" si="523"/>
        <v>#DIV/0!</v>
      </c>
      <c r="H2053" s="181" t="e">
        <f t="shared" si="524"/>
        <v>#DIV/0!</v>
      </c>
      <c r="I2053" s="181" t="e">
        <f t="shared" si="511"/>
        <v>#DIV/0!</v>
      </c>
      <c r="J2053" s="339" t="e">
        <f t="shared" si="512"/>
        <v>#DIV/0!</v>
      </c>
      <c r="K2053" s="181" t="e">
        <f t="shared" si="513"/>
        <v>#DIV/0!</v>
      </c>
      <c r="M2053" s="181" t="e">
        <f t="shared" si="514"/>
        <v>#DIV/0!</v>
      </c>
      <c r="N2053" s="181" t="e">
        <f t="shared" si="515"/>
        <v>#DIV/0!</v>
      </c>
      <c r="O2053" s="339" t="e">
        <f t="shared" si="516"/>
        <v>#DIV/0!</v>
      </c>
      <c r="P2053" s="181" t="e">
        <f t="shared" si="517"/>
        <v>#DIV/0!</v>
      </c>
      <c r="R2053" s="181" t="e">
        <f t="shared" si="518"/>
        <v>#DIV/0!</v>
      </c>
      <c r="S2053" s="181" t="e">
        <f t="shared" si="519"/>
        <v>#DIV/0!</v>
      </c>
      <c r="T2053" s="339" t="e">
        <f t="shared" si="525"/>
        <v>#DIV/0!</v>
      </c>
      <c r="U2053" s="181" t="e">
        <f t="shared" si="520"/>
        <v>#DIV/0!</v>
      </c>
    </row>
    <row r="2054" spans="2:21" ht="12.75" customHeight="1" x14ac:dyDescent="0.15">
      <c r="B2054" s="1">
        <f t="shared" si="526"/>
        <v>218.29999999999185</v>
      </c>
      <c r="C2054" s="181" t="e">
        <f t="shared" si="521"/>
        <v>#DIV/0!</v>
      </c>
      <c r="D2054" s="242">
        <f t="shared" si="522"/>
        <v>88.096640688711062</v>
      </c>
      <c r="E2054" s="181" t="e">
        <f t="shared" ref="E2054:E2117" si="527">+$D$19+(C2054/(D2054*$D$34))</f>
        <v>#DIV/0!</v>
      </c>
      <c r="F2054" s="181" t="e">
        <f t="shared" si="523"/>
        <v>#DIV/0!</v>
      </c>
      <c r="H2054" s="181" t="e">
        <f t="shared" si="524"/>
        <v>#DIV/0!</v>
      </c>
      <c r="I2054" s="181" t="e">
        <f t="shared" ref="I2054:I2117" si="528">1.32*(($B2055-$D$19)/$D$30)^0.25</f>
        <v>#DIV/0!</v>
      </c>
      <c r="J2054" s="339" t="e">
        <f t="shared" ref="J2054:J2117" si="529">+$D$19+(H2054/(I2054*$D$35))</f>
        <v>#DIV/0!</v>
      </c>
      <c r="K2054" s="181" t="e">
        <f t="shared" ref="K2054:K2117" si="530">ABS($B2055-J2054)</f>
        <v>#DIV/0!</v>
      </c>
      <c r="M2054" s="181" t="e">
        <f t="shared" ref="M2054:M2117" si="531">(2*PI()*$D$27*$D$8*$AE$7*($D$31-B2055))/LN($D$30/$D$28)</f>
        <v>#DIV/0!</v>
      </c>
      <c r="N2054" s="181" t="e">
        <f t="shared" ref="N2054:N2117" si="532">1.32*(($B2055-$D$19)/$D$30)^0.25</f>
        <v>#DIV/0!</v>
      </c>
      <c r="O2054" s="339" t="e">
        <f t="shared" ref="O2054:O2117" si="533">+$D$19+(M2054/(N2054*$D$38))</f>
        <v>#DIV/0!</v>
      </c>
      <c r="P2054" s="181" t="e">
        <f t="shared" ref="P2054:P2117" si="534">ABS($B2055-O2054)</f>
        <v>#DIV/0!</v>
      </c>
      <c r="R2054" s="181" t="e">
        <f t="shared" ref="R2054:R2117" si="535">(2*PI()*$D$27*$D$9*$AE$6*($D$31-B2055))/LN($D$30/$D$28)</f>
        <v>#DIV/0!</v>
      </c>
      <c r="S2054" s="181" t="e">
        <f t="shared" ref="S2054:S2117" si="536">1.32*(($B2055-$D$19)/$D$30)^0.25</f>
        <v>#DIV/0!</v>
      </c>
      <c r="T2054" s="339" t="e">
        <f t="shared" si="525"/>
        <v>#DIV/0!</v>
      </c>
      <c r="U2054" s="181" t="e">
        <f t="shared" ref="U2054:U2117" si="537">ABS($B2055-T2054)</f>
        <v>#DIV/0!</v>
      </c>
    </row>
    <row r="2055" spans="2:21" ht="12.75" customHeight="1" x14ac:dyDescent="0.15">
      <c r="B2055" s="1">
        <f t="shared" si="526"/>
        <v>218.39999999999185</v>
      </c>
      <c r="C2055" s="181" t="e">
        <f t="shared" ref="C2055:C2118" si="538">(2*PI()*$D$26*$D$32*($D$31-B2056))/LN($D$29/$D$28)</f>
        <v>#DIV/0!</v>
      </c>
      <c r="D2055" s="242">
        <f t="shared" ref="D2055:D2118" si="539">1.32*((B2056-$D$19)/$D$29)^0.25</f>
        <v>88.107739478309398</v>
      </c>
      <c r="E2055" s="181" t="e">
        <f t="shared" si="527"/>
        <v>#DIV/0!</v>
      </c>
      <c r="F2055" s="181" t="e">
        <f t="shared" ref="F2055:F2118" si="540">ABS(B2056-E2055)</f>
        <v>#DIV/0!</v>
      </c>
      <c r="H2055" s="181" t="e">
        <f t="shared" ref="H2055:H2118" si="541">(2*PI()*$D$27*$D$32*($D$31-B2056))/LN($D$30/$D$28)</f>
        <v>#DIV/0!</v>
      </c>
      <c r="I2055" s="181" t="e">
        <f t="shared" si="528"/>
        <v>#DIV/0!</v>
      </c>
      <c r="J2055" s="339" t="e">
        <f t="shared" si="529"/>
        <v>#DIV/0!</v>
      </c>
      <c r="K2055" s="181" t="e">
        <f t="shared" si="530"/>
        <v>#DIV/0!</v>
      </c>
      <c r="M2055" s="181" t="e">
        <f t="shared" si="531"/>
        <v>#DIV/0!</v>
      </c>
      <c r="N2055" s="181" t="e">
        <f t="shared" si="532"/>
        <v>#DIV/0!</v>
      </c>
      <c r="O2055" s="339" t="e">
        <f t="shared" si="533"/>
        <v>#DIV/0!</v>
      </c>
      <c r="P2055" s="181" t="e">
        <f t="shared" si="534"/>
        <v>#DIV/0!</v>
      </c>
      <c r="R2055" s="181" t="e">
        <f t="shared" si="535"/>
        <v>#DIV/0!</v>
      </c>
      <c r="S2055" s="181" t="e">
        <f t="shared" si="536"/>
        <v>#DIV/0!</v>
      </c>
      <c r="T2055" s="339" t="e">
        <f t="shared" ref="T2055:T2118" si="542">+$D$19+(R2055/(S2055*$D$41))</f>
        <v>#DIV/0!</v>
      </c>
      <c r="U2055" s="181" t="e">
        <f t="shared" si="537"/>
        <v>#DIV/0!</v>
      </c>
    </row>
    <row r="2056" spans="2:21" ht="12.75" customHeight="1" x14ac:dyDescent="0.15">
      <c r="B2056" s="1">
        <f t="shared" ref="B2056:B2119" si="543">B2055+0.1</f>
        <v>218.49999999999184</v>
      </c>
      <c r="C2056" s="181" t="e">
        <f t="shared" si="538"/>
        <v>#DIV/0!</v>
      </c>
      <c r="D2056" s="242">
        <f t="shared" si="539"/>
        <v>88.118834075202187</v>
      </c>
      <c r="E2056" s="181" t="e">
        <f t="shared" si="527"/>
        <v>#DIV/0!</v>
      </c>
      <c r="F2056" s="181" t="e">
        <f t="shared" si="540"/>
        <v>#DIV/0!</v>
      </c>
      <c r="H2056" s="181" t="e">
        <f t="shared" si="541"/>
        <v>#DIV/0!</v>
      </c>
      <c r="I2056" s="181" t="e">
        <f t="shared" si="528"/>
        <v>#DIV/0!</v>
      </c>
      <c r="J2056" s="339" t="e">
        <f t="shared" si="529"/>
        <v>#DIV/0!</v>
      </c>
      <c r="K2056" s="181" t="e">
        <f t="shared" si="530"/>
        <v>#DIV/0!</v>
      </c>
      <c r="M2056" s="181" t="e">
        <f t="shared" si="531"/>
        <v>#DIV/0!</v>
      </c>
      <c r="N2056" s="181" t="e">
        <f t="shared" si="532"/>
        <v>#DIV/0!</v>
      </c>
      <c r="O2056" s="339" t="e">
        <f t="shared" si="533"/>
        <v>#DIV/0!</v>
      </c>
      <c r="P2056" s="181" t="e">
        <f t="shared" si="534"/>
        <v>#DIV/0!</v>
      </c>
      <c r="R2056" s="181" t="e">
        <f t="shared" si="535"/>
        <v>#DIV/0!</v>
      </c>
      <c r="S2056" s="181" t="e">
        <f t="shared" si="536"/>
        <v>#DIV/0!</v>
      </c>
      <c r="T2056" s="339" t="e">
        <f t="shared" si="542"/>
        <v>#DIV/0!</v>
      </c>
      <c r="U2056" s="181" t="e">
        <f t="shared" si="537"/>
        <v>#DIV/0!</v>
      </c>
    </row>
    <row r="2057" spans="2:21" ht="12.75" customHeight="1" x14ac:dyDescent="0.15">
      <c r="B2057" s="1">
        <f t="shared" si="543"/>
        <v>218.59999999999184</v>
      </c>
      <c r="C2057" s="181" t="e">
        <f t="shared" si="538"/>
        <v>#DIV/0!</v>
      </c>
      <c r="D2057" s="242">
        <f t="shared" si="539"/>
        <v>88.129924483083414</v>
      </c>
      <c r="E2057" s="181" t="e">
        <f t="shared" si="527"/>
        <v>#DIV/0!</v>
      </c>
      <c r="F2057" s="181" t="e">
        <f t="shared" si="540"/>
        <v>#DIV/0!</v>
      </c>
      <c r="H2057" s="181" t="e">
        <f t="shared" si="541"/>
        <v>#DIV/0!</v>
      </c>
      <c r="I2057" s="181" t="e">
        <f t="shared" si="528"/>
        <v>#DIV/0!</v>
      </c>
      <c r="J2057" s="339" t="e">
        <f t="shared" si="529"/>
        <v>#DIV/0!</v>
      </c>
      <c r="K2057" s="181" t="e">
        <f t="shared" si="530"/>
        <v>#DIV/0!</v>
      </c>
      <c r="M2057" s="181" t="e">
        <f t="shared" si="531"/>
        <v>#DIV/0!</v>
      </c>
      <c r="N2057" s="181" t="e">
        <f t="shared" si="532"/>
        <v>#DIV/0!</v>
      </c>
      <c r="O2057" s="339" t="e">
        <f t="shared" si="533"/>
        <v>#DIV/0!</v>
      </c>
      <c r="P2057" s="181" t="e">
        <f t="shared" si="534"/>
        <v>#DIV/0!</v>
      </c>
      <c r="R2057" s="181" t="e">
        <f t="shared" si="535"/>
        <v>#DIV/0!</v>
      </c>
      <c r="S2057" s="181" t="e">
        <f t="shared" si="536"/>
        <v>#DIV/0!</v>
      </c>
      <c r="T2057" s="339" t="e">
        <f t="shared" si="542"/>
        <v>#DIV/0!</v>
      </c>
      <c r="U2057" s="181" t="e">
        <f t="shared" si="537"/>
        <v>#DIV/0!</v>
      </c>
    </row>
    <row r="2058" spans="2:21" ht="12.75" customHeight="1" x14ac:dyDescent="0.15">
      <c r="B2058" s="1">
        <f t="shared" si="543"/>
        <v>218.69999999999183</v>
      </c>
      <c r="C2058" s="181" t="e">
        <f t="shared" si="538"/>
        <v>#DIV/0!</v>
      </c>
      <c r="D2058" s="242">
        <f t="shared" si="539"/>
        <v>88.141010705641577</v>
      </c>
      <c r="E2058" s="181" t="e">
        <f t="shared" si="527"/>
        <v>#DIV/0!</v>
      </c>
      <c r="F2058" s="181" t="e">
        <f t="shared" si="540"/>
        <v>#DIV/0!</v>
      </c>
      <c r="H2058" s="181" t="e">
        <f t="shared" si="541"/>
        <v>#DIV/0!</v>
      </c>
      <c r="I2058" s="181" t="e">
        <f t="shared" si="528"/>
        <v>#DIV/0!</v>
      </c>
      <c r="J2058" s="339" t="e">
        <f t="shared" si="529"/>
        <v>#DIV/0!</v>
      </c>
      <c r="K2058" s="181" t="e">
        <f t="shared" si="530"/>
        <v>#DIV/0!</v>
      </c>
      <c r="M2058" s="181" t="e">
        <f t="shared" si="531"/>
        <v>#DIV/0!</v>
      </c>
      <c r="N2058" s="181" t="e">
        <f t="shared" si="532"/>
        <v>#DIV/0!</v>
      </c>
      <c r="O2058" s="339" t="e">
        <f t="shared" si="533"/>
        <v>#DIV/0!</v>
      </c>
      <c r="P2058" s="181" t="e">
        <f t="shared" si="534"/>
        <v>#DIV/0!</v>
      </c>
      <c r="R2058" s="181" t="e">
        <f t="shared" si="535"/>
        <v>#DIV/0!</v>
      </c>
      <c r="S2058" s="181" t="e">
        <f t="shared" si="536"/>
        <v>#DIV/0!</v>
      </c>
      <c r="T2058" s="339" t="e">
        <f t="shared" si="542"/>
        <v>#DIV/0!</v>
      </c>
      <c r="U2058" s="181" t="e">
        <f t="shared" si="537"/>
        <v>#DIV/0!</v>
      </c>
    </row>
    <row r="2059" spans="2:21" ht="12.75" customHeight="1" x14ac:dyDescent="0.15">
      <c r="B2059" s="1">
        <f t="shared" si="543"/>
        <v>218.79999999999183</v>
      </c>
      <c r="C2059" s="181" t="e">
        <f t="shared" si="538"/>
        <v>#DIV/0!</v>
      </c>
      <c r="D2059" s="242">
        <f t="shared" si="539"/>
        <v>88.152092746560314</v>
      </c>
      <c r="E2059" s="181" t="e">
        <f t="shared" si="527"/>
        <v>#DIV/0!</v>
      </c>
      <c r="F2059" s="181" t="e">
        <f t="shared" si="540"/>
        <v>#DIV/0!</v>
      </c>
      <c r="H2059" s="181" t="e">
        <f t="shared" si="541"/>
        <v>#DIV/0!</v>
      </c>
      <c r="I2059" s="181" t="e">
        <f t="shared" si="528"/>
        <v>#DIV/0!</v>
      </c>
      <c r="J2059" s="339" t="e">
        <f t="shared" si="529"/>
        <v>#DIV/0!</v>
      </c>
      <c r="K2059" s="181" t="e">
        <f t="shared" si="530"/>
        <v>#DIV/0!</v>
      </c>
      <c r="M2059" s="181" t="e">
        <f t="shared" si="531"/>
        <v>#DIV/0!</v>
      </c>
      <c r="N2059" s="181" t="e">
        <f t="shared" si="532"/>
        <v>#DIV/0!</v>
      </c>
      <c r="O2059" s="339" t="e">
        <f t="shared" si="533"/>
        <v>#DIV/0!</v>
      </c>
      <c r="P2059" s="181" t="e">
        <f t="shared" si="534"/>
        <v>#DIV/0!</v>
      </c>
      <c r="R2059" s="181" t="e">
        <f t="shared" si="535"/>
        <v>#DIV/0!</v>
      </c>
      <c r="S2059" s="181" t="e">
        <f t="shared" si="536"/>
        <v>#DIV/0!</v>
      </c>
      <c r="T2059" s="339" t="e">
        <f t="shared" si="542"/>
        <v>#DIV/0!</v>
      </c>
      <c r="U2059" s="181" t="e">
        <f t="shared" si="537"/>
        <v>#DIV/0!</v>
      </c>
    </row>
    <row r="2060" spans="2:21" ht="12.75" customHeight="1" x14ac:dyDescent="0.15">
      <c r="B2060" s="1">
        <f t="shared" si="543"/>
        <v>218.89999999999182</v>
      </c>
      <c r="C2060" s="181" t="e">
        <f t="shared" si="538"/>
        <v>#DIV/0!</v>
      </c>
      <c r="D2060" s="242">
        <f t="shared" si="539"/>
        <v>88.163170609518062</v>
      </c>
      <c r="E2060" s="181" t="e">
        <f t="shared" si="527"/>
        <v>#DIV/0!</v>
      </c>
      <c r="F2060" s="181" t="e">
        <f t="shared" si="540"/>
        <v>#DIV/0!</v>
      </c>
      <c r="H2060" s="181" t="e">
        <f t="shared" si="541"/>
        <v>#DIV/0!</v>
      </c>
      <c r="I2060" s="181" t="e">
        <f t="shared" si="528"/>
        <v>#DIV/0!</v>
      </c>
      <c r="J2060" s="339" t="e">
        <f t="shared" si="529"/>
        <v>#DIV/0!</v>
      </c>
      <c r="K2060" s="181" t="e">
        <f t="shared" si="530"/>
        <v>#DIV/0!</v>
      </c>
      <c r="M2060" s="181" t="e">
        <f t="shared" si="531"/>
        <v>#DIV/0!</v>
      </c>
      <c r="N2060" s="181" t="e">
        <f t="shared" si="532"/>
        <v>#DIV/0!</v>
      </c>
      <c r="O2060" s="339" t="e">
        <f t="shared" si="533"/>
        <v>#DIV/0!</v>
      </c>
      <c r="P2060" s="181" t="e">
        <f t="shared" si="534"/>
        <v>#DIV/0!</v>
      </c>
      <c r="R2060" s="181" t="e">
        <f t="shared" si="535"/>
        <v>#DIV/0!</v>
      </c>
      <c r="S2060" s="181" t="e">
        <f t="shared" si="536"/>
        <v>#DIV/0!</v>
      </c>
      <c r="T2060" s="339" t="e">
        <f t="shared" si="542"/>
        <v>#DIV/0!</v>
      </c>
      <c r="U2060" s="181" t="e">
        <f t="shared" si="537"/>
        <v>#DIV/0!</v>
      </c>
    </row>
    <row r="2061" spans="2:21" ht="12.75" customHeight="1" x14ac:dyDescent="0.15">
      <c r="B2061" s="1">
        <f t="shared" si="543"/>
        <v>218.99999999999181</v>
      </c>
      <c r="C2061" s="181" t="e">
        <f t="shared" si="538"/>
        <v>#DIV/0!</v>
      </c>
      <c r="D2061" s="242">
        <f t="shared" si="539"/>
        <v>88.174244298188299</v>
      </c>
      <c r="E2061" s="181" t="e">
        <f t="shared" si="527"/>
        <v>#DIV/0!</v>
      </c>
      <c r="F2061" s="181" t="e">
        <f t="shared" si="540"/>
        <v>#DIV/0!</v>
      </c>
      <c r="H2061" s="181" t="e">
        <f t="shared" si="541"/>
        <v>#DIV/0!</v>
      </c>
      <c r="I2061" s="181" t="e">
        <f t="shared" si="528"/>
        <v>#DIV/0!</v>
      </c>
      <c r="J2061" s="339" t="e">
        <f t="shared" si="529"/>
        <v>#DIV/0!</v>
      </c>
      <c r="K2061" s="181" t="e">
        <f t="shared" si="530"/>
        <v>#DIV/0!</v>
      </c>
      <c r="M2061" s="181" t="e">
        <f t="shared" si="531"/>
        <v>#DIV/0!</v>
      </c>
      <c r="N2061" s="181" t="e">
        <f t="shared" si="532"/>
        <v>#DIV/0!</v>
      </c>
      <c r="O2061" s="339" t="e">
        <f t="shared" si="533"/>
        <v>#DIV/0!</v>
      </c>
      <c r="P2061" s="181" t="e">
        <f t="shared" si="534"/>
        <v>#DIV/0!</v>
      </c>
      <c r="R2061" s="181" t="e">
        <f t="shared" si="535"/>
        <v>#DIV/0!</v>
      </c>
      <c r="S2061" s="181" t="e">
        <f t="shared" si="536"/>
        <v>#DIV/0!</v>
      </c>
      <c r="T2061" s="339" t="e">
        <f t="shared" si="542"/>
        <v>#DIV/0!</v>
      </c>
      <c r="U2061" s="181" t="e">
        <f t="shared" si="537"/>
        <v>#DIV/0!</v>
      </c>
    </row>
    <row r="2062" spans="2:21" ht="12.75" customHeight="1" x14ac:dyDescent="0.15">
      <c r="B2062" s="1">
        <f t="shared" si="543"/>
        <v>219.09999999999181</v>
      </c>
      <c r="C2062" s="181" t="e">
        <f t="shared" si="538"/>
        <v>#DIV/0!</v>
      </c>
      <c r="D2062" s="242">
        <f t="shared" si="539"/>
        <v>88.185313816239344</v>
      </c>
      <c r="E2062" s="181" t="e">
        <f t="shared" si="527"/>
        <v>#DIV/0!</v>
      </c>
      <c r="F2062" s="181" t="e">
        <f t="shared" si="540"/>
        <v>#DIV/0!</v>
      </c>
      <c r="H2062" s="181" t="e">
        <f t="shared" si="541"/>
        <v>#DIV/0!</v>
      </c>
      <c r="I2062" s="181" t="e">
        <f t="shared" si="528"/>
        <v>#DIV/0!</v>
      </c>
      <c r="J2062" s="339" t="e">
        <f t="shared" si="529"/>
        <v>#DIV/0!</v>
      </c>
      <c r="K2062" s="181" t="e">
        <f t="shared" si="530"/>
        <v>#DIV/0!</v>
      </c>
      <c r="M2062" s="181" t="e">
        <f t="shared" si="531"/>
        <v>#DIV/0!</v>
      </c>
      <c r="N2062" s="181" t="e">
        <f t="shared" si="532"/>
        <v>#DIV/0!</v>
      </c>
      <c r="O2062" s="339" t="e">
        <f t="shared" si="533"/>
        <v>#DIV/0!</v>
      </c>
      <c r="P2062" s="181" t="e">
        <f t="shared" si="534"/>
        <v>#DIV/0!</v>
      </c>
      <c r="R2062" s="181" t="e">
        <f t="shared" si="535"/>
        <v>#DIV/0!</v>
      </c>
      <c r="S2062" s="181" t="e">
        <f t="shared" si="536"/>
        <v>#DIV/0!</v>
      </c>
      <c r="T2062" s="339" t="e">
        <f t="shared" si="542"/>
        <v>#DIV/0!</v>
      </c>
      <c r="U2062" s="181" t="e">
        <f t="shared" si="537"/>
        <v>#DIV/0!</v>
      </c>
    </row>
    <row r="2063" spans="2:21" ht="12.75" customHeight="1" x14ac:dyDescent="0.15">
      <c r="B2063" s="1">
        <f t="shared" si="543"/>
        <v>219.1999999999918</v>
      </c>
      <c r="C2063" s="181" t="e">
        <f t="shared" si="538"/>
        <v>#DIV/0!</v>
      </c>
      <c r="D2063" s="242">
        <f t="shared" si="539"/>
        <v>88.196379167334314</v>
      </c>
      <c r="E2063" s="181" t="e">
        <f t="shared" si="527"/>
        <v>#DIV/0!</v>
      </c>
      <c r="F2063" s="181" t="e">
        <f t="shared" si="540"/>
        <v>#DIV/0!</v>
      </c>
      <c r="H2063" s="181" t="e">
        <f t="shared" si="541"/>
        <v>#DIV/0!</v>
      </c>
      <c r="I2063" s="181" t="e">
        <f t="shared" si="528"/>
        <v>#DIV/0!</v>
      </c>
      <c r="J2063" s="339" t="e">
        <f t="shared" si="529"/>
        <v>#DIV/0!</v>
      </c>
      <c r="K2063" s="181" t="e">
        <f t="shared" si="530"/>
        <v>#DIV/0!</v>
      </c>
      <c r="M2063" s="181" t="e">
        <f t="shared" si="531"/>
        <v>#DIV/0!</v>
      </c>
      <c r="N2063" s="181" t="e">
        <f t="shared" si="532"/>
        <v>#DIV/0!</v>
      </c>
      <c r="O2063" s="339" t="e">
        <f t="shared" si="533"/>
        <v>#DIV/0!</v>
      </c>
      <c r="P2063" s="181" t="e">
        <f t="shared" si="534"/>
        <v>#DIV/0!</v>
      </c>
      <c r="R2063" s="181" t="e">
        <f t="shared" si="535"/>
        <v>#DIV/0!</v>
      </c>
      <c r="S2063" s="181" t="e">
        <f t="shared" si="536"/>
        <v>#DIV/0!</v>
      </c>
      <c r="T2063" s="339" t="e">
        <f t="shared" si="542"/>
        <v>#DIV/0!</v>
      </c>
      <c r="U2063" s="181" t="e">
        <f t="shared" si="537"/>
        <v>#DIV/0!</v>
      </c>
    </row>
    <row r="2064" spans="2:21" ht="12.75" customHeight="1" x14ac:dyDescent="0.15">
      <c r="B2064" s="1">
        <f t="shared" si="543"/>
        <v>219.2999999999918</v>
      </c>
      <c r="C2064" s="181" t="e">
        <f t="shared" si="538"/>
        <v>#DIV/0!</v>
      </c>
      <c r="D2064" s="242">
        <f t="shared" si="539"/>
        <v>88.207440355131553</v>
      </c>
      <c r="E2064" s="181" t="e">
        <f t="shared" si="527"/>
        <v>#DIV/0!</v>
      </c>
      <c r="F2064" s="181" t="e">
        <f t="shared" si="540"/>
        <v>#DIV/0!</v>
      </c>
      <c r="H2064" s="181" t="e">
        <f t="shared" si="541"/>
        <v>#DIV/0!</v>
      </c>
      <c r="I2064" s="181" t="e">
        <f t="shared" si="528"/>
        <v>#DIV/0!</v>
      </c>
      <c r="J2064" s="339" t="e">
        <f t="shared" si="529"/>
        <v>#DIV/0!</v>
      </c>
      <c r="K2064" s="181" t="e">
        <f t="shared" si="530"/>
        <v>#DIV/0!</v>
      </c>
      <c r="M2064" s="181" t="e">
        <f t="shared" si="531"/>
        <v>#DIV/0!</v>
      </c>
      <c r="N2064" s="181" t="e">
        <f t="shared" si="532"/>
        <v>#DIV/0!</v>
      </c>
      <c r="O2064" s="339" t="e">
        <f t="shared" si="533"/>
        <v>#DIV/0!</v>
      </c>
      <c r="P2064" s="181" t="e">
        <f t="shared" si="534"/>
        <v>#DIV/0!</v>
      </c>
      <c r="R2064" s="181" t="e">
        <f t="shared" si="535"/>
        <v>#DIV/0!</v>
      </c>
      <c r="S2064" s="181" t="e">
        <f t="shared" si="536"/>
        <v>#DIV/0!</v>
      </c>
      <c r="T2064" s="339" t="e">
        <f t="shared" si="542"/>
        <v>#DIV/0!</v>
      </c>
      <c r="U2064" s="181" t="e">
        <f t="shared" si="537"/>
        <v>#DIV/0!</v>
      </c>
    </row>
    <row r="2065" spans="2:21" ht="12.75" customHeight="1" x14ac:dyDescent="0.15">
      <c r="B2065" s="1">
        <f t="shared" si="543"/>
        <v>219.39999999999179</v>
      </c>
      <c r="C2065" s="181" t="e">
        <f t="shared" si="538"/>
        <v>#DIV/0!</v>
      </c>
      <c r="D2065" s="242">
        <f t="shared" si="539"/>
        <v>88.218497383284188</v>
      </c>
      <c r="E2065" s="181" t="e">
        <f t="shared" si="527"/>
        <v>#DIV/0!</v>
      </c>
      <c r="F2065" s="181" t="e">
        <f t="shared" si="540"/>
        <v>#DIV/0!</v>
      </c>
      <c r="H2065" s="181" t="e">
        <f t="shared" si="541"/>
        <v>#DIV/0!</v>
      </c>
      <c r="I2065" s="181" t="e">
        <f t="shared" si="528"/>
        <v>#DIV/0!</v>
      </c>
      <c r="J2065" s="339" t="e">
        <f t="shared" si="529"/>
        <v>#DIV/0!</v>
      </c>
      <c r="K2065" s="181" t="e">
        <f t="shared" si="530"/>
        <v>#DIV/0!</v>
      </c>
      <c r="M2065" s="181" t="e">
        <f t="shared" si="531"/>
        <v>#DIV/0!</v>
      </c>
      <c r="N2065" s="181" t="e">
        <f t="shared" si="532"/>
        <v>#DIV/0!</v>
      </c>
      <c r="O2065" s="339" t="e">
        <f t="shared" si="533"/>
        <v>#DIV/0!</v>
      </c>
      <c r="P2065" s="181" t="e">
        <f t="shared" si="534"/>
        <v>#DIV/0!</v>
      </c>
      <c r="R2065" s="181" t="e">
        <f t="shared" si="535"/>
        <v>#DIV/0!</v>
      </c>
      <c r="S2065" s="181" t="e">
        <f t="shared" si="536"/>
        <v>#DIV/0!</v>
      </c>
      <c r="T2065" s="339" t="e">
        <f t="shared" si="542"/>
        <v>#DIV/0!</v>
      </c>
      <c r="U2065" s="181" t="e">
        <f t="shared" si="537"/>
        <v>#DIV/0!</v>
      </c>
    </row>
    <row r="2066" spans="2:21" ht="12.75" customHeight="1" x14ac:dyDescent="0.15">
      <c r="B2066" s="1">
        <f t="shared" si="543"/>
        <v>219.49999999999179</v>
      </c>
      <c r="C2066" s="181" t="e">
        <f t="shared" si="538"/>
        <v>#DIV/0!</v>
      </c>
      <c r="D2066" s="242">
        <f t="shared" si="539"/>
        <v>88.229550255440301</v>
      </c>
      <c r="E2066" s="181" t="e">
        <f t="shared" si="527"/>
        <v>#DIV/0!</v>
      </c>
      <c r="F2066" s="181" t="e">
        <f t="shared" si="540"/>
        <v>#DIV/0!</v>
      </c>
      <c r="H2066" s="181" t="e">
        <f t="shared" si="541"/>
        <v>#DIV/0!</v>
      </c>
      <c r="I2066" s="181" t="e">
        <f t="shared" si="528"/>
        <v>#DIV/0!</v>
      </c>
      <c r="J2066" s="339" t="e">
        <f t="shared" si="529"/>
        <v>#DIV/0!</v>
      </c>
      <c r="K2066" s="181" t="e">
        <f t="shared" si="530"/>
        <v>#DIV/0!</v>
      </c>
      <c r="M2066" s="181" t="e">
        <f t="shared" si="531"/>
        <v>#DIV/0!</v>
      </c>
      <c r="N2066" s="181" t="e">
        <f t="shared" si="532"/>
        <v>#DIV/0!</v>
      </c>
      <c r="O2066" s="339" t="e">
        <f t="shared" si="533"/>
        <v>#DIV/0!</v>
      </c>
      <c r="P2066" s="181" t="e">
        <f t="shared" si="534"/>
        <v>#DIV/0!</v>
      </c>
      <c r="R2066" s="181" t="e">
        <f t="shared" si="535"/>
        <v>#DIV/0!</v>
      </c>
      <c r="S2066" s="181" t="e">
        <f t="shared" si="536"/>
        <v>#DIV/0!</v>
      </c>
      <c r="T2066" s="339" t="e">
        <f t="shared" si="542"/>
        <v>#DIV/0!</v>
      </c>
      <c r="U2066" s="181" t="e">
        <f t="shared" si="537"/>
        <v>#DIV/0!</v>
      </c>
    </row>
    <row r="2067" spans="2:21" ht="12.75" customHeight="1" x14ac:dyDescent="0.15">
      <c r="B2067" s="1">
        <f t="shared" si="543"/>
        <v>219.59999999999178</v>
      </c>
      <c r="C2067" s="181" t="e">
        <f t="shared" si="538"/>
        <v>#DIV/0!</v>
      </c>
      <c r="D2067" s="242">
        <f t="shared" si="539"/>
        <v>88.240598975243088</v>
      </c>
      <c r="E2067" s="181" t="e">
        <f t="shared" si="527"/>
        <v>#DIV/0!</v>
      </c>
      <c r="F2067" s="181" t="e">
        <f t="shared" si="540"/>
        <v>#DIV/0!</v>
      </c>
      <c r="H2067" s="181" t="e">
        <f t="shared" si="541"/>
        <v>#DIV/0!</v>
      </c>
      <c r="I2067" s="181" t="e">
        <f t="shared" si="528"/>
        <v>#DIV/0!</v>
      </c>
      <c r="J2067" s="339" t="e">
        <f t="shared" si="529"/>
        <v>#DIV/0!</v>
      </c>
      <c r="K2067" s="181" t="e">
        <f t="shared" si="530"/>
        <v>#DIV/0!</v>
      </c>
      <c r="M2067" s="181" t="e">
        <f t="shared" si="531"/>
        <v>#DIV/0!</v>
      </c>
      <c r="N2067" s="181" t="e">
        <f t="shared" si="532"/>
        <v>#DIV/0!</v>
      </c>
      <c r="O2067" s="339" t="e">
        <f t="shared" si="533"/>
        <v>#DIV/0!</v>
      </c>
      <c r="P2067" s="181" t="e">
        <f t="shared" si="534"/>
        <v>#DIV/0!</v>
      </c>
      <c r="R2067" s="181" t="e">
        <f t="shared" si="535"/>
        <v>#DIV/0!</v>
      </c>
      <c r="S2067" s="181" t="e">
        <f t="shared" si="536"/>
        <v>#DIV/0!</v>
      </c>
      <c r="T2067" s="339" t="e">
        <f t="shared" si="542"/>
        <v>#DIV/0!</v>
      </c>
      <c r="U2067" s="181" t="e">
        <f t="shared" si="537"/>
        <v>#DIV/0!</v>
      </c>
    </row>
    <row r="2068" spans="2:21" ht="12.75" customHeight="1" x14ac:dyDescent="0.15">
      <c r="B2068" s="1">
        <f t="shared" si="543"/>
        <v>219.69999999999177</v>
      </c>
      <c r="C2068" s="181" t="e">
        <f t="shared" si="538"/>
        <v>#DIV/0!</v>
      </c>
      <c r="D2068" s="242">
        <f t="shared" si="539"/>
        <v>88.251643546330499</v>
      </c>
      <c r="E2068" s="181" t="e">
        <f t="shared" si="527"/>
        <v>#DIV/0!</v>
      </c>
      <c r="F2068" s="181" t="e">
        <f t="shared" si="540"/>
        <v>#DIV/0!</v>
      </c>
      <c r="H2068" s="181" t="e">
        <f t="shared" si="541"/>
        <v>#DIV/0!</v>
      </c>
      <c r="I2068" s="181" t="e">
        <f t="shared" si="528"/>
        <v>#DIV/0!</v>
      </c>
      <c r="J2068" s="339" t="e">
        <f t="shared" si="529"/>
        <v>#DIV/0!</v>
      </c>
      <c r="K2068" s="181" t="e">
        <f t="shared" si="530"/>
        <v>#DIV/0!</v>
      </c>
      <c r="M2068" s="181" t="e">
        <f t="shared" si="531"/>
        <v>#DIV/0!</v>
      </c>
      <c r="N2068" s="181" t="e">
        <f t="shared" si="532"/>
        <v>#DIV/0!</v>
      </c>
      <c r="O2068" s="339" t="e">
        <f t="shared" si="533"/>
        <v>#DIV/0!</v>
      </c>
      <c r="P2068" s="181" t="e">
        <f t="shared" si="534"/>
        <v>#DIV/0!</v>
      </c>
      <c r="R2068" s="181" t="e">
        <f t="shared" si="535"/>
        <v>#DIV/0!</v>
      </c>
      <c r="S2068" s="181" t="e">
        <f t="shared" si="536"/>
        <v>#DIV/0!</v>
      </c>
      <c r="T2068" s="339" t="e">
        <f t="shared" si="542"/>
        <v>#DIV/0!</v>
      </c>
      <c r="U2068" s="181" t="e">
        <f t="shared" si="537"/>
        <v>#DIV/0!</v>
      </c>
    </row>
    <row r="2069" spans="2:21" ht="12.75" customHeight="1" x14ac:dyDescent="0.15">
      <c r="B2069" s="1">
        <f t="shared" si="543"/>
        <v>219.79999999999177</v>
      </c>
      <c r="C2069" s="181" t="e">
        <f t="shared" si="538"/>
        <v>#DIV/0!</v>
      </c>
      <c r="D2069" s="242">
        <f t="shared" si="539"/>
        <v>88.262683972335751</v>
      </c>
      <c r="E2069" s="181" t="e">
        <f t="shared" si="527"/>
        <v>#DIV/0!</v>
      </c>
      <c r="F2069" s="181" t="e">
        <f t="shared" si="540"/>
        <v>#DIV/0!</v>
      </c>
      <c r="H2069" s="181" t="e">
        <f t="shared" si="541"/>
        <v>#DIV/0!</v>
      </c>
      <c r="I2069" s="181" t="e">
        <f t="shared" si="528"/>
        <v>#DIV/0!</v>
      </c>
      <c r="J2069" s="339" t="e">
        <f t="shared" si="529"/>
        <v>#DIV/0!</v>
      </c>
      <c r="K2069" s="181" t="e">
        <f t="shared" si="530"/>
        <v>#DIV/0!</v>
      </c>
      <c r="M2069" s="181" t="e">
        <f t="shared" si="531"/>
        <v>#DIV/0!</v>
      </c>
      <c r="N2069" s="181" t="e">
        <f t="shared" si="532"/>
        <v>#DIV/0!</v>
      </c>
      <c r="O2069" s="339" t="e">
        <f t="shared" si="533"/>
        <v>#DIV/0!</v>
      </c>
      <c r="P2069" s="181" t="e">
        <f t="shared" si="534"/>
        <v>#DIV/0!</v>
      </c>
      <c r="R2069" s="181" t="e">
        <f t="shared" si="535"/>
        <v>#DIV/0!</v>
      </c>
      <c r="S2069" s="181" t="e">
        <f t="shared" si="536"/>
        <v>#DIV/0!</v>
      </c>
      <c r="T2069" s="339" t="e">
        <f t="shared" si="542"/>
        <v>#DIV/0!</v>
      </c>
      <c r="U2069" s="181" t="e">
        <f t="shared" si="537"/>
        <v>#DIV/0!</v>
      </c>
    </row>
    <row r="2070" spans="2:21" ht="12.75" customHeight="1" x14ac:dyDescent="0.15">
      <c r="B2070" s="1">
        <f t="shared" si="543"/>
        <v>219.89999999999176</v>
      </c>
      <c r="C2070" s="181" t="e">
        <f t="shared" si="538"/>
        <v>#DIV/0!</v>
      </c>
      <c r="D2070" s="242">
        <f t="shared" si="539"/>
        <v>88.273720256886818</v>
      </c>
      <c r="E2070" s="181" t="e">
        <f t="shared" si="527"/>
        <v>#DIV/0!</v>
      </c>
      <c r="F2070" s="181" t="e">
        <f t="shared" si="540"/>
        <v>#DIV/0!</v>
      </c>
      <c r="H2070" s="181" t="e">
        <f t="shared" si="541"/>
        <v>#DIV/0!</v>
      </c>
      <c r="I2070" s="181" t="e">
        <f t="shared" si="528"/>
        <v>#DIV/0!</v>
      </c>
      <c r="J2070" s="339" t="e">
        <f t="shared" si="529"/>
        <v>#DIV/0!</v>
      </c>
      <c r="K2070" s="181" t="e">
        <f t="shared" si="530"/>
        <v>#DIV/0!</v>
      </c>
      <c r="M2070" s="181" t="e">
        <f t="shared" si="531"/>
        <v>#DIV/0!</v>
      </c>
      <c r="N2070" s="181" t="e">
        <f t="shared" si="532"/>
        <v>#DIV/0!</v>
      </c>
      <c r="O2070" s="339" t="e">
        <f t="shared" si="533"/>
        <v>#DIV/0!</v>
      </c>
      <c r="P2070" s="181" t="e">
        <f t="shared" si="534"/>
        <v>#DIV/0!</v>
      </c>
      <c r="R2070" s="181" t="e">
        <f t="shared" si="535"/>
        <v>#DIV/0!</v>
      </c>
      <c r="S2070" s="181" t="e">
        <f t="shared" si="536"/>
        <v>#DIV/0!</v>
      </c>
      <c r="T2070" s="339" t="e">
        <f t="shared" si="542"/>
        <v>#DIV/0!</v>
      </c>
      <c r="U2070" s="181" t="e">
        <f t="shared" si="537"/>
        <v>#DIV/0!</v>
      </c>
    </row>
    <row r="2071" spans="2:21" ht="12.75" customHeight="1" x14ac:dyDescent="0.15">
      <c r="B2071" s="1">
        <f t="shared" si="543"/>
        <v>219.99999999999176</v>
      </c>
      <c r="C2071" s="181" t="e">
        <f t="shared" si="538"/>
        <v>#DIV/0!</v>
      </c>
      <c r="D2071" s="242">
        <f t="shared" si="539"/>
        <v>88.284752403606845</v>
      </c>
      <c r="E2071" s="181" t="e">
        <f t="shared" si="527"/>
        <v>#DIV/0!</v>
      </c>
      <c r="F2071" s="181" t="e">
        <f t="shared" si="540"/>
        <v>#DIV/0!</v>
      </c>
      <c r="H2071" s="181" t="e">
        <f t="shared" si="541"/>
        <v>#DIV/0!</v>
      </c>
      <c r="I2071" s="181" t="e">
        <f t="shared" si="528"/>
        <v>#DIV/0!</v>
      </c>
      <c r="J2071" s="339" t="e">
        <f t="shared" si="529"/>
        <v>#DIV/0!</v>
      </c>
      <c r="K2071" s="181" t="e">
        <f t="shared" si="530"/>
        <v>#DIV/0!</v>
      </c>
      <c r="M2071" s="181" t="e">
        <f t="shared" si="531"/>
        <v>#DIV/0!</v>
      </c>
      <c r="N2071" s="181" t="e">
        <f t="shared" si="532"/>
        <v>#DIV/0!</v>
      </c>
      <c r="O2071" s="339" t="e">
        <f t="shared" si="533"/>
        <v>#DIV/0!</v>
      </c>
      <c r="P2071" s="181" t="e">
        <f t="shared" si="534"/>
        <v>#DIV/0!</v>
      </c>
      <c r="R2071" s="181" t="e">
        <f t="shared" si="535"/>
        <v>#DIV/0!</v>
      </c>
      <c r="S2071" s="181" t="e">
        <f t="shared" si="536"/>
        <v>#DIV/0!</v>
      </c>
      <c r="T2071" s="339" t="e">
        <f t="shared" si="542"/>
        <v>#DIV/0!</v>
      </c>
      <c r="U2071" s="181" t="e">
        <f t="shared" si="537"/>
        <v>#DIV/0!</v>
      </c>
    </row>
    <row r="2072" spans="2:21" ht="12.75" customHeight="1" x14ac:dyDescent="0.15">
      <c r="B2072" s="1">
        <f t="shared" si="543"/>
        <v>220.09999999999175</v>
      </c>
      <c r="C2072" s="181" t="e">
        <f t="shared" si="538"/>
        <v>#DIV/0!</v>
      </c>
      <c r="D2072" s="242">
        <f t="shared" si="539"/>
        <v>88.295780416113928</v>
      </c>
      <c r="E2072" s="181" t="e">
        <f t="shared" si="527"/>
        <v>#DIV/0!</v>
      </c>
      <c r="F2072" s="181" t="e">
        <f t="shared" si="540"/>
        <v>#DIV/0!</v>
      </c>
      <c r="H2072" s="181" t="e">
        <f t="shared" si="541"/>
        <v>#DIV/0!</v>
      </c>
      <c r="I2072" s="181" t="e">
        <f t="shared" si="528"/>
        <v>#DIV/0!</v>
      </c>
      <c r="J2072" s="339" t="e">
        <f t="shared" si="529"/>
        <v>#DIV/0!</v>
      </c>
      <c r="K2072" s="181" t="e">
        <f t="shared" si="530"/>
        <v>#DIV/0!</v>
      </c>
      <c r="M2072" s="181" t="e">
        <f t="shared" si="531"/>
        <v>#DIV/0!</v>
      </c>
      <c r="N2072" s="181" t="e">
        <f t="shared" si="532"/>
        <v>#DIV/0!</v>
      </c>
      <c r="O2072" s="339" t="e">
        <f t="shared" si="533"/>
        <v>#DIV/0!</v>
      </c>
      <c r="P2072" s="181" t="e">
        <f t="shared" si="534"/>
        <v>#DIV/0!</v>
      </c>
      <c r="R2072" s="181" t="e">
        <f t="shared" si="535"/>
        <v>#DIV/0!</v>
      </c>
      <c r="S2072" s="181" t="e">
        <f t="shared" si="536"/>
        <v>#DIV/0!</v>
      </c>
      <c r="T2072" s="339" t="e">
        <f t="shared" si="542"/>
        <v>#DIV/0!</v>
      </c>
      <c r="U2072" s="181" t="e">
        <f t="shared" si="537"/>
        <v>#DIV/0!</v>
      </c>
    </row>
    <row r="2073" spans="2:21" ht="12.75" customHeight="1" x14ac:dyDescent="0.15">
      <c r="B2073" s="1">
        <f t="shared" si="543"/>
        <v>220.19999999999175</v>
      </c>
      <c r="C2073" s="181" t="e">
        <f t="shared" si="538"/>
        <v>#DIV/0!</v>
      </c>
      <c r="D2073" s="242">
        <f t="shared" si="539"/>
        <v>88.306804298021163</v>
      </c>
      <c r="E2073" s="181" t="e">
        <f t="shared" si="527"/>
        <v>#DIV/0!</v>
      </c>
      <c r="F2073" s="181" t="e">
        <f t="shared" si="540"/>
        <v>#DIV/0!</v>
      </c>
      <c r="H2073" s="181" t="e">
        <f t="shared" si="541"/>
        <v>#DIV/0!</v>
      </c>
      <c r="I2073" s="181" t="e">
        <f t="shared" si="528"/>
        <v>#DIV/0!</v>
      </c>
      <c r="J2073" s="339" t="e">
        <f t="shared" si="529"/>
        <v>#DIV/0!</v>
      </c>
      <c r="K2073" s="181" t="e">
        <f t="shared" si="530"/>
        <v>#DIV/0!</v>
      </c>
      <c r="M2073" s="181" t="e">
        <f t="shared" si="531"/>
        <v>#DIV/0!</v>
      </c>
      <c r="N2073" s="181" t="e">
        <f t="shared" si="532"/>
        <v>#DIV/0!</v>
      </c>
      <c r="O2073" s="339" t="e">
        <f t="shared" si="533"/>
        <v>#DIV/0!</v>
      </c>
      <c r="P2073" s="181" t="e">
        <f t="shared" si="534"/>
        <v>#DIV/0!</v>
      </c>
      <c r="R2073" s="181" t="e">
        <f t="shared" si="535"/>
        <v>#DIV/0!</v>
      </c>
      <c r="S2073" s="181" t="e">
        <f t="shared" si="536"/>
        <v>#DIV/0!</v>
      </c>
      <c r="T2073" s="339" t="e">
        <f t="shared" si="542"/>
        <v>#DIV/0!</v>
      </c>
      <c r="U2073" s="181" t="e">
        <f t="shared" si="537"/>
        <v>#DIV/0!</v>
      </c>
    </row>
    <row r="2074" spans="2:21" ht="12.75" customHeight="1" x14ac:dyDescent="0.15">
      <c r="B2074" s="1">
        <f t="shared" si="543"/>
        <v>220.29999999999174</v>
      </c>
      <c r="C2074" s="181" t="e">
        <f t="shared" si="538"/>
        <v>#DIV/0!</v>
      </c>
      <c r="D2074" s="242">
        <f t="shared" si="539"/>
        <v>88.317824052936842</v>
      </c>
      <c r="E2074" s="181" t="e">
        <f t="shared" si="527"/>
        <v>#DIV/0!</v>
      </c>
      <c r="F2074" s="181" t="e">
        <f t="shared" si="540"/>
        <v>#DIV/0!</v>
      </c>
      <c r="H2074" s="181" t="e">
        <f t="shared" si="541"/>
        <v>#DIV/0!</v>
      </c>
      <c r="I2074" s="181" t="e">
        <f t="shared" si="528"/>
        <v>#DIV/0!</v>
      </c>
      <c r="J2074" s="339" t="e">
        <f t="shared" si="529"/>
        <v>#DIV/0!</v>
      </c>
      <c r="K2074" s="181" t="e">
        <f t="shared" si="530"/>
        <v>#DIV/0!</v>
      </c>
      <c r="M2074" s="181" t="e">
        <f t="shared" si="531"/>
        <v>#DIV/0!</v>
      </c>
      <c r="N2074" s="181" t="e">
        <f t="shared" si="532"/>
        <v>#DIV/0!</v>
      </c>
      <c r="O2074" s="339" t="e">
        <f t="shared" si="533"/>
        <v>#DIV/0!</v>
      </c>
      <c r="P2074" s="181" t="e">
        <f t="shared" si="534"/>
        <v>#DIV/0!</v>
      </c>
      <c r="R2074" s="181" t="e">
        <f t="shared" si="535"/>
        <v>#DIV/0!</v>
      </c>
      <c r="S2074" s="181" t="e">
        <f t="shared" si="536"/>
        <v>#DIV/0!</v>
      </c>
      <c r="T2074" s="339" t="e">
        <f t="shared" si="542"/>
        <v>#DIV/0!</v>
      </c>
      <c r="U2074" s="181" t="e">
        <f t="shared" si="537"/>
        <v>#DIV/0!</v>
      </c>
    </row>
    <row r="2075" spans="2:21" ht="12.75" customHeight="1" x14ac:dyDescent="0.15">
      <c r="B2075" s="1">
        <f t="shared" si="543"/>
        <v>220.39999999999173</v>
      </c>
      <c r="C2075" s="181" t="e">
        <f t="shared" si="538"/>
        <v>#DIV/0!</v>
      </c>
      <c r="D2075" s="242">
        <f t="shared" si="539"/>
        <v>88.328839684464157</v>
      </c>
      <c r="E2075" s="181" t="e">
        <f t="shared" si="527"/>
        <v>#DIV/0!</v>
      </c>
      <c r="F2075" s="181" t="e">
        <f t="shared" si="540"/>
        <v>#DIV/0!</v>
      </c>
      <c r="H2075" s="181" t="e">
        <f t="shared" si="541"/>
        <v>#DIV/0!</v>
      </c>
      <c r="I2075" s="181" t="e">
        <f t="shared" si="528"/>
        <v>#DIV/0!</v>
      </c>
      <c r="J2075" s="339" t="e">
        <f t="shared" si="529"/>
        <v>#DIV/0!</v>
      </c>
      <c r="K2075" s="181" t="e">
        <f t="shared" si="530"/>
        <v>#DIV/0!</v>
      </c>
      <c r="M2075" s="181" t="e">
        <f t="shared" si="531"/>
        <v>#DIV/0!</v>
      </c>
      <c r="N2075" s="181" t="e">
        <f t="shared" si="532"/>
        <v>#DIV/0!</v>
      </c>
      <c r="O2075" s="339" t="e">
        <f t="shared" si="533"/>
        <v>#DIV/0!</v>
      </c>
      <c r="P2075" s="181" t="e">
        <f t="shared" si="534"/>
        <v>#DIV/0!</v>
      </c>
      <c r="R2075" s="181" t="e">
        <f t="shared" si="535"/>
        <v>#DIV/0!</v>
      </c>
      <c r="S2075" s="181" t="e">
        <f t="shared" si="536"/>
        <v>#DIV/0!</v>
      </c>
      <c r="T2075" s="339" t="e">
        <f t="shared" si="542"/>
        <v>#DIV/0!</v>
      </c>
      <c r="U2075" s="181" t="e">
        <f t="shared" si="537"/>
        <v>#DIV/0!</v>
      </c>
    </row>
    <row r="2076" spans="2:21" ht="12.75" customHeight="1" x14ac:dyDescent="0.15">
      <c r="B2076" s="1">
        <f t="shared" si="543"/>
        <v>220.49999999999173</v>
      </c>
      <c r="C2076" s="181" t="e">
        <f t="shared" si="538"/>
        <v>#DIV/0!</v>
      </c>
      <c r="D2076" s="242">
        <f t="shared" si="539"/>
        <v>88.339851196201423</v>
      </c>
      <c r="E2076" s="181" t="e">
        <f t="shared" si="527"/>
        <v>#DIV/0!</v>
      </c>
      <c r="F2076" s="181" t="e">
        <f t="shared" si="540"/>
        <v>#DIV/0!</v>
      </c>
      <c r="H2076" s="181" t="e">
        <f t="shared" si="541"/>
        <v>#DIV/0!</v>
      </c>
      <c r="I2076" s="181" t="e">
        <f t="shared" si="528"/>
        <v>#DIV/0!</v>
      </c>
      <c r="J2076" s="339" t="e">
        <f t="shared" si="529"/>
        <v>#DIV/0!</v>
      </c>
      <c r="K2076" s="181" t="e">
        <f t="shared" si="530"/>
        <v>#DIV/0!</v>
      </c>
      <c r="M2076" s="181" t="e">
        <f t="shared" si="531"/>
        <v>#DIV/0!</v>
      </c>
      <c r="N2076" s="181" t="e">
        <f t="shared" si="532"/>
        <v>#DIV/0!</v>
      </c>
      <c r="O2076" s="339" t="e">
        <f t="shared" si="533"/>
        <v>#DIV/0!</v>
      </c>
      <c r="P2076" s="181" t="e">
        <f t="shared" si="534"/>
        <v>#DIV/0!</v>
      </c>
      <c r="R2076" s="181" t="e">
        <f t="shared" si="535"/>
        <v>#DIV/0!</v>
      </c>
      <c r="S2076" s="181" t="e">
        <f t="shared" si="536"/>
        <v>#DIV/0!</v>
      </c>
      <c r="T2076" s="339" t="e">
        <f t="shared" si="542"/>
        <v>#DIV/0!</v>
      </c>
      <c r="U2076" s="181" t="e">
        <f t="shared" si="537"/>
        <v>#DIV/0!</v>
      </c>
    </row>
    <row r="2077" spans="2:21" ht="12.75" customHeight="1" x14ac:dyDescent="0.15">
      <c r="B2077" s="1">
        <f t="shared" si="543"/>
        <v>220.59999999999172</v>
      </c>
      <c r="C2077" s="181" t="e">
        <f t="shared" si="538"/>
        <v>#DIV/0!</v>
      </c>
      <c r="D2077" s="242">
        <f t="shared" si="539"/>
        <v>88.350858591741968</v>
      </c>
      <c r="E2077" s="181" t="e">
        <f t="shared" si="527"/>
        <v>#DIV/0!</v>
      </c>
      <c r="F2077" s="181" t="e">
        <f t="shared" si="540"/>
        <v>#DIV/0!</v>
      </c>
      <c r="H2077" s="181" t="e">
        <f t="shared" si="541"/>
        <v>#DIV/0!</v>
      </c>
      <c r="I2077" s="181" t="e">
        <f t="shared" si="528"/>
        <v>#DIV/0!</v>
      </c>
      <c r="J2077" s="339" t="e">
        <f t="shared" si="529"/>
        <v>#DIV/0!</v>
      </c>
      <c r="K2077" s="181" t="e">
        <f t="shared" si="530"/>
        <v>#DIV/0!</v>
      </c>
      <c r="M2077" s="181" t="e">
        <f t="shared" si="531"/>
        <v>#DIV/0!</v>
      </c>
      <c r="N2077" s="181" t="e">
        <f t="shared" si="532"/>
        <v>#DIV/0!</v>
      </c>
      <c r="O2077" s="339" t="e">
        <f t="shared" si="533"/>
        <v>#DIV/0!</v>
      </c>
      <c r="P2077" s="181" t="e">
        <f t="shared" si="534"/>
        <v>#DIV/0!</v>
      </c>
      <c r="R2077" s="181" t="e">
        <f t="shared" si="535"/>
        <v>#DIV/0!</v>
      </c>
      <c r="S2077" s="181" t="e">
        <f t="shared" si="536"/>
        <v>#DIV/0!</v>
      </c>
      <c r="T2077" s="339" t="e">
        <f t="shared" si="542"/>
        <v>#DIV/0!</v>
      </c>
      <c r="U2077" s="181" t="e">
        <f t="shared" si="537"/>
        <v>#DIV/0!</v>
      </c>
    </row>
    <row r="2078" spans="2:21" ht="12.75" customHeight="1" x14ac:dyDescent="0.15">
      <c r="B2078" s="1">
        <f t="shared" si="543"/>
        <v>220.69999999999172</v>
      </c>
      <c r="C2078" s="181" t="e">
        <f t="shared" si="538"/>
        <v>#DIV/0!</v>
      </c>
      <c r="D2078" s="242">
        <f t="shared" si="539"/>
        <v>88.361861874674219</v>
      </c>
      <c r="E2078" s="181" t="e">
        <f t="shared" si="527"/>
        <v>#DIV/0!</v>
      </c>
      <c r="F2078" s="181" t="e">
        <f t="shared" si="540"/>
        <v>#DIV/0!</v>
      </c>
      <c r="H2078" s="181" t="e">
        <f t="shared" si="541"/>
        <v>#DIV/0!</v>
      </c>
      <c r="I2078" s="181" t="e">
        <f t="shared" si="528"/>
        <v>#DIV/0!</v>
      </c>
      <c r="J2078" s="339" t="e">
        <f t="shared" si="529"/>
        <v>#DIV/0!</v>
      </c>
      <c r="K2078" s="181" t="e">
        <f t="shared" si="530"/>
        <v>#DIV/0!</v>
      </c>
      <c r="M2078" s="181" t="e">
        <f t="shared" si="531"/>
        <v>#DIV/0!</v>
      </c>
      <c r="N2078" s="181" t="e">
        <f t="shared" si="532"/>
        <v>#DIV/0!</v>
      </c>
      <c r="O2078" s="339" t="e">
        <f t="shared" si="533"/>
        <v>#DIV/0!</v>
      </c>
      <c r="P2078" s="181" t="e">
        <f t="shared" si="534"/>
        <v>#DIV/0!</v>
      </c>
      <c r="R2078" s="181" t="e">
        <f t="shared" si="535"/>
        <v>#DIV/0!</v>
      </c>
      <c r="S2078" s="181" t="e">
        <f t="shared" si="536"/>
        <v>#DIV/0!</v>
      </c>
      <c r="T2078" s="339" t="e">
        <f t="shared" si="542"/>
        <v>#DIV/0!</v>
      </c>
      <c r="U2078" s="181" t="e">
        <f t="shared" si="537"/>
        <v>#DIV/0!</v>
      </c>
    </row>
    <row r="2079" spans="2:21" ht="12.75" customHeight="1" x14ac:dyDescent="0.15">
      <c r="B2079" s="1">
        <f t="shared" si="543"/>
        <v>220.79999999999171</v>
      </c>
      <c r="C2079" s="181" t="e">
        <f t="shared" si="538"/>
        <v>#DIV/0!</v>
      </c>
      <c r="D2079" s="242">
        <f t="shared" si="539"/>
        <v>88.372861048581768</v>
      </c>
      <c r="E2079" s="181" t="e">
        <f t="shared" si="527"/>
        <v>#DIV/0!</v>
      </c>
      <c r="F2079" s="181" t="e">
        <f t="shared" si="540"/>
        <v>#DIV/0!</v>
      </c>
      <c r="H2079" s="181" t="e">
        <f t="shared" si="541"/>
        <v>#DIV/0!</v>
      </c>
      <c r="I2079" s="181" t="e">
        <f t="shared" si="528"/>
        <v>#DIV/0!</v>
      </c>
      <c r="J2079" s="339" t="e">
        <f t="shared" si="529"/>
        <v>#DIV/0!</v>
      </c>
      <c r="K2079" s="181" t="e">
        <f t="shared" si="530"/>
        <v>#DIV/0!</v>
      </c>
      <c r="M2079" s="181" t="e">
        <f t="shared" si="531"/>
        <v>#DIV/0!</v>
      </c>
      <c r="N2079" s="181" t="e">
        <f t="shared" si="532"/>
        <v>#DIV/0!</v>
      </c>
      <c r="O2079" s="339" t="e">
        <f t="shared" si="533"/>
        <v>#DIV/0!</v>
      </c>
      <c r="P2079" s="181" t="e">
        <f t="shared" si="534"/>
        <v>#DIV/0!</v>
      </c>
      <c r="R2079" s="181" t="e">
        <f t="shared" si="535"/>
        <v>#DIV/0!</v>
      </c>
      <c r="S2079" s="181" t="e">
        <f t="shared" si="536"/>
        <v>#DIV/0!</v>
      </c>
      <c r="T2079" s="339" t="e">
        <f t="shared" si="542"/>
        <v>#DIV/0!</v>
      </c>
      <c r="U2079" s="181" t="e">
        <f t="shared" si="537"/>
        <v>#DIV/0!</v>
      </c>
    </row>
    <row r="2080" spans="2:21" ht="12.75" customHeight="1" x14ac:dyDescent="0.15">
      <c r="B2080" s="1">
        <f t="shared" si="543"/>
        <v>220.89999999999171</v>
      </c>
      <c r="C2080" s="181" t="e">
        <f t="shared" si="538"/>
        <v>#DIV/0!</v>
      </c>
      <c r="D2080" s="242">
        <f t="shared" si="539"/>
        <v>88.383856117043152</v>
      </c>
      <c r="E2080" s="181" t="e">
        <f t="shared" si="527"/>
        <v>#DIV/0!</v>
      </c>
      <c r="F2080" s="181" t="e">
        <f t="shared" si="540"/>
        <v>#DIV/0!</v>
      </c>
      <c r="H2080" s="181" t="e">
        <f t="shared" si="541"/>
        <v>#DIV/0!</v>
      </c>
      <c r="I2080" s="181" t="e">
        <f t="shared" si="528"/>
        <v>#DIV/0!</v>
      </c>
      <c r="J2080" s="339" t="e">
        <f t="shared" si="529"/>
        <v>#DIV/0!</v>
      </c>
      <c r="K2080" s="181" t="e">
        <f t="shared" si="530"/>
        <v>#DIV/0!</v>
      </c>
      <c r="M2080" s="181" t="e">
        <f t="shared" si="531"/>
        <v>#DIV/0!</v>
      </c>
      <c r="N2080" s="181" t="e">
        <f t="shared" si="532"/>
        <v>#DIV/0!</v>
      </c>
      <c r="O2080" s="339" t="e">
        <f t="shared" si="533"/>
        <v>#DIV/0!</v>
      </c>
      <c r="P2080" s="181" t="e">
        <f t="shared" si="534"/>
        <v>#DIV/0!</v>
      </c>
      <c r="R2080" s="181" t="e">
        <f t="shared" si="535"/>
        <v>#DIV/0!</v>
      </c>
      <c r="S2080" s="181" t="e">
        <f t="shared" si="536"/>
        <v>#DIV/0!</v>
      </c>
      <c r="T2080" s="339" t="e">
        <f t="shared" si="542"/>
        <v>#DIV/0!</v>
      </c>
      <c r="U2080" s="181" t="e">
        <f t="shared" si="537"/>
        <v>#DIV/0!</v>
      </c>
    </row>
    <row r="2081" spans="2:21" ht="12.75" customHeight="1" x14ac:dyDescent="0.15">
      <c r="B2081" s="1">
        <f t="shared" si="543"/>
        <v>220.9999999999917</v>
      </c>
      <c r="C2081" s="181" t="e">
        <f t="shared" si="538"/>
        <v>#DIV/0!</v>
      </c>
      <c r="D2081" s="242">
        <f t="shared" si="539"/>
        <v>88.394847083632143</v>
      </c>
      <c r="E2081" s="181" t="e">
        <f t="shared" si="527"/>
        <v>#DIV/0!</v>
      </c>
      <c r="F2081" s="181" t="e">
        <f t="shared" si="540"/>
        <v>#DIV/0!</v>
      </c>
      <c r="H2081" s="181" t="e">
        <f t="shared" si="541"/>
        <v>#DIV/0!</v>
      </c>
      <c r="I2081" s="181" t="e">
        <f t="shared" si="528"/>
        <v>#DIV/0!</v>
      </c>
      <c r="J2081" s="339" t="e">
        <f t="shared" si="529"/>
        <v>#DIV/0!</v>
      </c>
      <c r="K2081" s="181" t="e">
        <f t="shared" si="530"/>
        <v>#DIV/0!</v>
      </c>
      <c r="M2081" s="181" t="e">
        <f t="shared" si="531"/>
        <v>#DIV/0!</v>
      </c>
      <c r="N2081" s="181" t="e">
        <f t="shared" si="532"/>
        <v>#DIV/0!</v>
      </c>
      <c r="O2081" s="339" t="e">
        <f t="shared" si="533"/>
        <v>#DIV/0!</v>
      </c>
      <c r="P2081" s="181" t="e">
        <f t="shared" si="534"/>
        <v>#DIV/0!</v>
      </c>
      <c r="R2081" s="181" t="e">
        <f t="shared" si="535"/>
        <v>#DIV/0!</v>
      </c>
      <c r="S2081" s="181" t="e">
        <f t="shared" si="536"/>
        <v>#DIV/0!</v>
      </c>
      <c r="T2081" s="339" t="e">
        <f t="shared" si="542"/>
        <v>#DIV/0!</v>
      </c>
      <c r="U2081" s="181" t="e">
        <f t="shared" si="537"/>
        <v>#DIV/0!</v>
      </c>
    </row>
    <row r="2082" spans="2:21" ht="12.75" customHeight="1" x14ac:dyDescent="0.15">
      <c r="B2082" s="1">
        <f t="shared" si="543"/>
        <v>221.0999999999917</v>
      </c>
      <c r="C2082" s="181" t="e">
        <f t="shared" si="538"/>
        <v>#DIV/0!</v>
      </c>
      <c r="D2082" s="242">
        <f t="shared" si="539"/>
        <v>88.405833951917586</v>
      </c>
      <c r="E2082" s="181" t="e">
        <f t="shared" si="527"/>
        <v>#DIV/0!</v>
      </c>
      <c r="F2082" s="181" t="e">
        <f t="shared" si="540"/>
        <v>#DIV/0!</v>
      </c>
      <c r="H2082" s="181" t="e">
        <f t="shared" si="541"/>
        <v>#DIV/0!</v>
      </c>
      <c r="I2082" s="181" t="e">
        <f t="shared" si="528"/>
        <v>#DIV/0!</v>
      </c>
      <c r="J2082" s="339" t="e">
        <f t="shared" si="529"/>
        <v>#DIV/0!</v>
      </c>
      <c r="K2082" s="181" t="e">
        <f t="shared" si="530"/>
        <v>#DIV/0!</v>
      </c>
      <c r="M2082" s="181" t="e">
        <f t="shared" si="531"/>
        <v>#DIV/0!</v>
      </c>
      <c r="N2082" s="181" t="e">
        <f t="shared" si="532"/>
        <v>#DIV/0!</v>
      </c>
      <c r="O2082" s="339" t="e">
        <f t="shared" si="533"/>
        <v>#DIV/0!</v>
      </c>
      <c r="P2082" s="181" t="e">
        <f t="shared" si="534"/>
        <v>#DIV/0!</v>
      </c>
      <c r="R2082" s="181" t="e">
        <f t="shared" si="535"/>
        <v>#DIV/0!</v>
      </c>
      <c r="S2082" s="181" t="e">
        <f t="shared" si="536"/>
        <v>#DIV/0!</v>
      </c>
      <c r="T2082" s="339" t="e">
        <f t="shared" si="542"/>
        <v>#DIV/0!</v>
      </c>
      <c r="U2082" s="181" t="e">
        <f t="shared" si="537"/>
        <v>#DIV/0!</v>
      </c>
    </row>
    <row r="2083" spans="2:21" ht="12.75" customHeight="1" x14ac:dyDescent="0.15">
      <c r="B2083" s="1">
        <f t="shared" si="543"/>
        <v>221.19999999999169</v>
      </c>
      <c r="C2083" s="181" t="e">
        <f t="shared" si="538"/>
        <v>#DIV/0!</v>
      </c>
      <c r="D2083" s="242">
        <f t="shared" si="539"/>
        <v>88.416816725463377</v>
      </c>
      <c r="E2083" s="181" t="e">
        <f t="shared" si="527"/>
        <v>#DIV/0!</v>
      </c>
      <c r="F2083" s="181" t="e">
        <f t="shared" si="540"/>
        <v>#DIV/0!</v>
      </c>
      <c r="H2083" s="181" t="e">
        <f t="shared" si="541"/>
        <v>#DIV/0!</v>
      </c>
      <c r="I2083" s="181" t="e">
        <f t="shared" si="528"/>
        <v>#DIV/0!</v>
      </c>
      <c r="J2083" s="339" t="e">
        <f t="shared" si="529"/>
        <v>#DIV/0!</v>
      </c>
      <c r="K2083" s="181" t="e">
        <f t="shared" si="530"/>
        <v>#DIV/0!</v>
      </c>
      <c r="M2083" s="181" t="e">
        <f t="shared" si="531"/>
        <v>#DIV/0!</v>
      </c>
      <c r="N2083" s="181" t="e">
        <f t="shared" si="532"/>
        <v>#DIV/0!</v>
      </c>
      <c r="O2083" s="339" t="e">
        <f t="shared" si="533"/>
        <v>#DIV/0!</v>
      </c>
      <c r="P2083" s="181" t="e">
        <f t="shared" si="534"/>
        <v>#DIV/0!</v>
      </c>
      <c r="R2083" s="181" t="e">
        <f t="shared" si="535"/>
        <v>#DIV/0!</v>
      </c>
      <c r="S2083" s="181" t="e">
        <f t="shared" si="536"/>
        <v>#DIV/0!</v>
      </c>
      <c r="T2083" s="339" t="e">
        <f t="shared" si="542"/>
        <v>#DIV/0!</v>
      </c>
      <c r="U2083" s="181" t="e">
        <f t="shared" si="537"/>
        <v>#DIV/0!</v>
      </c>
    </row>
    <row r="2084" spans="2:21" ht="12.75" customHeight="1" x14ac:dyDescent="0.15">
      <c r="B2084" s="1">
        <f t="shared" si="543"/>
        <v>221.29999999999168</v>
      </c>
      <c r="C2084" s="181" t="e">
        <f t="shared" si="538"/>
        <v>#DIV/0!</v>
      </c>
      <c r="D2084" s="242">
        <f t="shared" si="539"/>
        <v>88.427795407828739</v>
      </c>
      <c r="E2084" s="181" t="e">
        <f t="shared" si="527"/>
        <v>#DIV/0!</v>
      </c>
      <c r="F2084" s="181" t="e">
        <f t="shared" si="540"/>
        <v>#DIV/0!</v>
      </c>
      <c r="H2084" s="181" t="e">
        <f t="shared" si="541"/>
        <v>#DIV/0!</v>
      </c>
      <c r="I2084" s="181" t="e">
        <f t="shared" si="528"/>
        <v>#DIV/0!</v>
      </c>
      <c r="J2084" s="339" t="e">
        <f t="shared" si="529"/>
        <v>#DIV/0!</v>
      </c>
      <c r="K2084" s="181" t="e">
        <f t="shared" si="530"/>
        <v>#DIV/0!</v>
      </c>
      <c r="M2084" s="181" t="e">
        <f t="shared" si="531"/>
        <v>#DIV/0!</v>
      </c>
      <c r="N2084" s="181" t="e">
        <f t="shared" si="532"/>
        <v>#DIV/0!</v>
      </c>
      <c r="O2084" s="339" t="e">
        <f t="shared" si="533"/>
        <v>#DIV/0!</v>
      </c>
      <c r="P2084" s="181" t="e">
        <f t="shared" si="534"/>
        <v>#DIV/0!</v>
      </c>
      <c r="R2084" s="181" t="e">
        <f t="shared" si="535"/>
        <v>#DIV/0!</v>
      </c>
      <c r="S2084" s="181" t="e">
        <f t="shared" si="536"/>
        <v>#DIV/0!</v>
      </c>
      <c r="T2084" s="339" t="e">
        <f t="shared" si="542"/>
        <v>#DIV/0!</v>
      </c>
      <c r="U2084" s="181" t="e">
        <f t="shared" si="537"/>
        <v>#DIV/0!</v>
      </c>
    </row>
    <row r="2085" spans="2:21" ht="12.75" customHeight="1" x14ac:dyDescent="0.15">
      <c r="B2085" s="1">
        <f t="shared" si="543"/>
        <v>221.39999999999168</v>
      </c>
      <c r="C2085" s="181" t="e">
        <f t="shared" si="538"/>
        <v>#DIV/0!</v>
      </c>
      <c r="D2085" s="242">
        <f t="shared" si="539"/>
        <v>88.438770002567892</v>
      </c>
      <c r="E2085" s="181" t="e">
        <f t="shared" si="527"/>
        <v>#DIV/0!</v>
      </c>
      <c r="F2085" s="181" t="e">
        <f t="shared" si="540"/>
        <v>#DIV/0!</v>
      </c>
      <c r="H2085" s="181" t="e">
        <f t="shared" si="541"/>
        <v>#DIV/0!</v>
      </c>
      <c r="I2085" s="181" t="e">
        <f t="shared" si="528"/>
        <v>#DIV/0!</v>
      </c>
      <c r="J2085" s="339" t="e">
        <f t="shared" si="529"/>
        <v>#DIV/0!</v>
      </c>
      <c r="K2085" s="181" t="e">
        <f t="shared" si="530"/>
        <v>#DIV/0!</v>
      </c>
      <c r="M2085" s="181" t="e">
        <f t="shared" si="531"/>
        <v>#DIV/0!</v>
      </c>
      <c r="N2085" s="181" t="e">
        <f t="shared" si="532"/>
        <v>#DIV/0!</v>
      </c>
      <c r="O2085" s="339" t="e">
        <f t="shared" si="533"/>
        <v>#DIV/0!</v>
      </c>
      <c r="P2085" s="181" t="e">
        <f t="shared" si="534"/>
        <v>#DIV/0!</v>
      </c>
      <c r="R2085" s="181" t="e">
        <f t="shared" si="535"/>
        <v>#DIV/0!</v>
      </c>
      <c r="S2085" s="181" t="e">
        <f t="shared" si="536"/>
        <v>#DIV/0!</v>
      </c>
      <c r="T2085" s="339" t="e">
        <f t="shared" si="542"/>
        <v>#DIV/0!</v>
      </c>
      <c r="U2085" s="181" t="e">
        <f t="shared" si="537"/>
        <v>#DIV/0!</v>
      </c>
    </row>
    <row r="2086" spans="2:21" ht="12.75" customHeight="1" x14ac:dyDescent="0.15">
      <c r="B2086" s="1">
        <f t="shared" si="543"/>
        <v>221.49999999999167</v>
      </c>
      <c r="C2086" s="181" t="e">
        <f t="shared" si="538"/>
        <v>#DIV/0!</v>
      </c>
      <c r="D2086" s="242">
        <f t="shared" si="539"/>
        <v>88.449740513230083</v>
      </c>
      <c r="E2086" s="181" t="e">
        <f t="shared" si="527"/>
        <v>#DIV/0!</v>
      </c>
      <c r="F2086" s="181" t="e">
        <f t="shared" si="540"/>
        <v>#DIV/0!</v>
      </c>
      <c r="H2086" s="181" t="e">
        <f t="shared" si="541"/>
        <v>#DIV/0!</v>
      </c>
      <c r="I2086" s="181" t="e">
        <f t="shared" si="528"/>
        <v>#DIV/0!</v>
      </c>
      <c r="J2086" s="339" t="e">
        <f t="shared" si="529"/>
        <v>#DIV/0!</v>
      </c>
      <c r="K2086" s="181" t="e">
        <f t="shared" si="530"/>
        <v>#DIV/0!</v>
      </c>
      <c r="M2086" s="181" t="e">
        <f t="shared" si="531"/>
        <v>#DIV/0!</v>
      </c>
      <c r="N2086" s="181" t="e">
        <f t="shared" si="532"/>
        <v>#DIV/0!</v>
      </c>
      <c r="O2086" s="339" t="e">
        <f t="shared" si="533"/>
        <v>#DIV/0!</v>
      </c>
      <c r="P2086" s="181" t="e">
        <f t="shared" si="534"/>
        <v>#DIV/0!</v>
      </c>
      <c r="R2086" s="181" t="e">
        <f t="shared" si="535"/>
        <v>#DIV/0!</v>
      </c>
      <c r="S2086" s="181" t="e">
        <f t="shared" si="536"/>
        <v>#DIV/0!</v>
      </c>
      <c r="T2086" s="339" t="e">
        <f t="shared" si="542"/>
        <v>#DIV/0!</v>
      </c>
      <c r="U2086" s="181" t="e">
        <f t="shared" si="537"/>
        <v>#DIV/0!</v>
      </c>
    </row>
    <row r="2087" spans="2:21" ht="12.75" customHeight="1" x14ac:dyDescent="0.15">
      <c r="B2087" s="1">
        <f t="shared" si="543"/>
        <v>221.59999999999167</v>
      </c>
      <c r="C2087" s="181" t="e">
        <f t="shared" si="538"/>
        <v>#DIV/0!</v>
      </c>
      <c r="D2087" s="242">
        <f t="shared" si="539"/>
        <v>88.460706943360009</v>
      </c>
      <c r="E2087" s="181" t="e">
        <f t="shared" si="527"/>
        <v>#DIV/0!</v>
      </c>
      <c r="F2087" s="181" t="e">
        <f t="shared" si="540"/>
        <v>#DIV/0!</v>
      </c>
      <c r="H2087" s="181" t="e">
        <f t="shared" si="541"/>
        <v>#DIV/0!</v>
      </c>
      <c r="I2087" s="181" t="e">
        <f t="shared" si="528"/>
        <v>#DIV/0!</v>
      </c>
      <c r="J2087" s="339" t="e">
        <f t="shared" si="529"/>
        <v>#DIV/0!</v>
      </c>
      <c r="K2087" s="181" t="e">
        <f t="shared" si="530"/>
        <v>#DIV/0!</v>
      </c>
      <c r="M2087" s="181" t="e">
        <f t="shared" si="531"/>
        <v>#DIV/0!</v>
      </c>
      <c r="N2087" s="181" t="e">
        <f t="shared" si="532"/>
        <v>#DIV/0!</v>
      </c>
      <c r="O2087" s="339" t="e">
        <f t="shared" si="533"/>
        <v>#DIV/0!</v>
      </c>
      <c r="P2087" s="181" t="e">
        <f t="shared" si="534"/>
        <v>#DIV/0!</v>
      </c>
      <c r="R2087" s="181" t="e">
        <f t="shared" si="535"/>
        <v>#DIV/0!</v>
      </c>
      <c r="S2087" s="181" t="e">
        <f t="shared" si="536"/>
        <v>#DIV/0!</v>
      </c>
      <c r="T2087" s="339" t="e">
        <f t="shared" si="542"/>
        <v>#DIV/0!</v>
      </c>
      <c r="U2087" s="181" t="e">
        <f t="shared" si="537"/>
        <v>#DIV/0!</v>
      </c>
    </row>
    <row r="2088" spans="2:21" ht="12.75" customHeight="1" x14ac:dyDescent="0.15">
      <c r="B2088" s="1">
        <f t="shared" si="543"/>
        <v>221.69999999999166</v>
      </c>
      <c r="C2088" s="181" t="e">
        <f t="shared" si="538"/>
        <v>#DIV/0!</v>
      </c>
      <c r="D2088" s="242">
        <f t="shared" si="539"/>
        <v>88.471669296497268</v>
      </c>
      <c r="E2088" s="181" t="e">
        <f t="shared" si="527"/>
        <v>#DIV/0!</v>
      </c>
      <c r="F2088" s="181" t="e">
        <f t="shared" si="540"/>
        <v>#DIV/0!</v>
      </c>
      <c r="H2088" s="181" t="e">
        <f t="shared" si="541"/>
        <v>#DIV/0!</v>
      </c>
      <c r="I2088" s="181" t="e">
        <f t="shared" si="528"/>
        <v>#DIV/0!</v>
      </c>
      <c r="J2088" s="339" t="e">
        <f t="shared" si="529"/>
        <v>#DIV/0!</v>
      </c>
      <c r="K2088" s="181" t="e">
        <f t="shared" si="530"/>
        <v>#DIV/0!</v>
      </c>
      <c r="M2088" s="181" t="e">
        <f t="shared" si="531"/>
        <v>#DIV/0!</v>
      </c>
      <c r="N2088" s="181" t="e">
        <f t="shared" si="532"/>
        <v>#DIV/0!</v>
      </c>
      <c r="O2088" s="339" t="e">
        <f t="shared" si="533"/>
        <v>#DIV/0!</v>
      </c>
      <c r="P2088" s="181" t="e">
        <f t="shared" si="534"/>
        <v>#DIV/0!</v>
      </c>
      <c r="R2088" s="181" t="e">
        <f t="shared" si="535"/>
        <v>#DIV/0!</v>
      </c>
      <c r="S2088" s="181" t="e">
        <f t="shared" si="536"/>
        <v>#DIV/0!</v>
      </c>
      <c r="T2088" s="339" t="e">
        <f t="shared" si="542"/>
        <v>#DIV/0!</v>
      </c>
      <c r="U2088" s="181" t="e">
        <f t="shared" si="537"/>
        <v>#DIV/0!</v>
      </c>
    </row>
    <row r="2089" spans="2:21" ht="12.75" customHeight="1" x14ac:dyDescent="0.15">
      <c r="B2089" s="1">
        <f t="shared" si="543"/>
        <v>221.79999999999166</v>
      </c>
      <c r="C2089" s="181" t="e">
        <f t="shared" si="538"/>
        <v>#DIV/0!</v>
      </c>
      <c r="D2089" s="242">
        <f t="shared" si="539"/>
        <v>88.482627576176824</v>
      </c>
      <c r="E2089" s="181" t="e">
        <f t="shared" si="527"/>
        <v>#DIV/0!</v>
      </c>
      <c r="F2089" s="181" t="e">
        <f t="shared" si="540"/>
        <v>#DIV/0!</v>
      </c>
      <c r="H2089" s="181" t="e">
        <f t="shared" si="541"/>
        <v>#DIV/0!</v>
      </c>
      <c r="I2089" s="181" t="e">
        <f t="shared" si="528"/>
        <v>#DIV/0!</v>
      </c>
      <c r="J2089" s="339" t="e">
        <f t="shared" si="529"/>
        <v>#DIV/0!</v>
      </c>
      <c r="K2089" s="181" t="e">
        <f t="shared" si="530"/>
        <v>#DIV/0!</v>
      </c>
      <c r="M2089" s="181" t="e">
        <f t="shared" si="531"/>
        <v>#DIV/0!</v>
      </c>
      <c r="N2089" s="181" t="e">
        <f t="shared" si="532"/>
        <v>#DIV/0!</v>
      </c>
      <c r="O2089" s="339" t="e">
        <f t="shared" si="533"/>
        <v>#DIV/0!</v>
      </c>
      <c r="P2089" s="181" t="e">
        <f t="shared" si="534"/>
        <v>#DIV/0!</v>
      </c>
      <c r="R2089" s="181" t="e">
        <f t="shared" si="535"/>
        <v>#DIV/0!</v>
      </c>
      <c r="S2089" s="181" t="e">
        <f t="shared" si="536"/>
        <v>#DIV/0!</v>
      </c>
      <c r="T2089" s="339" t="e">
        <f t="shared" si="542"/>
        <v>#DIV/0!</v>
      </c>
      <c r="U2089" s="181" t="e">
        <f t="shared" si="537"/>
        <v>#DIV/0!</v>
      </c>
    </row>
    <row r="2090" spans="2:21" ht="12.75" customHeight="1" x14ac:dyDescent="0.15">
      <c r="B2090" s="1">
        <f t="shared" si="543"/>
        <v>221.89999999999165</v>
      </c>
      <c r="C2090" s="181" t="e">
        <f t="shared" si="538"/>
        <v>#DIV/0!</v>
      </c>
      <c r="D2090" s="242">
        <f t="shared" si="539"/>
        <v>88.493581785928754</v>
      </c>
      <c r="E2090" s="181" t="e">
        <f t="shared" si="527"/>
        <v>#DIV/0!</v>
      </c>
      <c r="F2090" s="181" t="e">
        <f t="shared" si="540"/>
        <v>#DIV/0!</v>
      </c>
      <c r="H2090" s="181" t="e">
        <f t="shared" si="541"/>
        <v>#DIV/0!</v>
      </c>
      <c r="I2090" s="181" t="e">
        <f t="shared" si="528"/>
        <v>#DIV/0!</v>
      </c>
      <c r="J2090" s="339" t="e">
        <f t="shared" si="529"/>
        <v>#DIV/0!</v>
      </c>
      <c r="K2090" s="181" t="e">
        <f t="shared" si="530"/>
        <v>#DIV/0!</v>
      </c>
      <c r="M2090" s="181" t="e">
        <f t="shared" si="531"/>
        <v>#DIV/0!</v>
      </c>
      <c r="N2090" s="181" t="e">
        <f t="shared" si="532"/>
        <v>#DIV/0!</v>
      </c>
      <c r="O2090" s="339" t="e">
        <f t="shared" si="533"/>
        <v>#DIV/0!</v>
      </c>
      <c r="P2090" s="181" t="e">
        <f t="shared" si="534"/>
        <v>#DIV/0!</v>
      </c>
      <c r="R2090" s="181" t="e">
        <f t="shared" si="535"/>
        <v>#DIV/0!</v>
      </c>
      <c r="S2090" s="181" t="e">
        <f t="shared" si="536"/>
        <v>#DIV/0!</v>
      </c>
      <c r="T2090" s="339" t="e">
        <f t="shared" si="542"/>
        <v>#DIV/0!</v>
      </c>
      <c r="U2090" s="181" t="e">
        <f t="shared" si="537"/>
        <v>#DIV/0!</v>
      </c>
    </row>
    <row r="2091" spans="2:21" ht="12.75" customHeight="1" x14ac:dyDescent="0.15">
      <c r="B2091" s="1">
        <f t="shared" si="543"/>
        <v>221.99999999999164</v>
      </c>
      <c r="C2091" s="181" t="e">
        <f t="shared" si="538"/>
        <v>#DIV/0!</v>
      </c>
      <c r="D2091" s="242">
        <f t="shared" si="539"/>
        <v>88.504531929278357</v>
      </c>
      <c r="E2091" s="181" t="e">
        <f t="shared" si="527"/>
        <v>#DIV/0!</v>
      </c>
      <c r="F2091" s="181" t="e">
        <f t="shared" si="540"/>
        <v>#DIV/0!</v>
      </c>
      <c r="H2091" s="181" t="e">
        <f t="shared" si="541"/>
        <v>#DIV/0!</v>
      </c>
      <c r="I2091" s="181" t="e">
        <f t="shared" si="528"/>
        <v>#DIV/0!</v>
      </c>
      <c r="J2091" s="339" t="e">
        <f t="shared" si="529"/>
        <v>#DIV/0!</v>
      </c>
      <c r="K2091" s="181" t="e">
        <f t="shared" si="530"/>
        <v>#DIV/0!</v>
      </c>
      <c r="M2091" s="181" t="e">
        <f t="shared" si="531"/>
        <v>#DIV/0!</v>
      </c>
      <c r="N2091" s="181" t="e">
        <f t="shared" si="532"/>
        <v>#DIV/0!</v>
      </c>
      <c r="O2091" s="339" t="e">
        <f t="shared" si="533"/>
        <v>#DIV/0!</v>
      </c>
      <c r="P2091" s="181" t="e">
        <f t="shared" si="534"/>
        <v>#DIV/0!</v>
      </c>
      <c r="R2091" s="181" t="e">
        <f t="shared" si="535"/>
        <v>#DIV/0!</v>
      </c>
      <c r="S2091" s="181" t="e">
        <f t="shared" si="536"/>
        <v>#DIV/0!</v>
      </c>
      <c r="T2091" s="339" t="e">
        <f t="shared" si="542"/>
        <v>#DIV/0!</v>
      </c>
      <c r="U2091" s="181" t="e">
        <f t="shared" si="537"/>
        <v>#DIV/0!</v>
      </c>
    </row>
    <row r="2092" spans="2:21" ht="12.75" customHeight="1" x14ac:dyDescent="0.15">
      <c r="B2092" s="1">
        <f t="shared" si="543"/>
        <v>222.09999999999164</v>
      </c>
      <c r="C2092" s="181" t="e">
        <f t="shared" si="538"/>
        <v>#DIV/0!</v>
      </c>
      <c r="D2092" s="242">
        <f t="shared" si="539"/>
        <v>88.515478009746047</v>
      </c>
      <c r="E2092" s="181" t="e">
        <f t="shared" si="527"/>
        <v>#DIV/0!</v>
      </c>
      <c r="F2092" s="181" t="e">
        <f t="shared" si="540"/>
        <v>#DIV/0!</v>
      </c>
      <c r="H2092" s="181" t="e">
        <f t="shared" si="541"/>
        <v>#DIV/0!</v>
      </c>
      <c r="I2092" s="181" t="e">
        <f t="shared" si="528"/>
        <v>#DIV/0!</v>
      </c>
      <c r="J2092" s="339" t="e">
        <f t="shared" si="529"/>
        <v>#DIV/0!</v>
      </c>
      <c r="K2092" s="181" t="e">
        <f t="shared" si="530"/>
        <v>#DIV/0!</v>
      </c>
      <c r="M2092" s="181" t="e">
        <f t="shared" si="531"/>
        <v>#DIV/0!</v>
      </c>
      <c r="N2092" s="181" t="e">
        <f t="shared" si="532"/>
        <v>#DIV/0!</v>
      </c>
      <c r="O2092" s="339" t="e">
        <f t="shared" si="533"/>
        <v>#DIV/0!</v>
      </c>
      <c r="P2092" s="181" t="e">
        <f t="shared" si="534"/>
        <v>#DIV/0!</v>
      </c>
      <c r="R2092" s="181" t="e">
        <f t="shared" si="535"/>
        <v>#DIV/0!</v>
      </c>
      <c r="S2092" s="181" t="e">
        <f t="shared" si="536"/>
        <v>#DIV/0!</v>
      </c>
      <c r="T2092" s="339" t="e">
        <f t="shared" si="542"/>
        <v>#DIV/0!</v>
      </c>
      <c r="U2092" s="181" t="e">
        <f t="shared" si="537"/>
        <v>#DIV/0!</v>
      </c>
    </row>
    <row r="2093" spans="2:21" ht="12.75" customHeight="1" x14ac:dyDescent="0.15">
      <c r="B2093" s="1">
        <f t="shared" si="543"/>
        <v>222.19999999999163</v>
      </c>
      <c r="C2093" s="181" t="e">
        <f t="shared" si="538"/>
        <v>#DIV/0!</v>
      </c>
      <c r="D2093" s="242">
        <f t="shared" si="539"/>
        <v>88.526420030847518</v>
      </c>
      <c r="E2093" s="181" t="e">
        <f t="shared" si="527"/>
        <v>#DIV/0!</v>
      </c>
      <c r="F2093" s="181" t="e">
        <f t="shared" si="540"/>
        <v>#DIV/0!</v>
      </c>
      <c r="H2093" s="181" t="e">
        <f t="shared" si="541"/>
        <v>#DIV/0!</v>
      </c>
      <c r="I2093" s="181" t="e">
        <f t="shared" si="528"/>
        <v>#DIV/0!</v>
      </c>
      <c r="J2093" s="339" t="e">
        <f t="shared" si="529"/>
        <v>#DIV/0!</v>
      </c>
      <c r="K2093" s="181" t="e">
        <f t="shared" si="530"/>
        <v>#DIV/0!</v>
      </c>
      <c r="M2093" s="181" t="e">
        <f t="shared" si="531"/>
        <v>#DIV/0!</v>
      </c>
      <c r="N2093" s="181" t="e">
        <f t="shared" si="532"/>
        <v>#DIV/0!</v>
      </c>
      <c r="O2093" s="339" t="e">
        <f t="shared" si="533"/>
        <v>#DIV/0!</v>
      </c>
      <c r="P2093" s="181" t="e">
        <f t="shared" si="534"/>
        <v>#DIV/0!</v>
      </c>
      <c r="R2093" s="181" t="e">
        <f t="shared" si="535"/>
        <v>#DIV/0!</v>
      </c>
      <c r="S2093" s="181" t="e">
        <f t="shared" si="536"/>
        <v>#DIV/0!</v>
      </c>
      <c r="T2093" s="339" t="e">
        <f t="shared" si="542"/>
        <v>#DIV/0!</v>
      </c>
      <c r="U2093" s="181" t="e">
        <f t="shared" si="537"/>
        <v>#DIV/0!</v>
      </c>
    </row>
    <row r="2094" spans="2:21" ht="12.75" customHeight="1" x14ac:dyDescent="0.15">
      <c r="B2094" s="1">
        <f t="shared" si="543"/>
        <v>222.29999999999163</v>
      </c>
      <c r="C2094" s="181" t="e">
        <f t="shared" si="538"/>
        <v>#DIV/0!</v>
      </c>
      <c r="D2094" s="242">
        <f t="shared" si="539"/>
        <v>88.537357996093704</v>
      </c>
      <c r="E2094" s="181" t="e">
        <f t="shared" si="527"/>
        <v>#DIV/0!</v>
      </c>
      <c r="F2094" s="181" t="e">
        <f t="shared" si="540"/>
        <v>#DIV/0!</v>
      </c>
      <c r="H2094" s="181" t="e">
        <f t="shared" si="541"/>
        <v>#DIV/0!</v>
      </c>
      <c r="I2094" s="181" t="e">
        <f t="shared" si="528"/>
        <v>#DIV/0!</v>
      </c>
      <c r="J2094" s="339" t="e">
        <f t="shared" si="529"/>
        <v>#DIV/0!</v>
      </c>
      <c r="K2094" s="181" t="e">
        <f t="shared" si="530"/>
        <v>#DIV/0!</v>
      </c>
      <c r="M2094" s="181" t="e">
        <f t="shared" si="531"/>
        <v>#DIV/0!</v>
      </c>
      <c r="N2094" s="181" t="e">
        <f t="shared" si="532"/>
        <v>#DIV/0!</v>
      </c>
      <c r="O2094" s="339" t="e">
        <f t="shared" si="533"/>
        <v>#DIV/0!</v>
      </c>
      <c r="P2094" s="181" t="e">
        <f t="shared" si="534"/>
        <v>#DIV/0!</v>
      </c>
      <c r="R2094" s="181" t="e">
        <f t="shared" si="535"/>
        <v>#DIV/0!</v>
      </c>
      <c r="S2094" s="181" t="e">
        <f t="shared" si="536"/>
        <v>#DIV/0!</v>
      </c>
      <c r="T2094" s="339" t="e">
        <f t="shared" si="542"/>
        <v>#DIV/0!</v>
      </c>
      <c r="U2094" s="181" t="e">
        <f t="shared" si="537"/>
        <v>#DIV/0!</v>
      </c>
    </row>
    <row r="2095" spans="2:21" ht="12.75" customHeight="1" x14ac:dyDescent="0.15">
      <c r="B2095" s="1">
        <f t="shared" si="543"/>
        <v>222.39999999999162</v>
      </c>
      <c r="C2095" s="181" t="e">
        <f t="shared" si="538"/>
        <v>#DIV/0!</v>
      </c>
      <c r="D2095" s="242">
        <f t="shared" si="539"/>
        <v>88.548291908990748</v>
      </c>
      <c r="E2095" s="181" t="e">
        <f t="shared" si="527"/>
        <v>#DIV/0!</v>
      </c>
      <c r="F2095" s="181" t="e">
        <f t="shared" si="540"/>
        <v>#DIV/0!</v>
      </c>
      <c r="H2095" s="181" t="e">
        <f t="shared" si="541"/>
        <v>#DIV/0!</v>
      </c>
      <c r="I2095" s="181" t="e">
        <f t="shared" si="528"/>
        <v>#DIV/0!</v>
      </c>
      <c r="J2095" s="339" t="e">
        <f t="shared" si="529"/>
        <v>#DIV/0!</v>
      </c>
      <c r="K2095" s="181" t="e">
        <f t="shared" si="530"/>
        <v>#DIV/0!</v>
      </c>
      <c r="M2095" s="181" t="e">
        <f t="shared" si="531"/>
        <v>#DIV/0!</v>
      </c>
      <c r="N2095" s="181" t="e">
        <f t="shared" si="532"/>
        <v>#DIV/0!</v>
      </c>
      <c r="O2095" s="339" t="e">
        <f t="shared" si="533"/>
        <v>#DIV/0!</v>
      </c>
      <c r="P2095" s="181" t="e">
        <f t="shared" si="534"/>
        <v>#DIV/0!</v>
      </c>
      <c r="R2095" s="181" t="e">
        <f t="shared" si="535"/>
        <v>#DIV/0!</v>
      </c>
      <c r="S2095" s="181" t="e">
        <f t="shared" si="536"/>
        <v>#DIV/0!</v>
      </c>
      <c r="T2095" s="339" t="e">
        <f t="shared" si="542"/>
        <v>#DIV/0!</v>
      </c>
      <c r="U2095" s="181" t="e">
        <f t="shared" si="537"/>
        <v>#DIV/0!</v>
      </c>
    </row>
    <row r="2096" spans="2:21" ht="12.75" customHeight="1" x14ac:dyDescent="0.15">
      <c r="B2096" s="1">
        <f t="shared" si="543"/>
        <v>222.49999999999162</v>
      </c>
      <c r="C2096" s="181" t="e">
        <f t="shared" si="538"/>
        <v>#DIV/0!</v>
      </c>
      <c r="D2096" s="242">
        <f t="shared" si="539"/>
        <v>88.559221773040008</v>
      </c>
      <c r="E2096" s="181" t="e">
        <f t="shared" si="527"/>
        <v>#DIV/0!</v>
      </c>
      <c r="F2096" s="181" t="e">
        <f t="shared" si="540"/>
        <v>#DIV/0!</v>
      </c>
      <c r="H2096" s="181" t="e">
        <f t="shared" si="541"/>
        <v>#DIV/0!</v>
      </c>
      <c r="I2096" s="181" t="e">
        <f t="shared" si="528"/>
        <v>#DIV/0!</v>
      </c>
      <c r="J2096" s="339" t="e">
        <f t="shared" si="529"/>
        <v>#DIV/0!</v>
      </c>
      <c r="K2096" s="181" t="e">
        <f t="shared" si="530"/>
        <v>#DIV/0!</v>
      </c>
      <c r="M2096" s="181" t="e">
        <f t="shared" si="531"/>
        <v>#DIV/0!</v>
      </c>
      <c r="N2096" s="181" t="e">
        <f t="shared" si="532"/>
        <v>#DIV/0!</v>
      </c>
      <c r="O2096" s="339" t="e">
        <f t="shared" si="533"/>
        <v>#DIV/0!</v>
      </c>
      <c r="P2096" s="181" t="e">
        <f t="shared" si="534"/>
        <v>#DIV/0!</v>
      </c>
      <c r="R2096" s="181" t="e">
        <f t="shared" si="535"/>
        <v>#DIV/0!</v>
      </c>
      <c r="S2096" s="181" t="e">
        <f t="shared" si="536"/>
        <v>#DIV/0!</v>
      </c>
      <c r="T2096" s="339" t="e">
        <f t="shared" si="542"/>
        <v>#DIV/0!</v>
      </c>
      <c r="U2096" s="181" t="e">
        <f t="shared" si="537"/>
        <v>#DIV/0!</v>
      </c>
    </row>
    <row r="2097" spans="2:21" ht="12.75" customHeight="1" x14ac:dyDescent="0.15">
      <c r="B2097" s="1">
        <f t="shared" si="543"/>
        <v>222.59999999999161</v>
      </c>
      <c r="C2097" s="181" t="e">
        <f t="shared" si="538"/>
        <v>#DIV/0!</v>
      </c>
      <c r="D2097" s="242">
        <f t="shared" si="539"/>
        <v>88.570147591738191</v>
      </c>
      <c r="E2097" s="181" t="e">
        <f t="shared" si="527"/>
        <v>#DIV/0!</v>
      </c>
      <c r="F2097" s="181" t="e">
        <f t="shared" si="540"/>
        <v>#DIV/0!</v>
      </c>
      <c r="H2097" s="181" t="e">
        <f t="shared" si="541"/>
        <v>#DIV/0!</v>
      </c>
      <c r="I2097" s="181" t="e">
        <f t="shared" si="528"/>
        <v>#DIV/0!</v>
      </c>
      <c r="J2097" s="339" t="e">
        <f t="shared" si="529"/>
        <v>#DIV/0!</v>
      </c>
      <c r="K2097" s="181" t="e">
        <f t="shared" si="530"/>
        <v>#DIV/0!</v>
      </c>
      <c r="M2097" s="181" t="e">
        <f t="shared" si="531"/>
        <v>#DIV/0!</v>
      </c>
      <c r="N2097" s="181" t="e">
        <f t="shared" si="532"/>
        <v>#DIV/0!</v>
      </c>
      <c r="O2097" s="339" t="e">
        <f t="shared" si="533"/>
        <v>#DIV/0!</v>
      </c>
      <c r="P2097" s="181" t="e">
        <f t="shared" si="534"/>
        <v>#DIV/0!</v>
      </c>
      <c r="R2097" s="181" t="e">
        <f t="shared" si="535"/>
        <v>#DIV/0!</v>
      </c>
      <c r="S2097" s="181" t="e">
        <f t="shared" si="536"/>
        <v>#DIV/0!</v>
      </c>
      <c r="T2097" s="339" t="e">
        <f t="shared" si="542"/>
        <v>#DIV/0!</v>
      </c>
      <c r="U2097" s="181" t="e">
        <f t="shared" si="537"/>
        <v>#DIV/0!</v>
      </c>
    </row>
    <row r="2098" spans="2:21" ht="12.75" customHeight="1" x14ac:dyDescent="0.15">
      <c r="B2098" s="1">
        <f t="shared" si="543"/>
        <v>222.6999999999916</v>
      </c>
      <c r="C2098" s="181" t="e">
        <f t="shared" si="538"/>
        <v>#DIV/0!</v>
      </c>
      <c r="D2098" s="242">
        <f t="shared" si="539"/>
        <v>88.581069368577104</v>
      </c>
      <c r="E2098" s="181" t="e">
        <f t="shared" si="527"/>
        <v>#DIV/0!</v>
      </c>
      <c r="F2098" s="181" t="e">
        <f t="shared" si="540"/>
        <v>#DIV/0!</v>
      </c>
      <c r="H2098" s="181" t="e">
        <f t="shared" si="541"/>
        <v>#DIV/0!</v>
      </c>
      <c r="I2098" s="181" t="e">
        <f t="shared" si="528"/>
        <v>#DIV/0!</v>
      </c>
      <c r="J2098" s="339" t="e">
        <f t="shared" si="529"/>
        <v>#DIV/0!</v>
      </c>
      <c r="K2098" s="181" t="e">
        <f t="shared" si="530"/>
        <v>#DIV/0!</v>
      </c>
      <c r="M2098" s="181" t="e">
        <f t="shared" si="531"/>
        <v>#DIV/0!</v>
      </c>
      <c r="N2098" s="181" t="e">
        <f t="shared" si="532"/>
        <v>#DIV/0!</v>
      </c>
      <c r="O2098" s="339" t="e">
        <f t="shared" si="533"/>
        <v>#DIV/0!</v>
      </c>
      <c r="P2098" s="181" t="e">
        <f t="shared" si="534"/>
        <v>#DIV/0!</v>
      </c>
      <c r="R2098" s="181" t="e">
        <f t="shared" si="535"/>
        <v>#DIV/0!</v>
      </c>
      <c r="S2098" s="181" t="e">
        <f t="shared" si="536"/>
        <v>#DIV/0!</v>
      </c>
      <c r="T2098" s="339" t="e">
        <f t="shared" si="542"/>
        <v>#DIV/0!</v>
      </c>
      <c r="U2098" s="181" t="e">
        <f t="shared" si="537"/>
        <v>#DIV/0!</v>
      </c>
    </row>
    <row r="2099" spans="2:21" ht="12.75" customHeight="1" x14ac:dyDescent="0.15">
      <c r="B2099" s="1">
        <f t="shared" si="543"/>
        <v>222.7999999999916</v>
      </c>
      <c r="C2099" s="181" t="e">
        <f t="shared" si="538"/>
        <v>#DIV/0!</v>
      </c>
      <c r="D2099" s="242">
        <f t="shared" si="539"/>
        <v>88.591987107043948</v>
      </c>
      <c r="E2099" s="181" t="e">
        <f t="shared" si="527"/>
        <v>#DIV/0!</v>
      </c>
      <c r="F2099" s="181" t="e">
        <f t="shared" si="540"/>
        <v>#DIV/0!</v>
      </c>
      <c r="H2099" s="181" t="e">
        <f t="shared" si="541"/>
        <v>#DIV/0!</v>
      </c>
      <c r="I2099" s="181" t="e">
        <f t="shared" si="528"/>
        <v>#DIV/0!</v>
      </c>
      <c r="J2099" s="339" t="e">
        <f t="shared" si="529"/>
        <v>#DIV/0!</v>
      </c>
      <c r="K2099" s="181" t="e">
        <f t="shared" si="530"/>
        <v>#DIV/0!</v>
      </c>
      <c r="M2099" s="181" t="e">
        <f t="shared" si="531"/>
        <v>#DIV/0!</v>
      </c>
      <c r="N2099" s="181" t="e">
        <f t="shared" si="532"/>
        <v>#DIV/0!</v>
      </c>
      <c r="O2099" s="339" t="e">
        <f t="shared" si="533"/>
        <v>#DIV/0!</v>
      </c>
      <c r="P2099" s="181" t="e">
        <f t="shared" si="534"/>
        <v>#DIV/0!</v>
      </c>
      <c r="R2099" s="181" t="e">
        <f t="shared" si="535"/>
        <v>#DIV/0!</v>
      </c>
      <c r="S2099" s="181" t="e">
        <f t="shared" si="536"/>
        <v>#DIV/0!</v>
      </c>
      <c r="T2099" s="339" t="e">
        <f t="shared" si="542"/>
        <v>#DIV/0!</v>
      </c>
      <c r="U2099" s="181" t="e">
        <f t="shared" si="537"/>
        <v>#DIV/0!</v>
      </c>
    </row>
    <row r="2100" spans="2:21" ht="12.75" customHeight="1" x14ac:dyDescent="0.15">
      <c r="B2100" s="1">
        <f t="shared" si="543"/>
        <v>222.89999999999159</v>
      </c>
      <c r="C2100" s="181" t="e">
        <f t="shared" si="538"/>
        <v>#DIV/0!</v>
      </c>
      <c r="D2100" s="242">
        <f t="shared" si="539"/>
        <v>88.602900810621065</v>
      </c>
      <c r="E2100" s="181" t="e">
        <f t="shared" si="527"/>
        <v>#DIV/0!</v>
      </c>
      <c r="F2100" s="181" t="e">
        <f t="shared" si="540"/>
        <v>#DIV/0!</v>
      </c>
      <c r="H2100" s="181" t="e">
        <f t="shared" si="541"/>
        <v>#DIV/0!</v>
      </c>
      <c r="I2100" s="181" t="e">
        <f t="shared" si="528"/>
        <v>#DIV/0!</v>
      </c>
      <c r="J2100" s="339" t="e">
        <f t="shared" si="529"/>
        <v>#DIV/0!</v>
      </c>
      <c r="K2100" s="181" t="e">
        <f t="shared" si="530"/>
        <v>#DIV/0!</v>
      </c>
      <c r="M2100" s="181" t="e">
        <f t="shared" si="531"/>
        <v>#DIV/0!</v>
      </c>
      <c r="N2100" s="181" t="e">
        <f t="shared" si="532"/>
        <v>#DIV/0!</v>
      </c>
      <c r="O2100" s="339" t="e">
        <f t="shared" si="533"/>
        <v>#DIV/0!</v>
      </c>
      <c r="P2100" s="181" t="e">
        <f t="shared" si="534"/>
        <v>#DIV/0!</v>
      </c>
      <c r="R2100" s="181" t="e">
        <f t="shared" si="535"/>
        <v>#DIV/0!</v>
      </c>
      <c r="S2100" s="181" t="e">
        <f t="shared" si="536"/>
        <v>#DIV/0!</v>
      </c>
      <c r="T2100" s="339" t="e">
        <f t="shared" si="542"/>
        <v>#DIV/0!</v>
      </c>
      <c r="U2100" s="181" t="e">
        <f t="shared" si="537"/>
        <v>#DIV/0!</v>
      </c>
    </row>
    <row r="2101" spans="2:21" ht="12.75" customHeight="1" x14ac:dyDescent="0.15">
      <c r="B2101" s="1">
        <f t="shared" si="543"/>
        <v>222.99999999999159</v>
      </c>
      <c r="C2101" s="181" t="e">
        <f t="shared" si="538"/>
        <v>#DIV/0!</v>
      </c>
      <c r="D2101" s="242">
        <f t="shared" si="539"/>
        <v>88.613810482786263</v>
      </c>
      <c r="E2101" s="181" t="e">
        <f t="shared" si="527"/>
        <v>#DIV/0!</v>
      </c>
      <c r="F2101" s="181" t="e">
        <f t="shared" si="540"/>
        <v>#DIV/0!</v>
      </c>
      <c r="H2101" s="181" t="e">
        <f t="shared" si="541"/>
        <v>#DIV/0!</v>
      </c>
      <c r="I2101" s="181" t="e">
        <f t="shared" si="528"/>
        <v>#DIV/0!</v>
      </c>
      <c r="J2101" s="339" t="e">
        <f t="shared" si="529"/>
        <v>#DIV/0!</v>
      </c>
      <c r="K2101" s="181" t="e">
        <f t="shared" si="530"/>
        <v>#DIV/0!</v>
      </c>
      <c r="M2101" s="181" t="e">
        <f t="shared" si="531"/>
        <v>#DIV/0!</v>
      </c>
      <c r="N2101" s="181" t="e">
        <f t="shared" si="532"/>
        <v>#DIV/0!</v>
      </c>
      <c r="O2101" s="339" t="e">
        <f t="shared" si="533"/>
        <v>#DIV/0!</v>
      </c>
      <c r="P2101" s="181" t="e">
        <f t="shared" si="534"/>
        <v>#DIV/0!</v>
      </c>
      <c r="R2101" s="181" t="e">
        <f t="shared" si="535"/>
        <v>#DIV/0!</v>
      </c>
      <c r="S2101" s="181" t="e">
        <f t="shared" si="536"/>
        <v>#DIV/0!</v>
      </c>
      <c r="T2101" s="339" t="e">
        <f t="shared" si="542"/>
        <v>#DIV/0!</v>
      </c>
      <c r="U2101" s="181" t="e">
        <f t="shared" si="537"/>
        <v>#DIV/0!</v>
      </c>
    </row>
    <row r="2102" spans="2:21" ht="12.75" customHeight="1" x14ac:dyDescent="0.15">
      <c r="B2102" s="1">
        <f t="shared" si="543"/>
        <v>223.09999999999158</v>
      </c>
      <c r="C2102" s="181" t="e">
        <f t="shared" si="538"/>
        <v>#DIV/0!</v>
      </c>
      <c r="D2102" s="242">
        <f t="shared" si="539"/>
        <v>88.624716127012476</v>
      </c>
      <c r="E2102" s="181" t="e">
        <f t="shared" si="527"/>
        <v>#DIV/0!</v>
      </c>
      <c r="F2102" s="181" t="e">
        <f t="shared" si="540"/>
        <v>#DIV/0!</v>
      </c>
      <c r="H2102" s="181" t="e">
        <f t="shared" si="541"/>
        <v>#DIV/0!</v>
      </c>
      <c r="I2102" s="181" t="e">
        <f t="shared" si="528"/>
        <v>#DIV/0!</v>
      </c>
      <c r="J2102" s="339" t="e">
        <f t="shared" si="529"/>
        <v>#DIV/0!</v>
      </c>
      <c r="K2102" s="181" t="e">
        <f t="shared" si="530"/>
        <v>#DIV/0!</v>
      </c>
      <c r="M2102" s="181" t="e">
        <f t="shared" si="531"/>
        <v>#DIV/0!</v>
      </c>
      <c r="N2102" s="181" t="e">
        <f t="shared" si="532"/>
        <v>#DIV/0!</v>
      </c>
      <c r="O2102" s="339" t="e">
        <f t="shared" si="533"/>
        <v>#DIV/0!</v>
      </c>
      <c r="P2102" s="181" t="e">
        <f t="shared" si="534"/>
        <v>#DIV/0!</v>
      </c>
      <c r="R2102" s="181" t="e">
        <f t="shared" si="535"/>
        <v>#DIV/0!</v>
      </c>
      <c r="S2102" s="181" t="e">
        <f t="shared" si="536"/>
        <v>#DIV/0!</v>
      </c>
      <c r="T2102" s="339" t="e">
        <f t="shared" si="542"/>
        <v>#DIV/0!</v>
      </c>
      <c r="U2102" s="181" t="e">
        <f t="shared" si="537"/>
        <v>#DIV/0!</v>
      </c>
    </row>
    <row r="2103" spans="2:21" ht="12.75" customHeight="1" x14ac:dyDescent="0.15">
      <c r="B2103" s="1">
        <f t="shared" si="543"/>
        <v>223.19999999999158</v>
      </c>
      <c r="C2103" s="181" t="e">
        <f t="shared" si="538"/>
        <v>#DIV/0!</v>
      </c>
      <c r="D2103" s="242">
        <f t="shared" si="539"/>
        <v>88.635617746768077</v>
      </c>
      <c r="E2103" s="181" t="e">
        <f t="shared" si="527"/>
        <v>#DIV/0!</v>
      </c>
      <c r="F2103" s="181" t="e">
        <f t="shared" si="540"/>
        <v>#DIV/0!</v>
      </c>
      <c r="H2103" s="181" t="e">
        <f t="shared" si="541"/>
        <v>#DIV/0!</v>
      </c>
      <c r="I2103" s="181" t="e">
        <f t="shared" si="528"/>
        <v>#DIV/0!</v>
      </c>
      <c r="J2103" s="339" t="e">
        <f t="shared" si="529"/>
        <v>#DIV/0!</v>
      </c>
      <c r="K2103" s="181" t="e">
        <f t="shared" si="530"/>
        <v>#DIV/0!</v>
      </c>
      <c r="M2103" s="181" t="e">
        <f t="shared" si="531"/>
        <v>#DIV/0!</v>
      </c>
      <c r="N2103" s="181" t="e">
        <f t="shared" si="532"/>
        <v>#DIV/0!</v>
      </c>
      <c r="O2103" s="339" t="e">
        <f t="shared" si="533"/>
        <v>#DIV/0!</v>
      </c>
      <c r="P2103" s="181" t="e">
        <f t="shared" si="534"/>
        <v>#DIV/0!</v>
      </c>
      <c r="R2103" s="181" t="e">
        <f t="shared" si="535"/>
        <v>#DIV/0!</v>
      </c>
      <c r="S2103" s="181" t="e">
        <f t="shared" si="536"/>
        <v>#DIV/0!</v>
      </c>
      <c r="T2103" s="339" t="e">
        <f t="shared" si="542"/>
        <v>#DIV/0!</v>
      </c>
      <c r="U2103" s="181" t="e">
        <f t="shared" si="537"/>
        <v>#DIV/0!</v>
      </c>
    </row>
    <row r="2104" spans="2:21" ht="12.75" customHeight="1" x14ac:dyDescent="0.15">
      <c r="B2104" s="1">
        <f t="shared" si="543"/>
        <v>223.29999999999157</v>
      </c>
      <c r="C2104" s="181" t="e">
        <f t="shared" si="538"/>
        <v>#DIV/0!</v>
      </c>
      <c r="D2104" s="242">
        <f t="shared" si="539"/>
        <v>88.646515345516704</v>
      </c>
      <c r="E2104" s="181" t="e">
        <f t="shared" si="527"/>
        <v>#DIV/0!</v>
      </c>
      <c r="F2104" s="181" t="e">
        <f t="shared" si="540"/>
        <v>#DIV/0!</v>
      </c>
      <c r="H2104" s="181" t="e">
        <f t="shared" si="541"/>
        <v>#DIV/0!</v>
      </c>
      <c r="I2104" s="181" t="e">
        <f t="shared" si="528"/>
        <v>#DIV/0!</v>
      </c>
      <c r="J2104" s="339" t="e">
        <f t="shared" si="529"/>
        <v>#DIV/0!</v>
      </c>
      <c r="K2104" s="181" t="e">
        <f t="shared" si="530"/>
        <v>#DIV/0!</v>
      </c>
      <c r="M2104" s="181" t="e">
        <f t="shared" si="531"/>
        <v>#DIV/0!</v>
      </c>
      <c r="N2104" s="181" t="e">
        <f t="shared" si="532"/>
        <v>#DIV/0!</v>
      </c>
      <c r="O2104" s="339" t="e">
        <f t="shared" si="533"/>
        <v>#DIV/0!</v>
      </c>
      <c r="P2104" s="181" t="e">
        <f t="shared" si="534"/>
        <v>#DIV/0!</v>
      </c>
      <c r="R2104" s="181" t="e">
        <f t="shared" si="535"/>
        <v>#DIV/0!</v>
      </c>
      <c r="S2104" s="181" t="e">
        <f t="shared" si="536"/>
        <v>#DIV/0!</v>
      </c>
      <c r="T2104" s="339" t="e">
        <f t="shared" si="542"/>
        <v>#DIV/0!</v>
      </c>
      <c r="U2104" s="181" t="e">
        <f t="shared" si="537"/>
        <v>#DIV/0!</v>
      </c>
    </row>
    <row r="2105" spans="2:21" ht="12.75" customHeight="1" x14ac:dyDescent="0.15">
      <c r="B2105" s="1">
        <f t="shared" si="543"/>
        <v>223.39999999999156</v>
      </c>
      <c r="C2105" s="181" t="e">
        <f t="shared" si="538"/>
        <v>#DIV/0!</v>
      </c>
      <c r="D2105" s="242">
        <f t="shared" si="539"/>
        <v>88.65740892671711</v>
      </c>
      <c r="E2105" s="181" t="e">
        <f t="shared" si="527"/>
        <v>#DIV/0!</v>
      </c>
      <c r="F2105" s="181" t="e">
        <f t="shared" si="540"/>
        <v>#DIV/0!</v>
      </c>
      <c r="H2105" s="181" t="e">
        <f t="shared" si="541"/>
        <v>#DIV/0!</v>
      </c>
      <c r="I2105" s="181" t="e">
        <f t="shared" si="528"/>
        <v>#DIV/0!</v>
      </c>
      <c r="J2105" s="339" t="e">
        <f t="shared" si="529"/>
        <v>#DIV/0!</v>
      </c>
      <c r="K2105" s="181" t="e">
        <f t="shared" si="530"/>
        <v>#DIV/0!</v>
      </c>
      <c r="M2105" s="181" t="e">
        <f t="shared" si="531"/>
        <v>#DIV/0!</v>
      </c>
      <c r="N2105" s="181" t="e">
        <f t="shared" si="532"/>
        <v>#DIV/0!</v>
      </c>
      <c r="O2105" s="339" t="e">
        <f t="shared" si="533"/>
        <v>#DIV/0!</v>
      </c>
      <c r="P2105" s="181" t="e">
        <f t="shared" si="534"/>
        <v>#DIV/0!</v>
      </c>
      <c r="R2105" s="181" t="e">
        <f t="shared" si="535"/>
        <v>#DIV/0!</v>
      </c>
      <c r="S2105" s="181" t="e">
        <f t="shared" si="536"/>
        <v>#DIV/0!</v>
      </c>
      <c r="T2105" s="339" t="e">
        <f t="shared" si="542"/>
        <v>#DIV/0!</v>
      </c>
      <c r="U2105" s="181" t="e">
        <f t="shared" si="537"/>
        <v>#DIV/0!</v>
      </c>
    </row>
    <row r="2106" spans="2:21" ht="12.75" customHeight="1" x14ac:dyDescent="0.15">
      <c r="B2106" s="1">
        <f t="shared" si="543"/>
        <v>223.49999999999156</v>
      </c>
      <c r="C2106" s="181" t="e">
        <f t="shared" si="538"/>
        <v>#DIV/0!</v>
      </c>
      <c r="D2106" s="242">
        <f t="shared" si="539"/>
        <v>88.668298493823784</v>
      </c>
      <c r="E2106" s="181" t="e">
        <f t="shared" si="527"/>
        <v>#DIV/0!</v>
      </c>
      <c r="F2106" s="181" t="e">
        <f t="shared" si="540"/>
        <v>#DIV/0!</v>
      </c>
      <c r="H2106" s="181" t="e">
        <f t="shared" si="541"/>
        <v>#DIV/0!</v>
      </c>
      <c r="I2106" s="181" t="e">
        <f t="shared" si="528"/>
        <v>#DIV/0!</v>
      </c>
      <c r="J2106" s="339" t="e">
        <f t="shared" si="529"/>
        <v>#DIV/0!</v>
      </c>
      <c r="K2106" s="181" t="e">
        <f t="shared" si="530"/>
        <v>#DIV/0!</v>
      </c>
      <c r="M2106" s="181" t="e">
        <f t="shared" si="531"/>
        <v>#DIV/0!</v>
      </c>
      <c r="N2106" s="181" t="e">
        <f t="shared" si="532"/>
        <v>#DIV/0!</v>
      </c>
      <c r="O2106" s="339" t="e">
        <f t="shared" si="533"/>
        <v>#DIV/0!</v>
      </c>
      <c r="P2106" s="181" t="e">
        <f t="shared" si="534"/>
        <v>#DIV/0!</v>
      </c>
      <c r="R2106" s="181" t="e">
        <f t="shared" si="535"/>
        <v>#DIV/0!</v>
      </c>
      <c r="S2106" s="181" t="e">
        <f t="shared" si="536"/>
        <v>#DIV/0!</v>
      </c>
      <c r="T2106" s="339" t="e">
        <f t="shared" si="542"/>
        <v>#DIV/0!</v>
      </c>
      <c r="U2106" s="181" t="e">
        <f t="shared" si="537"/>
        <v>#DIV/0!</v>
      </c>
    </row>
    <row r="2107" spans="2:21" ht="12.75" customHeight="1" x14ac:dyDescent="0.15">
      <c r="B2107" s="1">
        <f t="shared" si="543"/>
        <v>223.59999999999155</v>
      </c>
      <c r="C2107" s="181" t="e">
        <f t="shared" si="538"/>
        <v>#DIV/0!</v>
      </c>
      <c r="D2107" s="242">
        <f t="shared" si="539"/>
        <v>88.679184050286111</v>
      </c>
      <c r="E2107" s="181" t="e">
        <f t="shared" si="527"/>
        <v>#DIV/0!</v>
      </c>
      <c r="F2107" s="181" t="e">
        <f t="shared" si="540"/>
        <v>#DIV/0!</v>
      </c>
      <c r="H2107" s="181" t="e">
        <f t="shared" si="541"/>
        <v>#DIV/0!</v>
      </c>
      <c r="I2107" s="181" t="e">
        <f t="shared" si="528"/>
        <v>#DIV/0!</v>
      </c>
      <c r="J2107" s="339" t="e">
        <f t="shared" si="529"/>
        <v>#DIV/0!</v>
      </c>
      <c r="K2107" s="181" t="e">
        <f t="shared" si="530"/>
        <v>#DIV/0!</v>
      </c>
      <c r="M2107" s="181" t="e">
        <f t="shared" si="531"/>
        <v>#DIV/0!</v>
      </c>
      <c r="N2107" s="181" t="e">
        <f t="shared" si="532"/>
        <v>#DIV/0!</v>
      </c>
      <c r="O2107" s="339" t="e">
        <f t="shared" si="533"/>
        <v>#DIV/0!</v>
      </c>
      <c r="P2107" s="181" t="e">
        <f t="shared" si="534"/>
        <v>#DIV/0!</v>
      </c>
      <c r="R2107" s="181" t="e">
        <f t="shared" si="535"/>
        <v>#DIV/0!</v>
      </c>
      <c r="S2107" s="181" t="e">
        <f t="shared" si="536"/>
        <v>#DIV/0!</v>
      </c>
      <c r="T2107" s="339" t="e">
        <f t="shared" si="542"/>
        <v>#DIV/0!</v>
      </c>
      <c r="U2107" s="181" t="e">
        <f t="shared" si="537"/>
        <v>#DIV/0!</v>
      </c>
    </row>
    <row r="2108" spans="2:21" ht="12.75" customHeight="1" x14ac:dyDescent="0.15">
      <c r="B2108" s="1">
        <f t="shared" si="543"/>
        <v>223.69999999999155</v>
      </c>
      <c r="C2108" s="181" t="e">
        <f t="shared" si="538"/>
        <v>#DIV/0!</v>
      </c>
      <c r="D2108" s="242">
        <f t="shared" si="539"/>
        <v>88.6900655995492</v>
      </c>
      <c r="E2108" s="181" t="e">
        <f t="shared" si="527"/>
        <v>#DIV/0!</v>
      </c>
      <c r="F2108" s="181" t="e">
        <f t="shared" si="540"/>
        <v>#DIV/0!</v>
      </c>
      <c r="H2108" s="181" t="e">
        <f t="shared" si="541"/>
        <v>#DIV/0!</v>
      </c>
      <c r="I2108" s="181" t="e">
        <f t="shared" si="528"/>
        <v>#DIV/0!</v>
      </c>
      <c r="J2108" s="339" t="e">
        <f t="shared" si="529"/>
        <v>#DIV/0!</v>
      </c>
      <c r="K2108" s="181" t="e">
        <f t="shared" si="530"/>
        <v>#DIV/0!</v>
      </c>
      <c r="M2108" s="181" t="e">
        <f t="shared" si="531"/>
        <v>#DIV/0!</v>
      </c>
      <c r="N2108" s="181" t="e">
        <f t="shared" si="532"/>
        <v>#DIV/0!</v>
      </c>
      <c r="O2108" s="339" t="e">
        <f t="shared" si="533"/>
        <v>#DIV/0!</v>
      </c>
      <c r="P2108" s="181" t="e">
        <f t="shared" si="534"/>
        <v>#DIV/0!</v>
      </c>
      <c r="R2108" s="181" t="e">
        <f t="shared" si="535"/>
        <v>#DIV/0!</v>
      </c>
      <c r="S2108" s="181" t="e">
        <f t="shared" si="536"/>
        <v>#DIV/0!</v>
      </c>
      <c r="T2108" s="339" t="e">
        <f t="shared" si="542"/>
        <v>#DIV/0!</v>
      </c>
      <c r="U2108" s="181" t="e">
        <f t="shared" si="537"/>
        <v>#DIV/0!</v>
      </c>
    </row>
    <row r="2109" spans="2:21" ht="12.75" customHeight="1" x14ac:dyDescent="0.15">
      <c r="B2109" s="1">
        <f t="shared" si="543"/>
        <v>223.79999999999154</v>
      </c>
      <c r="C2109" s="181" t="e">
        <f t="shared" si="538"/>
        <v>#DIV/0!</v>
      </c>
      <c r="D2109" s="242">
        <f t="shared" si="539"/>
        <v>88.70094314505323</v>
      </c>
      <c r="E2109" s="181" t="e">
        <f t="shared" si="527"/>
        <v>#DIV/0!</v>
      </c>
      <c r="F2109" s="181" t="e">
        <f t="shared" si="540"/>
        <v>#DIV/0!</v>
      </c>
      <c r="H2109" s="181" t="e">
        <f t="shared" si="541"/>
        <v>#DIV/0!</v>
      </c>
      <c r="I2109" s="181" t="e">
        <f t="shared" si="528"/>
        <v>#DIV/0!</v>
      </c>
      <c r="J2109" s="339" t="e">
        <f t="shared" si="529"/>
        <v>#DIV/0!</v>
      </c>
      <c r="K2109" s="181" t="e">
        <f t="shared" si="530"/>
        <v>#DIV/0!</v>
      </c>
      <c r="M2109" s="181" t="e">
        <f t="shared" si="531"/>
        <v>#DIV/0!</v>
      </c>
      <c r="N2109" s="181" t="e">
        <f t="shared" si="532"/>
        <v>#DIV/0!</v>
      </c>
      <c r="O2109" s="339" t="e">
        <f t="shared" si="533"/>
        <v>#DIV/0!</v>
      </c>
      <c r="P2109" s="181" t="e">
        <f t="shared" si="534"/>
        <v>#DIV/0!</v>
      </c>
      <c r="R2109" s="181" t="e">
        <f t="shared" si="535"/>
        <v>#DIV/0!</v>
      </c>
      <c r="S2109" s="181" t="e">
        <f t="shared" si="536"/>
        <v>#DIV/0!</v>
      </c>
      <c r="T2109" s="339" t="e">
        <f t="shared" si="542"/>
        <v>#DIV/0!</v>
      </c>
      <c r="U2109" s="181" t="e">
        <f t="shared" si="537"/>
        <v>#DIV/0!</v>
      </c>
    </row>
    <row r="2110" spans="2:21" ht="12.75" customHeight="1" x14ac:dyDescent="0.15">
      <c r="B2110" s="1">
        <f t="shared" si="543"/>
        <v>223.89999999999154</v>
      </c>
      <c r="C2110" s="181" t="e">
        <f t="shared" si="538"/>
        <v>#DIV/0!</v>
      </c>
      <c r="D2110" s="242">
        <f t="shared" si="539"/>
        <v>88.711816690233888</v>
      </c>
      <c r="E2110" s="181" t="e">
        <f t="shared" si="527"/>
        <v>#DIV/0!</v>
      </c>
      <c r="F2110" s="181" t="e">
        <f t="shared" si="540"/>
        <v>#DIV/0!</v>
      </c>
      <c r="H2110" s="181" t="e">
        <f t="shared" si="541"/>
        <v>#DIV/0!</v>
      </c>
      <c r="I2110" s="181" t="e">
        <f t="shared" si="528"/>
        <v>#DIV/0!</v>
      </c>
      <c r="J2110" s="339" t="e">
        <f t="shared" si="529"/>
        <v>#DIV/0!</v>
      </c>
      <c r="K2110" s="181" t="e">
        <f t="shared" si="530"/>
        <v>#DIV/0!</v>
      </c>
      <c r="M2110" s="181" t="e">
        <f t="shared" si="531"/>
        <v>#DIV/0!</v>
      </c>
      <c r="N2110" s="181" t="e">
        <f t="shared" si="532"/>
        <v>#DIV/0!</v>
      </c>
      <c r="O2110" s="339" t="e">
        <f t="shared" si="533"/>
        <v>#DIV/0!</v>
      </c>
      <c r="P2110" s="181" t="e">
        <f t="shared" si="534"/>
        <v>#DIV/0!</v>
      </c>
      <c r="R2110" s="181" t="e">
        <f t="shared" si="535"/>
        <v>#DIV/0!</v>
      </c>
      <c r="S2110" s="181" t="e">
        <f t="shared" si="536"/>
        <v>#DIV/0!</v>
      </c>
      <c r="T2110" s="339" t="e">
        <f t="shared" si="542"/>
        <v>#DIV/0!</v>
      </c>
      <c r="U2110" s="181" t="e">
        <f t="shared" si="537"/>
        <v>#DIV/0!</v>
      </c>
    </row>
    <row r="2111" spans="2:21" ht="12.75" customHeight="1" x14ac:dyDescent="0.15">
      <c r="B2111" s="1">
        <f t="shared" si="543"/>
        <v>223.99999999999153</v>
      </c>
      <c r="C2111" s="181" t="e">
        <f t="shared" si="538"/>
        <v>#DIV/0!</v>
      </c>
      <c r="D2111" s="242">
        <f t="shared" si="539"/>
        <v>88.72268623852213</v>
      </c>
      <c r="E2111" s="181" t="e">
        <f t="shared" si="527"/>
        <v>#DIV/0!</v>
      </c>
      <c r="F2111" s="181" t="e">
        <f t="shared" si="540"/>
        <v>#DIV/0!</v>
      </c>
      <c r="H2111" s="181" t="e">
        <f t="shared" si="541"/>
        <v>#DIV/0!</v>
      </c>
      <c r="I2111" s="181" t="e">
        <f t="shared" si="528"/>
        <v>#DIV/0!</v>
      </c>
      <c r="J2111" s="339" t="e">
        <f t="shared" si="529"/>
        <v>#DIV/0!</v>
      </c>
      <c r="K2111" s="181" t="e">
        <f t="shared" si="530"/>
        <v>#DIV/0!</v>
      </c>
      <c r="M2111" s="181" t="e">
        <f t="shared" si="531"/>
        <v>#DIV/0!</v>
      </c>
      <c r="N2111" s="181" t="e">
        <f t="shared" si="532"/>
        <v>#DIV/0!</v>
      </c>
      <c r="O2111" s="339" t="e">
        <f t="shared" si="533"/>
        <v>#DIV/0!</v>
      </c>
      <c r="P2111" s="181" t="e">
        <f t="shared" si="534"/>
        <v>#DIV/0!</v>
      </c>
      <c r="R2111" s="181" t="e">
        <f t="shared" si="535"/>
        <v>#DIV/0!</v>
      </c>
      <c r="S2111" s="181" t="e">
        <f t="shared" si="536"/>
        <v>#DIV/0!</v>
      </c>
      <c r="T2111" s="339" t="e">
        <f t="shared" si="542"/>
        <v>#DIV/0!</v>
      </c>
      <c r="U2111" s="181" t="e">
        <f t="shared" si="537"/>
        <v>#DIV/0!</v>
      </c>
    </row>
    <row r="2112" spans="2:21" ht="12.75" customHeight="1" x14ac:dyDescent="0.15">
      <c r="B2112" s="1">
        <f t="shared" si="543"/>
        <v>224.09999999999152</v>
      </c>
      <c r="C2112" s="181" t="e">
        <f t="shared" si="538"/>
        <v>#DIV/0!</v>
      </c>
      <c r="D2112" s="242">
        <f t="shared" si="539"/>
        <v>88.733551793344461</v>
      </c>
      <c r="E2112" s="181" t="e">
        <f t="shared" si="527"/>
        <v>#DIV/0!</v>
      </c>
      <c r="F2112" s="181" t="e">
        <f t="shared" si="540"/>
        <v>#DIV/0!</v>
      </c>
      <c r="H2112" s="181" t="e">
        <f t="shared" si="541"/>
        <v>#DIV/0!</v>
      </c>
      <c r="I2112" s="181" t="e">
        <f t="shared" si="528"/>
        <v>#DIV/0!</v>
      </c>
      <c r="J2112" s="339" t="e">
        <f t="shared" si="529"/>
        <v>#DIV/0!</v>
      </c>
      <c r="K2112" s="181" t="e">
        <f t="shared" si="530"/>
        <v>#DIV/0!</v>
      </c>
      <c r="M2112" s="181" t="e">
        <f t="shared" si="531"/>
        <v>#DIV/0!</v>
      </c>
      <c r="N2112" s="181" t="e">
        <f t="shared" si="532"/>
        <v>#DIV/0!</v>
      </c>
      <c r="O2112" s="339" t="e">
        <f t="shared" si="533"/>
        <v>#DIV/0!</v>
      </c>
      <c r="P2112" s="181" t="e">
        <f t="shared" si="534"/>
        <v>#DIV/0!</v>
      </c>
      <c r="R2112" s="181" t="e">
        <f t="shared" si="535"/>
        <v>#DIV/0!</v>
      </c>
      <c r="S2112" s="181" t="e">
        <f t="shared" si="536"/>
        <v>#DIV/0!</v>
      </c>
      <c r="T2112" s="339" t="e">
        <f t="shared" si="542"/>
        <v>#DIV/0!</v>
      </c>
      <c r="U2112" s="181" t="e">
        <f t="shared" si="537"/>
        <v>#DIV/0!</v>
      </c>
    </row>
    <row r="2113" spans="2:21" ht="12.75" customHeight="1" x14ac:dyDescent="0.15">
      <c r="B2113" s="1">
        <f t="shared" si="543"/>
        <v>224.19999999999152</v>
      </c>
      <c r="C2113" s="181" t="e">
        <f t="shared" si="538"/>
        <v>#DIV/0!</v>
      </c>
      <c r="D2113" s="242">
        <f t="shared" si="539"/>
        <v>88.744413358122628</v>
      </c>
      <c r="E2113" s="181" t="e">
        <f t="shared" si="527"/>
        <v>#DIV/0!</v>
      </c>
      <c r="F2113" s="181" t="e">
        <f t="shared" si="540"/>
        <v>#DIV/0!</v>
      </c>
      <c r="H2113" s="181" t="e">
        <f t="shared" si="541"/>
        <v>#DIV/0!</v>
      </c>
      <c r="I2113" s="181" t="e">
        <f t="shared" si="528"/>
        <v>#DIV/0!</v>
      </c>
      <c r="J2113" s="339" t="e">
        <f t="shared" si="529"/>
        <v>#DIV/0!</v>
      </c>
      <c r="K2113" s="181" t="e">
        <f t="shared" si="530"/>
        <v>#DIV/0!</v>
      </c>
      <c r="M2113" s="181" t="e">
        <f t="shared" si="531"/>
        <v>#DIV/0!</v>
      </c>
      <c r="N2113" s="181" t="e">
        <f t="shared" si="532"/>
        <v>#DIV/0!</v>
      </c>
      <c r="O2113" s="339" t="e">
        <f t="shared" si="533"/>
        <v>#DIV/0!</v>
      </c>
      <c r="P2113" s="181" t="e">
        <f t="shared" si="534"/>
        <v>#DIV/0!</v>
      </c>
      <c r="R2113" s="181" t="e">
        <f t="shared" si="535"/>
        <v>#DIV/0!</v>
      </c>
      <c r="S2113" s="181" t="e">
        <f t="shared" si="536"/>
        <v>#DIV/0!</v>
      </c>
      <c r="T2113" s="339" t="e">
        <f t="shared" si="542"/>
        <v>#DIV/0!</v>
      </c>
      <c r="U2113" s="181" t="e">
        <f t="shared" si="537"/>
        <v>#DIV/0!</v>
      </c>
    </row>
    <row r="2114" spans="2:21" ht="12.75" customHeight="1" x14ac:dyDescent="0.15">
      <c r="B2114" s="1">
        <f t="shared" si="543"/>
        <v>224.29999999999151</v>
      </c>
      <c r="C2114" s="181" t="e">
        <f t="shared" si="538"/>
        <v>#DIV/0!</v>
      </c>
      <c r="D2114" s="242">
        <f t="shared" si="539"/>
        <v>88.755270936273789</v>
      </c>
      <c r="E2114" s="181" t="e">
        <f t="shared" si="527"/>
        <v>#DIV/0!</v>
      </c>
      <c r="F2114" s="181" t="e">
        <f t="shared" si="540"/>
        <v>#DIV/0!</v>
      </c>
      <c r="H2114" s="181" t="e">
        <f t="shared" si="541"/>
        <v>#DIV/0!</v>
      </c>
      <c r="I2114" s="181" t="e">
        <f t="shared" si="528"/>
        <v>#DIV/0!</v>
      </c>
      <c r="J2114" s="339" t="e">
        <f t="shared" si="529"/>
        <v>#DIV/0!</v>
      </c>
      <c r="K2114" s="181" t="e">
        <f t="shared" si="530"/>
        <v>#DIV/0!</v>
      </c>
      <c r="M2114" s="181" t="e">
        <f t="shared" si="531"/>
        <v>#DIV/0!</v>
      </c>
      <c r="N2114" s="181" t="e">
        <f t="shared" si="532"/>
        <v>#DIV/0!</v>
      </c>
      <c r="O2114" s="339" t="e">
        <f t="shared" si="533"/>
        <v>#DIV/0!</v>
      </c>
      <c r="P2114" s="181" t="e">
        <f t="shared" si="534"/>
        <v>#DIV/0!</v>
      </c>
      <c r="R2114" s="181" t="e">
        <f t="shared" si="535"/>
        <v>#DIV/0!</v>
      </c>
      <c r="S2114" s="181" t="e">
        <f t="shared" si="536"/>
        <v>#DIV/0!</v>
      </c>
      <c r="T2114" s="339" t="e">
        <f t="shared" si="542"/>
        <v>#DIV/0!</v>
      </c>
      <c r="U2114" s="181" t="e">
        <f t="shared" si="537"/>
        <v>#DIV/0!</v>
      </c>
    </row>
    <row r="2115" spans="2:21" ht="12.75" customHeight="1" x14ac:dyDescent="0.15">
      <c r="B2115" s="1">
        <f t="shared" si="543"/>
        <v>224.39999999999151</v>
      </c>
      <c r="C2115" s="181" t="e">
        <f t="shared" si="538"/>
        <v>#DIV/0!</v>
      </c>
      <c r="D2115" s="242">
        <f t="shared" si="539"/>
        <v>88.766124531210551</v>
      </c>
      <c r="E2115" s="181" t="e">
        <f t="shared" si="527"/>
        <v>#DIV/0!</v>
      </c>
      <c r="F2115" s="181" t="e">
        <f t="shared" si="540"/>
        <v>#DIV/0!</v>
      </c>
      <c r="H2115" s="181" t="e">
        <f t="shared" si="541"/>
        <v>#DIV/0!</v>
      </c>
      <c r="I2115" s="181" t="e">
        <f t="shared" si="528"/>
        <v>#DIV/0!</v>
      </c>
      <c r="J2115" s="339" t="e">
        <f t="shared" si="529"/>
        <v>#DIV/0!</v>
      </c>
      <c r="K2115" s="181" t="e">
        <f t="shared" si="530"/>
        <v>#DIV/0!</v>
      </c>
      <c r="M2115" s="181" t="e">
        <f t="shared" si="531"/>
        <v>#DIV/0!</v>
      </c>
      <c r="N2115" s="181" t="e">
        <f t="shared" si="532"/>
        <v>#DIV/0!</v>
      </c>
      <c r="O2115" s="339" t="e">
        <f t="shared" si="533"/>
        <v>#DIV/0!</v>
      </c>
      <c r="P2115" s="181" t="e">
        <f t="shared" si="534"/>
        <v>#DIV/0!</v>
      </c>
      <c r="R2115" s="181" t="e">
        <f t="shared" si="535"/>
        <v>#DIV/0!</v>
      </c>
      <c r="S2115" s="181" t="e">
        <f t="shared" si="536"/>
        <v>#DIV/0!</v>
      </c>
      <c r="T2115" s="339" t="e">
        <f t="shared" si="542"/>
        <v>#DIV/0!</v>
      </c>
      <c r="U2115" s="181" t="e">
        <f t="shared" si="537"/>
        <v>#DIV/0!</v>
      </c>
    </row>
    <row r="2116" spans="2:21" ht="12.75" customHeight="1" x14ac:dyDescent="0.15">
      <c r="B2116" s="1">
        <f t="shared" si="543"/>
        <v>224.4999999999915</v>
      </c>
      <c r="C2116" s="181" t="e">
        <f t="shared" si="538"/>
        <v>#DIV/0!</v>
      </c>
      <c r="D2116" s="242">
        <f t="shared" si="539"/>
        <v>88.776974146340876</v>
      </c>
      <c r="E2116" s="181" t="e">
        <f t="shared" si="527"/>
        <v>#DIV/0!</v>
      </c>
      <c r="F2116" s="181" t="e">
        <f t="shared" si="540"/>
        <v>#DIV/0!</v>
      </c>
      <c r="H2116" s="181" t="e">
        <f t="shared" si="541"/>
        <v>#DIV/0!</v>
      </c>
      <c r="I2116" s="181" t="e">
        <f t="shared" si="528"/>
        <v>#DIV/0!</v>
      </c>
      <c r="J2116" s="339" t="e">
        <f t="shared" si="529"/>
        <v>#DIV/0!</v>
      </c>
      <c r="K2116" s="181" t="e">
        <f t="shared" si="530"/>
        <v>#DIV/0!</v>
      </c>
      <c r="M2116" s="181" t="e">
        <f t="shared" si="531"/>
        <v>#DIV/0!</v>
      </c>
      <c r="N2116" s="181" t="e">
        <f t="shared" si="532"/>
        <v>#DIV/0!</v>
      </c>
      <c r="O2116" s="339" t="e">
        <f t="shared" si="533"/>
        <v>#DIV/0!</v>
      </c>
      <c r="P2116" s="181" t="e">
        <f t="shared" si="534"/>
        <v>#DIV/0!</v>
      </c>
      <c r="R2116" s="181" t="e">
        <f t="shared" si="535"/>
        <v>#DIV/0!</v>
      </c>
      <c r="S2116" s="181" t="e">
        <f t="shared" si="536"/>
        <v>#DIV/0!</v>
      </c>
      <c r="T2116" s="339" t="e">
        <f t="shared" si="542"/>
        <v>#DIV/0!</v>
      </c>
      <c r="U2116" s="181" t="e">
        <f t="shared" si="537"/>
        <v>#DIV/0!</v>
      </c>
    </row>
    <row r="2117" spans="2:21" ht="12.75" customHeight="1" x14ac:dyDescent="0.15">
      <c r="B2117" s="1">
        <f t="shared" si="543"/>
        <v>224.5999999999915</v>
      </c>
      <c r="C2117" s="181" t="e">
        <f t="shared" si="538"/>
        <v>#DIV/0!</v>
      </c>
      <c r="D2117" s="242">
        <f t="shared" si="539"/>
        <v>88.787819785068208</v>
      </c>
      <c r="E2117" s="181" t="e">
        <f t="shared" si="527"/>
        <v>#DIV/0!</v>
      </c>
      <c r="F2117" s="181" t="e">
        <f t="shared" si="540"/>
        <v>#DIV/0!</v>
      </c>
      <c r="H2117" s="181" t="e">
        <f t="shared" si="541"/>
        <v>#DIV/0!</v>
      </c>
      <c r="I2117" s="181" t="e">
        <f t="shared" si="528"/>
        <v>#DIV/0!</v>
      </c>
      <c r="J2117" s="339" t="e">
        <f t="shared" si="529"/>
        <v>#DIV/0!</v>
      </c>
      <c r="K2117" s="181" t="e">
        <f t="shared" si="530"/>
        <v>#DIV/0!</v>
      </c>
      <c r="M2117" s="181" t="e">
        <f t="shared" si="531"/>
        <v>#DIV/0!</v>
      </c>
      <c r="N2117" s="181" t="e">
        <f t="shared" si="532"/>
        <v>#DIV/0!</v>
      </c>
      <c r="O2117" s="339" t="e">
        <f t="shared" si="533"/>
        <v>#DIV/0!</v>
      </c>
      <c r="P2117" s="181" t="e">
        <f t="shared" si="534"/>
        <v>#DIV/0!</v>
      </c>
      <c r="R2117" s="181" t="e">
        <f t="shared" si="535"/>
        <v>#DIV/0!</v>
      </c>
      <c r="S2117" s="181" t="e">
        <f t="shared" si="536"/>
        <v>#DIV/0!</v>
      </c>
      <c r="T2117" s="339" t="e">
        <f t="shared" si="542"/>
        <v>#DIV/0!</v>
      </c>
      <c r="U2117" s="181" t="e">
        <f t="shared" si="537"/>
        <v>#DIV/0!</v>
      </c>
    </row>
    <row r="2118" spans="2:21" ht="12.75" customHeight="1" x14ac:dyDescent="0.15">
      <c r="B2118" s="1">
        <f t="shared" si="543"/>
        <v>224.69999999999149</v>
      </c>
      <c r="C2118" s="181" t="e">
        <f t="shared" si="538"/>
        <v>#DIV/0!</v>
      </c>
      <c r="D2118" s="242">
        <f t="shared" si="539"/>
        <v>88.798661450791315</v>
      </c>
      <c r="E2118" s="181" t="e">
        <f t="shared" ref="E2118:E2181" si="544">+$D$19+(C2118/(D2118*$D$34))</f>
        <v>#DIV/0!</v>
      </c>
      <c r="F2118" s="181" t="e">
        <f t="shared" si="540"/>
        <v>#DIV/0!</v>
      </c>
      <c r="H2118" s="181" t="e">
        <f t="shared" si="541"/>
        <v>#DIV/0!</v>
      </c>
      <c r="I2118" s="181" t="e">
        <f t="shared" ref="I2118:I2181" si="545">1.32*(($B2119-$D$19)/$D$30)^0.25</f>
        <v>#DIV/0!</v>
      </c>
      <c r="J2118" s="339" t="e">
        <f t="shared" ref="J2118:J2181" si="546">+$D$19+(H2118/(I2118*$D$35))</f>
        <v>#DIV/0!</v>
      </c>
      <c r="K2118" s="181" t="e">
        <f t="shared" ref="K2118:K2181" si="547">ABS($B2119-J2118)</f>
        <v>#DIV/0!</v>
      </c>
      <c r="M2118" s="181" t="e">
        <f t="shared" ref="M2118:M2181" si="548">(2*PI()*$D$27*$D$8*$AE$7*($D$31-B2119))/LN($D$30/$D$28)</f>
        <v>#DIV/0!</v>
      </c>
      <c r="N2118" s="181" t="e">
        <f t="shared" ref="N2118:N2181" si="549">1.32*(($B2119-$D$19)/$D$30)^0.25</f>
        <v>#DIV/0!</v>
      </c>
      <c r="O2118" s="339" t="e">
        <f t="shared" ref="O2118:O2181" si="550">+$D$19+(M2118/(N2118*$D$38))</f>
        <v>#DIV/0!</v>
      </c>
      <c r="P2118" s="181" t="e">
        <f t="shared" ref="P2118:P2181" si="551">ABS($B2119-O2118)</f>
        <v>#DIV/0!</v>
      </c>
      <c r="R2118" s="181" t="e">
        <f t="shared" ref="R2118:R2181" si="552">(2*PI()*$D$27*$D$9*$AE$6*($D$31-B2119))/LN($D$30/$D$28)</f>
        <v>#DIV/0!</v>
      </c>
      <c r="S2118" s="181" t="e">
        <f t="shared" ref="S2118:S2181" si="553">1.32*(($B2119-$D$19)/$D$30)^0.25</f>
        <v>#DIV/0!</v>
      </c>
      <c r="T2118" s="339" t="e">
        <f t="shared" si="542"/>
        <v>#DIV/0!</v>
      </c>
      <c r="U2118" s="181" t="e">
        <f t="shared" ref="U2118:U2181" si="554">ABS($B2119-T2118)</f>
        <v>#DIV/0!</v>
      </c>
    </row>
    <row r="2119" spans="2:21" ht="12.75" customHeight="1" x14ac:dyDescent="0.15">
      <c r="B2119" s="1">
        <f t="shared" si="543"/>
        <v>224.79999999999148</v>
      </c>
      <c r="C2119" s="181" t="e">
        <f t="shared" ref="C2119:C2182" si="555">(2*PI()*$D$26*$D$32*($D$31-B2120))/LN($D$29/$D$28)</f>
        <v>#DIV/0!</v>
      </c>
      <c r="D2119" s="242">
        <f t="shared" ref="D2119:D2182" si="556">1.32*((B2120-$D$19)/$D$29)^0.25</f>
        <v>88.809499146904614</v>
      </c>
      <c r="E2119" s="181" t="e">
        <f t="shared" si="544"/>
        <v>#DIV/0!</v>
      </c>
      <c r="F2119" s="181" t="e">
        <f t="shared" ref="F2119:F2182" si="557">ABS(B2120-E2119)</f>
        <v>#DIV/0!</v>
      </c>
      <c r="H2119" s="181" t="e">
        <f t="shared" ref="H2119:H2182" si="558">(2*PI()*$D$27*$D$32*($D$31-B2120))/LN($D$30/$D$28)</f>
        <v>#DIV/0!</v>
      </c>
      <c r="I2119" s="181" t="e">
        <f t="shared" si="545"/>
        <v>#DIV/0!</v>
      </c>
      <c r="J2119" s="339" t="e">
        <f t="shared" si="546"/>
        <v>#DIV/0!</v>
      </c>
      <c r="K2119" s="181" t="e">
        <f t="shared" si="547"/>
        <v>#DIV/0!</v>
      </c>
      <c r="M2119" s="181" t="e">
        <f t="shared" si="548"/>
        <v>#DIV/0!</v>
      </c>
      <c r="N2119" s="181" t="e">
        <f t="shared" si="549"/>
        <v>#DIV/0!</v>
      </c>
      <c r="O2119" s="339" t="e">
        <f t="shared" si="550"/>
        <v>#DIV/0!</v>
      </c>
      <c r="P2119" s="181" t="e">
        <f t="shared" si="551"/>
        <v>#DIV/0!</v>
      </c>
      <c r="R2119" s="181" t="e">
        <f t="shared" si="552"/>
        <v>#DIV/0!</v>
      </c>
      <c r="S2119" s="181" t="e">
        <f t="shared" si="553"/>
        <v>#DIV/0!</v>
      </c>
      <c r="T2119" s="339" t="e">
        <f t="shared" ref="T2119:T2182" si="559">+$D$19+(R2119/(S2119*$D$41))</f>
        <v>#DIV/0!</v>
      </c>
      <c r="U2119" s="181" t="e">
        <f t="shared" si="554"/>
        <v>#DIV/0!</v>
      </c>
    </row>
    <row r="2120" spans="2:21" ht="12.75" customHeight="1" x14ac:dyDescent="0.15">
      <c r="B2120" s="1">
        <f t="shared" ref="B2120:B2183" si="560">B2119+0.1</f>
        <v>224.89999999999148</v>
      </c>
      <c r="C2120" s="181" t="e">
        <f t="shared" si="555"/>
        <v>#DIV/0!</v>
      </c>
      <c r="D2120" s="242">
        <f t="shared" si="556"/>
        <v>88.82033287679775</v>
      </c>
      <c r="E2120" s="181" t="e">
        <f t="shared" si="544"/>
        <v>#DIV/0!</v>
      </c>
      <c r="F2120" s="181" t="e">
        <f t="shared" si="557"/>
        <v>#DIV/0!</v>
      </c>
      <c r="H2120" s="181" t="e">
        <f t="shared" si="558"/>
        <v>#DIV/0!</v>
      </c>
      <c r="I2120" s="181" t="e">
        <f t="shared" si="545"/>
        <v>#DIV/0!</v>
      </c>
      <c r="J2120" s="339" t="e">
        <f t="shared" si="546"/>
        <v>#DIV/0!</v>
      </c>
      <c r="K2120" s="181" t="e">
        <f t="shared" si="547"/>
        <v>#DIV/0!</v>
      </c>
      <c r="M2120" s="181" t="e">
        <f t="shared" si="548"/>
        <v>#DIV/0!</v>
      </c>
      <c r="N2120" s="181" t="e">
        <f t="shared" si="549"/>
        <v>#DIV/0!</v>
      </c>
      <c r="O2120" s="339" t="e">
        <f t="shared" si="550"/>
        <v>#DIV/0!</v>
      </c>
      <c r="P2120" s="181" t="e">
        <f t="shared" si="551"/>
        <v>#DIV/0!</v>
      </c>
      <c r="R2120" s="181" t="e">
        <f t="shared" si="552"/>
        <v>#DIV/0!</v>
      </c>
      <c r="S2120" s="181" t="e">
        <f t="shared" si="553"/>
        <v>#DIV/0!</v>
      </c>
      <c r="T2120" s="339" t="e">
        <f t="shared" si="559"/>
        <v>#DIV/0!</v>
      </c>
      <c r="U2120" s="181" t="e">
        <f t="shared" si="554"/>
        <v>#DIV/0!</v>
      </c>
    </row>
    <row r="2121" spans="2:21" ht="12.75" customHeight="1" x14ac:dyDescent="0.15">
      <c r="B2121" s="1">
        <f t="shared" si="560"/>
        <v>224.99999999999147</v>
      </c>
      <c r="C2121" s="181" t="e">
        <f t="shared" si="555"/>
        <v>#DIV/0!</v>
      </c>
      <c r="D2121" s="242">
        <f t="shared" si="556"/>
        <v>88.83116264385589</v>
      </c>
      <c r="E2121" s="181" t="e">
        <f t="shared" si="544"/>
        <v>#DIV/0!</v>
      </c>
      <c r="F2121" s="181" t="e">
        <f t="shared" si="557"/>
        <v>#DIV/0!</v>
      </c>
      <c r="H2121" s="181" t="e">
        <f t="shared" si="558"/>
        <v>#DIV/0!</v>
      </c>
      <c r="I2121" s="181" t="e">
        <f t="shared" si="545"/>
        <v>#DIV/0!</v>
      </c>
      <c r="J2121" s="339" t="e">
        <f t="shared" si="546"/>
        <v>#DIV/0!</v>
      </c>
      <c r="K2121" s="181" t="e">
        <f t="shared" si="547"/>
        <v>#DIV/0!</v>
      </c>
      <c r="M2121" s="181" t="e">
        <f t="shared" si="548"/>
        <v>#DIV/0!</v>
      </c>
      <c r="N2121" s="181" t="e">
        <f t="shared" si="549"/>
        <v>#DIV/0!</v>
      </c>
      <c r="O2121" s="339" t="e">
        <f t="shared" si="550"/>
        <v>#DIV/0!</v>
      </c>
      <c r="P2121" s="181" t="e">
        <f t="shared" si="551"/>
        <v>#DIV/0!</v>
      </c>
      <c r="R2121" s="181" t="e">
        <f t="shared" si="552"/>
        <v>#DIV/0!</v>
      </c>
      <c r="S2121" s="181" t="e">
        <f t="shared" si="553"/>
        <v>#DIV/0!</v>
      </c>
      <c r="T2121" s="339" t="e">
        <f t="shared" si="559"/>
        <v>#DIV/0!</v>
      </c>
      <c r="U2121" s="181" t="e">
        <f t="shared" si="554"/>
        <v>#DIV/0!</v>
      </c>
    </row>
    <row r="2122" spans="2:21" ht="12.75" customHeight="1" x14ac:dyDescent="0.15">
      <c r="B2122" s="1">
        <f t="shared" si="560"/>
        <v>225.09999999999147</v>
      </c>
      <c r="C2122" s="181" t="e">
        <f t="shared" si="555"/>
        <v>#DIV/0!</v>
      </c>
      <c r="D2122" s="242">
        <f t="shared" si="556"/>
        <v>88.841988451459613</v>
      </c>
      <c r="E2122" s="181" t="e">
        <f t="shared" si="544"/>
        <v>#DIV/0!</v>
      </c>
      <c r="F2122" s="181" t="e">
        <f t="shared" si="557"/>
        <v>#DIV/0!</v>
      </c>
      <c r="H2122" s="181" t="e">
        <f t="shared" si="558"/>
        <v>#DIV/0!</v>
      </c>
      <c r="I2122" s="181" t="e">
        <f t="shared" si="545"/>
        <v>#DIV/0!</v>
      </c>
      <c r="J2122" s="339" t="e">
        <f t="shared" si="546"/>
        <v>#DIV/0!</v>
      </c>
      <c r="K2122" s="181" t="e">
        <f t="shared" si="547"/>
        <v>#DIV/0!</v>
      </c>
      <c r="M2122" s="181" t="e">
        <f t="shared" si="548"/>
        <v>#DIV/0!</v>
      </c>
      <c r="N2122" s="181" t="e">
        <f t="shared" si="549"/>
        <v>#DIV/0!</v>
      </c>
      <c r="O2122" s="339" t="e">
        <f t="shared" si="550"/>
        <v>#DIV/0!</v>
      </c>
      <c r="P2122" s="181" t="e">
        <f t="shared" si="551"/>
        <v>#DIV/0!</v>
      </c>
      <c r="R2122" s="181" t="e">
        <f t="shared" si="552"/>
        <v>#DIV/0!</v>
      </c>
      <c r="S2122" s="181" t="e">
        <f t="shared" si="553"/>
        <v>#DIV/0!</v>
      </c>
      <c r="T2122" s="339" t="e">
        <f t="shared" si="559"/>
        <v>#DIV/0!</v>
      </c>
      <c r="U2122" s="181" t="e">
        <f t="shared" si="554"/>
        <v>#DIV/0!</v>
      </c>
    </row>
    <row r="2123" spans="2:21" ht="12.75" customHeight="1" x14ac:dyDescent="0.15">
      <c r="B2123" s="1">
        <f t="shared" si="560"/>
        <v>225.19999999999146</v>
      </c>
      <c r="C2123" s="181" t="e">
        <f t="shared" si="555"/>
        <v>#DIV/0!</v>
      </c>
      <c r="D2123" s="242">
        <f t="shared" si="556"/>
        <v>88.852810302985176</v>
      </c>
      <c r="E2123" s="181" t="e">
        <f t="shared" si="544"/>
        <v>#DIV/0!</v>
      </c>
      <c r="F2123" s="181" t="e">
        <f t="shared" si="557"/>
        <v>#DIV/0!</v>
      </c>
      <c r="H2123" s="181" t="e">
        <f t="shared" si="558"/>
        <v>#DIV/0!</v>
      </c>
      <c r="I2123" s="181" t="e">
        <f t="shared" si="545"/>
        <v>#DIV/0!</v>
      </c>
      <c r="J2123" s="339" t="e">
        <f t="shared" si="546"/>
        <v>#DIV/0!</v>
      </c>
      <c r="K2123" s="181" t="e">
        <f t="shared" si="547"/>
        <v>#DIV/0!</v>
      </c>
      <c r="M2123" s="181" t="e">
        <f t="shared" si="548"/>
        <v>#DIV/0!</v>
      </c>
      <c r="N2123" s="181" t="e">
        <f t="shared" si="549"/>
        <v>#DIV/0!</v>
      </c>
      <c r="O2123" s="339" t="e">
        <f t="shared" si="550"/>
        <v>#DIV/0!</v>
      </c>
      <c r="P2123" s="181" t="e">
        <f t="shared" si="551"/>
        <v>#DIV/0!</v>
      </c>
      <c r="R2123" s="181" t="e">
        <f t="shared" si="552"/>
        <v>#DIV/0!</v>
      </c>
      <c r="S2123" s="181" t="e">
        <f t="shared" si="553"/>
        <v>#DIV/0!</v>
      </c>
      <c r="T2123" s="339" t="e">
        <f t="shared" si="559"/>
        <v>#DIV/0!</v>
      </c>
      <c r="U2123" s="181" t="e">
        <f t="shared" si="554"/>
        <v>#DIV/0!</v>
      </c>
    </row>
    <row r="2124" spans="2:21" ht="12.75" customHeight="1" x14ac:dyDescent="0.15">
      <c r="B2124" s="1">
        <f t="shared" si="560"/>
        <v>225.29999999999146</v>
      </c>
      <c r="C2124" s="181" t="e">
        <f t="shared" si="555"/>
        <v>#DIV/0!</v>
      </c>
      <c r="D2124" s="242">
        <f t="shared" si="556"/>
        <v>88.863628201804119</v>
      </c>
      <c r="E2124" s="181" t="e">
        <f t="shared" si="544"/>
        <v>#DIV/0!</v>
      </c>
      <c r="F2124" s="181" t="e">
        <f t="shared" si="557"/>
        <v>#DIV/0!</v>
      </c>
      <c r="H2124" s="181" t="e">
        <f t="shared" si="558"/>
        <v>#DIV/0!</v>
      </c>
      <c r="I2124" s="181" t="e">
        <f t="shared" si="545"/>
        <v>#DIV/0!</v>
      </c>
      <c r="J2124" s="339" t="e">
        <f t="shared" si="546"/>
        <v>#DIV/0!</v>
      </c>
      <c r="K2124" s="181" t="e">
        <f t="shared" si="547"/>
        <v>#DIV/0!</v>
      </c>
      <c r="M2124" s="181" t="e">
        <f t="shared" si="548"/>
        <v>#DIV/0!</v>
      </c>
      <c r="N2124" s="181" t="e">
        <f t="shared" si="549"/>
        <v>#DIV/0!</v>
      </c>
      <c r="O2124" s="339" t="e">
        <f t="shared" si="550"/>
        <v>#DIV/0!</v>
      </c>
      <c r="P2124" s="181" t="e">
        <f t="shared" si="551"/>
        <v>#DIV/0!</v>
      </c>
      <c r="R2124" s="181" t="e">
        <f t="shared" si="552"/>
        <v>#DIV/0!</v>
      </c>
      <c r="S2124" s="181" t="e">
        <f t="shared" si="553"/>
        <v>#DIV/0!</v>
      </c>
      <c r="T2124" s="339" t="e">
        <f t="shared" si="559"/>
        <v>#DIV/0!</v>
      </c>
      <c r="U2124" s="181" t="e">
        <f t="shared" si="554"/>
        <v>#DIV/0!</v>
      </c>
    </row>
    <row r="2125" spans="2:21" ht="12.75" customHeight="1" x14ac:dyDescent="0.15">
      <c r="B2125" s="1">
        <f t="shared" si="560"/>
        <v>225.39999999999145</v>
      </c>
      <c r="C2125" s="181" t="e">
        <f t="shared" si="555"/>
        <v>#DIV/0!</v>
      </c>
      <c r="D2125" s="242">
        <f t="shared" si="556"/>
        <v>88.874442151283489</v>
      </c>
      <c r="E2125" s="181" t="e">
        <f t="shared" si="544"/>
        <v>#DIV/0!</v>
      </c>
      <c r="F2125" s="181" t="e">
        <f t="shared" si="557"/>
        <v>#DIV/0!</v>
      </c>
      <c r="H2125" s="181" t="e">
        <f t="shared" si="558"/>
        <v>#DIV/0!</v>
      </c>
      <c r="I2125" s="181" t="e">
        <f t="shared" si="545"/>
        <v>#DIV/0!</v>
      </c>
      <c r="J2125" s="339" t="e">
        <f t="shared" si="546"/>
        <v>#DIV/0!</v>
      </c>
      <c r="K2125" s="181" t="e">
        <f t="shared" si="547"/>
        <v>#DIV/0!</v>
      </c>
      <c r="M2125" s="181" t="e">
        <f t="shared" si="548"/>
        <v>#DIV/0!</v>
      </c>
      <c r="N2125" s="181" t="e">
        <f t="shared" si="549"/>
        <v>#DIV/0!</v>
      </c>
      <c r="O2125" s="339" t="e">
        <f t="shared" si="550"/>
        <v>#DIV/0!</v>
      </c>
      <c r="P2125" s="181" t="e">
        <f t="shared" si="551"/>
        <v>#DIV/0!</v>
      </c>
      <c r="R2125" s="181" t="e">
        <f t="shared" si="552"/>
        <v>#DIV/0!</v>
      </c>
      <c r="S2125" s="181" t="e">
        <f t="shared" si="553"/>
        <v>#DIV/0!</v>
      </c>
      <c r="T2125" s="339" t="e">
        <f t="shared" si="559"/>
        <v>#DIV/0!</v>
      </c>
      <c r="U2125" s="181" t="e">
        <f t="shared" si="554"/>
        <v>#DIV/0!</v>
      </c>
    </row>
    <row r="2126" spans="2:21" ht="12.75" customHeight="1" x14ac:dyDescent="0.15">
      <c r="B2126" s="1">
        <f t="shared" si="560"/>
        <v>225.49999999999145</v>
      </c>
      <c r="C2126" s="181" t="e">
        <f t="shared" si="555"/>
        <v>#DIV/0!</v>
      </c>
      <c r="D2126" s="242">
        <f t="shared" si="556"/>
        <v>88.885252154785888</v>
      </c>
      <c r="E2126" s="181" t="e">
        <f t="shared" si="544"/>
        <v>#DIV/0!</v>
      </c>
      <c r="F2126" s="181" t="e">
        <f t="shared" si="557"/>
        <v>#DIV/0!</v>
      </c>
      <c r="H2126" s="181" t="e">
        <f t="shared" si="558"/>
        <v>#DIV/0!</v>
      </c>
      <c r="I2126" s="181" t="e">
        <f t="shared" si="545"/>
        <v>#DIV/0!</v>
      </c>
      <c r="J2126" s="339" t="e">
        <f t="shared" si="546"/>
        <v>#DIV/0!</v>
      </c>
      <c r="K2126" s="181" t="e">
        <f t="shared" si="547"/>
        <v>#DIV/0!</v>
      </c>
      <c r="M2126" s="181" t="e">
        <f t="shared" si="548"/>
        <v>#DIV/0!</v>
      </c>
      <c r="N2126" s="181" t="e">
        <f t="shared" si="549"/>
        <v>#DIV/0!</v>
      </c>
      <c r="O2126" s="339" t="e">
        <f t="shared" si="550"/>
        <v>#DIV/0!</v>
      </c>
      <c r="P2126" s="181" t="e">
        <f t="shared" si="551"/>
        <v>#DIV/0!</v>
      </c>
      <c r="R2126" s="181" t="e">
        <f t="shared" si="552"/>
        <v>#DIV/0!</v>
      </c>
      <c r="S2126" s="181" t="e">
        <f t="shared" si="553"/>
        <v>#DIV/0!</v>
      </c>
      <c r="T2126" s="339" t="e">
        <f t="shared" si="559"/>
        <v>#DIV/0!</v>
      </c>
      <c r="U2126" s="181" t="e">
        <f t="shared" si="554"/>
        <v>#DIV/0!</v>
      </c>
    </row>
    <row r="2127" spans="2:21" ht="12.75" customHeight="1" x14ac:dyDescent="0.15">
      <c r="B2127" s="1">
        <f t="shared" si="560"/>
        <v>225.59999999999144</v>
      </c>
      <c r="C2127" s="181" t="e">
        <f t="shared" si="555"/>
        <v>#DIV/0!</v>
      </c>
      <c r="D2127" s="242">
        <f t="shared" si="556"/>
        <v>88.896058215669314</v>
      </c>
      <c r="E2127" s="181" t="e">
        <f t="shared" si="544"/>
        <v>#DIV/0!</v>
      </c>
      <c r="F2127" s="181" t="e">
        <f t="shared" si="557"/>
        <v>#DIV/0!</v>
      </c>
      <c r="H2127" s="181" t="e">
        <f t="shared" si="558"/>
        <v>#DIV/0!</v>
      </c>
      <c r="I2127" s="181" t="e">
        <f t="shared" si="545"/>
        <v>#DIV/0!</v>
      </c>
      <c r="J2127" s="339" t="e">
        <f t="shared" si="546"/>
        <v>#DIV/0!</v>
      </c>
      <c r="K2127" s="181" t="e">
        <f t="shared" si="547"/>
        <v>#DIV/0!</v>
      </c>
      <c r="M2127" s="181" t="e">
        <f t="shared" si="548"/>
        <v>#DIV/0!</v>
      </c>
      <c r="N2127" s="181" t="e">
        <f t="shared" si="549"/>
        <v>#DIV/0!</v>
      </c>
      <c r="O2127" s="339" t="e">
        <f t="shared" si="550"/>
        <v>#DIV/0!</v>
      </c>
      <c r="P2127" s="181" t="e">
        <f t="shared" si="551"/>
        <v>#DIV/0!</v>
      </c>
      <c r="R2127" s="181" t="e">
        <f t="shared" si="552"/>
        <v>#DIV/0!</v>
      </c>
      <c r="S2127" s="181" t="e">
        <f t="shared" si="553"/>
        <v>#DIV/0!</v>
      </c>
      <c r="T2127" s="339" t="e">
        <f t="shared" si="559"/>
        <v>#DIV/0!</v>
      </c>
      <c r="U2127" s="181" t="e">
        <f t="shared" si="554"/>
        <v>#DIV/0!</v>
      </c>
    </row>
    <row r="2128" spans="2:21" ht="12.75" customHeight="1" x14ac:dyDescent="0.15">
      <c r="B2128" s="1">
        <f t="shared" si="560"/>
        <v>225.69999999999143</v>
      </c>
      <c r="C2128" s="181" t="e">
        <f t="shared" si="555"/>
        <v>#DIV/0!</v>
      </c>
      <c r="D2128" s="242">
        <f t="shared" si="556"/>
        <v>88.906860337287398</v>
      </c>
      <c r="E2128" s="181" t="e">
        <f t="shared" si="544"/>
        <v>#DIV/0!</v>
      </c>
      <c r="F2128" s="181" t="e">
        <f t="shared" si="557"/>
        <v>#DIV/0!</v>
      </c>
      <c r="H2128" s="181" t="e">
        <f t="shared" si="558"/>
        <v>#DIV/0!</v>
      </c>
      <c r="I2128" s="181" t="e">
        <f t="shared" si="545"/>
        <v>#DIV/0!</v>
      </c>
      <c r="J2128" s="339" t="e">
        <f t="shared" si="546"/>
        <v>#DIV/0!</v>
      </c>
      <c r="K2128" s="181" t="e">
        <f t="shared" si="547"/>
        <v>#DIV/0!</v>
      </c>
      <c r="M2128" s="181" t="e">
        <f t="shared" si="548"/>
        <v>#DIV/0!</v>
      </c>
      <c r="N2128" s="181" t="e">
        <f t="shared" si="549"/>
        <v>#DIV/0!</v>
      </c>
      <c r="O2128" s="339" t="e">
        <f t="shared" si="550"/>
        <v>#DIV/0!</v>
      </c>
      <c r="P2128" s="181" t="e">
        <f t="shared" si="551"/>
        <v>#DIV/0!</v>
      </c>
      <c r="R2128" s="181" t="e">
        <f t="shared" si="552"/>
        <v>#DIV/0!</v>
      </c>
      <c r="S2128" s="181" t="e">
        <f t="shared" si="553"/>
        <v>#DIV/0!</v>
      </c>
      <c r="T2128" s="339" t="e">
        <f t="shared" si="559"/>
        <v>#DIV/0!</v>
      </c>
      <c r="U2128" s="181" t="e">
        <f t="shared" si="554"/>
        <v>#DIV/0!</v>
      </c>
    </row>
    <row r="2129" spans="2:21" ht="12.75" customHeight="1" x14ac:dyDescent="0.15">
      <c r="B2129" s="1">
        <f t="shared" si="560"/>
        <v>225.79999999999143</v>
      </c>
      <c r="C2129" s="181" t="e">
        <f t="shared" si="555"/>
        <v>#DIV/0!</v>
      </c>
      <c r="D2129" s="242">
        <f t="shared" si="556"/>
        <v>88.917658522989328</v>
      </c>
      <c r="E2129" s="181" t="e">
        <f t="shared" si="544"/>
        <v>#DIV/0!</v>
      </c>
      <c r="F2129" s="181" t="e">
        <f t="shared" si="557"/>
        <v>#DIV/0!</v>
      </c>
      <c r="H2129" s="181" t="e">
        <f t="shared" si="558"/>
        <v>#DIV/0!</v>
      </c>
      <c r="I2129" s="181" t="e">
        <f t="shared" si="545"/>
        <v>#DIV/0!</v>
      </c>
      <c r="J2129" s="339" t="e">
        <f t="shared" si="546"/>
        <v>#DIV/0!</v>
      </c>
      <c r="K2129" s="181" t="e">
        <f t="shared" si="547"/>
        <v>#DIV/0!</v>
      </c>
      <c r="M2129" s="181" t="e">
        <f t="shared" si="548"/>
        <v>#DIV/0!</v>
      </c>
      <c r="N2129" s="181" t="e">
        <f t="shared" si="549"/>
        <v>#DIV/0!</v>
      </c>
      <c r="O2129" s="339" t="e">
        <f t="shared" si="550"/>
        <v>#DIV/0!</v>
      </c>
      <c r="P2129" s="181" t="e">
        <f t="shared" si="551"/>
        <v>#DIV/0!</v>
      </c>
      <c r="R2129" s="181" t="e">
        <f t="shared" si="552"/>
        <v>#DIV/0!</v>
      </c>
      <c r="S2129" s="181" t="e">
        <f t="shared" si="553"/>
        <v>#DIV/0!</v>
      </c>
      <c r="T2129" s="339" t="e">
        <f t="shared" si="559"/>
        <v>#DIV/0!</v>
      </c>
      <c r="U2129" s="181" t="e">
        <f t="shared" si="554"/>
        <v>#DIV/0!</v>
      </c>
    </row>
    <row r="2130" spans="2:21" ht="12.75" customHeight="1" x14ac:dyDescent="0.15">
      <c r="B2130" s="1">
        <f t="shared" si="560"/>
        <v>225.89999999999142</v>
      </c>
      <c r="C2130" s="181" t="e">
        <f t="shared" si="555"/>
        <v>#DIV/0!</v>
      </c>
      <c r="D2130" s="242">
        <f t="shared" si="556"/>
        <v>88.928452776119627</v>
      </c>
      <c r="E2130" s="181" t="e">
        <f t="shared" si="544"/>
        <v>#DIV/0!</v>
      </c>
      <c r="F2130" s="181" t="e">
        <f t="shared" si="557"/>
        <v>#DIV/0!</v>
      </c>
      <c r="H2130" s="181" t="e">
        <f t="shared" si="558"/>
        <v>#DIV/0!</v>
      </c>
      <c r="I2130" s="181" t="e">
        <f t="shared" si="545"/>
        <v>#DIV/0!</v>
      </c>
      <c r="J2130" s="339" t="e">
        <f t="shared" si="546"/>
        <v>#DIV/0!</v>
      </c>
      <c r="K2130" s="181" t="e">
        <f t="shared" si="547"/>
        <v>#DIV/0!</v>
      </c>
      <c r="M2130" s="181" t="e">
        <f t="shared" si="548"/>
        <v>#DIV/0!</v>
      </c>
      <c r="N2130" s="181" t="e">
        <f t="shared" si="549"/>
        <v>#DIV/0!</v>
      </c>
      <c r="O2130" s="339" t="e">
        <f t="shared" si="550"/>
        <v>#DIV/0!</v>
      </c>
      <c r="P2130" s="181" t="e">
        <f t="shared" si="551"/>
        <v>#DIV/0!</v>
      </c>
      <c r="R2130" s="181" t="e">
        <f t="shared" si="552"/>
        <v>#DIV/0!</v>
      </c>
      <c r="S2130" s="181" t="e">
        <f t="shared" si="553"/>
        <v>#DIV/0!</v>
      </c>
      <c r="T2130" s="339" t="e">
        <f t="shared" si="559"/>
        <v>#DIV/0!</v>
      </c>
      <c r="U2130" s="181" t="e">
        <f t="shared" si="554"/>
        <v>#DIV/0!</v>
      </c>
    </row>
    <row r="2131" spans="2:21" ht="12.75" customHeight="1" x14ac:dyDescent="0.15">
      <c r="B2131" s="1">
        <f t="shared" si="560"/>
        <v>225.99999999999142</v>
      </c>
      <c r="C2131" s="181" t="e">
        <f t="shared" si="555"/>
        <v>#DIV/0!</v>
      </c>
      <c r="D2131" s="242">
        <f t="shared" si="556"/>
        <v>88.939243100018516</v>
      </c>
      <c r="E2131" s="181" t="e">
        <f t="shared" si="544"/>
        <v>#DIV/0!</v>
      </c>
      <c r="F2131" s="181" t="e">
        <f t="shared" si="557"/>
        <v>#DIV/0!</v>
      </c>
      <c r="H2131" s="181" t="e">
        <f t="shared" si="558"/>
        <v>#DIV/0!</v>
      </c>
      <c r="I2131" s="181" t="e">
        <f t="shared" si="545"/>
        <v>#DIV/0!</v>
      </c>
      <c r="J2131" s="339" t="e">
        <f t="shared" si="546"/>
        <v>#DIV/0!</v>
      </c>
      <c r="K2131" s="181" t="e">
        <f t="shared" si="547"/>
        <v>#DIV/0!</v>
      </c>
      <c r="M2131" s="181" t="e">
        <f t="shared" si="548"/>
        <v>#DIV/0!</v>
      </c>
      <c r="N2131" s="181" t="e">
        <f t="shared" si="549"/>
        <v>#DIV/0!</v>
      </c>
      <c r="O2131" s="339" t="e">
        <f t="shared" si="550"/>
        <v>#DIV/0!</v>
      </c>
      <c r="P2131" s="181" t="e">
        <f t="shared" si="551"/>
        <v>#DIV/0!</v>
      </c>
      <c r="R2131" s="181" t="e">
        <f t="shared" si="552"/>
        <v>#DIV/0!</v>
      </c>
      <c r="S2131" s="181" t="e">
        <f t="shared" si="553"/>
        <v>#DIV/0!</v>
      </c>
      <c r="T2131" s="339" t="e">
        <f t="shared" si="559"/>
        <v>#DIV/0!</v>
      </c>
      <c r="U2131" s="181" t="e">
        <f t="shared" si="554"/>
        <v>#DIV/0!</v>
      </c>
    </row>
    <row r="2132" spans="2:21" ht="12.75" customHeight="1" x14ac:dyDescent="0.15">
      <c r="B2132" s="1">
        <f t="shared" si="560"/>
        <v>226.09999999999141</v>
      </c>
      <c r="C2132" s="181" t="e">
        <f t="shared" si="555"/>
        <v>#DIV/0!</v>
      </c>
      <c r="D2132" s="242">
        <f t="shared" si="556"/>
        <v>88.950029498021678</v>
      </c>
      <c r="E2132" s="181" t="e">
        <f t="shared" si="544"/>
        <v>#DIV/0!</v>
      </c>
      <c r="F2132" s="181" t="e">
        <f t="shared" si="557"/>
        <v>#DIV/0!</v>
      </c>
      <c r="H2132" s="181" t="e">
        <f t="shared" si="558"/>
        <v>#DIV/0!</v>
      </c>
      <c r="I2132" s="181" t="e">
        <f t="shared" si="545"/>
        <v>#DIV/0!</v>
      </c>
      <c r="J2132" s="339" t="e">
        <f t="shared" si="546"/>
        <v>#DIV/0!</v>
      </c>
      <c r="K2132" s="181" t="e">
        <f t="shared" si="547"/>
        <v>#DIV/0!</v>
      </c>
      <c r="M2132" s="181" t="e">
        <f t="shared" si="548"/>
        <v>#DIV/0!</v>
      </c>
      <c r="N2132" s="181" t="e">
        <f t="shared" si="549"/>
        <v>#DIV/0!</v>
      </c>
      <c r="O2132" s="339" t="e">
        <f t="shared" si="550"/>
        <v>#DIV/0!</v>
      </c>
      <c r="P2132" s="181" t="e">
        <f t="shared" si="551"/>
        <v>#DIV/0!</v>
      </c>
      <c r="R2132" s="181" t="e">
        <f t="shared" si="552"/>
        <v>#DIV/0!</v>
      </c>
      <c r="S2132" s="181" t="e">
        <f t="shared" si="553"/>
        <v>#DIV/0!</v>
      </c>
      <c r="T2132" s="339" t="e">
        <f t="shared" si="559"/>
        <v>#DIV/0!</v>
      </c>
      <c r="U2132" s="181" t="e">
        <f t="shared" si="554"/>
        <v>#DIV/0!</v>
      </c>
    </row>
    <row r="2133" spans="2:21" ht="12.75" customHeight="1" x14ac:dyDescent="0.15">
      <c r="B2133" s="1">
        <f t="shared" si="560"/>
        <v>226.19999999999141</v>
      </c>
      <c r="C2133" s="181" t="e">
        <f t="shared" si="555"/>
        <v>#DIV/0!</v>
      </c>
      <c r="D2133" s="242">
        <f t="shared" si="556"/>
        <v>88.960811973460437</v>
      </c>
      <c r="E2133" s="181" t="e">
        <f t="shared" si="544"/>
        <v>#DIV/0!</v>
      </c>
      <c r="F2133" s="181" t="e">
        <f t="shared" si="557"/>
        <v>#DIV/0!</v>
      </c>
      <c r="H2133" s="181" t="e">
        <f t="shared" si="558"/>
        <v>#DIV/0!</v>
      </c>
      <c r="I2133" s="181" t="e">
        <f t="shared" si="545"/>
        <v>#DIV/0!</v>
      </c>
      <c r="J2133" s="339" t="e">
        <f t="shared" si="546"/>
        <v>#DIV/0!</v>
      </c>
      <c r="K2133" s="181" t="e">
        <f t="shared" si="547"/>
        <v>#DIV/0!</v>
      </c>
      <c r="M2133" s="181" t="e">
        <f t="shared" si="548"/>
        <v>#DIV/0!</v>
      </c>
      <c r="N2133" s="181" t="e">
        <f t="shared" si="549"/>
        <v>#DIV/0!</v>
      </c>
      <c r="O2133" s="339" t="e">
        <f t="shared" si="550"/>
        <v>#DIV/0!</v>
      </c>
      <c r="P2133" s="181" t="e">
        <f t="shared" si="551"/>
        <v>#DIV/0!</v>
      </c>
      <c r="R2133" s="181" t="e">
        <f t="shared" si="552"/>
        <v>#DIV/0!</v>
      </c>
      <c r="S2133" s="181" t="e">
        <f t="shared" si="553"/>
        <v>#DIV/0!</v>
      </c>
      <c r="T2133" s="339" t="e">
        <f t="shared" si="559"/>
        <v>#DIV/0!</v>
      </c>
      <c r="U2133" s="181" t="e">
        <f t="shared" si="554"/>
        <v>#DIV/0!</v>
      </c>
    </row>
    <row r="2134" spans="2:21" ht="12.75" customHeight="1" x14ac:dyDescent="0.15">
      <c r="B2134" s="1">
        <f t="shared" si="560"/>
        <v>226.2999999999914</v>
      </c>
      <c r="C2134" s="181" t="e">
        <f t="shared" si="555"/>
        <v>#DIV/0!</v>
      </c>
      <c r="D2134" s="242">
        <f t="shared" si="556"/>
        <v>88.971590529661526</v>
      </c>
      <c r="E2134" s="181" t="e">
        <f t="shared" si="544"/>
        <v>#DIV/0!</v>
      </c>
      <c r="F2134" s="181" t="e">
        <f t="shared" si="557"/>
        <v>#DIV/0!</v>
      </c>
      <c r="H2134" s="181" t="e">
        <f t="shared" si="558"/>
        <v>#DIV/0!</v>
      </c>
      <c r="I2134" s="181" t="e">
        <f t="shared" si="545"/>
        <v>#DIV/0!</v>
      </c>
      <c r="J2134" s="339" t="e">
        <f t="shared" si="546"/>
        <v>#DIV/0!</v>
      </c>
      <c r="K2134" s="181" t="e">
        <f t="shared" si="547"/>
        <v>#DIV/0!</v>
      </c>
      <c r="M2134" s="181" t="e">
        <f t="shared" si="548"/>
        <v>#DIV/0!</v>
      </c>
      <c r="N2134" s="181" t="e">
        <f t="shared" si="549"/>
        <v>#DIV/0!</v>
      </c>
      <c r="O2134" s="339" t="e">
        <f t="shared" si="550"/>
        <v>#DIV/0!</v>
      </c>
      <c r="P2134" s="181" t="e">
        <f t="shared" si="551"/>
        <v>#DIV/0!</v>
      </c>
      <c r="R2134" s="181" t="e">
        <f t="shared" si="552"/>
        <v>#DIV/0!</v>
      </c>
      <c r="S2134" s="181" t="e">
        <f t="shared" si="553"/>
        <v>#DIV/0!</v>
      </c>
      <c r="T2134" s="339" t="e">
        <f t="shared" si="559"/>
        <v>#DIV/0!</v>
      </c>
      <c r="U2134" s="181" t="e">
        <f t="shared" si="554"/>
        <v>#DIV/0!</v>
      </c>
    </row>
    <row r="2135" spans="2:21" ht="12.75" customHeight="1" x14ac:dyDescent="0.15">
      <c r="B2135" s="1">
        <f t="shared" si="560"/>
        <v>226.39999999999139</v>
      </c>
      <c r="C2135" s="181" t="e">
        <f t="shared" si="555"/>
        <v>#DIV/0!</v>
      </c>
      <c r="D2135" s="242">
        <f t="shared" si="556"/>
        <v>88.982365169947386</v>
      </c>
      <c r="E2135" s="181" t="e">
        <f t="shared" si="544"/>
        <v>#DIV/0!</v>
      </c>
      <c r="F2135" s="181" t="e">
        <f t="shared" si="557"/>
        <v>#DIV/0!</v>
      </c>
      <c r="H2135" s="181" t="e">
        <f t="shared" si="558"/>
        <v>#DIV/0!</v>
      </c>
      <c r="I2135" s="181" t="e">
        <f t="shared" si="545"/>
        <v>#DIV/0!</v>
      </c>
      <c r="J2135" s="339" t="e">
        <f t="shared" si="546"/>
        <v>#DIV/0!</v>
      </c>
      <c r="K2135" s="181" t="e">
        <f t="shared" si="547"/>
        <v>#DIV/0!</v>
      </c>
      <c r="M2135" s="181" t="e">
        <f t="shared" si="548"/>
        <v>#DIV/0!</v>
      </c>
      <c r="N2135" s="181" t="e">
        <f t="shared" si="549"/>
        <v>#DIV/0!</v>
      </c>
      <c r="O2135" s="339" t="e">
        <f t="shared" si="550"/>
        <v>#DIV/0!</v>
      </c>
      <c r="P2135" s="181" t="e">
        <f t="shared" si="551"/>
        <v>#DIV/0!</v>
      </c>
      <c r="R2135" s="181" t="e">
        <f t="shared" si="552"/>
        <v>#DIV/0!</v>
      </c>
      <c r="S2135" s="181" t="e">
        <f t="shared" si="553"/>
        <v>#DIV/0!</v>
      </c>
      <c r="T2135" s="339" t="e">
        <f t="shared" si="559"/>
        <v>#DIV/0!</v>
      </c>
      <c r="U2135" s="181" t="e">
        <f t="shared" si="554"/>
        <v>#DIV/0!</v>
      </c>
    </row>
    <row r="2136" spans="2:21" ht="12.75" customHeight="1" x14ac:dyDescent="0.15">
      <c r="B2136" s="1">
        <f t="shared" si="560"/>
        <v>226.49999999999139</v>
      </c>
      <c r="C2136" s="181" t="e">
        <f t="shared" si="555"/>
        <v>#DIV/0!</v>
      </c>
      <c r="D2136" s="242">
        <f t="shared" si="556"/>
        <v>88.993135897635966</v>
      </c>
      <c r="E2136" s="181" t="e">
        <f t="shared" si="544"/>
        <v>#DIV/0!</v>
      </c>
      <c r="F2136" s="181" t="e">
        <f t="shared" si="557"/>
        <v>#DIV/0!</v>
      </c>
      <c r="H2136" s="181" t="e">
        <f t="shared" si="558"/>
        <v>#DIV/0!</v>
      </c>
      <c r="I2136" s="181" t="e">
        <f t="shared" si="545"/>
        <v>#DIV/0!</v>
      </c>
      <c r="J2136" s="339" t="e">
        <f t="shared" si="546"/>
        <v>#DIV/0!</v>
      </c>
      <c r="K2136" s="181" t="e">
        <f t="shared" si="547"/>
        <v>#DIV/0!</v>
      </c>
      <c r="M2136" s="181" t="e">
        <f t="shared" si="548"/>
        <v>#DIV/0!</v>
      </c>
      <c r="N2136" s="181" t="e">
        <f t="shared" si="549"/>
        <v>#DIV/0!</v>
      </c>
      <c r="O2136" s="339" t="e">
        <f t="shared" si="550"/>
        <v>#DIV/0!</v>
      </c>
      <c r="P2136" s="181" t="e">
        <f t="shared" si="551"/>
        <v>#DIV/0!</v>
      </c>
      <c r="R2136" s="181" t="e">
        <f t="shared" si="552"/>
        <v>#DIV/0!</v>
      </c>
      <c r="S2136" s="181" t="e">
        <f t="shared" si="553"/>
        <v>#DIV/0!</v>
      </c>
      <c r="T2136" s="339" t="e">
        <f t="shared" si="559"/>
        <v>#DIV/0!</v>
      </c>
      <c r="U2136" s="181" t="e">
        <f t="shared" si="554"/>
        <v>#DIV/0!</v>
      </c>
    </row>
    <row r="2137" spans="2:21" ht="12.75" customHeight="1" x14ac:dyDescent="0.15">
      <c r="B2137" s="1">
        <f t="shared" si="560"/>
        <v>226.59999999999138</v>
      </c>
      <c r="C2137" s="181" t="e">
        <f t="shared" si="555"/>
        <v>#DIV/0!</v>
      </c>
      <c r="D2137" s="242">
        <f t="shared" si="556"/>
        <v>89.003902716040912</v>
      </c>
      <c r="E2137" s="181" t="e">
        <f t="shared" si="544"/>
        <v>#DIV/0!</v>
      </c>
      <c r="F2137" s="181" t="e">
        <f t="shared" si="557"/>
        <v>#DIV/0!</v>
      </c>
      <c r="H2137" s="181" t="e">
        <f t="shared" si="558"/>
        <v>#DIV/0!</v>
      </c>
      <c r="I2137" s="181" t="e">
        <f t="shared" si="545"/>
        <v>#DIV/0!</v>
      </c>
      <c r="J2137" s="339" t="e">
        <f t="shared" si="546"/>
        <v>#DIV/0!</v>
      </c>
      <c r="K2137" s="181" t="e">
        <f t="shared" si="547"/>
        <v>#DIV/0!</v>
      </c>
      <c r="M2137" s="181" t="e">
        <f t="shared" si="548"/>
        <v>#DIV/0!</v>
      </c>
      <c r="N2137" s="181" t="e">
        <f t="shared" si="549"/>
        <v>#DIV/0!</v>
      </c>
      <c r="O2137" s="339" t="e">
        <f t="shared" si="550"/>
        <v>#DIV/0!</v>
      </c>
      <c r="P2137" s="181" t="e">
        <f t="shared" si="551"/>
        <v>#DIV/0!</v>
      </c>
      <c r="R2137" s="181" t="e">
        <f t="shared" si="552"/>
        <v>#DIV/0!</v>
      </c>
      <c r="S2137" s="181" t="e">
        <f t="shared" si="553"/>
        <v>#DIV/0!</v>
      </c>
      <c r="T2137" s="339" t="e">
        <f t="shared" si="559"/>
        <v>#DIV/0!</v>
      </c>
      <c r="U2137" s="181" t="e">
        <f t="shared" si="554"/>
        <v>#DIV/0!</v>
      </c>
    </row>
    <row r="2138" spans="2:21" ht="12.75" customHeight="1" x14ac:dyDescent="0.15">
      <c r="B2138" s="1">
        <f t="shared" si="560"/>
        <v>226.69999999999138</v>
      </c>
      <c r="C2138" s="181" t="e">
        <f t="shared" si="555"/>
        <v>#DIV/0!</v>
      </c>
      <c r="D2138" s="242">
        <f t="shared" si="556"/>
        <v>89.014665628471249</v>
      </c>
      <c r="E2138" s="181" t="e">
        <f t="shared" si="544"/>
        <v>#DIV/0!</v>
      </c>
      <c r="F2138" s="181" t="e">
        <f t="shared" si="557"/>
        <v>#DIV/0!</v>
      </c>
      <c r="H2138" s="181" t="e">
        <f t="shared" si="558"/>
        <v>#DIV/0!</v>
      </c>
      <c r="I2138" s="181" t="e">
        <f t="shared" si="545"/>
        <v>#DIV/0!</v>
      </c>
      <c r="J2138" s="339" t="e">
        <f t="shared" si="546"/>
        <v>#DIV/0!</v>
      </c>
      <c r="K2138" s="181" t="e">
        <f t="shared" si="547"/>
        <v>#DIV/0!</v>
      </c>
      <c r="M2138" s="181" t="e">
        <f t="shared" si="548"/>
        <v>#DIV/0!</v>
      </c>
      <c r="N2138" s="181" t="e">
        <f t="shared" si="549"/>
        <v>#DIV/0!</v>
      </c>
      <c r="O2138" s="339" t="e">
        <f t="shared" si="550"/>
        <v>#DIV/0!</v>
      </c>
      <c r="P2138" s="181" t="e">
        <f t="shared" si="551"/>
        <v>#DIV/0!</v>
      </c>
      <c r="R2138" s="181" t="e">
        <f t="shared" si="552"/>
        <v>#DIV/0!</v>
      </c>
      <c r="S2138" s="181" t="e">
        <f t="shared" si="553"/>
        <v>#DIV/0!</v>
      </c>
      <c r="T2138" s="339" t="e">
        <f t="shared" si="559"/>
        <v>#DIV/0!</v>
      </c>
      <c r="U2138" s="181" t="e">
        <f t="shared" si="554"/>
        <v>#DIV/0!</v>
      </c>
    </row>
    <row r="2139" spans="2:21" ht="12.75" customHeight="1" x14ac:dyDescent="0.15">
      <c r="B2139" s="1">
        <f t="shared" si="560"/>
        <v>226.79999999999137</v>
      </c>
      <c r="C2139" s="181" t="e">
        <f t="shared" si="555"/>
        <v>#DIV/0!</v>
      </c>
      <c r="D2139" s="242">
        <f t="shared" si="556"/>
        <v>89.025424638231854</v>
      </c>
      <c r="E2139" s="181" t="e">
        <f t="shared" si="544"/>
        <v>#DIV/0!</v>
      </c>
      <c r="F2139" s="181" t="e">
        <f t="shared" si="557"/>
        <v>#DIV/0!</v>
      </c>
      <c r="H2139" s="181" t="e">
        <f t="shared" si="558"/>
        <v>#DIV/0!</v>
      </c>
      <c r="I2139" s="181" t="e">
        <f t="shared" si="545"/>
        <v>#DIV/0!</v>
      </c>
      <c r="J2139" s="339" t="e">
        <f t="shared" si="546"/>
        <v>#DIV/0!</v>
      </c>
      <c r="K2139" s="181" t="e">
        <f t="shared" si="547"/>
        <v>#DIV/0!</v>
      </c>
      <c r="M2139" s="181" t="e">
        <f t="shared" si="548"/>
        <v>#DIV/0!</v>
      </c>
      <c r="N2139" s="181" t="e">
        <f t="shared" si="549"/>
        <v>#DIV/0!</v>
      </c>
      <c r="O2139" s="339" t="e">
        <f t="shared" si="550"/>
        <v>#DIV/0!</v>
      </c>
      <c r="P2139" s="181" t="e">
        <f t="shared" si="551"/>
        <v>#DIV/0!</v>
      </c>
      <c r="R2139" s="181" t="e">
        <f t="shared" si="552"/>
        <v>#DIV/0!</v>
      </c>
      <c r="S2139" s="181" t="e">
        <f t="shared" si="553"/>
        <v>#DIV/0!</v>
      </c>
      <c r="T2139" s="339" t="e">
        <f t="shared" si="559"/>
        <v>#DIV/0!</v>
      </c>
      <c r="U2139" s="181" t="e">
        <f t="shared" si="554"/>
        <v>#DIV/0!</v>
      </c>
    </row>
    <row r="2140" spans="2:21" ht="12.75" customHeight="1" x14ac:dyDescent="0.15">
      <c r="B2140" s="1">
        <f t="shared" si="560"/>
        <v>226.89999999999137</v>
      </c>
      <c r="C2140" s="181" t="e">
        <f t="shared" si="555"/>
        <v>#DIV/0!</v>
      </c>
      <c r="D2140" s="242">
        <f t="shared" si="556"/>
        <v>89.036179748622899</v>
      </c>
      <c r="E2140" s="181" t="e">
        <f t="shared" si="544"/>
        <v>#DIV/0!</v>
      </c>
      <c r="F2140" s="181" t="e">
        <f t="shared" si="557"/>
        <v>#DIV/0!</v>
      </c>
      <c r="H2140" s="181" t="e">
        <f t="shared" si="558"/>
        <v>#DIV/0!</v>
      </c>
      <c r="I2140" s="181" t="e">
        <f t="shared" si="545"/>
        <v>#DIV/0!</v>
      </c>
      <c r="J2140" s="339" t="e">
        <f t="shared" si="546"/>
        <v>#DIV/0!</v>
      </c>
      <c r="K2140" s="181" t="e">
        <f t="shared" si="547"/>
        <v>#DIV/0!</v>
      </c>
      <c r="M2140" s="181" t="e">
        <f t="shared" si="548"/>
        <v>#DIV/0!</v>
      </c>
      <c r="N2140" s="181" t="e">
        <f t="shared" si="549"/>
        <v>#DIV/0!</v>
      </c>
      <c r="O2140" s="339" t="e">
        <f t="shared" si="550"/>
        <v>#DIV/0!</v>
      </c>
      <c r="P2140" s="181" t="e">
        <f t="shared" si="551"/>
        <v>#DIV/0!</v>
      </c>
      <c r="R2140" s="181" t="e">
        <f t="shared" si="552"/>
        <v>#DIV/0!</v>
      </c>
      <c r="S2140" s="181" t="e">
        <f t="shared" si="553"/>
        <v>#DIV/0!</v>
      </c>
      <c r="T2140" s="339" t="e">
        <f t="shared" si="559"/>
        <v>#DIV/0!</v>
      </c>
      <c r="U2140" s="181" t="e">
        <f t="shared" si="554"/>
        <v>#DIV/0!</v>
      </c>
    </row>
    <row r="2141" spans="2:21" ht="12.75" customHeight="1" x14ac:dyDescent="0.15">
      <c r="B2141" s="1">
        <f t="shared" si="560"/>
        <v>226.99999999999136</v>
      </c>
      <c r="C2141" s="181" t="e">
        <f t="shared" si="555"/>
        <v>#DIV/0!</v>
      </c>
      <c r="D2141" s="242">
        <f t="shared" si="556"/>
        <v>89.046930962940522</v>
      </c>
      <c r="E2141" s="181" t="e">
        <f t="shared" si="544"/>
        <v>#DIV/0!</v>
      </c>
      <c r="F2141" s="181" t="e">
        <f t="shared" si="557"/>
        <v>#DIV/0!</v>
      </c>
      <c r="H2141" s="181" t="e">
        <f t="shared" si="558"/>
        <v>#DIV/0!</v>
      </c>
      <c r="I2141" s="181" t="e">
        <f t="shared" si="545"/>
        <v>#DIV/0!</v>
      </c>
      <c r="J2141" s="339" t="e">
        <f t="shared" si="546"/>
        <v>#DIV/0!</v>
      </c>
      <c r="K2141" s="181" t="e">
        <f t="shared" si="547"/>
        <v>#DIV/0!</v>
      </c>
      <c r="M2141" s="181" t="e">
        <f t="shared" si="548"/>
        <v>#DIV/0!</v>
      </c>
      <c r="N2141" s="181" t="e">
        <f t="shared" si="549"/>
        <v>#DIV/0!</v>
      </c>
      <c r="O2141" s="339" t="e">
        <f t="shared" si="550"/>
        <v>#DIV/0!</v>
      </c>
      <c r="P2141" s="181" t="e">
        <f t="shared" si="551"/>
        <v>#DIV/0!</v>
      </c>
      <c r="R2141" s="181" t="e">
        <f t="shared" si="552"/>
        <v>#DIV/0!</v>
      </c>
      <c r="S2141" s="181" t="e">
        <f t="shared" si="553"/>
        <v>#DIV/0!</v>
      </c>
      <c r="T2141" s="339" t="e">
        <f t="shared" si="559"/>
        <v>#DIV/0!</v>
      </c>
      <c r="U2141" s="181" t="e">
        <f t="shared" si="554"/>
        <v>#DIV/0!</v>
      </c>
    </row>
    <row r="2142" spans="2:21" ht="12.75" customHeight="1" x14ac:dyDescent="0.15">
      <c r="B2142" s="1">
        <f t="shared" si="560"/>
        <v>227.09999999999135</v>
      </c>
      <c r="C2142" s="181" t="e">
        <f t="shared" si="555"/>
        <v>#DIV/0!</v>
      </c>
      <c r="D2142" s="242">
        <f t="shared" si="556"/>
        <v>89.057678284476282</v>
      </c>
      <c r="E2142" s="181" t="e">
        <f t="shared" si="544"/>
        <v>#DIV/0!</v>
      </c>
      <c r="F2142" s="181" t="e">
        <f t="shared" si="557"/>
        <v>#DIV/0!</v>
      </c>
      <c r="H2142" s="181" t="e">
        <f t="shared" si="558"/>
        <v>#DIV/0!</v>
      </c>
      <c r="I2142" s="181" t="e">
        <f t="shared" si="545"/>
        <v>#DIV/0!</v>
      </c>
      <c r="J2142" s="339" t="e">
        <f t="shared" si="546"/>
        <v>#DIV/0!</v>
      </c>
      <c r="K2142" s="181" t="e">
        <f t="shared" si="547"/>
        <v>#DIV/0!</v>
      </c>
      <c r="M2142" s="181" t="e">
        <f t="shared" si="548"/>
        <v>#DIV/0!</v>
      </c>
      <c r="N2142" s="181" t="e">
        <f t="shared" si="549"/>
        <v>#DIV/0!</v>
      </c>
      <c r="O2142" s="339" t="e">
        <f t="shared" si="550"/>
        <v>#DIV/0!</v>
      </c>
      <c r="P2142" s="181" t="e">
        <f t="shared" si="551"/>
        <v>#DIV/0!</v>
      </c>
      <c r="R2142" s="181" t="e">
        <f t="shared" si="552"/>
        <v>#DIV/0!</v>
      </c>
      <c r="S2142" s="181" t="e">
        <f t="shared" si="553"/>
        <v>#DIV/0!</v>
      </c>
      <c r="T2142" s="339" t="e">
        <f t="shared" si="559"/>
        <v>#DIV/0!</v>
      </c>
      <c r="U2142" s="181" t="e">
        <f t="shared" si="554"/>
        <v>#DIV/0!</v>
      </c>
    </row>
    <row r="2143" spans="2:21" ht="12.75" customHeight="1" x14ac:dyDescent="0.15">
      <c r="B2143" s="1">
        <f t="shared" si="560"/>
        <v>227.19999999999135</v>
      </c>
      <c r="C2143" s="181" t="e">
        <f t="shared" si="555"/>
        <v>#DIV/0!</v>
      </c>
      <c r="D2143" s="242">
        <f t="shared" si="556"/>
        <v>89.068421716517307</v>
      </c>
      <c r="E2143" s="181" t="e">
        <f t="shared" si="544"/>
        <v>#DIV/0!</v>
      </c>
      <c r="F2143" s="181" t="e">
        <f t="shared" si="557"/>
        <v>#DIV/0!</v>
      </c>
      <c r="H2143" s="181" t="e">
        <f t="shared" si="558"/>
        <v>#DIV/0!</v>
      </c>
      <c r="I2143" s="181" t="e">
        <f t="shared" si="545"/>
        <v>#DIV/0!</v>
      </c>
      <c r="J2143" s="339" t="e">
        <f t="shared" si="546"/>
        <v>#DIV/0!</v>
      </c>
      <c r="K2143" s="181" t="e">
        <f t="shared" si="547"/>
        <v>#DIV/0!</v>
      </c>
      <c r="M2143" s="181" t="e">
        <f t="shared" si="548"/>
        <v>#DIV/0!</v>
      </c>
      <c r="N2143" s="181" t="e">
        <f t="shared" si="549"/>
        <v>#DIV/0!</v>
      </c>
      <c r="O2143" s="339" t="e">
        <f t="shared" si="550"/>
        <v>#DIV/0!</v>
      </c>
      <c r="P2143" s="181" t="e">
        <f t="shared" si="551"/>
        <v>#DIV/0!</v>
      </c>
      <c r="R2143" s="181" t="e">
        <f t="shared" si="552"/>
        <v>#DIV/0!</v>
      </c>
      <c r="S2143" s="181" t="e">
        <f t="shared" si="553"/>
        <v>#DIV/0!</v>
      </c>
      <c r="T2143" s="339" t="e">
        <f t="shared" si="559"/>
        <v>#DIV/0!</v>
      </c>
      <c r="U2143" s="181" t="e">
        <f t="shared" si="554"/>
        <v>#DIV/0!</v>
      </c>
    </row>
    <row r="2144" spans="2:21" ht="12.75" customHeight="1" x14ac:dyDescent="0.15">
      <c r="B2144" s="1">
        <f t="shared" si="560"/>
        <v>227.29999999999134</v>
      </c>
      <c r="C2144" s="181" t="e">
        <f t="shared" si="555"/>
        <v>#DIV/0!</v>
      </c>
      <c r="D2144" s="242">
        <f t="shared" si="556"/>
        <v>89.079161262346588</v>
      </c>
      <c r="E2144" s="181" t="e">
        <f t="shared" si="544"/>
        <v>#DIV/0!</v>
      </c>
      <c r="F2144" s="181" t="e">
        <f t="shared" si="557"/>
        <v>#DIV/0!</v>
      </c>
      <c r="H2144" s="181" t="e">
        <f t="shared" si="558"/>
        <v>#DIV/0!</v>
      </c>
      <c r="I2144" s="181" t="e">
        <f t="shared" si="545"/>
        <v>#DIV/0!</v>
      </c>
      <c r="J2144" s="339" t="e">
        <f t="shared" si="546"/>
        <v>#DIV/0!</v>
      </c>
      <c r="K2144" s="181" t="e">
        <f t="shared" si="547"/>
        <v>#DIV/0!</v>
      </c>
      <c r="M2144" s="181" t="e">
        <f t="shared" si="548"/>
        <v>#DIV/0!</v>
      </c>
      <c r="N2144" s="181" t="e">
        <f t="shared" si="549"/>
        <v>#DIV/0!</v>
      </c>
      <c r="O2144" s="339" t="e">
        <f t="shared" si="550"/>
        <v>#DIV/0!</v>
      </c>
      <c r="P2144" s="181" t="e">
        <f t="shared" si="551"/>
        <v>#DIV/0!</v>
      </c>
      <c r="R2144" s="181" t="e">
        <f t="shared" si="552"/>
        <v>#DIV/0!</v>
      </c>
      <c r="S2144" s="181" t="e">
        <f t="shared" si="553"/>
        <v>#DIV/0!</v>
      </c>
      <c r="T2144" s="339" t="e">
        <f t="shared" si="559"/>
        <v>#DIV/0!</v>
      </c>
      <c r="U2144" s="181" t="e">
        <f t="shared" si="554"/>
        <v>#DIV/0!</v>
      </c>
    </row>
    <row r="2145" spans="2:21" ht="12.75" customHeight="1" x14ac:dyDescent="0.15">
      <c r="B2145" s="1">
        <f t="shared" si="560"/>
        <v>227.39999999999134</v>
      </c>
      <c r="C2145" s="181" t="e">
        <f t="shared" si="555"/>
        <v>#DIV/0!</v>
      </c>
      <c r="D2145" s="242">
        <f t="shared" si="556"/>
        <v>89.089896925242599</v>
      </c>
      <c r="E2145" s="181" t="e">
        <f t="shared" si="544"/>
        <v>#DIV/0!</v>
      </c>
      <c r="F2145" s="181" t="e">
        <f t="shared" si="557"/>
        <v>#DIV/0!</v>
      </c>
      <c r="H2145" s="181" t="e">
        <f t="shared" si="558"/>
        <v>#DIV/0!</v>
      </c>
      <c r="I2145" s="181" t="e">
        <f t="shared" si="545"/>
        <v>#DIV/0!</v>
      </c>
      <c r="J2145" s="339" t="e">
        <f t="shared" si="546"/>
        <v>#DIV/0!</v>
      </c>
      <c r="K2145" s="181" t="e">
        <f t="shared" si="547"/>
        <v>#DIV/0!</v>
      </c>
      <c r="M2145" s="181" t="e">
        <f t="shared" si="548"/>
        <v>#DIV/0!</v>
      </c>
      <c r="N2145" s="181" t="e">
        <f t="shared" si="549"/>
        <v>#DIV/0!</v>
      </c>
      <c r="O2145" s="339" t="e">
        <f t="shared" si="550"/>
        <v>#DIV/0!</v>
      </c>
      <c r="P2145" s="181" t="e">
        <f t="shared" si="551"/>
        <v>#DIV/0!</v>
      </c>
      <c r="R2145" s="181" t="e">
        <f t="shared" si="552"/>
        <v>#DIV/0!</v>
      </c>
      <c r="S2145" s="181" t="e">
        <f t="shared" si="553"/>
        <v>#DIV/0!</v>
      </c>
      <c r="T2145" s="339" t="e">
        <f t="shared" si="559"/>
        <v>#DIV/0!</v>
      </c>
      <c r="U2145" s="181" t="e">
        <f t="shared" si="554"/>
        <v>#DIV/0!</v>
      </c>
    </row>
    <row r="2146" spans="2:21" ht="12.75" customHeight="1" x14ac:dyDescent="0.15">
      <c r="B2146" s="1">
        <f t="shared" si="560"/>
        <v>227.49999999999133</v>
      </c>
      <c r="C2146" s="181" t="e">
        <f t="shared" si="555"/>
        <v>#DIV/0!</v>
      </c>
      <c r="D2146" s="242">
        <f t="shared" si="556"/>
        <v>89.100628708479462</v>
      </c>
      <c r="E2146" s="181" t="e">
        <f t="shared" si="544"/>
        <v>#DIV/0!</v>
      </c>
      <c r="F2146" s="181" t="e">
        <f t="shared" si="557"/>
        <v>#DIV/0!</v>
      </c>
      <c r="H2146" s="181" t="e">
        <f t="shared" si="558"/>
        <v>#DIV/0!</v>
      </c>
      <c r="I2146" s="181" t="e">
        <f t="shared" si="545"/>
        <v>#DIV/0!</v>
      </c>
      <c r="J2146" s="339" t="e">
        <f t="shared" si="546"/>
        <v>#DIV/0!</v>
      </c>
      <c r="K2146" s="181" t="e">
        <f t="shared" si="547"/>
        <v>#DIV/0!</v>
      </c>
      <c r="M2146" s="181" t="e">
        <f t="shared" si="548"/>
        <v>#DIV/0!</v>
      </c>
      <c r="N2146" s="181" t="e">
        <f t="shared" si="549"/>
        <v>#DIV/0!</v>
      </c>
      <c r="O2146" s="339" t="e">
        <f t="shared" si="550"/>
        <v>#DIV/0!</v>
      </c>
      <c r="P2146" s="181" t="e">
        <f t="shared" si="551"/>
        <v>#DIV/0!</v>
      </c>
      <c r="R2146" s="181" t="e">
        <f t="shared" si="552"/>
        <v>#DIV/0!</v>
      </c>
      <c r="S2146" s="181" t="e">
        <f t="shared" si="553"/>
        <v>#DIV/0!</v>
      </c>
      <c r="T2146" s="339" t="e">
        <f t="shared" si="559"/>
        <v>#DIV/0!</v>
      </c>
      <c r="U2146" s="181" t="e">
        <f t="shared" si="554"/>
        <v>#DIV/0!</v>
      </c>
    </row>
    <row r="2147" spans="2:21" ht="12.75" customHeight="1" x14ac:dyDescent="0.15">
      <c r="B2147" s="1">
        <f t="shared" si="560"/>
        <v>227.59999999999133</v>
      </c>
      <c r="C2147" s="181" t="e">
        <f t="shared" si="555"/>
        <v>#DIV/0!</v>
      </c>
      <c r="D2147" s="242">
        <f t="shared" si="556"/>
        <v>89.111356615327139</v>
      </c>
      <c r="E2147" s="181" t="e">
        <f t="shared" si="544"/>
        <v>#DIV/0!</v>
      </c>
      <c r="F2147" s="181" t="e">
        <f t="shared" si="557"/>
        <v>#DIV/0!</v>
      </c>
      <c r="H2147" s="181" t="e">
        <f t="shared" si="558"/>
        <v>#DIV/0!</v>
      </c>
      <c r="I2147" s="181" t="e">
        <f t="shared" si="545"/>
        <v>#DIV/0!</v>
      </c>
      <c r="J2147" s="339" t="e">
        <f t="shared" si="546"/>
        <v>#DIV/0!</v>
      </c>
      <c r="K2147" s="181" t="e">
        <f t="shared" si="547"/>
        <v>#DIV/0!</v>
      </c>
      <c r="M2147" s="181" t="e">
        <f t="shared" si="548"/>
        <v>#DIV/0!</v>
      </c>
      <c r="N2147" s="181" t="e">
        <f t="shared" si="549"/>
        <v>#DIV/0!</v>
      </c>
      <c r="O2147" s="339" t="e">
        <f t="shared" si="550"/>
        <v>#DIV/0!</v>
      </c>
      <c r="P2147" s="181" t="e">
        <f t="shared" si="551"/>
        <v>#DIV/0!</v>
      </c>
      <c r="R2147" s="181" t="e">
        <f t="shared" si="552"/>
        <v>#DIV/0!</v>
      </c>
      <c r="S2147" s="181" t="e">
        <f t="shared" si="553"/>
        <v>#DIV/0!</v>
      </c>
      <c r="T2147" s="339" t="e">
        <f t="shared" si="559"/>
        <v>#DIV/0!</v>
      </c>
      <c r="U2147" s="181" t="e">
        <f t="shared" si="554"/>
        <v>#DIV/0!</v>
      </c>
    </row>
    <row r="2148" spans="2:21" ht="12.75" customHeight="1" x14ac:dyDescent="0.15">
      <c r="B2148" s="1">
        <f t="shared" si="560"/>
        <v>227.69999999999132</v>
      </c>
      <c r="C2148" s="181" t="e">
        <f t="shared" si="555"/>
        <v>#DIV/0!</v>
      </c>
      <c r="D2148" s="242">
        <f t="shared" si="556"/>
        <v>89.122080649050943</v>
      </c>
      <c r="E2148" s="181" t="e">
        <f t="shared" si="544"/>
        <v>#DIV/0!</v>
      </c>
      <c r="F2148" s="181" t="e">
        <f t="shared" si="557"/>
        <v>#DIV/0!</v>
      </c>
      <c r="H2148" s="181" t="e">
        <f t="shared" si="558"/>
        <v>#DIV/0!</v>
      </c>
      <c r="I2148" s="181" t="e">
        <f t="shared" si="545"/>
        <v>#DIV/0!</v>
      </c>
      <c r="J2148" s="339" t="e">
        <f t="shared" si="546"/>
        <v>#DIV/0!</v>
      </c>
      <c r="K2148" s="181" t="e">
        <f t="shared" si="547"/>
        <v>#DIV/0!</v>
      </c>
      <c r="M2148" s="181" t="e">
        <f t="shared" si="548"/>
        <v>#DIV/0!</v>
      </c>
      <c r="N2148" s="181" t="e">
        <f t="shared" si="549"/>
        <v>#DIV/0!</v>
      </c>
      <c r="O2148" s="339" t="e">
        <f t="shared" si="550"/>
        <v>#DIV/0!</v>
      </c>
      <c r="P2148" s="181" t="e">
        <f t="shared" si="551"/>
        <v>#DIV/0!</v>
      </c>
      <c r="R2148" s="181" t="e">
        <f t="shared" si="552"/>
        <v>#DIV/0!</v>
      </c>
      <c r="S2148" s="181" t="e">
        <f t="shared" si="553"/>
        <v>#DIV/0!</v>
      </c>
      <c r="T2148" s="339" t="e">
        <f t="shared" si="559"/>
        <v>#DIV/0!</v>
      </c>
      <c r="U2148" s="181" t="e">
        <f t="shared" si="554"/>
        <v>#DIV/0!</v>
      </c>
    </row>
    <row r="2149" spans="2:21" ht="12.75" customHeight="1" x14ac:dyDescent="0.15">
      <c r="B2149" s="1">
        <f t="shared" si="560"/>
        <v>227.79999999999131</v>
      </c>
      <c r="C2149" s="181" t="e">
        <f t="shared" si="555"/>
        <v>#DIV/0!</v>
      </c>
      <c r="D2149" s="242">
        <f t="shared" si="556"/>
        <v>89.132800812912279</v>
      </c>
      <c r="E2149" s="181" t="e">
        <f t="shared" si="544"/>
        <v>#DIV/0!</v>
      </c>
      <c r="F2149" s="181" t="e">
        <f t="shared" si="557"/>
        <v>#DIV/0!</v>
      </c>
      <c r="H2149" s="181" t="e">
        <f t="shared" si="558"/>
        <v>#DIV/0!</v>
      </c>
      <c r="I2149" s="181" t="e">
        <f t="shared" si="545"/>
        <v>#DIV/0!</v>
      </c>
      <c r="J2149" s="339" t="e">
        <f t="shared" si="546"/>
        <v>#DIV/0!</v>
      </c>
      <c r="K2149" s="181" t="e">
        <f t="shared" si="547"/>
        <v>#DIV/0!</v>
      </c>
      <c r="M2149" s="181" t="e">
        <f t="shared" si="548"/>
        <v>#DIV/0!</v>
      </c>
      <c r="N2149" s="181" t="e">
        <f t="shared" si="549"/>
        <v>#DIV/0!</v>
      </c>
      <c r="O2149" s="339" t="e">
        <f t="shared" si="550"/>
        <v>#DIV/0!</v>
      </c>
      <c r="P2149" s="181" t="e">
        <f t="shared" si="551"/>
        <v>#DIV/0!</v>
      </c>
      <c r="R2149" s="181" t="e">
        <f t="shared" si="552"/>
        <v>#DIV/0!</v>
      </c>
      <c r="S2149" s="181" t="e">
        <f t="shared" si="553"/>
        <v>#DIV/0!</v>
      </c>
      <c r="T2149" s="339" t="e">
        <f t="shared" si="559"/>
        <v>#DIV/0!</v>
      </c>
      <c r="U2149" s="181" t="e">
        <f t="shared" si="554"/>
        <v>#DIV/0!</v>
      </c>
    </row>
    <row r="2150" spans="2:21" ht="12.75" customHeight="1" x14ac:dyDescent="0.15">
      <c r="B2150" s="1">
        <f t="shared" si="560"/>
        <v>227.89999999999131</v>
      </c>
      <c r="C2150" s="181" t="e">
        <f t="shared" si="555"/>
        <v>#DIV/0!</v>
      </c>
      <c r="D2150" s="242">
        <f t="shared" si="556"/>
        <v>89.143517110167863</v>
      </c>
      <c r="E2150" s="181" t="e">
        <f t="shared" si="544"/>
        <v>#DIV/0!</v>
      </c>
      <c r="F2150" s="181" t="e">
        <f t="shared" si="557"/>
        <v>#DIV/0!</v>
      </c>
      <c r="H2150" s="181" t="e">
        <f t="shared" si="558"/>
        <v>#DIV/0!</v>
      </c>
      <c r="I2150" s="181" t="e">
        <f t="shared" si="545"/>
        <v>#DIV/0!</v>
      </c>
      <c r="J2150" s="339" t="e">
        <f t="shared" si="546"/>
        <v>#DIV/0!</v>
      </c>
      <c r="K2150" s="181" t="e">
        <f t="shared" si="547"/>
        <v>#DIV/0!</v>
      </c>
      <c r="M2150" s="181" t="e">
        <f t="shared" si="548"/>
        <v>#DIV/0!</v>
      </c>
      <c r="N2150" s="181" t="e">
        <f t="shared" si="549"/>
        <v>#DIV/0!</v>
      </c>
      <c r="O2150" s="339" t="e">
        <f t="shared" si="550"/>
        <v>#DIV/0!</v>
      </c>
      <c r="P2150" s="181" t="e">
        <f t="shared" si="551"/>
        <v>#DIV/0!</v>
      </c>
      <c r="R2150" s="181" t="e">
        <f t="shared" si="552"/>
        <v>#DIV/0!</v>
      </c>
      <c r="S2150" s="181" t="e">
        <f t="shared" si="553"/>
        <v>#DIV/0!</v>
      </c>
      <c r="T2150" s="339" t="e">
        <f t="shared" si="559"/>
        <v>#DIV/0!</v>
      </c>
      <c r="U2150" s="181" t="e">
        <f t="shared" si="554"/>
        <v>#DIV/0!</v>
      </c>
    </row>
    <row r="2151" spans="2:21" ht="12.75" customHeight="1" x14ac:dyDescent="0.15">
      <c r="B2151" s="1">
        <f t="shared" si="560"/>
        <v>227.9999999999913</v>
      </c>
      <c r="C2151" s="181" t="e">
        <f t="shared" si="555"/>
        <v>#DIV/0!</v>
      </c>
      <c r="D2151" s="242">
        <f t="shared" si="556"/>
        <v>89.154229544070262</v>
      </c>
      <c r="E2151" s="181" t="e">
        <f t="shared" si="544"/>
        <v>#DIV/0!</v>
      </c>
      <c r="F2151" s="181" t="e">
        <f t="shared" si="557"/>
        <v>#DIV/0!</v>
      </c>
      <c r="H2151" s="181" t="e">
        <f t="shared" si="558"/>
        <v>#DIV/0!</v>
      </c>
      <c r="I2151" s="181" t="e">
        <f t="shared" si="545"/>
        <v>#DIV/0!</v>
      </c>
      <c r="J2151" s="339" t="e">
        <f t="shared" si="546"/>
        <v>#DIV/0!</v>
      </c>
      <c r="K2151" s="181" t="e">
        <f t="shared" si="547"/>
        <v>#DIV/0!</v>
      </c>
      <c r="M2151" s="181" t="e">
        <f t="shared" si="548"/>
        <v>#DIV/0!</v>
      </c>
      <c r="N2151" s="181" t="e">
        <f t="shared" si="549"/>
        <v>#DIV/0!</v>
      </c>
      <c r="O2151" s="339" t="e">
        <f t="shared" si="550"/>
        <v>#DIV/0!</v>
      </c>
      <c r="P2151" s="181" t="e">
        <f t="shared" si="551"/>
        <v>#DIV/0!</v>
      </c>
      <c r="R2151" s="181" t="e">
        <f t="shared" si="552"/>
        <v>#DIV/0!</v>
      </c>
      <c r="S2151" s="181" t="e">
        <f t="shared" si="553"/>
        <v>#DIV/0!</v>
      </c>
      <c r="T2151" s="339" t="e">
        <f t="shared" si="559"/>
        <v>#DIV/0!</v>
      </c>
      <c r="U2151" s="181" t="e">
        <f t="shared" si="554"/>
        <v>#DIV/0!</v>
      </c>
    </row>
    <row r="2152" spans="2:21" ht="12.75" customHeight="1" x14ac:dyDescent="0.15">
      <c r="B2152" s="1">
        <f t="shared" si="560"/>
        <v>228.0999999999913</v>
      </c>
      <c r="C2152" s="181" t="e">
        <f t="shared" si="555"/>
        <v>#DIV/0!</v>
      </c>
      <c r="D2152" s="242">
        <f t="shared" si="556"/>
        <v>89.164938117867848</v>
      </c>
      <c r="E2152" s="181" t="e">
        <f t="shared" si="544"/>
        <v>#DIV/0!</v>
      </c>
      <c r="F2152" s="181" t="e">
        <f t="shared" si="557"/>
        <v>#DIV/0!</v>
      </c>
      <c r="H2152" s="181" t="e">
        <f t="shared" si="558"/>
        <v>#DIV/0!</v>
      </c>
      <c r="I2152" s="181" t="e">
        <f t="shared" si="545"/>
        <v>#DIV/0!</v>
      </c>
      <c r="J2152" s="339" t="e">
        <f t="shared" si="546"/>
        <v>#DIV/0!</v>
      </c>
      <c r="K2152" s="181" t="e">
        <f t="shared" si="547"/>
        <v>#DIV/0!</v>
      </c>
      <c r="M2152" s="181" t="e">
        <f t="shared" si="548"/>
        <v>#DIV/0!</v>
      </c>
      <c r="N2152" s="181" t="e">
        <f t="shared" si="549"/>
        <v>#DIV/0!</v>
      </c>
      <c r="O2152" s="339" t="e">
        <f t="shared" si="550"/>
        <v>#DIV/0!</v>
      </c>
      <c r="P2152" s="181" t="e">
        <f t="shared" si="551"/>
        <v>#DIV/0!</v>
      </c>
      <c r="R2152" s="181" t="e">
        <f t="shared" si="552"/>
        <v>#DIV/0!</v>
      </c>
      <c r="S2152" s="181" t="e">
        <f t="shared" si="553"/>
        <v>#DIV/0!</v>
      </c>
      <c r="T2152" s="339" t="e">
        <f t="shared" si="559"/>
        <v>#DIV/0!</v>
      </c>
      <c r="U2152" s="181" t="e">
        <f t="shared" si="554"/>
        <v>#DIV/0!</v>
      </c>
    </row>
    <row r="2153" spans="2:21" ht="12.75" customHeight="1" x14ac:dyDescent="0.15">
      <c r="B2153" s="1">
        <f t="shared" si="560"/>
        <v>228.19999999999129</v>
      </c>
      <c r="C2153" s="181" t="e">
        <f t="shared" si="555"/>
        <v>#DIV/0!</v>
      </c>
      <c r="D2153" s="242">
        <f t="shared" si="556"/>
        <v>89.175642834804563</v>
      </c>
      <c r="E2153" s="181" t="e">
        <f t="shared" si="544"/>
        <v>#DIV/0!</v>
      </c>
      <c r="F2153" s="181" t="e">
        <f t="shared" si="557"/>
        <v>#DIV/0!</v>
      </c>
      <c r="H2153" s="181" t="e">
        <f t="shared" si="558"/>
        <v>#DIV/0!</v>
      </c>
      <c r="I2153" s="181" t="e">
        <f t="shared" si="545"/>
        <v>#DIV/0!</v>
      </c>
      <c r="J2153" s="339" t="e">
        <f t="shared" si="546"/>
        <v>#DIV/0!</v>
      </c>
      <c r="K2153" s="181" t="e">
        <f t="shared" si="547"/>
        <v>#DIV/0!</v>
      </c>
      <c r="M2153" s="181" t="e">
        <f t="shared" si="548"/>
        <v>#DIV/0!</v>
      </c>
      <c r="N2153" s="181" t="e">
        <f t="shared" si="549"/>
        <v>#DIV/0!</v>
      </c>
      <c r="O2153" s="339" t="e">
        <f t="shared" si="550"/>
        <v>#DIV/0!</v>
      </c>
      <c r="P2153" s="181" t="e">
        <f t="shared" si="551"/>
        <v>#DIV/0!</v>
      </c>
      <c r="R2153" s="181" t="e">
        <f t="shared" si="552"/>
        <v>#DIV/0!</v>
      </c>
      <c r="S2153" s="181" t="e">
        <f t="shared" si="553"/>
        <v>#DIV/0!</v>
      </c>
      <c r="T2153" s="339" t="e">
        <f t="shared" si="559"/>
        <v>#DIV/0!</v>
      </c>
      <c r="U2153" s="181" t="e">
        <f t="shared" si="554"/>
        <v>#DIV/0!</v>
      </c>
    </row>
    <row r="2154" spans="2:21" ht="12.75" customHeight="1" x14ac:dyDescent="0.15">
      <c r="B2154" s="1">
        <f t="shared" si="560"/>
        <v>228.29999999999129</v>
      </c>
      <c r="C2154" s="181" t="e">
        <f t="shared" si="555"/>
        <v>#DIV/0!</v>
      </c>
      <c r="D2154" s="242">
        <f t="shared" si="556"/>
        <v>89.186343698120069</v>
      </c>
      <c r="E2154" s="181" t="e">
        <f t="shared" si="544"/>
        <v>#DIV/0!</v>
      </c>
      <c r="F2154" s="181" t="e">
        <f t="shared" si="557"/>
        <v>#DIV/0!</v>
      </c>
      <c r="H2154" s="181" t="e">
        <f t="shared" si="558"/>
        <v>#DIV/0!</v>
      </c>
      <c r="I2154" s="181" t="e">
        <f t="shared" si="545"/>
        <v>#DIV/0!</v>
      </c>
      <c r="J2154" s="339" t="e">
        <f t="shared" si="546"/>
        <v>#DIV/0!</v>
      </c>
      <c r="K2154" s="181" t="e">
        <f t="shared" si="547"/>
        <v>#DIV/0!</v>
      </c>
      <c r="M2154" s="181" t="e">
        <f t="shared" si="548"/>
        <v>#DIV/0!</v>
      </c>
      <c r="N2154" s="181" t="e">
        <f t="shared" si="549"/>
        <v>#DIV/0!</v>
      </c>
      <c r="O2154" s="339" t="e">
        <f t="shared" si="550"/>
        <v>#DIV/0!</v>
      </c>
      <c r="P2154" s="181" t="e">
        <f t="shared" si="551"/>
        <v>#DIV/0!</v>
      </c>
      <c r="R2154" s="181" t="e">
        <f t="shared" si="552"/>
        <v>#DIV/0!</v>
      </c>
      <c r="S2154" s="181" t="e">
        <f t="shared" si="553"/>
        <v>#DIV/0!</v>
      </c>
      <c r="T2154" s="339" t="e">
        <f t="shared" si="559"/>
        <v>#DIV/0!</v>
      </c>
      <c r="U2154" s="181" t="e">
        <f t="shared" si="554"/>
        <v>#DIV/0!</v>
      </c>
    </row>
    <row r="2155" spans="2:21" ht="12.75" customHeight="1" x14ac:dyDescent="0.15">
      <c r="B2155" s="1">
        <f t="shared" si="560"/>
        <v>228.39999999999128</v>
      </c>
      <c r="C2155" s="181" t="e">
        <f t="shared" si="555"/>
        <v>#DIV/0!</v>
      </c>
      <c r="D2155" s="242">
        <f t="shared" si="556"/>
        <v>89.197040711049794</v>
      </c>
      <c r="E2155" s="181" t="e">
        <f t="shared" si="544"/>
        <v>#DIV/0!</v>
      </c>
      <c r="F2155" s="181" t="e">
        <f t="shared" si="557"/>
        <v>#DIV/0!</v>
      </c>
      <c r="H2155" s="181" t="e">
        <f t="shared" si="558"/>
        <v>#DIV/0!</v>
      </c>
      <c r="I2155" s="181" t="e">
        <f t="shared" si="545"/>
        <v>#DIV/0!</v>
      </c>
      <c r="J2155" s="339" t="e">
        <f t="shared" si="546"/>
        <v>#DIV/0!</v>
      </c>
      <c r="K2155" s="181" t="e">
        <f t="shared" si="547"/>
        <v>#DIV/0!</v>
      </c>
      <c r="M2155" s="181" t="e">
        <f t="shared" si="548"/>
        <v>#DIV/0!</v>
      </c>
      <c r="N2155" s="181" t="e">
        <f t="shared" si="549"/>
        <v>#DIV/0!</v>
      </c>
      <c r="O2155" s="339" t="e">
        <f t="shared" si="550"/>
        <v>#DIV/0!</v>
      </c>
      <c r="P2155" s="181" t="e">
        <f t="shared" si="551"/>
        <v>#DIV/0!</v>
      </c>
      <c r="R2155" s="181" t="e">
        <f t="shared" si="552"/>
        <v>#DIV/0!</v>
      </c>
      <c r="S2155" s="181" t="e">
        <f t="shared" si="553"/>
        <v>#DIV/0!</v>
      </c>
      <c r="T2155" s="339" t="e">
        <f t="shared" si="559"/>
        <v>#DIV/0!</v>
      </c>
      <c r="U2155" s="181" t="e">
        <f t="shared" si="554"/>
        <v>#DIV/0!</v>
      </c>
    </row>
    <row r="2156" spans="2:21" ht="12.75" customHeight="1" x14ac:dyDescent="0.15">
      <c r="B2156" s="1">
        <f t="shared" si="560"/>
        <v>228.49999999999127</v>
      </c>
      <c r="C2156" s="181" t="e">
        <f t="shared" si="555"/>
        <v>#DIV/0!</v>
      </c>
      <c r="D2156" s="242">
        <f t="shared" si="556"/>
        <v>89.20773387682496</v>
      </c>
      <c r="E2156" s="181" t="e">
        <f t="shared" si="544"/>
        <v>#DIV/0!</v>
      </c>
      <c r="F2156" s="181" t="e">
        <f t="shared" si="557"/>
        <v>#DIV/0!</v>
      </c>
      <c r="H2156" s="181" t="e">
        <f t="shared" si="558"/>
        <v>#DIV/0!</v>
      </c>
      <c r="I2156" s="181" t="e">
        <f t="shared" si="545"/>
        <v>#DIV/0!</v>
      </c>
      <c r="J2156" s="339" t="e">
        <f t="shared" si="546"/>
        <v>#DIV/0!</v>
      </c>
      <c r="K2156" s="181" t="e">
        <f t="shared" si="547"/>
        <v>#DIV/0!</v>
      </c>
      <c r="M2156" s="181" t="e">
        <f t="shared" si="548"/>
        <v>#DIV/0!</v>
      </c>
      <c r="N2156" s="181" t="e">
        <f t="shared" si="549"/>
        <v>#DIV/0!</v>
      </c>
      <c r="O2156" s="339" t="e">
        <f t="shared" si="550"/>
        <v>#DIV/0!</v>
      </c>
      <c r="P2156" s="181" t="e">
        <f t="shared" si="551"/>
        <v>#DIV/0!</v>
      </c>
      <c r="R2156" s="181" t="e">
        <f t="shared" si="552"/>
        <v>#DIV/0!</v>
      </c>
      <c r="S2156" s="181" t="e">
        <f t="shared" si="553"/>
        <v>#DIV/0!</v>
      </c>
      <c r="T2156" s="339" t="e">
        <f t="shared" si="559"/>
        <v>#DIV/0!</v>
      </c>
      <c r="U2156" s="181" t="e">
        <f t="shared" si="554"/>
        <v>#DIV/0!</v>
      </c>
    </row>
    <row r="2157" spans="2:21" ht="12.75" customHeight="1" x14ac:dyDescent="0.15">
      <c r="B2157" s="1">
        <f t="shared" si="560"/>
        <v>228.59999999999127</v>
      </c>
      <c r="C2157" s="181" t="e">
        <f t="shared" si="555"/>
        <v>#DIV/0!</v>
      </c>
      <c r="D2157" s="242">
        <f t="shared" si="556"/>
        <v>89.218423198672383</v>
      </c>
      <c r="E2157" s="181" t="e">
        <f t="shared" si="544"/>
        <v>#DIV/0!</v>
      </c>
      <c r="F2157" s="181" t="e">
        <f t="shared" si="557"/>
        <v>#DIV/0!</v>
      </c>
      <c r="H2157" s="181" t="e">
        <f t="shared" si="558"/>
        <v>#DIV/0!</v>
      </c>
      <c r="I2157" s="181" t="e">
        <f t="shared" si="545"/>
        <v>#DIV/0!</v>
      </c>
      <c r="J2157" s="339" t="e">
        <f t="shared" si="546"/>
        <v>#DIV/0!</v>
      </c>
      <c r="K2157" s="181" t="e">
        <f t="shared" si="547"/>
        <v>#DIV/0!</v>
      </c>
      <c r="M2157" s="181" t="e">
        <f t="shared" si="548"/>
        <v>#DIV/0!</v>
      </c>
      <c r="N2157" s="181" t="e">
        <f t="shared" si="549"/>
        <v>#DIV/0!</v>
      </c>
      <c r="O2157" s="339" t="e">
        <f t="shared" si="550"/>
        <v>#DIV/0!</v>
      </c>
      <c r="P2157" s="181" t="e">
        <f t="shared" si="551"/>
        <v>#DIV/0!</v>
      </c>
      <c r="R2157" s="181" t="e">
        <f t="shared" si="552"/>
        <v>#DIV/0!</v>
      </c>
      <c r="S2157" s="181" t="e">
        <f t="shared" si="553"/>
        <v>#DIV/0!</v>
      </c>
      <c r="T2157" s="339" t="e">
        <f t="shared" si="559"/>
        <v>#DIV/0!</v>
      </c>
      <c r="U2157" s="181" t="e">
        <f t="shared" si="554"/>
        <v>#DIV/0!</v>
      </c>
    </row>
    <row r="2158" spans="2:21" ht="12.75" customHeight="1" x14ac:dyDescent="0.15">
      <c r="B2158" s="1">
        <f t="shared" si="560"/>
        <v>228.69999999999126</v>
      </c>
      <c r="C2158" s="181" t="e">
        <f t="shared" si="555"/>
        <v>#DIV/0!</v>
      </c>
      <c r="D2158" s="242">
        <f t="shared" si="556"/>
        <v>89.229108679814829</v>
      </c>
      <c r="E2158" s="181" t="e">
        <f t="shared" si="544"/>
        <v>#DIV/0!</v>
      </c>
      <c r="F2158" s="181" t="e">
        <f t="shared" si="557"/>
        <v>#DIV/0!</v>
      </c>
      <c r="H2158" s="181" t="e">
        <f t="shared" si="558"/>
        <v>#DIV/0!</v>
      </c>
      <c r="I2158" s="181" t="e">
        <f t="shared" si="545"/>
        <v>#DIV/0!</v>
      </c>
      <c r="J2158" s="339" t="e">
        <f t="shared" si="546"/>
        <v>#DIV/0!</v>
      </c>
      <c r="K2158" s="181" t="e">
        <f t="shared" si="547"/>
        <v>#DIV/0!</v>
      </c>
      <c r="M2158" s="181" t="e">
        <f t="shared" si="548"/>
        <v>#DIV/0!</v>
      </c>
      <c r="N2158" s="181" t="e">
        <f t="shared" si="549"/>
        <v>#DIV/0!</v>
      </c>
      <c r="O2158" s="339" t="e">
        <f t="shared" si="550"/>
        <v>#DIV/0!</v>
      </c>
      <c r="P2158" s="181" t="e">
        <f t="shared" si="551"/>
        <v>#DIV/0!</v>
      </c>
      <c r="R2158" s="181" t="e">
        <f t="shared" si="552"/>
        <v>#DIV/0!</v>
      </c>
      <c r="S2158" s="181" t="e">
        <f t="shared" si="553"/>
        <v>#DIV/0!</v>
      </c>
      <c r="T2158" s="339" t="e">
        <f t="shared" si="559"/>
        <v>#DIV/0!</v>
      </c>
      <c r="U2158" s="181" t="e">
        <f t="shared" si="554"/>
        <v>#DIV/0!</v>
      </c>
    </row>
    <row r="2159" spans="2:21" ht="12.75" customHeight="1" x14ac:dyDescent="0.15">
      <c r="B2159" s="1">
        <f t="shared" si="560"/>
        <v>228.79999999999126</v>
      </c>
      <c r="C2159" s="181" t="e">
        <f t="shared" si="555"/>
        <v>#DIV/0!</v>
      </c>
      <c r="D2159" s="242">
        <f t="shared" si="556"/>
        <v>89.23979032347053</v>
      </c>
      <c r="E2159" s="181" t="e">
        <f t="shared" si="544"/>
        <v>#DIV/0!</v>
      </c>
      <c r="F2159" s="181" t="e">
        <f t="shared" si="557"/>
        <v>#DIV/0!</v>
      </c>
      <c r="H2159" s="181" t="e">
        <f t="shared" si="558"/>
        <v>#DIV/0!</v>
      </c>
      <c r="I2159" s="181" t="e">
        <f t="shared" si="545"/>
        <v>#DIV/0!</v>
      </c>
      <c r="J2159" s="339" t="e">
        <f t="shared" si="546"/>
        <v>#DIV/0!</v>
      </c>
      <c r="K2159" s="181" t="e">
        <f t="shared" si="547"/>
        <v>#DIV/0!</v>
      </c>
      <c r="M2159" s="181" t="e">
        <f t="shared" si="548"/>
        <v>#DIV/0!</v>
      </c>
      <c r="N2159" s="181" t="e">
        <f t="shared" si="549"/>
        <v>#DIV/0!</v>
      </c>
      <c r="O2159" s="339" t="e">
        <f t="shared" si="550"/>
        <v>#DIV/0!</v>
      </c>
      <c r="P2159" s="181" t="e">
        <f t="shared" si="551"/>
        <v>#DIV/0!</v>
      </c>
      <c r="R2159" s="181" t="e">
        <f t="shared" si="552"/>
        <v>#DIV/0!</v>
      </c>
      <c r="S2159" s="181" t="e">
        <f t="shared" si="553"/>
        <v>#DIV/0!</v>
      </c>
      <c r="T2159" s="339" t="e">
        <f t="shared" si="559"/>
        <v>#DIV/0!</v>
      </c>
      <c r="U2159" s="181" t="e">
        <f t="shared" si="554"/>
        <v>#DIV/0!</v>
      </c>
    </row>
    <row r="2160" spans="2:21" ht="12.75" customHeight="1" x14ac:dyDescent="0.15">
      <c r="B2160" s="1">
        <f t="shared" si="560"/>
        <v>228.89999999999125</v>
      </c>
      <c r="C2160" s="181" t="e">
        <f t="shared" si="555"/>
        <v>#DIV/0!</v>
      </c>
      <c r="D2160" s="242">
        <f t="shared" si="556"/>
        <v>89.250468132853769</v>
      </c>
      <c r="E2160" s="181" t="e">
        <f t="shared" si="544"/>
        <v>#DIV/0!</v>
      </c>
      <c r="F2160" s="181" t="e">
        <f t="shared" si="557"/>
        <v>#DIV/0!</v>
      </c>
      <c r="H2160" s="181" t="e">
        <f t="shared" si="558"/>
        <v>#DIV/0!</v>
      </c>
      <c r="I2160" s="181" t="e">
        <f t="shared" si="545"/>
        <v>#DIV/0!</v>
      </c>
      <c r="J2160" s="339" t="e">
        <f t="shared" si="546"/>
        <v>#DIV/0!</v>
      </c>
      <c r="K2160" s="181" t="e">
        <f t="shared" si="547"/>
        <v>#DIV/0!</v>
      </c>
      <c r="M2160" s="181" t="e">
        <f t="shared" si="548"/>
        <v>#DIV/0!</v>
      </c>
      <c r="N2160" s="181" t="e">
        <f t="shared" si="549"/>
        <v>#DIV/0!</v>
      </c>
      <c r="O2160" s="339" t="e">
        <f t="shared" si="550"/>
        <v>#DIV/0!</v>
      </c>
      <c r="P2160" s="181" t="e">
        <f t="shared" si="551"/>
        <v>#DIV/0!</v>
      </c>
      <c r="R2160" s="181" t="e">
        <f t="shared" si="552"/>
        <v>#DIV/0!</v>
      </c>
      <c r="S2160" s="181" t="e">
        <f t="shared" si="553"/>
        <v>#DIV/0!</v>
      </c>
      <c r="T2160" s="339" t="e">
        <f t="shared" si="559"/>
        <v>#DIV/0!</v>
      </c>
      <c r="U2160" s="181" t="e">
        <f t="shared" si="554"/>
        <v>#DIV/0!</v>
      </c>
    </row>
    <row r="2161" spans="2:21" ht="12.75" customHeight="1" x14ac:dyDescent="0.15">
      <c r="B2161" s="1">
        <f t="shared" si="560"/>
        <v>228.99999999999125</v>
      </c>
      <c r="C2161" s="181" t="e">
        <f t="shared" si="555"/>
        <v>#DIV/0!</v>
      </c>
      <c r="D2161" s="242">
        <f t="shared" si="556"/>
        <v>89.261142111174479</v>
      </c>
      <c r="E2161" s="181" t="e">
        <f t="shared" si="544"/>
        <v>#DIV/0!</v>
      </c>
      <c r="F2161" s="181" t="e">
        <f t="shared" si="557"/>
        <v>#DIV/0!</v>
      </c>
      <c r="H2161" s="181" t="e">
        <f t="shared" si="558"/>
        <v>#DIV/0!</v>
      </c>
      <c r="I2161" s="181" t="e">
        <f t="shared" si="545"/>
        <v>#DIV/0!</v>
      </c>
      <c r="J2161" s="339" t="e">
        <f t="shared" si="546"/>
        <v>#DIV/0!</v>
      </c>
      <c r="K2161" s="181" t="e">
        <f t="shared" si="547"/>
        <v>#DIV/0!</v>
      </c>
      <c r="M2161" s="181" t="e">
        <f t="shared" si="548"/>
        <v>#DIV/0!</v>
      </c>
      <c r="N2161" s="181" t="e">
        <f t="shared" si="549"/>
        <v>#DIV/0!</v>
      </c>
      <c r="O2161" s="339" t="e">
        <f t="shared" si="550"/>
        <v>#DIV/0!</v>
      </c>
      <c r="P2161" s="181" t="e">
        <f t="shared" si="551"/>
        <v>#DIV/0!</v>
      </c>
      <c r="R2161" s="181" t="e">
        <f t="shared" si="552"/>
        <v>#DIV/0!</v>
      </c>
      <c r="S2161" s="181" t="e">
        <f t="shared" si="553"/>
        <v>#DIV/0!</v>
      </c>
      <c r="T2161" s="339" t="e">
        <f t="shared" si="559"/>
        <v>#DIV/0!</v>
      </c>
      <c r="U2161" s="181" t="e">
        <f t="shared" si="554"/>
        <v>#DIV/0!</v>
      </c>
    </row>
    <row r="2162" spans="2:21" ht="12.75" customHeight="1" x14ac:dyDescent="0.15">
      <c r="B2162" s="1">
        <f t="shared" si="560"/>
        <v>229.09999999999124</v>
      </c>
      <c r="C2162" s="181" t="e">
        <f t="shared" si="555"/>
        <v>#DIV/0!</v>
      </c>
      <c r="D2162" s="242">
        <f t="shared" si="556"/>
        <v>89.271812261638303</v>
      </c>
      <c r="E2162" s="181" t="e">
        <f t="shared" si="544"/>
        <v>#DIV/0!</v>
      </c>
      <c r="F2162" s="181" t="e">
        <f t="shared" si="557"/>
        <v>#DIV/0!</v>
      </c>
      <c r="H2162" s="181" t="e">
        <f t="shared" si="558"/>
        <v>#DIV/0!</v>
      </c>
      <c r="I2162" s="181" t="e">
        <f t="shared" si="545"/>
        <v>#DIV/0!</v>
      </c>
      <c r="J2162" s="339" t="e">
        <f t="shared" si="546"/>
        <v>#DIV/0!</v>
      </c>
      <c r="K2162" s="181" t="e">
        <f t="shared" si="547"/>
        <v>#DIV/0!</v>
      </c>
      <c r="M2162" s="181" t="e">
        <f t="shared" si="548"/>
        <v>#DIV/0!</v>
      </c>
      <c r="N2162" s="181" t="e">
        <f t="shared" si="549"/>
        <v>#DIV/0!</v>
      </c>
      <c r="O2162" s="339" t="e">
        <f t="shared" si="550"/>
        <v>#DIV/0!</v>
      </c>
      <c r="P2162" s="181" t="e">
        <f t="shared" si="551"/>
        <v>#DIV/0!</v>
      </c>
      <c r="R2162" s="181" t="e">
        <f t="shared" si="552"/>
        <v>#DIV/0!</v>
      </c>
      <c r="S2162" s="181" t="e">
        <f t="shared" si="553"/>
        <v>#DIV/0!</v>
      </c>
      <c r="T2162" s="339" t="e">
        <f t="shared" si="559"/>
        <v>#DIV/0!</v>
      </c>
      <c r="U2162" s="181" t="e">
        <f t="shared" si="554"/>
        <v>#DIV/0!</v>
      </c>
    </row>
    <row r="2163" spans="2:21" ht="12.75" customHeight="1" x14ac:dyDescent="0.15">
      <c r="B2163" s="1">
        <f t="shared" si="560"/>
        <v>229.19999999999123</v>
      </c>
      <c r="C2163" s="181" t="e">
        <f t="shared" si="555"/>
        <v>#DIV/0!</v>
      </c>
      <c r="D2163" s="242">
        <f t="shared" si="556"/>
        <v>89.282478587446874</v>
      </c>
      <c r="E2163" s="181" t="e">
        <f t="shared" si="544"/>
        <v>#DIV/0!</v>
      </c>
      <c r="F2163" s="181" t="e">
        <f t="shared" si="557"/>
        <v>#DIV/0!</v>
      </c>
      <c r="H2163" s="181" t="e">
        <f t="shared" si="558"/>
        <v>#DIV/0!</v>
      </c>
      <c r="I2163" s="181" t="e">
        <f t="shared" si="545"/>
        <v>#DIV/0!</v>
      </c>
      <c r="J2163" s="339" t="e">
        <f t="shared" si="546"/>
        <v>#DIV/0!</v>
      </c>
      <c r="K2163" s="181" t="e">
        <f t="shared" si="547"/>
        <v>#DIV/0!</v>
      </c>
      <c r="M2163" s="181" t="e">
        <f t="shared" si="548"/>
        <v>#DIV/0!</v>
      </c>
      <c r="N2163" s="181" t="e">
        <f t="shared" si="549"/>
        <v>#DIV/0!</v>
      </c>
      <c r="O2163" s="339" t="e">
        <f t="shared" si="550"/>
        <v>#DIV/0!</v>
      </c>
      <c r="P2163" s="181" t="e">
        <f t="shared" si="551"/>
        <v>#DIV/0!</v>
      </c>
      <c r="R2163" s="181" t="e">
        <f t="shared" si="552"/>
        <v>#DIV/0!</v>
      </c>
      <c r="S2163" s="181" t="e">
        <f t="shared" si="553"/>
        <v>#DIV/0!</v>
      </c>
      <c r="T2163" s="339" t="e">
        <f t="shared" si="559"/>
        <v>#DIV/0!</v>
      </c>
      <c r="U2163" s="181" t="e">
        <f t="shared" si="554"/>
        <v>#DIV/0!</v>
      </c>
    </row>
    <row r="2164" spans="2:21" ht="12.75" customHeight="1" x14ac:dyDescent="0.15">
      <c r="B2164" s="1">
        <f t="shared" si="560"/>
        <v>229.29999999999123</v>
      </c>
      <c r="C2164" s="181" t="e">
        <f t="shared" si="555"/>
        <v>#DIV/0!</v>
      </c>
      <c r="D2164" s="242">
        <f t="shared" si="556"/>
        <v>89.293141091797352</v>
      </c>
      <c r="E2164" s="181" t="e">
        <f t="shared" si="544"/>
        <v>#DIV/0!</v>
      </c>
      <c r="F2164" s="181" t="e">
        <f t="shared" si="557"/>
        <v>#DIV/0!</v>
      </c>
      <c r="H2164" s="181" t="e">
        <f t="shared" si="558"/>
        <v>#DIV/0!</v>
      </c>
      <c r="I2164" s="181" t="e">
        <f t="shared" si="545"/>
        <v>#DIV/0!</v>
      </c>
      <c r="J2164" s="339" t="e">
        <f t="shared" si="546"/>
        <v>#DIV/0!</v>
      </c>
      <c r="K2164" s="181" t="e">
        <f t="shared" si="547"/>
        <v>#DIV/0!</v>
      </c>
      <c r="M2164" s="181" t="e">
        <f t="shared" si="548"/>
        <v>#DIV/0!</v>
      </c>
      <c r="N2164" s="181" t="e">
        <f t="shared" si="549"/>
        <v>#DIV/0!</v>
      </c>
      <c r="O2164" s="339" t="e">
        <f t="shared" si="550"/>
        <v>#DIV/0!</v>
      </c>
      <c r="P2164" s="181" t="e">
        <f t="shared" si="551"/>
        <v>#DIV/0!</v>
      </c>
      <c r="R2164" s="181" t="e">
        <f t="shared" si="552"/>
        <v>#DIV/0!</v>
      </c>
      <c r="S2164" s="181" t="e">
        <f t="shared" si="553"/>
        <v>#DIV/0!</v>
      </c>
      <c r="T2164" s="339" t="e">
        <f t="shared" si="559"/>
        <v>#DIV/0!</v>
      </c>
      <c r="U2164" s="181" t="e">
        <f t="shared" si="554"/>
        <v>#DIV/0!</v>
      </c>
    </row>
    <row r="2165" spans="2:21" ht="12.75" customHeight="1" x14ac:dyDescent="0.15">
      <c r="B2165" s="1">
        <f t="shared" si="560"/>
        <v>229.39999999999122</v>
      </c>
      <c r="C2165" s="181" t="e">
        <f t="shared" si="555"/>
        <v>#DIV/0!</v>
      </c>
      <c r="D2165" s="242">
        <f t="shared" si="556"/>
        <v>89.303799777882958</v>
      </c>
      <c r="E2165" s="181" t="e">
        <f t="shared" si="544"/>
        <v>#DIV/0!</v>
      </c>
      <c r="F2165" s="181" t="e">
        <f t="shared" si="557"/>
        <v>#DIV/0!</v>
      </c>
      <c r="H2165" s="181" t="e">
        <f t="shared" si="558"/>
        <v>#DIV/0!</v>
      </c>
      <c r="I2165" s="181" t="e">
        <f t="shared" si="545"/>
        <v>#DIV/0!</v>
      </c>
      <c r="J2165" s="339" t="e">
        <f t="shared" si="546"/>
        <v>#DIV/0!</v>
      </c>
      <c r="K2165" s="181" t="e">
        <f t="shared" si="547"/>
        <v>#DIV/0!</v>
      </c>
      <c r="M2165" s="181" t="e">
        <f t="shared" si="548"/>
        <v>#DIV/0!</v>
      </c>
      <c r="N2165" s="181" t="e">
        <f t="shared" si="549"/>
        <v>#DIV/0!</v>
      </c>
      <c r="O2165" s="339" t="e">
        <f t="shared" si="550"/>
        <v>#DIV/0!</v>
      </c>
      <c r="P2165" s="181" t="e">
        <f t="shared" si="551"/>
        <v>#DIV/0!</v>
      </c>
      <c r="R2165" s="181" t="e">
        <f t="shared" si="552"/>
        <v>#DIV/0!</v>
      </c>
      <c r="S2165" s="181" t="e">
        <f t="shared" si="553"/>
        <v>#DIV/0!</v>
      </c>
      <c r="T2165" s="339" t="e">
        <f t="shared" si="559"/>
        <v>#DIV/0!</v>
      </c>
      <c r="U2165" s="181" t="e">
        <f t="shared" si="554"/>
        <v>#DIV/0!</v>
      </c>
    </row>
    <row r="2166" spans="2:21" ht="12.75" customHeight="1" x14ac:dyDescent="0.15">
      <c r="B2166" s="1">
        <f t="shared" si="560"/>
        <v>229.49999999999122</v>
      </c>
      <c r="C2166" s="181" t="e">
        <f t="shared" si="555"/>
        <v>#DIV/0!</v>
      </c>
      <c r="D2166" s="242">
        <f t="shared" si="556"/>
        <v>89.314454648892493</v>
      </c>
      <c r="E2166" s="181" t="e">
        <f t="shared" si="544"/>
        <v>#DIV/0!</v>
      </c>
      <c r="F2166" s="181" t="e">
        <f t="shared" si="557"/>
        <v>#DIV/0!</v>
      </c>
      <c r="H2166" s="181" t="e">
        <f t="shared" si="558"/>
        <v>#DIV/0!</v>
      </c>
      <c r="I2166" s="181" t="e">
        <f t="shared" si="545"/>
        <v>#DIV/0!</v>
      </c>
      <c r="J2166" s="339" t="e">
        <f t="shared" si="546"/>
        <v>#DIV/0!</v>
      </c>
      <c r="K2166" s="181" t="e">
        <f t="shared" si="547"/>
        <v>#DIV/0!</v>
      </c>
      <c r="M2166" s="181" t="e">
        <f t="shared" si="548"/>
        <v>#DIV/0!</v>
      </c>
      <c r="N2166" s="181" t="e">
        <f t="shared" si="549"/>
        <v>#DIV/0!</v>
      </c>
      <c r="O2166" s="339" t="e">
        <f t="shared" si="550"/>
        <v>#DIV/0!</v>
      </c>
      <c r="P2166" s="181" t="e">
        <f t="shared" si="551"/>
        <v>#DIV/0!</v>
      </c>
      <c r="R2166" s="181" t="e">
        <f t="shared" si="552"/>
        <v>#DIV/0!</v>
      </c>
      <c r="S2166" s="181" t="e">
        <f t="shared" si="553"/>
        <v>#DIV/0!</v>
      </c>
      <c r="T2166" s="339" t="e">
        <f t="shared" si="559"/>
        <v>#DIV/0!</v>
      </c>
      <c r="U2166" s="181" t="e">
        <f t="shared" si="554"/>
        <v>#DIV/0!</v>
      </c>
    </row>
    <row r="2167" spans="2:21" ht="12.75" customHeight="1" x14ac:dyDescent="0.15">
      <c r="B2167" s="1">
        <f t="shared" si="560"/>
        <v>229.59999999999121</v>
      </c>
      <c r="C2167" s="181" t="e">
        <f t="shared" si="555"/>
        <v>#DIV/0!</v>
      </c>
      <c r="D2167" s="242">
        <f t="shared" si="556"/>
        <v>89.325105708010824</v>
      </c>
      <c r="E2167" s="181" t="e">
        <f t="shared" si="544"/>
        <v>#DIV/0!</v>
      </c>
      <c r="F2167" s="181" t="e">
        <f t="shared" si="557"/>
        <v>#DIV/0!</v>
      </c>
      <c r="H2167" s="181" t="e">
        <f t="shared" si="558"/>
        <v>#DIV/0!</v>
      </c>
      <c r="I2167" s="181" t="e">
        <f t="shared" si="545"/>
        <v>#DIV/0!</v>
      </c>
      <c r="J2167" s="339" t="e">
        <f t="shared" si="546"/>
        <v>#DIV/0!</v>
      </c>
      <c r="K2167" s="181" t="e">
        <f t="shared" si="547"/>
        <v>#DIV/0!</v>
      </c>
      <c r="M2167" s="181" t="e">
        <f t="shared" si="548"/>
        <v>#DIV/0!</v>
      </c>
      <c r="N2167" s="181" t="e">
        <f t="shared" si="549"/>
        <v>#DIV/0!</v>
      </c>
      <c r="O2167" s="339" t="e">
        <f t="shared" si="550"/>
        <v>#DIV/0!</v>
      </c>
      <c r="P2167" s="181" t="e">
        <f t="shared" si="551"/>
        <v>#DIV/0!</v>
      </c>
      <c r="R2167" s="181" t="e">
        <f t="shared" si="552"/>
        <v>#DIV/0!</v>
      </c>
      <c r="S2167" s="181" t="e">
        <f t="shared" si="553"/>
        <v>#DIV/0!</v>
      </c>
      <c r="T2167" s="339" t="e">
        <f t="shared" si="559"/>
        <v>#DIV/0!</v>
      </c>
      <c r="U2167" s="181" t="e">
        <f t="shared" si="554"/>
        <v>#DIV/0!</v>
      </c>
    </row>
    <row r="2168" spans="2:21" ht="12.75" customHeight="1" x14ac:dyDescent="0.15">
      <c r="B2168" s="1">
        <f t="shared" si="560"/>
        <v>229.69999999999121</v>
      </c>
      <c r="C2168" s="181" t="e">
        <f t="shared" si="555"/>
        <v>#DIV/0!</v>
      </c>
      <c r="D2168" s="242">
        <f t="shared" si="556"/>
        <v>89.335752958418396</v>
      </c>
      <c r="E2168" s="181" t="e">
        <f t="shared" si="544"/>
        <v>#DIV/0!</v>
      </c>
      <c r="F2168" s="181" t="e">
        <f t="shared" si="557"/>
        <v>#DIV/0!</v>
      </c>
      <c r="H2168" s="181" t="e">
        <f t="shared" si="558"/>
        <v>#DIV/0!</v>
      </c>
      <c r="I2168" s="181" t="e">
        <f t="shared" si="545"/>
        <v>#DIV/0!</v>
      </c>
      <c r="J2168" s="339" t="e">
        <f t="shared" si="546"/>
        <v>#DIV/0!</v>
      </c>
      <c r="K2168" s="181" t="e">
        <f t="shared" si="547"/>
        <v>#DIV/0!</v>
      </c>
      <c r="M2168" s="181" t="e">
        <f t="shared" si="548"/>
        <v>#DIV/0!</v>
      </c>
      <c r="N2168" s="181" t="e">
        <f t="shared" si="549"/>
        <v>#DIV/0!</v>
      </c>
      <c r="O2168" s="339" t="e">
        <f t="shared" si="550"/>
        <v>#DIV/0!</v>
      </c>
      <c r="P2168" s="181" t="e">
        <f t="shared" si="551"/>
        <v>#DIV/0!</v>
      </c>
      <c r="R2168" s="181" t="e">
        <f t="shared" si="552"/>
        <v>#DIV/0!</v>
      </c>
      <c r="S2168" s="181" t="e">
        <f t="shared" si="553"/>
        <v>#DIV/0!</v>
      </c>
      <c r="T2168" s="339" t="e">
        <f t="shared" si="559"/>
        <v>#DIV/0!</v>
      </c>
      <c r="U2168" s="181" t="e">
        <f t="shared" si="554"/>
        <v>#DIV/0!</v>
      </c>
    </row>
    <row r="2169" spans="2:21" ht="12.75" customHeight="1" x14ac:dyDescent="0.15">
      <c r="B2169" s="1">
        <f t="shared" si="560"/>
        <v>229.7999999999912</v>
      </c>
      <c r="C2169" s="181" t="e">
        <f t="shared" si="555"/>
        <v>#DIV/0!</v>
      </c>
      <c r="D2169" s="242">
        <f t="shared" si="556"/>
        <v>89.346396403291607</v>
      </c>
      <c r="E2169" s="181" t="e">
        <f t="shared" si="544"/>
        <v>#DIV/0!</v>
      </c>
      <c r="F2169" s="181" t="e">
        <f t="shared" si="557"/>
        <v>#DIV/0!</v>
      </c>
      <c r="H2169" s="181" t="e">
        <f t="shared" si="558"/>
        <v>#DIV/0!</v>
      </c>
      <c r="I2169" s="181" t="e">
        <f t="shared" si="545"/>
        <v>#DIV/0!</v>
      </c>
      <c r="J2169" s="339" t="e">
        <f t="shared" si="546"/>
        <v>#DIV/0!</v>
      </c>
      <c r="K2169" s="181" t="e">
        <f t="shared" si="547"/>
        <v>#DIV/0!</v>
      </c>
      <c r="M2169" s="181" t="e">
        <f t="shared" si="548"/>
        <v>#DIV/0!</v>
      </c>
      <c r="N2169" s="181" t="e">
        <f t="shared" si="549"/>
        <v>#DIV/0!</v>
      </c>
      <c r="O2169" s="339" t="e">
        <f t="shared" si="550"/>
        <v>#DIV/0!</v>
      </c>
      <c r="P2169" s="181" t="e">
        <f t="shared" si="551"/>
        <v>#DIV/0!</v>
      </c>
      <c r="R2169" s="181" t="e">
        <f t="shared" si="552"/>
        <v>#DIV/0!</v>
      </c>
      <c r="S2169" s="181" t="e">
        <f t="shared" si="553"/>
        <v>#DIV/0!</v>
      </c>
      <c r="T2169" s="339" t="e">
        <f t="shared" si="559"/>
        <v>#DIV/0!</v>
      </c>
      <c r="U2169" s="181" t="e">
        <f t="shared" si="554"/>
        <v>#DIV/0!</v>
      </c>
    </row>
    <row r="2170" spans="2:21" ht="12.75" customHeight="1" x14ac:dyDescent="0.15">
      <c r="B2170" s="1">
        <f t="shared" si="560"/>
        <v>229.89999999999119</v>
      </c>
      <c r="C2170" s="181" t="e">
        <f t="shared" si="555"/>
        <v>#DIV/0!</v>
      </c>
      <c r="D2170" s="242">
        <f t="shared" si="556"/>
        <v>89.357036045802701</v>
      </c>
      <c r="E2170" s="181" t="e">
        <f t="shared" si="544"/>
        <v>#DIV/0!</v>
      </c>
      <c r="F2170" s="181" t="e">
        <f t="shared" si="557"/>
        <v>#DIV/0!</v>
      </c>
      <c r="H2170" s="181" t="e">
        <f t="shared" si="558"/>
        <v>#DIV/0!</v>
      </c>
      <c r="I2170" s="181" t="e">
        <f t="shared" si="545"/>
        <v>#DIV/0!</v>
      </c>
      <c r="J2170" s="339" t="e">
        <f t="shared" si="546"/>
        <v>#DIV/0!</v>
      </c>
      <c r="K2170" s="181" t="e">
        <f t="shared" si="547"/>
        <v>#DIV/0!</v>
      </c>
      <c r="M2170" s="181" t="e">
        <f t="shared" si="548"/>
        <v>#DIV/0!</v>
      </c>
      <c r="N2170" s="181" t="e">
        <f t="shared" si="549"/>
        <v>#DIV/0!</v>
      </c>
      <c r="O2170" s="339" t="e">
        <f t="shared" si="550"/>
        <v>#DIV/0!</v>
      </c>
      <c r="P2170" s="181" t="e">
        <f t="shared" si="551"/>
        <v>#DIV/0!</v>
      </c>
      <c r="R2170" s="181" t="e">
        <f t="shared" si="552"/>
        <v>#DIV/0!</v>
      </c>
      <c r="S2170" s="181" t="e">
        <f t="shared" si="553"/>
        <v>#DIV/0!</v>
      </c>
      <c r="T2170" s="339" t="e">
        <f t="shared" si="559"/>
        <v>#DIV/0!</v>
      </c>
      <c r="U2170" s="181" t="e">
        <f t="shared" si="554"/>
        <v>#DIV/0!</v>
      </c>
    </row>
    <row r="2171" spans="2:21" ht="12.75" customHeight="1" x14ac:dyDescent="0.15">
      <c r="B2171" s="1">
        <f t="shared" si="560"/>
        <v>229.99999999999119</v>
      </c>
      <c r="C2171" s="181" t="e">
        <f t="shared" si="555"/>
        <v>#DIV/0!</v>
      </c>
      <c r="D2171" s="242">
        <f t="shared" si="556"/>
        <v>89.367671889119791</v>
      </c>
      <c r="E2171" s="181" t="e">
        <f t="shared" si="544"/>
        <v>#DIV/0!</v>
      </c>
      <c r="F2171" s="181" t="e">
        <f t="shared" si="557"/>
        <v>#DIV/0!</v>
      </c>
      <c r="H2171" s="181" t="e">
        <f t="shared" si="558"/>
        <v>#DIV/0!</v>
      </c>
      <c r="I2171" s="181" t="e">
        <f t="shared" si="545"/>
        <v>#DIV/0!</v>
      </c>
      <c r="J2171" s="339" t="e">
        <f t="shared" si="546"/>
        <v>#DIV/0!</v>
      </c>
      <c r="K2171" s="181" t="e">
        <f t="shared" si="547"/>
        <v>#DIV/0!</v>
      </c>
      <c r="M2171" s="181" t="e">
        <f t="shared" si="548"/>
        <v>#DIV/0!</v>
      </c>
      <c r="N2171" s="181" t="e">
        <f t="shared" si="549"/>
        <v>#DIV/0!</v>
      </c>
      <c r="O2171" s="339" t="e">
        <f t="shared" si="550"/>
        <v>#DIV/0!</v>
      </c>
      <c r="P2171" s="181" t="e">
        <f t="shared" si="551"/>
        <v>#DIV/0!</v>
      </c>
      <c r="R2171" s="181" t="e">
        <f t="shared" si="552"/>
        <v>#DIV/0!</v>
      </c>
      <c r="S2171" s="181" t="e">
        <f t="shared" si="553"/>
        <v>#DIV/0!</v>
      </c>
      <c r="T2171" s="339" t="e">
        <f t="shared" si="559"/>
        <v>#DIV/0!</v>
      </c>
      <c r="U2171" s="181" t="e">
        <f t="shared" si="554"/>
        <v>#DIV/0!</v>
      </c>
    </row>
    <row r="2172" spans="2:21" ht="12.75" customHeight="1" x14ac:dyDescent="0.15">
      <c r="B2172" s="1">
        <f t="shared" si="560"/>
        <v>230.09999999999118</v>
      </c>
      <c r="C2172" s="181" t="e">
        <f t="shared" si="555"/>
        <v>#DIV/0!</v>
      </c>
      <c r="D2172" s="242">
        <f t="shared" si="556"/>
        <v>89.378303936406709</v>
      </c>
      <c r="E2172" s="181" t="e">
        <f t="shared" si="544"/>
        <v>#DIV/0!</v>
      </c>
      <c r="F2172" s="181" t="e">
        <f t="shared" si="557"/>
        <v>#DIV/0!</v>
      </c>
      <c r="H2172" s="181" t="e">
        <f t="shared" si="558"/>
        <v>#DIV/0!</v>
      </c>
      <c r="I2172" s="181" t="e">
        <f t="shared" si="545"/>
        <v>#DIV/0!</v>
      </c>
      <c r="J2172" s="339" t="e">
        <f t="shared" si="546"/>
        <v>#DIV/0!</v>
      </c>
      <c r="K2172" s="181" t="e">
        <f t="shared" si="547"/>
        <v>#DIV/0!</v>
      </c>
      <c r="M2172" s="181" t="e">
        <f t="shared" si="548"/>
        <v>#DIV/0!</v>
      </c>
      <c r="N2172" s="181" t="e">
        <f t="shared" si="549"/>
        <v>#DIV/0!</v>
      </c>
      <c r="O2172" s="339" t="e">
        <f t="shared" si="550"/>
        <v>#DIV/0!</v>
      </c>
      <c r="P2172" s="181" t="e">
        <f t="shared" si="551"/>
        <v>#DIV/0!</v>
      </c>
      <c r="R2172" s="181" t="e">
        <f t="shared" si="552"/>
        <v>#DIV/0!</v>
      </c>
      <c r="S2172" s="181" t="e">
        <f t="shared" si="553"/>
        <v>#DIV/0!</v>
      </c>
      <c r="T2172" s="339" t="e">
        <f t="shared" si="559"/>
        <v>#DIV/0!</v>
      </c>
      <c r="U2172" s="181" t="e">
        <f t="shared" si="554"/>
        <v>#DIV/0!</v>
      </c>
    </row>
    <row r="2173" spans="2:21" ht="12.75" customHeight="1" x14ac:dyDescent="0.15">
      <c r="B2173" s="1">
        <f t="shared" si="560"/>
        <v>230.19999999999118</v>
      </c>
      <c r="C2173" s="181" t="e">
        <f t="shared" si="555"/>
        <v>#DIV/0!</v>
      </c>
      <c r="D2173" s="242">
        <f t="shared" si="556"/>
        <v>89.388932190823283</v>
      </c>
      <c r="E2173" s="181" t="e">
        <f t="shared" si="544"/>
        <v>#DIV/0!</v>
      </c>
      <c r="F2173" s="181" t="e">
        <f t="shared" si="557"/>
        <v>#DIV/0!</v>
      </c>
      <c r="H2173" s="181" t="e">
        <f t="shared" si="558"/>
        <v>#DIV/0!</v>
      </c>
      <c r="I2173" s="181" t="e">
        <f t="shared" si="545"/>
        <v>#DIV/0!</v>
      </c>
      <c r="J2173" s="339" t="e">
        <f t="shared" si="546"/>
        <v>#DIV/0!</v>
      </c>
      <c r="K2173" s="181" t="e">
        <f t="shared" si="547"/>
        <v>#DIV/0!</v>
      </c>
      <c r="M2173" s="181" t="e">
        <f t="shared" si="548"/>
        <v>#DIV/0!</v>
      </c>
      <c r="N2173" s="181" t="e">
        <f t="shared" si="549"/>
        <v>#DIV/0!</v>
      </c>
      <c r="O2173" s="339" t="e">
        <f t="shared" si="550"/>
        <v>#DIV/0!</v>
      </c>
      <c r="P2173" s="181" t="e">
        <f t="shared" si="551"/>
        <v>#DIV/0!</v>
      </c>
      <c r="R2173" s="181" t="e">
        <f t="shared" si="552"/>
        <v>#DIV/0!</v>
      </c>
      <c r="S2173" s="181" t="e">
        <f t="shared" si="553"/>
        <v>#DIV/0!</v>
      </c>
      <c r="T2173" s="339" t="e">
        <f t="shared" si="559"/>
        <v>#DIV/0!</v>
      </c>
      <c r="U2173" s="181" t="e">
        <f t="shared" si="554"/>
        <v>#DIV/0!</v>
      </c>
    </row>
    <row r="2174" spans="2:21" ht="12.75" customHeight="1" x14ac:dyDescent="0.15">
      <c r="B2174" s="1">
        <f t="shared" si="560"/>
        <v>230.29999999999117</v>
      </c>
      <c r="C2174" s="181" t="e">
        <f t="shared" si="555"/>
        <v>#DIV/0!</v>
      </c>
      <c r="D2174" s="242">
        <f t="shared" si="556"/>
        <v>89.39955665552516</v>
      </c>
      <c r="E2174" s="181" t="e">
        <f t="shared" si="544"/>
        <v>#DIV/0!</v>
      </c>
      <c r="F2174" s="181" t="e">
        <f t="shared" si="557"/>
        <v>#DIV/0!</v>
      </c>
      <c r="H2174" s="181" t="e">
        <f t="shared" si="558"/>
        <v>#DIV/0!</v>
      </c>
      <c r="I2174" s="181" t="e">
        <f t="shared" si="545"/>
        <v>#DIV/0!</v>
      </c>
      <c r="J2174" s="339" t="e">
        <f t="shared" si="546"/>
        <v>#DIV/0!</v>
      </c>
      <c r="K2174" s="181" t="e">
        <f t="shared" si="547"/>
        <v>#DIV/0!</v>
      </c>
      <c r="M2174" s="181" t="e">
        <f t="shared" si="548"/>
        <v>#DIV/0!</v>
      </c>
      <c r="N2174" s="181" t="e">
        <f t="shared" si="549"/>
        <v>#DIV/0!</v>
      </c>
      <c r="O2174" s="339" t="e">
        <f t="shared" si="550"/>
        <v>#DIV/0!</v>
      </c>
      <c r="P2174" s="181" t="e">
        <f t="shared" si="551"/>
        <v>#DIV/0!</v>
      </c>
      <c r="R2174" s="181" t="e">
        <f t="shared" si="552"/>
        <v>#DIV/0!</v>
      </c>
      <c r="S2174" s="181" t="e">
        <f t="shared" si="553"/>
        <v>#DIV/0!</v>
      </c>
      <c r="T2174" s="339" t="e">
        <f t="shared" si="559"/>
        <v>#DIV/0!</v>
      </c>
      <c r="U2174" s="181" t="e">
        <f t="shared" si="554"/>
        <v>#DIV/0!</v>
      </c>
    </row>
    <row r="2175" spans="2:21" ht="12.75" customHeight="1" x14ac:dyDescent="0.15">
      <c r="B2175" s="1">
        <f t="shared" si="560"/>
        <v>230.39999999999117</v>
      </c>
      <c r="C2175" s="181" t="e">
        <f t="shared" si="555"/>
        <v>#DIV/0!</v>
      </c>
      <c r="D2175" s="242">
        <f t="shared" si="556"/>
        <v>89.410177333663853</v>
      </c>
      <c r="E2175" s="181" t="e">
        <f t="shared" si="544"/>
        <v>#DIV/0!</v>
      </c>
      <c r="F2175" s="181" t="e">
        <f t="shared" si="557"/>
        <v>#DIV/0!</v>
      </c>
      <c r="H2175" s="181" t="e">
        <f t="shared" si="558"/>
        <v>#DIV/0!</v>
      </c>
      <c r="I2175" s="181" t="e">
        <f t="shared" si="545"/>
        <v>#DIV/0!</v>
      </c>
      <c r="J2175" s="339" t="e">
        <f t="shared" si="546"/>
        <v>#DIV/0!</v>
      </c>
      <c r="K2175" s="181" t="e">
        <f t="shared" si="547"/>
        <v>#DIV/0!</v>
      </c>
      <c r="M2175" s="181" t="e">
        <f t="shared" si="548"/>
        <v>#DIV/0!</v>
      </c>
      <c r="N2175" s="181" t="e">
        <f t="shared" si="549"/>
        <v>#DIV/0!</v>
      </c>
      <c r="O2175" s="339" t="e">
        <f t="shared" si="550"/>
        <v>#DIV/0!</v>
      </c>
      <c r="P2175" s="181" t="e">
        <f t="shared" si="551"/>
        <v>#DIV/0!</v>
      </c>
      <c r="R2175" s="181" t="e">
        <f t="shared" si="552"/>
        <v>#DIV/0!</v>
      </c>
      <c r="S2175" s="181" t="e">
        <f t="shared" si="553"/>
        <v>#DIV/0!</v>
      </c>
      <c r="T2175" s="339" t="e">
        <f t="shared" si="559"/>
        <v>#DIV/0!</v>
      </c>
      <c r="U2175" s="181" t="e">
        <f t="shared" si="554"/>
        <v>#DIV/0!</v>
      </c>
    </row>
    <row r="2176" spans="2:21" ht="12.75" customHeight="1" x14ac:dyDescent="0.15">
      <c r="B2176" s="1">
        <f t="shared" si="560"/>
        <v>230.49999999999116</v>
      </c>
      <c r="C2176" s="181" t="e">
        <f t="shared" si="555"/>
        <v>#DIV/0!</v>
      </c>
      <c r="D2176" s="242">
        <f t="shared" si="556"/>
        <v>89.420794228386782</v>
      </c>
      <c r="E2176" s="181" t="e">
        <f t="shared" si="544"/>
        <v>#DIV/0!</v>
      </c>
      <c r="F2176" s="181" t="e">
        <f t="shared" si="557"/>
        <v>#DIV/0!</v>
      </c>
      <c r="H2176" s="181" t="e">
        <f t="shared" si="558"/>
        <v>#DIV/0!</v>
      </c>
      <c r="I2176" s="181" t="e">
        <f t="shared" si="545"/>
        <v>#DIV/0!</v>
      </c>
      <c r="J2176" s="339" t="e">
        <f t="shared" si="546"/>
        <v>#DIV/0!</v>
      </c>
      <c r="K2176" s="181" t="e">
        <f t="shared" si="547"/>
        <v>#DIV/0!</v>
      </c>
      <c r="M2176" s="181" t="e">
        <f t="shared" si="548"/>
        <v>#DIV/0!</v>
      </c>
      <c r="N2176" s="181" t="e">
        <f t="shared" si="549"/>
        <v>#DIV/0!</v>
      </c>
      <c r="O2176" s="339" t="e">
        <f t="shared" si="550"/>
        <v>#DIV/0!</v>
      </c>
      <c r="P2176" s="181" t="e">
        <f t="shared" si="551"/>
        <v>#DIV/0!</v>
      </c>
      <c r="R2176" s="181" t="e">
        <f t="shared" si="552"/>
        <v>#DIV/0!</v>
      </c>
      <c r="S2176" s="181" t="e">
        <f t="shared" si="553"/>
        <v>#DIV/0!</v>
      </c>
      <c r="T2176" s="339" t="e">
        <f t="shared" si="559"/>
        <v>#DIV/0!</v>
      </c>
      <c r="U2176" s="181" t="e">
        <f t="shared" si="554"/>
        <v>#DIV/0!</v>
      </c>
    </row>
    <row r="2177" spans="2:21" ht="12.75" customHeight="1" x14ac:dyDescent="0.15">
      <c r="B2177" s="1">
        <f t="shared" si="560"/>
        <v>230.59999999999116</v>
      </c>
      <c r="C2177" s="181" t="e">
        <f t="shared" si="555"/>
        <v>#DIV/0!</v>
      </c>
      <c r="D2177" s="242">
        <f t="shared" si="556"/>
        <v>89.431407342837318</v>
      </c>
      <c r="E2177" s="181" t="e">
        <f t="shared" si="544"/>
        <v>#DIV/0!</v>
      </c>
      <c r="F2177" s="181" t="e">
        <f t="shared" si="557"/>
        <v>#DIV/0!</v>
      </c>
      <c r="H2177" s="181" t="e">
        <f t="shared" si="558"/>
        <v>#DIV/0!</v>
      </c>
      <c r="I2177" s="181" t="e">
        <f t="shared" si="545"/>
        <v>#DIV/0!</v>
      </c>
      <c r="J2177" s="339" t="e">
        <f t="shared" si="546"/>
        <v>#DIV/0!</v>
      </c>
      <c r="K2177" s="181" t="e">
        <f t="shared" si="547"/>
        <v>#DIV/0!</v>
      </c>
      <c r="M2177" s="181" t="e">
        <f t="shared" si="548"/>
        <v>#DIV/0!</v>
      </c>
      <c r="N2177" s="181" t="e">
        <f t="shared" si="549"/>
        <v>#DIV/0!</v>
      </c>
      <c r="O2177" s="339" t="e">
        <f t="shared" si="550"/>
        <v>#DIV/0!</v>
      </c>
      <c r="P2177" s="181" t="e">
        <f t="shared" si="551"/>
        <v>#DIV/0!</v>
      </c>
      <c r="R2177" s="181" t="e">
        <f t="shared" si="552"/>
        <v>#DIV/0!</v>
      </c>
      <c r="S2177" s="181" t="e">
        <f t="shared" si="553"/>
        <v>#DIV/0!</v>
      </c>
      <c r="T2177" s="339" t="e">
        <f t="shared" si="559"/>
        <v>#DIV/0!</v>
      </c>
      <c r="U2177" s="181" t="e">
        <f t="shared" si="554"/>
        <v>#DIV/0!</v>
      </c>
    </row>
    <row r="2178" spans="2:21" ht="12.75" customHeight="1" x14ac:dyDescent="0.15">
      <c r="B2178" s="1">
        <f t="shared" si="560"/>
        <v>230.69999999999115</v>
      </c>
      <c r="C2178" s="181" t="e">
        <f t="shared" si="555"/>
        <v>#DIV/0!</v>
      </c>
      <c r="D2178" s="242">
        <f t="shared" si="556"/>
        <v>89.442016680154566</v>
      </c>
      <c r="E2178" s="181" t="e">
        <f t="shared" si="544"/>
        <v>#DIV/0!</v>
      </c>
      <c r="F2178" s="181" t="e">
        <f t="shared" si="557"/>
        <v>#DIV/0!</v>
      </c>
      <c r="H2178" s="181" t="e">
        <f t="shared" si="558"/>
        <v>#DIV/0!</v>
      </c>
      <c r="I2178" s="181" t="e">
        <f t="shared" si="545"/>
        <v>#DIV/0!</v>
      </c>
      <c r="J2178" s="339" t="e">
        <f t="shared" si="546"/>
        <v>#DIV/0!</v>
      </c>
      <c r="K2178" s="181" t="e">
        <f t="shared" si="547"/>
        <v>#DIV/0!</v>
      </c>
      <c r="M2178" s="181" t="e">
        <f t="shared" si="548"/>
        <v>#DIV/0!</v>
      </c>
      <c r="N2178" s="181" t="e">
        <f t="shared" si="549"/>
        <v>#DIV/0!</v>
      </c>
      <c r="O2178" s="339" t="e">
        <f t="shared" si="550"/>
        <v>#DIV/0!</v>
      </c>
      <c r="P2178" s="181" t="e">
        <f t="shared" si="551"/>
        <v>#DIV/0!</v>
      </c>
      <c r="R2178" s="181" t="e">
        <f t="shared" si="552"/>
        <v>#DIV/0!</v>
      </c>
      <c r="S2178" s="181" t="e">
        <f t="shared" si="553"/>
        <v>#DIV/0!</v>
      </c>
      <c r="T2178" s="339" t="e">
        <f t="shared" si="559"/>
        <v>#DIV/0!</v>
      </c>
      <c r="U2178" s="181" t="e">
        <f t="shared" si="554"/>
        <v>#DIV/0!</v>
      </c>
    </row>
    <row r="2179" spans="2:21" ht="12.75" customHeight="1" x14ac:dyDescent="0.15">
      <c r="B2179" s="1">
        <f t="shared" si="560"/>
        <v>230.79999999999114</v>
      </c>
      <c r="C2179" s="181" t="e">
        <f t="shared" si="555"/>
        <v>#DIV/0!</v>
      </c>
      <c r="D2179" s="242">
        <f t="shared" si="556"/>
        <v>89.452622243473755</v>
      </c>
      <c r="E2179" s="181" t="e">
        <f t="shared" si="544"/>
        <v>#DIV/0!</v>
      </c>
      <c r="F2179" s="181" t="e">
        <f t="shared" si="557"/>
        <v>#DIV/0!</v>
      </c>
      <c r="H2179" s="181" t="e">
        <f t="shared" si="558"/>
        <v>#DIV/0!</v>
      </c>
      <c r="I2179" s="181" t="e">
        <f t="shared" si="545"/>
        <v>#DIV/0!</v>
      </c>
      <c r="J2179" s="339" t="e">
        <f t="shared" si="546"/>
        <v>#DIV/0!</v>
      </c>
      <c r="K2179" s="181" t="e">
        <f t="shared" si="547"/>
        <v>#DIV/0!</v>
      </c>
      <c r="M2179" s="181" t="e">
        <f t="shared" si="548"/>
        <v>#DIV/0!</v>
      </c>
      <c r="N2179" s="181" t="e">
        <f t="shared" si="549"/>
        <v>#DIV/0!</v>
      </c>
      <c r="O2179" s="339" t="e">
        <f t="shared" si="550"/>
        <v>#DIV/0!</v>
      </c>
      <c r="P2179" s="181" t="e">
        <f t="shared" si="551"/>
        <v>#DIV/0!</v>
      </c>
      <c r="R2179" s="181" t="e">
        <f t="shared" si="552"/>
        <v>#DIV/0!</v>
      </c>
      <c r="S2179" s="181" t="e">
        <f t="shared" si="553"/>
        <v>#DIV/0!</v>
      </c>
      <c r="T2179" s="339" t="e">
        <f t="shared" si="559"/>
        <v>#DIV/0!</v>
      </c>
      <c r="U2179" s="181" t="e">
        <f t="shared" si="554"/>
        <v>#DIV/0!</v>
      </c>
    </row>
    <row r="2180" spans="2:21" ht="12.75" customHeight="1" x14ac:dyDescent="0.15">
      <c r="B2180" s="1">
        <f t="shared" si="560"/>
        <v>230.89999999999114</v>
      </c>
      <c r="C2180" s="181" t="e">
        <f t="shared" si="555"/>
        <v>#DIV/0!</v>
      </c>
      <c r="D2180" s="242">
        <f t="shared" si="556"/>
        <v>89.463224035925748</v>
      </c>
      <c r="E2180" s="181" t="e">
        <f t="shared" si="544"/>
        <v>#DIV/0!</v>
      </c>
      <c r="F2180" s="181" t="e">
        <f t="shared" si="557"/>
        <v>#DIV/0!</v>
      </c>
      <c r="H2180" s="181" t="e">
        <f t="shared" si="558"/>
        <v>#DIV/0!</v>
      </c>
      <c r="I2180" s="181" t="e">
        <f t="shared" si="545"/>
        <v>#DIV/0!</v>
      </c>
      <c r="J2180" s="339" t="e">
        <f t="shared" si="546"/>
        <v>#DIV/0!</v>
      </c>
      <c r="K2180" s="181" t="e">
        <f t="shared" si="547"/>
        <v>#DIV/0!</v>
      </c>
      <c r="M2180" s="181" t="e">
        <f t="shared" si="548"/>
        <v>#DIV/0!</v>
      </c>
      <c r="N2180" s="181" t="e">
        <f t="shared" si="549"/>
        <v>#DIV/0!</v>
      </c>
      <c r="O2180" s="339" t="e">
        <f t="shared" si="550"/>
        <v>#DIV/0!</v>
      </c>
      <c r="P2180" s="181" t="e">
        <f t="shared" si="551"/>
        <v>#DIV/0!</v>
      </c>
      <c r="R2180" s="181" t="e">
        <f t="shared" si="552"/>
        <v>#DIV/0!</v>
      </c>
      <c r="S2180" s="181" t="e">
        <f t="shared" si="553"/>
        <v>#DIV/0!</v>
      </c>
      <c r="T2180" s="339" t="e">
        <f t="shared" si="559"/>
        <v>#DIV/0!</v>
      </c>
      <c r="U2180" s="181" t="e">
        <f t="shared" si="554"/>
        <v>#DIV/0!</v>
      </c>
    </row>
    <row r="2181" spans="2:21" ht="12.75" customHeight="1" x14ac:dyDescent="0.15">
      <c r="B2181" s="1">
        <f t="shared" si="560"/>
        <v>230.99999999999113</v>
      </c>
      <c r="C2181" s="181" t="e">
        <f t="shared" si="555"/>
        <v>#DIV/0!</v>
      </c>
      <c r="D2181" s="242">
        <f t="shared" si="556"/>
        <v>89.473822060637673</v>
      </c>
      <c r="E2181" s="181" t="e">
        <f t="shared" si="544"/>
        <v>#DIV/0!</v>
      </c>
      <c r="F2181" s="181" t="e">
        <f t="shared" si="557"/>
        <v>#DIV/0!</v>
      </c>
      <c r="H2181" s="181" t="e">
        <f t="shared" si="558"/>
        <v>#DIV/0!</v>
      </c>
      <c r="I2181" s="181" t="e">
        <f t="shared" si="545"/>
        <v>#DIV/0!</v>
      </c>
      <c r="J2181" s="339" t="e">
        <f t="shared" si="546"/>
        <v>#DIV/0!</v>
      </c>
      <c r="K2181" s="181" t="e">
        <f t="shared" si="547"/>
        <v>#DIV/0!</v>
      </c>
      <c r="M2181" s="181" t="e">
        <f t="shared" si="548"/>
        <v>#DIV/0!</v>
      </c>
      <c r="N2181" s="181" t="e">
        <f t="shared" si="549"/>
        <v>#DIV/0!</v>
      </c>
      <c r="O2181" s="339" t="e">
        <f t="shared" si="550"/>
        <v>#DIV/0!</v>
      </c>
      <c r="P2181" s="181" t="e">
        <f t="shared" si="551"/>
        <v>#DIV/0!</v>
      </c>
      <c r="R2181" s="181" t="e">
        <f t="shared" si="552"/>
        <v>#DIV/0!</v>
      </c>
      <c r="S2181" s="181" t="e">
        <f t="shared" si="553"/>
        <v>#DIV/0!</v>
      </c>
      <c r="T2181" s="339" t="e">
        <f t="shared" si="559"/>
        <v>#DIV/0!</v>
      </c>
      <c r="U2181" s="181" t="e">
        <f t="shared" si="554"/>
        <v>#DIV/0!</v>
      </c>
    </row>
    <row r="2182" spans="2:21" ht="12.75" customHeight="1" x14ac:dyDescent="0.15">
      <c r="B2182" s="1">
        <f t="shared" si="560"/>
        <v>231.09999999999113</v>
      </c>
      <c r="C2182" s="181" t="e">
        <f t="shared" si="555"/>
        <v>#DIV/0!</v>
      </c>
      <c r="D2182" s="242">
        <f t="shared" si="556"/>
        <v>89.484416320732194</v>
      </c>
      <c r="E2182" s="181" t="e">
        <f t="shared" ref="E2182:E2245" si="561">+$D$19+(C2182/(D2182*$D$34))</f>
        <v>#DIV/0!</v>
      </c>
      <c r="F2182" s="181" t="e">
        <f t="shared" si="557"/>
        <v>#DIV/0!</v>
      </c>
      <c r="H2182" s="181" t="e">
        <f t="shared" si="558"/>
        <v>#DIV/0!</v>
      </c>
      <c r="I2182" s="181" t="e">
        <f t="shared" ref="I2182:I2245" si="562">1.32*(($B2183-$D$19)/$D$30)^0.25</f>
        <v>#DIV/0!</v>
      </c>
      <c r="J2182" s="339" t="e">
        <f t="shared" ref="J2182:J2245" si="563">+$D$19+(H2182/(I2182*$D$35))</f>
        <v>#DIV/0!</v>
      </c>
      <c r="K2182" s="181" t="e">
        <f t="shared" ref="K2182:K2245" si="564">ABS($B2183-J2182)</f>
        <v>#DIV/0!</v>
      </c>
      <c r="M2182" s="181" t="e">
        <f t="shared" ref="M2182:M2245" si="565">(2*PI()*$D$27*$D$8*$AE$7*($D$31-B2183))/LN($D$30/$D$28)</f>
        <v>#DIV/0!</v>
      </c>
      <c r="N2182" s="181" t="e">
        <f t="shared" ref="N2182:N2245" si="566">1.32*(($B2183-$D$19)/$D$30)^0.25</f>
        <v>#DIV/0!</v>
      </c>
      <c r="O2182" s="339" t="e">
        <f t="shared" ref="O2182:O2245" si="567">+$D$19+(M2182/(N2182*$D$38))</f>
        <v>#DIV/0!</v>
      </c>
      <c r="P2182" s="181" t="e">
        <f t="shared" ref="P2182:P2245" si="568">ABS($B2183-O2182)</f>
        <v>#DIV/0!</v>
      </c>
      <c r="R2182" s="181" t="e">
        <f t="shared" ref="R2182:R2245" si="569">(2*PI()*$D$27*$D$9*$AE$6*($D$31-B2183))/LN($D$30/$D$28)</f>
        <v>#DIV/0!</v>
      </c>
      <c r="S2182" s="181" t="e">
        <f t="shared" ref="S2182:S2245" si="570">1.32*(($B2183-$D$19)/$D$30)^0.25</f>
        <v>#DIV/0!</v>
      </c>
      <c r="T2182" s="339" t="e">
        <f t="shared" si="559"/>
        <v>#DIV/0!</v>
      </c>
      <c r="U2182" s="181" t="e">
        <f t="shared" ref="U2182:U2245" si="571">ABS($B2183-T2182)</f>
        <v>#DIV/0!</v>
      </c>
    </row>
    <row r="2183" spans="2:21" ht="12.75" customHeight="1" x14ac:dyDescent="0.15">
      <c r="B2183" s="1">
        <f t="shared" si="560"/>
        <v>231.19999999999112</v>
      </c>
      <c r="C2183" s="181" t="e">
        <f t="shared" ref="C2183:C2246" si="572">(2*PI()*$D$26*$D$32*($D$31-B2184))/LN($D$29/$D$28)</f>
        <v>#DIV/0!</v>
      </c>
      <c r="D2183" s="242">
        <f t="shared" ref="D2183:D2246" si="573">1.32*((B2184-$D$19)/$D$29)^0.25</f>
        <v>89.495006819328268</v>
      </c>
      <c r="E2183" s="181" t="e">
        <f t="shared" si="561"/>
        <v>#DIV/0!</v>
      </c>
      <c r="F2183" s="181" t="e">
        <f t="shared" ref="F2183:F2246" si="574">ABS(B2184-E2183)</f>
        <v>#DIV/0!</v>
      </c>
      <c r="H2183" s="181" t="e">
        <f t="shared" ref="H2183:H2246" si="575">(2*PI()*$D$27*$D$32*($D$31-B2184))/LN($D$30/$D$28)</f>
        <v>#DIV/0!</v>
      </c>
      <c r="I2183" s="181" t="e">
        <f t="shared" si="562"/>
        <v>#DIV/0!</v>
      </c>
      <c r="J2183" s="339" t="e">
        <f t="shared" si="563"/>
        <v>#DIV/0!</v>
      </c>
      <c r="K2183" s="181" t="e">
        <f t="shared" si="564"/>
        <v>#DIV/0!</v>
      </c>
      <c r="M2183" s="181" t="e">
        <f t="shared" si="565"/>
        <v>#DIV/0!</v>
      </c>
      <c r="N2183" s="181" t="e">
        <f t="shared" si="566"/>
        <v>#DIV/0!</v>
      </c>
      <c r="O2183" s="339" t="e">
        <f t="shared" si="567"/>
        <v>#DIV/0!</v>
      </c>
      <c r="P2183" s="181" t="e">
        <f t="shared" si="568"/>
        <v>#DIV/0!</v>
      </c>
      <c r="R2183" s="181" t="e">
        <f t="shared" si="569"/>
        <v>#DIV/0!</v>
      </c>
      <c r="S2183" s="181" t="e">
        <f t="shared" si="570"/>
        <v>#DIV/0!</v>
      </c>
      <c r="T2183" s="339" t="e">
        <f t="shared" ref="T2183:T2246" si="576">+$D$19+(R2183/(S2183*$D$41))</f>
        <v>#DIV/0!</v>
      </c>
      <c r="U2183" s="181" t="e">
        <f t="shared" si="571"/>
        <v>#DIV/0!</v>
      </c>
    </row>
    <row r="2184" spans="2:21" ht="12.75" customHeight="1" x14ac:dyDescent="0.15">
      <c r="B2184" s="1">
        <f t="shared" ref="B2184:B2247" si="577">B2183+0.1</f>
        <v>231.29999999999112</v>
      </c>
      <c r="C2184" s="181" t="e">
        <f t="shared" si="572"/>
        <v>#DIV/0!</v>
      </c>
      <c r="D2184" s="242">
        <f t="shared" si="573"/>
        <v>89.505593559540571</v>
      </c>
      <c r="E2184" s="181" t="e">
        <f t="shared" si="561"/>
        <v>#DIV/0!</v>
      </c>
      <c r="F2184" s="181" t="e">
        <f t="shared" si="574"/>
        <v>#DIV/0!</v>
      </c>
      <c r="H2184" s="181" t="e">
        <f t="shared" si="575"/>
        <v>#DIV/0!</v>
      </c>
      <c r="I2184" s="181" t="e">
        <f t="shared" si="562"/>
        <v>#DIV/0!</v>
      </c>
      <c r="J2184" s="339" t="e">
        <f t="shared" si="563"/>
        <v>#DIV/0!</v>
      </c>
      <c r="K2184" s="181" t="e">
        <f t="shared" si="564"/>
        <v>#DIV/0!</v>
      </c>
      <c r="M2184" s="181" t="e">
        <f t="shared" si="565"/>
        <v>#DIV/0!</v>
      </c>
      <c r="N2184" s="181" t="e">
        <f t="shared" si="566"/>
        <v>#DIV/0!</v>
      </c>
      <c r="O2184" s="339" t="e">
        <f t="shared" si="567"/>
        <v>#DIV/0!</v>
      </c>
      <c r="P2184" s="181" t="e">
        <f t="shared" si="568"/>
        <v>#DIV/0!</v>
      </c>
      <c r="R2184" s="181" t="e">
        <f t="shared" si="569"/>
        <v>#DIV/0!</v>
      </c>
      <c r="S2184" s="181" t="e">
        <f t="shared" si="570"/>
        <v>#DIV/0!</v>
      </c>
      <c r="T2184" s="339" t="e">
        <f t="shared" si="576"/>
        <v>#DIV/0!</v>
      </c>
      <c r="U2184" s="181" t="e">
        <f t="shared" si="571"/>
        <v>#DIV/0!</v>
      </c>
    </row>
    <row r="2185" spans="2:21" ht="12.75" customHeight="1" x14ac:dyDescent="0.15">
      <c r="B2185" s="1">
        <f t="shared" si="577"/>
        <v>231.39999999999111</v>
      </c>
      <c r="C2185" s="181" t="e">
        <f t="shared" si="572"/>
        <v>#DIV/0!</v>
      </c>
      <c r="D2185" s="242">
        <f t="shared" si="573"/>
        <v>89.516176544479762</v>
      </c>
      <c r="E2185" s="181" t="e">
        <f t="shared" si="561"/>
        <v>#DIV/0!</v>
      </c>
      <c r="F2185" s="181" t="e">
        <f t="shared" si="574"/>
        <v>#DIV/0!</v>
      </c>
      <c r="H2185" s="181" t="e">
        <f t="shared" si="575"/>
        <v>#DIV/0!</v>
      </c>
      <c r="I2185" s="181" t="e">
        <f t="shared" si="562"/>
        <v>#DIV/0!</v>
      </c>
      <c r="J2185" s="339" t="e">
        <f t="shared" si="563"/>
        <v>#DIV/0!</v>
      </c>
      <c r="K2185" s="181" t="e">
        <f t="shared" si="564"/>
        <v>#DIV/0!</v>
      </c>
      <c r="M2185" s="181" t="e">
        <f t="shared" si="565"/>
        <v>#DIV/0!</v>
      </c>
      <c r="N2185" s="181" t="e">
        <f t="shared" si="566"/>
        <v>#DIV/0!</v>
      </c>
      <c r="O2185" s="339" t="e">
        <f t="shared" si="567"/>
        <v>#DIV/0!</v>
      </c>
      <c r="P2185" s="181" t="e">
        <f t="shared" si="568"/>
        <v>#DIV/0!</v>
      </c>
      <c r="R2185" s="181" t="e">
        <f t="shared" si="569"/>
        <v>#DIV/0!</v>
      </c>
      <c r="S2185" s="181" t="e">
        <f t="shared" si="570"/>
        <v>#DIV/0!</v>
      </c>
      <c r="T2185" s="339" t="e">
        <f t="shared" si="576"/>
        <v>#DIV/0!</v>
      </c>
      <c r="U2185" s="181" t="e">
        <f t="shared" si="571"/>
        <v>#DIV/0!</v>
      </c>
    </row>
    <row r="2186" spans="2:21" ht="12.75" customHeight="1" x14ac:dyDescent="0.15">
      <c r="B2186" s="1">
        <f t="shared" si="577"/>
        <v>231.4999999999911</v>
      </c>
      <c r="C2186" s="181" t="e">
        <f t="shared" si="572"/>
        <v>#DIV/0!</v>
      </c>
      <c r="D2186" s="242">
        <f t="shared" si="573"/>
        <v>89.526755777252603</v>
      </c>
      <c r="E2186" s="181" t="e">
        <f t="shared" si="561"/>
        <v>#DIV/0!</v>
      </c>
      <c r="F2186" s="181" t="e">
        <f t="shared" si="574"/>
        <v>#DIV/0!</v>
      </c>
      <c r="H2186" s="181" t="e">
        <f t="shared" si="575"/>
        <v>#DIV/0!</v>
      </c>
      <c r="I2186" s="181" t="e">
        <f t="shared" si="562"/>
        <v>#DIV/0!</v>
      </c>
      <c r="J2186" s="339" t="e">
        <f t="shared" si="563"/>
        <v>#DIV/0!</v>
      </c>
      <c r="K2186" s="181" t="e">
        <f t="shared" si="564"/>
        <v>#DIV/0!</v>
      </c>
      <c r="M2186" s="181" t="e">
        <f t="shared" si="565"/>
        <v>#DIV/0!</v>
      </c>
      <c r="N2186" s="181" t="e">
        <f t="shared" si="566"/>
        <v>#DIV/0!</v>
      </c>
      <c r="O2186" s="339" t="e">
        <f t="shared" si="567"/>
        <v>#DIV/0!</v>
      </c>
      <c r="P2186" s="181" t="e">
        <f t="shared" si="568"/>
        <v>#DIV/0!</v>
      </c>
      <c r="R2186" s="181" t="e">
        <f t="shared" si="569"/>
        <v>#DIV/0!</v>
      </c>
      <c r="S2186" s="181" t="e">
        <f t="shared" si="570"/>
        <v>#DIV/0!</v>
      </c>
      <c r="T2186" s="339" t="e">
        <f t="shared" si="576"/>
        <v>#DIV/0!</v>
      </c>
      <c r="U2186" s="181" t="e">
        <f t="shared" si="571"/>
        <v>#DIV/0!</v>
      </c>
    </row>
    <row r="2187" spans="2:21" ht="12.75" customHeight="1" x14ac:dyDescent="0.15">
      <c r="B2187" s="1">
        <f t="shared" si="577"/>
        <v>231.5999999999911</v>
      </c>
      <c r="C2187" s="181" t="e">
        <f t="shared" si="572"/>
        <v>#DIV/0!</v>
      </c>
      <c r="D2187" s="242">
        <f t="shared" si="573"/>
        <v>89.537331260961608</v>
      </c>
      <c r="E2187" s="181" t="e">
        <f t="shared" si="561"/>
        <v>#DIV/0!</v>
      </c>
      <c r="F2187" s="181" t="e">
        <f t="shared" si="574"/>
        <v>#DIV/0!</v>
      </c>
      <c r="H2187" s="181" t="e">
        <f t="shared" si="575"/>
        <v>#DIV/0!</v>
      </c>
      <c r="I2187" s="181" t="e">
        <f t="shared" si="562"/>
        <v>#DIV/0!</v>
      </c>
      <c r="J2187" s="339" t="e">
        <f t="shared" si="563"/>
        <v>#DIV/0!</v>
      </c>
      <c r="K2187" s="181" t="e">
        <f t="shared" si="564"/>
        <v>#DIV/0!</v>
      </c>
      <c r="M2187" s="181" t="e">
        <f t="shared" si="565"/>
        <v>#DIV/0!</v>
      </c>
      <c r="N2187" s="181" t="e">
        <f t="shared" si="566"/>
        <v>#DIV/0!</v>
      </c>
      <c r="O2187" s="339" t="e">
        <f t="shared" si="567"/>
        <v>#DIV/0!</v>
      </c>
      <c r="P2187" s="181" t="e">
        <f t="shared" si="568"/>
        <v>#DIV/0!</v>
      </c>
      <c r="R2187" s="181" t="e">
        <f t="shared" si="569"/>
        <v>#DIV/0!</v>
      </c>
      <c r="S2187" s="181" t="e">
        <f t="shared" si="570"/>
        <v>#DIV/0!</v>
      </c>
      <c r="T2187" s="339" t="e">
        <f t="shared" si="576"/>
        <v>#DIV/0!</v>
      </c>
      <c r="U2187" s="181" t="e">
        <f t="shared" si="571"/>
        <v>#DIV/0!</v>
      </c>
    </row>
    <row r="2188" spans="2:21" ht="12.75" customHeight="1" x14ac:dyDescent="0.15">
      <c r="B2188" s="1">
        <f t="shared" si="577"/>
        <v>231.69999999999109</v>
      </c>
      <c r="C2188" s="181" t="e">
        <f t="shared" si="572"/>
        <v>#DIV/0!</v>
      </c>
      <c r="D2188" s="242">
        <f t="shared" si="573"/>
        <v>89.547902998705425</v>
      </c>
      <c r="E2188" s="181" t="e">
        <f t="shared" si="561"/>
        <v>#DIV/0!</v>
      </c>
      <c r="F2188" s="181" t="e">
        <f t="shared" si="574"/>
        <v>#DIV/0!</v>
      </c>
      <c r="H2188" s="181" t="e">
        <f t="shared" si="575"/>
        <v>#DIV/0!</v>
      </c>
      <c r="I2188" s="181" t="e">
        <f t="shared" si="562"/>
        <v>#DIV/0!</v>
      </c>
      <c r="J2188" s="339" t="e">
        <f t="shared" si="563"/>
        <v>#DIV/0!</v>
      </c>
      <c r="K2188" s="181" t="e">
        <f t="shared" si="564"/>
        <v>#DIV/0!</v>
      </c>
      <c r="M2188" s="181" t="e">
        <f t="shared" si="565"/>
        <v>#DIV/0!</v>
      </c>
      <c r="N2188" s="181" t="e">
        <f t="shared" si="566"/>
        <v>#DIV/0!</v>
      </c>
      <c r="O2188" s="339" t="e">
        <f t="shared" si="567"/>
        <v>#DIV/0!</v>
      </c>
      <c r="P2188" s="181" t="e">
        <f t="shared" si="568"/>
        <v>#DIV/0!</v>
      </c>
      <c r="R2188" s="181" t="e">
        <f t="shared" si="569"/>
        <v>#DIV/0!</v>
      </c>
      <c r="S2188" s="181" t="e">
        <f t="shared" si="570"/>
        <v>#DIV/0!</v>
      </c>
      <c r="T2188" s="339" t="e">
        <f t="shared" si="576"/>
        <v>#DIV/0!</v>
      </c>
      <c r="U2188" s="181" t="e">
        <f t="shared" si="571"/>
        <v>#DIV/0!</v>
      </c>
    </row>
    <row r="2189" spans="2:21" ht="12.75" customHeight="1" x14ac:dyDescent="0.15">
      <c r="B2189" s="1">
        <f t="shared" si="577"/>
        <v>231.79999999999109</v>
      </c>
      <c r="C2189" s="181" t="e">
        <f t="shared" si="572"/>
        <v>#DIV/0!</v>
      </c>
      <c r="D2189" s="242">
        <f t="shared" si="573"/>
        <v>89.558470993578581</v>
      </c>
      <c r="E2189" s="181" t="e">
        <f t="shared" si="561"/>
        <v>#DIV/0!</v>
      </c>
      <c r="F2189" s="181" t="e">
        <f t="shared" si="574"/>
        <v>#DIV/0!</v>
      </c>
      <c r="H2189" s="181" t="e">
        <f t="shared" si="575"/>
        <v>#DIV/0!</v>
      </c>
      <c r="I2189" s="181" t="e">
        <f t="shared" si="562"/>
        <v>#DIV/0!</v>
      </c>
      <c r="J2189" s="339" t="e">
        <f t="shared" si="563"/>
        <v>#DIV/0!</v>
      </c>
      <c r="K2189" s="181" t="e">
        <f t="shared" si="564"/>
        <v>#DIV/0!</v>
      </c>
      <c r="M2189" s="181" t="e">
        <f t="shared" si="565"/>
        <v>#DIV/0!</v>
      </c>
      <c r="N2189" s="181" t="e">
        <f t="shared" si="566"/>
        <v>#DIV/0!</v>
      </c>
      <c r="O2189" s="339" t="e">
        <f t="shared" si="567"/>
        <v>#DIV/0!</v>
      </c>
      <c r="P2189" s="181" t="e">
        <f t="shared" si="568"/>
        <v>#DIV/0!</v>
      </c>
      <c r="R2189" s="181" t="e">
        <f t="shared" si="569"/>
        <v>#DIV/0!</v>
      </c>
      <c r="S2189" s="181" t="e">
        <f t="shared" si="570"/>
        <v>#DIV/0!</v>
      </c>
      <c r="T2189" s="339" t="e">
        <f t="shared" si="576"/>
        <v>#DIV/0!</v>
      </c>
      <c r="U2189" s="181" t="e">
        <f t="shared" si="571"/>
        <v>#DIV/0!</v>
      </c>
    </row>
    <row r="2190" spans="2:21" ht="12.75" customHeight="1" x14ac:dyDescent="0.15">
      <c r="B2190" s="1">
        <f t="shared" si="577"/>
        <v>231.89999999999108</v>
      </c>
      <c r="C2190" s="181" t="e">
        <f t="shared" si="572"/>
        <v>#DIV/0!</v>
      </c>
      <c r="D2190" s="242">
        <f t="shared" si="573"/>
        <v>89.569035248671611</v>
      </c>
      <c r="E2190" s="181" t="e">
        <f t="shared" si="561"/>
        <v>#DIV/0!</v>
      </c>
      <c r="F2190" s="181" t="e">
        <f t="shared" si="574"/>
        <v>#DIV/0!</v>
      </c>
      <c r="H2190" s="181" t="e">
        <f t="shared" si="575"/>
        <v>#DIV/0!</v>
      </c>
      <c r="I2190" s="181" t="e">
        <f t="shared" si="562"/>
        <v>#DIV/0!</v>
      </c>
      <c r="J2190" s="339" t="e">
        <f t="shared" si="563"/>
        <v>#DIV/0!</v>
      </c>
      <c r="K2190" s="181" t="e">
        <f t="shared" si="564"/>
        <v>#DIV/0!</v>
      </c>
      <c r="M2190" s="181" t="e">
        <f t="shared" si="565"/>
        <v>#DIV/0!</v>
      </c>
      <c r="N2190" s="181" t="e">
        <f t="shared" si="566"/>
        <v>#DIV/0!</v>
      </c>
      <c r="O2190" s="339" t="e">
        <f t="shared" si="567"/>
        <v>#DIV/0!</v>
      </c>
      <c r="P2190" s="181" t="e">
        <f t="shared" si="568"/>
        <v>#DIV/0!</v>
      </c>
      <c r="R2190" s="181" t="e">
        <f t="shared" si="569"/>
        <v>#DIV/0!</v>
      </c>
      <c r="S2190" s="181" t="e">
        <f t="shared" si="570"/>
        <v>#DIV/0!</v>
      </c>
      <c r="T2190" s="339" t="e">
        <f t="shared" si="576"/>
        <v>#DIV/0!</v>
      </c>
      <c r="U2190" s="181" t="e">
        <f t="shared" si="571"/>
        <v>#DIV/0!</v>
      </c>
    </row>
    <row r="2191" spans="2:21" ht="12.75" customHeight="1" x14ac:dyDescent="0.15">
      <c r="B2191" s="1">
        <f t="shared" si="577"/>
        <v>231.99999999999108</v>
      </c>
      <c r="C2191" s="181" t="e">
        <f t="shared" si="572"/>
        <v>#DIV/0!</v>
      </c>
      <c r="D2191" s="242">
        <f t="shared" si="573"/>
        <v>89.579595767071041</v>
      </c>
      <c r="E2191" s="181" t="e">
        <f t="shared" si="561"/>
        <v>#DIV/0!</v>
      </c>
      <c r="F2191" s="181" t="e">
        <f t="shared" si="574"/>
        <v>#DIV/0!</v>
      </c>
      <c r="H2191" s="181" t="e">
        <f t="shared" si="575"/>
        <v>#DIV/0!</v>
      </c>
      <c r="I2191" s="181" t="e">
        <f t="shared" si="562"/>
        <v>#DIV/0!</v>
      </c>
      <c r="J2191" s="339" t="e">
        <f t="shared" si="563"/>
        <v>#DIV/0!</v>
      </c>
      <c r="K2191" s="181" t="e">
        <f t="shared" si="564"/>
        <v>#DIV/0!</v>
      </c>
      <c r="M2191" s="181" t="e">
        <f t="shared" si="565"/>
        <v>#DIV/0!</v>
      </c>
      <c r="N2191" s="181" t="e">
        <f t="shared" si="566"/>
        <v>#DIV/0!</v>
      </c>
      <c r="O2191" s="339" t="e">
        <f t="shared" si="567"/>
        <v>#DIV/0!</v>
      </c>
      <c r="P2191" s="181" t="e">
        <f t="shared" si="568"/>
        <v>#DIV/0!</v>
      </c>
      <c r="R2191" s="181" t="e">
        <f t="shared" si="569"/>
        <v>#DIV/0!</v>
      </c>
      <c r="S2191" s="181" t="e">
        <f t="shared" si="570"/>
        <v>#DIV/0!</v>
      </c>
      <c r="T2191" s="339" t="e">
        <f t="shared" si="576"/>
        <v>#DIV/0!</v>
      </c>
      <c r="U2191" s="181" t="e">
        <f t="shared" si="571"/>
        <v>#DIV/0!</v>
      </c>
    </row>
    <row r="2192" spans="2:21" ht="12.75" customHeight="1" x14ac:dyDescent="0.15">
      <c r="B2192" s="1">
        <f t="shared" si="577"/>
        <v>232.09999999999107</v>
      </c>
      <c r="C2192" s="181" t="e">
        <f t="shared" si="572"/>
        <v>#DIV/0!</v>
      </c>
      <c r="D2192" s="242">
        <f t="shared" si="573"/>
        <v>89.590152551859475</v>
      </c>
      <c r="E2192" s="181" t="e">
        <f t="shared" si="561"/>
        <v>#DIV/0!</v>
      </c>
      <c r="F2192" s="181" t="e">
        <f t="shared" si="574"/>
        <v>#DIV/0!</v>
      </c>
      <c r="H2192" s="181" t="e">
        <f t="shared" si="575"/>
        <v>#DIV/0!</v>
      </c>
      <c r="I2192" s="181" t="e">
        <f t="shared" si="562"/>
        <v>#DIV/0!</v>
      </c>
      <c r="J2192" s="339" t="e">
        <f t="shared" si="563"/>
        <v>#DIV/0!</v>
      </c>
      <c r="K2192" s="181" t="e">
        <f t="shared" si="564"/>
        <v>#DIV/0!</v>
      </c>
      <c r="M2192" s="181" t="e">
        <f t="shared" si="565"/>
        <v>#DIV/0!</v>
      </c>
      <c r="N2192" s="181" t="e">
        <f t="shared" si="566"/>
        <v>#DIV/0!</v>
      </c>
      <c r="O2192" s="339" t="e">
        <f t="shared" si="567"/>
        <v>#DIV/0!</v>
      </c>
      <c r="P2192" s="181" t="e">
        <f t="shared" si="568"/>
        <v>#DIV/0!</v>
      </c>
      <c r="R2192" s="181" t="e">
        <f t="shared" si="569"/>
        <v>#DIV/0!</v>
      </c>
      <c r="S2192" s="181" t="e">
        <f t="shared" si="570"/>
        <v>#DIV/0!</v>
      </c>
      <c r="T2192" s="339" t="e">
        <f t="shared" si="576"/>
        <v>#DIV/0!</v>
      </c>
      <c r="U2192" s="181" t="e">
        <f t="shared" si="571"/>
        <v>#DIV/0!</v>
      </c>
    </row>
    <row r="2193" spans="2:21" ht="12.75" customHeight="1" x14ac:dyDescent="0.15">
      <c r="B2193" s="1">
        <f t="shared" si="577"/>
        <v>232.19999999999106</v>
      </c>
      <c r="C2193" s="181" t="e">
        <f t="shared" si="572"/>
        <v>#DIV/0!</v>
      </c>
      <c r="D2193" s="242">
        <f t="shared" si="573"/>
        <v>89.600705606115397</v>
      </c>
      <c r="E2193" s="181" t="e">
        <f t="shared" si="561"/>
        <v>#DIV/0!</v>
      </c>
      <c r="F2193" s="181" t="e">
        <f t="shared" si="574"/>
        <v>#DIV/0!</v>
      </c>
      <c r="H2193" s="181" t="e">
        <f t="shared" si="575"/>
        <v>#DIV/0!</v>
      </c>
      <c r="I2193" s="181" t="e">
        <f t="shared" si="562"/>
        <v>#DIV/0!</v>
      </c>
      <c r="J2193" s="339" t="e">
        <f t="shared" si="563"/>
        <v>#DIV/0!</v>
      </c>
      <c r="K2193" s="181" t="e">
        <f t="shared" si="564"/>
        <v>#DIV/0!</v>
      </c>
      <c r="M2193" s="181" t="e">
        <f t="shared" si="565"/>
        <v>#DIV/0!</v>
      </c>
      <c r="N2193" s="181" t="e">
        <f t="shared" si="566"/>
        <v>#DIV/0!</v>
      </c>
      <c r="O2193" s="339" t="e">
        <f t="shared" si="567"/>
        <v>#DIV/0!</v>
      </c>
      <c r="P2193" s="181" t="e">
        <f t="shared" si="568"/>
        <v>#DIV/0!</v>
      </c>
      <c r="R2193" s="181" t="e">
        <f t="shared" si="569"/>
        <v>#DIV/0!</v>
      </c>
      <c r="S2193" s="181" t="e">
        <f t="shared" si="570"/>
        <v>#DIV/0!</v>
      </c>
      <c r="T2193" s="339" t="e">
        <f t="shared" si="576"/>
        <v>#DIV/0!</v>
      </c>
      <c r="U2193" s="181" t="e">
        <f t="shared" si="571"/>
        <v>#DIV/0!</v>
      </c>
    </row>
    <row r="2194" spans="2:21" ht="12.75" customHeight="1" x14ac:dyDescent="0.15">
      <c r="B2194" s="1">
        <f t="shared" si="577"/>
        <v>232.29999999999106</v>
      </c>
      <c r="C2194" s="181" t="e">
        <f t="shared" si="572"/>
        <v>#DIV/0!</v>
      </c>
      <c r="D2194" s="242">
        <f t="shared" si="573"/>
        <v>89.61125493291334</v>
      </c>
      <c r="E2194" s="181" t="e">
        <f t="shared" si="561"/>
        <v>#DIV/0!</v>
      </c>
      <c r="F2194" s="181" t="e">
        <f t="shared" si="574"/>
        <v>#DIV/0!</v>
      </c>
      <c r="H2194" s="181" t="e">
        <f t="shared" si="575"/>
        <v>#DIV/0!</v>
      </c>
      <c r="I2194" s="181" t="e">
        <f t="shared" si="562"/>
        <v>#DIV/0!</v>
      </c>
      <c r="J2194" s="339" t="e">
        <f t="shared" si="563"/>
        <v>#DIV/0!</v>
      </c>
      <c r="K2194" s="181" t="e">
        <f t="shared" si="564"/>
        <v>#DIV/0!</v>
      </c>
      <c r="M2194" s="181" t="e">
        <f t="shared" si="565"/>
        <v>#DIV/0!</v>
      </c>
      <c r="N2194" s="181" t="e">
        <f t="shared" si="566"/>
        <v>#DIV/0!</v>
      </c>
      <c r="O2194" s="339" t="e">
        <f t="shared" si="567"/>
        <v>#DIV/0!</v>
      </c>
      <c r="P2194" s="181" t="e">
        <f t="shared" si="568"/>
        <v>#DIV/0!</v>
      </c>
      <c r="R2194" s="181" t="e">
        <f t="shared" si="569"/>
        <v>#DIV/0!</v>
      </c>
      <c r="S2194" s="181" t="e">
        <f t="shared" si="570"/>
        <v>#DIV/0!</v>
      </c>
      <c r="T2194" s="339" t="e">
        <f t="shared" si="576"/>
        <v>#DIV/0!</v>
      </c>
      <c r="U2194" s="181" t="e">
        <f t="shared" si="571"/>
        <v>#DIV/0!</v>
      </c>
    </row>
    <row r="2195" spans="2:21" ht="12.75" customHeight="1" x14ac:dyDescent="0.15">
      <c r="B2195" s="1">
        <f t="shared" si="577"/>
        <v>232.39999999999105</v>
      </c>
      <c r="C2195" s="181" t="e">
        <f t="shared" si="572"/>
        <v>#DIV/0!</v>
      </c>
      <c r="D2195" s="242">
        <f t="shared" si="573"/>
        <v>89.621800535323985</v>
      </c>
      <c r="E2195" s="181" t="e">
        <f t="shared" si="561"/>
        <v>#DIV/0!</v>
      </c>
      <c r="F2195" s="181" t="e">
        <f t="shared" si="574"/>
        <v>#DIV/0!</v>
      </c>
      <c r="H2195" s="181" t="e">
        <f t="shared" si="575"/>
        <v>#DIV/0!</v>
      </c>
      <c r="I2195" s="181" t="e">
        <f t="shared" si="562"/>
        <v>#DIV/0!</v>
      </c>
      <c r="J2195" s="339" t="e">
        <f t="shared" si="563"/>
        <v>#DIV/0!</v>
      </c>
      <c r="K2195" s="181" t="e">
        <f t="shared" si="564"/>
        <v>#DIV/0!</v>
      </c>
      <c r="M2195" s="181" t="e">
        <f t="shared" si="565"/>
        <v>#DIV/0!</v>
      </c>
      <c r="N2195" s="181" t="e">
        <f t="shared" si="566"/>
        <v>#DIV/0!</v>
      </c>
      <c r="O2195" s="339" t="e">
        <f t="shared" si="567"/>
        <v>#DIV/0!</v>
      </c>
      <c r="P2195" s="181" t="e">
        <f t="shared" si="568"/>
        <v>#DIV/0!</v>
      </c>
      <c r="R2195" s="181" t="e">
        <f t="shared" si="569"/>
        <v>#DIV/0!</v>
      </c>
      <c r="S2195" s="181" t="e">
        <f t="shared" si="570"/>
        <v>#DIV/0!</v>
      </c>
      <c r="T2195" s="339" t="e">
        <f t="shared" si="576"/>
        <v>#DIV/0!</v>
      </c>
      <c r="U2195" s="181" t="e">
        <f t="shared" si="571"/>
        <v>#DIV/0!</v>
      </c>
    </row>
    <row r="2196" spans="2:21" ht="12.75" customHeight="1" x14ac:dyDescent="0.15">
      <c r="B2196" s="1">
        <f t="shared" si="577"/>
        <v>232.49999999999105</v>
      </c>
      <c r="C2196" s="181" t="e">
        <f t="shared" si="572"/>
        <v>#DIV/0!</v>
      </c>
      <c r="D2196" s="242">
        <f t="shared" si="573"/>
        <v>89.632342416413763</v>
      </c>
      <c r="E2196" s="181" t="e">
        <f t="shared" si="561"/>
        <v>#DIV/0!</v>
      </c>
      <c r="F2196" s="181" t="e">
        <f t="shared" si="574"/>
        <v>#DIV/0!</v>
      </c>
      <c r="H2196" s="181" t="e">
        <f t="shared" si="575"/>
        <v>#DIV/0!</v>
      </c>
      <c r="I2196" s="181" t="e">
        <f t="shared" si="562"/>
        <v>#DIV/0!</v>
      </c>
      <c r="J2196" s="339" t="e">
        <f t="shared" si="563"/>
        <v>#DIV/0!</v>
      </c>
      <c r="K2196" s="181" t="e">
        <f t="shared" si="564"/>
        <v>#DIV/0!</v>
      </c>
      <c r="M2196" s="181" t="e">
        <f t="shared" si="565"/>
        <v>#DIV/0!</v>
      </c>
      <c r="N2196" s="181" t="e">
        <f t="shared" si="566"/>
        <v>#DIV/0!</v>
      </c>
      <c r="O2196" s="339" t="e">
        <f t="shared" si="567"/>
        <v>#DIV/0!</v>
      </c>
      <c r="P2196" s="181" t="e">
        <f t="shared" si="568"/>
        <v>#DIV/0!</v>
      </c>
      <c r="R2196" s="181" t="e">
        <f t="shared" si="569"/>
        <v>#DIV/0!</v>
      </c>
      <c r="S2196" s="181" t="e">
        <f t="shared" si="570"/>
        <v>#DIV/0!</v>
      </c>
      <c r="T2196" s="339" t="e">
        <f t="shared" si="576"/>
        <v>#DIV/0!</v>
      </c>
      <c r="U2196" s="181" t="e">
        <f t="shared" si="571"/>
        <v>#DIV/0!</v>
      </c>
    </row>
    <row r="2197" spans="2:21" ht="12.75" customHeight="1" x14ac:dyDescent="0.15">
      <c r="B2197" s="1">
        <f t="shared" si="577"/>
        <v>232.59999999999104</v>
      </c>
      <c r="C2197" s="181" t="e">
        <f t="shared" si="572"/>
        <v>#DIV/0!</v>
      </c>
      <c r="D2197" s="242">
        <f t="shared" si="573"/>
        <v>89.642880579245514</v>
      </c>
      <c r="E2197" s="181" t="e">
        <f t="shared" si="561"/>
        <v>#DIV/0!</v>
      </c>
      <c r="F2197" s="181" t="e">
        <f t="shared" si="574"/>
        <v>#DIV/0!</v>
      </c>
      <c r="H2197" s="181" t="e">
        <f t="shared" si="575"/>
        <v>#DIV/0!</v>
      </c>
      <c r="I2197" s="181" t="e">
        <f t="shared" si="562"/>
        <v>#DIV/0!</v>
      </c>
      <c r="J2197" s="339" t="e">
        <f t="shared" si="563"/>
        <v>#DIV/0!</v>
      </c>
      <c r="K2197" s="181" t="e">
        <f t="shared" si="564"/>
        <v>#DIV/0!</v>
      </c>
      <c r="M2197" s="181" t="e">
        <f t="shared" si="565"/>
        <v>#DIV/0!</v>
      </c>
      <c r="N2197" s="181" t="e">
        <f t="shared" si="566"/>
        <v>#DIV/0!</v>
      </c>
      <c r="O2197" s="339" t="e">
        <f t="shared" si="567"/>
        <v>#DIV/0!</v>
      </c>
      <c r="P2197" s="181" t="e">
        <f t="shared" si="568"/>
        <v>#DIV/0!</v>
      </c>
      <c r="R2197" s="181" t="e">
        <f t="shared" si="569"/>
        <v>#DIV/0!</v>
      </c>
      <c r="S2197" s="181" t="e">
        <f t="shared" si="570"/>
        <v>#DIV/0!</v>
      </c>
      <c r="T2197" s="339" t="e">
        <f t="shared" si="576"/>
        <v>#DIV/0!</v>
      </c>
      <c r="U2197" s="181" t="e">
        <f t="shared" si="571"/>
        <v>#DIV/0!</v>
      </c>
    </row>
    <row r="2198" spans="2:21" ht="12.75" customHeight="1" x14ac:dyDescent="0.15">
      <c r="B2198" s="1">
        <f t="shared" si="577"/>
        <v>232.69999999999104</v>
      </c>
      <c r="C2198" s="181" t="e">
        <f t="shared" si="572"/>
        <v>#DIV/0!</v>
      </c>
      <c r="D2198" s="242">
        <f t="shared" si="573"/>
        <v>89.653415026877767</v>
      </c>
      <c r="E2198" s="181" t="e">
        <f t="shared" si="561"/>
        <v>#DIV/0!</v>
      </c>
      <c r="F2198" s="181" t="e">
        <f t="shared" si="574"/>
        <v>#DIV/0!</v>
      </c>
      <c r="H2198" s="181" t="e">
        <f t="shared" si="575"/>
        <v>#DIV/0!</v>
      </c>
      <c r="I2198" s="181" t="e">
        <f t="shared" si="562"/>
        <v>#DIV/0!</v>
      </c>
      <c r="J2198" s="339" t="e">
        <f t="shared" si="563"/>
        <v>#DIV/0!</v>
      </c>
      <c r="K2198" s="181" t="e">
        <f t="shared" si="564"/>
        <v>#DIV/0!</v>
      </c>
      <c r="M2198" s="181" t="e">
        <f t="shared" si="565"/>
        <v>#DIV/0!</v>
      </c>
      <c r="N2198" s="181" t="e">
        <f t="shared" si="566"/>
        <v>#DIV/0!</v>
      </c>
      <c r="O2198" s="339" t="e">
        <f t="shared" si="567"/>
        <v>#DIV/0!</v>
      </c>
      <c r="P2198" s="181" t="e">
        <f t="shared" si="568"/>
        <v>#DIV/0!</v>
      </c>
      <c r="R2198" s="181" t="e">
        <f t="shared" si="569"/>
        <v>#DIV/0!</v>
      </c>
      <c r="S2198" s="181" t="e">
        <f t="shared" si="570"/>
        <v>#DIV/0!</v>
      </c>
      <c r="T2198" s="339" t="e">
        <f t="shared" si="576"/>
        <v>#DIV/0!</v>
      </c>
      <c r="U2198" s="181" t="e">
        <f t="shared" si="571"/>
        <v>#DIV/0!</v>
      </c>
    </row>
    <row r="2199" spans="2:21" ht="12.75" customHeight="1" x14ac:dyDescent="0.15">
      <c r="B2199" s="1">
        <f t="shared" si="577"/>
        <v>232.79999999999103</v>
      </c>
      <c r="C2199" s="181" t="e">
        <f t="shared" si="572"/>
        <v>#DIV/0!</v>
      </c>
      <c r="D2199" s="242">
        <f t="shared" si="573"/>
        <v>89.663945762365287</v>
      </c>
      <c r="E2199" s="181" t="e">
        <f t="shared" si="561"/>
        <v>#DIV/0!</v>
      </c>
      <c r="F2199" s="181" t="e">
        <f t="shared" si="574"/>
        <v>#DIV/0!</v>
      </c>
      <c r="H2199" s="181" t="e">
        <f t="shared" si="575"/>
        <v>#DIV/0!</v>
      </c>
      <c r="I2199" s="181" t="e">
        <f t="shared" si="562"/>
        <v>#DIV/0!</v>
      </c>
      <c r="J2199" s="339" t="e">
        <f t="shared" si="563"/>
        <v>#DIV/0!</v>
      </c>
      <c r="K2199" s="181" t="e">
        <f t="shared" si="564"/>
        <v>#DIV/0!</v>
      </c>
      <c r="M2199" s="181" t="e">
        <f t="shared" si="565"/>
        <v>#DIV/0!</v>
      </c>
      <c r="N2199" s="181" t="e">
        <f t="shared" si="566"/>
        <v>#DIV/0!</v>
      </c>
      <c r="O2199" s="339" t="e">
        <f t="shared" si="567"/>
        <v>#DIV/0!</v>
      </c>
      <c r="P2199" s="181" t="e">
        <f t="shared" si="568"/>
        <v>#DIV/0!</v>
      </c>
      <c r="R2199" s="181" t="e">
        <f t="shared" si="569"/>
        <v>#DIV/0!</v>
      </c>
      <c r="S2199" s="181" t="e">
        <f t="shared" si="570"/>
        <v>#DIV/0!</v>
      </c>
      <c r="T2199" s="339" t="e">
        <f t="shared" si="576"/>
        <v>#DIV/0!</v>
      </c>
      <c r="U2199" s="181" t="e">
        <f t="shared" si="571"/>
        <v>#DIV/0!</v>
      </c>
    </row>
    <row r="2200" spans="2:21" ht="12.75" customHeight="1" x14ac:dyDescent="0.15">
      <c r="B2200" s="1">
        <f t="shared" si="577"/>
        <v>232.89999999999102</v>
      </c>
      <c r="C2200" s="181" t="e">
        <f t="shared" si="572"/>
        <v>#DIV/0!</v>
      </c>
      <c r="D2200" s="242">
        <f t="shared" si="573"/>
        <v>89.674472788758777</v>
      </c>
      <c r="E2200" s="181" t="e">
        <f t="shared" si="561"/>
        <v>#DIV/0!</v>
      </c>
      <c r="F2200" s="181" t="e">
        <f t="shared" si="574"/>
        <v>#DIV/0!</v>
      </c>
      <c r="H2200" s="181" t="e">
        <f t="shared" si="575"/>
        <v>#DIV/0!</v>
      </c>
      <c r="I2200" s="181" t="e">
        <f t="shared" si="562"/>
        <v>#DIV/0!</v>
      </c>
      <c r="J2200" s="339" t="e">
        <f t="shared" si="563"/>
        <v>#DIV/0!</v>
      </c>
      <c r="K2200" s="181" t="e">
        <f t="shared" si="564"/>
        <v>#DIV/0!</v>
      </c>
      <c r="M2200" s="181" t="e">
        <f t="shared" si="565"/>
        <v>#DIV/0!</v>
      </c>
      <c r="N2200" s="181" t="e">
        <f t="shared" si="566"/>
        <v>#DIV/0!</v>
      </c>
      <c r="O2200" s="339" t="e">
        <f t="shared" si="567"/>
        <v>#DIV/0!</v>
      </c>
      <c r="P2200" s="181" t="e">
        <f t="shared" si="568"/>
        <v>#DIV/0!</v>
      </c>
      <c r="R2200" s="181" t="e">
        <f t="shared" si="569"/>
        <v>#DIV/0!</v>
      </c>
      <c r="S2200" s="181" t="e">
        <f t="shared" si="570"/>
        <v>#DIV/0!</v>
      </c>
      <c r="T2200" s="339" t="e">
        <f t="shared" si="576"/>
        <v>#DIV/0!</v>
      </c>
      <c r="U2200" s="181" t="e">
        <f t="shared" si="571"/>
        <v>#DIV/0!</v>
      </c>
    </row>
    <row r="2201" spans="2:21" ht="12.75" customHeight="1" x14ac:dyDescent="0.15">
      <c r="B2201" s="1">
        <f t="shared" si="577"/>
        <v>232.99999999999102</v>
      </c>
      <c r="C2201" s="181" t="e">
        <f t="shared" si="572"/>
        <v>#DIV/0!</v>
      </c>
      <c r="D2201" s="242">
        <f t="shared" si="573"/>
        <v>89.684996109105299</v>
      </c>
      <c r="E2201" s="181" t="e">
        <f t="shared" si="561"/>
        <v>#DIV/0!</v>
      </c>
      <c r="F2201" s="181" t="e">
        <f t="shared" si="574"/>
        <v>#DIV/0!</v>
      </c>
      <c r="H2201" s="181" t="e">
        <f t="shared" si="575"/>
        <v>#DIV/0!</v>
      </c>
      <c r="I2201" s="181" t="e">
        <f t="shared" si="562"/>
        <v>#DIV/0!</v>
      </c>
      <c r="J2201" s="339" t="e">
        <f t="shared" si="563"/>
        <v>#DIV/0!</v>
      </c>
      <c r="K2201" s="181" t="e">
        <f t="shared" si="564"/>
        <v>#DIV/0!</v>
      </c>
      <c r="M2201" s="181" t="e">
        <f t="shared" si="565"/>
        <v>#DIV/0!</v>
      </c>
      <c r="N2201" s="181" t="e">
        <f t="shared" si="566"/>
        <v>#DIV/0!</v>
      </c>
      <c r="O2201" s="339" t="e">
        <f t="shared" si="567"/>
        <v>#DIV/0!</v>
      </c>
      <c r="P2201" s="181" t="e">
        <f t="shared" si="568"/>
        <v>#DIV/0!</v>
      </c>
      <c r="R2201" s="181" t="e">
        <f t="shared" si="569"/>
        <v>#DIV/0!</v>
      </c>
      <c r="S2201" s="181" t="e">
        <f t="shared" si="570"/>
        <v>#DIV/0!</v>
      </c>
      <c r="T2201" s="339" t="e">
        <f t="shared" si="576"/>
        <v>#DIV/0!</v>
      </c>
      <c r="U2201" s="181" t="e">
        <f t="shared" si="571"/>
        <v>#DIV/0!</v>
      </c>
    </row>
    <row r="2202" spans="2:21" ht="12.75" customHeight="1" x14ac:dyDescent="0.15">
      <c r="B2202" s="1">
        <f t="shared" si="577"/>
        <v>233.09999999999101</v>
      </c>
      <c r="C2202" s="181" t="e">
        <f t="shared" si="572"/>
        <v>#DIV/0!</v>
      </c>
      <c r="D2202" s="242">
        <f t="shared" si="573"/>
        <v>89.695515726447567</v>
      </c>
      <c r="E2202" s="181" t="e">
        <f t="shared" si="561"/>
        <v>#DIV/0!</v>
      </c>
      <c r="F2202" s="181" t="e">
        <f t="shared" si="574"/>
        <v>#DIV/0!</v>
      </c>
      <c r="H2202" s="181" t="e">
        <f t="shared" si="575"/>
        <v>#DIV/0!</v>
      </c>
      <c r="I2202" s="181" t="e">
        <f t="shared" si="562"/>
        <v>#DIV/0!</v>
      </c>
      <c r="J2202" s="339" t="e">
        <f t="shared" si="563"/>
        <v>#DIV/0!</v>
      </c>
      <c r="K2202" s="181" t="e">
        <f t="shared" si="564"/>
        <v>#DIV/0!</v>
      </c>
      <c r="M2202" s="181" t="e">
        <f t="shared" si="565"/>
        <v>#DIV/0!</v>
      </c>
      <c r="N2202" s="181" t="e">
        <f t="shared" si="566"/>
        <v>#DIV/0!</v>
      </c>
      <c r="O2202" s="339" t="e">
        <f t="shared" si="567"/>
        <v>#DIV/0!</v>
      </c>
      <c r="P2202" s="181" t="e">
        <f t="shared" si="568"/>
        <v>#DIV/0!</v>
      </c>
      <c r="R2202" s="181" t="e">
        <f t="shared" si="569"/>
        <v>#DIV/0!</v>
      </c>
      <c r="S2202" s="181" t="e">
        <f t="shared" si="570"/>
        <v>#DIV/0!</v>
      </c>
      <c r="T2202" s="339" t="e">
        <f t="shared" si="576"/>
        <v>#DIV/0!</v>
      </c>
      <c r="U2202" s="181" t="e">
        <f t="shared" si="571"/>
        <v>#DIV/0!</v>
      </c>
    </row>
    <row r="2203" spans="2:21" ht="12.75" customHeight="1" x14ac:dyDescent="0.15">
      <c r="B2203" s="1">
        <f t="shared" si="577"/>
        <v>233.19999999999101</v>
      </c>
      <c r="C2203" s="181" t="e">
        <f t="shared" si="572"/>
        <v>#DIV/0!</v>
      </c>
      <c r="D2203" s="242">
        <f t="shared" si="573"/>
        <v>89.706031643824616</v>
      </c>
      <c r="E2203" s="181" t="e">
        <f t="shared" si="561"/>
        <v>#DIV/0!</v>
      </c>
      <c r="F2203" s="181" t="e">
        <f t="shared" si="574"/>
        <v>#DIV/0!</v>
      </c>
      <c r="H2203" s="181" t="e">
        <f t="shared" si="575"/>
        <v>#DIV/0!</v>
      </c>
      <c r="I2203" s="181" t="e">
        <f t="shared" si="562"/>
        <v>#DIV/0!</v>
      </c>
      <c r="J2203" s="339" t="e">
        <f t="shared" si="563"/>
        <v>#DIV/0!</v>
      </c>
      <c r="K2203" s="181" t="e">
        <f t="shared" si="564"/>
        <v>#DIV/0!</v>
      </c>
      <c r="M2203" s="181" t="e">
        <f t="shared" si="565"/>
        <v>#DIV/0!</v>
      </c>
      <c r="N2203" s="181" t="e">
        <f t="shared" si="566"/>
        <v>#DIV/0!</v>
      </c>
      <c r="O2203" s="339" t="e">
        <f t="shared" si="567"/>
        <v>#DIV/0!</v>
      </c>
      <c r="P2203" s="181" t="e">
        <f t="shared" si="568"/>
        <v>#DIV/0!</v>
      </c>
      <c r="R2203" s="181" t="e">
        <f t="shared" si="569"/>
        <v>#DIV/0!</v>
      </c>
      <c r="S2203" s="181" t="e">
        <f t="shared" si="570"/>
        <v>#DIV/0!</v>
      </c>
      <c r="T2203" s="339" t="e">
        <f t="shared" si="576"/>
        <v>#DIV/0!</v>
      </c>
      <c r="U2203" s="181" t="e">
        <f t="shared" si="571"/>
        <v>#DIV/0!</v>
      </c>
    </row>
    <row r="2204" spans="2:21" ht="12.75" customHeight="1" x14ac:dyDescent="0.15">
      <c r="B2204" s="1">
        <f t="shared" si="577"/>
        <v>233.299999999991</v>
      </c>
      <c r="C2204" s="181" t="e">
        <f t="shared" si="572"/>
        <v>#DIV/0!</v>
      </c>
      <c r="D2204" s="242">
        <f t="shared" si="573"/>
        <v>89.7165438642715</v>
      </c>
      <c r="E2204" s="181" t="e">
        <f t="shared" si="561"/>
        <v>#DIV/0!</v>
      </c>
      <c r="F2204" s="181" t="e">
        <f t="shared" si="574"/>
        <v>#DIV/0!</v>
      </c>
      <c r="H2204" s="181" t="e">
        <f t="shared" si="575"/>
        <v>#DIV/0!</v>
      </c>
      <c r="I2204" s="181" t="e">
        <f t="shared" si="562"/>
        <v>#DIV/0!</v>
      </c>
      <c r="J2204" s="339" t="e">
        <f t="shared" si="563"/>
        <v>#DIV/0!</v>
      </c>
      <c r="K2204" s="181" t="e">
        <f t="shared" si="564"/>
        <v>#DIV/0!</v>
      </c>
      <c r="M2204" s="181" t="e">
        <f t="shared" si="565"/>
        <v>#DIV/0!</v>
      </c>
      <c r="N2204" s="181" t="e">
        <f t="shared" si="566"/>
        <v>#DIV/0!</v>
      </c>
      <c r="O2204" s="339" t="e">
        <f t="shared" si="567"/>
        <v>#DIV/0!</v>
      </c>
      <c r="P2204" s="181" t="e">
        <f t="shared" si="568"/>
        <v>#DIV/0!</v>
      </c>
      <c r="R2204" s="181" t="e">
        <f t="shared" si="569"/>
        <v>#DIV/0!</v>
      </c>
      <c r="S2204" s="181" t="e">
        <f t="shared" si="570"/>
        <v>#DIV/0!</v>
      </c>
      <c r="T2204" s="339" t="e">
        <f t="shared" si="576"/>
        <v>#DIV/0!</v>
      </c>
      <c r="U2204" s="181" t="e">
        <f t="shared" si="571"/>
        <v>#DIV/0!</v>
      </c>
    </row>
    <row r="2205" spans="2:21" ht="12.75" customHeight="1" x14ac:dyDescent="0.15">
      <c r="B2205" s="1">
        <f t="shared" si="577"/>
        <v>233.399999999991</v>
      </c>
      <c r="C2205" s="181" t="e">
        <f t="shared" si="572"/>
        <v>#DIV/0!</v>
      </c>
      <c r="D2205" s="242">
        <f t="shared" si="573"/>
        <v>89.727052390819409</v>
      </c>
      <c r="E2205" s="181" t="e">
        <f t="shared" si="561"/>
        <v>#DIV/0!</v>
      </c>
      <c r="F2205" s="181" t="e">
        <f t="shared" si="574"/>
        <v>#DIV/0!</v>
      </c>
      <c r="H2205" s="181" t="e">
        <f t="shared" si="575"/>
        <v>#DIV/0!</v>
      </c>
      <c r="I2205" s="181" t="e">
        <f t="shared" si="562"/>
        <v>#DIV/0!</v>
      </c>
      <c r="J2205" s="339" t="e">
        <f t="shared" si="563"/>
        <v>#DIV/0!</v>
      </c>
      <c r="K2205" s="181" t="e">
        <f t="shared" si="564"/>
        <v>#DIV/0!</v>
      </c>
      <c r="M2205" s="181" t="e">
        <f t="shared" si="565"/>
        <v>#DIV/0!</v>
      </c>
      <c r="N2205" s="181" t="e">
        <f t="shared" si="566"/>
        <v>#DIV/0!</v>
      </c>
      <c r="O2205" s="339" t="e">
        <f t="shared" si="567"/>
        <v>#DIV/0!</v>
      </c>
      <c r="P2205" s="181" t="e">
        <f t="shared" si="568"/>
        <v>#DIV/0!</v>
      </c>
      <c r="R2205" s="181" t="e">
        <f t="shared" si="569"/>
        <v>#DIV/0!</v>
      </c>
      <c r="S2205" s="181" t="e">
        <f t="shared" si="570"/>
        <v>#DIV/0!</v>
      </c>
      <c r="T2205" s="339" t="e">
        <f t="shared" si="576"/>
        <v>#DIV/0!</v>
      </c>
      <c r="U2205" s="181" t="e">
        <f t="shared" si="571"/>
        <v>#DIV/0!</v>
      </c>
    </row>
    <row r="2206" spans="2:21" ht="12.75" customHeight="1" x14ac:dyDescent="0.15">
      <c r="B2206" s="1">
        <f t="shared" si="577"/>
        <v>233.49999999999099</v>
      </c>
      <c r="C2206" s="181" t="e">
        <f t="shared" si="572"/>
        <v>#DIV/0!</v>
      </c>
      <c r="D2206" s="242">
        <f t="shared" si="573"/>
        <v>89.737557226495582</v>
      </c>
      <c r="E2206" s="181" t="e">
        <f t="shared" si="561"/>
        <v>#DIV/0!</v>
      </c>
      <c r="F2206" s="181" t="e">
        <f t="shared" si="574"/>
        <v>#DIV/0!</v>
      </c>
      <c r="H2206" s="181" t="e">
        <f t="shared" si="575"/>
        <v>#DIV/0!</v>
      </c>
      <c r="I2206" s="181" t="e">
        <f t="shared" si="562"/>
        <v>#DIV/0!</v>
      </c>
      <c r="J2206" s="339" t="e">
        <f t="shared" si="563"/>
        <v>#DIV/0!</v>
      </c>
      <c r="K2206" s="181" t="e">
        <f t="shared" si="564"/>
        <v>#DIV/0!</v>
      </c>
      <c r="M2206" s="181" t="e">
        <f t="shared" si="565"/>
        <v>#DIV/0!</v>
      </c>
      <c r="N2206" s="181" t="e">
        <f t="shared" si="566"/>
        <v>#DIV/0!</v>
      </c>
      <c r="O2206" s="339" t="e">
        <f t="shared" si="567"/>
        <v>#DIV/0!</v>
      </c>
      <c r="P2206" s="181" t="e">
        <f t="shared" si="568"/>
        <v>#DIV/0!</v>
      </c>
      <c r="R2206" s="181" t="e">
        <f t="shared" si="569"/>
        <v>#DIV/0!</v>
      </c>
      <c r="S2206" s="181" t="e">
        <f t="shared" si="570"/>
        <v>#DIV/0!</v>
      </c>
      <c r="T2206" s="339" t="e">
        <f t="shared" si="576"/>
        <v>#DIV/0!</v>
      </c>
      <c r="U2206" s="181" t="e">
        <f t="shared" si="571"/>
        <v>#DIV/0!</v>
      </c>
    </row>
    <row r="2207" spans="2:21" ht="12.75" customHeight="1" x14ac:dyDescent="0.15">
      <c r="B2207" s="1">
        <f t="shared" si="577"/>
        <v>233.59999999999098</v>
      </c>
      <c r="C2207" s="181" t="e">
        <f t="shared" si="572"/>
        <v>#DIV/0!</v>
      </c>
      <c r="D2207" s="242">
        <f t="shared" si="573"/>
        <v>89.748058374323364</v>
      </c>
      <c r="E2207" s="181" t="e">
        <f t="shared" si="561"/>
        <v>#DIV/0!</v>
      </c>
      <c r="F2207" s="181" t="e">
        <f t="shared" si="574"/>
        <v>#DIV/0!</v>
      </c>
      <c r="H2207" s="181" t="e">
        <f t="shared" si="575"/>
        <v>#DIV/0!</v>
      </c>
      <c r="I2207" s="181" t="e">
        <f t="shared" si="562"/>
        <v>#DIV/0!</v>
      </c>
      <c r="J2207" s="339" t="e">
        <f t="shared" si="563"/>
        <v>#DIV/0!</v>
      </c>
      <c r="K2207" s="181" t="e">
        <f t="shared" si="564"/>
        <v>#DIV/0!</v>
      </c>
      <c r="M2207" s="181" t="e">
        <f t="shared" si="565"/>
        <v>#DIV/0!</v>
      </c>
      <c r="N2207" s="181" t="e">
        <f t="shared" si="566"/>
        <v>#DIV/0!</v>
      </c>
      <c r="O2207" s="339" t="e">
        <f t="shared" si="567"/>
        <v>#DIV/0!</v>
      </c>
      <c r="P2207" s="181" t="e">
        <f t="shared" si="568"/>
        <v>#DIV/0!</v>
      </c>
      <c r="R2207" s="181" t="e">
        <f t="shared" si="569"/>
        <v>#DIV/0!</v>
      </c>
      <c r="S2207" s="181" t="e">
        <f t="shared" si="570"/>
        <v>#DIV/0!</v>
      </c>
      <c r="T2207" s="339" t="e">
        <f t="shared" si="576"/>
        <v>#DIV/0!</v>
      </c>
      <c r="U2207" s="181" t="e">
        <f t="shared" si="571"/>
        <v>#DIV/0!</v>
      </c>
    </row>
    <row r="2208" spans="2:21" ht="12.75" customHeight="1" x14ac:dyDescent="0.15">
      <c r="B2208" s="1">
        <f t="shared" si="577"/>
        <v>233.69999999999098</v>
      </c>
      <c r="C2208" s="181" t="e">
        <f t="shared" si="572"/>
        <v>#DIV/0!</v>
      </c>
      <c r="D2208" s="242">
        <f t="shared" si="573"/>
        <v>89.758555837322234</v>
      </c>
      <c r="E2208" s="181" t="e">
        <f t="shared" si="561"/>
        <v>#DIV/0!</v>
      </c>
      <c r="F2208" s="181" t="e">
        <f t="shared" si="574"/>
        <v>#DIV/0!</v>
      </c>
      <c r="H2208" s="181" t="e">
        <f t="shared" si="575"/>
        <v>#DIV/0!</v>
      </c>
      <c r="I2208" s="181" t="e">
        <f t="shared" si="562"/>
        <v>#DIV/0!</v>
      </c>
      <c r="J2208" s="339" t="e">
        <f t="shared" si="563"/>
        <v>#DIV/0!</v>
      </c>
      <c r="K2208" s="181" t="e">
        <f t="shared" si="564"/>
        <v>#DIV/0!</v>
      </c>
      <c r="M2208" s="181" t="e">
        <f t="shared" si="565"/>
        <v>#DIV/0!</v>
      </c>
      <c r="N2208" s="181" t="e">
        <f t="shared" si="566"/>
        <v>#DIV/0!</v>
      </c>
      <c r="O2208" s="339" t="e">
        <f t="shared" si="567"/>
        <v>#DIV/0!</v>
      </c>
      <c r="P2208" s="181" t="e">
        <f t="shared" si="568"/>
        <v>#DIV/0!</v>
      </c>
      <c r="R2208" s="181" t="e">
        <f t="shared" si="569"/>
        <v>#DIV/0!</v>
      </c>
      <c r="S2208" s="181" t="e">
        <f t="shared" si="570"/>
        <v>#DIV/0!</v>
      </c>
      <c r="T2208" s="339" t="e">
        <f t="shared" si="576"/>
        <v>#DIV/0!</v>
      </c>
      <c r="U2208" s="181" t="e">
        <f t="shared" si="571"/>
        <v>#DIV/0!</v>
      </c>
    </row>
    <row r="2209" spans="2:21" ht="12.75" customHeight="1" x14ac:dyDescent="0.15">
      <c r="B2209" s="1">
        <f t="shared" si="577"/>
        <v>233.79999999999097</v>
      </c>
      <c r="C2209" s="181" t="e">
        <f t="shared" si="572"/>
        <v>#DIV/0!</v>
      </c>
      <c r="D2209" s="242">
        <f t="shared" si="573"/>
        <v>89.769049618507836</v>
      </c>
      <c r="E2209" s="181" t="e">
        <f t="shared" si="561"/>
        <v>#DIV/0!</v>
      </c>
      <c r="F2209" s="181" t="e">
        <f t="shared" si="574"/>
        <v>#DIV/0!</v>
      </c>
      <c r="H2209" s="181" t="e">
        <f t="shared" si="575"/>
        <v>#DIV/0!</v>
      </c>
      <c r="I2209" s="181" t="e">
        <f t="shared" si="562"/>
        <v>#DIV/0!</v>
      </c>
      <c r="J2209" s="339" t="e">
        <f t="shared" si="563"/>
        <v>#DIV/0!</v>
      </c>
      <c r="K2209" s="181" t="e">
        <f t="shared" si="564"/>
        <v>#DIV/0!</v>
      </c>
      <c r="M2209" s="181" t="e">
        <f t="shared" si="565"/>
        <v>#DIV/0!</v>
      </c>
      <c r="N2209" s="181" t="e">
        <f t="shared" si="566"/>
        <v>#DIV/0!</v>
      </c>
      <c r="O2209" s="339" t="e">
        <f t="shared" si="567"/>
        <v>#DIV/0!</v>
      </c>
      <c r="P2209" s="181" t="e">
        <f t="shared" si="568"/>
        <v>#DIV/0!</v>
      </c>
      <c r="R2209" s="181" t="e">
        <f t="shared" si="569"/>
        <v>#DIV/0!</v>
      </c>
      <c r="S2209" s="181" t="e">
        <f t="shared" si="570"/>
        <v>#DIV/0!</v>
      </c>
      <c r="T2209" s="339" t="e">
        <f t="shared" si="576"/>
        <v>#DIV/0!</v>
      </c>
      <c r="U2209" s="181" t="e">
        <f t="shared" si="571"/>
        <v>#DIV/0!</v>
      </c>
    </row>
    <row r="2210" spans="2:21" ht="12.75" customHeight="1" x14ac:dyDescent="0.15">
      <c r="B2210" s="1">
        <f t="shared" si="577"/>
        <v>233.89999999999097</v>
      </c>
      <c r="C2210" s="181" t="e">
        <f t="shared" si="572"/>
        <v>#DIV/0!</v>
      </c>
      <c r="D2210" s="242">
        <f t="shared" si="573"/>
        <v>89.77953972089179</v>
      </c>
      <c r="E2210" s="181" t="e">
        <f t="shared" si="561"/>
        <v>#DIV/0!</v>
      </c>
      <c r="F2210" s="181" t="e">
        <f t="shared" si="574"/>
        <v>#DIV/0!</v>
      </c>
      <c r="H2210" s="181" t="e">
        <f t="shared" si="575"/>
        <v>#DIV/0!</v>
      </c>
      <c r="I2210" s="181" t="e">
        <f t="shared" si="562"/>
        <v>#DIV/0!</v>
      </c>
      <c r="J2210" s="339" t="e">
        <f t="shared" si="563"/>
        <v>#DIV/0!</v>
      </c>
      <c r="K2210" s="181" t="e">
        <f t="shared" si="564"/>
        <v>#DIV/0!</v>
      </c>
      <c r="M2210" s="181" t="e">
        <f t="shared" si="565"/>
        <v>#DIV/0!</v>
      </c>
      <c r="N2210" s="181" t="e">
        <f t="shared" si="566"/>
        <v>#DIV/0!</v>
      </c>
      <c r="O2210" s="339" t="e">
        <f t="shared" si="567"/>
        <v>#DIV/0!</v>
      </c>
      <c r="P2210" s="181" t="e">
        <f t="shared" si="568"/>
        <v>#DIV/0!</v>
      </c>
      <c r="R2210" s="181" t="e">
        <f t="shared" si="569"/>
        <v>#DIV/0!</v>
      </c>
      <c r="S2210" s="181" t="e">
        <f t="shared" si="570"/>
        <v>#DIV/0!</v>
      </c>
      <c r="T2210" s="339" t="e">
        <f t="shared" si="576"/>
        <v>#DIV/0!</v>
      </c>
      <c r="U2210" s="181" t="e">
        <f t="shared" si="571"/>
        <v>#DIV/0!</v>
      </c>
    </row>
    <row r="2211" spans="2:21" ht="12.75" customHeight="1" x14ac:dyDescent="0.15">
      <c r="B2211" s="1">
        <f t="shared" si="577"/>
        <v>233.99999999999096</v>
      </c>
      <c r="C2211" s="181" t="e">
        <f t="shared" si="572"/>
        <v>#DIV/0!</v>
      </c>
      <c r="D2211" s="242">
        <f t="shared" si="573"/>
        <v>89.790026147481967</v>
      </c>
      <c r="E2211" s="181" t="e">
        <f t="shared" si="561"/>
        <v>#DIV/0!</v>
      </c>
      <c r="F2211" s="181" t="e">
        <f t="shared" si="574"/>
        <v>#DIV/0!</v>
      </c>
      <c r="H2211" s="181" t="e">
        <f t="shared" si="575"/>
        <v>#DIV/0!</v>
      </c>
      <c r="I2211" s="181" t="e">
        <f t="shared" si="562"/>
        <v>#DIV/0!</v>
      </c>
      <c r="J2211" s="339" t="e">
        <f t="shared" si="563"/>
        <v>#DIV/0!</v>
      </c>
      <c r="K2211" s="181" t="e">
        <f t="shared" si="564"/>
        <v>#DIV/0!</v>
      </c>
      <c r="M2211" s="181" t="e">
        <f t="shared" si="565"/>
        <v>#DIV/0!</v>
      </c>
      <c r="N2211" s="181" t="e">
        <f t="shared" si="566"/>
        <v>#DIV/0!</v>
      </c>
      <c r="O2211" s="339" t="e">
        <f t="shared" si="567"/>
        <v>#DIV/0!</v>
      </c>
      <c r="P2211" s="181" t="e">
        <f t="shared" si="568"/>
        <v>#DIV/0!</v>
      </c>
      <c r="R2211" s="181" t="e">
        <f t="shared" si="569"/>
        <v>#DIV/0!</v>
      </c>
      <c r="S2211" s="181" t="e">
        <f t="shared" si="570"/>
        <v>#DIV/0!</v>
      </c>
      <c r="T2211" s="339" t="e">
        <f t="shared" si="576"/>
        <v>#DIV/0!</v>
      </c>
      <c r="U2211" s="181" t="e">
        <f t="shared" si="571"/>
        <v>#DIV/0!</v>
      </c>
    </row>
    <row r="2212" spans="2:21" ht="12.75" customHeight="1" x14ac:dyDescent="0.15">
      <c r="B2212" s="1">
        <f t="shared" si="577"/>
        <v>234.09999999999096</v>
      </c>
      <c r="C2212" s="181" t="e">
        <f t="shared" si="572"/>
        <v>#DIV/0!</v>
      </c>
      <c r="D2212" s="242">
        <f t="shared" si="573"/>
        <v>89.800508901282313</v>
      </c>
      <c r="E2212" s="181" t="e">
        <f t="shared" si="561"/>
        <v>#DIV/0!</v>
      </c>
      <c r="F2212" s="181" t="e">
        <f t="shared" si="574"/>
        <v>#DIV/0!</v>
      </c>
      <c r="H2212" s="181" t="e">
        <f t="shared" si="575"/>
        <v>#DIV/0!</v>
      </c>
      <c r="I2212" s="181" t="e">
        <f t="shared" si="562"/>
        <v>#DIV/0!</v>
      </c>
      <c r="J2212" s="339" t="e">
        <f t="shared" si="563"/>
        <v>#DIV/0!</v>
      </c>
      <c r="K2212" s="181" t="e">
        <f t="shared" si="564"/>
        <v>#DIV/0!</v>
      </c>
      <c r="M2212" s="181" t="e">
        <f t="shared" si="565"/>
        <v>#DIV/0!</v>
      </c>
      <c r="N2212" s="181" t="e">
        <f t="shared" si="566"/>
        <v>#DIV/0!</v>
      </c>
      <c r="O2212" s="339" t="e">
        <f t="shared" si="567"/>
        <v>#DIV/0!</v>
      </c>
      <c r="P2212" s="181" t="e">
        <f t="shared" si="568"/>
        <v>#DIV/0!</v>
      </c>
      <c r="R2212" s="181" t="e">
        <f t="shared" si="569"/>
        <v>#DIV/0!</v>
      </c>
      <c r="S2212" s="181" t="e">
        <f t="shared" si="570"/>
        <v>#DIV/0!</v>
      </c>
      <c r="T2212" s="339" t="e">
        <f t="shared" si="576"/>
        <v>#DIV/0!</v>
      </c>
      <c r="U2212" s="181" t="e">
        <f t="shared" si="571"/>
        <v>#DIV/0!</v>
      </c>
    </row>
    <row r="2213" spans="2:21" ht="12.75" customHeight="1" x14ac:dyDescent="0.15">
      <c r="B2213" s="1">
        <f t="shared" si="577"/>
        <v>234.19999999999095</v>
      </c>
      <c r="C2213" s="181" t="e">
        <f t="shared" si="572"/>
        <v>#DIV/0!</v>
      </c>
      <c r="D2213" s="242">
        <f t="shared" si="573"/>
        <v>89.810987985293096</v>
      </c>
      <c r="E2213" s="181" t="e">
        <f t="shared" si="561"/>
        <v>#DIV/0!</v>
      </c>
      <c r="F2213" s="181" t="e">
        <f t="shared" si="574"/>
        <v>#DIV/0!</v>
      </c>
      <c r="H2213" s="181" t="e">
        <f t="shared" si="575"/>
        <v>#DIV/0!</v>
      </c>
      <c r="I2213" s="181" t="e">
        <f t="shared" si="562"/>
        <v>#DIV/0!</v>
      </c>
      <c r="J2213" s="339" t="e">
        <f t="shared" si="563"/>
        <v>#DIV/0!</v>
      </c>
      <c r="K2213" s="181" t="e">
        <f t="shared" si="564"/>
        <v>#DIV/0!</v>
      </c>
      <c r="M2213" s="181" t="e">
        <f t="shared" si="565"/>
        <v>#DIV/0!</v>
      </c>
      <c r="N2213" s="181" t="e">
        <f t="shared" si="566"/>
        <v>#DIV/0!</v>
      </c>
      <c r="O2213" s="339" t="e">
        <f t="shared" si="567"/>
        <v>#DIV/0!</v>
      </c>
      <c r="P2213" s="181" t="e">
        <f t="shared" si="568"/>
        <v>#DIV/0!</v>
      </c>
      <c r="R2213" s="181" t="e">
        <f t="shared" si="569"/>
        <v>#DIV/0!</v>
      </c>
      <c r="S2213" s="181" t="e">
        <f t="shared" si="570"/>
        <v>#DIV/0!</v>
      </c>
      <c r="T2213" s="339" t="e">
        <f t="shared" si="576"/>
        <v>#DIV/0!</v>
      </c>
      <c r="U2213" s="181" t="e">
        <f t="shared" si="571"/>
        <v>#DIV/0!</v>
      </c>
    </row>
    <row r="2214" spans="2:21" ht="12.75" customHeight="1" x14ac:dyDescent="0.15">
      <c r="B2214" s="1">
        <f t="shared" si="577"/>
        <v>234.29999999999094</v>
      </c>
      <c r="C2214" s="181" t="e">
        <f t="shared" si="572"/>
        <v>#DIV/0!</v>
      </c>
      <c r="D2214" s="242">
        <f t="shared" si="573"/>
        <v>89.821463402510375</v>
      </c>
      <c r="E2214" s="181" t="e">
        <f t="shared" si="561"/>
        <v>#DIV/0!</v>
      </c>
      <c r="F2214" s="181" t="e">
        <f t="shared" si="574"/>
        <v>#DIV/0!</v>
      </c>
      <c r="H2214" s="181" t="e">
        <f t="shared" si="575"/>
        <v>#DIV/0!</v>
      </c>
      <c r="I2214" s="181" t="e">
        <f t="shared" si="562"/>
        <v>#DIV/0!</v>
      </c>
      <c r="J2214" s="339" t="e">
        <f t="shared" si="563"/>
        <v>#DIV/0!</v>
      </c>
      <c r="K2214" s="181" t="e">
        <f t="shared" si="564"/>
        <v>#DIV/0!</v>
      </c>
      <c r="M2214" s="181" t="e">
        <f t="shared" si="565"/>
        <v>#DIV/0!</v>
      </c>
      <c r="N2214" s="181" t="e">
        <f t="shared" si="566"/>
        <v>#DIV/0!</v>
      </c>
      <c r="O2214" s="339" t="e">
        <f t="shared" si="567"/>
        <v>#DIV/0!</v>
      </c>
      <c r="P2214" s="181" t="e">
        <f t="shared" si="568"/>
        <v>#DIV/0!</v>
      </c>
      <c r="R2214" s="181" t="e">
        <f t="shared" si="569"/>
        <v>#DIV/0!</v>
      </c>
      <c r="S2214" s="181" t="e">
        <f t="shared" si="570"/>
        <v>#DIV/0!</v>
      </c>
      <c r="T2214" s="339" t="e">
        <f t="shared" si="576"/>
        <v>#DIV/0!</v>
      </c>
      <c r="U2214" s="181" t="e">
        <f t="shared" si="571"/>
        <v>#DIV/0!</v>
      </c>
    </row>
    <row r="2215" spans="2:21" ht="12.75" customHeight="1" x14ac:dyDescent="0.15">
      <c r="B2215" s="1">
        <f t="shared" si="577"/>
        <v>234.39999999999094</v>
      </c>
      <c r="C2215" s="181" t="e">
        <f t="shared" si="572"/>
        <v>#DIV/0!</v>
      </c>
      <c r="D2215" s="242">
        <f t="shared" si="573"/>
        <v>89.831935155926629</v>
      </c>
      <c r="E2215" s="181" t="e">
        <f t="shared" si="561"/>
        <v>#DIV/0!</v>
      </c>
      <c r="F2215" s="181" t="e">
        <f t="shared" si="574"/>
        <v>#DIV/0!</v>
      </c>
      <c r="H2215" s="181" t="e">
        <f t="shared" si="575"/>
        <v>#DIV/0!</v>
      </c>
      <c r="I2215" s="181" t="e">
        <f t="shared" si="562"/>
        <v>#DIV/0!</v>
      </c>
      <c r="J2215" s="339" t="e">
        <f t="shared" si="563"/>
        <v>#DIV/0!</v>
      </c>
      <c r="K2215" s="181" t="e">
        <f t="shared" si="564"/>
        <v>#DIV/0!</v>
      </c>
      <c r="M2215" s="181" t="e">
        <f t="shared" si="565"/>
        <v>#DIV/0!</v>
      </c>
      <c r="N2215" s="181" t="e">
        <f t="shared" si="566"/>
        <v>#DIV/0!</v>
      </c>
      <c r="O2215" s="339" t="e">
        <f t="shared" si="567"/>
        <v>#DIV/0!</v>
      </c>
      <c r="P2215" s="181" t="e">
        <f t="shared" si="568"/>
        <v>#DIV/0!</v>
      </c>
      <c r="R2215" s="181" t="e">
        <f t="shared" si="569"/>
        <v>#DIV/0!</v>
      </c>
      <c r="S2215" s="181" t="e">
        <f t="shared" si="570"/>
        <v>#DIV/0!</v>
      </c>
      <c r="T2215" s="339" t="e">
        <f t="shared" si="576"/>
        <v>#DIV/0!</v>
      </c>
      <c r="U2215" s="181" t="e">
        <f t="shared" si="571"/>
        <v>#DIV/0!</v>
      </c>
    </row>
    <row r="2216" spans="2:21" ht="12.75" customHeight="1" x14ac:dyDescent="0.15">
      <c r="B2216" s="1">
        <f t="shared" si="577"/>
        <v>234.49999999999093</v>
      </c>
      <c r="C2216" s="181" t="e">
        <f t="shared" si="572"/>
        <v>#DIV/0!</v>
      </c>
      <c r="D2216" s="242">
        <f t="shared" si="573"/>
        <v>89.842403248530616</v>
      </c>
      <c r="E2216" s="181" t="e">
        <f t="shared" si="561"/>
        <v>#DIV/0!</v>
      </c>
      <c r="F2216" s="181" t="e">
        <f t="shared" si="574"/>
        <v>#DIV/0!</v>
      </c>
      <c r="H2216" s="181" t="e">
        <f t="shared" si="575"/>
        <v>#DIV/0!</v>
      </c>
      <c r="I2216" s="181" t="e">
        <f t="shared" si="562"/>
        <v>#DIV/0!</v>
      </c>
      <c r="J2216" s="339" t="e">
        <f t="shared" si="563"/>
        <v>#DIV/0!</v>
      </c>
      <c r="K2216" s="181" t="e">
        <f t="shared" si="564"/>
        <v>#DIV/0!</v>
      </c>
      <c r="M2216" s="181" t="e">
        <f t="shared" si="565"/>
        <v>#DIV/0!</v>
      </c>
      <c r="N2216" s="181" t="e">
        <f t="shared" si="566"/>
        <v>#DIV/0!</v>
      </c>
      <c r="O2216" s="339" t="e">
        <f t="shared" si="567"/>
        <v>#DIV/0!</v>
      </c>
      <c r="P2216" s="181" t="e">
        <f t="shared" si="568"/>
        <v>#DIV/0!</v>
      </c>
      <c r="R2216" s="181" t="e">
        <f t="shared" si="569"/>
        <v>#DIV/0!</v>
      </c>
      <c r="S2216" s="181" t="e">
        <f t="shared" si="570"/>
        <v>#DIV/0!</v>
      </c>
      <c r="T2216" s="339" t="e">
        <f t="shared" si="576"/>
        <v>#DIV/0!</v>
      </c>
      <c r="U2216" s="181" t="e">
        <f t="shared" si="571"/>
        <v>#DIV/0!</v>
      </c>
    </row>
    <row r="2217" spans="2:21" ht="12.75" customHeight="1" x14ac:dyDescent="0.15">
      <c r="B2217" s="1">
        <f t="shared" si="577"/>
        <v>234.59999999999093</v>
      </c>
      <c r="C2217" s="181" t="e">
        <f t="shared" si="572"/>
        <v>#DIV/0!</v>
      </c>
      <c r="D2217" s="242">
        <f t="shared" si="573"/>
        <v>89.852867683306883</v>
      </c>
      <c r="E2217" s="181" t="e">
        <f t="shared" si="561"/>
        <v>#DIV/0!</v>
      </c>
      <c r="F2217" s="181" t="e">
        <f t="shared" si="574"/>
        <v>#DIV/0!</v>
      </c>
      <c r="H2217" s="181" t="e">
        <f t="shared" si="575"/>
        <v>#DIV/0!</v>
      </c>
      <c r="I2217" s="181" t="e">
        <f t="shared" si="562"/>
        <v>#DIV/0!</v>
      </c>
      <c r="J2217" s="339" t="e">
        <f t="shared" si="563"/>
        <v>#DIV/0!</v>
      </c>
      <c r="K2217" s="181" t="e">
        <f t="shared" si="564"/>
        <v>#DIV/0!</v>
      </c>
      <c r="M2217" s="181" t="e">
        <f t="shared" si="565"/>
        <v>#DIV/0!</v>
      </c>
      <c r="N2217" s="181" t="e">
        <f t="shared" si="566"/>
        <v>#DIV/0!</v>
      </c>
      <c r="O2217" s="339" t="e">
        <f t="shared" si="567"/>
        <v>#DIV/0!</v>
      </c>
      <c r="P2217" s="181" t="e">
        <f t="shared" si="568"/>
        <v>#DIV/0!</v>
      </c>
      <c r="R2217" s="181" t="e">
        <f t="shared" si="569"/>
        <v>#DIV/0!</v>
      </c>
      <c r="S2217" s="181" t="e">
        <f t="shared" si="570"/>
        <v>#DIV/0!</v>
      </c>
      <c r="T2217" s="339" t="e">
        <f t="shared" si="576"/>
        <v>#DIV/0!</v>
      </c>
      <c r="U2217" s="181" t="e">
        <f t="shared" si="571"/>
        <v>#DIV/0!</v>
      </c>
    </row>
    <row r="2218" spans="2:21" ht="12.75" customHeight="1" x14ac:dyDescent="0.15">
      <c r="B2218" s="1">
        <f t="shared" si="577"/>
        <v>234.69999999999092</v>
      </c>
      <c r="C2218" s="181" t="e">
        <f t="shared" si="572"/>
        <v>#DIV/0!</v>
      </c>
      <c r="D2218" s="242">
        <f t="shared" si="573"/>
        <v>89.863328463236485</v>
      </c>
      <c r="E2218" s="181" t="e">
        <f t="shared" si="561"/>
        <v>#DIV/0!</v>
      </c>
      <c r="F2218" s="181" t="e">
        <f t="shared" si="574"/>
        <v>#DIV/0!</v>
      </c>
      <c r="H2218" s="181" t="e">
        <f t="shared" si="575"/>
        <v>#DIV/0!</v>
      </c>
      <c r="I2218" s="181" t="e">
        <f t="shared" si="562"/>
        <v>#DIV/0!</v>
      </c>
      <c r="J2218" s="339" t="e">
        <f t="shared" si="563"/>
        <v>#DIV/0!</v>
      </c>
      <c r="K2218" s="181" t="e">
        <f t="shared" si="564"/>
        <v>#DIV/0!</v>
      </c>
      <c r="M2218" s="181" t="e">
        <f t="shared" si="565"/>
        <v>#DIV/0!</v>
      </c>
      <c r="N2218" s="181" t="e">
        <f t="shared" si="566"/>
        <v>#DIV/0!</v>
      </c>
      <c r="O2218" s="339" t="e">
        <f t="shared" si="567"/>
        <v>#DIV/0!</v>
      </c>
      <c r="P2218" s="181" t="e">
        <f t="shared" si="568"/>
        <v>#DIV/0!</v>
      </c>
      <c r="R2218" s="181" t="e">
        <f t="shared" si="569"/>
        <v>#DIV/0!</v>
      </c>
      <c r="S2218" s="181" t="e">
        <f t="shared" si="570"/>
        <v>#DIV/0!</v>
      </c>
      <c r="T2218" s="339" t="e">
        <f t="shared" si="576"/>
        <v>#DIV/0!</v>
      </c>
      <c r="U2218" s="181" t="e">
        <f t="shared" si="571"/>
        <v>#DIV/0!</v>
      </c>
    </row>
    <row r="2219" spans="2:21" ht="12.75" customHeight="1" x14ac:dyDescent="0.15">
      <c r="B2219" s="1">
        <f t="shared" si="577"/>
        <v>234.79999999999092</v>
      </c>
      <c r="C2219" s="181" t="e">
        <f t="shared" si="572"/>
        <v>#DIV/0!</v>
      </c>
      <c r="D2219" s="242">
        <f t="shared" si="573"/>
        <v>89.873785591296567</v>
      </c>
      <c r="E2219" s="181" t="e">
        <f t="shared" si="561"/>
        <v>#DIV/0!</v>
      </c>
      <c r="F2219" s="181" t="e">
        <f t="shared" si="574"/>
        <v>#DIV/0!</v>
      </c>
      <c r="H2219" s="181" t="e">
        <f t="shared" si="575"/>
        <v>#DIV/0!</v>
      </c>
      <c r="I2219" s="181" t="e">
        <f t="shared" si="562"/>
        <v>#DIV/0!</v>
      </c>
      <c r="J2219" s="339" t="e">
        <f t="shared" si="563"/>
        <v>#DIV/0!</v>
      </c>
      <c r="K2219" s="181" t="e">
        <f t="shared" si="564"/>
        <v>#DIV/0!</v>
      </c>
      <c r="M2219" s="181" t="e">
        <f t="shared" si="565"/>
        <v>#DIV/0!</v>
      </c>
      <c r="N2219" s="181" t="e">
        <f t="shared" si="566"/>
        <v>#DIV/0!</v>
      </c>
      <c r="O2219" s="339" t="e">
        <f t="shared" si="567"/>
        <v>#DIV/0!</v>
      </c>
      <c r="P2219" s="181" t="e">
        <f t="shared" si="568"/>
        <v>#DIV/0!</v>
      </c>
      <c r="R2219" s="181" t="e">
        <f t="shared" si="569"/>
        <v>#DIV/0!</v>
      </c>
      <c r="S2219" s="181" t="e">
        <f t="shared" si="570"/>
        <v>#DIV/0!</v>
      </c>
      <c r="T2219" s="339" t="e">
        <f t="shared" si="576"/>
        <v>#DIV/0!</v>
      </c>
      <c r="U2219" s="181" t="e">
        <f t="shared" si="571"/>
        <v>#DIV/0!</v>
      </c>
    </row>
    <row r="2220" spans="2:21" ht="12.75" customHeight="1" x14ac:dyDescent="0.15">
      <c r="B2220" s="1">
        <f t="shared" si="577"/>
        <v>234.89999999999091</v>
      </c>
      <c r="C2220" s="181" t="e">
        <f t="shared" si="572"/>
        <v>#DIV/0!</v>
      </c>
      <c r="D2220" s="242">
        <f t="shared" si="573"/>
        <v>89.884239070460453</v>
      </c>
      <c r="E2220" s="181" t="e">
        <f t="shared" si="561"/>
        <v>#DIV/0!</v>
      </c>
      <c r="F2220" s="181" t="e">
        <f t="shared" si="574"/>
        <v>#DIV/0!</v>
      </c>
      <c r="H2220" s="181" t="e">
        <f t="shared" si="575"/>
        <v>#DIV/0!</v>
      </c>
      <c r="I2220" s="181" t="e">
        <f t="shared" si="562"/>
        <v>#DIV/0!</v>
      </c>
      <c r="J2220" s="339" t="e">
        <f t="shared" si="563"/>
        <v>#DIV/0!</v>
      </c>
      <c r="K2220" s="181" t="e">
        <f t="shared" si="564"/>
        <v>#DIV/0!</v>
      </c>
      <c r="M2220" s="181" t="e">
        <f t="shared" si="565"/>
        <v>#DIV/0!</v>
      </c>
      <c r="N2220" s="181" t="e">
        <f t="shared" si="566"/>
        <v>#DIV/0!</v>
      </c>
      <c r="O2220" s="339" t="e">
        <f t="shared" si="567"/>
        <v>#DIV/0!</v>
      </c>
      <c r="P2220" s="181" t="e">
        <f t="shared" si="568"/>
        <v>#DIV/0!</v>
      </c>
      <c r="R2220" s="181" t="e">
        <f t="shared" si="569"/>
        <v>#DIV/0!</v>
      </c>
      <c r="S2220" s="181" t="e">
        <f t="shared" si="570"/>
        <v>#DIV/0!</v>
      </c>
      <c r="T2220" s="339" t="e">
        <f t="shared" si="576"/>
        <v>#DIV/0!</v>
      </c>
      <c r="U2220" s="181" t="e">
        <f t="shared" si="571"/>
        <v>#DIV/0!</v>
      </c>
    </row>
    <row r="2221" spans="2:21" ht="12.75" customHeight="1" x14ac:dyDescent="0.15">
      <c r="B2221" s="1">
        <f t="shared" si="577"/>
        <v>234.99999999999091</v>
      </c>
      <c r="C2221" s="181" t="e">
        <f t="shared" si="572"/>
        <v>#DIV/0!</v>
      </c>
      <c r="D2221" s="242">
        <f t="shared" si="573"/>
        <v>89.894688903697585</v>
      </c>
      <c r="E2221" s="181" t="e">
        <f t="shared" si="561"/>
        <v>#DIV/0!</v>
      </c>
      <c r="F2221" s="181" t="e">
        <f t="shared" si="574"/>
        <v>#DIV/0!</v>
      </c>
      <c r="H2221" s="181" t="e">
        <f t="shared" si="575"/>
        <v>#DIV/0!</v>
      </c>
      <c r="I2221" s="181" t="e">
        <f t="shared" si="562"/>
        <v>#DIV/0!</v>
      </c>
      <c r="J2221" s="339" t="e">
        <f t="shared" si="563"/>
        <v>#DIV/0!</v>
      </c>
      <c r="K2221" s="181" t="e">
        <f t="shared" si="564"/>
        <v>#DIV/0!</v>
      </c>
      <c r="M2221" s="181" t="e">
        <f t="shared" si="565"/>
        <v>#DIV/0!</v>
      </c>
      <c r="N2221" s="181" t="e">
        <f t="shared" si="566"/>
        <v>#DIV/0!</v>
      </c>
      <c r="O2221" s="339" t="e">
        <f t="shared" si="567"/>
        <v>#DIV/0!</v>
      </c>
      <c r="P2221" s="181" t="e">
        <f t="shared" si="568"/>
        <v>#DIV/0!</v>
      </c>
      <c r="R2221" s="181" t="e">
        <f t="shared" si="569"/>
        <v>#DIV/0!</v>
      </c>
      <c r="S2221" s="181" t="e">
        <f t="shared" si="570"/>
        <v>#DIV/0!</v>
      </c>
      <c r="T2221" s="339" t="e">
        <f t="shared" si="576"/>
        <v>#DIV/0!</v>
      </c>
      <c r="U2221" s="181" t="e">
        <f t="shared" si="571"/>
        <v>#DIV/0!</v>
      </c>
    </row>
    <row r="2222" spans="2:21" ht="12.75" customHeight="1" x14ac:dyDescent="0.15">
      <c r="B2222" s="1">
        <f t="shared" si="577"/>
        <v>235.0999999999909</v>
      </c>
      <c r="C2222" s="181" t="e">
        <f t="shared" si="572"/>
        <v>#DIV/0!</v>
      </c>
      <c r="D2222" s="242">
        <f t="shared" si="573"/>
        <v>89.905135093973641</v>
      </c>
      <c r="E2222" s="181" t="e">
        <f t="shared" si="561"/>
        <v>#DIV/0!</v>
      </c>
      <c r="F2222" s="181" t="e">
        <f t="shared" si="574"/>
        <v>#DIV/0!</v>
      </c>
      <c r="H2222" s="181" t="e">
        <f t="shared" si="575"/>
        <v>#DIV/0!</v>
      </c>
      <c r="I2222" s="181" t="e">
        <f t="shared" si="562"/>
        <v>#DIV/0!</v>
      </c>
      <c r="J2222" s="339" t="e">
        <f t="shared" si="563"/>
        <v>#DIV/0!</v>
      </c>
      <c r="K2222" s="181" t="e">
        <f t="shared" si="564"/>
        <v>#DIV/0!</v>
      </c>
      <c r="M2222" s="181" t="e">
        <f t="shared" si="565"/>
        <v>#DIV/0!</v>
      </c>
      <c r="N2222" s="181" t="e">
        <f t="shared" si="566"/>
        <v>#DIV/0!</v>
      </c>
      <c r="O2222" s="339" t="e">
        <f t="shared" si="567"/>
        <v>#DIV/0!</v>
      </c>
      <c r="P2222" s="181" t="e">
        <f t="shared" si="568"/>
        <v>#DIV/0!</v>
      </c>
      <c r="R2222" s="181" t="e">
        <f t="shared" si="569"/>
        <v>#DIV/0!</v>
      </c>
      <c r="S2222" s="181" t="e">
        <f t="shared" si="570"/>
        <v>#DIV/0!</v>
      </c>
      <c r="T2222" s="339" t="e">
        <f t="shared" si="576"/>
        <v>#DIV/0!</v>
      </c>
      <c r="U2222" s="181" t="e">
        <f t="shared" si="571"/>
        <v>#DIV/0!</v>
      </c>
    </row>
    <row r="2223" spans="2:21" ht="12.75" customHeight="1" x14ac:dyDescent="0.15">
      <c r="B2223" s="1">
        <f t="shared" si="577"/>
        <v>235.19999999999089</v>
      </c>
      <c r="C2223" s="181" t="e">
        <f t="shared" si="572"/>
        <v>#DIV/0!</v>
      </c>
      <c r="D2223" s="242">
        <f t="shared" si="573"/>
        <v>89.915577644250675</v>
      </c>
      <c r="E2223" s="181" t="e">
        <f t="shared" si="561"/>
        <v>#DIV/0!</v>
      </c>
      <c r="F2223" s="181" t="e">
        <f t="shared" si="574"/>
        <v>#DIV/0!</v>
      </c>
      <c r="H2223" s="181" t="e">
        <f t="shared" si="575"/>
        <v>#DIV/0!</v>
      </c>
      <c r="I2223" s="181" t="e">
        <f t="shared" si="562"/>
        <v>#DIV/0!</v>
      </c>
      <c r="J2223" s="339" t="e">
        <f t="shared" si="563"/>
        <v>#DIV/0!</v>
      </c>
      <c r="K2223" s="181" t="e">
        <f t="shared" si="564"/>
        <v>#DIV/0!</v>
      </c>
      <c r="M2223" s="181" t="e">
        <f t="shared" si="565"/>
        <v>#DIV/0!</v>
      </c>
      <c r="N2223" s="181" t="e">
        <f t="shared" si="566"/>
        <v>#DIV/0!</v>
      </c>
      <c r="O2223" s="339" t="e">
        <f t="shared" si="567"/>
        <v>#DIV/0!</v>
      </c>
      <c r="P2223" s="181" t="e">
        <f t="shared" si="568"/>
        <v>#DIV/0!</v>
      </c>
      <c r="R2223" s="181" t="e">
        <f t="shared" si="569"/>
        <v>#DIV/0!</v>
      </c>
      <c r="S2223" s="181" t="e">
        <f t="shared" si="570"/>
        <v>#DIV/0!</v>
      </c>
      <c r="T2223" s="339" t="e">
        <f t="shared" si="576"/>
        <v>#DIV/0!</v>
      </c>
      <c r="U2223" s="181" t="e">
        <f t="shared" si="571"/>
        <v>#DIV/0!</v>
      </c>
    </row>
    <row r="2224" spans="2:21" ht="12.75" customHeight="1" x14ac:dyDescent="0.15">
      <c r="B2224" s="1">
        <f t="shared" si="577"/>
        <v>235.29999999999089</v>
      </c>
      <c r="C2224" s="181" t="e">
        <f t="shared" si="572"/>
        <v>#DIV/0!</v>
      </c>
      <c r="D2224" s="242">
        <f t="shared" si="573"/>
        <v>89.926016557486733</v>
      </c>
      <c r="E2224" s="181" t="e">
        <f t="shared" si="561"/>
        <v>#DIV/0!</v>
      </c>
      <c r="F2224" s="181" t="e">
        <f t="shared" si="574"/>
        <v>#DIV/0!</v>
      </c>
      <c r="H2224" s="181" t="e">
        <f t="shared" si="575"/>
        <v>#DIV/0!</v>
      </c>
      <c r="I2224" s="181" t="e">
        <f t="shared" si="562"/>
        <v>#DIV/0!</v>
      </c>
      <c r="J2224" s="339" t="e">
        <f t="shared" si="563"/>
        <v>#DIV/0!</v>
      </c>
      <c r="K2224" s="181" t="e">
        <f t="shared" si="564"/>
        <v>#DIV/0!</v>
      </c>
      <c r="M2224" s="181" t="e">
        <f t="shared" si="565"/>
        <v>#DIV/0!</v>
      </c>
      <c r="N2224" s="181" t="e">
        <f t="shared" si="566"/>
        <v>#DIV/0!</v>
      </c>
      <c r="O2224" s="339" t="e">
        <f t="shared" si="567"/>
        <v>#DIV/0!</v>
      </c>
      <c r="P2224" s="181" t="e">
        <f t="shared" si="568"/>
        <v>#DIV/0!</v>
      </c>
      <c r="R2224" s="181" t="e">
        <f t="shared" si="569"/>
        <v>#DIV/0!</v>
      </c>
      <c r="S2224" s="181" t="e">
        <f t="shared" si="570"/>
        <v>#DIV/0!</v>
      </c>
      <c r="T2224" s="339" t="e">
        <f t="shared" si="576"/>
        <v>#DIV/0!</v>
      </c>
      <c r="U2224" s="181" t="e">
        <f t="shared" si="571"/>
        <v>#DIV/0!</v>
      </c>
    </row>
    <row r="2225" spans="2:21" ht="12.75" customHeight="1" x14ac:dyDescent="0.15">
      <c r="B2225" s="1">
        <f t="shared" si="577"/>
        <v>235.39999999999088</v>
      </c>
      <c r="C2225" s="181" t="e">
        <f t="shared" si="572"/>
        <v>#DIV/0!</v>
      </c>
      <c r="D2225" s="242">
        <f t="shared" si="573"/>
        <v>89.936451836636252</v>
      </c>
      <c r="E2225" s="181" t="e">
        <f t="shared" si="561"/>
        <v>#DIV/0!</v>
      </c>
      <c r="F2225" s="181" t="e">
        <f t="shared" si="574"/>
        <v>#DIV/0!</v>
      </c>
      <c r="H2225" s="181" t="e">
        <f t="shared" si="575"/>
        <v>#DIV/0!</v>
      </c>
      <c r="I2225" s="181" t="e">
        <f t="shared" si="562"/>
        <v>#DIV/0!</v>
      </c>
      <c r="J2225" s="339" t="e">
        <f t="shared" si="563"/>
        <v>#DIV/0!</v>
      </c>
      <c r="K2225" s="181" t="e">
        <f t="shared" si="564"/>
        <v>#DIV/0!</v>
      </c>
      <c r="M2225" s="181" t="e">
        <f t="shared" si="565"/>
        <v>#DIV/0!</v>
      </c>
      <c r="N2225" s="181" t="e">
        <f t="shared" si="566"/>
        <v>#DIV/0!</v>
      </c>
      <c r="O2225" s="339" t="e">
        <f t="shared" si="567"/>
        <v>#DIV/0!</v>
      </c>
      <c r="P2225" s="181" t="e">
        <f t="shared" si="568"/>
        <v>#DIV/0!</v>
      </c>
      <c r="R2225" s="181" t="e">
        <f t="shared" si="569"/>
        <v>#DIV/0!</v>
      </c>
      <c r="S2225" s="181" t="e">
        <f t="shared" si="570"/>
        <v>#DIV/0!</v>
      </c>
      <c r="T2225" s="339" t="e">
        <f t="shared" si="576"/>
        <v>#DIV/0!</v>
      </c>
      <c r="U2225" s="181" t="e">
        <f t="shared" si="571"/>
        <v>#DIV/0!</v>
      </c>
    </row>
    <row r="2226" spans="2:21" ht="12.75" customHeight="1" x14ac:dyDescent="0.15">
      <c r="B2226" s="1">
        <f t="shared" si="577"/>
        <v>235.49999999999088</v>
      </c>
      <c r="C2226" s="181" t="e">
        <f t="shared" si="572"/>
        <v>#DIV/0!</v>
      </c>
      <c r="D2226" s="242">
        <f t="shared" si="573"/>
        <v>89.946883484649845</v>
      </c>
      <c r="E2226" s="181" t="e">
        <f t="shared" si="561"/>
        <v>#DIV/0!</v>
      </c>
      <c r="F2226" s="181" t="e">
        <f t="shared" si="574"/>
        <v>#DIV/0!</v>
      </c>
      <c r="H2226" s="181" t="e">
        <f t="shared" si="575"/>
        <v>#DIV/0!</v>
      </c>
      <c r="I2226" s="181" t="e">
        <f t="shared" si="562"/>
        <v>#DIV/0!</v>
      </c>
      <c r="J2226" s="339" t="e">
        <f t="shared" si="563"/>
        <v>#DIV/0!</v>
      </c>
      <c r="K2226" s="181" t="e">
        <f t="shared" si="564"/>
        <v>#DIV/0!</v>
      </c>
      <c r="M2226" s="181" t="e">
        <f t="shared" si="565"/>
        <v>#DIV/0!</v>
      </c>
      <c r="N2226" s="181" t="e">
        <f t="shared" si="566"/>
        <v>#DIV/0!</v>
      </c>
      <c r="O2226" s="339" t="e">
        <f t="shared" si="567"/>
        <v>#DIV/0!</v>
      </c>
      <c r="P2226" s="181" t="e">
        <f t="shared" si="568"/>
        <v>#DIV/0!</v>
      </c>
      <c r="R2226" s="181" t="e">
        <f t="shared" si="569"/>
        <v>#DIV/0!</v>
      </c>
      <c r="S2226" s="181" t="e">
        <f t="shared" si="570"/>
        <v>#DIV/0!</v>
      </c>
      <c r="T2226" s="339" t="e">
        <f t="shared" si="576"/>
        <v>#DIV/0!</v>
      </c>
      <c r="U2226" s="181" t="e">
        <f t="shared" si="571"/>
        <v>#DIV/0!</v>
      </c>
    </row>
    <row r="2227" spans="2:21" ht="12.75" customHeight="1" x14ac:dyDescent="0.15">
      <c r="B2227" s="1">
        <f t="shared" si="577"/>
        <v>235.59999999999087</v>
      </c>
      <c r="C2227" s="181" t="e">
        <f t="shared" si="572"/>
        <v>#DIV/0!</v>
      </c>
      <c r="D2227" s="242">
        <f t="shared" si="573"/>
        <v>89.957311504474291</v>
      </c>
      <c r="E2227" s="181" t="e">
        <f t="shared" si="561"/>
        <v>#DIV/0!</v>
      </c>
      <c r="F2227" s="181" t="e">
        <f t="shared" si="574"/>
        <v>#DIV/0!</v>
      </c>
      <c r="H2227" s="181" t="e">
        <f t="shared" si="575"/>
        <v>#DIV/0!</v>
      </c>
      <c r="I2227" s="181" t="e">
        <f t="shared" si="562"/>
        <v>#DIV/0!</v>
      </c>
      <c r="J2227" s="339" t="e">
        <f t="shared" si="563"/>
        <v>#DIV/0!</v>
      </c>
      <c r="K2227" s="181" t="e">
        <f t="shared" si="564"/>
        <v>#DIV/0!</v>
      </c>
      <c r="M2227" s="181" t="e">
        <f t="shared" si="565"/>
        <v>#DIV/0!</v>
      </c>
      <c r="N2227" s="181" t="e">
        <f t="shared" si="566"/>
        <v>#DIV/0!</v>
      </c>
      <c r="O2227" s="339" t="e">
        <f t="shared" si="567"/>
        <v>#DIV/0!</v>
      </c>
      <c r="P2227" s="181" t="e">
        <f t="shared" si="568"/>
        <v>#DIV/0!</v>
      </c>
      <c r="R2227" s="181" t="e">
        <f t="shared" si="569"/>
        <v>#DIV/0!</v>
      </c>
      <c r="S2227" s="181" t="e">
        <f t="shared" si="570"/>
        <v>#DIV/0!</v>
      </c>
      <c r="T2227" s="339" t="e">
        <f t="shared" si="576"/>
        <v>#DIV/0!</v>
      </c>
      <c r="U2227" s="181" t="e">
        <f t="shared" si="571"/>
        <v>#DIV/0!</v>
      </c>
    </row>
    <row r="2228" spans="2:21" ht="12.75" customHeight="1" x14ac:dyDescent="0.15">
      <c r="B2228" s="1">
        <f t="shared" si="577"/>
        <v>235.69999999999087</v>
      </c>
      <c r="C2228" s="181" t="e">
        <f t="shared" si="572"/>
        <v>#DIV/0!</v>
      </c>
      <c r="D2228" s="242">
        <f t="shared" si="573"/>
        <v>89.967735899052727</v>
      </c>
      <c r="E2228" s="181" t="e">
        <f t="shared" si="561"/>
        <v>#DIV/0!</v>
      </c>
      <c r="F2228" s="181" t="e">
        <f t="shared" si="574"/>
        <v>#DIV/0!</v>
      </c>
      <c r="H2228" s="181" t="e">
        <f t="shared" si="575"/>
        <v>#DIV/0!</v>
      </c>
      <c r="I2228" s="181" t="e">
        <f t="shared" si="562"/>
        <v>#DIV/0!</v>
      </c>
      <c r="J2228" s="339" t="e">
        <f t="shared" si="563"/>
        <v>#DIV/0!</v>
      </c>
      <c r="K2228" s="181" t="e">
        <f t="shared" si="564"/>
        <v>#DIV/0!</v>
      </c>
      <c r="M2228" s="181" t="e">
        <f t="shared" si="565"/>
        <v>#DIV/0!</v>
      </c>
      <c r="N2228" s="181" t="e">
        <f t="shared" si="566"/>
        <v>#DIV/0!</v>
      </c>
      <c r="O2228" s="339" t="e">
        <f t="shared" si="567"/>
        <v>#DIV/0!</v>
      </c>
      <c r="P2228" s="181" t="e">
        <f t="shared" si="568"/>
        <v>#DIV/0!</v>
      </c>
      <c r="R2228" s="181" t="e">
        <f t="shared" si="569"/>
        <v>#DIV/0!</v>
      </c>
      <c r="S2228" s="181" t="e">
        <f t="shared" si="570"/>
        <v>#DIV/0!</v>
      </c>
      <c r="T2228" s="339" t="e">
        <f t="shared" si="576"/>
        <v>#DIV/0!</v>
      </c>
      <c r="U2228" s="181" t="e">
        <f t="shared" si="571"/>
        <v>#DIV/0!</v>
      </c>
    </row>
    <row r="2229" spans="2:21" ht="12.75" customHeight="1" x14ac:dyDescent="0.15">
      <c r="B2229" s="1">
        <f t="shared" si="577"/>
        <v>235.79999999999086</v>
      </c>
      <c r="C2229" s="181" t="e">
        <f t="shared" si="572"/>
        <v>#DIV/0!</v>
      </c>
      <c r="D2229" s="242">
        <f t="shared" si="573"/>
        <v>89.978156671324456</v>
      </c>
      <c r="E2229" s="181" t="e">
        <f t="shared" si="561"/>
        <v>#DIV/0!</v>
      </c>
      <c r="F2229" s="181" t="e">
        <f t="shared" si="574"/>
        <v>#DIV/0!</v>
      </c>
      <c r="H2229" s="181" t="e">
        <f t="shared" si="575"/>
        <v>#DIV/0!</v>
      </c>
      <c r="I2229" s="181" t="e">
        <f t="shared" si="562"/>
        <v>#DIV/0!</v>
      </c>
      <c r="J2229" s="339" t="e">
        <f t="shared" si="563"/>
        <v>#DIV/0!</v>
      </c>
      <c r="K2229" s="181" t="e">
        <f t="shared" si="564"/>
        <v>#DIV/0!</v>
      </c>
      <c r="M2229" s="181" t="e">
        <f t="shared" si="565"/>
        <v>#DIV/0!</v>
      </c>
      <c r="N2229" s="181" t="e">
        <f t="shared" si="566"/>
        <v>#DIV/0!</v>
      </c>
      <c r="O2229" s="339" t="e">
        <f t="shared" si="567"/>
        <v>#DIV/0!</v>
      </c>
      <c r="P2229" s="181" t="e">
        <f t="shared" si="568"/>
        <v>#DIV/0!</v>
      </c>
      <c r="R2229" s="181" t="e">
        <f t="shared" si="569"/>
        <v>#DIV/0!</v>
      </c>
      <c r="S2229" s="181" t="e">
        <f t="shared" si="570"/>
        <v>#DIV/0!</v>
      </c>
      <c r="T2229" s="339" t="e">
        <f t="shared" si="576"/>
        <v>#DIV/0!</v>
      </c>
      <c r="U2229" s="181" t="e">
        <f t="shared" si="571"/>
        <v>#DIV/0!</v>
      </c>
    </row>
    <row r="2230" spans="2:21" ht="12.75" customHeight="1" x14ac:dyDescent="0.15">
      <c r="B2230" s="1">
        <f t="shared" si="577"/>
        <v>235.89999999999085</v>
      </c>
      <c r="C2230" s="181" t="e">
        <f t="shared" si="572"/>
        <v>#DIV/0!</v>
      </c>
      <c r="D2230" s="242">
        <f t="shared" si="573"/>
        <v>89.988573824225</v>
      </c>
      <c r="E2230" s="181" t="e">
        <f t="shared" si="561"/>
        <v>#DIV/0!</v>
      </c>
      <c r="F2230" s="181" t="e">
        <f t="shared" si="574"/>
        <v>#DIV/0!</v>
      </c>
      <c r="H2230" s="181" t="e">
        <f t="shared" si="575"/>
        <v>#DIV/0!</v>
      </c>
      <c r="I2230" s="181" t="e">
        <f t="shared" si="562"/>
        <v>#DIV/0!</v>
      </c>
      <c r="J2230" s="339" t="e">
        <f t="shared" si="563"/>
        <v>#DIV/0!</v>
      </c>
      <c r="K2230" s="181" t="e">
        <f t="shared" si="564"/>
        <v>#DIV/0!</v>
      </c>
      <c r="M2230" s="181" t="e">
        <f t="shared" si="565"/>
        <v>#DIV/0!</v>
      </c>
      <c r="N2230" s="181" t="e">
        <f t="shared" si="566"/>
        <v>#DIV/0!</v>
      </c>
      <c r="O2230" s="339" t="e">
        <f t="shared" si="567"/>
        <v>#DIV/0!</v>
      </c>
      <c r="P2230" s="181" t="e">
        <f t="shared" si="568"/>
        <v>#DIV/0!</v>
      </c>
      <c r="R2230" s="181" t="e">
        <f t="shared" si="569"/>
        <v>#DIV/0!</v>
      </c>
      <c r="S2230" s="181" t="e">
        <f t="shared" si="570"/>
        <v>#DIV/0!</v>
      </c>
      <c r="T2230" s="339" t="e">
        <f t="shared" si="576"/>
        <v>#DIV/0!</v>
      </c>
      <c r="U2230" s="181" t="e">
        <f t="shared" si="571"/>
        <v>#DIV/0!</v>
      </c>
    </row>
    <row r="2231" spans="2:21" ht="12.75" customHeight="1" x14ac:dyDescent="0.15">
      <c r="B2231" s="1">
        <f t="shared" si="577"/>
        <v>235.99999999999085</v>
      </c>
      <c r="C2231" s="181" t="e">
        <f t="shared" si="572"/>
        <v>#DIV/0!</v>
      </c>
      <c r="D2231" s="242">
        <f t="shared" si="573"/>
        <v>89.998987360686343</v>
      </c>
      <c r="E2231" s="181" t="e">
        <f t="shared" si="561"/>
        <v>#DIV/0!</v>
      </c>
      <c r="F2231" s="181" t="e">
        <f t="shared" si="574"/>
        <v>#DIV/0!</v>
      </c>
      <c r="H2231" s="181" t="e">
        <f t="shared" si="575"/>
        <v>#DIV/0!</v>
      </c>
      <c r="I2231" s="181" t="e">
        <f t="shared" si="562"/>
        <v>#DIV/0!</v>
      </c>
      <c r="J2231" s="339" t="e">
        <f t="shared" si="563"/>
        <v>#DIV/0!</v>
      </c>
      <c r="K2231" s="181" t="e">
        <f t="shared" si="564"/>
        <v>#DIV/0!</v>
      </c>
      <c r="M2231" s="181" t="e">
        <f t="shared" si="565"/>
        <v>#DIV/0!</v>
      </c>
      <c r="N2231" s="181" t="e">
        <f t="shared" si="566"/>
        <v>#DIV/0!</v>
      </c>
      <c r="O2231" s="339" t="e">
        <f t="shared" si="567"/>
        <v>#DIV/0!</v>
      </c>
      <c r="P2231" s="181" t="e">
        <f t="shared" si="568"/>
        <v>#DIV/0!</v>
      </c>
      <c r="R2231" s="181" t="e">
        <f t="shared" si="569"/>
        <v>#DIV/0!</v>
      </c>
      <c r="S2231" s="181" t="e">
        <f t="shared" si="570"/>
        <v>#DIV/0!</v>
      </c>
      <c r="T2231" s="339" t="e">
        <f t="shared" si="576"/>
        <v>#DIV/0!</v>
      </c>
      <c r="U2231" s="181" t="e">
        <f t="shared" si="571"/>
        <v>#DIV/0!</v>
      </c>
    </row>
    <row r="2232" spans="2:21" ht="12.75" customHeight="1" x14ac:dyDescent="0.15">
      <c r="B2232" s="1">
        <f t="shared" si="577"/>
        <v>236.09999999999084</v>
      </c>
      <c r="C2232" s="181" t="e">
        <f t="shared" si="572"/>
        <v>#DIV/0!</v>
      </c>
      <c r="D2232" s="242">
        <f t="shared" si="573"/>
        <v>90.009397283636488</v>
      </c>
      <c r="E2232" s="181" t="e">
        <f t="shared" si="561"/>
        <v>#DIV/0!</v>
      </c>
      <c r="F2232" s="181" t="e">
        <f t="shared" si="574"/>
        <v>#DIV/0!</v>
      </c>
      <c r="H2232" s="181" t="e">
        <f t="shared" si="575"/>
        <v>#DIV/0!</v>
      </c>
      <c r="I2232" s="181" t="e">
        <f t="shared" si="562"/>
        <v>#DIV/0!</v>
      </c>
      <c r="J2232" s="339" t="e">
        <f t="shared" si="563"/>
        <v>#DIV/0!</v>
      </c>
      <c r="K2232" s="181" t="e">
        <f t="shared" si="564"/>
        <v>#DIV/0!</v>
      </c>
      <c r="M2232" s="181" t="e">
        <f t="shared" si="565"/>
        <v>#DIV/0!</v>
      </c>
      <c r="N2232" s="181" t="e">
        <f t="shared" si="566"/>
        <v>#DIV/0!</v>
      </c>
      <c r="O2232" s="339" t="e">
        <f t="shared" si="567"/>
        <v>#DIV/0!</v>
      </c>
      <c r="P2232" s="181" t="e">
        <f t="shared" si="568"/>
        <v>#DIV/0!</v>
      </c>
      <c r="R2232" s="181" t="e">
        <f t="shared" si="569"/>
        <v>#DIV/0!</v>
      </c>
      <c r="S2232" s="181" t="e">
        <f t="shared" si="570"/>
        <v>#DIV/0!</v>
      </c>
      <c r="T2232" s="339" t="e">
        <f t="shared" si="576"/>
        <v>#DIV/0!</v>
      </c>
      <c r="U2232" s="181" t="e">
        <f t="shared" si="571"/>
        <v>#DIV/0!</v>
      </c>
    </row>
    <row r="2233" spans="2:21" ht="12.75" customHeight="1" x14ac:dyDescent="0.15">
      <c r="B2233" s="1">
        <f t="shared" si="577"/>
        <v>236.19999999999084</v>
      </c>
      <c r="C2233" s="181" t="e">
        <f t="shared" si="572"/>
        <v>#DIV/0!</v>
      </c>
      <c r="D2233" s="242">
        <f t="shared" si="573"/>
        <v>90.019803595999917</v>
      </c>
      <c r="E2233" s="181" t="e">
        <f t="shared" si="561"/>
        <v>#DIV/0!</v>
      </c>
      <c r="F2233" s="181" t="e">
        <f t="shared" si="574"/>
        <v>#DIV/0!</v>
      </c>
      <c r="H2233" s="181" t="e">
        <f t="shared" si="575"/>
        <v>#DIV/0!</v>
      </c>
      <c r="I2233" s="181" t="e">
        <f t="shared" si="562"/>
        <v>#DIV/0!</v>
      </c>
      <c r="J2233" s="339" t="e">
        <f t="shared" si="563"/>
        <v>#DIV/0!</v>
      </c>
      <c r="K2233" s="181" t="e">
        <f t="shared" si="564"/>
        <v>#DIV/0!</v>
      </c>
      <c r="M2233" s="181" t="e">
        <f t="shared" si="565"/>
        <v>#DIV/0!</v>
      </c>
      <c r="N2233" s="181" t="e">
        <f t="shared" si="566"/>
        <v>#DIV/0!</v>
      </c>
      <c r="O2233" s="339" t="e">
        <f t="shared" si="567"/>
        <v>#DIV/0!</v>
      </c>
      <c r="P2233" s="181" t="e">
        <f t="shared" si="568"/>
        <v>#DIV/0!</v>
      </c>
      <c r="R2233" s="181" t="e">
        <f t="shared" si="569"/>
        <v>#DIV/0!</v>
      </c>
      <c r="S2233" s="181" t="e">
        <f t="shared" si="570"/>
        <v>#DIV/0!</v>
      </c>
      <c r="T2233" s="339" t="e">
        <f t="shared" si="576"/>
        <v>#DIV/0!</v>
      </c>
      <c r="U2233" s="181" t="e">
        <f t="shared" si="571"/>
        <v>#DIV/0!</v>
      </c>
    </row>
    <row r="2234" spans="2:21" ht="12.75" customHeight="1" x14ac:dyDescent="0.15">
      <c r="B2234" s="1">
        <f t="shared" si="577"/>
        <v>236.29999999999083</v>
      </c>
      <c r="C2234" s="181" t="e">
        <f t="shared" si="572"/>
        <v>#DIV/0!</v>
      </c>
      <c r="D2234" s="242">
        <f t="shared" si="573"/>
        <v>90.030206300697301</v>
      </c>
      <c r="E2234" s="181" t="e">
        <f t="shared" si="561"/>
        <v>#DIV/0!</v>
      </c>
      <c r="F2234" s="181" t="e">
        <f t="shared" si="574"/>
        <v>#DIV/0!</v>
      </c>
      <c r="H2234" s="181" t="e">
        <f t="shared" si="575"/>
        <v>#DIV/0!</v>
      </c>
      <c r="I2234" s="181" t="e">
        <f t="shared" si="562"/>
        <v>#DIV/0!</v>
      </c>
      <c r="J2234" s="339" t="e">
        <f t="shared" si="563"/>
        <v>#DIV/0!</v>
      </c>
      <c r="K2234" s="181" t="e">
        <f t="shared" si="564"/>
        <v>#DIV/0!</v>
      </c>
      <c r="M2234" s="181" t="e">
        <f t="shared" si="565"/>
        <v>#DIV/0!</v>
      </c>
      <c r="N2234" s="181" t="e">
        <f t="shared" si="566"/>
        <v>#DIV/0!</v>
      </c>
      <c r="O2234" s="339" t="e">
        <f t="shared" si="567"/>
        <v>#DIV/0!</v>
      </c>
      <c r="P2234" s="181" t="e">
        <f t="shared" si="568"/>
        <v>#DIV/0!</v>
      </c>
      <c r="R2234" s="181" t="e">
        <f t="shared" si="569"/>
        <v>#DIV/0!</v>
      </c>
      <c r="S2234" s="181" t="e">
        <f t="shared" si="570"/>
        <v>#DIV/0!</v>
      </c>
      <c r="T2234" s="339" t="e">
        <f t="shared" si="576"/>
        <v>#DIV/0!</v>
      </c>
      <c r="U2234" s="181" t="e">
        <f t="shared" si="571"/>
        <v>#DIV/0!</v>
      </c>
    </row>
    <row r="2235" spans="2:21" ht="12.75" customHeight="1" x14ac:dyDescent="0.15">
      <c r="B2235" s="1">
        <f t="shared" si="577"/>
        <v>236.39999999999083</v>
      </c>
      <c r="C2235" s="181" t="e">
        <f t="shared" si="572"/>
        <v>#DIV/0!</v>
      </c>
      <c r="D2235" s="242">
        <f t="shared" si="573"/>
        <v>90.040605400645561</v>
      </c>
      <c r="E2235" s="181" t="e">
        <f t="shared" si="561"/>
        <v>#DIV/0!</v>
      </c>
      <c r="F2235" s="181" t="e">
        <f t="shared" si="574"/>
        <v>#DIV/0!</v>
      </c>
      <c r="H2235" s="181" t="e">
        <f t="shared" si="575"/>
        <v>#DIV/0!</v>
      </c>
      <c r="I2235" s="181" t="e">
        <f t="shared" si="562"/>
        <v>#DIV/0!</v>
      </c>
      <c r="J2235" s="339" t="e">
        <f t="shared" si="563"/>
        <v>#DIV/0!</v>
      </c>
      <c r="K2235" s="181" t="e">
        <f t="shared" si="564"/>
        <v>#DIV/0!</v>
      </c>
      <c r="M2235" s="181" t="e">
        <f t="shared" si="565"/>
        <v>#DIV/0!</v>
      </c>
      <c r="N2235" s="181" t="e">
        <f t="shared" si="566"/>
        <v>#DIV/0!</v>
      </c>
      <c r="O2235" s="339" t="e">
        <f t="shared" si="567"/>
        <v>#DIV/0!</v>
      </c>
      <c r="P2235" s="181" t="e">
        <f t="shared" si="568"/>
        <v>#DIV/0!</v>
      </c>
      <c r="R2235" s="181" t="e">
        <f t="shared" si="569"/>
        <v>#DIV/0!</v>
      </c>
      <c r="S2235" s="181" t="e">
        <f t="shared" si="570"/>
        <v>#DIV/0!</v>
      </c>
      <c r="T2235" s="339" t="e">
        <f t="shared" si="576"/>
        <v>#DIV/0!</v>
      </c>
      <c r="U2235" s="181" t="e">
        <f t="shared" si="571"/>
        <v>#DIV/0!</v>
      </c>
    </row>
    <row r="2236" spans="2:21" ht="12.75" customHeight="1" x14ac:dyDescent="0.15">
      <c r="B2236" s="1">
        <f t="shared" si="577"/>
        <v>236.49999999999082</v>
      </c>
      <c r="C2236" s="181" t="e">
        <f t="shared" si="572"/>
        <v>#DIV/0!</v>
      </c>
      <c r="D2236" s="242">
        <f t="shared" si="573"/>
        <v>90.051000898757948</v>
      </c>
      <c r="E2236" s="181" t="e">
        <f t="shared" si="561"/>
        <v>#DIV/0!</v>
      </c>
      <c r="F2236" s="181" t="e">
        <f t="shared" si="574"/>
        <v>#DIV/0!</v>
      </c>
      <c r="H2236" s="181" t="e">
        <f t="shared" si="575"/>
        <v>#DIV/0!</v>
      </c>
      <c r="I2236" s="181" t="e">
        <f t="shared" si="562"/>
        <v>#DIV/0!</v>
      </c>
      <c r="J2236" s="339" t="e">
        <f t="shared" si="563"/>
        <v>#DIV/0!</v>
      </c>
      <c r="K2236" s="181" t="e">
        <f t="shared" si="564"/>
        <v>#DIV/0!</v>
      </c>
      <c r="M2236" s="181" t="e">
        <f t="shared" si="565"/>
        <v>#DIV/0!</v>
      </c>
      <c r="N2236" s="181" t="e">
        <f t="shared" si="566"/>
        <v>#DIV/0!</v>
      </c>
      <c r="O2236" s="339" t="e">
        <f t="shared" si="567"/>
        <v>#DIV/0!</v>
      </c>
      <c r="P2236" s="181" t="e">
        <f t="shared" si="568"/>
        <v>#DIV/0!</v>
      </c>
      <c r="R2236" s="181" t="e">
        <f t="shared" si="569"/>
        <v>#DIV/0!</v>
      </c>
      <c r="S2236" s="181" t="e">
        <f t="shared" si="570"/>
        <v>#DIV/0!</v>
      </c>
      <c r="T2236" s="339" t="e">
        <f t="shared" si="576"/>
        <v>#DIV/0!</v>
      </c>
      <c r="U2236" s="181" t="e">
        <f t="shared" si="571"/>
        <v>#DIV/0!</v>
      </c>
    </row>
    <row r="2237" spans="2:21" ht="12.75" customHeight="1" x14ac:dyDescent="0.15">
      <c r="B2237" s="1">
        <f t="shared" si="577"/>
        <v>236.59999999999081</v>
      </c>
      <c r="C2237" s="181" t="e">
        <f t="shared" si="572"/>
        <v>#DIV/0!</v>
      </c>
      <c r="D2237" s="242">
        <f t="shared" si="573"/>
        <v>90.061392797944166</v>
      </c>
      <c r="E2237" s="181" t="e">
        <f t="shared" si="561"/>
        <v>#DIV/0!</v>
      </c>
      <c r="F2237" s="181" t="e">
        <f t="shared" si="574"/>
        <v>#DIV/0!</v>
      </c>
      <c r="H2237" s="181" t="e">
        <f t="shared" si="575"/>
        <v>#DIV/0!</v>
      </c>
      <c r="I2237" s="181" t="e">
        <f t="shared" si="562"/>
        <v>#DIV/0!</v>
      </c>
      <c r="J2237" s="339" t="e">
        <f t="shared" si="563"/>
        <v>#DIV/0!</v>
      </c>
      <c r="K2237" s="181" t="e">
        <f t="shared" si="564"/>
        <v>#DIV/0!</v>
      </c>
      <c r="M2237" s="181" t="e">
        <f t="shared" si="565"/>
        <v>#DIV/0!</v>
      </c>
      <c r="N2237" s="181" t="e">
        <f t="shared" si="566"/>
        <v>#DIV/0!</v>
      </c>
      <c r="O2237" s="339" t="e">
        <f t="shared" si="567"/>
        <v>#DIV/0!</v>
      </c>
      <c r="P2237" s="181" t="e">
        <f t="shared" si="568"/>
        <v>#DIV/0!</v>
      </c>
      <c r="R2237" s="181" t="e">
        <f t="shared" si="569"/>
        <v>#DIV/0!</v>
      </c>
      <c r="S2237" s="181" t="e">
        <f t="shared" si="570"/>
        <v>#DIV/0!</v>
      </c>
      <c r="T2237" s="339" t="e">
        <f t="shared" si="576"/>
        <v>#DIV/0!</v>
      </c>
      <c r="U2237" s="181" t="e">
        <f t="shared" si="571"/>
        <v>#DIV/0!</v>
      </c>
    </row>
    <row r="2238" spans="2:21" ht="12.75" customHeight="1" x14ac:dyDescent="0.15">
      <c r="B2238" s="1">
        <f t="shared" si="577"/>
        <v>236.69999999999081</v>
      </c>
      <c r="C2238" s="181" t="e">
        <f t="shared" si="572"/>
        <v>#DIV/0!</v>
      </c>
      <c r="D2238" s="242">
        <f t="shared" si="573"/>
        <v>90.07178110110992</v>
      </c>
      <c r="E2238" s="181" t="e">
        <f t="shared" si="561"/>
        <v>#DIV/0!</v>
      </c>
      <c r="F2238" s="181" t="e">
        <f t="shared" si="574"/>
        <v>#DIV/0!</v>
      </c>
      <c r="H2238" s="181" t="e">
        <f t="shared" si="575"/>
        <v>#DIV/0!</v>
      </c>
      <c r="I2238" s="181" t="e">
        <f t="shared" si="562"/>
        <v>#DIV/0!</v>
      </c>
      <c r="J2238" s="339" t="e">
        <f t="shared" si="563"/>
        <v>#DIV/0!</v>
      </c>
      <c r="K2238" s="181" t="e">
        <f t="shared" si="564"/>
        <v>#DIV/0!</v>
      </c>
      <c r="M2238" s="181" t="e">
        <f t="shared" si="565"/>
        <v>#DIV/0!</v>
      </c>
      <c r="N2238" s="181" t="e">
        <f t="shared" si="566"/>
        <v>#DIV/0!</v>
      </c>
      <c r="O2238" s="339" t="e">
        <f t="shared" si="567"/>
        <v>#DIV/0!</v>
      </c>
      <c r="P2238" s="181" t="e">
        <f t="shared" si="568"/>
        <v>#DIV/0!</v>
      </c>
      <c r="R2238" s="181" t="e">
        <f t="shared" si="569"/>
        <v>#DIV/0!</v>
      </c>
      <c r="S2238" s="181" t="e">
        <f t="shared" si="570"/>
        <v>#DIV/0!</v>
      </c>
      <c r="T2238" s="339" t="e">
        <f t="shared" si="576"/>
        <v>#DIV/0!</v>
      </c>
      <c r="U2238" s="181" t="e">
        <f t="shared" si="571"/>
        <v>#DIV/0!</v>
      </c>
    </row>
    <row r="2239" spans="2:21" ht="12.75" customHeight="1" x14ac:dyDescent="0.15">
      <c r="B2239" s="1">
        <f t="shared" si="577"/>
        <v>236.7999999999908</v>
      </c>
      <c r="C2239" s="181" t="e">
        <f t="shared" si="572"/>
        <v>#DIV/0!</v>
      </c>
      <c r="D2239" s="242">
        <f t="shared" si="573"/>
        <v>90.082165811157509</v>
      </c>
      <c r="E2239" s="181" t="e">
        <f t="shared" si="561"/>
        <v>#DIV/0!</v>
      </c>
      <c r="F2239" s="181" t="e">
        <f t="shared" si="574"/>
        <v>#DIV/0!</v>
      </c>
      <c r="H2239" s="181" t="e">
        <f t="shared" si="575"/>
        <v>#DIV/0!</v>
      </c>
      <c r="I2239" s="181" t="e">
        <f t="shared" si="562"/>
        <v>#DIV/0!</v>
      </c>
      <c r="J2239" s="339" t="e">
        <f t="shared" si="563"/>
        <v>#DIV/0!</v>
      </c>
      <c r="K2239" s="181" t="e">
        <f t="shared" si="564"/>
        <v>#DIV/0!</v>
      </c>
      <c r="M2239" s="181" t="e">
        <f t="shared" si="565"/>
        <v>#DIV/0!</v>
      </c>
      <c r="N2239" s="181" t="e">
        <f t="shared" si="566"/>
        <v>#DIV/0!</v>
      </c>
      <c r="O2239" s="339" t="e">
        <f t="shared" si="567"/>
        <v>#DIV/0!</v>
      </c>
      <c r="P2239" s="181" t="e">
        <f t="shared" si="568"/>
        <v>#DIV/0!</v>
      </c>
      <c r="R2239" s="181" t="e">
        <f t="shared" si="569"/>
        <v>#DIV/0!</v>
      </c>
      <c r="S2239" s="181" t="e">
        <f t="shared" si="570"/>
        <v>#DIV/0!</v>
      </c>
      <c r="T2239" s="339" t="e">
        <f t="shared" si="576"/>
        <v>#DIV/0!</v>
      </c>
      <c r="U2239" s="181" t="e">
        <f t="shared" si="571"/>
        <v>#DIV/0!</v>
      </c>
    </row>
    <row r="2240" spans="2:21" ht="12.75" customHeight="1" x14ac:dyDescent="0.15">
      <c r="B2240" s="1">
        <f t="shared" si="577"/>
        <v>236.8999999999908</v>
      </c>
      <c r="C2240" s="181" t="e">
        <f t="shared" si="572"/>
        <v>#DIV/0!</v>
      </c>
      <c r="D2240" s="242">
        <f t="shared" si="573"/>
        <v>90.092546930985336</v>
      </c>
      <c r="E2240" s="181" t="e">
        <f t="shared" si="561"/>
        <v>#DIV/0!</v>
      </c>
      <c r="F2240" s="181" t="e">
        <f t="shared" si="574"/>
        <v>#DIV/0!</v>
      </c>
      <c r="H2240" s="181" t="e">
        <f t="shared" si="575"/>
        <v>#DIV/0!</v>
      </c>
      <c r="I2240" s="181" t="e">
        <f t="shared" si="562"/>
        <v>#DIV/0!</v>
      </c>
      <c r="J2240" s="339" t="e">
        <f t="shared" si="563"/>
        <v>#DIV/0!</v>
      </c>
      <c r="K2240" s="181" t="e">
        <f t="shared" si="564"/>
        <v>#DIV/0!</v>
      </c>
      <c r="M2240" s="181" t="e">
        <f t="shared" si="565"/>
        <v>#DIV/0!</v>
      </c>
      <c r="N2240" s="181" t="e">
        <f t="shared" si="566"/>
        <v>#DIV/0!</v>
      </c>
      <c r="O2240" s="339" t="e">
        <f t="shared" si="567"/>
        <v>#DIV/0!</v>
      </c>
      <c r="P2240" s="181" t="e">
        <f t="shared" si="568"/>
        <v>#DIV/0!</v>
      </c>
      <c r="R2240" s="181" t="e">
        <f t="shared" si="569"/>
        <v>#DIV/0!</v>
      </c>
      <c r="S2240" s="181" t="e">
        <f t="shared" si="570"/>
        <v>#DIV/0!</v>
      </c>
      <c r="T2240" s="339" t="e">
        <f t="shared" si="576"/>
        <v>#DIV/0!</v>
      </c>
      <c r="U2240" s="181" t="e">
        <f t="shared" si="571"/>
        <v>#DIV/0!</v>
      </c>
    </row>
    <row r="2241" spans="2:21" ht="12.75" customHeight="1" x14ac:dyDescent="0.15">
      <c r="B2241" s="1">
        <f t="shared" si="577"/>
        <v>236.99999999999079</v>
      </c>
      <c r="C2241" s="181" t="e">
        <f t="shared" si="572"/>
        <v>#DIV/0!</v>
      </c>
      <c r="D2241" s="242">
        <f t="shared" si="573"/>
        <v>90.102924463488435</v>
      </c>
      <c r="E2241" s="181" t="e">
        <f t="shared" si="561"/>
        <v>#DIV/0!</v>
      </c>
      <c r="F2241" s="181" t="e">
        <f t="shared" si="574"/>
        <v>#DIV/0!</v>
      </c>
      <c r="H2241" s="181" t="e">
        <f t="shared" si="575"/>
        <v>#DIV/0!</v>
      </c>
      <c r="I2241" s="181" t="e">
        <f t="shared" si="562"/>
        <v>#DIV/0!</v>
      </c>
      <c r="J2241" s="339" t="e">
        <f t="shared" si="563"/>
        <v>#DIV/0!</v>
      </c>
      <c r="K2241" s="181" t="e">
        <f t="shared" si="564"/>
        <v>#DIV/0!</v>
      </c>
      <c r="M2241" s="181" t="e">
        <f t="shared" si="565"/>
        <v>#DIV/0!</v>
      </c>
      <c r="N2241" s="181" t="e">
        <f t="shared" si="566"/>
        <v>#DIV/0!</v>
      </c>
      <c r="O2241" s="339" t="e">
        <f t="shared" si="567"/>
        <v>#DIV/0!</v>
      </c>
      <c r="P2241" s="181" t="e">
        <f t="shared" si="568"/>
        <v>#DIV/0!</v>
      </c>
      <c r="R2241" s="181" t="e">
        <f t="shared" si="569"/>
        <v>#DIV/0!</v>
      </c>
      <c r="S2241" s="181" t="e">
        <f t="shared" si="570"/>
        <v>#DIV/0!</v>
      </c>
      <c r="T2241" s="339" t="e">
        <f t="shared" si="576"/>
        <v>#DIV/0!</v>
      </c>
      <c r="U2241" s="181" t="e">
        <f t="shared" si="571"/>
        <v>#DIV/0!</v>
      </c>
    </row>
    <row r="2242" spans="2:21" ht="12.75" customHeight="1" x14ac:dyDescent="0.15">
      <c r="B2242" s="1">
        <f t="shared" si="577"/>
        <v>237.09999999999079</v>
      </c>
      <c r="C2242" s="181" t="e">
        <f t="shared" si="572"/>
        <v>#DIV/0!</v>
      </c>
      <c r="D2242" s="242">
        <f t="shared" si="573"/>
        <v>90.11329841155775</v>
      </c>
      <c r="E2242" s="181" t="e">
        <f t="shared" si="561"/>
        <v>#DIV/0!</v>
      </c>
      <c r="F2242" s="181" t="e">
        <f t="shared" si="574"/>
        <v>#DIV/0!</v>
      </c>
      <c r="H2242" s="181" t="e">
        <f t="shared" si="575"/>
        <v>#DIV/0!</v>
      </c>
      <c r="I2242" s="181" t="e">
        <f t="shared" si="562"/>
        <v>#DIV/0!</v>
      </c>
      <c r="J2242" s="339" t="e">
        <f t="shared" si="563"/>
        <v>#DIV/0!</v>
      </c>
      <c r="K2242" s="181" t="e">
        <f t="shared" si="564"/>
        <v>#DIV/0!</v>
      </c>
      <c r="M2242" s="181" t="e">
        <f t="shared" si="565"/>
        <v>#DIV/0!</v>
      </c>
      <c r="N2242" s="181" t="e">
        <f t="shared" si="566"/>
        <v>#DIV/0!</v>
      </c>
      <c r="O2242" s="339" t="e">
        <f t="shared" si="567"/>
        <v>#DIV/0!</v>
      </c>
      <c r="P2242" s="181" t="e">
        <f t="shared" si="568"/>
        <v>#DIV/0!</v>
      </c>
      <c r="R2242" s="181" t="e">
        <f t="shared" si="569"/>
        <v>#DIV/0!</v>
      </c>
      <c r="S2242" s="181" t="e">
        <f t="shared" si="570"/>
        <v>#DIV/0!</v>
      </c>
      <c r="T2242" s="339" t="e">
        <f t="shared" si="576"/>
        <v>#DIV/0!</v>
      </c>
      <c r="U2242" s="181" t="e">
        <f t="shared" si="571"/>
        <v>#DIV/0!</v>
      </c>
    </row>
    <row r="2243" spans="2:21" ht="12.75" customHeight="1" x14ac:dyDescent="0.15">
      <c r="B2243" s="1">
        <f t="shared" si="577"/>
        <v>237.19999999999078</v>
      </c>
      <c r="C2243" s="181" t="e">
        <f t="shared" si="572"/>
        <v>#DIV/0!</v>
      </c>
      <c r="D2243" s="242">
        <f t="shared" si="573"/>
        <v>90.123668778080955</v>
      </c>
      <c r="E2243" s="181" t="e">
        <f t="shared" si="561"/>
        <v>#DIV/0!</v>
      </c>
      <c r="F2243" s="181" t="e">
        <f t="shared" si="574"/>
        <v>#DIV/0!</v>
      </c>
      <c r="H2243" s="181" t="e">
        <f t="shared" si="575"/>
        <v>#DIV/0!</v>
      </c>
      <c r="I2243" s="181" t="e">
        <f t="shared" si="562"/>
        <v>#DIV/0!</v>
      </c>
      <c r="J2243" s="339" t="e">
        <f t="shared" si="563"/>
        <v>#DIV/0!</v>
      </c>
      <c r="K2243" s="181" t="e">
        <f t="shared" si="564"/>
        <v>#DIV/0!</v>
      </c>
      <c r="M2243" s="181" t="e">
        <f t="shared" si="565"/>
        <v>#DIV/0!</v>
      </c>
      <c r="N2243" s="181" t="e">
        <f t="shared" si="566"/>
        <v>#DIV/0!</v>
      </c>
      <c r="O2243" s="339" t="e">
        <f t="shared" si="567"/>
        <v>#DIV/0!</v>
      </c>
      <c r="P2243" s="181" t="e">
        <f t="shared" si="568"/>
        <v>#DIV/0!</v>
      </c>
      <c r="R2243" s="181" t="e">
        <f t="shared" si="569"/>
        <v>#DIV/0!</v>
      </c>
      <c r="S2243" s="181" t="e">
        <f t="shared" si="570"/>
        <v>#DIV/0!</v>
      </c>
      <c r="T2243" s="339" t="e">
        <f t="shared" si="576"/>
        <v>#DIV/0!</v>
      </c>
      <c r="U2243" s="181" t="e">
        <f t="shared" si="571"/>
        <v>#DIV/0!</v>
      </c>
    </row>
    <row r="2244" spans="2:21" ht="12.75" customHeight="1" x14ac:dyDescent="0.15">
      <c r="B2244" s="1">
        <f t="shared" si="577"/>
        <v>237.29999999999077</v>
      </c>
      <c r="C2244" s="181" t="e">
        <f t="shared" si="572"/>
        <v>#DIV/0!</v>
      </c>
      <c r="D2244" s="242">
        <f t="shared" si="573"/>
        <v>90.134035565941801</v>
      </c>
      <c r="E2244" s="181" t="e">
        <f t="shared" si="561"/>
        <v>#DIV/0!</v>
      </c>
      <c r="F2244" s="181" t="e">
        <f t="shared" si="574"/>
        <v>#DIV/0!</v>
      </c>
      <c r="H2244" s="181" t="e">
        <f t="shared" si="575"/>
        <v>#DIV/0!</v>
      </c>
      <c r="I2244" s="181" t="e">
        <f t="shared" si="562"/>
        <v>#DIV/0!</v>
      </c>
      <c r="J2244" s="339" t="e">
        <f t="shared" si="563"/>
        <v>#DIV/0!</v>
      </c>
      <c r="K2244" s="181" t="e">
        <f t="shared" si="564"/>
        <v>#DIV/0!</v>
      </c>
      <c r="M2244" s="181" t="e">
        <f t="shared" si="565"/>
        <v>#DIV/0!</v>
      </c>
      <c r="N2244" s="181" t="e">
        <f t="shared" si="566"/>
        <v>#DIV/0!</v>
      </c>
      <c r="O2244" s="339" t="e">
        <f t="shared" si="567"/>
        <v>#DIV/0!</v>
      </c>
      <c r="P2244" s="181" t="e">
        <f t="shared" si="568"/>
        <v>#DIV/0!</v>
      </c>
      <c r="R2244" s="181" t="e">
        <f t="shared" si="569"/>
        <v>#DIV/0!</v>
      </c>
      <c r="S2244" s="181" t="e">
        <f t="shared" si="570"/>
        <v>#DIV/0!</v>
      </c>
      <c r="T2244" s="339" t="e">
        <f t="shared" si="576"/>
        <v>#DIV/0!</v>
      </c>
      <c r="U2244" s="181" t="e">
        <f t="shared" si="571"/>
        <v>#DIV/0!</v>
      </c>
    </row>
    <row r="2245" spans="2:21" ht="12.75" customHeight="1" x14ac:dyDescent="0.15">
      <c r="B2245" s="1">
        <f t="shared" si="577"/>
        <v>237.39999999999077</v>
      </c>
      <c r="C2245" s="181" t="e">
        <f t="shared" si="572"/>
        <v>#DIV/0!</v>
      </c>
      <c r="D2245" s="242">
        <f t="shared" si="573"/>
        <v>90.14439877802063</v>
      </c>
      <c r="E2245" s="181" t="e">
        <f t="shared" si="561"/>
        <v>#DIV/0!</v>
      </c>
      <c r="F2245" s="181" t="e">
        <f t="shared" si="574"/>
        <v>#DIV/0!</v>
      </c>
      <c r="H2245" s="181" t="e">
        <f t="shared" si="575"/>
        <v>#DIV/0!</v>
      </c>
      <c r="I2245" s="181" t="e">
        <f t="shared" si="562"/>
        <v>#DIV/0!</v>
      </c>
      <c r="J2245" s="339" t="e">
        <f t="shared" si="563"/>
        <v>#DIV/0!</v>
      </c>
      <c r="K2245" s="181" t="e">
        <f t="shared" si="564"/>
        <v>#DIV/0!</v>
      </c>
      <c r="M2245" s="181" t="e">
        <f t="shared" si="565"/>
        <v>#DIV/0!</v>
      </c>
      <c r="N2245" s="181" t="e">
        <f t="shared" si="566"/>
        <v>#DIV/0!</v>
      </c>
      <c r="O2245" s="339" t="e">
        <f t="shared" si="567"/>
        <v>#DIV/0!</v>
      </c>
      <c r="P2245" s="181" t="e">
        <f t="shared" si="568"/>
        <v>#DIV/0!</v>
      </c>
      <c r="R2245" s="181" t="e">
        <f t="shared" si="569"/>
        <v>#DIV/0!</v>
      </c>
      <c r="S2245" s="181" t="e">
        <f t="shared" si="570"/>
        <v>#DIV/0!</v>
      </c>
      <c r="T2245" s="339" t="e">
        <f t="shared" si="576"/>
        <v>#DIV/0!</v>
      </c>
      <c r="U2245" s="181" t="e">
        <f t="shared" si="571"/>
        <v>#DIV/0!</v>
      </c>
    </row>
    <row r="2246" spans="2:21" ht="12.75" customHeight="1" x14ac:dyDescent="0.15">
      <c r="B2246" s="1">
        <f t="shared" si="577"/>
        <v>237.49999999999076</v>
      </c>
      <c r="C2246" s="181" t="e">
        <f t="shared" si="572"/>
        <v>#DIV/0!</v>
      </c>
      <c r="D2246" s="242">
        <f t="shared" si="573"/>
        <v>90.154758417193847</v>
      </c>
      <c r="E2246" s="181" t="e">
        <f t="shared" ref="E2246:E2309" si="578">+$D$19+(C2246/(D2246*$D$34))</f>
        <v>#DIV/0!</v>
      </c>
      <c r="F2246" s="181" t="e">
        <f t="shared" si="574"/>
        <v>#DIV/0!</v>
      </c>
      <c r="H2246" s="181" t="e">
        <f t="shared" si="575"/>
        <v>#DIV/0!</v>
      </c>
      <c r="I2246" s="181" t="e">
        <f t="shared" ref="I2246:I2309" si="579">1.32*(($B2247-$D$19)/$D$30)^0.25</f>
        <v>#DIV/0!</v>
      </c>
      <c r="J2246" s="339" t="e">
        <f t="shared" ref="J2246:J2309" si="580">+$D$19+(H2246/(I2246*$D$35))</f>
        <v>#DIV/0!</v>
      </c>
      <c r="K2246" s="181" t="e">
        <f t="shared" ref="K2246:K2309" si="581">ABS($B2247-J2246)</f>
        <v>#DIV/0!</v>
      </c>
      <c r="M2246" s="181" t="e">
        <f t="shared" ref="M2246:M2309" si="582">(2*PI()*$D$27*$D$8*$AE$7*($D$31-B2247))/LN($D$30/$D$28)</f>
        <v>#DIV/0!</v>
      </c>
      <c r="N2246" s="181" t="e">
        <f t="shared" ref="N2246:N2309" si="583">1.32*(($B2247-$D$19)/$D$30)^0.25</f>
        <v>#DIV/0!</v>
      </c>
      <c r="O2246" s="339" t="e">
        <f t="shared" ref="O2246:O2309" si="584">+$D$19+(M2246/(N2246*$D$38))</f>
        <v>#DIV/0!</v>
      </c>
      <c r="P2246" s="181" t="e">
        <f t="shared" ref="P2246:P2309" si="585">ABS($B2247-O2246)</f>
        <v>#DIV/0!</v>
      </c>
      <c r="R2246" s="181" t="e">
        <f t="shared" ref="R2246:R2309" si="586">(2*PI()*$D$27*$D$9*$AE$6*($D$31-B2247))/LN($D$30/$D$28)</f>
        <v>#DIV/0!</v>
      </c>
      <c r="S2246" s="181" t="e">
        <f t="shared" ref="S2246:S2309" si="587">1.32*(($B2247-$D$19)/$D$30)^0.25</f>
        <v>#DIV/0!</v>
      </c>
      <c r="T2246" s="339" t="e">
        <f t="shared" si="576"/>
        <v>#DIV/0!</v>
      </c>
      <c r="U2246" s="181" t="e">
        <f t="shared" ref="U2246:U2309" si="588">ABS($B2247-T2246)</f>
        <v>#DIV/0!</v>
      </c>
    </row>
    <row r="2247" spans="2:21" ht="12.75" customHeight="1" x14ac:dyDescent="0.15">
      <c r="B2247" s="1">
        <f t="shared" si="577"/>
        <v>237.59999999999076</v>
      </c>
      <c r="C2247" s="181" t="e">
        <f t="shared" ref="C2247:C2310" si="589">(2*PI()*$D$26*$D$32*($D$31-B2248))/LN($D$29/$D$28)</f>
        <v>#DIV/0!</v>
      </c>
      <c r="D2247" s="242">
        <f t="shared" ref="D2247:D2310" si="590">1.32*((B2248-$D$19)/$D$29)^0.25</f>
        <v>90.165114486334573</v>
      </c>
      <c r="E2247" s="181" t="e">
        <f t="shared" si="578"/>
        <v>#DIV/0!</v>
      </c>
      <c r="F2247" s="181" t="e">
        <f t="shared" ref="F2247:F2310" si="591">ABS(B2248-E2247)</f>
        <v>#DIV/0!</v>
      </c>
      <c r="H2247" s="181" t="e">
        <f t="shared" ref="H2247:H2310" si="592">(2*PI()*$D$27*$D$32*($D$31-B2248))/LN($D$30/$D$28)</f>
        <v>#DIV/0!</v>
      </c>
      <c r="I2247" s="181" t="e">
        <f t="shared" si="579"/>
        <v>#DIV/0!</v>
      </c>
      <c r="J2247" s="339" t="e">
        <f t="shared" si="580"/>
        <v>#DIV/0!</v>
      </c>
      <c r="K2247" s="181" t="e">
        <f t="shared" si="581"/>
        <v>#DIV/0!</v>
      </c>
      <c r="M2247" s="181" t="e">
        <f t="shared" si="582"/>
        <v>#DIV/0!</v>
      </c>
      <c r="N2247" s="181" t="e">
        <f t="shared" si="583"/>
        <v>#DIV/0!</v>
      </c>
      <c r="O2247" s="339" t="e">
        <f t="shared" si="584"/>
        <v>#DIV/0!</v>
      </c>
      <c r="P2247" s="181" t="e">
        <f t="shared" si="585"/>
        <v>#DIV/0!</v>
      </c>
      <c r="R2247" s="181" t="e">
        <f t="shared" si="586"/>
        <v>#DIV/0!</v>
      </c>
      <c r="S2247" s="181" t="e">
        <f t="shared" si="587"/>
        <v>#DIV/0!</v>
      </c>
      <c r="T2247" s="339" t="e">
        <f t="shared" ref="T2247:T2310" si="593">+$D$19+(R2247/(S2247*$D$41))</f>
        <v>#DIV/0!</v>
      </c>
      <c r="U2247" s="181" t="e">
        <f t="shared" si="588"/>
        <v>#DIV/0!</v>
      </c>
    </row>
    <row r="2248" spans="2:21" ht="12.75" customHeight="1" x14ac:dyDescent="0.15">
      <c r="B2248" s="1">
        <f t="shared" ref="B2248:B2311" si="594">B2247+0.1</f>
        <v>237.69999999999075</v>
      </c>
      <c r="C2248" s="181" t="e">
        <f t="shared" si="589"/>
        <v>#DIV/0!</v>
      </c>
      <c r="D2248" s="242">
        <f t="shared" si="590"/>
        <v>90.175466988311882</v>
      </c>
      <c r="E2248" s="181" t="e">
        <f t="shared" si="578"/>
        <v>#DIV/0!</v>
      </c>
      <c r="F2248" s="181" t="e">
        <f t="shared" si="591"/>
        <v>#DIV/0!</v>
      </c>
      <c r="H2248" s="181" t="e">
        <f t="shared" si="592"/>
        <v>#DIV/0!</v>
      </c>
      <c r="I2248" s="181" t="e">
        <f t="shared" si="579"/>
        <v>#DIV/0!</v>
      </c>
      <c r="J2248" s="339" t="e">
        <f t="shared" si="580"/>
        <v>#DIV/0!</v>
      </c>
      <c r="K2248" s="181" t="e">
        <f t="shared" si="581"/>
        <v>#DIV/0!</v>
      </c>
      <c r="M2248" s="181" t="e">
        <f t="shared" si="582"/>
        <v>#DIV/0!</v>
      </c>
      <c r="N2248" s="181" t="e">
        <f t="shared" si="583"/>
        <v>#DIV/0!</v>
      </c>
      <c r="O2248" s="339" t="e">
        <f t="shared" si="584"/>
        <v>#DIV/0!</v>
      </c>
      <c r="P2248" s="181" t="e">
        <f t="shared" si="585"/>
        <v>#DIV/0!</v>
      </c>
      <c r="R2248" s="181" t="e">
        <f t="shared" si="586"/>
        <v>#DIV/0!</v>
      </c>
      <c r="S2248" s="181" t="e">
        <f t="shared" si="587"/>
        <v>#DIV/0!</v>
      </c>
      <c r="T2248" s="339" t="e">
        <f t="shared" si="593"/>
        <v>#DIV/0!</v>
      </c>
      <c r="U2248" s="181" t="e">
        <f t="shared" si="588"/>
        <v>#DIV/0!</v>
      </c>
    </row>
    <row r="2249" spans="2:21" ht="12.75" customHeight="1" x14ac:dyDescent="0.15">
      <c r="B2249" s="1">
        <f t="shared" si="594"/>
        <v>237.79999999999075</v>
      </c>
      <c r="C2249" s="181" t="e">
        <f t="shared" si="589"/>
        <v>#DIV/0!</v>
      </c>
      <c r="D2249" s="242">
        <f t="shared" si="590"/>
        <v>90.185815925991704</v>
      </c>
      <c r="E2249" s="181" t="e">
        <f t="shared" si="578"/>
        <v>#DIV/0!</v>
      </c>
      <c r="F2249" s="181" t="e">
        <f t="shared" si="591"/>
        <v>#DIV/0!</v>
      </c>
      <c r="H2249" s="181" t="e">
        <f t="shared" si="592"/>
        <v>#DIV/0!</v>
      </c>
      <c r="I2249" s="181" t="e">
        <f t="shared" si="579"/>
        <v>#DIV/0!</v>
      </c>
      <c r="J2249" s="339" t="e">
        <f t="shared" si="580"/>
        <v>#DIV/0!</v>
      </c>
      <c r="K2249" s="181" t="e">
        <f t="shared" si="581"/>
        <v>#DIV/0!</v>
      </c>
      <c r="M2249" s="181" t="e">
        <f t="shared" si="582"/>
        <v>#DIV/0!</v>
      </c>
      <c r="N2249" s="181" t="e">
        <f t="shared" si="583"/>
        <v>#DIV/0!</v>
      </c>
      <c r="O2249" s="339" t="e">
        <f t="shared" si="584"/>
        <v>#DIV/0!</v>
      </c>
      <c r="P2249" s="181" t="e">
        <f t="shared" si="585"/>
        <v>#DIV/0!</v>
      </c>
      <c r="R2249" s="181" t="e">
        <f t="shared" si="586"/>
        <v>#DIV/0!</v>
      </c>
      <c r="S2249" s="181" t="e">
        <f t="shared" si="587"/>
        <v>#DIV/0!</v>
      </c>
      <c r="T2249" s="339" t="e">
        <f t="shared" si="593"/>
        <v>#DIV/0!</v>
      </c>
      <c r="U2249" s="181" t="e">
        <f t="shared" si="588"/>
        <v>#DIV/0!</v>
      </c>
    </row>
    <row r="2250" spans="2:21" ht="12.75" customHeight="1" x14ac:dyDescent="0.15">
      <c r="B2250" s="1">
        <f t="shared" si="594"/>
        <v>237.89999999999074</v>
      </c>
      <c r="C2250" s="181" t="e">
        <f t="shared" si="589"/>
        <v>#DIV/0!</v>
      </c>
      <c r="D2250" s="242">
        <f t="shared" si="590"/>
        <v>90.196161302236021</v>
      </c>
      <c r="E2250" s="181" t="e">
        <f t="shared" si="578"/>
        <v>#DIV/0!</v>
      </c>
      <c r="F2250" s="181" t="e">
        <f t="shared" si="591"/>
        <v>#DIV/0!</v>
      </c>
      <c r="H2250" s="181" t="e">
        <f t="shared" si="592"/>
        <v>#DIV/0!</v>
      </c>
      <c r="I2250" s="181" t="e">
        <f t="shared" si="579"/>
        <v>#DIV/0!</v>
      </c>
      <c r="J2250" s="339" t="e">
        <f t="shared" si="580"/>
        <v>#DIV/0!</v>
      </c>
      <c r="K2250" s="181" t="e">
        <f t="shared" si="581"/>
        <v>#DIV/0!</v>
      </c>
      <c r="M2250" s="181" t="e">
        <f t="shared" si="582"/>
        <v>#DIV/0!</v>
      </c>
      <c r="N2250" s="181" t="e">
        <f t="shared" si="583"/>
        <v>#DIV/0!</v>
      </c>
      <c r="O2250" s="339" t="e">
        <f t="shared" si="584"/>
        <v>#DIV/0!</v>
      </c>
      <c r="P2250" s="181" t="e">
        <f t="shared" si="585"/>
        <v>#DIV/0!</v>
      </c>
      <c r="R2250" s="181" t="e">
        <f t="shared" si="586"/>
        <v>#DIV/0!</v>
      </c>
      <c r="S2250" s="181" t="e">
        <f t="shared" si="587"/>
        <v>#DIV/0!</v>
      </c>
      <c r="T2250" s="339" t="e">
        <f t="shared" si="593"/>
        <v>#DIV/0!</v>
      </c>
      <c r="U2250" s="181" t="e">
        <f t="shared" si="588"/>
        <v>#DIV/0!</v>
      </c>
    </row>
    <row r="2251" spans="2:21" ht="12.75" customHeight="1" x14ac:dyDescent="0.15">
      <c r="B2251" s="1">
        <f t="shared" si="594"/>
        <v>237.99999999999073</v>
      </c>
      <c r="C2251" s="181" t="e">
        <f t="shared" si="589"/>
        <v>#DIV/0!</v>
      </c>
      <c r="D2251" s="242">
        <f t="shared" si="590"/>
        <v>90.206503119903132</v>
      </c>
      <c r="E2251" s="181" t="e">
        <f t="shared" si="578"/>
        <v>#DIV/0!</v>
      </c>
      <c r="F2251" s="181" t="e">
        <f t="shared" si="591"/>
        <v>#DIV/0!</v>
      </c>
      <c r="H2251" s="181" t="e">
        <f t="shared" si="592"/>
        <v>#DIV/0!</v>
      </c>
      <c r="I2251" s="181" t="e">
        <f t="shared" si="579"/>
        <v>#DIV/0!</v>
      </c>
      <c r="J2251" s="339" t="e">
        <f t="shared" si="580"/>
        <v>#DIV/0!</v>
      </c>
      <c r="K2251" s="181" t="e">
        <f t="shared" si="581"/>
        <v>#DIV/0!</v>
      </c>
      <c r="M2251" s="181" t="e">
        <f t="shared" si="582"/>
        <v>#DIV/0!</v>
      </c>
      <c r="N2251" s="181" t="e">
        <f t="shared" si="583"/>
        <v>#DIV/0!</v>
      </c>
      <c r="O2251" s="339" t="e">
        <f t="shared" si="584"/>
        <v>#DIV/0!</v>
      </c>
      <c r="P2251" s="181" t="e">
        <f t="shared" si="585"/>
        <v>#DIV/0!</v>
      </c>
      <c r="R2251" s="181" t="e">
        <f t="shared" si="586"/>
        <v>#DIV/0!</v>
      </c>
      <c r="S2251" s="181" t="e">
        <f t="shared" si="587"/>
        <v>#DIV/0!</v>
      </c>
      <c r="T2251" s="339" t="e">
        <f t="shared" si="593"/>
        <v>#DIV/0!</v>
      </c>
      <c r="U2251" s="181" t="e">
        <f t="shared" si="588"/>
        <v>#DIV/0!</v>
      </c>
    </row>
    <row r="2252" spans="2:21" ht="12.75" customHeight="1" x14ac:dyDescent="0.15">
      <c r="B2252" s="1">
        <f t="shared" si="594"/>
        <v>238.09999999999073</v>
      </c>
      <c r="C2252" s="181" t="e">
        <f t="shared" si="589"/>
        <v>#DIV/0!</v>
      </c>
      <c r="D2252" s="242">
        <f t="shared" si="590"/>
        <v>90.216841381848113</v>
      </c>
      <c r="E2252" s="181" t="e">
        <f t="shared" si="578"/>
        <v>#DIV/0!</v>
      </c>
      <c r="F2252" s="181" t="e">
        <f t="shared" si="591"/>
        <v>#DIV/0!</v>
      </c>
      <c r="H2252" s="181" t="e">
        <f t="shared" si="592"/>
        <v>#DIV/0!</v>
      </c>
      <c r="I2252" s="181" t="e">
        <f t="shared" si="579"/>
        <v>#DIV/0!</v>
      </c>
      <c r="J2252" s="339" t="e">
        <f t="shared" si="580"/>
        <v>#DIV/0!</v>
      </c>
      <c r="K2252" s="181" t="e">
        <f t="shared" si="581"/>
        <v>#DIV/0!</v>
      </c>
      <c r="M2252" s="181" t="e">
        <f t="shared" si="582"/>
        <v>#DIV/0!</v>
      </c>
      <c r="N2252" s="181" t="e">
        <f t="shared" si="583"/>
        <v>#DIV/0!</v>
      </c>
      <c r="O2252" s="339" t="e">
        <f t="shared" si="584"/>
        <v>#DIV/0!</v>
      </c>
      <c r="P2252" s="181" t="e">
        <f t="shared" si="585"/>
        <v>#DIV/0!</v>
      </c>
      <c r="R2252" s="181" t="e">
        <f t="shared" si="586"/>
        <v>#DIV/0!</v>
      </c>
      <c r="S2252" s="181" t="e">
        <f t="shared" si="587"/>
        <v>#DIV/0!</v>
      </c>
      <c r="T2252" s="339" t="e">
        <f t="shared" si="593"/>
        <v>#DIV/0!</v>
      </c>
      <c r="U2252" s="181" t="e">
        <f t="shared" si="588"/>
        <v>#DIV/0!</v>
      </c>
    </row>
    <row r="2253" spans="2:21" ht="12.75" customHeight="1" x14ac:dyDescent="0.15">
      <c r="B2253" s="1">
        <f t="shared" si="594"/>
        <v>238.19999999999072</v>
      </c>
      <c r="C2253" s="181" t="e">
        <f t="shared" si="589"/>
        <v>#DIV/0!</v>
      </c>
      <c r="D2253" s="242">
        <f t="shared" si="590"/>
        <v>90.227176090922171</v>
      </c>
      <c r="E2253" s="181" t="e">
        <f t="shared" si="578"/>
        <v>#DIV/0!</v>
      </c>
      <c r="F2253" s="181" t="e">
        <f t="shared" si="591"/>
        <v>#DIV/0!</v>
      </c>
      <c r="H2253" s="181" t="e">
        <f t="shared" si="592"/>
        <v>#DIV/0!</v>
      </c>
      <c r="I2253" s="181" t="e">
        <f t="shared" si="579"/>
        <v>#DIV/0!</v>
      </c>
      <c r="J2253" s="339" t="e">
        <f t="shared" si="580"/>
        <v>#DIV/0!</v>
      </c>
      <c r="K2253" s="181" t="e">
        <f t="shared" si="581"/>
        <v>#DIV/0!</v>
      </c>
      <c r="M2253" s="181" t="e">
        <f t="shared" si="582"/>
        <v>#DIV/0!</v>
      </c>
      <c r="N2253" s="181" t="e">
        <f t="shared" si="583"/>
        <v>#DIV/0!</v>
      </c>
      <c r="O2253" s="339" t="e">
        <f t="shared" si="584"/>
        <v>#DIV/0!</v>
      </c>
      <c r="P2253" s="181" t="e">
        <f t="shared" si="585"/>
        <v>#DIV/0!</v>
      </c>
      <c r="R2253" s="181" t="e">
        <f t="shared" si="586"/>
        <v>#DIV/0!</v>
      </c>
      <c r="S2253" s="181" t="e">
        <f t="shared" si="587"/>
        <v>#DIV/0!</v>
      </c>
      <c r="T2253" s="339" t="e">
        <f t="shared" si="593"/>
        <v>#DIV/0!</v>
      </c>
      <c r="U2253" s="181" t="e">
        <f t="shared" si="588"/>
        <v>#DIV/0!</v>
      </c>
    </row>
    <row r="2254" spans="2:21" ht="12.75" customHeight="1" x14ac:dyDescent="0.15">
      <c r="B2254" s="1">
        <f t="shared" si="594"/>
        <v>238.29999999999072</v>
      </c>
      <c r="C2254" s="181" t="e">
        <f t="shared" si="589"/>
        <v>#DIV/0!</v>
      </c>
      <c r="D2254" s="242">
        <f t="shared" si="590"/>
        <v>90.23750724997285</v>
      </c>
      <c r="E2254" s="181" t="e">
        <f t="shared" si="578"/>
        <v>#DIV/0!</v>
      </c>
      <c r="F2254" s="181" t="e">
        <f t="shared" si="591"/>
        <v>#DIV/0!</v>
      </c>
      <c r="H2254" s="181" t="e">
        <f t="shared" si="592"/>
        <v>#DIV/0!</v>
      </c>
      <c r="I2254" s="181" t="e">
        <f t="shared" si="579"/>
        <v>#DIV/0!</v>
      </c>
      <c r="J2254" s="339" t="e">
        <f t="shared" si="580"/>
        <v>#DIV/0!</v>
      </c>
      <c r="K2254" s="181" t="e">
        <f t="shared" si="581"/>
        <v>#DIV/0!</v>
      </c>
      <c r="M2254" s="181" t="e">
        <f t="shared" si="582"/>
        <v>#DIV/0!</v>
      </c>
      <c r="N2254" s="181" t="e">
        <f t="shared" si="583"/>
        <v>#DIV/0!</v>
      </c>
      <c r="O2254" s="339" t="e">
        <f t="shared" si="584"/>
        <v>#DIV/0!</v>
      </c>
      <c r="P2254" s="181" t="e">
        <f t="shared" si="585"/>
        <v>#DIV/0!</v>
      </c>
      <c r="R2254" s="181" t="e">
        <f t="shared" si="586"/>
        <v>#DIV/0!</v>
      </c>
      <c r="S2254" s="181" t="e">
        <f t="shared" si="587"/>
        <v>#DIV/0!</v>
      </c>
      <c r="T2254" s="339" t="e">
        <f t="shared" si="593"/>
        <v>#DIV/0!</v>
      </c>
      <c r="U2254" s="181" t="e">
        <f t="shared" si="588"/>
        <v>#DIV/0!</v>
      </c>
    </row>
    <row r="2255" spans="2:21" ht="12.75" customHeight="1" x14ac:dyDescent="0.15">
      <c r="B2255" s="1">
        <f t="shared" si="594"/>
        <v>238.39999999999071</v>
      </c>
      <c r="C2255" s="181" t="e">
        <f t="shared" si="589"/>
        <v>#DIV/0!</v>
      </c>
      <c r="D2255" s="242">
        <f t="shared" si="590"/>
        <v>90.247834861844424</v>
      </c>
      <c r="E2255" s="181" t="e">
        <f t="shared" si="578"/>
        <v>#DIV/0!</v>
      </c>
      <c r="F2255" s="181" t="e">
        <f t="shared" si="591"/>
        <v>#DIV/0!</v>
      </c>
      <c r="H2255" s="181" t="e">
        <f t="shared" si="592"/>
        <v>#DIV/0!</v>
      </c>
      <c r="I2255" s="181" t="e">
        <f t="shared" si="579"/>
        <v>#DIV/0!</v>
      </c>
      <c r="J2255" s="339" t="e">
        <f t="shared" si="580"/>
        <v>#DIV/0!</v>
      </c>
      <c r="K2255" s="181" t="e">
        <f t="shared" si="581"/>
        <v>#DIV/0!</v>
      </c>
      <c r="M2255" s="181" t="e">
        <f t="shared" si="582"/>
        <v>#DIV/0!</v>
      </c>
      <c r="N2255" s="181" t="e">
        <f t="shared" si="583"/>
        <v>#DIV/0!</v>
      </c>
      <c r="O2255" s="339" t="e">
        <f t="shared" si="584"/>
        <v>#DIV/0!</v>
      </c>
      <c r="P2255" s="181" t="e">
        <f t="shared" si="585"/>
        <v>#DIV/0!</v>
      </c>
      <c r="R2255" s="181" t="e">
        <f t="shared" si="586"/>
        <v>#DIV/0!</v>
      </c>
      <c r="S2255" s="181" t="e">
        <f t="shared" si="587"/>
        <v>#DIV/0!</v>
      </c>
      <c r="T2255" s="339" t="e">
        <f t="shared" si="593"/>
        <v>#DIV/0!</v>
      </c>
      <c r="U2255" s="181" t="e">
        <f t="shared" si="588"/>
        <v>#DIV/0!</v>
      </c>
    </row>
    <row r="2256" spans="2:21" ht="12.75" customHeight="1" x14ac:dyDescent="0.15">
      <c r="B2256" s="1">
        <f t="shared" si="594"/>
        <v>238.49999999999071</v>
      </c>
      <c r="C2256" s="181" t="e">
        <f t="shared" si="589"/>
        <v>#DIV/0!</v>
      </c>
      <c r="D2256" s="242">
        <f t="shared" si="590"/>
        <v>90.25815892937716</v>
      </c>
      <c r="E2256" s="181" t="e">
        <f t="shared" si="578"/>
        <v>#DIV/0!</v>
      </c>
      <c r="F2256" s="181" t="e">
        <f t="shared" si="591"/>
        <v>#DIV/0!</v>
      </c>
      <c r="H2256" s="181" t="e">
        <f t="shared" si="592"/>
        <v>#DIV/0!</v>
      </c>
      <c r="I2256" s="181" t="e">
        <f t="shared" si="579"/>
        <v>#DIV/0!</v>
      </c>
      <c r="J2256" s="339" t="e">
        <f t="shared" si="580"/>
        <v>#DIV/0!</v>
      </c>
      <c r="K2256" s="181" t="e">
        <f t="shared" si="581"/>
        <v>#DIV/0!</v>
      </c>
      <c r="M2256" s="181" t="e">
        <f t="shared" si="582"/>
        <v>#DIV/0!</v>
      </c>
      <c r="N2256" s="181" t="e">
        <f t="shared" si="583"/>
        <v>#DIV/0!</v>
      </c>
      <c r="O2256" s="339" t="e">
        <f t="shared" si="584"/>
        <v>#DIV/0!</v>
      </c>
      <c r="P2256" s="181" t="e">
        <f t="shared" si="585"/>
        <v>#DIV/0!</v>
      </c>
      <c r="R2256" s="181" t="e">
        <f t="shared" si="586"/>
        <v>#DIV/0!</v>
      </c>
      <c r="S2256" s="181" t="e">
        <f t="shared" si="587"/>
        <v>#DIV/0!</v>
      </c>
      <c r="T2256" s="339" t="e">
        <f t="shared" si="593"/>
        <v>#DIV/0!</v>
      </c>
      <c r="U2256" s="181" t="e">
        <f t="shared" si="588"/>
        <v>#DIV/0!</v>
      </c>
    </row>
    <row r="2257" spans="2:21" ht="12.75" customHeight="1" x14ac:dyDescent="0.15">
      <c r="B2257" s="1">
        <f t="shared" si="594"/>
        <v>238.5999999999907</v>
      </c>
      <c r="C2257" s="181" t="e">
        <f t="shared" si="589"/>
        <v>#DIV/0!</v>
      </c>
      <c r="D2257" s="242">
        <f t="shared" si="590"/>
        <v>90.268479455408198</v>
      </c>
      <c r="E2257" s="181" t="e">
        <f t="shared" si="578"/>
        <v>#DIV/0!</v>
      </c>
      <c r="F2257" s="181" t="e">
        <f t="shared" si="591"/>
        <v>#DIV/0!</v>
      </c>
      <c r="H2257" s="181" t="e">
        <f t="shared" si="592"/>
        <v>#DIV/0!</v>
      </c>
      <c r="I2257" s="181" t="e">
        <f t="shared" si="579"/>
        <v>#DIV/0!</v>
      </c>
      <c r="J2257" s="339" t="e">
        <f t="shared" si="580"/>
        <v>#DIV/0!</v>
      </c>
      <c r="K2257" s="181" t="e">
        <f t="shared" si="581"/>
        <v>#DIV/0!</v>
      </c>
      <c r="M2257" s="181" t="e">
        <f t="shared" si="582"/>
        <v>#DIV/0!</v>
      </c>
      <c r="N2257" s="181" t="e">
        <f t="shared" si="583"/>
        <v>#DIV/0!</v>
      </c>
      <c r="O2257" s="339" t="e">
        <f t="shared" si="584"/>
        <v>#DIV/0!</v>
      </c>
      <c r="P2257" s="181" t="e">
        <f t="shared" si="585"/>
        <v>#DIV/0!</v>
      </c>
      <c r="R2257" s="181" t="e">
        <f t="shared" si="586"/>
        <v>#DIV/0!</v>
      </c>
      <c r="S2257" s="181" t="e">
        <f t="shared" si="587"/>
        <v>#DIV/0!</v>
      </c>
      <c r="T2257" s="339" t="e">
        <f t="shared" si="593"/>
        <v>#DIV/0!</v>
      </c>
      <c r="U2257" s="181" t="e">
        <f t="shared" si="588"/>
        <v>#DIV/0!</v>
      </c>
    </row>
    <row r="2258" spans="2:21" ht="12.75" customHeight="1" x14ac:dyDescent="0.15">
      <c r="B2258" s="1">
        <f t="shared" si="594"/>
        <v>238.69999999999069</v>
      </c>
      <c r="C2258" s="181" t="e">
        <f t="shared" si="589"/>
        <v>#DIV/0!</v>
      </c>
      <c r="D2258" s="242">
        <f t="shared" si="590"/>
        <v>90.278796442770869</v>
      </c>
      <c r="E2258" s="181" t="e">
        <f t="shared" si="578"/>
        <v>#DIV/0!</v>
      </c>
      <c r="F2258" s="181" t="e">
        <f t="shared" si="591"/>
        <v>#DIV/0!</v>
      </c>
      <c r="H2258" s="181" t="e">
        <f t="shared" si="592"/>
        <v>#DIV/0!</v>
      </c>
      <c r="I2258" s="181" t="e">
        <f t="shared" si="579"/>
        <v>#DIV/0!</v>
      </c>
      <c r="J2258" s="339" t="e">
        <f t="shared" si="580"/>
        <v>#DIV/0!</v>
      </c>
      <c r="K2258" s="181" t="e">
        <f t="shared" si="581"/>
        <v>#DIV/0!</v>
      </c>
      <c r="M2258" s="181" t="e">
        <f t="shared" si="582"/>
        <v>#DIV/0!</v>
      </c>
      <c r="N2258" s="181" t="e">
        <f t="shared" si="583"/>
        <v>#DIV/0!</v>
      </c>
      <c r="O2258" s="339" t="e">
        <f t="shared" si="584"/>
        <v>#DIV/0!</v>
      </c>
      <c r="P2258" s="181" t="e">
        <f t="shared" si="585"/>
        <v>#DIV/0!</v>
      </c>
      <c r="R2258" s="181" t="e">
        <f t="shared" si="586"/>
        <v>#DIV/0!</v>
      </c>
      <c r="S2258" s="181" t="e">
        <f t="shared" si="587"/>
        <v>#DIV/0!</v>
      </c>
      <c r="T2258" s="339" t="e">
        <f t="shared" si="593"/>
        <v>#DIV/0!</v>
      </c>
      <c r="U2258" s="181" t="e">
        <f t="shared" si="588"/>
        <v>#DIV/0!</v>
      </c>
    </row>
    <row r="2259" spans="2:21" ht="12.75" customHeight="1" x14ac:dyDescent="0.15">
      <c r="B2259" s="1">
        <f t="shared" si="594"/>
        <v>238.79999999999069</v>
      </c>
      <c r="C2259" s="181" t="e">
        <f t="shared" si="589"/>
        <v>#DIV/0!</v>
      </c>
      <c r="D2259" s="242">
        <f t="shared" si="590"/>
        <v>90.289109894294882</v>
      </c>
      <c r="E2259" s="181" t="e">
        <f t="shared" si="578"/>
        <v>#DIV/0!</v>
      </c>
      <c r="F2259" s="181" t="e">
        <f t="shared" si="591"/>
        <v>#DIV/0!</v>
      </c>
      <c r="H2259" s="181" t="e">
        <f t="shared" si="592"/>
        <v>#DIV/0!</v>
      </c>
      <c r="I2259" s="181" t="e">
        <f t="shared" si="579"/>
        <v>#DIV/0!</v>
      </c>
      <c r="J2259" s="339" t="e">
        <f t="shared" si="580"/>
        <v>#DIV/0!</v>
      </c>
      <c r="K2259" s="181" t="e">
        <f t="shared" si="581"/>
        <v>#DIV/0!</v>
      </c>
      <c r="M2259" s="181" t="e">
        <f t="shared" si="582"/>
        <v>#DIV/0!</v>
      </c>
      <c r="N2259" s="181" t="e">
        <f t="shared" si="583"/>
        <v>#DIV/0!</v>
      </c>
      <c r="O2259" s="339" t="e">
        <f t="shared" si="584"/>
        <v>#DIV/0!</v>
      </c>
      <c r="P2259" s="181" t="e">
        <f t="shared" si="585"/>
        <v>#DIV/0!</v>
      </c>
      <c r="R2259" s="181" t="e">
        <f t="shared" si="586"/>
        <v>#DIV/0!</v>
      </c>
      <c r="S2259" s="181" t="e">
        <f t="shared" si="587"/>
        <v>#DIV/0!</v>
      </c>
      <c r="T2259" s="339" t="e">
        <f t="shared" si="593"/>
        <v>#DIV/0!</v>
      </c>
      <c r="U2259" s="181" t="e">
        <f t="shared" si="588"/>
        <v>#DIV/0!</v>
      </c>
    </row>
    <row r="2260" spans="2:21" ht="12.75" customHeight="1" x14ac:dyDescent="0.15">
      <c r="B2260" s="1">
        <f t="shared" si="594"/>
        <v>238.89999999999068</v>
      </c>
      <c r="C2260" s="181" t="e">
        <f t="shared" si="589"/>
        <v>#DIV/0!</v>
      </c>
      <c r="D2260" s="242">
        <f t="shared" si="590"/>
        <v>90.299419812806548</v>
      </c>
      <c r="E2260" s="181" t="e">
        <f t="shared" si="578"/>
        <v>#DIV/0!</v>
      </c>
      <c r="F2260" s="181" t="e">
        <f t="shared" si="591"/>
        <v>#DIV/0!</v>
      </c>
      <c r="H2260" s="181" t="e">
        <f t="shared" si="592"/>
        <v>#DIV/0!</v>
      </c>
      <c r="I2260" s="181" t="e">
        <f t="shared" si="579"/>
        <v>#DIV/0!</v>
      </c>
      <c r="J2260" s="339" t="e">
        <f t="shared" si="580"/>
        <v>#DIV/0!</v>
      </c>
      <c r="K2260" s="181" t="e">
        <f t="shared" si="581"/>
        <v>#DIV/0!</v>
      </c>
      <c r="M2260" s="181" t="e">
        <f t="shared" si="582"/>
        <v>#DIV/0!</v>
      </c>
      <c r="N2260" s="181" t="e">
        <f t="shared" si="583"/>
        <v>#DIV/0!</v>
      </c>
      <c r="O2260" s="339" t="e">
        <f t="shared" si="584"/>
        <v>#DIV/0!</v>
      </c>
      <c r="P2260" s="181" t="e">
        <f t="shared" si="585"/>
        <v>#DIV/0!</v>
      </c>
      <c r="R2260" s="181" t="e">
        <f t="shared" si="586"/>
        <v>#DIV/0!</v>
      </c>
      <c r="S2260" s="181" t="e">
        <f t="shared" si="587"/>
        <v>#DIV/0!</v>
      </c>
      <c r="T2260" s="339" t="e">
        <f t="shared" si="593"/>
        <v>#DIV/0!</v>
      </c>
      <c r="U2260" s="181" t="e">
        <f t="shared" si="588"/>
        <v>#DIV/0!</v>
      </c>
    </row>
    <row r="2261" spans="2:21" ht="12.75" customHeight="1" x14ac:dyDescent="0.15">
      <c r="B2261" s="1">
        <f t="shared" si="594"/>
        <v>238.99999999999068</v>
      </c>
      <c r="C2261" s="181" t="e">
        <f t="shared" si="589"/>
        <v>#DIV/0!</v>
      </c>
      <c r="D2261" s="242">
        <f t="shared" si="590"/>
        <v>90.309726201128512</v>
      </c>
      <c r="E2261" s="181" t="e">
        <f t="shared" si="578"/>
        <v>#DIV/0!</v>
      </c>
      <c r="F2261" s="181" t="e">
        <f t="shared" si="591"/>
        <v>#DIV/0!</v>
      </c>
      <c r="H2261" s="181" t="e">
        <f t="shared" si="592"/>
        <v>#DIV/0!</v>
      </c>
      <c r="I2261" s="181" t="e">
        <f t="shared" si="579"/>
        <v>#DIV/0!</v>
      </c>
      <c r="J2261" s="339" t="e">
        <f t="shared" si="580"/>
        <v>#DIV/0!</v>
      </c>
      <c r="K2261" s="181" t="e">
        <f t="shared" si="581"/>
        <v>#DIV/0!</v>
      </c>
      <c r="M2261" s="181" t="e">
        <f t="shared" si="582"/>
        <v>#DIV/0!</v>
      </c>
      <c r="N2261" s="181" t="e">
        <f t="shared" si="583"/>
        <v>#DIV/0!</v>
      </c>
      <c r="O2261" s="339" t="e">
        <f t="shared" si="584"/>
        <v>#DIV/0!</v>
      </c>
      <c r="P2261" s="181" t="e">
        <f t="shared" si="585"/>
        <v>#DIV/0!</v>
      </c>
      <c r="R2261" s="181" t="e">
        <f t="shared" si="586"/>
        <v>#DIV/0!</v>
      </c>
      <c r="S2261" s="181" t="e">
        <f t="shared" si="587"/>
        <v>#DIV/0!</v>
      </c>
      <c r="T2261" s="339" t="e">
        <f t="shared" si="593"/>
        <v>#DIV/0!</v>
      </c>
      <c r="U2261" s="181" t="e">
        <f t="shared" si="588"/>
        <v>#DIV/0!</v>
      </c>
    </row>
    <row r="2262" spans="2:21" ht="12.75" customHeight="1" x14ac:dyDescent="0.15">
      <c r="B2262" s="1">
        <f t="shared" si="594"/>
        <v>239.09999999999067</v>
      </c>
      <c r="C2262" s="181" t="e">
        <f t="shared" si="589"/>
        <v>#DIV/0!</v>
      </c>
      <c r="D2262" s="242">
        <f t="shared" si="590"/>
        <v>90.320029062080025</v>
      </c>
      <c r="E2262" s="181" t="e">
        <f t="shared" si="578"/>
        <v>#DIV/0!</v>
      </c>
      <c r="F2262" s="181" t="e">
        <f t="shared" si="591"/>
        <v>#DIV/0!</v>
      </c>
      <c r="H2262" s="181" t="e">
        <f t="shared" si="592"/>
        <v>#DIV/0!</v>
      </c>
      <c r="I2262" s="181" t="e">
        <f t="shared" si="579"/>
        <v>#DIV/0!</v>
      </c>
      <c r="J2262" s="339" t="e">
        <f t="shared" si="580"/>
        <v>#DIV/0!</v>
      </c>
      <c r="K2262" s="181" t="e">
        <f t="shared" si="581"/>
        <v>#DIV/0!</v>
      </c>
      <c r="M2262" s="181" t="e">
        <f t="shared" si="582"/>
        <v>#DIV/0!</v>
      </c>
      <c r="N2262" s="181" t="e">
        <f t="shared" si="583"/>
        <v>#DIV/0!</v>
      </c>
      <c r="O2262" s="339" t="e">
        <f t="shared" si="584"/>
        <v>#DIV/0!</v>
      </c>
      <c r="P2262" s="181" t="e">
        <f t="shared" si="585"/>
        <v>#DIV/0!</v>
      </c>
      <c r="R2262" s="181" t="e">
        <f t="shared" si="586"/>
        <v>#DIV/0!</v>
      </c>
      <c r="S2262" s="181" t="e">
        <f t="shared" si="587"/>
        <v>#DIV/0!</v>
      </c>
      <c r="T2262" s="339" t="e">
        <f t="shared" si="593"/>
        <v>#DIV/0!</v>
      </c>
      <c r="U2262" s="181" t="e">
        <f t="shared" si="588"/>
        <v>#DIV/0!</v>
      </c>
    </row>
    <row r="2263" spans="2:21" ht="12.75" customHeight="1" x14ac:dyDescent="0.15">
      <c r="B2263" s="1">
        <f t="shared" si="594"/>
        <v>239.19999999999067</v>
      </c>
      <c r="C2263" s="181" t="e">
        <f t="shared" si="589"/>
        <v>#DIV/0!</v>
      </c>
      <c r="D2263" s="242">
        <f t="shared" si="590"/>
        <v>90.330328398476624</v>
      </c>
      <c r="E2263" s="181" t="e">
        <f t="shared" si="578"/>
        <v>#DIV/0!</v>
      </c>
      <c r="F2263" s="181" t="e">
        <f t="shared" si="591"/>
        <v>#DIV/0!</v>
      </c>
      <c r="H2263" s="181" t="e">
        <f t="shared" si="592"/>
        <v>#DIV/0!</v>
      </c>
      <c r="I2263" s="181" t="e">
        <f t="shared" si="579"/>
        <v>#DIV/0!</v>
      </c>
      <c r="J2263" s="339" t="e">
        <f t="shared" si="580"/>
        <v>#DIV/0!</v>
      </c>
      <c r="K2263" s="181" t="e">
        <f t="shared" si="581"/>
        <v>#DIV/0!</v>
      </c>
      <c r="M2263" s="181" t="e">
        <f t="shared" si="582"/>
        <v>#DIV/0!</v>
      </c>
      <c r="N2263" s="181" t="e">
        <f t="shared" si="583"/>
        <v>#DIV/0!</v>
      </c>
      <c r="O2263" s="339" t="e">
        <f t="shared" si="584"/>
        <v>#DIV/0!</v>
      </c>
      <c r="P2263" s="181" t="e">
        <f t="shared" si="585"/>
        <v>#DIV/0!</v>
      </c>
      <c r="R2263" s="181" t="e">
        <f t="shared" si="586"/>
        <v>#DIV/0!</v>
      </c>
      <c r="S2263" s="181" t="e">
        <f t="shared" si="587"/>
        <v>#DIV/0!</v>
      </c>
      <c r="T2263" s="339" t="e">
        <f t="shared" si="593"/>
        <v>#DIV/0!</v>
      </c>
      <c r="U2263" s="181" t="e">
        <f t="shared" si="588"/>
        <v>#DIV/0!</v>
      </c>
    </row>
    <row r="2264" spans="2:21" ht="12.75" customHeight="1" x14ac:dyDescent="0.15">
      <c r="B2264" s="1">
        <f t="shared" si="594"/>
        <v>239.29999999999066</v>
      </c>
      <c r="C2264" s="181" t="e">
        <f t="shared" si="589"/>
        <v>#DIV/0!</v>
      </c>
      <c r="D2264" s="242">
        <f t="shared" si="590"/>
        <v>90.340624213130411</v>
      </c>
      <c r="E2264" s="181" t="e">
        <f t="shared" si="578"/>
        <v>#DIV/0!</v>
      </c>
      <c r="F2264" s="181" t="e">
        <f t="shared" si="591"/>
        <v>#DIV/0!</v>
      </c>
      <c r="H2264" s="181" t="e">
        <f t="shared" si="592"/>
        <v>#DIV/0!</v>
      </c>
      <c r="I2264" s="181" t="e">
        <f t="shared" si="579"/>
        <v>#DIV/0!</v>
      </c>
      <c r="J2264" s="339" t="e">
        <f t="shared" si="580"/>
        <v>#DIV/0!</v>
      </c>
      <c r="K2264" s="181" t="e">
        <f t="shared" si="581"/>
        <v>#DIV/0!</v>
      </c>
      <c r="M2264" s="181" t="e">
        <f t="shared" si="582"/>
        <v>#DIV/0!</v>
      </c>
      <c r="N2264" s="181" t="e">
        <f t="shared" si="583"/>
        <v>#DIV/0!</v>
      </c>
      <c r="O2264" s="339" t="e">
        <f t="shared" si="584"/>
        <v>#DIV/0!</v>
      </c>
      <c r="P2264" s="181" t="e">
        <f t="shared" si="585"/>
        <v>#DIV/0!</v>
      </c>
      <c r="R2264" s="181" t="e">
        <f t="shared" si="586"/>
        <v>#DIV/0!</v>
      </c>
      <c r="S2264" s="181" t="e">
        <f t="shared" si="587"/>
        <v>#DIV/0!</v>
      </c>
      <c r="T2264" s="339" t="e">
        <f t="shared" si="593"/>
        <v>#DIV/0!</v>
      </c>
      <c r="U2264" s="181" t="e">
        <f t="shared" si="588"/>
        <v>#DIV/0!</v>
      </c>
    </row>
    <row r="2265" spans="2:21" ht="12.75" customHeight="1" x14ac:dyDescent="0.15">
      <c r="B2265" s="1">
        <f t="shared" si="594"/>
        <v>239.39999999999065</v>
      </c>
      <c r="C2265" s="181" t="e">
        <f t="shared" si="589"/>
        <v>#DIV/0!</v>
      </c>
      <c r="D2265" s="242">
        <f t="shared" si="590"/>
        <v>90.350916508850034</v>
      </c>
      <c r="E2265" s="181" t="e">
        <f t="shared" si="578"/>
        <v>#DIV/0!</v>
      </c>
      <c r="F2265" s="181" t="e">
        <f t="shared" si="591"/>
        <v>#DIV/0!</v>
      </c>
      <c r="H2265" s="181" t="e">
        <f t="shared" si="592"/>
        <v>#DIV/0!</v>
      </c>
      <c r="I2265" s="181" t="e">
        <f t="shared" si="579"/>
        <v>#DIV/0!</v>
      </c>
      <c r="J2265" s="339" t="e">
        <f t="shared" si="580"/>
        <v>#DIV/0!</v>
      </c>
      <c r="K2265" s="181" t="e">
        <f t="shared" si="581"/>
        <v>#DIV/0!</v>
      </c>
      <c r="M2265" s="181" t="e">
        <f t="shared" si="582"/>
        <v>#DIV/0!</v>
      </c>
      <c r="N2265" s="181" t="e">
        <f t="shared" si="583"/>
        <v>#DIV/0!</v>
      </c>
      <c r="O2265" s="339" t="e">
        <f t="shared" si="584"/>
        <v>#DIV/0!</v>
      </c>
      <c r="P2265" s="181" t="e">
        <f t="shared" si="585"/>
        <v>#DIV/0!</v>
      </c>
      <c r="R2265" s="181" t="e">
        <f t="shared" si="586"/>
        <v>#DIV/0!</v>
      </c>
      <c r="S2265" s="181" t="e">
        <f t="shared" si="587"/>
        <v>#DIV/0!</v>
      </c>
      <c r="T2265" s="339" t="e">
        <f t="shared" si="593"/>
        <v>#DIV/0!</v>
      </c>
      <c r="U2265" s="181" t="e">
        <f t="shared" si="588"/>
        <v>#DIV/0!</v>
      </c>
    </row>
    <row r="2266" spans="2:21" ht="12.75" customHeight="1" x14ac:dyDescent="0.15">
      <c r="B2266" s="1">
        <f t="shared" si="594"/>
        <v>239.49999999999065</v>
      </c>
      <c r="C2266" s="181" t="e">
        <f t="shared" si="589"/>
        <v>#DIV/0!</v>
      </c>
      <c r="D2266" s="242">
        <f t="shared" si="590"/>
        <v>90.361205288440431</v>
      </c>
      <c r="E2266" s="181" t="e">
        <f t="shared" si="578"/>
        <v>#DIV/0!</v>
      </c>
      <c r="F2266" s="181" t="e">
        <f t="shared" si="591"/>
        <v>#DIV/0!</v>
      </c>
      <c r="H2266" s="181" t="e">
        <f t="shared" si="592"/>
        <v>#DIV/0!</v>
      </c>
      <c r="I2266" s="181" t="e">
        <f t="shared" si="579"/>
        <v>#DIV/0!</v>
      </c>
      <c r="J2266" s="339" t="e">
        <f t="shared" si="580"/>
        <v>#DIV/0!</v>
      </c>
      <c r="K2266" s="181" t="e">
        <f t="shared" si="581"/>
        <v>#DIV/0!</v>
      </c>
      <c r="M2266" s="181" t="e">
        <f t="shared" si="582"/>
        <v>#DIV/0!</v>
      </c>
      <c r="N2266" s="181" t="e">
        <f t="shared" si="583"/>
        <v>#DIV/0!</v>
      </c>
      <c r="O2266" s="339" t="e">
        <f t="shared" si="584"/>
        <v>#DIV/0!</v>
      </c>
      <c r="P2266" s="181" t="e">
        <f t="shared" si="585"/>
        <v>#DIV/0!</v>
      </c>
      <c r="R2266" s="181" t="e">
        <f t="shared" si="586"/>
        <v>#DIV/0!</v>
      </c>
      <c r="S2266" s="181" t="e">
        <f t="shared" si="587"/>
        <v>#DIV/0!</v>
      </c>
      <c r="T2266" s="339" t="e">
        <f t="shared" si="593"/>
        <v>#DIV/0!</v>
      </c>
      <c r="U2266" s="181" t="e">
        <f t="shared" si="588"/>
        <v>#DIV/0!</v>
      </c>
    </row>
    <row r="2267" spans="2:21" ht="12.75" customHeight="1" x14ac:dyDescent="0.15">
      <c r="B2267" s="1">
        <f t="shared" si="594"/>
        <v>239.59999999999064</v>
      </c>
      <c r="C2267" s="181" t="e">
        <f t="shared" si="589"/>
        <v>#DIV/0!</v>
      </c>
      <c r="D2267" s="242">
        <f t="shared" si="590"/>
        <v>90.371490554703243</v>
      </c>
      <c r="E2267" s="181" t="e">
        <f t="shared" si="578"/>
        <v>#DIV/0!</v>
      </c>
      <c r="F2267" s="181" t="e">
        <f t="shared" si="591"/>
        <v>#DIV/0!</v>
      </c>
      <c r="H2267" s="181" t="e">
        <f t="shared" si="592"/>
        <v>#DIV/0!</v>
      </c>
      <c r="I2267" s="181" t="e">
        <f t="shared" si="579"/>
        <v>#DIV/0!</v>
      </c>
      <c r="J2267" s="339" t="e">
        <f t="shared" si="580"/>
        <v>#DIV/0!</v>
      </c>
      <c r="K2267" s="181" t="e">
        <f t="shared" si="581"/>
        <v>#DIV/0!</v>
      </c>
      <c r="M2267" s="181" t="e">
        <f t="shared" si="582"/>
        <v>#DIV/0!</v>
      </c>
      <c r="N2267" s="181" t="e">
        <f t="shared" si="583"/>
        <v>#DIV/0!</v>
      </c>
      <c r="O2267" s="339" t="e">
        <f t="shared" si="584"/>
        <v>#DIV/0!</v>
      </c>
      <c r="P2267" s="181" t="e">
        <f t="shared" si="585"/>
        <v>#DIV/0!</v>
      </c>
      <c r="R2267" s="181" t="e">
        <f t="shared" si="586"/>
        <v>#DIV/0!</v>
      </c>
      <c r="S2267" s="181" t="e">
        <f t="shared" si="587"/>
        <v>#DIV/0!</v>
      </c>
      <c r="T2267" s="339" t="e">
        <f t="shared" si="593"/>
        <v>#DIV/0!</v>
      </c>
      <c r="U2267" s="181" t="e">
        <f t="shared" si="588"/>
        <v>#DIV/0!</v>
      </c>
    </row>
    <row r="2268" spans="2:21" ht="12.75" customHeight="1" x14ac:dyDescent="0.15">
      <c r="B2268" s="1">
        <f t="shared" si="594"/>
        <v>239.69999999999064</v>
      </c>
      <c r="C2268" s="181" t="e">
        <f t="shared" si="589"/>
        <v>#DIV/0!</v>
      </c>
      <c r="D2268" s="242">
        <f t="shared" si="590"/>
        <v>90.381772310436446</v>
      </c>
      <c r="E2268" s="181" t="e">
        <f t="shared" si="578"/>
        <v>#DIV/0!</v>
      </c>
      <c r="F2268" s="181" t="e">
        <f t="shared" si="591"/>
        <v>#DIV/0!</v>
      </c>
      <c r="H2268" s="181" t="e">
        <f t="shared" si="592"/>
        <v>#DIV/0!</v>
      </c>
      <c r="I2268" s="181" t="e">
        <f t="shared" si="579"/>
        <v>#DIV/0!</v>
      </c>
      <c r="J2268" s="339" t="e">
        <f t="shared" si="580"/>
        <v>#DIV/0!</v>
      </c>
      <c r="K2268" s="181" t="e">
        <f t="shared" si="581"/>
        <v>#DIV/0!</v>
      </c>
      <c r="M2268" s="181" t="e">
        <f t="shared" si="582"/>
        <v>#DIV/0!</v>
      </c>
      <c r="N2268" s="181" t="e">
        <f t="shared" si="583"/>
        <v>#DIV/0!</v>
      </c>
      <c r="O2268" s="339" t="e">
        <f t="shared" si="584"/>
        <v>#DIV/0!</v>
      </c>
      <c r="P2268" s="181" t="e">
        <f t="shared" si="585"/>
        <v>#DIV/0!</v>
      </c>
      <c r="R2268" s="181" t="e">
        <f t="shared" si="586"/>
        <v>#DIV/0!</v>
      </c>
      <c r="S2268" s="181" t="e">
        <f t="shared" si="587"/>
        <v>#DIV/0!</v>
      </c>
      <c r="T2268" s="339" t="e">
        <f t="shared" si="593"/>
        <v>#DIV/0!</v>
      </c>
      <c r="U2268" s="181" t="e">
        <f t="shared" si="588"/>
        <v>#DIV/0!</v>
      </c>
    </row>
    <row r="2269" spans="2:21" ht="12.75" customHeight="1" x14ac:dyDescent="0.15">
      <c r="B2269" s="1">
        <f t="shared" si="594"/>
        <v>239.79999999999063</v>
      </c>
      <c r="C2269" s="181" t="e">
        <f t="shared" si="589"/>
        <v>#DIV/0!</v>
      </c>
      <c r="D2269" s="242">
        <f t="shared" si="590"/>
        <v>90.392050558434548</v>
      </c>
      <c r="E2269" s="181" t="e">
        <f t="shared" si="578"/>
        <v>#DIV/0!</v>
      </c>
      <c r="F2269" s="181" t="e">
        <f t="shared" si="591"/>
        <v>#DIV/0!</v>
      </c>
      <c r="H2269" s="181" t="e">
        <f t="shared" si="592"/>
        <v>#DIV/0!</v>
      </c>
      <c r="I2269" s="181" t="e">
        <f t="shared" si="579"/>
        <v>#DIV/0!</v>
      </c>
      <c r="J2269" s="339" t="e">
        <f t="shared" si="580"/>
        <v>#DIV/0!</v>
      </c>
      <c r="K2269" s="181" t="e">
        <f t="shared" si="581"/>
        <v>#DIV/0!</v>
      </c>
      <c r="M2269" s="181" t="e">
        <f t="shared" si="582"/>
        <v>#DIV/0!</v>
      </c>
      <c r="N2269" s="181" t="e">
        <f t="shared" si="583"/>
        <v>#DIV/0!</v>
      </c>
      <c r="O2269" s="339" t="e">
        <f t="shared" si="584"/>
        <v>#DIV/0!</v>
      </c>
      <c r="P2269" s="181" t="e">
        <f t="shared" si="585"/>
        <v>#DIV/0!</v>
      </c>
      <c r="R2269" s="181" t="e">
        <f t="shared" si="586"/>
        <v>#DIV/0!</v>
      </c>
      <c r="S2269" s="181" t="e">
        <f t="shared" si="587"/>
        <v>#DIV/0!</v>
      </c>
      <c r="T2269" s="339" t="e">
        <f t="shared" si="593"/>
        <v>#DIV/0!</v>
      </c>
      <c r="U2269" s="181" t="e">
        <f t="shared" si="588"/>
        <v>#DIV/0!</v>
      </c>
    </row>
    <row r="2270" spans="2:21" ht="12.75" customHeight="1" x14ac:dyDescent="0.15">
      <c r="B2270" s="1">
        <f t="shared" si="594"/>
        <v>239.89999999999063</v>
      </c>
      <c r="C2270" s="181" t="e">
        <f t="shared" si="589"/>
        <v>#DIV/0!</v>
      </c>
      <c r="D2270" s="242">
        <f t="shared" si="590"/>
        <v>90.402325301488617</v>
      </c>
      <c r="E2270" s="181" t="e">
        <f t="shared" si="578"/>
        <v>#DIV/0!</v>
      </c>
      <c r="F2270" s="181" t="e">
        <f t="shared" si="591"/>
        <v>#DIV/0!</v>
      </c>
      <c r="H2270" s="181" t="e">
        <f t="shared" si="592"/>
        <v>#DIV/0!</v>
      </c>
      <c r="I2270" s="181" t="e">
        <f t="shared" si="579"/>
        <v>#DIV/0!</v>
      </c>
      <c r="J2270" s="339" t="e">
        <f t="shared" si="580"/>
        <v>#DIV/0!</v>
      </c>
      <c r="K2270" s="181" t="e">
        <f t="shared" si="581"/>
        <v>#DIV/0!</v>
      </c>
      <c r="M2270" s="181" t="e">
        <f t="shared" si="582"/>
        <v>#DIV/0!</v>
      </c>
      <c r="N2270" s="181" t="e">
        <f t="shared" si="583"/>
        <v>#DIV/0!</v>
      </c>
      <c r="O2270" s="339" t="e">
        <f t="shared" si="584"/>
        <v>#DIV/0!</v>
      </c>
      <c r="P2270" s="181" t="e">
        <f t="shared" si="585"/>
        <v>#DIV/0!</v>
      </c>
      <c r="R2270" s="181" t="e">
        <f t="shared" si="586"/>
        <v>#DIV/0!</v>
      </c>
      <c r="S2270" s="181" t="e">
        <f t="shared" si="587"/>
        <v>#DIV/0!</v>
      </c>
      <c r="T2270" s="339" t="e">
        <f t="shared" si="593"/>
        <v>#DIV/0!</v>
      </c>
      <c r="U2270" s="181" t="e">
        <f t="shared" si="588"/>
        <v>#DIV/0!</v>
      </c>
    </row>
    <row r="2271" spans="2:21" ht="12.75" customHeight="1" x14ac:dyDescent="0.15">
      <c r="B2271" s="1">
        <f t="shared" si="594"/>
        <v>239.99999999999062</v>
      </c>
      <c r="C2271" s="181" t="e">
        <f t="shared" si="589"/>
        <v>#DIV/0!</v>
      </c>
      <c r="D2271" s="242">
        <f t="shared" si="590"/>
        <v>90.412596542386183</v>
      </c>
      <c r="E2271" s="181" t="e">
        <f t="shared" si="578"/>
        <v>#DIV/0!</v>
      </c>
      <c r="F2271" s="181" t="e">
        <f t="shared" si="591"/>
        <v>#DIV/0!</v>
      </c>
      <c r="H2271" s="181" t="e">
        <f t="shared" si="592"/>
        <v>#DIV/0!</v>
      </c>
      <c r="I2271" s="181" t="e">
        <f t="shared" si="579"/>
        <v>#DIV/0!</v>
      </c>
      <c r="J2271" s="339" t="e">
        <f t="shared" si="580"/>
        <v>#DIV/0!</v>
      </c>
      <c r="K2271" s="181" t="e">
        <f t="shared" si="581"/>
        <v>#DIV/0!</v>
      </c>
      <c r="M2271" s="181" t="e">
        <f t="shared" si="582"/>
        <v>#DIV/0!</v>
      </c>
      <c r="N2271" s="181" t="e">
        <f t="shared" si="583"/>
        <v>#DIV/0!</v>
      </c>
      <c r="O2271" s="339" t="e">
        <f t="shared" si="584"/>
        <v>#DIV/0!</v>
      </c>
      <c r="P2271" s="181" t="e">
        <f t="shared" si="585"/>
        <v>#DIV/0!</v>
      </c>
      <c r="R2271" s="181" t="e">
        <f t="shared" si="586"/>
        <v>#DIV/0!</v>
      </c>
      <c r="S2271" s="181" t="e">
        <f t="shared" si="587"/>
        <v>#DIV/0!</v>
      </c>
      <c r="T2271" s="339" t="e">
        <f t="shared" si="593"/>
        <v>#DIV/0!</v>
      </c>
      <c r="U2271" s="181" t="e">
        <f t="shared" si="588"/>
        <v>#DIV/0!</v>
      </c>
    </row>
    <row r="2272" spans="2:21" ht="12.75" customHeight="1" x14ac:dyDescent="0.15">
      <c r="B2272" s="1">
        <f t="shared" si="594"/>
        <v>240.09999999999062</v>
      </c>
      <c r="C2272" s="181" t="e">
        <f t="shared" si="589"/>
        <v>#DIV/0!</v>
      </c>
      <c r="D2272" s="242">
        <f t="shared" si="590"/>
        <v>90.422864283911338</v>
      </c>
      <c r="E2272" s="181" t="e">
        <f t="shared" si="578"/>
        <v>#DIV/0!</v>
      </c>
      <c r="F2272" s="181" t="e">
        <f t="shared" si="591"/>
        <v>#DIV/0!</v>
      </c>
      <c r="H2272" s="181" t="e">
        <f t="shared" si="592"/>
        <v>#DIV/0!</v>
      </c>
      <c r="I2272" s="181" t="e">
        <f t="shared" si="579"/>
        <v>#DIV/0!</v>
      </c>
      <c r="J2272" s="339" t="e">
        <f t="shared" si="580"/>
        <v>#DIV/0!</v>
      </c>
      <c r="K2272" s="181" t="e">
        <f t="shared" si="581"/>
        <v>#DIV/0!</v>
      </c>
      <c r="M2272" s="181" t="e">
        <f t="shared" si="582"/>
        <v>#DIV/0!</v>
      </c>
      <c r="N2272" s="181" t="e">
        <f t="shared" si="583"/>
        <v>#DIV/0!</v>
      </c>
      <c r="O2272" s="339" t="e">
        <f t="shared" si="584"/>
        <v>#DIV/0!</v>
      </c>
      <c r="P2272" s="181" t="e">
        <f t="shared" si="585"/>
        <v>#DIV/0!</v>
      </c>
      <c r="R2272" s="181" t="e">
        <f t="shared" si="586"/>
        <v>#DIV/0!</v>
      </c>
      <c r="S2272" s="181" t="e">
        <f t="shared" si="587"/>
        <v>#DIV/0!</v>
      </c>
      <c r="T2272" s="339" t="e">
        <f t="shared" si="593"/>
        <v>#DIV/0!</v>
      </c>
      <c r="U2272" s="181" t="e">
        <f t="shared" si="588"/>
        <v>#DIV/0!</v>
      </c>
    </row>
    <row r="2273" spans="2:21" ht="12.75" customHeight="1" x14ac:dyDescent="0.15">
      <c r="B2273" s="1">
        <f t="shared" si="594"/>
        <v>240.19999999999061</v>
      </c>
      <c r="C2273" s="181" t="e">
        <f t="shared" si="589"/>
        <v>#DIV/0!</v>
      </c>
      <c r="D2273" s="242">
        <f t="shared" si="590"/>
        <v>90.433128528844719</v>
      </c>
      <c r="E2273" s="181" t="e">
        <f t="shared" si="578"/>
        <v>#DIV/0!</v>
      </c>
      <c r="F2273" s="181" t="e">
        <f t="shared" si="591"/>
        <v>#DIV/0!</v>
      </c>
      <c r="H2273" s="181" t="e">
        <f t="shared" si="592"/>
        <v>#DIV/0!</v>
      </c>
      <c r="I2273" s="181" t="e">
        <f t="shared" si="579"/>
        <v>#DIV/0!</v>
      </c>
      <c r="J2273" s="339" t="e">
        <f t="shared" si="580"/>
        <v>#DIV/0!</v>
      </c>
      <c r="K2273" s="181" t="e">
        <f t="shared" si="581"/>
        <v>#DIV/0!</v>
      </c>
      <c r="M2273" s="181" t="e">
        <f t="shared" si="582"/>
        <v>#DIV/0!</v>
      </c>
      <c r="N2273" s="181" t="e">
        <f t="shared" si="583"/>
        <v>#DIV/0!</v>
      </c>
      <c r="O2273" s="339" t="e">
        <f t="shared" si="584"/>
        <v>#DIV/0!</v>
      </c>
      <c r="P2273" s="181" t="e">
        <f t="shared" si="585"/>
        <v>#DIV/0!</v>
      </c>
      <c r="R2273" s="181" t="e">
        <f t="shared" si="586"/>
        <v>#DIV/0!</v>
      </c>
      <c r="S2273" s="181" t="e">
        <f t="shared" si="587"/>
        <v>#DIV/0!</v>
      </c>
      <c r="T2273" s="339" t="e">
        <f t="shared" si="593"/>
        <v>#DIV/0!</v>
      </c>
      <c r="U2273" s="181" t="e">
        <f t="shared" si="588"/>
        <v>#DIV/0!</v>
      </c>
    </row>
    <row r="2274" spans="2:21" ht="12.75" customHeight="1" x14ac:dyDescent="0.15">
      <c r="B2274" s="1">
        <f t="shared" si="594"/>
        <v>240.2999999999906</v>
      </c>
      <c r="C2274" s="181" t="e">
        <f t="shared" si="589"/>
        <v>#DIV/0!</v>
      </c>
      <c r="D2274" s="242">
        <f t="shared" si="590"/>
        <v>90.443389279963327</v>
      </c>
      <c r="E2274" s="181" t="e">
        <f t="shared" si="578"/>
        <v>#DIV/0!</v>
      </c>
      <c r="F2274" s="181" t="e">
        <f t="shared" si="591"/>
        <v>#DIV/0!</v>
      </c>
      <c r="H2274" s="181" t="e">
        <f t="shared" si="592"/>
        <v>#DIV/0!</v>
      </c>
      <c r="I2274" s="181" t="e">
        <f t="shared" si="579"/>
        <v>#DIV/0!</v>
      </c>
      <c r="J2274" s="339" t="e">
        <f t="shared" si="580"/>
        <v>#DIV/0!</v>
      </c>
      <c r="K2274" s="181" t="e">
        <f t="shared" si="581"/>
        <v>#DIV/0!</v>
      </c>
      <c r="M2274" s="181" t="e">
        <f t="shared" si="582"/>
        <v>#DIV/0!</v>
      </c>
      <c r="N2274" s="181" t="e">
        <f t="shared" si="583"/>
        <v>#DIV/0!</v>
      </c>
      <c r="O2274" s="339" t="e">
        <f t="shared" si="584"/>
        <v>#DIV/0!</v>
      </c>
      <c r="P2274" s="181" t="e">
        <f t="shared" si="585"/>
        <v>#DIV/0!</v>
      </c>
      <c r="R2274" s="181" t="e">
        <f t="shared" si="586"/>
        <v>#DIV/0!</v>
      </c>
      <c r="S2274" s="181" t="e">
        <f t="shared" si="587"/>
        <v>#DIV/0!</v>
      </c>
      <c r="T2274" s="339" t="e">
        <f t="shared" si="593"/>
        <v>#DIV/0!</v>
      </c>
      <c r="U2274" s="181" t="e">
        <f t="shared" si="588"/>
        <v>#DIV/0!</v>
      </c>
    </row>
    <row r="2275" spans="2:21" ht="12.75" customHeight="1" x14ac:dyDescent="0.15">
      <c r="B2275" s="1">
        <f t="shared" si="594"/>
        <v>240.3999999999906</v>
      </c>
      <c r="C2275" s="181" t="e">
        <f t="shared" si="589"/>
        <v>#DIV/0!</v>
      </c>
      <c r="D2275" s="242">
        <f t="shared" si="590"/>
        <v>90.453646540040907</v>
      </c>
      <c r="E2275" s="181" t="e">
        <f t="shared" si="578"/>
        <v>#DIV/0!</v>
      </c>
      <c r="F2275" s="181" t="e">
        <f t="shared" si="591"/>
        <v>#DIV/0!</v>
      </c>
      <c r="H2275" s="181" t="e">
        <f t="shared" si="592"/>
        <v>#DIV/0!</v>
      </c>
      <c r="I2275" s="181" t="e">
        <f t="shared" si="579"/>
        <v>#DIV/0!</v>
      </c>
      <c r="J2275" s="339" t="e">
        <f t="shared" si="580"/>
        <v>#DIV/0!</v>
      </c>
      <c r="K2275" s="181" t="e">
        <f t="shared" si="581"/>
        <v>#DIV/0!</v>
      </c>
      <c r="M2275" s="181" t="e">
        <f t="shared" si="582"/>
        <v>#DIV/0!</v>
      </c>
      <c r="N2275" s="181" t="e">
        <f t="shared" si="583"/>
        <v>#DIV/0!</v>
      </c>
      <c r="O2275" s="339" t="e">
        <f t="shared" si="584"/>
        <v>#DIV/0!</v>
      </c>
      <c r="P2275" s="181" t="e">
        <f t="shared" si="585"/>
        <v>#DIV/0!</v>
      </c>
      <c r="R2275" s="181" t="e">
        <f t="shared" si="586"/>
        <v>#DIV/0!</v>
      </c>
      <c r="S2275" s="181" t="e">
        <f t="shared" si="587"/>
        <v>#DIV/0!</v>
      </c>
      <c r="T2275" s="339" t="e">
        <f t="shared" si="593"/>
        <v>#DIV/0!</v>
      </c>
      <c r="U2275" s="181" t="e">
        <f t="shared" si="588"/>
        <v>#DIV/0!</v>
      </c>
    </row>
    <row r="2276" spans="2:21" ht="12.75" customHeight="1" x14ac:dyDescent="0.15">
      <c r="B2276" s="1">
        <f t="shared" si="594"/>
        <v>240.49999999999059</v>
      </c>
      <c r="C2276" s="181" t="e">
        <f t="shared" si="589"/>
        <v>#DIV/0!</v>
      </c>
      <c r="D2276" s="242">
        <f t="shared" si="590"/>
        <v>90.46390031184761</v>
      </c>
      <c r="E2276" s="181" t="e">
        <f t="shared" si="578"/>
        <v>#DIV/0!</v>
      </c>
      <c r="F2276" s="181" t="e">
        <f t="shared" si="591"/>
        <v>#DIV/0!</v>
      </c>
      <c r="H2276" s="181" t="e">
        <f t="shared" si="592"/>
        <v>#DIV/0!</v>
      </c>
      <c r="I2276" s="181" t="e">
        <f t="shared" si="579"/>
        <v>#DIV/0!</v>
      </c>
      <c r="J2276" s="339" t="e">
        <f t="shared" si="580"/>
        <v>#DIV/0!</v>
      </c>
      <c r="K2276" s="181" t="e">
        <f t="shared" si="581"/>
        <v>#DIV/0!</v>
      </c>
      <c r="M2276" s="181" t="e">
        <f t="shared" si="582"/>
        <v>#DIV/0!</v>
      </c>
      <c r="N2276" s="181" t="e">
        <f t="shared" si="583"/>
        <v>#DIV/0!</v>
      </c>
      <c r="O2276" s="339" t="e">
        <f t="shared" si="584"/>
        <v>#DIV/0!</v>
      </c>
      <c r="P2276" s="181" t="e">
        <f t="shared" si="585"/>
        <v>#DIV/0!</v>
      </c>
      <c r="R2276" s="181" t="e">
        <f t="shared" si="586"/>
        <v>#DIV/0!</v>
      </c>
      <c r="S2276" s="181" t="e">
        <f t="shared" si="587"/>
        <v>#DIV/0!</v>
      </c>
      <c r="T2276" s="339" t="e">
        <f t="shared" si="593"/>
        <v>#DIV/0!</v>
      </c>
      <c r="U2276" s="181" t="e">
        <f t="shared" si="588"/>
        <v>#DIV/0!</v>
      </c>
    </row>
    <row r="2277" spans="2:21" ht="12.75" customHeight="1" x14ac:dyDescent="0.15">
      <c r="B2277" s="1">
        <f t="shared" si="594"/>
        <v>240.59999999999059</v>
      </c>
      <c r="C2277" s="181" t="e">
        <f t="shared" si="589"/>
        <v>#DIV/0!</v>
      </c>
      <c r="D2277" s="242">
        <f t="shared" si="590"/>
        <v>90.474150598150217</v>
      </c>
      <c r="E2277" s="181" t="e">
        <f t="shared" si="578"/>
        <v>#DIV/0!</v>
      </c>
      <c r="F2277" s="181" t="e">
        <f t="shared" si="591"/>
        <v>#DIV/0!</v>
      </c>
      <c r="H2277" s="181" t="e">
        <f t="shared" si="592"/>
        <v>#DIV/0!</v>
      </c>
      <c r="I2277" s="181" t="e">
        <f t="shared" si="579"/>
        <v>#DIV/0!</v>
      </c>
      <c r="J2277" s="339" t="e">
        <f t="shared" si="580"/>
        <v>#DIV/0!</v>
      </c>
      <c r="K2277" s="181" t="e">
        <f t="shared" si="581"/>
        <v>#DIV/0!</v>
      </c>
      <c r="M2277" s="181" t="e">
        <f t="shared" si="582"/>
        <v>#DIV/0!</v>
      </c>
      <c r="N2277" s="181" t="e">
        <f t="shared" si="583"/>
        <v>#DIV/0!</v>
      </c>
      <c r="O2277" s="339" t="e">
        <f t="shared" si="584"/>
        <v>#DIV/0!</v>
      </c>
      <c r="P2277" s="181" t="e">
        <f t="shared" si="585"/>
        <v>#DIV/0!</v>
      </c>
      <c r="R2277" s="181" t="e">
        <f t="shared" si="586"/>
        <v>#DIV/0!</v>
      </c>
      <c r="S2277" s="181" t="e">
        <f t="shared" si="587"/>
        <v>#DIV/0!</v>
      </c>
      <c r="T2277" s="339" t="e">
        <f t="shared" si="593"/>
        <v>#DIV/0!</v>
      </c>
      <c r="U2277" s="181" t="e">
        <f t="shared" si="588"/>
        <v>#DIV/0!</v>
      </c>
    </row>
    <row r="2278" spans="2:21" ht="12.75" customHeight="1" x14ac:dyDescent="0.15">
      <c r="B2278" s="1">
        <f t="shared" si="594"/>
        <v>240.69999999999058</v>
      </c>
      <c r="C2278" s="181" t="e">
        <f t="shared" si="589"/>
        <v>#DIV/0!</v>
      </c>
      <c r="D2278" s="242">
        <f t="shared" si="590"/>
        <v>90.484397401712016</v>
      </c>
      <c r="E2278" s="181" t="e">
        <f t="shared" si="578"/>
        <v>#DIV/0!</v>
      </c>
      <c r="F2278" s="181" t="e">
        <f t="shared" si="591"/>
        <v>#DIV/0!</v>
      </c>
      <c r="H2278" s="181" t="e">
        <f t="shared" si="592"/>
        <v>#DIV/0!</v>
      </c>
      <c r="I2278" s="181" t="e">
        <f t="shared" si="579"/>
        <v>#DIV/0!</v>
      </c>
      <c r="J2278" s="339" t="e">
        <f t="shared" si="580"/>
        <v>#DIV/0!</v>
      </c>
      <c r="K2278" s="181" t="e">
        <f t="shared" si="581"/>
        <v>#DIV/0!</v>
      </c>
      <c r="M2278" s="181" t="e">
        <f t="shared" si="582"/>
        <v>#DIV/0!</v>
      </c>
      <c r="N2278" s="181" t="e">
        <f t="shared" si="583"/>
        <v>#DIV/0!</v>
      </c>
      <c r="O2278" s="339" t="e">
        <f t="shared" si="584"/>
        <v>#DIV/0!</v>
      </c>
      <c r="P2278" s="181" t="e">
        <f t="shared" si="585"/>
        <v>#DIV/0!</v>
      </c>
      <c r="R2278" s="181" t="e">
        <f t="shared" si="586"/>
        <v>#DIV/0!</v>
      </c>
      <c r="S2278" s="181" t="e">
        <f t="shared" si="587"/>
        <v>#DIV/0!</v>
      </c>
      <c r="T2278" s="339" t="e">
        <f t="shared" si="593"/>
        <v>#DIV/0!</v>
      </c>
      <c r="U2278" s="181" t="e">
        <f t="shared" si="588"/>
        <v>#DIV/0!</v>
      </c>
    </row>
    <row r="2279" spans="2:21" ht="12.75" customHeight="1" x14ac:dyDescent="0.15">
      <c r="B2279" s="1">
        <f t="shared" si="594"/>
        <v>240.79999999999058</v>
      </c>
      <c r="C2279" s="181" t="e">
        <f t="shared" si="589"/>
        <v>#DIV/0!</v>
      </c>
      <c r="D2279" s="242">
        <f t="shared" si="590"/>
        <v>90.494640725292797</v>
      </c>
      <c r="E2279" s="181" t="e">
        <f t="shared" si="578"/>
        <v>#DIV/0!</v>
      </c>
      <c r="F2279" s="181" t="e">
        <f t="shared" si="591"/>
        <v>#DIV/0!</v>
      </c>
      <c r="H2279" s="181" t="e">
        <f t="shared" si="592"/>
        <v>#DIV/0!</v>
      </c>
      <c r="I2279" s="181" t="e">
        <f t="shared" si="579"/>
        <v>#DIV/0!</v>
      </c>
      <c r="J2279" s="339" t="e">
        <f t="shared" si="580"/>
        <v>#DIV/0!</v>
      </c>
      <c r="K2279" s="181" t="e">
        <f t="shared" si="581"/>
        <v>#DIV/0!</v>
      </c>
      <c r="M2279" s="181" t="e">
        <f t="shared" si="582"/>
        <v>#DIV/0!</v>
      </c>
      <c r="N2279" s="181" t="e">
        <f t="shared" si="583"/>
        <v>#DIV/0!</v>
      </c>
      <c r="O2279" s="339" t="e">
        <f t="shared" si="584"/>
        <v>#DIV/0!</v>
      </c>
      <c r="P2279" s="181" t="e">
        <f t="shared" si="585"/>
        <v>#DIV/0!</v>
      </c>
      <c r="R2279" s="181" t="e">
        <f t="shared" si="586"/>
        <v>#DIV/0!</v>
      </c>
      <c r="S2279" s="181" t="e">
        <f t="shared" si="587"/>
        <v>#DIV/0!</v>
      </c>
      <c r="T2279" s="339" t="e">
        <f t="shared" si="593"/>
        <v>#DIV/0!</v>
      </c>
      <c r="U2279" s="181" t="e">
        <f t="shared" si="588"/>
        <v>#DIV/0!</v>
      </c>
    </row>
    <row r="2280" spans="2:21" ht="12.75" customHeight="1" x14ac:dyDescent="0.15">
      <c r="B2280" s="1">
        <f t="shared" si="594"/>
        <v>240.89999999999057</v>
      </c>
      <c r="C2280" s="181" t="e">
        <f t="shared" si="589"/>
        <v>#DIV/0!</v>
      </c>
      <c r="D2280" s="242">
        <f t="shared" si="590"/>
        <v>90.50488057164911</v>
      </c>
      <c r="E2280" s="181" t="e">
        <f t="shared" si="578"/>
        <v>#DIV/0!</v>
      </c>
      <c r="F2280" s="181" t="e">
        <f t="shared" si="591"/>
        <v>#DIV/0!</v>
      </c>
      <c r="H2280" s="181" t="e">
        <f t="shared" si="592"/>
        <v>#DIV/0!</v>
      </c>
      <c r="I2280" s="181" t="e">
        <f t="shared" si="579"/>
        <v>#DIV/0!</v>
      </c>
      <c r="J2280" s="339" t="e">
        <f t="shared" si="580"/>
        <v>#DIV/0!</v>
      </c>
      <c r="K2280" s="181" t="e">
        <f t="shared" si="581"/>
        <v>#DIV/0!</v>
      </c>
      <c r="M2280" s="181" t="e">
        <f t="shared" si="582"/>
        <v>#DIV/0!</v>
      </c>
      <c r="N2280" s="181" t="e">
        <f t="shared" si="583"/>
        <v>#DIV/0!</v>
      </c>
      <c r="O2280" s="339" t="e">
        <f t="shared" si="584"/>
        <v>#DIV/0!</v>
      </c>
      <c r="P2280" s="181" t="e">
        <f t="shared" si="585"/>
        <v>#DIV/0!</v>
      </c>
      <c r="R2280" s="181" t="e">
        <f t="shared" si="586"/>
        <v>#DIV/0!</v>
      </c>
      <c r="S2280" s="181" t="e">
        <f t="shared" si="587"/>
        <v>#DIV/0!</v>
      </c>
      <c r="T2280" s="339" t="e">
        <f t="shared" si="593"/>
        <v>#DIV/0!</v>
      </c>
      <c r="U2280" s="181" t="e">
        <f t="shared" si="588"/>
        <v>#DIV/0!</v>
      </c>
    </row>
    <row r="2281" spans="2:21" ht="12.75" customHeight="1" x14ac:dyDescent="0.15">
      <c r="B2281" s="1">
        <f t="shared" si="594"/>
        <v>240.99999999999056</v>
      </c>
      <c r="C2281" s="181" t="e">
        <f t="shared" si="589"/>
        <v>#DIV/0!</v>
      </c>
      <c r="D2281" s="242">
        <f t="shared" si="590"/>
        <v>90.515116943533798</v>
      </c>
      <c r="E2281" s="181" t="e">
        <f t="shared" si="578"/>
        <v>#DIV/0!</v>
      </c>
      <c r="F2281" s="181" t="e">
        <f t="shared" si="591"/>
        <v>#DIV/0!</v>
      </c>
      <c r="H2281" s="181" t="e">
        <f t="shared" si="592"/>
        <v>#DIV/0!</v>
      </c>
      <c r="I2281" s="181" t="e">
        <f t="shared" si="579"/>
        <v>#DIV/0!</v>
      </c>
      <c r="J2281" s="339" t="e">
        <f t="shared" si="580"/>
        <v>#DIV/0!</v>
      </c>
      <c r="K2281" s="181" t="e">
        <f t="shared" si="581"/>
        <v>#DIV/0!</v>
      </c>
      <c r="M2281" s="181" t="e">
        <f t="shared" si="582"/>
        <v>#DIV/0!</v>
      </c>
      <c r="N2281" s="181" t="e">
        <f t="shared" si="583"/>
        <v>#DIV/0!</v>
      </c>
      <c r="O2281" s="339" t="e">
        <f t="shared" si="584"/>
        <v>#DIV/0!</v>
      </c>
      <c r="P2281" s="181" t="e">
        <f t="shared" si="585"/>
        <v>#DIV/0!</v>
      </c>
      <c r="R2281" s="181" t="e">
        <f t="shared" si="586"/>
        <v>#DIV/0!</v>
      </c>
      <c r="S2281" s="181" t="e">
        <f t="shared" si="587"/>
        <v>#DIV/0!</v>
      </c>
      <c r="T2281" s="339" t="e">
        <f t="shared" si="593"/>
        <v>#DIV/0!</v>
      </c>
      <c r="U2281" s="181" t="e">
        <f t="shared" si="588"/>
        <v>#DIV/0!</v>
      </c>
    </row>
    <row r="2282" spans="2:21" ht="12.75" customHeight="1" x14ac:dyDescent="0.15">
      <c r="B2282" s="1">
        <f t="shared" si="594"/>
        <v>241.09999999999056</v>
      </c>
      <c r="C2282" s="181" t="e">
        <f t="shared" si="589"/>
        <v>#DIV/0!</v>
      </c>
      <c r="D2282" s="242">
        <f t="shared" si="590"/>
        <v>90.525349843696574</v>
      </c>
      <c r="E2282" s="181" t="e">
        <f t="shared" si="578"/>
        <v>#DIV/0!</v>
      </c>
      <c r="F2282" s="181" t="e">
        <f t="shared" si="591"/>
        <v>#DIV/0!</v>
      </c>
      <c r="H2282" s="181" t="e">
        <f t="shared" si="592"/>
        <v>#DIV/0!</v>
      </c>
      <c r="I2282" s="181" t="e">
        <f t="shared" si="579"/>
        <v>#DIV/0!</v>
      </c>
      <c r="J2282" s="339" t="e">
        <f t="shared" si="580"/>
        <v>#DIV/0!</v>
      </c>
      <c r="K2282" s="181" t="e">
        <f t="shared" si="581"/>
        <v>#DIV/0!</v>
      </c>
      <c r="M2282" s="181" t="e">
        <f t="shared" si="582"/>
        <v>#DIV/0!</v>
      </c>
      <c r="N2282" s="181" t="e">
        <f t="shared" si="583"/>
        <v>#DIV/0!</v>
      </c>
      <c r="O2282" s="339" t="e">
        <f t="shared" si="584"/>
        <v>#DIV/0!</v>
      </c>
      <c r="P2282" s="181" t="e">
        <f t="shared" si="585"/>
        <v>#DIV/0!</v>
      </c>
      <c r="R2282" s="181" t="e">
        <f t="shared" si="586"/>
        <v>#DIV/0!</v>
      </c>
      <c r="S2282" s="181" t="e">
        <f t="shared" si="587"/>
        <v>#DIV/0!</v>
      </c>
      <c r="T2282" s="339" t="e">
        <f t="shared" si="593"/>
        <v>#DIV/0!</v>
      </c>
      <c r="U2282" s="181" t="e">
        <f t="shared" si="588"/>
        <v>#DIV/0!</v>
      </c>
    </row>
    <row r="2283" spans="2:21" ht="12.75" customHeight="1" x14ac:dyDescent="0.15">
      <c r="B2283" s="1">
        <f t="shared" si="594"/>
        <v>241.19999999999055</v>
      </c>
      <c r="C2283" s="181" t="e">
        <f t="shared" si="589"/>
        <v>#DIV/0!</v>
      </c>
      <c r="D2283" s="242">
        <f t="shared" si="590"/>
        <v>90.535579274883432</v>
      </c>
      <c r="E2283" s="181" t="e">
        <f t="shared" si="578"/>
        <v>#DIV/0!</v>
      </c>
      <c r="F2283" s="181" t="e">
        <f t="shared" si="591"/>
        <v>#DIV/0!</v>
      </c>
      <c r="H2283" s="181" t="e">
        <f t="shared" si="592"/>
        <v>#DIV/0!</v>
      </c>
      <c r="I2283" s="181" t="e">
        <f t="shared" si="579"/>
        <v>#DIV/0!</v>
      </c>
      <c r="J2283" s="339" t="e">
        <f t="shared" si="580"/>
        <v>#DIV/0!</v>
      </c>
      <c r="K2283" s="181" t="e">
        <f t="shared" si="581"/>
        <v>#DIV/0!</v>
      </c>
      <c r="M2283" s="181" t="e">
        <f t="shared" si="582"/>
        <v>#DIV/0!</v>
      </c>
      <c r="N2283" s="181" t="e">
        <f t="shared" si="583"/>
        <v>#DIV/0!</v>
      </c>
      <c r="O2283" s="339" t="e">
        <f t="shared" si="584"/>
        <v>#DIV/0!</v>
      </c>
      <c r="P2283" s="181" t="e">
        <f t="shared" si="585"/>
        <v>#DIV/0!</v>
      </c>
      <c r="R2283" s="181" t="e">
        <f t="shared" si="586"/>
        <v>#DIV/0!</v>
      </c>
      <c r="S2283" s="181" t="e">
        <f t="shared" si="587"/>
        <v>#DIV/0!</v>
      </c>
      <c r="T2283" s="339" t="e">
        <f t="shared" si="593"/>
        <v>#DIV/0!</v>
      </c>
      <c r="U2283" s="181" t="e">
        <f t="shared" si="588"/>
        <v>#DIV/0!</v>
      </c>
    </row>
    <row r="2284" spans="2:21" ht="12.75" customHeight="1" x14ac:dyDescent="0.15">
      <c r="B2284" s="1">
        <f t="shared" si="594"/>
        <v>241.29999999999055</v>
      </c>
      <c r="C2284" s="181" t="e">
        <f t="shared" si="589"/>
        <v>#DIV/0!</v>
      </c>
      <c r="D2284" s="242">
        <f t="shared" si="590"/>
        <v>90.545805239837279</v>
      </c>
      <c r="E2284" s="181" t="e">
        <f t="shared" si="578"/>
        <v>#DIV/0!</v>
      </c>
      <c r="F2284" s="181" t="e">
        <f t="shared" si="591"/>
        <v>#DIV/0!</v>
      </c>
      <c r="H2284" s="181" t="e">
        <f t="shared" si="592"/>
        <v>#DIV/0!</v>
      </c>
      <c r="I2284" s="181" t="e">
        <f t="shared" si="579"/>
        <v>#DIV/0!</v>
      </c>
      <c r="J2284" s="339" t="e">
        <f t="shared" si="580"/>
        <v>#DIV/0!</v>
      </c>
      <c r="K2284" s="181" t="e">
        <f t="shared" si="581"/>
        <v>#DIV/0!</v>
      </c>
      <c r="M2284" s="181" t="e">
        <f t="shared" si="582"/>
        <v>#DIV/0!</v>
      </c>
      <c r="N2284" s="181" t="e">
        <f t="shared" si="583"/>
        <v>#DIV/0!</v>
      </c>
      <c r="O2284" s="339" t="e">
        <f t="shared" si="584"/>
        <v>#DIV/0!</v>
      </c>
      <c r="P2284" s="181" t="e">
        <f t="shared" si="585"/>
        <v>#DIV/0!</v>
      </c>
      <c r="R2284" s="181" t="e">
        <f t="shared" si="586"/>
        <v>#DIV/0!</v>
      </c>
      <c r="S2284" s="181" t="e">
        <f t="shared" si="587"/>
        <v>#DIV/0!</v>
      </c>
      <c r="T2284" s="339" t="e">
        <f t="shared" si="593"/>
        <v>#DIV/0!</v>
      </c>
      <c r="U2284" s="181" t="e">
        <f t="shared" si="588"/>
        <v>#DIV/0!</v>
      </c>
    </row>
    <row r="2285" spans="2:21" ht="12.75" customHeight="1" x14ac:dyDescent="0.15">
      <c r="B2285" s="1">
        <f t="shared" si="594"/>
        <v>241.39999999999054</v>
      </c>
      <c r="C2285" s="181" t="e">
        <f t="shared" si="589"/>
        <v>#DIV/0!</v>
      </c>
      <c r="D2285" s="242">
        <f t="shared" si="590"/>
        <v>90.556027741297328</v>
      </c>
      <c r="E2285" s="181" t="e">
        <f t="shared" si="578"/>
        <v>#DIV/0!</v>
      </c>
      <c r="F2285" s="181" t="e">
        <f t="shared" si="591"/>
        <v>#DIV/0!</v>
      </c>
      <c r="H2285" s="181" t="e">
        <f t="shared" si="592"/>
        <v>#DIV/0!</v>
      </c>
      <c r="I2285" s="181" t="e">
        <f t="shared" si="579"/>
        <v>#DIV/0!</v>
      </c>
      <c r="J2285" s="339" t="e">
        <f t="shared" si="580"/>
        <v>#DIV/0!</v>
      </c>
      <c r="K2285" s="181" t="e">
        <f t="shared" si="581"/>
        <v>#DIV/0!</v>
      </c>
      <c r="M2285" s="181" t="e">
        <f t="shared" si="582"/>
        <v>#DIV/0!</v>
      </c>
      <c r="N2285" s="181" t="e">
        <f t="shared" si="583"/>
        <v>#DIV/0!</v>
      </c>
      <c r="O2285" s="339" t="e">
        <f t="shared" si="584"/>
        <v>#DIV/0!</v>
      </c>
      <c r="P2285" s="181" t="e">
        <f t="shared" si="585"/>
        <v>#DIV/0!</v>
      </c>
      <c r="R2285" s="181" t="e">
        <f t="shared" si="586"/>
        <v>#DIV/0!</v>
      </c>
      <c r="S2285" s="181" t="e">
        <f t="shared" si="587"/>
        <v>#DIV/0!</v>
      </c>
      <c r="T2285" s="339" t="e">
        <f t="shared" si="593"/>
        <v>#DIV/0!</v>
      </c>
      <c r="U2285" s="181" t="e">
        <f t="shared" si="588"/>
        <v>#DIV/0!</v>
      </c>
    </row>
    <row r="2286" spans="2:21" ht="12.75" customHeight="1" x14ac:dyDescent="0.15">
      <c r="B2286" s="1">
        <f t="shared" si="594"/>
        <v>241.49999999999054</v>
      </c>
      <c r="C2286" s="181" t="e">
        <f t="shared" si="589"/>
        <v>#DIV/0!</v>
      </c>
      <c r="D2286" s="242">
        <f t="shared" si="590"/>
        <v>90.566246781999553</v>
      </c>
      <c r="E2286" s="181" t="e">
        <f t="shared" si="578"/>
        <v>#DIV/0!</v>
      </c>
      <c r="F2286" s="181" t="e">
        <f t="shared" si="591"/>
        <v>#DIV/0!</v>
      </c>
      <c r="H2286" s="181" t="e">
        <f t="shared" si="592"/>
        <v>#DIV/0!</v>
      </c>
      <c r="I2286" s="181" t="e">
        <f t="shared" si="579"/>
        <v>#DIV/0!</v>
      </c>
      <c r="J2286" s="339" t="e">
        <f t="shared" si="580"/>
        <v>#DIV/0!</v>
      </c>
      <c r="K2286" s="181" t="e">
        <f t="shared" si="581"/>
        <v>#DIV/0!</v>
      </c>
      <c r="M2286" s="181" t="e">
        <f t="shared" si="582"/>
        <v>#DIV/0!</v>
      </c>
      <c r="N2286" s="181" t="e">
        <f t="shared" si="583"/>
        <v>#DIV/0!</v>
      </c>
      <c r="O2286" s="339" t="e">
        <f t="shared" si="584"/>
        <v>#DIV/0!</v>
      </c>
      <c r="P2286" s="181" t="e">
        <f t="shared" si="585"/>
        <v>#DIV/0!</v>
      </c>
      <c r="R2286" s="181" t="e">
        <f t="shared" si="586"/>
        <v>#DIV/0!</v>
      </c>
      <c r="S2286" s="181" t="e">
        <f t="shared" si="587"/>
        <v>#DIV/0!</v>
      </c>
      <c r="T2286" s="339" t="e">
        <f t="shared" si="593"/>
        <v>#DIV/0!</v>
      </c>
      <c r="U2286" s="181" t="e">
        <f t="shared" si="588"/>
        <v>#DIV/0!</v>
      </c>
    </row>
    <row r="2287" spans="2:21" ht="12.75" customHeight="1" x14ac:dyDescent="0.15">
      <c r="B2287" s="1">
        <f t="shared" si="594"/>
        <v>241.59999999999053</v>
      </c>
      <c r="C2287" s="181" t="e">
        <f t="shared" si="589"/>
        <v>#DIV/0!</v>
      </c>
      <c r="D2287" s="242">
        <f t="shared" si="590"/>
        <v>90.576462364676473</v>
      </c>
      <c r="E2287" s="181" t="e">
        <f t="shared" si="578"/>
        <v>#DIV/0!</v>
      </c>
      <c r="F2287" s="181" t="e">
        <f t="shared" si="591"/>
        <v>#DIV/0!</v>
      </c>
      <c r="H2287" s="181" t="e">
        <f t="shared" si="592"/>
        <v>#DIV/0!</v>
      </c>
      <c r="I2287" s="181" t="e">
        <f t="shared" si="579"/>
        <v>#DIV/0!</v>
      </c>
      <c r="J2287" s="339" t="e">
        <f t="shared" si="580"/>
        <v>#DIV/0!</v>
      </c>
      <c r="K2287" s="181" t="e">
        <f t="shared" si="581"/>
        <v>#DIV/0!</v>
      </c>
      <c r="M2287" s="181" t="e">
        <f t="shared" si="582"/>
        <v>#DIV/0!</v>
      </c>
      <c r="N2287" s="181" t="e">
        <f t="shared" si="583"/>
        <v>#DIV/0!</v>
      </c>
      <c r="O2287" s="339" t="e">
        <f t="shared" si="584"/>
        <v>#DIV/0!</v>
      </c>
      <c r="P2287" s="181" t="e">
        <f t="shared" si="585"/>
        <v>#DIV/0!</v>
      </c>
      <c r="R2287" s="181" t="e">
        <f t="shared" si="586"/>
        <v>#DIV/0!</v>
      </c>
      <c r="S2287" s="181" t="e">
        <f t="shared" si="587"/>
        <v>#DIV/0!</v>
      </c>
      <c r="T2287" s="339" t="e">
        <f t="shared" si="593"/>
        <v>#DIV/0!</v>
      </c>
      <c r="U2287" s="181" t="e">
        <f t="shared" si="588"/>
        <v>#DIV/0!</v>
      </c>
    </row>
    <row r="2288" spans="2:21" ht="12.75" customHeight="1" x14ac:dyDescent="0.15">
      <c r="B2288" s="1">
        <f t="shared" si="594"/>
        <v>241.69999999999052</v>
      </c>
      <c r="C2288" s="181" t="e">
        <f t="shared" si="589"/>
        <v>#DIV/0!</v>
      </c>
      <c r="D2288" s="242">
        <f t="shared" si="590"/>
        <v>90.586674492057213</v>
      </c>
      <c r="E2288" s="181" t="e">
        <f t="shared" si="578"/>
        <v>#DIV/0!</v>
      </c>
      <c r="F2288" s="181" t="e">
        <f t="shared" si="591"/>
        <v>#DIV/0!</v>
      </c>
      <c r="H2288" s="181" t="e">
        <f t="shared" si="592"/>
        <v>#DIV/0!</v>
      </c>
      <c r="I2288" s="181" t="e">
        <f t="shared" si="579"/>
        <v>#DIV/0!</v>
      </c>
      <c r="J2288" s="339" t="e">
        <f t="shared" si="580"/>
        <v>#DIV/0!</v>
      </c>
      <c r="K2288" s="181" t="e">
        <f t="shared" si="581"/>
        <v>#DIV/0!</v>
      </c>
      <c r="M2288" s="181" t="e">
        <f t="shared" si="582"/>
        <v>#DIV/0!</v>
      </c>
      <c r="N2288" s="181" t="e">
        <f t="shared" si="583"/>
        <v>#DIV/0!</v>
      </c>
      <c r="O2288" s="339" t="e">
        <f t="shared" si="584"/>
        <v>#DIV/0!</v>
      </c>
      <c r="P2288" s="181" t="e">
        <f t="shared" si="585"/>
        <v>#DIV/0!</v>
      </c>
      <c r="R2288" s="181" t="e">
        <f t="shared" si="586"/>
        <v>#DIV/0!</v>
      </c>
      <c r="S2288" s="181" t="e">
        <f t="shared" si="587"/>
        <v>#DIV/0!</v>
      </c>
      <c r="T2288" s="339" t="e">
        <f t="shared" si="593"/>
        <v>#DIV/0!</v>
      </c>
      <c r="U2288" s="181" t="e">
        <f t="shared" si="588"/>
        <v>#DIV/0!</v>
      </c>
    </row>
    <row r="2289" spans="2:21" ht="12.75" customHeight="1" x14ac:dyDescent="0.15">
      <c r="B2289" s="1">
        <f t="shared" si="594"/>
        <v>241.79999999999052</v>
      </c>
      <c r="C2289" s="181" t="e">
        <f t="shared" si="589"/>
        <v>#DIV/0!</v>
      </c>
      <c r="D2289" s="242">
        <f t="shared" si="590"/>
        <v>90.596883166867627</v>
      </c>
      <c r="E2289" s="181" t="e">
        <f t="shared" si="578"/>
        <v>#DIV/0!</v>
      </c>
      <c r="F2289" s="181" t="e">
        <f t="shared" si="591"/>
        <v>#DIV/0!</v>
      </c>
      <c r="H2289" s="181" t="e">
        <f t="shared" si="592"/>
        <v>#DIV/0!</v>
      </c>
      <c r="I2289" s="181" t="e">
        <f t="shared" si="579"/>
        <v>#DIV/0!</v>
      </c>
      <c r="J2289" s="339" t="e">
        <f t="shared" si="580"/>
        <v>#DIV/0!</v>
      </c>
      <c r="K2289" s="181" t="e">
        <f t="shared" si="581"/>
        <v>#DIV/0!</v>
      </c>
      <c r="M2289" s="181" t="e">
        <f t="shared" si="582"/>
        <v>#DIV/0!</v>
      </c>
      <c r="N2289" s="181" t="e">
        <f t="shared" si="583"/>
        <v>#DIV/0!</v>
      </c>
      <c r="O2289" s="339" t="e">
        <f t="shared" si="584"/>
        <v>#DIV/0!</v>
      </c>
      <c r="P2289" s="181" t="e">
        <f t="shared" si="585"/>
        <v>#DIV/0!</v>
      </c>
      <c r="R2289" s="181" t="e">
        <f t="shared" si="586"/>
        <v>#DIV/0!</v>
      </c>
      <c r="S2289" s="181" t="e">
        <f t="shared" si="587"/>
        <v>#DIV/0!</v>
      </c>
      <c r="T2289" s="339" t="e">
        <f t="shared" si="593"/>
        <v>#DIV/0!</v>
      </c>
      <c r="U2289" s="181" t="e">
        <f t="shared" si="588"/>
        <v>#DIV/0!</v>
      </c>
    </row>
    <row r="2290" spans="2:21" ht="12.75" customHeight="1" x14ac:dyDescent="0.15">
      <c r="B2290" s="1">
        <f t="shared" si="594"/>
        <v>241.89999999999051</v>
      </c>
      <c r="C2290" s="181" t="e">
        <f t="shared" si="589"/>
        <v>#DIV/0!</v>
      </c>
      <c r="D2290" s="242">
        <f t="shared" si="590"/>
        <v>90.607088391830018</v>
      </c>
      <c r="E2290" s="181" t="e">
        <f t="shared" si="578"/>
        <v>#DIV/0!</v>
      </c>
      <c r="F2290" s="181" t="e">
        <f t="shared" si="591"/>
        <v>#DIV/0!</v>
      </c>
      <c r="H2290" s="181" t="e">
        <f t="shared" si="592"/>
        <v>#DIV/0!</v>
      </c>
      <c r="I2290" s="181" t="e">
        <f t="shared" si="579"/>
        <v>#DIV/0!</v>
      </c>
      <c r="J2290" s="339" t="e">
        <f t="shared" si="580"/>
        <v>#DIV/0!</v>
      </c>
      <c r="K2290" s="181" t="e">
        <f t="shared" si="581"/>
        <v>#DIV/0!</v>
      </c>
      <c r="M2290" s="181" t="e">
        <f t="shared" si="582"/>
        <v>#DIV/0!</v>
      </c>
      <c r="N2290" s="181" t="e">
        <f t="shared" si="583"/>
        <v>#DIV/0!</v>
      </c>
      <c r="O2290" s="339" t="e">
        <f t="shared" si="584"/>
        <v>#DIV/0!</v>
      </c>
      <c r="P2290" s="181" t="e">
        <f t="shared" si="585"/>
        <v>#DIV/0!</v>
      </c>
      <c r="R2290" s="181" t="e">
        <f t="shared" si="586"/>
        <v>#DIV/0!</v>
      </c>
      <c r="S2290" s="181" t="e">
        <f t="shared" si="587"/>
        <v>#DIV/0!</v>
      </c>
      <c r="T2290" s="339" t="e">
        <f t="shared" si="593"/>
        <v>#DIV/0!</v>
      </c>
      <c r="U2290" s="181" t="e">
        <f t="shared" si="588"/>
        <v>#DIV/0!</v>
      </c>
    </row>
    <row r="2291" spans="2:21" ht="12.75" customHeight="1" x14ac:dyDescent="0.15">
      <c r="B2291" s="1">
        <f t="shared" si="594"/>
        <v>241.99999999999051</v>
      </c>
      <c r="C2291" s="181" t="e">
        <f t="shared" si="589"/>
        <v>#DIV/0!</v>
      </c>
      <c r="D2291" s="242">
        <f t="shared" si="590"/>
        <v>90.617290169663477</v>
      </c>
      <c r="E2291" s="181" t="e">
        <f t="shared" si="578"/>
        <v>#DIV/0!</v>
      </c>
      <c r="F2291" s="181" t="e">
        <f t="shared" si="591"/>
        <v>#DIV/0!</v>
      </c>
      <c r="H2291" s="181" t="e">
        <f t="shared" si="592"/>
        <v>#DIV/0!</v>
      </c>
      <c r="I2291" s="181" t="e">
        <f t="shared" si="579"/>
        <v>#DIV/0!</v>
      </c>
      <c r="J2291" s="339" t="e">
        <f t="shared" si="580"/>
        <v>#DIV/0!</v>
      </c>
      <c r="K2291" s="181" t="e">
        <f t="shared" si="581"/>
        <v>#DIV/0!</v>
      </c>
      <c r="M2291" s="181" t="e">
        <f t="shared" si="582"/>
        <v>#DIV/0!</v>
      </c>
      <c r="N2291" s="181" t="e">
        <f t="shared" si="583"/>
        <v>#DIV/0!</v>
      </c>
      <c r="O2291" s="339" t="e">
        <f t="shared" si="584"/>
        <v>#DIV/0!</v>
      </c>
      <c r="P2291" s="181" t="e">
        <f t="shared" si="585"/>
        <v>#DIV/0!</v>
      </c>
      <c r="R2291" s="181" t="e">
        <f t="shared" si="586"/>
        <v>#DIV/0!</v>
      </c>
      <c r="S2291" s="181" t="e">
        <f t="shared" si="587"/>
        <v>#DIV/0!</v>
      </c>
      <c r="T2291" s="339" t="e">
        <f t="shared" si="593"/>
        <v>#DIV/0!</v>
      </c>
      <c r="U2291" s="181" t="e">
        <f t="shared" si="588"/>
        <v>#DIV/0!</v>
      </c>
    </row>
    <row r="2292" spans="2:21" ht="12.75" customHeight="1" x14ac:dyDescent="0.15">
      <c r="B2292" s="1">
        <f t="shared" si="594"/>
        <v>242.0999999999905</v>
      </c>
      <c r="C2292" s="181" t="e">
        <f t="shared" si="589"/>
        <v>#DIV/0!</v>
      </c>
      <c r="D2292" s="242">
        <f t="shared" si="590"/>
        <v>90.627488503083583</v>
      </c>
      <c r="E2292" s="181" t="e">
        <f t="shared" si="578"/>
        <v>#DIV/0!</v>
      </c>
      <c r="F2292" s="181" t="e">
        <f t="shared" si="591"/>
        <v>#DIV/0!</v>
      </c>
      <c r="H2292" s="181" t="e">
        <f t="shared" si="592"/>
        <v>#DIV/0!</v>
      </c>
      <c r="I2292" s="181" t="e">
        <f t="shared" si="579"/>
        <v>#DIV/0!</v>
      </c>
      <c r="J2292" s="339" t="e">
        <f t="shared" si="580"/>
        <v>#DIV/0!</v>
      </c>
      <c r="K2292" s="181" t="e">
        <f t="shared" si="581"/>
        <v>#DIV/0!</v>
      </c>
      <c r="M2292" s="181" t="e">
        <f t="shared" si="582"/>
        <v>#DIV/0!</v>
      </c>
      <c r="N2292" s="181" t="e">
        <f t="shared" si="583"/>
        <v>#DIV/0!</v>
      </c>
      <c r="O2292" s="339" t="e">
        <f t="shared" si="584"/>
        <v>#DIV/0!</v>
      </c>
      <c r="P2292" s="181" t="e">
        <f t="shared" si="585"/>
        <v>#DIV/0!</v>
      </c>
      <c r="R2292" s="181" t="e">
        <f t="shared" si="586"/>
        <v>#DIV/0!</v>
      </c>
      <c r="S2292" s="181" t="e">
        <f t="shared" si="587"/>
        <v>#DIV/0!</v>
      </c>
      <c r="T2292" s="339" t="e">
        <f t="shared" si="593"/>
        <v>#DIV/0!</v>
      </c>
      <c r="U2292" s="181" t="e">
        <f t="shared" si="588"/>
        <v>#DIV/0!</v>
      </c>
    </row>
    <row r="2293" spans="2:21" ht="12.75" customHeight="1" x14ac:dyDescent="0.15">
      <c r="B2293" s="1">
        <f t="shared" si="594"/>
        <v>242.1999999999905</v>
      </c>
      <c r="C2293" s="181" t="e">
        <f t="shared" si="589"/>
        <v>#DIV/0!</v>
      </c>
      <c r="D2293" s="242">
        <f t="shared" si="590"/>
        <v>90.63768339480265</v>
      </c>
      <c r="E2293" s="181" t="e">
        <f t="shared" si="578"/>
        <v>#DIV/0!</v>
      </c>
      <c r="F2293" s="181" t="e">
        <f t="shared" si="591"/>
        <v>#DIV/0!</v>
      </c>
      <c r="H2293" s="181" t="e">
        <f t="shared" si="592"/>
        <v>#DIV/0!</v>
      </c>
      <c r="I2293" s="181" t="e">
        <f t="shared" si="579"/>
        <v>#DIV/0!</v>
      </c>
      <c r="J2293" s="339" t="e">
        <f t="shared" si="580"/>
        <v>#DIV/0!</v>
      </c>
      <c r="K2293" s="181" t="e">
        <f t="shared" si="581"/>
        <v>#DIV/0!</v>
      </c>
      <c r="M2293" s="181" t="e">
        <f t="shared" si="582"/>
        <v>#DIV/0!</v>
      </c>
      <c r="N2293" s="181" t="e">
        <f t="shared" si="583"/>
        <v>#DIV/0!</v>
      </c>
      <c r="O2293" s="339" t="e">
        <f t="shared" si="584"/>
        <v>#DIV/0!</v>
      </c>
      <c r="P2293" s="181" t="e">
        <f t="shared" si="585"/>
        <v>#DIV/0!</v>
      </c>
      <c r="R2293" s="181" t="e">
        <f t="shared" si="586"/>
        <v>#DIV/0!</v>
      </c>
      <c r="S2293" s="181" t="e">
        <f t="shared" si="587"/>
        <v>#DIV/0!</v>
      </c>
      <c r="T2293" s="339" t="e">
        <f t="shared" si="593"/>
        <v>#DIV/0!</v>
      </c>
      <c r="U2293" s="181" t="e">
        <f t="shared" si="588"/>
        <v>#DIV/0!</v>
      </c>
    </row>
    <row r="2294" spans="2:21" ht="12.75" customHeight="1" x14ac:dyDescent="0.15">
      <c r="B2294" s="1">
        <f t="shared" si="594"/>
        <v>242.29999999999049</v>
      </c>
      <c r="C2294" s="181" t="e">
        <f t="shared" si="589"/>
        <v>#DIV/0!</v>
      </c>
      <c r="D2294" s="242">
        <f t="shared" si="590"/>
        <v>90.64787484752955</v>
      </c>
      <c r="E2294" s="181" t="e">
        <f t="shared" si="578"/>
        <v>#DIV/0!</v>
      </c>
      <c r="F2294" s="181" t="e">
        <f t="shared" si="591"/>
        <v>#DIV/0!</v>
      </c>
      <c r="H2294" s="181" t="e">
        <f t="shared" si="592"/>
        <v>#DIV/0!</v>
      </c>
      <c r="I2294" s="181" t="e">
        <f t="shared" si="579"/>
        <v>#DIV/0!</v>
      </c>
      <c r="J2294" s="339" t="e">
        <f t="shared" si="580"/>
        <v>#DIV/0!</v>
      </c>
      <c r="K2294" s="181" t="e">
        <f t="shared" si="581"/>
        <v>#DIV/0!</v>
      </c>
      <c r="M2294" s="181" t="e">
        <f t="shared" si="582"/>
        <v>#DIV/0!</v>
      </c>
      <c r="N2294" s="181" t="e">
        <f t="shared" si="583"/>
        <v>#DIV/0!</v>
      </c>
      <c r="O2294" s="339" t="e">
        <f t="shared" si="584"/>
        <v>#DIV/0!</v>
      </c>
      <c r="P2294" s="181" t="e">
        <f t="shared" si="585"/>
        <v>#DIV/0!</v>
      </c>
      <c r="R2294" s="181" t="e">
        <f t="shared" si="586"/>
        <v>#DIV/0!</v>
      </c>
      <c r="S2294" s="181" t="e">
        <f t="shared" si="587"/>
        <v>#DIV/0!</v>
      </c>
      <c r="T2294" s="339" t="e">
        <f t="shared" si="593"/>
        <v>#DIV/0!</v>
      </c>
      <c r="U2294" s="181" t="e">
        <f t="shared" si="588"/>
        <v>#DIV/0!</v>
      </c>
    </row>
    <row r="2295" spans="2:21" ht="12.75" customHeight="1" x14ac:dyDescent="0.15">
      <c r="B2295" s="1">
        <f t="shared" si="594"/>
        <v>242.39999999999048</v>
      </c>
      <c r="C2295" s="181" t="e">
        <f t="shared" si="589"/>
        <v>#DIV/0!</v>
      </c>
      <c r="D2295" s="242">
        <f t="shared" si="590"/>
        <v>90.658062863970045</v>
      </c>
      <c r="E2295" s="181" t="e">
        <f t="shared" si="578"/>
        <v>#DIV/0!</v>
      </c>
      <c r="F2295" s="181" t="e">
        <f t="shared" si="591"/>
        <v>#DIV/0!</v>
      </c>
      <c r="H2295" s="181" t="e">
        <f t="shared" si="592"/>
        <v>#DIV/0!</v>
      </c>
      <c r="I2295" s="181" t="e">
        <f t="shared" si="579"/>
        <v>#DIV/0!</v>
      </c>
      <c r="J2295" s="339" t="e">
        <f t="shared" si="580"/>
        <v>#DIV/0!</v>
      </c>
      <c r="K2295" s="181" t="e">
        <f t="shared" si="581"/>
        <v>#DIV/0!</v>
      </c>
      <c r="M2295" s="181" t="e">
        <f t="shared" si="582"/>
        <v>#DIV/0!</v>
      </c>
      <c r="N2295" s="181" t="e">
        <f t="shared" si="583"/>
        <v>#DIV/0!</v>
      </c>
      <c r="O2295" s="339" t="e">
        <f t="shared" si="584"/>
        <v>#DIV/0!</v>
      </c>
      <c r="P2295" s="181" t="e">
        <f t="shared" si="585"/>
        <v>#DIV/0!</v>
      </c>
      <c r="R2295" s="181" t="e">
        <f t="shared" si="586"/>
        <v>#DIV/0!</v>
      </c>
      <c r="S2295" s="181" t="e">
        <f t="shared" si="587"/>
        <v>#DIV/0!</v>
      </c>
      <c r="T2295" s="339" t="e">
        <f t="shared" si="593"/>
        <v>#DIV/0!</v>
      </c>
      <c r="U2295" s="181" t="e">
        <f t="shared" si="588"/>
        <v>#DIV/0!</v>
      </c>
    </row>
    <row r="2296" spans="2:21" ht="12.75" customHeight="1" x14ac:dyDescent="0.15">
      <c r="B2296" s="1">
        <f t="shared" si="594"/>
        <v>242.49999999999048</v>
      </c>
      <c r="C2296" s="181" t="e">
        <f t="shared" si="589"/>
        <v>#DIV/0!</v>
      </c>
      <c r="D2296" s="242">
        <f t="shared" si="590"/>
        <v>90.6682474468262</v>
      </c>
      <c r="E2296" s="181" t="e">
        <f t="shared" si="578"/>
        <v>#DIV/0!</v>
      </c>
      <c r="F2296" s="181" t="e">
        <f t="shared" si="591"/>
        <v>#DIV/0!</v>
      </c>
      <c r="H2296" s="181" t="e">
        <f t="shared" si="592"/>
        <v>#DIV/0!</v>
      </c>
      <c r="I2296" s="181" t="e">
        <f t="shared" si="579"/>
        <v>#DIV/0!</v>
      </c>
      <c r="J2296" s="339" t="e">
        <f t="shared" si="580"/>
        <v>#DIV/0!</v>
      </c>
      <c r="K2296" s="181" t="e">
        <f t="shared" si="581"/>
        <v>#DIV/0!</v>
      </c>
      <c r="M2296" s="181" t="e">
        <f t="shared" si="582"/>
        <v>#DIV/0!</v>
      </c>
      <c r="N2296" s="181" t="e">
        <f t="shared" si="583"/>
        <v>#DIV/0!</v>
      </c>
      <c r="O2296" s="339" t="e">
        <f t="shared" si="584"/>
        <v>#DIV/0!</v>
      </c>
      <c r="P2296" s="181" t="e">
        <f t="shared" si="585"/>
        <v>#DIV/0!</v>
      </c>
      <c r="R2296" s="181" t="e">
        <f t="shared" si="586"/>
        <v>#DIV/0!</v>
      </c>
      <c r="S2296" s="181" t="e">
        <f t="shared" si="587"/>
        <v>#DIV/0!</v>
      </c>
      <c r="T2296" s="339" t="e">
        <f t="shared" si="593"/>
        <v>#DIV/0!</v>
      </c>
      <c r="U2296" s="181" t="e">
        <f t="shared" si="588"/>
        <v>#DIV/0!</v>
      </c>
    </row>
    <row r="2297" spans="2:21" ht="12.75" customHeight="1" x14ac:dyDescent="0.15">
      <c r="B2297" s="1">
        <f t="shared" si="594"/>
        <v>242.59999999999047</v>
      </c>
      <c r="C2297" s="181" t="e">
        <f t="shared" si="589"/>
        <v>#DIV/0!</v>
      </c>
      <c r="D2297" s="242">
        <f t="shared" si="590"/>
        <v>90.678428598796984</v>
      </c>
      <c r="E2297" s="181" t="e">
        <f t="shared" si="578"/>
        <v>#DIV/0!</v>
      </c>
      <c r="F2297" s="181" t="e">
        <f t="shared" si="591"/>
        <v>#DIV/0!</v>
      </c>
      <c r="H2297" s="181" t="e">
        <f t="shared" si="592"/>
        <v>#DIV/0!</v>
      </c>
      <c r="I2297" s="181" t="e">
        <f t="shared" si="579"/>
        <v>#DIV/0!</v>
      </c>
      <c r="J2297" s="339" t="e">
        <f t="shared" si="580"/>
        <v>#DIV/0!</v>
      </c>
      <c r="K2297" s="181" t="e">
        <f t="shared" si="581"/>
        <v>#DIV/0!</v>
      </c>
      <c r="M2297" s="181" t="e">
        <f t="shared" si="582"/>
        <v>#DIV/0!</v>
      </c>
      <c r="N2297" s="181" t="e">
        <f t="shared" si="583"/>
        <v>#DIV/0!</v>
      </c>
      <c r="O2297" s="339" t="e">
        <f t="shared" si="584"/>
        <v>#DIV/0!</v>
      </c>
      <c r="P2297" s="181" t="e">
        <f t="shared" si="585"/>
        <v>#DIV/0!</v>
      </c>
      <c r="R2297" s="181" t="e">
        <f t="shared" si="586"/>
        <v>#DIV/0!</v>
      </c>
      <c r="S2297" s="181" t="e">
        <f t="shared" si="587"/>
        <v>#DIV/0!</v>
      </c>
      <c r="T2297" s="339" t="e">
        <f t="shared" si="593"/>
        <v>#DIV/0!</v>
      </c>
      <c r="U2297" s="181" t="e">
        <f t="shared" si="588"/>
        <v>#DIV/0!</v>
      </c>
    </row>
    <row r="2298" spans="2:21" ht="12.75" customHeight="1" x14ac:dyDescent="0.15">
      <c r="B2298" s="1">
        <f t="shared" si="594"/>
        <v>242.69999999999047</v>
      </c>
      <c r="C2298" s="181" t="e">
        <f t="shared" si="589"/>
        <v>#DIV/0!</v>
      </c>
      <c r="D2298" s="242">
        <f t="shared" si="590"/>
        <v>90.688606322577911</v>
      </c>
      <c r="E2298" s="181" t="e">
        <f t="shared" si="578"/>
        <v>#DIV/0!</v>
      </c>
      <c r="F2298" s="181" t="e">
        <f t="shared" si="591"/>
        <v>#DIV/0!</v>
      </c>
      <c r="H2298" s="181" t="e">
        <f t="shared" si="592"/>
        <v>#DIV/0!</v>
      </c>
      <c r="I2298" s="181" t="e">
        <f t="shared" si="579"/>
        <v>#DIV/0!</v>
      </c>
      <c r="J2298" s="339" t="e">
        <f t="shared" si="580"/>
        <v>#DIV/0!</v>
      </c>
      <c r="K2298" s="181" t="e">
        <f t="shared" si="581"/>
        <v>#DIV/0!</v>
      </c>
      <c r="M2298" s="181" t="e">
        <f t="shared" si="582"/>
        <v>#DIV/0!</v>
      </c>
      <c r="N2298" s="181" t="e">
        <f t="shared" si="583"/>
        <v>#DIV/0!</v>
      </c>
      <c r="O2298" s="339" t="e">
        <f t="shared" si="584"/>
        <v>#DIV/0!</v>
      </c>
      <c r="P2298" s="181" t="e">
        <f t="shared" si="585"/>
        <v>#DIV/0!</v>
      </c>
      <c r="R2298" s="181" t="e">
        <f t="shared" si="586"/>
        <v>#DIV/0!</v>
      </c>
      <c r="S2298" s="181" t="e">
        <f t="shared" si="587"/>
        <v>#DIV/0!</v>
      </c>
      <c r="T2298" s="339" t="e">
        <f t="shared" si="593"/>
        <v>#DIV/0!</v>
      </c>
      <c r="U2298" s="181" t="e">
        <f t="shared" si="588"/>
        <v>#DIV/0!</v>
      </c>
    </row>
    <row r="2299" spans="2:21" ht="12.75" customHeight="1" x14ac:dyDescent="0.15">
      <c r="B2299" s="1">
        <f t="shared" si="594"/>
        <v>242.79999999999046</v>
      </c>
      <c r="C2299" s="181" t="e">
        <f t="shared" si="589"/>
        <v>#DIV/0!</v>
      </c>
      <c r="D2299" s="242">
        <f t="shared" si="590"/>
        <v>90.698780620861314</v>
      </c>
      <c r="E2299" s="181" t="e">
        <f t="shared" si="578"/>
        <v>#DIV/0!</v>
      </c>
      <c r="F2299" s="181" t="e">
        <f t="shared" si="591"/>
        <v>#DIV/0!</v>
      </c>
      <c r="H2299" s="181" t="e">
        <f t="shared" si="592"/>
        <v>#DIV/0!</v>
      </c>
      <c r="I2299" s="181" t="e">
        <f t="shared" si="579"/>
        <v>#DIV/0!</v>
      </c>
      <c r="J2299" s="339" t="e">
        <f t="shared" si="580"/>
        <v>#DIV/0!</v>
      </c>
      <c r="K2299" s="181" t="e">
        <f t="shared" si="581"/>
        <v>#DIV/0!</v>
      </c>
      <c r="M2299" s="181" t="e">
        <f t="shared" si="582"/>
        <v>#DIV/0!</v>
      </c>
      <c r="N2299" s="181" t="e">
        <f t="shared" si="583"/>
        <v>#DIV/0!</v>
      </c>
      <c r="O2299" s="339" t="e">
        <f t="shared" si="584"/>
        <v>#DIV/0!</v>
      </c>
      <c r="P2299" s="181" t="e">
        <f t="shared" si="585"/>
        <v>#DIV/0!</v>
      </c>
      <c r="R2299" s="181" t="e">
        <f t="shared" si="586"/>
        <v>#DIV/0!</v>
      </c>
      <c r="S2299" s="181" t="e">
        <f t="shared" si="587"/>
        <v>#DIV/0!</v>
      </c>
      <c r="T2299" s="339" t="e">
        <f t="shared" si="593"/>
        <v>#DIV/0!</v>
      </c>
      <c r="U2299" s="181" t="e">
        <f t="shared" si="588"/>
        <v>#DIV/0!</v>
      </c>
    </row>
    <row r="2300" spans="2:21" ht="12.75" customHeight="1" x14ac:dyDescent="0.15">
      <c r="B2300" s="1">
        <f t="shared" si="594"/>
        <v>242.89999999999046</v>
      </c>
      <c r="C2300" s="181" t="e">
        <f t="shared" si="589"/>
        <v>#DIV/0!</v>
      </c>
      <c r="D2300" s="242">
        <f t="shared" si="590"/>
        <v>90.708951496336169</v>
      </c>
      <c r="E2300" s="181" t="e">
        <f t="shared" si="578"/>
        <v>#DIV/0!</v>
      </c>
      <c r="F2300" s="181" t="e">
        <f t="shared" si="591"/>
        <v>#DIV/0!</v>
      </c>
      <c r="H2300" s="181" t="e">
        <f t="shared" si="592"/>
        <v>#DIV/0!</v>
      </c>
      <c r="I2300" s="181" t="e">
        <f t="shared" si="579"/>
        <v>#DIV/0!</v>
      </c>
      <c r="J2300" s="339" t="e">
        <f t="shared" si="580"/>
        <v>#DIV/0!</v>
      </c>
      <c r="K2300" s="181" t="e">
        <f t="shared" si="581"/>
        <v>#DIV/0!</v>
      </c>
      <c r="M2300" s="181" t="e">
        <f t="shared" si="582"/>
        <v>#DIV/0!</v>
      </c>
      <c r="N2300" s="181" t="e">
        <f t="shared" si="583"/>
        <v>#DIV/0!</v>
      </c>
      <c r="O2300" s="339" t="e">
        <f t="shared" si="584"/>
        <v>#DIV/0!</v>
      </c>
      <c r="P2300" s="181" t="e">
        <f t="shared" si="585"/>
        <v>#DIV/0!</v>
      </c>
      <c r="R2300" s="181" t="e">
        <f t="shared" si="586"/>
        <v>#DIV/0!</v>
      </c>
      <c r="S2300" s="181" t="e">
        <f t="shared" si="587"/>
        <v>#DIV/0!</v>
      </c>
      <c r="T2300" s="339" t="e">
        <f t="shared" si="593"/>
        <v>#DIV/0!</v>
      </c>
      <c r="U2300" s="181" t="e">
        <f t="shared" si="588"/>
        <v>#DIV/0!</v>
      </c>
    </row>
    <row r="2301" spans="2:21" ht="12.75" customHeight="1" x14ac:dyDescent="0.15">
      <c r="B2301" s="1">
        <f t="shared" si="594"/>
        <v>242.99999999999045</v>
      </c>
      <c r="C2301" s="181" t="e">
        <f t="shared" si="589"/>
        <v>#DIV/0!</v>
      </c>
      <c r="D2301" s="242">
        <f t="shared" si="590"/>
        <v>90.719118951687946</v>
      </c>
      <c r="E2301" s="181" t="e">
        <f t="shared" si="578"/>
        <v>#DIV/0!</v>
      </c>
      <c r="F2301" s="181" t="e">
        <f t="shared" si="591"/>
        <v>#DIV/0!</v>
      </c>
      <c r="H2301" s="181" t="e">
        <f t="shared" si="592"/>
        <v>#DIV/0!</v>
      </c>
      <c r="I2301" s="181" t="e">
        <f t="shared" si="579"/>
        <v>#DIV/0!</v>
      </c>
      <c r="J2301" s="339" t="e">
        <f t="shared" si="580"/>
        <v>#DIV/0!</v>
      </c>
      <c r="K2301" s="181" t="e">
        <f t="shared" si="581"/>
        <v>#DIV/0!</v>
      </c>
      <c r="M2301" s="181" t="e">
        <f t="shared" si="582"/>
        <v>#DIV/0!</v>
      </c>
      <c r="N2301" s="181" t="e">
        <f t="shared" si="583"/>
        <v>#DIV/0!</v>
      </c>
      <c r="O2301" s="339" t="e">
        <f t="shared" si="584"/>
        <v>#DIV/0!</v>
      </c>
      <c r="P2301" s="181" t="e">
        <f t="shared" si="585"/>
        <v>#DIV/0!</v>
      </c>
      <c r="R2301" s="181" t="e">
        <f t="shared" si="586"/>
        <v>#DIV/0!</v>
      </c>
      <c r="S2301" s="181" t="e">
        <f t="shared" si="587"/>
        <v>#DIV/0!</v>
      </c>
      <c r="T2301" s="339" t="e">
        <f t="shared" si="593"/>
        <v>#DIV/0!</v>
      </c>
      <c r="U2301" s="181" t="e">
        <f t="shared" si="588"/>
        <v>#DIV/0!</v>
      </c>
    </row>
    <row r="2302" spans="2:21" ht="12.75" customHeight="1" x14ac:dyDescent="0.15">
      <c r="B2302" s="1">
        <f t="shared" si="594"/>
        <v>243.09999999999044</v>
      </c>
      <c r="C2302" s="181" t="e">
        <f t="shared" si="589"/>
        <v>#DIV/0!</v>
      </c>
      <c r="D2302" s="242">
        <f t="shared" si="590"/>
        <v>90.729282989598985</v>
      </c>
      <c r="E2302" s="181" t="e">
        <f t="shared" si="578"/>
        <v>#DIV/0!</v>
      </c>
      <c r="F2302" s="181" t="e">
        <f t="shared" si="591"/>
        <v>#DIV/0!</v>
      </c>
      <c r="H2302" s="181" t="e">
        <f t="shared" si="592"/>
        <v>#DIV/0!</v>
      </c>
      <c r="I2302" s="181" t="e">
        <f t="shared" si="579"/>
        <v>#DIV/0!</v>
      </c>
      <c r="J2302" s="339" t="e">
        <f t="shared" si="580"/>
        <v>#DIV/0!</v>
      </c>
      <c r="K2302" s="181" t="e">
        <f t="shared" si="581"/>
        <v>#DIV/0!</v>
      </c>
      <c r="M2302" s="181" t="e">
        <f t="shared" si="582"/>
        <v>#DIV/0!</v>
      </c>
      <c r="N2302" s="181" t="e">
        <f t="shared" si="583"/>
        <v>#DIV/0!</v>
      </c>
      <c r="O2302" s="339" t="e">
        <f t="shared" si="584"/>
        <v>#DIV/0!</v>
      </c>
      <c r="P2302" s="181" t="e">
        <f t="shared" si="585"/>
        <v>#DIV/0!</v>
      </c>
      <c r="R2302" s="181" t="e">
        <f t="shared" si="586"/>
        <v>#DIV/0!</v>
      </c>
      <c r="S2302" s="181" t="e">
        <f t="shared" si="587"/>
        <v>#DIV/0!</v>
      </c>
      <c r="T2302" s="339" t="e">
        <f t="shared" si="593"/>
        <v>#DIV/0!</v>
      </c>
      <c r="U2302" s="181" t="e">
        <f t="shared" si="588"/>
        <v>#DIV/0!</v>
      </c>
    </row>
    <row r="2303" spans="2:21" ht="12.75" customHeight="1" x14ac:dyDescent="0.15">
      <c r="B2303" s="1">
        <f t="shared" si="594"/>
        <v>243.19999999999044</v>
      </c>
      <c r="C2303" s="181" t="e">
        <f t="shared" si="589"/>
        <v>#DIV/0!</v>
      </c>
      <c r="D2303" s="242">
        <f t="shared" si="590"/>
        <v>90.739443612748246</v>
      </c>
      <c r="E2303" s="181" t="e">
        <f t="shared" si="578"/>
        <v>#DIV/0!</v>
      </c>
      <c r="F2303" s="181" t="e">
        <f t="shared" si="591"/>
        <v>#DIV/0!</v>
      </c>
      <c r="H2303" s="181" t="e">
        <f t="shared" si="592"/>
        <v>#DIV/0!</v>
      </c>
      <c r="I2303" s="181" t="e">
        <f t="shared" si="579"/>
        <v>#DIV/0!</v>
      </c>
      <c r="J2303" s="339" t="e">
        <f t="shared" si="580"/>
        <v>#DIV/0!</v>
      </c>
      <c r="K2303" s="181" t="e">
        <f t="shared" si="581"/>
        <v>#DIV/0!</v>
      </c>
      <c r="M2303" s="181" t="e">
        <f t="shared" si="582"/>
        <v>#DIV/0!</v>
      </c>
      <c r="N2303" s="181" t="e">
        <f t="shared" si="583"/>
        <v>#DIV/0!</v>
      </c>
      <c r="O2303" s="339" t="e">
        <f t="shared" si="584"/>
        <v>#DIV/0!</v>
      </c>
      <c r="P2303" s="181" t="e">
        <f t="shared" si="585"/>
        <v>#DIV/0!</v>
      </c>
      <c r="R2303" s="181" t="e">
        <f t="shared" si="586"/>
        <v>#DIV/0!</v>
      </c>
      <c r="S2303" s="181" t="e">
        <f t="shared" si="587"/>
        <v>#DIV/0!</v>
      </c>
      <c r="T2303" s="339" t="e">
        <f t="shared" si="593"/>
        <v>#DIV/0!</v>
      </c>
      <c r="U2303" s="181" t="e">
        <f t="shared" si="588"/>
        <v>#DIV/0!</v>
      </c>
    </row>
    <row r="2304" spans="2:21" ht="12.75" customHeight="1" x14ac:dyDescent="0.15">
      <c r="B2304" s="1">
        <f t="shared" si="594"/>
        <v>243.29999999999043</v>
      </c>
      <c r="C2304" s="181" t="e">
        <f t="shared" si="589"/>
        <v>#DIV/0!</v>
      </c>
      <c r="D2304" s="242">
        <f t="shared" si="590"/>
        <v>90.749600823811605</v>
      </c>
      <c r="E2304" s="181" t="e">
        <f t="shared" si="578"/>
        <v>#DIV/0!</v>
      </c>
      <c r="F2304" s="181" t="e">
        <f t="shared" si="591"/>
        <v>#DIV/0!</v>
      </c>
      <c r="H2304" s="181" t="e">
        <f t="shared" si="592"/>
        <v>#DIV/0!</v>
      </c>
      <c r="I2304" s="181" t="e">
        <f t="shared" si="579"/>
        <v>#DIV/0!</v>
      </c>
      <c r="J2304" s="339" t="e">
        <f t="shared" si="580"/>
        <v>#DIV/0!</v>
      </c>
      <c r="K2304" s="181" t="e">
        <f t="shared" si="581"/>
        <v>#DIV/0!</v>
      </c>
      <c r="M2304" s="181" t="e">
        <f t="shared" si="582"/>
        <v>#DIV/0!</v>
      </c>
      <c r="N2304" s="181" t="e">
        <f t="shared" si="583"/>
        <v>#DIV/0!</v>
      </c>
      <c r="O2304" s="339" t="e">
        <f t="shared" si="584"/>
        <v>#DIV/0!</v>
      </c>
      <c r="P2304" s="181" t="e">
        <f t="shared" si="585"/>
        <v>#DIV/0!</v>
      </c>
      <c r="R2304" s="181" t="e">
        <f t="shared" si="586"/>
        <v>#DIV/0!</v>
      </c>
      <c r="S2304" s="181" t="e">
        <f t="shared" si="587"/>
        <v>#DIV/0!</v>
      </c>
      <c r="T2304" s="339" t="e">
        <f t="shared" si="593"/>
        <v>#DIV/0!</v>
      </c>
      <c r="U2304" s="181" t="e">
        <f t="shared" si="588"/>
        <v>#DIV/0!</v>
      </c>
    </row>
    <row r="2305" spans="2:21" ht="12.75" customHeight="1" x14ac:dyDescent="0.15">
      <c r="B2305" s="1">
        <f t="shared" si="594"/>
        <v>243.39999999999043</v>
      </c>
      <c r="C2305" s="181" t="e">
        <f t="shared" si="589"/>
        <v>#DIV/0!</v>
      </c>
      <c r="D2305" s="242">
        <f t="shared" si="590"/>
        <v>90.759754625461241</v>
      </c>
      <c r="E2305" s="181" t="e">
        <f t="shared" si="578"/>
        <v>#DIV/0!</v>
      </c>
      <c r="F2305" s="181" t="e">
        <f t="shared" si="591"/>
        <v>#DIV/0!</v>
      </c>
      <c r="H2305" s="181" t="e">
        <f t="shared" si="592"/>
        <v>#DIV/0!</v>
      </c>
      <c r="I2305" s="181" t="e">
        <f t="shared" si="579"/>
        <v>#DIV/0!</v>
      </c>
      <c r="J2305" s="339" t="e">
        <f t="shared" si="580"/>
        <v>#DIV/0!</v>
      </c>
      <c r="K2305" s="181" t="e">
        <f t="shared" si="581"/>
        <v>#DIV/0!</v>
      </c>
      <c r="M2305" s="181" t="e">
        <f t="shared" si="582"/>
        <v>#DIV/0!</v>
      </c>
      <c r="N2305" s="181" t="e">
        <f t="shared" si="583"/>
        <v>#DIV/0!</v>
      </c>
      <c r="O2305" s="339" t="e">
        <f t="shared" si="584"/>
        <v>#DIV/0!</v>
      </c>
      <c r="P2305" s="181" t="e">
        <f t="shared" si="585"/>
        <v>#DIV/0!</v>
      </c>
      <c r="R2305" s="181" t="e">
        <f t="shared" si="586"/>
        <v>#DIV/0!</v>
      </c>
      <c r="S2305" s="181" t="e">
        <f t="shared" si="587"/>
        <v>#DIV/0!</v>
      </c>
      <c r="T2305" s="339" t="e">
        <f t="shared" si="593"/>
        <v>#DIV/0!</v>
      </c>
      <c r="U2305" s="181" t="e">
        <f t="shared" si="588"/>
        <v>#DIV/0!</v>
      </c>
    </row>
    <row r="2306" spans="2:21" ht="12.75" customHeight="1" x14ac:dyDescent="0.15">
      <c r="B2306" s="1">
        <f t="shared" si="594"/>
        <v>243.49999999999042</v>
      </c>
      <c r="C2306" s="181" t="e">
        <f t="shared" si="589"/>
        <v>#DIV/0!</v>
      </c>
      <c r="D2306" s="242">
        <f t="shared" si="590"/>
        <v>90.76990502036638</v>
      </c>
      <c r="E2306" s="181" t="e">
        <f t="shared" si="578"/>
        <v>#DIV/0!</v>
      </c>
      <c r="F2306" s="181" t="e">
        <f t="shared" si="591"/>
        <v>#DIV/0!</v>
      </c>
      <c r="H2306" s="181" t="e">
        <f t="shared" si="592"/>
        <v>#DIV/0!</v>
      </c>
      <c r="I2306" s="181" t="e">
        <f t="shared" si="579"/>
        <v>#DIV/0!</v>
      </c>
      <c r="J2306" s="339" t="e">
        <f t="shared" si="580"/>
        <v>#DIV/0!</v>
      </c>
      <c r="K2306" s="181" t="e">
        <f t="shared" si="581"/>
        <v>#DIV/0!</v>
      </c>
      <c r="M2306" s="181" t="e">
        <f t="shared" si="582"/>
        <v>#DIV/0!</v>
      </c>
      <c r="N2306" s="181" t="e">
        <f t="shared" si="583"/>
        <v>#DIV/0!</v>
      </c>
      <c r="O2306" s="339" t="e">
        <f t="shared" si="584"/>
        <v>#DIV/0!</v>
      </c>
      <c r="P2306" s="181" t="e">
        <f t="shared" si="585"/>
        <v>#DIV/0!</v>
      </c>
      <c r="R2306" s="181" t="e">
        <f t="shared" si="586"/>
        <v>#DIV/0!</v>
      </c>
      <c r="S2306" s="181" t="e">
        <f t="shared" si="587"/>
        <v>#DIV/0!</v>
      </c>
      <c r="T2306" s="339" t="e">
        <f t="shared" si="593"/>
        <v>#DIV/0!</v>
      </c>
      <c r="U2306" s="181" t="e">
        <f t="shared" si="588"/>
        <v>#DIV/0!</v>
      </c>
    </row>
    <row r="2307" spans="2:21" ht="12.75" customHeight="1" x14ac:dyDescent="0.15">
      <c r="B2307" s="1">
        <f t="shared" si="594"/>
        <v>243.59999999999042</v>
      </c>
      <c r="C2307" s="181" t="e">
        <f t="shared" si="589"/>
        <v>#DIV/0!</v>
      </c>
      <c r="D2307" s="242">
        <f t="shared" si="590"/>
        <v>90.780052011192836</v>
      </c>
      <c r="E2307" s="181" t="e">
        <f t="shared" si="578"/>
        <v>#DIV/0!</v>
      </c>
      <c r="F2307" s="181" t="e">
        <f t="shared" si="591"/>
        <v>#DIV/0!</v>
      </c>
      <c r="H2307" s="181" t="e">
        <f t="shared" si="592"/>
        <v>#DIV/0!</v>
      </c>
      <c r="I2307" s="181" t="e">
        <f t="shared" si="579"/>
        <v>#DIV/0!</v>
      </c>
      <c r="J2307" s="339" t="e">
        <f t="shared" si="580"/>
        <v>#DIV/0!</v>
      </c>
      <c r="K2307" s="181" t="e">
        <f t="shared" si="581"/>
        <v>#DIV/0!</v>
      </c>
      <c r="M2307" s="181" t="e">
        <f t="shared" si="582"/>
        <v>#DIV/0!</v>
      </c>
      <c r="N2307" s="181" t="e">
        <f t="shared" si="583"/>
        <v>#DIV/0!</v>
      </c>
      <c r="O2307" s="339" t="e">
        <f t="shared" si="584"/>
        <v>#DIV/0!</v>
      </c>
      <c r="P2307" s="181" t="e">
        <f t="shared" si="585"/>
        <v>#DIV/0!</v>
      </c>
      <c r="R2307" s="181" t="e">
        <f t="shared" si="586"/>
        <v>#DIV/0!</v>
      </c>
      <c r="S2307" s="181" t="e">
        <f t="shared" si="587"/>
        <v>#DIV/0!</v>
      </c>
      <c r="T2307" s="339" t="e">
        <f t="shared" si="593"/>
        <v>#DIV/0!</v>
      </c>
      <c r="U2307" s="181" t="e">
        <f t="shared" si="588"/>
        <v>#DIV/0!</v>
      </c>
    </row>
    <row r="2308" spans="2:21" ht="12.75" customHeight="1" x14ac:dyDescent="0.15">
      <c r="B2308" s="1">
        <f t="shared" si="594"/>
        <v>243.69999999999041</v>
      </c>
      <c r="C2308" s="181" t="e">
        <f t="shared" si="589"/>
        <v>#DIV/0!</v>
      </c>
      <c r="D2308" s="242">
        <f t="shared" si="590"/>
        <v>90.790195600603212</v>
      </c>
      <c r="E2308" s="181" t="e">
        <f t="shared" si="578"/>
        <v>#DIV/0!</v>
      </c>
      <c r="F2308" s="181" t="e">
        <f t="shared" si="591"/>
        <v>#DIV/0!</v>
      </c>
      <c r="H2308" s="181" t="e">
        <f t="shared" si="592"/>
        <v>#DIV/0!</v>
      </c>
      <c r="I2308" s="181" t="e">
        <f t="shared" si="579"/>
        <v>#DIV/0!</v>
      </c>
      <c r="J2308" s="339" t="e">
        <f t="shared" si="580"/>
        <v>#DIV/0!</v>
      </c>
      <c r="K2308" s="181" t="e">
        <f t="shared" si="581"/>
        <v>#DIV/0!</v>
      </c>
      <c r="M2308" s="181" t="e">
        <f t="shared" si="582"/>
        <v>#DIV/0!</v>
      </c>
      <c r="N2308" s="181" t="e">
        <f t="shared" si="583"/>
        <v>#DIV/0!</v>
      </c>
      <c r="O2308" s="339" t="e">
        <f t="shared" si="584"/>
        <v>#DIV/0!</v>
      </c>
      <c r="P2308" s="181" t="e">
        <f t="shared" si="585"/>
        <v>#DIV/0!</v>
      </c>
      <c r="R2308" s="181" t="e">
        <f t="shared" si="586"/>
        <v>#DIV/0!</v>
      </c>
      <c r="S2308" s="181" t="e">
        <f t="shared" si="587"/>
        <v>#DIV/0!</v>
      </c>
      <c r="T2308" s="339" t="e">
        <f t="shared" si="593"/>
        <v>#DIV/0!</v>
      </c>
      <c r="U2308" s="181" t="e">
        <f t="shared" si="588"/>
        <v>#DIV/0!</v>
      </c>
    </row>
    <row r="2309" spans="2:21" ht="12.75" customHeight="1" x14ac:dyDescent="0.15">
      <c r="B2309" s="1">
        <f t="shared" si="594"/>
        <v>243.7999999999904</v>
      </c>
      <c r="C2309" s="181" t="e">
        <f t="shared" si="589"/>
        <v>#DIV/0!</v>
      </c>
      <c r="D2309" s="242">
        <f t="shared" si="590"/>
        <v>90.800335791256728</v>
      </c>
      <c r="E2309" s="181" t="e">
        <f t="shared" si="578"/>
        <v>#DIV/0!</v>
      </c>
      <c r="F2309" s="181" t="e">
        <f t="shared" si="591"/>
        <v>#DIV/0!</v>
      </c>
      <c r="H2309" s="181" t="e">
        <f t="shared" si="592"/>
        <v>#DIV/0!</v>
      </c>
      <c r="I2309" s="181" t="e">
        <f t="shared" si="579"/>
        <v>#DIV/0!</v>
      </c>
      <c r="J2309" s="339" t="e">
        <f t="shared" si="580"/>
        <v>#DIV/0!</v>
      </c>
      <c r="K2309" s="181" t="e">
        <f t="shared" si="581"/>
        <v>#DIV/0!</v>
      </c>
      <c r="M2309" s="181" t="e">
        <f t="shared" si="582"/>
        <v>#DIV/0!</v>
      </c>
      <c r="N2309" s="181" t="e">
        <f t="shared" si="583"/>
        <v>#DIV/0!</v>
      </c>
      <c r="O2309" s="339" t="e">
        <f t="shared" si="584"/>
        <v>#DIV/0!</v>
      </c>
      <c r="P2309" s="181" t="e">
        <f t="shared" si="585"/>
        <v>#DIV/0!</v>
      </c>
      <c r="R2309" s="181" t="e">
        <f t="shared" si="586"/>
        <v>#DIV/0!</v>
      </c>
      <c r="S2309" s="181" t="e">
        <f t="shared" si="587"/>
        <v>#DIV/0!</v>
      </c>
      <c r="T2309" s="339" t="e">
        <f t="shared" si="593"/>
        <v>#DIV/0!</v>
      </c>
      <c r="U2309" s="181" t="e">
        <f t="shared" si="588"/>
        <v>#DIV/0!</v>
      </c>
    </row>
    <row r="2310" spans="2:21" ht="12.75" customHeight="1" x14ac:dyDescent="0.15">
      <c r="B2310" s="1">
        <f t="shared" si="594"/>
        <v>243.8999999999904</v>
      </c>
      <c r="C2310" s="181" t="e">
        <f t="shared" si="589"/>
        <v>#DIV/0!</v>
      </c>
      <c r="D2310" s="242">
        <f t="shared" si="590"/>
        <v>90.810472585809393</v>
      </c>
      <c r="E2310" s="181" t="e">
        <f t="shared" ref="E2310:E2373" si="595">+$D$19+(C2310/(D2310*$D$34))</f>
        <v>#DIV/0!</v>
      </c>
      <c r="F2310" s="181" t="e">
        <f t="shared" si="591"/>
        <v>#DIV/0!</v>
      </c>
      <c r="H2310" s="181" t="e">
        <f t="shared" si="592"/>
        <v>#DIV/0!</v>
      </c>
      <c r="I2310" s="181" t="e">
        <f t="shared" ref="I2310:I2373" si="596">1.32*(($B2311-$D$19)/$D$30)^0.25</f>
        <v>#DIV/0!</v>
      </c>
      <c r="J2310" s="339" t="e">
        <f t="shared" ref="J2310:J2373" si="597">+$D$19+(H2310/(I2310*$D$35))</f>
        <v>#DIV/0!</v>
      </c>
      <c r="K2310" s="181" t="e">
        <f t="shared" ref="K2310:K2373" si="598">ABS($B2311-J2310)</f>
        <v>#DIV/0!</v>
      </c>
      <c r="M2310" s="181" t="e">
        <f t="shared" ref="M2310:M2373" si="599">(2*PI()*$D$27*$D$8*$AE$7*($D$31-B2311))/LN($D$30/$D$28)</f>
        <v>#DIV/0!</v>
      </c>
      <c r="N2310" s="181" t="e">
        <f t="shared" ref="N2310:N2373" si="600">1.32*(($B2311-$D$19)/$D$30)^0.25</f>
        <v>#DIV/0!</v>
      </c>
      <c r="O2310" s="339" t="e">
        <f t="shared" ref="O2310:O2373" si="601">+$D$19+(M2310/(N2310*$D$38))</f>
        <v>#DIV/0!</v>
      </c>
      <c r="P2310" s="181" t="e">
        <f t="shared" ref="P2310:P2373" si="602">ABS($B2311-O2310)</f>
        <v>#DIV/0!</v>
      </c>
      <c r="R2310" s="181" t="e">
        <f t="shared" ref="R2310:R2373" si="603">(2*PI()*$D$27*$D$9*$AE$6*($D$31-B2311))/LN($D$30/$D$28)</f>
        <v>#DIV/0!</v>
      </c>
      <c r="S2310" s="181" t="e">
        <f t="shared" ref="S2310:S2373" si="604">1.32*(($B2311-$D$19)/$D$30)^0.25</f>
        <v>#DIV/0!</v>
      </c>
      <c r="T2310" s="339" t="e">
        <f t="shared" si="593"/>
        <v>#DIV/0!</v>
      </c>
      <c r="U2310" s="181" t="e">
        <f t="shared" ref="U2310:U2373" si="605">ABS($B2311-T2310)</f>
        <v>#DIV/0!</v>
      </c>
    </row>
    <row r="2311" spans="2:21" ht="12.75" customHeight="1" x14ac:dyDescent="0.15">
      <c r="B2311" s="1">
        <f t="shared" si="594"/>
        <v>243.99999999999039</v>
      </c>
      <c r="C2311" s="181" t="e">
        <f t="shared" ref="C2311:C2374" si="606">(2*PI()*$D$26*$D$32*($D$31-B2312))/LN($D$29/$D$28)</f>
        <v>#DIV/0!</v>
      </c>
      <c r="D2311" s="242">
        <f t="shared" ref="D2311:D2374" si="607">1.32*((B2312-$D$19)/$D$29)^0.25</f>
        <v>90.820605986914032</v>
      </c>
      <c r="E2311" s="181" t="e">
        <f t="shared" si="595"/>
        <v>#DIV/0!</v>
      </c>
      <c r="F2311" s="181" t="e">
        <f t="shared" ref="F2311:F2374" si="608">ABS(B2312-E2311)</f>
        <v>#DIV/0!</v>
      </c>
      <c r="H2311" s="181" t="e">
        <f t="shared" ref="H2311:H2374" si="609">(2*PI()*$D$27*$D$32*($D$31-B2312))/LN($D$30/$D$28)</f>
        <v>#DIV/0!</v>
      </c>
      <c r="I2311" s="181" t="e">
        <f t="shared" si="596"/>
        <v>#DIV/0!</v>
      </c>
      <c r="J2311" s="339" t="e">
        <f t="shared" si="597"/>
        <v>#DIV/0!</v>
      </c>
      <c r="K2311" s="181" t="e">
        <f t="shared" si="598"/>
        <v>#DIV/0!</v>
      </c>
      <c r="M2311" s="181" t="e">
        <f t="shared" si="599"/>
        <v>#DIV/0!</v>
      </c>
      <c r="N2311" s="181" t="e">
        <f t="shared" si="600"/>
        <v>#DIV/0!</v>
      </c>
      <c r="O2311" s="339" t="e">
        <f t="shared" si="601"/>
        <v>#DIV/0!</v>
      </c>
      <c r="P2311" s="181" t="e">
        <f t="shared" si="602"/>
        <v>#DIV/0!</v>
      </c>
      <c r="R2311" s="181" t="e">
        <f t="shared" si="603"/>
        <v>#DIV/0!</v>
      </c>
      <c r="S2311" s="181" t="e">
        <f t="shared" si="604"/>
        <v>#DIV/0!</v>
      </c>
      <c r="T2311" s="339" t="e">
        <f t="shared" ref="T2311:T2374" si="610">+$D$19+(R2311/(S2311*$D$41))</f>
        <v>#DIV/0!</v>
      </c>
      <c r="U2311" s="181" t="e">
        <f t="shared" si="605"/>
        <v>#DIV/0!</v>
      </c>
    </row>
    <row r="2312" spans="2:21" ht="12.75" customHeight="1" x14ac:dyDescent="0.15">
      <c r="B2312" s="1">
        <f t="shared" ref="B2312:B2375" si="611">B2311+0.1</f>
        <v>244.09999999999039</v>
      </c>
      <c r="C2312" s="181" t="e">
        <f t="shared" si="606"/>
        <v>#DIV/0!</v>
      </c>
      <c r="D2312" s="242">
        <f t="shared" si="607"/>
        <v>90.830735997220131</v>
      </c>
      <c r="E2312" s="181" t="e">
        <f t="shared" si="595"/>
        <v>#DIV/0!</v>
      </c>
      <c r="F2312" s="181" t="e">
        <f t="shared" si="608"/>
        <v>#DIV/0!</v>
      </c>
      <c r="H2312" s="181" t="e">
        <f t="shared" si="609"/>
        <v>#DIV/0!</v>
      </c>
      <c r="I2312" s="181" t="e">
        <f t="shared" si="596"/>
        <v>#DIV/0!</v>
      </c>
      <c r="J2312" s="339" t="e">
        <f t="shared" si="597"/>
        <v>#DIV/0!</v>
      </c>
      <c r="K2312" s="181" t="e">
        <f t="shared" si="598"/>
        <v>#DIV/0!</v>
      </c>
      <c r="M2312" s="181" t="e">
        <f t="shared" si="599"/>
        <v>#DIV/0!</v>
      </c>
      <c r="N2312" s="181" t="e">
        <f t="shared" si="600"/>
        <v>#DIV/0!</v>
      </c>
      <c r="O2312" s="339" t="e">
        <f t="shared" si="601"/>
        <v>#DIV/0!</v>
      </c>
      <c r="P2312" s="181" t="e">
        <f t="shared" si="602"/>
        <v>#DIV/0!</v>
      </c>
      <c r="R2312" s="181" t="e">
        <f t="shared" si="603"/>
        <v>#DIV/0!</v>
      </c>
      <c r="S2312" s="181" t="e">
        <f t="shared" si="604"/>
        <v>#DIV/0!</v>
      </c>
      <c r="T2312" s="339" t="e">
        <f t="shared" si="610"/>
        <v>#DIV/0!</v>
      </c>
      <c r="U2312" s="181" t="e">
        <f t="shared" si="605"/>
        <v>#DIV/0!</v>
      </c>
    </row>
    <row r="2313" spans="2:21" ht="12.75" customHeight="1" x14ac:dyDescent="0.15">
      <c r="B2313" s="1">
        <f t="shared" si="611"/>
        <v>244.19999999999038</v>
      </c>
      <c r="C2313" s="181" t="e">
        <f t="shared" si="606"/>
        <v>#DIV/0!</v>
      </c>
      <c r="D2313" s="242">
        <f t="shared" si="607"/>
        <v>90.84086261937388</v>
      </c>
      <c r="E2313" s="181" t="e">
        <f t="shared" si="595"/>
        <v>#DIV/0!</v>
      </c>
      <c r="F2313" s="181" t="e">
        <f t="shared" si="608"/>
        <v>#DIV/0!</v>
      </c>
      <c r="H2313" s="181" t="e">
        <f t="shared" si="609"/>
        <v>#DIV/0!</v>
      </c>
      <c r="I2313" s="181" t="e">
        <f t="shared" si="596"/>
        <v>#DIV/0!</v>
      </c>
      <c r="J2313" s="339" t="e">
        <f t="shared" si="597"/>
        <v>#DIV/0!</v>
      </c>
      <c r="K2313" s="181" t="e">
        <f t="shared" si="598"/>
        <v>#DIV/0!</v>
      </c>
      <c r="M2313" s="181" t="e">
        <f t="shared" si="599"/>
        <v>#DIV/0!</v>
      </c>
      <c r="N2313" s="181" t="e">
        <f t="shared" si="600"/>
        <v>#DIV/0!</v>
      </c>
      <c r="O2313" s="339" t="e">
        <f t="shared" si="601"/>
        <v>#DIV/0!</v>
      </c>
      <c r="P2313" s="181" t="e">
        <f t="shared" si="602"/>
        <v>#DIV/0!</v>
      </c>
      <c r="R2313" s="181" t="e">
        <f t="shared" si="603"/>
        <v>#DIV/0!</v>
      </c>
      <c r="S2313" s="181" t="e">
        <f t="shared" si="604"/>
        <v>#DIV/0!</v>
      </c>
      <c r="T2313" s="339" t="e">
        <f t="shared" si="610"/>
        <v>#DIV/0!</v>
      </c>
      <c r="U2313" s="181" t="e">
        <f t="shared" si="605"/>
        <v>#DIV/0!</v>
      </c>
    </row>
    <row r="2314" spans="2:21" ht="12.75" customHeight="1" x14ac:dyDescent="0.15">
      <c r="B2314" s="1">
        <f t="shared" si="611"/>
        <v>244.29999999999038</v>
      </c>
      <c r="C2314" s="181" t="e">
        <f t="shared" si="606"/>
        <v>#DIV/0!</v>
      </c>
      <c r="D2314" s="242">
        <f t="shared" si="607"/>
        <v>90.850985856018411</v>
      </c>
      <c r="E2314" s="181" t="e">
        <f t="shared" si="595"/>
        <v>#DIV/0!</v>
      </c>
      <c r="F2314" s="181" t="e">
        <f t="shared" si="608"/>
        <v>#DIV/0!</v>
      </c>
      <c r="H2314" s="181" t="e">
        <f t="shared" si="609"/>
        <v>#DIV/0!</v>
      </c>
      <c r="I2314" s="181" t="e">
        <f t="shared" si="596"/>
        <v>#DIV/0!</v>
      </c>
      <c r="J2314" s="339" t="e">
        <f t="shared" si="597"/>
        <v>#DIV/0!</v>
      </c>
      <c r="K2314" s="181" t="e">
        <f t="shared" si="598"/>
        <v>#DIV/0!</v>
      </c>
      <c r="M2314" s="181" t="e">
        <f t="shared" si="599"/>
        <v>#DIV/0!</v>
      </c>
      <c r="N2314" s="181" t="e">
        <f t="shared" si="600"/>
        <v>#DIV/0!</v>
      </c>
      <c r="O2314" s="339" t="e">
        <f t="shared" si="601"/>
        <v>#DIV/0!</v>
      </c>
      <c r="P2314" s="181" t="e">
        <f t="shared" si="602"/>
        <v>#DIV/0!</v>
      </c>
      <c r="R2314" s="181" t="e">
        <f t="shared" si="603"/>
        <v>#DIV/0!</v>
      </c>
      <c r="S2314" s="181" t="e">
        <f t="shared" si="604"/>
        <v>#DIV/0!</v>
      </c>
      <c r="T2314" s="339" t="e">
        <f t="shared" si="610"/>
        <v>#DIV/0!</v>
      </c>
      <c r="U2314" s="181" t="e">
        <f t="shared" si="605"/>
        <v>#DIV/0!</v>
      </c>
    </row>
    <row r="2315" spans="2:21" ht="12.75" customHeight="1" x14ac:dyDescent="0.15">
      <c r="B2315" s="1">
        <f t="shared" si="611"/>
        <v>244.39999999999037</v>
      </c>
      <c r="C2315" s="181" t="e">
        <f t="shared" si="606"/>
        <v>#DIV/0!</v>
      </c>
      <c r="D2315" s="242">
        <f t="shared" si="607"/>
        <v>90.861105709793407</v>
      </c>
      <c r="E2315" s="181" t="e">
        <f t="shared" si="595"/>
        <v>#DIV/0!</v>
      </c>
      <c r="F2315" s="181" t="e">
        <f t="shared" si="608"/>
        <v>#DIV/0!</v>
      </c>
      <c r="H2315" s="181" t="e">
        <f t="shared" si="609"/>
        <v>#DIV/0!</v>
      </c>
      <c r="I2315" s="181" t="e">
        <f t="shared" si="596"/>
        <v>#DIV/0!</v>
      </c>
      <c r="J2315" s="339" t="e">
        <f t="shared" si="597"/>
        <v>#DIV/0!</v>
      </c>
      <c r="K2315" s="181" t="e">
        <f t="shared" si="598"/>
        <v>#DIV/0!</v>
      </c>
      <c r="M2315" s="181" t="e">
        <f t="shared" si="599"/>
        <v>#DIV/0!</v>
      </c>
      <c r="N2315" s="181" t="e">
        <f t="shared" si="600"/>
        <v>#DIV/0!</v>
      </c>
      <c r="O2315" s="339" t="e">
        <f t="shared" si="601"/>
        <v>#DIV/0!</v>
      </c>
      <c r="P2315" s="181" t="e">
        <f t="shared" si="602"/>
        <v>#DIV/0!</v>
      </c>
      <c r="R2315" s="181" t="e">
        <f t="shared" si="603"/>
        <v>#DIV/0!</v>
      </c>
      <c r="S2315" s="181" t="e">
        <f t="shared" si="604"/>
        <v>#DIV/0!</v>
      </c>
      <c r="T2315" s="339" t="e">
        <f t="shared" si="610"/>
        <v>#DIV/0!</v>
      </c>
      <c r="U2315" s="181" t="e">
        <f t="shared" si="605"/>
        <v>#DIV/0!</v>
      </c>
    </row>
    <row r="2316" spans="2:21" ht="12.75" customHeight="1" x14ac:dyDescent="0.15">
      <c r="B2316" s="1">
        <f t="shared" si="611"/>
        <v>244.49999999999037</v>
      </c>
      <c r="C2316" s="181" t="e">
        <f t="shared" si="606"/>
        <v>#DIV/0!</v>
      </c>
      <c r="D2316" s="242">
        <f t="shared" si="607"/>
        <v>90.871222183335433</v>
      </c>
      <c r="E2316" s="181" t="e">
        <f t="shared" si="595"/>
        <v>#DIV/0!</v>
      </c>
      <c r="F2316" s="181" t="e">
        <f t="shared" si="608"/>
        <v>#DIV/0!</v>
      </c>
      <c r="H2316" s="181" t="e">
        <f t="shared" si="609"/>
        <v>#DIV/0!</v>
      </c>
      <c r="I2316" s="181" t="e">
        <f t="shared" si="596"/>
        <v>#DIV/0!</v>
      </c>
      <c r="J2316" s="339" t="e">
        <f t="shared" si="597"/>
        <v>#DIV/0!</v>
      </c>
      <c r="K2316" s="181" t="e">
        <f t="shared" si="598"/>
        <v>#DIV/0!</v>
      </c>
      <c r="M2316" s="181" t="e">
        <f t="shared" si="599"/>
        <v>#DIV/0!</v>
      </c>
      <c r="N2316" s="181" t="e">
        <f t="shared" si="600"/>
        <v>#DIV/0!</v>
      </c>
      <c r="O2316" s="339" t="e">
        <f t="shared" si="601"/>
        <v>#DIV/0!</v>
      </c>
      <c r="P2316" s="181" t="e">
        <f t="shared" si="602"/>
        <v>#DIV/0!</v>
      </c>
      <c r="R2316" s="181" t="e">
        <f t="shared" si="603"/>
        <v>#DIV/0!</v>
      </c>
      <c r="S2316" s="181" t="e">
        <f t="shared" si="604"/>
        <v>#DIV/0!</v>
      </c>
      <c r="T2316" s="339" t="e">
        <f t="shared" si="610"/>
        <v>#DIV/0!</v>
      </c>
      <c r="U2316" s="181" t="e">
        <f t="shared" si="605"/>
        <v>#DIV/0!</v>
      </c>
    </row>
    <row r="2317" spans="2:21" ht="12.75" customHeight="1" x14ac:dyDescent="0.15">
      <c r="B2317" s="1">
        <f t="shared" si="611"/>
        <v>244.59999999999036</v>
      </c>
      <c r="C2317" s="181" t="e">
        <f t="shared" si="606"/>
        <v>#DIV/0!</v>
      </c>
      <c r="D2317" s="242">
        <f t="shared" si="607"/>
        <v>90.88133527927782</v>
      </c>
      <c r="E2317" s="181" t="e">
        <f t="shared" si="595"/>
        <v>#DIV/0!</v>
      </c>
      <c r="F2317" s="181" t="e">
        <f t="shared" si="608"/>
        <v>#DIV/0!</v>
      </c>
      <c r="H2317" s="181" t="e">
        <f t="shared" si="609"/>
        <v>#DIV/0!</v>
      </c>
      <c r="I2317" s="181" t="e">
        <f t="shared" si="596"/>
        <v>#DIV/0!</v>
      </c>
      <c r="J2317" s="339" t="e">
        <f t="shared" si="597"/>
        <v>#DIV/0!</v>
      </c>
      <c r="K2317" s="181" t="e">
        <f t="shared" si="598"/>
        <v>#DIV/0!</v>
      </c>
      <c r="M2317" s="181" t="e">
        <f t="shared" si="599"/>
        <v>#DIV/0!</v>
      </c>
      <c r="N2317" s="181" t="e">
        <f t="shared" si="600"/>
        <v>#DIV/0!</v>
      </c>
      <c r="O2317" s="339" t="e">
        <f t="shared" si="601"/>
        <v>#DIV/0!</v>
      </c>
      <c r="P2317" s="181" t="e">
        <f t="shared" si="602"/>
        <v>#DIV/0!</v>
      </c>
      <c r="R2317" s="181" t="e">
        <f t="shared" si="603"/>
        <v>#DIV/0!</v>
      </c>
      <c r="S2317" s="181" t="e">
        <f t="shared" si="604"/>
        <v>#DIV/0!</v>
      </c>
      <c r="T2317" s="339" t="e">
        <f t="shared" si="610"/>
        <v>#DIV/0!</v>
      </c>
      <c r="U2317" s="181" t="e">
        <f t="shared" si="605"/>
        <v>#DIV/0!</v>
      </c>
    </row>
    <row r="2318" spans="2:21" ht="12.75" customHeight="1" x14ac:dyDescent="0.15">
      <c r="B2318" s="1">
        <f t="shared" si="611"/>
        <v>244.69999999999035</v>
      </c>
      <c r="C2318" s="181" t="e">
        <f t="shared" si="606"/>
        <v>#DIV/0!</v>
      </c>
      <c r="D2318" s="242">
        <f t="shared" si="607"/>
        <v>90.891445000250613</v>
      </c>
      <c r="E2318" s="181" t="e">
        <f t="shared" si="595"/>
        <v>#DIV/0!</v>
      </c>
      <c r="F2318" s="181" t="e">
        <f t="shared" si="608"/>
        <v>#DIV/0!</v>
      </c>
      <c r="H2318" s="181" t="e">
        <f t="shared" si="609"/>
        <v>#DIV/0!</v>
      </c>
      <c r="I2318" s="181" t="e">
        <f t="shared" si="596"/>
        <v>#DIV/0!</v>
      </c>
      <c r="J2318" s="339" t="e">
        <f t="shared" si="597"/>
        <v>#DIV/0!</v>
      </c>
      <c r="K2318" s="181" t="e">
        <f t="shared" si="598"/>
        <v>#DIV/0!</v>
      </c>
      <c r="M2318" s="181" t="e">
        <f t="shared" si="599"/>
        <v>#DIV/0!</v>
      </c>
      <c r="N2318" s="181" t="e">
        <f t="shared" si="600"/>
        <v>#DIV/0!</v>
      </c>
      <c r="O2318" s="339" t="e">
        <f t="shared" si="601"/>
        <v>#DIV/0!</v>
      </c>
      <c r="P2318" s="181" t="e">
        <f t="shared" si="602"/>
        <v>#DIV/0!</v>
      </c>
      <c r="R2318" s="181" t="e">
        <f t="shared" si="603"/>
        <v>#DIV/0!</v>
      </c>
      <c r="S2318" s="181" t="e">
        <f t="shared" si="604"/>
        <v>#DIV/0!</v>
      </c>
      <c r="T2318" s="339" t="e">
        <f t="shared" si="610"/>
        <v>#DIV/0!</v>
      </c>
      <c r="U2318" s="181" t="e">
        <f t="shared" si="605"/>
        <v>#DIV/0!</v>
      </c>
    </row>
    <row r="2319" spans="2:21" ht="12.75" customHeight="1" x14ac:dyDescent="0.15">
      <c r="B2319" s="1">
        <f t="shared" si="611"/>
        <v>244.79999999999035</v>
      </c>
      <c r="C2319" s="181" t="e">
        <f t="shared" si="606"/>
        <v>#DIV/0!</v>
      </c>
      <c r="D2319" s="242">
        <f t="shared" si="607"/>
        <v>90.901551348880659</v>
      </c>
      <c r="E2319" s="181" t="e">
        <f t="shared" si="595"/>
        <v>#DIV/0!</v>
      </c>
      <c r="F2319" s="181" t="e">
        <f t="shared" si="608"/>
        <v>#DIV/0!</v>
      </c>
      <c r="H2319" s="181" t="e">
        <f t="shared" si="609"/>
        <v>#DIV/0!</v>
      </c>
      <c r="I2319" s="181" t="e">
        <f t="shared" si="596"/>
        <v>#DIV/0!</v>
      </c>
      <c r="J2319" s="339" t="e">
        <f t="shared" si="597"/>
        <v>#DIV/0!</v>
      </c>
      <c r="K2319" s="181" t="e">
        <f t="shared" si="598"/>
        <v>#DIV/0!</v>
      </c>
      <c r="M2319" s="181" t="e">
        <f t="shared" si="599"/>
        <v>#DIV/0!</v>
      </c>
      <c r="N2319" s="181" t="e">
        <f t="shared" si="600"/>
        <v>#DIV/0!</v>
      </c>
      <c r="O2319" s="339" t="e">
        <f t="shared" si="601"/>
        <v>#DIV/0!</v>
      </c>
      <c r="P2319" s="181" t="e">
        <f t="shared" si="602"/>
        <v>#DIV/0!</v>
      </c>
      <c r="R2319" s="181" t="e">
        <f t="shared" si="603"/>
        <v>#DIV/0!</v>
      </c>
      <c r="S2319" s="181" t="e">
        <f t="shared" si="604"/>
        <v>#DIV/0!</v>
      </c>
      <c r="T2319" s="339" t="e">
        <f t="shared" si="610"/>
        <v>#DIV/0!</v>
      </c>
      <c r="U2319" s="181" t="e">
        <f t="shared" si="605"/>
        <v>#DIV/0!</v>
      </c>
    </row>
    <row r="2320" spans="2:21" ht="12.75" customHeight="1" x14ac:dyDescent="0.15">
      <c r="B2320" s="1">
        <f t="shared" si="611"/>
        <v>244.89999999999034</v>
      </c>
      <c r="C2320" s="181" t="e">
        <f t="shared" si="606"/>
        <v>#DIV/0!</v>
      </c>
      <c r="D2320" s="242">
        <f t="shared" si="607"/>
        <v>90.911654327791766</v>
      </c>
      <c r="E2320" s="181" t="e">
        <f t="shared" si="595"/>
        <v>#DIV/0!</v>
      </c>
      <c r="F2320" s="181" t="e">
        <f t="shared" si="608"/>
        <v>#DIV/0!</v>
      </c>
      <c r="H2320" s="181" t="e">
        <f t="shared" si="609"/>
        <v>#DIV/0!</v>
      </c>
      <c r="I2320" s="181" t="e">
        <f t="shared" si="596"/>
        <v>#DIV/0!</v>
      </c>
      <c r="J2320" s="339" t="e">
        <f t="shared" si="597"/>
        <v>#DIV/0!</v>
      </c>
      <c r="K2320" s="181" t="e">
        <f t="shared" si="598"/>
        <v>#DIV/0!</v>
      </c>
      <c r="M2320" s="181" t="e">
        <f t="shared" si="599"/>
        <v>#DIV/0!</v>
      </c>
      <c r="N2320" s="181" t="e">
        <f t="shared" si="600"/>
        <v>#DIV/0!</v>
      </c>
      <c r="O2320" s="339" t="e">
        <f t="shared" si="601"/>
        <v>#DIV/0!</v>
      </c>
      <c r="P2320" s="181" t="e">
        <f t="shared" si="602"/>
        <v>#DIV/0!</v>
      </c>
      <c r="R2320" s="181" t="e">
        <f t="shared" si="603"/>
        <v>#DIV/0!</v>
      </c>
      <c r="S2320" s="181" t="e">
        <f t="shared" si="604"/>
        <v>#DIV/0!</v>
      </c>
      <c r="T2320" s="339" t="e">
        <f t="shared" si="610"/>
        <v>#DIV/0!</v>
      </c>
      <c r="U2320" s="181" t="e">
        <f t="shared" si="605"/>
        <v>#DIV/0!</v>
      </c>
    </row>
    <row r="2321" spans="2:21" ht="12.75" customHeight="1" x14ac:dyDescent="0.15">
      <c r="B2321" s="1">
        <f t="shared" si="611"/>
        <v>244.99999999999034</v>
      </c>
      <c r="C2321" s="181" t="e">
        <f t="shared" si="606"/>
        <v>#DIV/0!</v>
      </c>
      <c r="D2321" s="242">
        <f t="shared" si="607"/>
        <v>90.921753939604287</v>
      </c>
      <c r="E2321" s="181" t="e">
        <f t="shared" si="595"/>
        <v>#DIV/0!</v>
      </c>
      <c r="F2321" s="181" t="e">
        <f t="shared" si="608"/>
        <v>#DIV/0!</v>
      </c>
      <c r="H2321" s="181" t="e">
        <f t="shared" si="609"/>
        <v>#DIV/0!</v>
      </c>
      <c r="I2321" s="181" t="e">
        <f t="shared" si="596"/>
        <v>#DIV/0!</v>
      </c>
      <c r="J2321" s="339" t="e">
        <f t="shared" si="597"/>
        <v>#DIV/0!</v>
      </c>
      <c r="K2321" s="181" t="e">
        <f t="shared" si="598"/>
        <v>#DIV/0!</v>
      </c>
      <c r="M2321" s="181" t="e">
        <f t="shared" si="599"/>
        <v>#DIV/0!</v>
      </c>
      <c r="N2321" s="181" t="e">
        <f t="shared" si="600"/>
        <v>#DIV/0!</v>
      </c>
      <c r="O2321" s="339" t="e">
        <f t="shared" si="601"/>
        <v>#DIV/0!</v>
      </c>
      <c r="P2321" s="181" t="e">
        <f t="shared" si="602"/>
        <v>#DIV/0!</v>
      </c>
      <c r="R2321" s="181" t="e">
        <f t="shared" si="603"/>
        <v>#DIV/0!</v>
      </c>
      <c r="S2321" s="181" t="e">
        <f t="shared" si="604"/>
        <v>#DIV/0!</v>
      </c>
      <c r="T2321" s="339" t="e">
        <f t="shared" si="610"/>
        <v>#DIV/0!</v>
      </c>
      <c r="U2321" s="181" t="e">
        <f t="shared" si="605"/>
        <v>#DIV/0!</v>
      </c>
    </row>
    <row r="2322" spans="2:21" ht="12.75" customHeight="1" x14ac:dyDescent="0.15">
      <c r="B2322" s="1">
        <f t="shared" si="611"/>
        <v>245.09999999999033</v>
      </c>
      <c r="C2322" s="181" t="e">
        <f t="shared" si="606"/>
        <v>#DIV/0!</v>
      </c>
      <c r="D2322" s="242">
        <f t="shared" si="607"/>
        <v>90.931850186935435</v>
      </c>
      <c r="E2322" s="181" t="e">
        <f t="shared" si="595"/>
        <v>#DIV/0!</v>
      </c>
      <c r="F2322" s="181" t="e">
        <f t="shared" si="608"/>
        <v>#DIV/0!</v>
      </c>
      <c r="H2322" s="181" t="e">
        <f t="shared" si="609"/>
        <v>#DIV/0!</v>
      </c>
      <c r="I2322" s="181" t="e">
        <f t="shared" si="596"/>
        <v>#DIV/0!</v>
      </c>
      <c r="J2322" s="339" t="e">
        <f t="shared" si="597"/>
        <v>#DIV/0!</v>
      </c>
      <c r="K2322" s="181" t="e">
        <f t="shared" si="598"/>
        <v>#DIV/0!</v>
      </c>
      <c r="M2322" s="181" t="e">
        <f t="shared" si="599"/>
        <v>#DIV/0!</v>
      </c>
      <c r="N2322" s="181" t="e">
        <f t="shared" si="600"/>
        <v>#DIV/0!</v>
      </c>
      <c r="O2322" s="339" t="e">
        <f t="shared" si="601"/>
        <v>#DIV/0!</v>
      </c>
      <c r="P2322" s="181" t="e">
        <f t="shared" si="602"/>
        <v>#DIV/0!</v>
      </c>
      <c r="R2322" s="181" t="e">
        <f t="shared" si="603"/>
        <v>#DIV/0!</v>
      </c>
      <c r="S2322" s="181" t="e">
        <f t="shared" si="604"/>
        <v>#DIV/0!</v>
      </c>
      <c r="T2322" s="339" t="e">
        <f t="shared" si="610"/>
        <v>#DIV/0!</v>
      </c>
      <c r="U2322" s="181" t="e">
        <f t="shared" si="605"/>
        <v>#DIV/0!</v>
      </c>
    </row>
    <row r="2323" spans="2:21" ht="12.75" customHeight="1" x14ac:dyDescent="0.15">
      <c r="B2323" s="1">
        <f t="shared" si="611"/>
        <v>245.19999999999033</v>
      </c>
      <c r="C2323" s="181" t="e">
        <f t="shared" si="606"/>
        <v>#DIV/0!</v>
      </c>
      <c r="D2323" s="242">
        <f t="shared" si="607"/>
        <v>90.941943072399354</v>
      </c>
      <c r="E2323" s="181" t="e">
        <f t="shared" si="595"/>
        <v>#DIV/0!</v>
      </c>
      <c r="F2323" s="181" t="e">
        <f t="shared" si="608"/>
        <v>#DIV/0!</v>
      </c>
      <c r="H2323" s="181" t="e">
        <f t="shared" si="609"/>
        <v>#DIV/0!</v>
      </c>
      <c r="I2323" s="181" t="e">
        <f t="shared" si="596"/>
        <v>#DIV/0!</v>
      </c>
      <c r="J2323" s="339" t="e">
        <f t="shared" si="597"/>
        <v>#DIV/0!</v>
      </c>
      <c r="K2323" s="181" t="e">
        <f t="shared" si="598"/>
        <v>#DIV/0!</v>
      </c>
      <c r="M2323" s="181" t="e">
        <f t="shared" si="599"/>
        <v>#DIV/0!</v>
      </c>
      <c r="N2323" s="181" t="e">
        <f t="shared" si="600"/>
        <v>#DIV/0!</v>
      </c>
      <c r="O2323" s="339" t="e">
        <f t="shared" si="601"/>
        <v>#DIV/0!</v>
      </c>
      <c r="P2323" s="181" t="e">
        <f t="shared" si="602"/>
        <v>#DIV/0!</v>
      </c>
      <c r="R2323" s="181" t="e">
        <f t="shared" si="603"/>
        <v>#DIV/0!</v>
      </c>
      <c r="S2323" s="181" t="e">
        <f t="shared" si="604"/>
        <v>#DIV/0!</v>
      </c>
      <c r="T2323" s="339" t="e">
        <f t="shared" si="610"/>
        <v>#DIV/0!</v>
      </c>
      <c r="U2323" s="181" t="e">
        <f t="shared" si="605"/>
        <v>#DIV/0!</v>
      </c>
    </row>
    <row r="2324" spans="2:21" ht="12.75" customHeight="1" x14ac:dyDescent="0.15">
      <c r="B2324" s="1">
        <f t="shared" si="611"/>
        <v>245.29999999999032</v>
      </c>
      <c r="C2324" s="181" t="e">
        <f t="shared" si="606"/>
        <v>#DIV/0!</v>
      </c>
      <c r="D2324" s="242">
        <f t="shared" si="607"/>
        <v>90.952032598606891</v>
      </c>
      <c r="E2324" s="181" t="e">
        <f t="shared" si="595"/>
        <v>#DIV/0!</v>
      </c>
      <c r="F2324" s="181" t="e">
        <f t="shared" si="608"/>
        <v>#DIV/0!</v>
      </c>
      <c r="H2324" s="181" t="e">
        <f t="shared" si="609"/>
        <v>#DIV/0!</v>
      </c>
      <c r="I2324" s="181" t="e">
        <f t="shared" si="596"/>
        <v>#DIV/0!</v>
      </c>
      <c r="J2324" s="339" t="e">
        <f t="shared" si="597"/>
        <v>#DIV/0!</v>
      </c>
      <c r="K2324" s="181" t="e">
        <f t="shared" si="598"/>
        <v>#DIV/0!</v>
      </c>
      <c r="M2324" s="181" t="e">
        <f t="shared" si="599"/>
        <v>#DIV/0!</v>
      </c>
      <c r="N2324" s="181" t="e">
        <f t="shared" si="600"/>
        <v>#DIV/0!</v>
      </c>
      <c r="O2324" s="339" t="e">
        <f t="shared" si="601"/>
        <v>#DIV/0!</v>
      </c>
      <c r="P2324" s="181" t="e">
        <f t="shared" si="602"/>
        <v>#DIV/0!</v>
      </c>
      <c r="R2324" s="181" t="e">
        <f t="shared" si="603"/>
        <v>#DIV/0!</v>
      </c>
      <c r="S2324" s="181" t="e">
        <f t="shared" si="604"/>
        <v>#DIV/0!</v>
      </c>
      <c r="T2324" s="339" t="e">
        <f t="shared" si="610"/>
        <v>#DIV/0!</v>
      </c>
      <c r="U2324" s="181" t="e">
        <f t="shared" si="605"/>
        <v>#DIV/0!</v>
      </c>
    </row>
    <row r="2325" spans="2:21" ht="12.75" customHeight="1" x14ac:dyDescent="0.15">
      <c r="B2325" s="1">
        <f t="shared" si="611"/>
        <v>245.39999999999031</v>
      </c>
      <c r="C2325" s="181" t="e">
        <f t="shared" si="606"/>
        <v>#DIV/0!</v>
      </c>
      <c r="D2325" s="242">
        <f t="shared" si="607"/>
        <v>90.962118768165709</v>
      </c>
      <c r="E2325" s="181" t="e">
        <f t="shared" si="595"/>
        <v>#DIV/0!</v>
      </c>
      <c r="F2325" s="181" t="e">
        <f t="shared" si="608"/>
        <v>#DIV/0!</v>
      </c>
      <c r="H2325" s="181" t="e">
        <f t="shared" si="609"/>
        <v>#DIV/0!</v>
      </c>
      <c r="I2325" s="181" t="e">
        <f t="shared" si="596"/>
        <v>#DIV/0!</v>
      </c>
      <c r="J2325" s="339" t="e">
        <f t="shared" si="597"/>
        <v>#DIV/0!</v>
      </c>
      <c r="K2325" s="181" t="e">
        <f t="shared" si="598"/>
        <v>#DIV/0!</v>
      </c>
      <c r="M2325" s="181" t="e">
        <f t="shared" si="599"/>
        <v>#DIV/0!</v>
      </c>
      <c r="N2325" s="181" t="e">
        <f t="shared" si="600"/>
        <v>#DIV/0!</v>
      </c>
      <c r="O2325" s="339" t="e">
        <f t="shared" si="601"/>
        <v>#DIV/0!</v>
      </c>
      <c r="P2325" s="181" t="e">
        <f t="shared" si="602"/>
        <v>#DIV/0!</v>
      </c>
      <c r="R2325" s="181" t="e">
        <f t="shared" si="603"/>
        <v>#DIV/0!</v>
      </c>
      <c r="S2325" s="181" t="e">
        <f t="shared" si="604"/>
        <v>#DIV/0!</v>
      </c>
      <c r="T2325" s="339" t="e">
        <f t="shared" si="610"/>
        <v>#DIV/0!</v>
      </c>
      <c r="U2325" s="181" t="e">
        <f t="shared" si="605"/>
        <v>#DIV/0!</v>
      </c>
    </row>
    <row r="2326" spans="2:21" ht="12.75" customHeight="1" x14ac:dyDescent="0.15">
      <c r="B2326" s="1">
        <f t="shared" si="611"/>
        <v>245.49999999999031</v>
      </c>
      <c r="C2326" s="181" t="e">
        <f t="shared" si="606"/>
        <v>#DIV/0!</v>
      </c>
      <c r="D2326" s="242">
        <f t="shared" si="607"/>
        <v>90.972201583680331</v>
      </c>
      <c r="E2326" s="181" t="e">
        <f t="shared" si="595"/>
        <v>#DIV/0!</v>
      </c>
      <c r="F2326" s="181" t="e">
        <f t="shared" si="608"/>
        <v>#DIV/0!</v>
      </c>
      <c r="H2326" s="181" t="e">
        <f t="shared" si="609"/>
        <v>#DIV/0!</v>
      </c>
      <c r="I2326" s="181" t="e">
        <f t="shared" si="596"/>
        <v>#DIV/0!</v>
      </c>
      <c r="J2326" s="339" t="e">
        <f t="shared" si="597"/>
        <v>#DIV/0!</v>
      </c>
      <c r="K2326" s="181" t="e">
        <f t="shared" si="598"/>
        <v>#DIV/0!</v>
      </c>
      <c r="M2326" s="181" t="e">
        <f t="shared" si="599"/>
        <v>#DIV/0!</v>
      </c>
      <c r="N2326" s="181" t="e">
        <f t="shared" si="600"/>
        <v>#DIV/0!</v>
      </c>
      <c r="O2326" s="339" t="e">
        <f t="shared" si="601"/>
        <v>#DIV/0!</v>
      </c>
      <c r="P2326" s="181" t="e">
        <f t="shared" si="602"/>
        <v>#DIV/0!</v>
      </c>
      <c r="R2326" s="181" t="e">
        <f t="shared" si="603"/>
        <v>#DIV/0!</v>
      </c>
      <c r="S2326" s="181" t="e">
        <f t="shared" si="604"/>
        <v>#DIV/0!</v>
      </c>
      <c r="T2326" s="339" t="e">
        <f t="shared" si="610"/>
        <v>#DIV/0!</v>
      </c>
      <c r="U2326" s="181" t="e">
        <f t="shared" si="605"/>
        <v>#DIV/0!</v>
      </c>
    </row>
    <row r="2327" spans="2:21" ht="12.75" customHeight="1" x14ac:dyDescent="0.15">
      <c r="B2327" s="1">
        <f t="shared" si="611"/>
        <v>245.5999999999903</v>
      </c>
      <c r="C2327" s="181" t="e">
        <f t="shared" si="606"/>
        <v>#DIV/0!</v>
      </c>
      <c r="D2327" s="242">
        <f t="shared" si="607"/>
        <v>90.982281047752124</v>
      </c>
      <c r="E2327" s="181" t="e">
        <f t="shared" si="595"/>
        <v>#DIV/0!</v>
      </c>
      <c r="F2327" s="181" t="e">
        <f t="shared" si="608"/>
        <v>#DIV/0!</v>
      </c>
      <c r="H2327" s="181" t="e">
        <f t="shared" si="609"/>
        <v>#DIV/0!</v>
      </c>
      <c r="I2327" s="181" t="e">
        <f t="shared" si="596"/>
        <v>#DIV/0!</v>
      </c>
      <c r="J2327" s="339" t="e">
        <f t="shared" si="597"/>
        <v>#DIV/0!</v>
      </c>
      <c r="K2327" s="181" t="e">
        <f t="shared" si="598"/>
        <v>#DIV/0!</v>
      </c>
      <c r="M2327" s="181" t="e">
        <f t="shared" si="599"/>
        <v>#DIV/0!</v>
      </c>
      <c r="N2327" s="181" t="e">
        <f t="shared" si="600"/>
        <v>#DIV/0!</v>
      </c>
      <c r="O2327" s="339" t="e">
        <f t="shared" si="601"/>
        <v>#DIV/0!</v>
      </c>
      <c r="P2327" s="181" t="e">
        <f t="shared" si="602"/>
        <v>#DIV/0!</v>
      </c>
      <c r="R2327" s="181" t="e">
        <f t="shared" si="603"/>
        <v>#DIV/0!</v>
      </c>
      <c r="S2327" s="181" t="e">
        <f t="shared" si="604"/>
        <v>#DIV/0!</v>
      </c>
      <c r="T2327" s="339" t="e">
        <f t="shared" si="610"/>
        <v>#DIV/0!</v>
      </c>
      <c r="U2327" s="181" t="e">
        <f t="shared" si="605"/>
        <v>#DIV/0!</v>
      </c>
    </row>
    <row r="2328" spans="2:21" ht="12.75" customHeight="1" x14ac:dyDescent="0.15">
      <c r="B2328" s="1">
        <f t="shared" si="611"/>
        <v>245.6999999999903</v>
      </c>
      <c r="C2328" s="181" t="e">
        <f t="shared" si="606"/>
        <v>#DIV/0!</v>
      </c>
      <c r="D2328" s="242">
        <f t="shared" si="607"/>
        <v>90.992357162979118</v>
      </c>
      <c r="E2328" s="181" t="e">
        <f t="shared" si="595"/>
        <v>#DIV/0!</v>
      </c>
      <c r="F2328" s="181" t="e">
        <f t="shared" si="608"/>
        <v>#DIV/0!</v>
      </c>
      <c r="H2328" s="181" t="e">
        <f t="shared" si="609"/>
        <v>#DIV/0!</v>
      </c>
      <c r="I2328" s="181" t="e">
        <f t="shared" si="596"/>
        <v>#DIV/0!</v>
      </c>
      <c r="J2328" s="339" t="e">
        <f t="shared" si="597"/>
        <v>#DIV/0!</v>
      </c>
      <c r="K2328" s="181" t="e">
        <f t="shared" si="598"/>
        <v>#DIV/0!</v>
      </c>
      <c r="M2328" s="181" t="e">
        <f t="shared" si="599"/>
        <v>#DIV/0!</v>
      </c>
      <c r="N2328" s="181" t="e">
        <f t="shared" si="600"/>
        <v>#DIV/0!</v>
      </c>
      <c r="O2328" s="339" t="e">
        <f t="shared" si="601"/>
        <v>#DIV/0!</v>
      </c>
      <c r="P2328" s="181" t="e">
        <f t="shared" si="602"/>
        <v>#DIV/0!</v>
      </c>
      <c r="R2328" s="181" t="e">
        <f t="shared" si="603"/>
        <v>#DIV/0!</v>
      </c>
      <c r="S2328" s="181" t="e">
        <f t="shared" si="604"/>
        <v>#DIV/0!</v>
      </c>
      <c r="T2328" s="339" t="e">
        <f t="shared" si="610"/>
        <v>#DIV/0!</v>
      </c>
      <c r="U2328" s="181" t="e">
        <f t="shared" si="605"/>
        <v>#DIV/0!</v>
      </c>
    </row>
    <row r="2329" spans="2:21" ht="12.75" customHeight="1" x14ac:dyDescent="0.15">
      <c r="B2329" s="1">
        <f t="shared" si="611"/>
        <v>245.79999999999029</v>
      </c>
      <c r="C2329" s="181" t="e">
        <f t="shared" si="606"/>
        <v>#DIV/0!</v>
      </c>
      <c r="D2329" s="242">
        <f t="shared" si="607"/>
        <v>91.002429931956485</v>
      </c>
      <c r="E2329" s="181" t="e">
        <f t="shared" si="595"/>
        <v>#DIV/0!</v>
      </c>
      <c r="F2329" s="181" t="e">
        <f t="shared" si="608"/>
        <v>#DIV/0!</v>
      </c>
      <c r="H2329" s="181" t="e">
        <f t="shared" si="609"/>
        <v>#DIV/0!</v>
      </c>
      <c r="I2329" s="181" t="e">
        <f t="shared" si="596"/>
        <v>#DIV/0!</v>
      </c>
      <c r="J2329" s="339" t="e">
        <f t="shared" si="597"/>
        <v>#DIV/0!</v>
      </c>
      <c r="K2329" s="181" t="e">
        <f t="shared" si="598"/>
        <v>#DIV/0!</v>
      </c>
      <c r="M2329" s="181" t="e">
        <f t="shared" si="599"/>
        <v>#DIV/0!</v>
      </c>
      <c r="N2329" s="181" t="e">
        <f t="shared" si="600"/>
        <v>#DIV/0!</v>
      </c>
      <c r="O2329" s="339" t="e">
        <f t="shared" si="601"/>
        <v>#DIV/0!</v>
      </c>
      <c r="P2329" s="181" t="e">
        <f t="shared" si="602"/>
        <v>#DIV/0!</v>
      </c>
      <c r="R2329" s="181" t="e">
        <f t="shared" si="603"/>
        <v>#DIV/0!</v>
      </c>
      <c r="S2329" s="181" t="e">
        <f t="shared" si="604"/>
        <v>#DIV/0!</v>
      </c>
      <c r="T2329" s="339" t="e">
        <f t="shared" si="610"/>
        <v>#DIV/0!</v>
      </c>
      <c r="U2329" s="181" t="e">
        <f t="shared" si="605"/>
        <v>#DIV/0!</v>
      </c>
    </row>
    <row r="2330" spans="2:21" ht="12.75" customHeight="1" x14ac:dyDescent="0.15">
      <c r="B2330" s="1">
        <f t="shared" si="611"/>
        <v>245.89999999999029</v>
      </c>
      <c r="C2330" s="181" t="e">
        <f t="shared" si="606"/>
        <v>#DIV/0!</v>
      </c>
      <c r="D2330" s="242">
        <f t="shared" si="607"/>
        <v>91.012499357275928</v>
      </c>
      <c r="E2330" s="181" t="e">
        <f t="shared" si="595"/>
        <v>#DIV/0!</v>
      </c>
      <c r="F2330" s="181" t="e">
        <f t="shared" si="608"/>
        <v>#DIV/0!</v>
      </c>
      <c r="H2330" s="181" t="e">
        <f t="shared" si="609"/>
        <v>#DIV/0!</v>
      </c>
      <c r="I2330" s="181" t="e">
        <f t="shared" si="596"/>
        <v>#DIV/0!</v>
      </c>
      <c r="J2330" s="339" t="e">
        <f t="shared" si="597"/>
        <v>#DIV/0!</v>
      </c>
      <c r="K2330" s="181" t="e">
        <f t="shared" si="598"/>
        <v>#DIV/0!</v>
      </c>
      <c r="M2330" s="181" t="e">
        <f t="shared" si="599"/>
        <v>#DIV/0!</v>
      </c>
      <c r="N2330" s="181" t="e">
        <f t="shared" si="600"/>
        <v>#DIV/0!</v>
      </c>
      <c r="O2330" s="339" t="e">
        <f t="shared" si="601"/>
        <v>#DIV/0!</v>
      </c>
      <c r="P2330" s="181" t="e">
        <f t="shared" si="602"/>
        <v>#DIV/0!</v>
      </c>
      <c r="R2330" s="181" t="e">
        <f t="shared" si="603"/>
        <v>#DIV/0!</v>
      </c>
      <c r="S2330" s="181" t="e">
        <f t="shared" si="604"/>
        <v>#DIV/0!</v>
      </c>
      <c r="T2330" s="339" t="e">
        <f t="shared" si="610"/>
        <v>#DIV/0!</v>
      </c>
      <c r="U2330" s="181" t="e">
        <f t="shared" si="605"/>
        <v>#DIV/0!</v>
      </c>
    </row>
    <row r="2331" spans="2:21" ht="12.75" customHeight="1" x14ac:dyDescent="0.15">
      <c r="B2331" s="1">
        <f t="shared" si="611"/>
        <v>245.99999999999028</v>
      </c>
      <c r="C2331" s="181" t="e">
        <f t="shared" si="606"/>
        <v>#DIV/0!</v>
      </c>
      <c r="D2331" s="242">
        <f t="shared" si="607"/>
        <v>91.022565441526197</v>
      </c>
      <c r="E2331" s="181" t="e">
        <f t="shared" si="595"/>
        <v>#DIV/0!</v>
      </c>
      <c r="F2331" s="181" t="e">
        <f t="shared" si="608"/>
        <v>#DIV/0!</v>
      </c>
      <c r="H2331" s="181" t="e">
        <f t="shared" si="609"/>
        <v>#DIV/0!</v>
      </c>
      <c r="I2331" s="181" t="e">
        <f t="shared" si="596"/>
        <v>#DIV/0!</v>
      </c>
      <c r="J2331" s="339" t="e">
        <f t="shared" si="597"/>
        <v>#DIV/0!</v>
      </c>
      <c r="K2331" s="181" t="e">
        <f t="shared" si="598"/>
        <v>#DIV/0!</v>
      </c>
      <c r="M2331" s="181" t="e">
        <f t="shared" si="599"/>
        <v>#DIV/0!</v>
      </c>
      <c r="N2331" s="181" t="e">
        <f t="shared" si="600"/>
        <v>#DIV/0!</v>
      </c>
      <c r="O2331" s="339" t="e">
        <f t="shared" si="601"/>
        <v>#DIV/0!</v>
      </c>
      <c r="P2331" s="181" t="e">
        <f t="shared" si="602"/>
        <v>#DIV/0!</v>
      </c>
      <c r="R2331" s="181" t="e">
        <f t="shared" si="603"/>
        <v>#DIV/0!</v>
      </c>
      <c r="S2331" s="181" t="e">
        <f t="shared" si="604"/>
        <v>#DIV/0!</v>
      </c>
      <c r="T2331" s="339" t="e">
        <f t="shared" si="610"/>
        <v>#DIV/0!</v>
      </c>
      <c r="U2331" s="181" t="e">
        <f t="shared" si="605"/>
        <v>#DIV/0!</v>
      </c>
    </row>
    <row r="2332" spans="2:21" ht="12.75" customHeight="1" x14ac:dyDescent="0.15">
      <c r="B2332" s="1">
        <f t="shared" si="611"/>
        <v>246.09999999999027</v>
      </c>
      <c r="C2332" s="181" t="e">
        <f t="shared" si="606"/>
        <v>#DIV/0!</v>
      </c>
      <c r="D2332" s="242">
        <f t="shared" si="607"/>
        <v>91.032628187292815</v>
      </c>
      <c r="E2332" s="181" t="e">
        <f t="shared" si="595"/>
        <v>#DIV/0!</v>
      </c>
      <c r="F2332" s="181" t="e">
        <f t="shared" si="608"/>
        <v>#DIV/0!</v>
      </c>
      <c r="H2332" s="181" t="e">
        <f t="shared" si="609"/>
        <v>#DIV/0!</v>
      </c>
      <c r="I2332" s="181" t="e">
        <f t="shared" si="596"/>
        <v>#DIV/0!</v>
      </c>
      <c r="J2332" s="339" t="e">
        <f t="shared" si="597"/>
        <v>#DIV/0!</v>
      </c>
      <c r="K2332" s="181" t="e">
        <f t="shared" si="598"/>
        <v>#DIV/0!</v>
      </c>
      <c r="M2332" s="181" t="e">
        <f t="shared" si="599"/>
        <v>#DIV/0!</v>
      </c>
      <c r="N2332" s="181" t="e">
        <f t="shared" si="600"/>
        <v>#DIV/0!</v>
      </c>
      <c r="O2332" s="339" t="e">
        <f t="shared" si="601"/>
        <v>#DIV/0!</v>
      </c>
      <c r="P2332" s="181" t="e">
        <f t="shared" si="602"/>
        <v>#DIV/0!</v>
      </c>
      <c r="R2332" s="181" t="e">
        <f t="shared" si="603"/>
        <v>#DIV/0!</v>
      </c>
      <c r="S2332" s="181" t="e">
        <f t="shared" si="604"/>
        <v>#DIV/0!</v>
      </c>
      <c r="T2332" s="339" t="e">
        <f t="shared" si="610"/>
        <v>#DIV/0!</v>
      </c>
      <c r="U2332" s="181" t="e">
        <f t="shared" si="605"/>
        <v>#DIV/0!</v>
      </c>
    </row>
    <row r="2333" spans="2:21" ht="12.75" customHeight="1" x14ac:dyDescent="0.15">
      <c r="B2333" s="1">
        <f t="shared" si="611"/>
        <v>246.19999999999027</v>
      </c>
      <c r="C2333" s="181" t="e">
        <f t="shared" si="606"/>
        <v>#DIV/0!</v>
      </c>
      <c r="D2333" s="242">
        <f t="shared" si="607"/>
        <v>91.04268759715815</v>
      </c>
      <c r="E2333" s="181" t="e">
        <f t="shared" si="595"/>
        <v>#DIV/0!</v>
      </c>
      <c r="F2333" s="181" t="e">
        <f t="shared" si="608"/>
        <v>#DIV/0!</v>
      </c>
      <c r="H2333" s="181" t="e">
        <f t="shared" si="609"/>
        <v>#DIV/0!</v>
      </c>
      <c r="I2333" s="181" t="e">
        <f t="shared" si="596"/>
        <v>#DIV/0!</v>
      </c>
      <c r="J2333" s="339" t="e">
        <f t="shared" si="597"/>
        <v>#DIV/0!</v>
      </c>
      <c r="K2333" s="181" t="e">
        <f t="shared" si="598"/>
        <v>#DIV/0!</v>
      </c>
      <c r="M2333" s="181" t="e">
        <f t="shared" si="599"/>
        <v>#DIV/0!</v>
      </c>
      <c r="N2333" s="181" t="e">
        <f t="shared" si="600"/>
        <v>#DIV/0!</v>
      </c>
      <c r="O2333" s="339" t="e">
        <f t="shared" si="601"/>
        <v>#DIV/0!</v>
      </c>
      <c r="P2333" s="181" t="e">
        <f t="shared" si="602"/>
        <v>#DIV/0!</v>
      </c>
      <c r="R2333" s="181" t="e">
        <f t="shared" si="603"/>
        <v>#DIV/0!</v>
      </c>
      <c r="S2333" s="181" t="e">
        <f t="shared" si="604"/>
        <v>#DIV/0!</v>
      </c>
      <c r="T2333" s="339" t="e">
        <f t="shared" si="610"/>
        <v>#DIV/0!</v>
      </c>
      <c r="U2333" s="181" t="e">
        <f t="shared" si="605"/>
        <v>#DIV/0!</v>
      </c>
    </row>
    <row r="2334" spans="2:21" ht="12.75" customHeight="1" x14ac:dyDescent="0.15">
      <c r="B2334" s="1">
        <f t="shared" si="611"/>
        <v>246.29999999999026</v>
      </c>
      <c r="C2334" s="181" t="e">
        <f t="shared" si="606"/>
        <v>#DIV/0!</v>
      </c>
      <c r="D2334" s="242">
        <f t="shared" si="607"/>
        <v>91.052743673701599</v>
      </c>
      <c r="E2334" s="181" t="e">
        <f t="shared" si="595"/>
        <v>#DIV/0!</v>
      </c>
      <c r="F2334" s="181" t="e">
        <f t="shared" si="608"/>
        <v>#DIV/0!</v>
      </c>
      <c r="H2334" s="181" t="e">
        <f t="shared" si="609"/>
        <v>#DIV/0!</v>
      </c>
      <c r="I2334" s="181" t="e">
        <f t="shared" si="596"/>
        <v>#DIV/0!</v>
      </c>
      <c r="J2334" s="339" t="e">
        <f t="shared" si="597"/>
        <v>#DIV/0!</v>
      </c>
      <c r="K2334" s="181" t="e">
        <f t="shared" si="598"/>
        <v>#DIV/0!</v>
      </c>
      <c r="M2334" s="181" t="e">
        <f t="shared" si="599"/>
        <v>#DIV/0!</v>
      </c>
      <c r="N2334" s="181" t="e">
        <f t="shared" si="600"/>
        <v>#DIV/0!</v>
      </c>
      <c r="O2334" s="339" t="e">
        <f t="shared" si="601"/>
        <v>#DIV/0!</v>
      </c>
      <c r="P2334" s="181" t="e">
        <f t="shared" si="602"/>
        <v>#DIV/0!</v>
      </c>
      <c r="R2334" s="181" t="e">
        <f t="shared" si="603"/>
        <v>#DIV/0!</v>
      </c>
      <c r="S2334" s="181" t="e">
        <f t="shared" si="604"/>
        <v>#DIV/0!</v>
      </c>
      <c r="T2334" s="339" t="e">
        <f t="shared" si="610"/>
        <v>#DIV/0!</v>
      </c>
      <c r="U2334" s="181" t="e">
        <f t="shared" si="605"/>
        <v>#DIV/0!</v>
      </c>
    </row>
    <row r="2335" spans="2:21" ht="12.75" customHeight="1" x14ac:dyDescent="0.15">
      <c r="B2335" s="1">
        <f t="shared" si="611"/>
        <v>246.39999999999026</v>
      </c>
      <c r="C2335" s="181" t="e">
        <f t="shared" si="606"/>
        <v>#DIV/0!</v>
      </c>
      <c r="D2335" s="242">
        <f t="shared" si="607"/>
        <v>91.062796419499051</v>
      </c>
      <c r="E2335" s="181" t="e">
        <f t="shared" si="595"/>
        <v>#DIV/0!</v>
      </c>
      <c r="F2335" s="181" t="e">
        <f t="shared" si="608"/>
        <v>#DIV/0!</v>
      </c>
      <c r="H2335" s="181" t="e">
        <f t="shared" si="609"/>
        <v>#DIV/0!</v>
      </c>
      <c r="I2335" s="181" t="e">
        <f t="shared" si="596"/>
        <v>#DIV/0!</v>
      </c>
      <c r="J2335" s="339" t="e">
        <f t="shared" si="597"/>
        <v>#DIV/0!</v>
      </c>
      <c r="K2335" s="181" t="e">
        <f t="shared" si="598"/>
        <v>#DIV/0!</v>
      </c>
      <c r="M2335" s="181" t="e">
        <f t="shared" si="599"/>
        <v>#DIV/0!</v>
      </c>
      <c r="N2335" s="181" t="e">
        <f t="shared" si="600"/>
        <v>#DIV/0!</v>
      </c>
      <c r="O2335" s="339" t="e">
        <f t="shared" si="601"/>
        <v>#DIV/0!</v>
      </c>
      <c r="P2335" s="181" t="e">
        <f t="shared" si="602"/>
        <v>#DIV/0!</v>
      </c>
      <c r="R2335" s="181" t="e">
        <f t="shared" si="603"/>
        <v>#DIV/0!</v>
      </c>
      <c r="S2335" s="181" t="e">
        <f t="shared" si="604"/>
        <v>#DIV/0!</v>
      </c>
      <c r="T2335" s="339" t="e">
        <f t="shared" si="610"/>
        <v>#DIV/0!</v>
      </c>
      <c r="U2335" s="181" t="e">
        <f t="shared" si="605"/>
        <v>#DIV/0!</v>
      </c>
    </row>
    <row r="2336" spans="2:21" ht="12.75" customHeight="1" x14ac:dyDescent="0.15">
      <c r="B2336" s="1">
        <f t="shared" si="611"/>
        <v>246.49999999999025</v>
      </c>
      <c r="C2336" s="181" t="e">
        <f t="shared" si="606"/>
        <v>#DIV/0!</v>
      </c>
      <c r="D2336" s="242">
        <f t="shared" si="607"/>
        <v>91.072845837123751</v>
      </c>
      <c r="E2336" s="181" t="e">
        <f t="shared" si="595"/>
        <v>#DIV/0!</v>
      </c>
      <c r="F2336" s="181" t="e">
        <f t="shared" si="608"/>
        <v>#DIV/0!</v>
      </c>
      <c r="H2336" s="181" t="e">
        <f t="shared" si="609"/>
        <v>#DIV/0!</v>
      </c>
      <c r="I2336" s="181" t="e">
        <f t="shared" si="596"/>
        <v>#DIV/0!</v>
      </c>
      <c r="J2336" s="339" t="e">
        <f t="shared" si="597"/>
        <v>#DIV/0!</v>
      </c>
      <c r="K2336" s="181" t="e">
        <f t="shared" si="598"/>
        <v>#DIV/0!</v>
      </c>
      <c r="M2336" s="181" t="e">
        <f t="shared" si="599"/>
        <v>#DIV/0!</v>
      </c>
      <c r="N2336" s="181" t="e">
        <f t="shared" si="600"/>
        <v>#DIV/0!</v>
      </c>
      <c r="O2336" s="339" t="e">
        <f t="shared" si="601"/>
        <v>#DIV/0!</v>
      </c>
      <c r="P2336" s="181" t="e">
        <f t="shared" si="602"/>
        <v>#DIV/0!</v>
      </c>
      <c r="R2336" s="181" t="e">
        <f t="shared" si="603"/>
        <v>#DIV/0!</v>
      </c>
      <c r="S2336" s="181" t="e">
        <f t="shared" si="604"/>
        <v>#DIV/0!</v>
      </c>
      <c r="T2336" s="339" t="e">
        <f t="shared" si="610"/>
        <v>#DIV/0!</v>
      </c>
      <c r="U2336" s="181" t="e">
        <f t="shared" si="605"/>
        <v>#DIV/0!</v>
      </c>
    </row>
    <row r="2337" spans="2:21" ht="12.75" customHeight="1" x14ac:dyDescent="0.15">
      <c r="B2337" s="1">
        <f t="shared" si="611"/>
        <v>246.59999999999025</v>
      </c>
      <c r="C2337" s="181" t="e">
        <f t="shared" si="606"/>
        <v>#DIV/0!</v>
      </c>
      <c r="D2337" s="242">
        <f t="shared" si="607"/>
        <v>91.082891929145362</v>
      </c>
      <c r="E2337" s="181" t="e">
        <f t="shared" si="595"/>
        <v>#DIV/0!</v>
      </c>
      <c r="F2337" s="181" t="e">
        <f t="shared" si="608"/>
        <v>#DIV/0!</v>
      </c>
      <c r="H2337" s="181" t="e">
        <f t="shared" si="609"/>
        <v>#DIV/0!</v>
      </c>
      <c r="I2337" s="181" t="e">
        <f t="shared" si="596"/>
        <v>#DIV/0!</v>
      </c>
      <c r="J2337" s="339" t="e">
        <f t="shared" si="597"/>
        <v>#DIV/0!</v>
      </c>
      <c r="K2337" s="181" t="e">
        <f t="shared" si="598"/>
        <v>#DIV/0!</v>
      </c>
      <c r="M2337" s="181" t="e">
        <f t="shared" si="599"/>
        <v>#DIV/0!</v>
      </c>
      <c r="N2337" s="181" t="e">
        <f t="shared" si="600"/>
        <v>#DIV/0!</v>
      </c>
      <c r="O2337" s="339" t="e">
        <f t="shared" si="601"/>
        <v>#DIV/0!</v>
      </c>
      <c r="P2337" s="181" t="e">
        <f t="shared" si="602"/>
        <v>#DIV/0!</v>
      </c>
      <c r="R2337" s="181" t="e">
        <f t="shared" si="603"/>
        <v>#DIV/0!</v>
      </c>
      <c r="S2337" s="181" t="e">
        <f t="shared" si="604"/>
        <v>#DIV/0!</v>
      </c>
      <c r="T2337" s="339" t="e">
        <f t="shared" si="610"/>
        <v>#DIV/0!</v>
      </c>
      <c r="U2337" s="181" t="e">
        <f t="shared" si="605"/>
        <v>#DIV/0!</v>
      </c>
    </row>
    <row r="2338" spans="2:21" ht="12.75" customHeight="1" x14ac:dyDescent="0.15">
      <c r="B2338" s="1">
        <f t="shared" si="611"/>
        <v>246.69999999999024</v>
      </c>
      <c r="C2338" s="181" t="e">
        <f t="shared" si="606"/>
        <v>#DIV/0!</v>
      </c>
      <c r="D2338" s="242">
        <f t="shared" si="607"/>
        <v>91.092934698130819</v>
      </c>
      <c r="E2338" s="181" t="e">
        <f t="shared" si="595"/>
        <v>#DIV/0!</v>
      </c>
      <c r="F2338" s="181" t="e">
        <f t="shared" si="608"/>
        <v>#DIV/0!</v>
      </c>
      <c r="H2338" s="181" t="e">
        <f t="shared" si="609"/>
        <v>#DIV/0!</v>
      </c>
      <c r="I2338" s="181" t="e">
        <f t="shared" si="596"/>
        <v>#DIV/0!</v>
      </c>
      <c r="J2338" s="339" t="e">
        <f t="shared" si="597"/>
        <v>#DIV/0!</v>
      </c>
      <c r="K2338" s="181" t="e">
        <f t="shared" si="598"/>
        <v>#DIV/0!</v>
      </c>
      <c r="M2338" s="181" t="e">
        <f t="shared" si="599"/>
        <v>#DIV/0!</v>
      </c>
      <c r="N2338" s="181" t="e">
        <f t="shared" si="600"/>
        <v>#DIV/0!</v>
      </c>
      <c r="O2338" s="339" t="e">
        <f t="shared" si="601"/>
        <v>#DIV/0!</v>
      </c>
      <c r="P2338" s="181" t="e">
        <f t="shared" si="602"/>
        <v>#DIV/0!</v>
      </c>
      <c r="R2338" s="181" t="e">
        <f t="shared" si="603"/>
        <v>#DIV/0!</v>
      </c>
      <c r="S2338" s="181" t="e">
        <f t="shared" si="604"/>
        <v>#DIV/0!</v>
      </c>
      <c r="T2338" s="339" t="e">
        <f t="shared" si="610"/>
        <v>#DIV/0!</v>
      </c>
      <c r="U2338" s="181" t="e">
        <f t="shared" si="605"/>
        <v>#DIV/0!</v>
      </c>
    </row>
    <row r="2339" spans="2:21" ht="12.75" customHeight="1" x14ac:dyDescent="0.15">
      <c r="B2339" s="1">
        <f t="shared" si="611"/>
        <v>246.79999999999023</v>
      </c>
      <c r="C2339" s="181" t="e">
        <f t="shared" si="606"/>
        <v>#DIV/0!</v>
      </c>
      <c r="D2339" s="242">
        <f t="shared" si="607"/>
        <v>91.102974146643604</v>
      </c>
      <c r="E2339" s="181" t="e">
        <f t="shared" si="595"/>
        <v>#DIV/0!</v>
      </c>
      <c r="F2339" s="181" t="e">
        <f t="shared" si="608"/>
        <v>#DIV/0!</v>
      </c>
      <c r="H2339" s="181" t="e">
        <f t="shared" si="609"/>
        <v>#DIV/0!</v>
      </c>
      <c r="I2339" s="181" t="e">
        <f t="shared" si="596"/>
        <v>#DIV/0!</v>
      </c>
      <c r="J2339" s="339" t="e">
        <f t="shared" si="597"/>
        <v>#DIV/0!</v>
      </c>
      <c r="K2339" s="181" t="e">
        <f t="shared" si="598"/>
        <v>#DIV/0!</v>
      </c>
      <c r="M2339" s="181" t="e">
        <f t="shared" si="599"/>
        <v>#DIV/0!</v>
      </c>
      <c r="N2339" s="181" t="e">
        <f t="shared" si="600"/>
        <v>#DIV/0!</v>
      </c>
      <c r="O2339" s="339" t="e">
        <f t="shared" si="601"/>
        <v>#DIV/0!</v>
      </c>
      <c r="P2339" s="181" t="e">
        <f t="shared" si="602"/>
        <v>#DIV/0!</v>
      </c>
      <c r="R2339" s="181" t="e">
        <f t="shared" si="603"/>
        <v>#DIV/0!</v>
      </c>
      <c r="S2339" s="181" t="e">
        <f t="shared" si="604"/>
        <v>#DIV/0!</v>
      </c>
      <c r="T2339" s="339" t="e">
        <f t="shared" si="610"/>
        <v>#DIV/0!</v>
      </c>
      <c r="U2339" s="181" t="e">
        <f t="shared" si="605"/>
        <v>#DIV/0!</v>
      </c>
    </row>
    <row r="2340" spans="2:21" ht="12.75" customHeight="1" x14ac:dyDescent="0.15">
      <c r="B2340" s="1">
        <f t="shared" si="611"/>
        <v>246.89999999999023</v>
      </c>
      <c r="C2340" s="181" t="e">
        <f t="shared" si="606"/>
        <v>#DIV/0!</v>
      </c>
      <c r="D2340" s="242">
        <f t="shared" si="607"/>
        <v>91.113010277244399</v>
      </c>
      <c r="E2340" s="181" t="e">
        <f t="shared" si="595"/>
        <v>#DIV/0!</v>
      </c>
      <c r="F2340" s="181" t="e">
        <f t="shared" si="608"/>
        <v>#DIV/0!</v>
      </c>
      <c r="H2340" s="181" t="e">
        <f t="shared" si="609"/>
        <v>#DIV/0!</v>
      </c>
      <c r="I2340" s="181" t="e">
        <f t="shared" si="596"/>
        <v>#DIV/0!</v>
      </c>
      <c r="J2340" s="339" t="e">
        <f t="shared" si="597"/>
        <v>#DIV/0!</v>
      </c>
      <c r="K2340" s="181" t="e">
        <f t="shared" si="598"/>
        <v>#DIV/0!</v>
      </c>
      <c r="M2340" s="181" t="e">
        <f t="shared" si="599"/>
        <v>#DIV/0!</v>
      </c>
      <c r="N2340" s="181" t="e">
        <f t="shared" si="600"/>
        <v>#DIV/0!</v>
      </c>
      <c r="O2340" s="339" t="e">
        <f t="shared" si="601"/>
        <v>#DIV/0!</v>
      </c>
      <c r="P2340" s="181" t="e">
        <f t="shared" si="602"/>
        <v>#DIV/0!</v>
      </c>
      <c r="R2340" s="181" t="e">
        <f t="shared" si="603"/>
        <v>#DIV/0!</v>
      </c>
      <c r="S2340" s="181" t="e">
        <f t="shared" si="604"/>
        <v>#DIV/0!</v>
      </c>
      <c r="T2340" s="339" t="e">
        <f t="shared" si="610"/>
        <v>#DIV/0!</v>
      </c>
      <c r="U2340" s="181" t="e">
        <f t="shared" si="605"/>
        <v>#DIV/0!</v>
      </c>
    </row>
    <row r="2341" spans="2:21" ht="12.75" customHeight="1" x14ac:dyDescent="0.15">
      <c r="B2341" s="1">
        <f t="shared" si="611"/>
        <v>246.99999999999022</v>
      </c>
      <c r="C2341" s="181" t="e">
        <f t="shared" si="606"/>
        <v>#DIV/0!</v>
      </c>
      <c r="D2341" s="242">
        <f t="shared" si="607"/>
        <v>91.123043092490562</v>
      </c>
      <c r="E2341" s="181" t="e">
        <f t="shared" si="595"/>
        <v>#DIV/0!</v>
      </c>
      <c r="F2341" s="181" t="e">
        <f t="shared" si="608"/>
        <v>#DIV/0!</v>
      </c>
      <c r="H2341" s="181" t="e">
        <f t="shared" si="609"/>
        <v>#DIV/0!</v>
      </c>
      <c r="I2341" s="181" t="e">
        <f t="shared" si="596"/>
        <v>#DIV/0!</v>
      </c>
      <c r="J2341" s="339" t="e">
        <f t="shared" si="597"/>
        <v>#DIV/0!</v>
      </c>
      <c r="K2341" s="181" t="e">
        <f t="shared" si="598"/>
        <v>#DIV/0!</v>
      </c>
      <c r="M2341" s="181" t="e">
        <f t="shared" si="599"/>
        <v>#DIV/0!</v>
      </c>
      <c r="N2341" s="181" t="e">
        <f t="shared" si="600"/>
        <v>#DIV/0!</v>
      </c>
      <c r="O2341" s="339" t="e">
        <f t="shared" si="601"/>
        <v>#DIV/0!</v>
      </c>
      <c r="P2341" s="181" t="e">
        <f t="shared" si="602"/>
        <v>#DIV/0!</v>
      </c>
      <c r="R2341" s="181" t="e">
        <f t="shared" si="603"/>
        <v>#DIV/0!</v>
      </c>
      <c r="S2341" s="181" t="e">
        <f t="shared" si="604"/>
        <v>#DIV/0!</v>
      </c>
      <c r="T2341" s="339" t="e">
        <f t="shared" si="610"/>
        <v>#DIV/0!</v>
      </c>
      <c r="U2341" s="181" t="e">
        <f t="shared" si="605"/>
        <v>#DIV/0!</v>
      </c>
    </row>
    <row r="2342" spans="2:21" ht="12.75" customHeight="1" x14ac:dyDescent="0.15">
      <c r="B2342" s="1">
        <f t="shared" si="611"/>
        <v>247.09999999999022</v>
      </c>
      <c r="C2342" s="181" t="e">
        <f t="shared" si="606"/>
        <v>#DIV/0!</v>
      </c>
      <c r="D2342" s="242">
        <f t="shared" si="607"/>
        <v>91.133072594936451</v>
      </c>
      <c r="E2342" s="181" t="e">
        <f t="shared" si="595"/>
        <v>#DIV/0!</v>
      </c>
      <c r="F2342" s="181" t="e">
        <f t="shared" si="608"/>
        <v>#DIV/0!</v>
      </c>
      <c r="H2342" s="181" t="e">
        <f t="shared" si="609"/>
        <v>#DIV/0!</v>
      </c>
      <c r="I2342" s="181" t="e">
        <f t="shared" si="596"/>
        <v>#DIV/0!</v>
      </c>
      <c r="J2342" s="339" t="e">
        <f t="shared" si="597"/>
        <v>#DIV/0!</v>
      </c>
      <c r="K2342" s="181" t="e">
        <f t="shared" si="598"/>
        <v>#DIV/0!</v>
      </c>
      <c r="M2342" s="181" t="e">
        <f t="shared" si="599"/>
        <v>#DIV/0!</v>
      </c>
      <c r="N2342" s="181" t="e">
        <f t="shared" si="600"/>
        <v>#DIV/0!</v>
      </c>
      <c r="O2342" s="339" t="e">
        <f t="shared" si="601"/>
        <v>#DIV/0!</v>
      </c>
      <c r="P2342" s="181" t="e">
        <f t="shared" si="602"/>
        <v>#DIV/0!</v>
      </c>
      <c r="R2342" s="181" t="e">
        <f t="shared" si="603"/>
        <v>#DIV/0!</v>
      </c>
      <c r="S2342" s="181" t="e">
        <f t="shared" si="604"/>
        <v>#DIV/0!</v>
      </c>
      <c r="T2342" s="339" t="e">
        <f t="shared" si="610"/>
        <v>#DIV/0!</v>
      </c>
      <c r="U2342" s="181" t="e">
        <f t="shared" si="605"/>
        <v>#DIV/0!</v>
      </c>
    </row>
    <row r="2343" spans="2:21" ht="12.75" customHeight="1" x14ac:dyDescent="0.15">
      <c r="B2343" s="1">
        <f t="shared" si="611"/>
        <v>247.19999999999021</v>
      </c>
      <c r="C2343" s="181" t="e">
        <f t="shared" si="606"/>
        <v>#DIV/0!</v>
      </c>
      <c r="D2343" s="242">
        <f t="shared" si="607"/>
        <v>91.14309878713334</v>
      </c>
      <c r="E2343" s="181" t="e">
        <f t="shared" si="595"/>
        <v>#DIV/0!</v>
      </c>
      <c r="F2343" s="181" t="e">
        <f t="shared" si="608"/>
        <v>#DIV/0!</v>
      </c>
      <c r="H2343" s="181" t="e">
        <f t="shared" si="609"/>
        <v>#DIV/0!</v>
      </c>
      <c r="I2343" s="181" t="e">
        <f t="shared" si="596"/>
        <v>#DIV/0!</v>
      </c>
      <c r="J2343" s="339" t="e">
        <f t="shared" si="597"/>
        <v>#DIV/0!</v>
      </c>
      <c r="K2343" s="181" t="e">
        <f t="shared" si="598"/>
        <v>#DIV/0!</v>
      </c>
      <c r="M2343" s="181" t="e">
        <f t="shared" si="599"/>
        <v>#DIV/0!</v>
      </c>
      <c r="N2343" s="181" t="e">
        <f t="shared" si="600"/>
        <v>#DIV/0!</v>
      </c>
      <c r="O2343" s="339" t="e">
        <f t="shared" si="601"/>
        <v>#DIV/0!</v>
      </c>
      <c r="P2343" s="181" t="e">
        <f t="shared" si="602"/>
        <v>#DIV/0!</v>
      </c>
      <c r="R2343" s="181" t="e">
        <f t="shared" si="603"/>
        <v>#DIV/0!</v>
      </c>
      <c r="S2343" s="181" t="e">
        <f t="shared" si="604"/>
        <v>#DIV/0!</v>
      </c>
      <c r="T2343" s="339" t="e">
        <f t="shared" si="610"/>
        <v>#DIV/0!</v>
      </c>
      <c r="U2343" s="181" t="e">
        <f t="shared" si="605"/>
        <v>#DIV/0!</v>
      </c>
    </row>
    <row r="2344" spans="2:21" ht="12.75" customHeight="1" x14ac:dyDescent="0.15">
      <c r="B2344" s="1">
        <f t="shared" si="611"/>
        <v>247.29999999999021</v>
      </c>
      <c r="C2344" s="181" t="e">
        <f t="shared" si="606"/>
        <v>#DIV/0!</v>
      </c>
      <c r="D2344" s="242">
        <f t="shared" si="607"/>
        <v>91.153121671629364</v>
      </c>
      <c r="E2344" s="181" t="e">
        <f t="shared" si="595"/>
        <v>#DIV/0!</v>
      </c>
      <c r="F2344" s="181" t="e">
        <f t="shared" si="608"/>
        <v>#DIV/0!</v>
      </c>
      <c r="H2344" s="181" t="e">
        <f t="shared" si="609"/>
        <v>#DIV/0!</v>
      </c>
      <c r="I2344" s="181" t="e">
        <f t="shared" si="596"/>
        <v>#DIV/0!</v>
      </c>
      <c r="J2344" s="339" t="e">
        <f t="shared" si="597"/>
        <v>#DIV/0!</v>
      </c>
      <c r="K2344" s="181" t="e">
        <f t="shared" si="598"/>
        <v>#DIV/0!</v>
      </c>
      <c r="M2344" s="181" t="e">
        <f t="shared" si="599"/>
        <v>#DIV/0!</v>
      </c>
      <c r="N2344" s="181" t="e">
        <f t="shared" si="600"/>
        <v>#DIV/0!</v>
      </c>
      <c r="O2344" s="339" t="e">
        <f t="shared" si="601"/>
        <v>#DIV/0!</v>
      </c>
      <c r="P2344" s="181" t="e">
        <f t="shared" si="602"/>
        <v>#DIV/0!</v>
      </c>
      <c r="R2344" s="181" t="e">
        <f t="shared" si="603"/>
        <v>#DIV/0!</v>
      </c>
      <c r="S2344" s="181" t="e">
        <f t="shared" si="604"/>
        <v>#DIV/0!</v>
      </c>
      <c r="T2344" s="339" t="e">
        <f t="shared" si="610"/>
        <v>#DIV/0!</v>
      </c>
      <c r="U2344" s="181" t="e">
        <f t="shared" si="605"/>
        <v>#DIV/0!</v>
      </c>
    </row>
    <row r="2345" spans="2:21" ht="12.75" customHeight="1" x14ac:dyDescent="0.15">
      <c r="B2345" s="1">
        <f t="shared" si="611"/>
        <v>247.3999999999902</v>
      </c>
      <c r="C2345" s="181" t="e">
        <f t="shared" si="606"/>
        <v>#DIV/0!</v>
      </c>
      <c r="D2345" s="242">
        <f t="shared" si="607"/>
        <v>91.16314125096973</v>
      </c>
      <c r="E2345" s="181" t="e">
        <f t="shared" si="595"/>
        <v>#DIV/0!</v>
      </c>
      <c r="F2345" s="181" t="e">
        <f t="shared" si="608"/>
        <v>#DIV/0!</v>
      </c>
      <c r="H2345" s="181" t="e">
        <f t="shared" si="609"/>
        <v>#DIV/0!</v>
      </c>
      <c r="I2345" s="181" t="e">
        <f t="shared" si="596"/>
        <v>#DIV/0!</v>
      </c>
      <c r="J2345" s="339" t="e">
        <f t="shared" si="597"/>
        <v>#DIV/0!</v>
      </c>
      <c r="K2345" s="181" t="e">
        <f t="shared" si="598"/>
        <v>#DIV/0!</v>
      </c>
      <c r="M2345" s="181" t="e">
        <f t="shared" si="599"/>
        <v>#DIV/0!</v>
      </c>
      <c r="N2345" s="181" t="e">
        <f t="shared" si="600"/>
        <v>#DIV/0!</v>
      </c>
      <c r="O2345" s="339" t="e">
        <f t="shared" si="601"/>
        <v>#DIV/0!</v>
      </c>
      <c r="P2345" s="181" t="e">
        <f t="shared" si="602"/>
        <v>#DIV/0!</v>
      </c>
      <c r="R2345" s="181" t="e">
        <f t="shared" si="603"/>
        <v>#DIV/0!</v>
      </c>
      <c r="S2345" s="181" t="e">
        <f t="shared" si="604"/>
        <v>#DIV/0!</v>
      </c>
      <c r="T2345" s="339" t="e">
        <f t="shared" si="610"/>
        <v>#DIV/0!</v>
      </c>
      <c r="U2345" s="181" t="e">
        <f t="shared" si="605"/>
        <v>#DIV/0!</v>
      </c>
    </row>
    <row r="2346" spans="2:21" ht="12.75" customHeight="1" x14ac:dyDescent="0.15">
      <c r="B2346" s="1">
        <f t="shared" si="611"/>
        <v>247.49999999999019</v>
      </c>
      <c r="C2346" s="181" t="e">
        <f t="shared" si="606"/>
        <v>#DIV/0!</v>
      </c>
      <c r="D2346" s="242">
        <f t="shared" si="607"/>
        <v>91.173157527696233</v>
      </c>
      <c r="E2346" s="181" t="e">
        <f t="shared" si="595"/>
        <v>#DIV/0!</v>
      </c>
      <c r="F2346" s="181" t="e">
        <f t="shared" si="608"/>
        <v>#DIV/0!</v>
      </c>
      <c r="H2346" s="181" t="e">
        <f t="shared" si="609"/>
        <v>#DIV/0!</v>
      </c>
      <c r="I2346" s="181" t="e">
        <f t="shared" si="596"/>
        <v>#DIV/0!</v>
      </c>
      <c r="J2346" s="339" t="e">
        <f t="shared" si="597"/>
        <v>#DIV/0!</v>
      </c>
      <c r="K2346" s="181" t="e">
        <f t="shared" si="598"/>
        <v>#DIV/0!</v>
      </c>
      <c r="M2346" s="181" t="e">
        <f t="shared" si="599"/>
        <v>#DIV/0!</v>
      </c>
      <c r="N2346" s="181" t="e">
        <f t="shared" si="600"/>
        <v>#DIV/0!</v>
      </c>
      <c r="O2346" s="339" t="e">
        <f t="shared" si="601"/>
        <v>#DIV/0!</v>
      </c>
      <c r="P2346" s="181" t="e">
        <f t="shared" si="602"/>
        <v>#DIV/0!</v>
      </c>
      <c r="R2346" s="181" t="e">
        <f t="shared" si="603"/>
        <v>#DIV/0!</v>
      </c>
      <c r="S2346" s="181" t="e">
        <f t="shared" si="604"/>
        <v>#DIV/0!</v>
      </c>
      <c r="T2346" s="339" t="e">
        <f t="shared" si="610"/>
        <v>#DIV/0!</v>
      </c>
      <c r="U2346" s="181" t="e">
        <f t="shared" si="605"/>
        <v>#DIV/0!</v>
      </c>
    </row>
    <row r="2347" spans="2:21" ht="12.75" customHeight="1" x14ac:dyDescent="0.15">
      <c r="B2347" s="1">
        <f t="shared" si="611"/>
        <v>247.59999999999019</v>
      </c>
      <c r="C2347" s="181" t="e">
        <f t="shared" si="606"/>
        <v>#DIV/0!</v>
      </c>
      <c r="D2347" s="242">
        <f t="shared" si="607"/>
        <v>91.183170504347899</v>
      </c>
      <c r="E2347" s="181" t="e">
        <f t="shared" si="595"/>
        <v>#DIV/0!</v>
      </c>
      <c r="F2347" s="181" t="e">
        <f t="shared" si="608"/>
        <v>#DIV/0!</v>
      </c>
      <c r="H2347" s="181" t="e">
        <f t="shared" si="609"/>
        <v>#DIV/0!</v>
      </c>
      <c r="I2347" s="181" t="e">
        <f t="shared" si="596"/>
        <v>#DIV/0!</v>
      </c>
      <c r="J2347" s="339" t="e">
        <f t="shared" si="597"/>
        <v>#DIV/0!</v>
      </c>
      <c r="K2347" s="181" t="e">
        <f t="shared" si="598"/>
        <v>#DIV/0!</v>
      </c>
      <c r="M2347" s="181" t="e">
        <f t="shared" si="599"/>
        <v>#DIV/0!</v>
      </c>
      <c r="N2347" s="181" t="e">
        <f t="shared" si="600"/>
        <v>#DIV/0!</v>
      </c>
      <c r="O2347" s="339" t="e">
        <f t="shared" si="601"/>
        <v>#DIV/0!</v>
      </c>
      <c r="P2347" s="181" t="e">
        <f t="shared" si="602"/>
        <v>#DIV/0!</v>
      </c>
      <c r="R2347" s="181" t="e">
        <f t="shared" si="603"/>
        <v>#DIV/0!</v>
      </c>
      <c r="S2347" s="181" t="e">
        <f t="shared" si="604"/>
        <v>#DIV/0!</v>
      </c>
      <c r="T2347" s="339" t="e">
        <f t="shared" si="610"/>
        <v>#DIV/0!</v>
      </c>
      <c r="U2347" s="181" t="e">
        <f t="shared" si="605"/>
        <v>#DIV/0!</v>
      </c>
    </row>
    <row r="2348" spans="2:21" ht="12.75" customHeight="1" x14ac:dyDescent="0.15">
      <c r="B2348" s="1">
        <f t="shared" si="611"/>
        <v>247.69999999999018</v>
      </c>
      <c r="C2348" s="181" t="e">
        <f t="shared" si="606"/>
        <v>#DIV/0!</v>
      </c>
      <c r="D2348" s="242">
        <f t="shared" si="607"/>
        <v>91.19318018346074</v>
      </c>
      <c r="E2348" s="181" t="e">
        <f t="shared" si="595"/>
        <v>#DIV/0!</v>
      </c>
      <c r="F2348" s="181" t="e">
        <f t="shared" si="608"/>
        <v>#DIV/0!</v>
      </c>
      <c r="H2348" s="181" t="e">
        <f t="shared" si="609"/>
        <v>#DIV/0!</v>
      </c>
      <c r="I2348" s="181" t="e">
        <f t="shared" si="596"/>
        <v>#DIV/0!</v>
      </c>
      <c r="J2348" s="339" t="e">
        <f t="shared" si="597"/>
        <v>#DIV/0!</v>
      </c>
      <c r="K2348" s="181" t="e">
        <f t="shared" si="598"/>
        <v>#DIV/0!</v>
      </c>
      <c r="M2348" s="181" t="e">
        <f t="shared" si="599"/>
        <v>#DIV/0!</v>
      </c>
      <c r="N2348" s="181" t="e">
        <f t="shared" si="600"/>
        <v>#DIV/0!</v>
      </c>
      <c r="O2348" s="339" t="e">
        <f t="shared" si="601"/>
        <v>#DIV/0!</v>
      </c>
      <c r="P2348" s="181" t="e">
        <f t="shared" si="602"/>
        <v>#DIV/0!</v>
      </c>
      <c r="R2348" s="181" t="e">
        <f t="shared" si="603"/>
        <v>#DIV/0!</v>
      </c>
      <c r="S2348" s="181" t="e">
        <f t="shared" si="604"/>
        <v>#DIV/0!</v>
      </c>
      <c r="T2348" s="339" t="e">
        <f t="shared" si="610"/>
        <v>#DIV/0!</v>
      </c>
      <c r="U2348" s="181" t="e">
        <f t="shared" si="605"/>
        <v>#DIV/0!</v>
      </c>
    </row>
    <row r="2349" spans="2:21" ht="12.75" customHeight="1" x14ac:dyDescent="0.15">
      <c r="B2349" s="1">
        <f t="shared" si="611"/>
        <v>247.79999999999018</v>
      </c>
      <c r="C2349" s="181" t="e">
        <f t="shared" si="606"/>
        <v>#DIV/0!</v>
      </c>
      <c r="D2349" s="242">
        <f t="shared" si="607"/>
        <v>91.203186567567343</v>
      </c>
      <c r="E2349" s="181" t="e">
        <f t="shared" si="595"/>
        <v>#DIV/0!</v>
      </c>
      <c r="F2349" s="181" t="e">
        <f t="shared" si="608"/>
        <v>#DIV/0!</v>
      </c>
      <c r="H2349" s="181" t="e">
        <f t="shared" si="609"/>
        <v>#DIV/0!</v>
      </c>
      <c r="I2349" s="181" t="e">
        <f t="shared" si="596"/>
        <v>#DIV/0!</v>
      </c>
      <c r="J2349" s="339" t="e">
        <f t="shared" si="597"/>
        <v>#DIV/0!</v>
      </c>
      <c r="K2349" s="181" t="e">
        <f t="shared" si="598"/>
        <v>#DIV/0!</v>
      </c>
      <c r="M2349" s="181" t="e">
        <f t="shared" si="599"/>
        <v>#DIV/0!</v>
      </c>
      <c r="N2349" s="181" t="e">
        <f t="shared" si="600"/>
        <v>#DIV/0!</v>
      </c>
      <c r="O2349" s="339" t="e">
        <f t="shared" si="601"/>
        <v>#DIV/0!</v>
      </c>
      <c r="P2349" s="181" t="e">
        <f t="shared" si="602"/>
        <v>#DIV/0!</v>
      </c>
      <c r="R2349" s="181" t="e">
        <f t="shared" si="603"/>
        <v>#DIV/0!</v>
      </c>
      <c r="S2349" s="181" t="e">
        <f t="shared" si="604"/>
        <v>#DIV/0!</v>
      </c>
      <c r="T2349" s="339" t="e">
        <f t="shared" si="610"/>
        <v>#DIV/0!</v>
      </c>
      <c r="U2349" s="181" t="e">
        <f t="shared" si="605"/>
        <v>#DIV/0!</v>
      </c>
    </row>
    <row r="2350" spans="2:21" ht="12.75" customHeight="1" x14ac:dyDescent="0.15">
      <c r="B2350" s="1">
        <f t="shared" si="611"/>
        <v>247.89999999999017</v>
      </c>
      <c r="C2350" s="181" t="e">
        <f t="shared" si="606"/>
        <v>#DIV/0!</v>
      </c>
      <c r="D2350" s="242">
        <f t="shared" si="607"/>
        <v>91.213189659197582</v>
      </c>
      <c r="E2350" s="181" t="e">
        <f t="shared" si="595"/>
        <v>#DIV/0!</v>
      </c>
      <c r="F2350" s="181" t="e">
        <f t="shared" si="608"/>
        <v>#DIV/0!</v>
      </c>
      <c r="H2350" s="181" t="e">
        <f t="shared" si="609"/>
        <v>#DIV/0!</v>
      </c>
      <c r="I2350" s="181" t="e">
        <f t="shared" si="596"/>
        <v>#DIV/0!</v>
      </c>
      <c r="J2350" s="339" t="e">
        <f t="shared" si="597"/>
        <v>#DIV/0!</v>
      </c>
      <c r="K2350" s="181" t="e">
        <f t="shared" si="598"/>
        <v>#DIV/0!</v>
      </c>
      <c r="M2350" s="181" t="e">
        <f t="shared" si="599"/>
        <v>#DIV/0!</v>
      </c>
      <c r="N2350" s="181" t="e">
        <f t="shared" si="600"/>
        <v>#DIV/0!</v>
      </c>
      <c r="O2350" s="339" t="e">
        <f t="shared" si="601"/>
        <v>#DIV/0!</v>
      </c>
      <c r="P2350" s="181" t="e">
        <f t="shared" si="602"/>
        <v>#DIV/0!</v>
      </c>
      <c r="R2350" s="181" t="e">
        <f t="shared" si="603"/>
        <v>#DIV/0!</v>
      </c>
      <c r="S2350" s="181" t="e">
        <f t="shared" si="604"/>
        <v>#DIV/0!</v>
      </c>
      <c r="T2350" s="339" t="e">
        <f t="shared" si="610"/>
        <v>#DIV/0!</v>
      </c>
      <c r="U2350" s="181" t="e">
        <f t="shared" si="605"/>
        <v>#DIV/0!</v>
      </c>
    </row>
    <row r="2351" spans="2:21" ht="12.75" customHeight="1" x14ac:dyDescent="0.15">
      <c r="B2351" s="1">
        <f t="shared" si="611"/>
        <v>247.99999999999017</v>
      </c>
      <c r="C2351" s="181" t="e">
        <f t="shared" si="606"/>
        <v>#DIV/0!</v>
      </c>
      <c r="D2351" s="242">
        <f t="shared" si="607"/>
        <v>91.223189460878203</v>
      </c>
      <c r="E2351" s="181" t="e">
        <f t="shared" si="595"/>
        <v>#DIV/0!</v>
      </c>
      <c r="F2351" s="181" t="e">
        <f t="shared" si="608"/>
        <v>#DIV/0!</v>
      </c>
      <c r="H2351" s="181" t="e">
        <f t="shared" si="609"/>
        <v>#DIV/0!</v>
      </c>
      <c r="I2351" s="181" t="e">
        <f t="shared" si="596"/>
        <v>#DIV/0!</v>
      </c>
      <c r="J2351" s="339" t="e">
        <f t="shared" si="597"/>
        <v>#DIV/0!</v>
      </c>
      <c r="K2351" s="181" t="e">
        <f t="shared" si="598"/>
        <v>#DIV/0!</v>
      </c>
      <c r="M2351" s="181" t="e">
        <f t="shared" si="599"/>
        <v>#DIV/0!</v>
      </c>
      <c r="N2351" s="181" t="e">
        <f t="shared" si="600"/>
        <v>#DIV/0!</v>
      </c>
      <c r="O2351" s="339" t="e">
        <f t="shared" si="601"/>
        <v>#DIV/0!</v>
      </c>
      <c r="P2351" s="181" t="e">
        <f t="shared" si="602"/>
        <v>#DIV/0!</v>
      </c>
      <c r="R2351" s="181" t="e">
        <f t="shared" si="603"/>
        <v>#DIV/0!</v>
      </c>
      <c r="S2351" s="181" t="e">
        <f t="shared" si="604"/>
        <v>#DIV/0!</v>
      </c>
      <c r="T2351" s="339" t="e">
        <f t="shared" si="610"/>
        <v>#DIV/0!</v>
      </c>
      <c r="U2351" s="181" t="e">
        <f t="shared" si="605"/>
        <v>#DIV/0!</v>
      </c>
    </row>
    <row r="2352" spans="2:21" ht="12.75" customHeight="1" x14ac:dyDescent="0.15">
      <c r="B2352" s="1">
        <f t="shared" si="611"/>
        <v>248.09999999999016</v>
      </c>
      <c r="C2352" s="181" t="e">
        <f t="shared" si="606"/>
        <v>#DIV/0!</v>
      </c>
      <c r="D2352" s="242">
        <f t="shared" si="607"/>
        <v>91.233185975132741</v>
      </c>
      <c r="E2352" s="181" t="e">
        <f t="shared" si="595"/>
        <v>#DIV/0!</v>
      </c>
      <c r="F2352" s="181" t="e">
        <f t="shared" si="608"/>
        <v>#DIV/0!</v>
      </c>
      <c r="H2352" s="181" t="e">
        <f t="shared" si="609"/>
        <v>#DIV/0!</v>
      </c>
      <c r="I2352" s="181" t="e">
        <f t="shared" si="596"/>
        <v>#DIV/0!</v>
      </c>
      <c r="J2352" s="339" t="e">
        <f t="shared" si="597"/>
        <v>#DIV/0!</v>
      </c>
      <c r="K2352" s="181" t="e">
        <f t="shared" si="598"/>
        <v>#DIV/0!</v>
      </c>
      <c r="M2352" s="181" t="e">
        <f t="shared" si="599"/>
        <v>#DIV/0!</v>
      </c>
      <c r="N2352" s="181" t="e">
        <f t="shared" si="600"/>
        <v>#DIV/0!</v>
      </c>
      <c r="O2352" s="339" t="e">
        <f t="shared" si="601"/>
        <v>#DIV/0!</v>
      </c>
      <c r="P2352" s="181" t="e">
        <f t="shared" si="602"/>
        <v>#DIV/0!</v>
      </c>
      <c r="R2352" s="181" t="e">
        <f t="shared" si="603"/>
        <v>#DIV/0!</v>
      </c>
      <c r="S2352" s="181" t="e">
        <f t="shared" si="604"/>
        <v>#DIV/0!</v>
      </c>
      <c r="T2352" s="339" t="e">
        <f t="shared" si="610"/>
        <v>#DIV/0!</v>
      </c>
      <c r="U2352" s="181" t="e">
        <f t="shared" si="605"/>
        <v>#DIV/0!</v>
      </c>
    </row>
    <row r="2353" spans="2:21" ht="12.75" customHeight="1" x14ac:dyDescent="0.15">
      <c r="B2353" s="1">
        <f t="shared" si="611"/>
        <v>248.19999999999015</v>
      </c>
      <c r="C2353" s="181" t="e">
        <f t="shared" si="606"/>
        <v>#DIV/0!</v>
      </c>
      <c r="D2353" s="242">
        <f t="shared" si="607"/>
        <v>91.243179204481976</v>
      </c>
      <c r="E2353" s="181" t="e">
        <f t="shared" si="595"/>
        <v>#DIV/0!</v>
      </c>
      <c r="F2353" s="181" t="e">
        <f t="shared" si="608"/>
        <v>#DIV/0!</v>
      </c>
      <c r="H2353" s="181" t="e">
        <f t="shared" si="609"/>
        <v>#DIV/0!</v>
      </c>
      <c r="I2353" s="181" t="e">
        <f t="shared" si="596"/>
        <v>#DIV/0!</v>
      </c>
      <c r="J2353" s="339" t="e">
        <f t="shared" si="597"/>
        <v>#DIV/0!</v>
      </c>
      <c r="K2353" s="181" t="e">
        <f t="shared" si="598"/>
        <v>#DIV/0!</v>
      </c>
      <c r="M2353" s="181" t="e">
        <f t="shared" si="599"/>
        <v>#DIV/0!</v>
      </c>
      <c r="N2353" s="181" t="e">
        <f t="shared" si="600"/>
        <v>#DIV/0!</v>
      </c>
      <c r="O2353" s="339" t="e">
        <f t="shared" si="601"/>
        <v>#DIV/0!</v>
      </c>
      <c r="P2353" s="181" t="e">
        <f t="shared" si="602"/>
        <v>#DIV/0!</v>
      </c>
      <c r="R2353" s="181" t="e">
        <f t="shared" si="603"/>
        <v>#DIV/0!</v>
      </c>
      <c r="S2353" s="181" t="e">
        <f t="shared" si="604"/>
        <v>#DIV/0!</v>
      </c>
      <c r="T2353" s="339" t="e">
        <f t="shared" si="610"/>
        <v>#DIV/0!</v>
      </c>
      <c r="U2353" s="181" t="e">
        <f t="shared" si="605"/>
        <v>#DIV/0!</v>
      </c>
    </row>
    <row r="2354" spans="2:21" ht="12.75" customHeight="1" x14ac:dyDescent="0.15">
      <c r="B2354" s="1">
        <f t="shared" si="611"/>
        <v>248.29999999999015</v>
      </c>
      <c r="C2354" s="181" t="e">
        <f t="shared" si="606"/>
        <v>#DIV/0!</v>
      </c>
      <c r="D2354" s="242">
        <f t="shared" si="607"/>
        <v>91.253169151443302</v>
      </c>
      <c r="E2354" s="181" t="e">
        <f t="shared" si="595"/>
        <v>#DIV/0!</v>
      </c>
      <c r="F2354" s="181" t="e">
        <f t="shared" si="608"/>
        <v>#DIV/0!</v>
      </c>
      <c r="H2354" s="181" t="e">
        <f t="shared" si="609"/>
        <v>#DIV/0!</v>
      </c>
      <c r="I2354" s="181" t="e">
        <f t="shared" si="596"/>
        <v>#DIV/0!</v>
      </c>
      <c r="J2354" s="339" t="e">
        <f t="shared" si="597"/>
        <v>#DIV/0!</v>
      </c>
      <c r="K2354" s="181" t="e">
        <f t="shared" si="598"/>
        <v>#DIV/0!</v>
      </c>
      <c r="M2354" s="181" t="e">
        <f t="shared" si="599"/>
        <v>#DIV/0!</v>
      </c>
      <c r="N2354" s="181" t="e">
        <f t="shared" si="600"/>
        <v>#DIV/0!</v>
      </c>
      <c r="O2354" s="339" t="e">
        <f t="shared" si="601"/>
        <v>#DIV/0!</v>
      </c>
      <c r="P2354" s="181" t="e">
        <f t="shared" si="602"/>
        <v>#DIV/0!</v>
      </c>
      <c r="R2354" s="181" t="e">
        <f t="shared" si="603"/>
        <v>#DIV/0!</v>
      </c>
      <c r="S2354" s="181" t="e">
        <f t="shared" si="604"/>
        <v>#DIV/0!</v>
      </c>
      <c r="T2354" s="339" t="e">
        <f t="shared" si="610"/>
        <v>#DIV/0!</v>
      </c>
      <c r="U2354" s="181" t="e">
        <f t="shared" si="605"/>
        <v>#DIV/0!</v>
      </c>
    </row>
    <row r="2355" spans="2:21" ht="12.75" customHeight="1" x14ac:dyDescent="0.15">
      <c r="B2355" s="1">
        <f t="shared" si="611"/>
        <v>248.39999999999014</v>
      </c>
      <c r="C2355" s="181" t="e">
        <f t="shared" si="606"/>
        <v>#DIV/0!</v>
      </c>
      <c r="D2355" s="242">
        <f t="shared" si="607"/>
        <v>91.263155818531445</v>
      </c>
      <c r="E2355" s="181" t="e">
        <f t="shared" si="595"/>
        <v>#DIV/0!</v>
      </c>
      <c r="F2355" s="181" t="e">
        <f t="shared" si="608"/>
        <v>#DIV/0!</v>
      </c>
      <c r="H2355" s="181" t="e">
        <f t="shared" si="609"/>
        <v>#DIV/0!</v>
      </c>
      <c r="I2355" s="181" t="e">
        <f t="shared" si="596"/>
        <v>#DIV/0!</v>
      </c>
      <c r="J2355" s="339" t="e">
        <f t="shared" si="597"/>
        <v>#DIV/0!</v>
      </c>
      <c r="K2355" s="181" t="e">
        <f t="shared" si="598"/>
        <v>#DIV/0!</v>
      </c>
      <c r="M2355" s="181" t="e">
        <f t="shared" si="599"/>
        <v>#DIV/0!</v>
      </c>
      <c r="N2355" s="181" t="e">
        <f t="shared" si="600"/>
        <v>#DIV/0!</v>
      </c>
      <c r="O2355" s="339" t="e">
        <f t="shared" si="601"/>
        <v>#DIV/0!</v>
      </c>
      <c r="P2355" s="181" t="e">
        <f t="shared" si="602"/>
        <v>#DIV/0!</v>
      </c>
      <c r="R2355" s="181" t="e">
        <f t="shared" si="603"/>
        <v>#DIV/0!</v>
      </c>
      <c r="S2355" s="181" t="e">
        <f t="shared" si="604"/>
        <v>#DIV/0!</v>
      </c>
      <c r="T2355" s="339" t="e">
        <f t="shared" si="610"/>
        <v>#DIV/0!</v>
      </c>
      <c r="U2355" s="181" t="e">
        <f t="shared" si="605"/>
        <v>#DIV/0!</v>
      </c>
    </row>
    <row r="2356" spans="2:21" ht="12.75" customHeight="1" x14ac:dyDescent="0.15">
      <c r="B2356" s="1">
        <f t="shared" si="611"/>
        <v>248.49999999999014</v>
      </c>
      <c r="C2356" s="181" t="e">
        <f t="shared" si="606"/>
        <v>#DIV/0!</v>
      </c>
      <c r="D2356" s="242">
        <f t="shared" si="607"/>
        <v>91.273139208257803</v>
      </c>
      <c r="E2356" s="181" t="e">
        <f t="shared" si="595"/>
        <v>#DIV/0!</v>
      </c>
      <c r="F2356" s="181" t="e">
        <f t="shared" si="608"/>
        <v>#DIV/0!</v>
      </c>
      <c r="H2356" s="181" t="e">
        <f t="shared" si="609"/>
        <v>#DIV/0!</v>
      </c>
      <c r="I2356" s="181" t="e">
        <f t="shared" si="596"/>
        <v>#DIV/0!</v>
      </c>
      <c r="J2356" s="339" t="e">
        <f t="shared" si="597"/>
        <v>#DIV/0!</v>
      </c>
      <c r="K2356" s="181" t="e">
        <f t="shared" si="598"/>
        <v>#DIV/0!</v>
      </c>
      <c r="M2356" s="181" t="e">
        <f t="shared" si="599"/>
        <v>#DIV/0!</v>
      </c>
      <c r="N2356" s="181" t="e">
        <f t="shared" si="600"/>
        <v>#DIV/0!</v>
      </c>
      <c r="O2356" s="339" t="e">
        <f t="shared" si="601"/>
        <v>#DIV/0!</v>
      </c>
      <c r="P2356" s="181" t="e">
        <f t="shared" si="602"/>
        <v>#DIV/0!</v>
      </c>
      <c r="R2356" s="181" t="e">
        <f t="shared" si="603"/>
        <v>#DIV/0!</v>
      </c>
      <c r="S2356" s="181" t="e">
        <f t="shared" si="604"/>
        <v>#DIV/0!</v>
      </c>
      <c r="T2356" s="339" t="e">
        <f t="shared" si="610"/>
        <v>#DIV/0!</v>
      </c>
      <c r="U2356" s="181" t="e">
        <f t="shared" si="605"/>
        <v>#DIV/0!</v>
      </c>
    </row>
    <row r="2357" spans="2:21" ht="12.75" customHeight="1" x14ac:dyDescent="0.15">
      <c r="B2357" s="1">
        <f t="shared" si="611"/>
        <v>248.59999999999013</v>
      </c>
      <c r="C2357" s="181" t="e">
        <f t="shared" si="606"/>
        <v>#DIV/0!</v>
      </c>
      <c r="D2357" s="242">
        <f t="shared" si="607"/>
        <v>91.283119323130933</v>
      </c>
      <c r="E2357" s="181" t="e">
        <f t="shared" si="595"/>
        <v>#DIV/0!</v>
      </c>
      <c r="F2357" s="181" t="e">
        <f t="shared" si="608"/>
        <v>#DIV/0!</v>
      </c>
      <c r="H2357" s="181" t="e">
        <f t="shared" si="609"/>
        <v>#DIV/0!</v>
      </c>
      <c r="I2357" s="181" t="e">
        <f t="shared" si="596"/>
        <v>#DIV/0!</v>
      </c>
      <c r="J2357" s="339" t="e">
        <f t="shared" si="597"/>
        <v>#DIV/0!</v>
      </c>
      <c r="K2357" s="181" t="e">
        <f t="shared" si="598"/>
        <v>#DIV/0!</v>
      </c>
      <c r="M2357" s="181" t="e">
        <f t="shared" si="599"/>
        <v>#DIV/0!</v>
      </c>
      <c r="N2357" s="181" t="e">
        <f t="shared" si="600"/>
        <v>#DIV/0!</v>
      </c>
      <c r="O2357" s="339" t="e">
        <f t="shared" si="601"/>
        <v>#DIV/0!</v>
      </c>
      <c r="P2357" s="181" t="e">
        <f t="shared" si="602"/>
        <v>#DIV/0!</v>
      </c>
      <c r="R2357" s="181" t="e">
        <f t="shared" si="603"/>
        <v>#DIV/0!</v>
      </c>
      <c r="S2357" s="181" t="e">
        <f t="shared" si="604"/>
        <v>#DIV/0!</v>
      </c>
      <c r="T2357" s="339" t="e">
        <f t="shared" si="610"/>
        <v>#DIV/0!</v>
      </c>
      <c r="U2357" s="181" t="e">
        <f t="shared" si="605"/>
        <v>#DIV/0!</v>
      </c>
    </row>
    <row r="2358" spans="2:21" ht="12.75" customHeight="1" x14ac:dyDescent="0.15">
      <c r="B2358" s="1">
        <f t="shared" si="611"/>
        <v>248.69999999999013</v>
      </c>
      <c r="C2358" s="181" t="e">
        <f t="shared" si="606"/>
        <v>#DIV/0!</v>
      </c>
      <c r="D2358" s="242">
        <f t="shared" si="607"/>
        <v>91.293096165656308</v>
      </c>
      <c r="E2358" s="181" t="e">
        <f t="shared" si="595"/>
        <v>#DIV/0!</v>
      </c>
      <c r="F2358" s="181" t="e">
        <f t="shared" si="608"/>
        <v>#DIV/0!</v>
      </c>
      <c r="H2358" s="181" t="e">
        <f t="shared" si="609"/>
        <v>#DIV/0!</v>
      </c>
      <c r="I2358" s="181" t="e">
        <f t="shared" si="596"/>
        <v>#DIV/0!</v>
      </c>
      <c r="J2358" s="339" t="e">
        <f t="shared" si="597"/>
        <v>#DIV/0!</v>
      </c>
      <c r="K2358" s="181" t="e">
        <f t="shared" si="598"/>
        <v>#DIV/0!</v>
      </c>
      <c r="M2358" s="181" t="e">
        <f t="shared" si="599"/>
        <v>#DIV/0!</v>
      </c>
      <c r="N2358" s="181" t="e">
        <f t="shared" si="600"/>
        <v>#DIV/0!</v>
      </c>
      <c r="O2358" s="339" t="e">
        <f t="shared" si="601"/>
        <v>#DIV/0!</v>
      </c>
      <c r="P2358" s="181" t="e">
        <f t="shared" si="602"/>
        <v>#DIV/0!</v>
      </c>
      <c r="R2358" s="181" t="e">
        <f t="shared" si="603"/>
        <v>#DIV/0!</v>
      </c>
      <c r="S2358" s="181" t="e">
        <f t="shared" si="604"/>
        <v>#DIV/0!</v>
      </c>
      <c r="T2358" s="339" t="e">
        <f t="shared" si="610"/>
        <v>#DIV/0!</v>
      </c>
      <c r="U2358" s="181" t="e">
        <f t="shared" si="605"/>
        <v>#DIV/0!</v>
      </c>
    </row>
    <row r="2359" spans="2:21" ht="12.75" customHeight="1" x14ac:dyDescent="0.15">
      <c r="B2359" s="1">
        <f t="shared" si="611"/>
        <v>248.79999999999012</v>
      </c>
      <c r="C2359" s="181" t="e">
        <f t="shared" si="606"/>
        <v>#DIV/0!</v>
      </c>
      <c r="D2359" s="242">
        <f t="shared" si="607"/>
        <v>91.303069738336418</v>
      </c>
      <c r="E2359" s="181" t="e">
        <f t="shared" si="595"/>
        <v>#DIV/0!</v>
      </c>
      <c r="F2359" s="181" t="e">
        <f t="shared" si="608"/>
        <v>#DIV/0!</v>
      </c>
      <c r="H2359" s="181" t="e">
        <f t="shared" si="609"/>
        <v>#DIV/0!</v>
      </c>
      <c r="I2359" s="181" t="e">
        <f t="shared" si="596"/>
        <v>#DIV/0!</v>
      </c>
      <c r="J2359" s="339" t="e">
        <f t="shared" si="597"/>
        <v>#DIV/0!</v>
      </c>
      <c r="K2359" s="181" t="e">
        <f t="shared" si="598"/>
        <v>#DIV/0!</v>
      </c>
      <c r="M2359" s="181" t="e">
        <f t="shared" si="599"/>
        <v>#DIV/0!</v>
      </c>
      <c r="N2359" s="181" t="e">
        <f t="shared" si="600"/>
        <v>#DIV/0!</v>
      </c>
      <c r="O2359" s="339" t="e">
        <f t="shared" si="601"/>
        <v>#DIV/0!</v>
      </c>
      <c r="P2359" s="181" t="e">
        <f t="shared" si="602"/>
        <v>#DIV/0!</v>
      </c>
      <c r="R2359" s="181" t="e">
        <f t="shared" si="603"/>
        <v>#DIV/0!</v>
      </c>
      <c r="S2359" s="181" t="e">
        <f t="shared" si="604"/>
        <v>#DIV/0!</v>
      </c>
      <c r="T2359" s="339" t="e">
        <f t="shared" si="610"/>
        <v>#DIV/0!</v>
      </c>
      <c r="U2359" s="181" t="e">
        <f t="shared" si="605"/>
        <v>#DIV/0!</v>
      </c>
    </row>
    <row r="2360" spans="2:21" ht="12.75" customHeight="1" x14ac:dyDescent="0.15">
      <c r="B2360" s="1">
        <f t="shared" si="611"/>
        <v>248.89999999999011</v>
      </c>
      <c r="C2360" s="181" t="e">
        <f t="shared" si="606"/>
        <v>#DIV/0!</v>
      </c>
      <c r="D2360" s="242">
        <f t="shared" si="607"/>
        <v>91.313040043670796</v>
      </c>
      <c r="E2360" s="181" t="e">
        <f t="shared" si="595"/>
        <v>#DIV/0!</v>
      </c>
      <c r="F2360" s="181" t="e">
        <f t="shared" si="608"/>
        <v>#DIV/0!</v>
      </c>
      <c r="H2360" s="181" t="e">
        <f t="shared" si="609"/>
        <v>#DIV/0!</v>
      </c>
      <c r="I2360" s="181" t="e">
        <f t="shared" si="596"/>
        <v>#DIV/0!</v>
      </c>
      <c r="J2360" s="339" t="e">
        <f t="shared" si="597"/>
        <v>#DIV/0!</v>
      </c>
      <c r="K2360" s="181" t="e">
        <f t="shared" si="598"/>
        <v>#DIV/0!</v>
      </c>
      <c r="M2360" s="181" t="e">
        <f t="shared" si="599"/>
        <v>#DIV/0!</v>
      </c>
      <c r="N2360" s="181" t="e">
        <f t="shared" si="600"/>
        <v>#DIV/0!</v>
      </c>
      <c r="O2360" s="339" t="e">
        <f t="shared" si="601"/>
        <v>#DIV/0!</v>
      </c>
      <c r="P2360" s="181" t="e">
        <f t="shared" si="602"/>
        <v>#DIV/0!</v>
      </c>
      <c r="R2360" s="181" t="e">
        <f t="shared" si="603"/>
        <v>#DIV/0!</v>
      </c>
      <c r="S2360" s="181" t="e">
        <f t="shared" si="604"/>
        <v>#DIV/0!</v>
      </c>
      <c r="T2360" s="339" t="e">
        <f t="shared" si="610"/>
        <v>#DIV/0!</v>
      </c>
      <c r="U2360" s="181" t="e">
        <f t="shared" si="605"/>
        <v>#DIV/0!</v>
      </c>
    </row>
    <row r="2361" spans="2:21" ht="12.75" customHeight="1" x14ac:dyDescent="0.15">
      <c r="B2361" s="1">
        <f t="shared" si="611"/>
        <v>248.99999999999011</v>
      </c>
      <c r="C2361" s="181" t="e">
        <f t="shared" si="606"/>
        <v>#DIV/0!</v>
      </c>
      <c r="D2361" s="242">
        <f t="shared" si="607"/>
        <v>91.323007084155776</v>
      </c>
      <c r="E2361" s="181" t="e">
        <f t="shared" si="595"/>
        <v>#DIV/0!</v>
      </c>
      <c r="F2361" s="181" t="e">
        <f t="shared" si="608"/>
        <v>#DIV/0!</v>
      </c>
      <c r="H2361" s="181" t="e">
        <f t="shared" si="609"/>
        <v>#DIV/0!</v>
      </c>
      <c r="I2361" s="181" t="e">
        <f t="shared" si="596"/>
        <v>#DIV/0!</v>
      </c>
      <c r="J2361" s="339" t="e">
        <f t="shared" si="597"/>
        <v>#DIV/0!</v>
      </c>
      <c r="K2361" s="181" t="e">
        <f t="shared" si="598"/>
        <v>#DIV/0!</v>
      </c>
      <c r="M2361" s="181" t="e">
        <f t="shared" si="599"/>
        <v>#DIV/0!</v>
      </c>
      <c r="N2361" s="181" t="e">
        <f t="shared" si="600"/>
        <v>#DIV/0!</v>
      </c>
      <c r="O2361" s="339" t="e">
        <f t="shared" si="601"/>
        <v>#DIV/0!</v>
      </c>
      <c r="P2361" s="181" t="e">
        <f t="shared" si="602"/>
        <v>#DIV/0!</v>
      </c>
      <c r="R2361" s="181" t="e">
        <f t="shared" si="603"/>
        <v>#DIV/0!</v>
      </c>
      <c r="S2361" s="181" t="e">
        <f t="shared" si="604"/>
        <v>#DIV/0!</v>
      </c>
      <c r="T2361" s="339" t="e">
        <f t="shared" si="610"/>
        <v>#DIV/0!</v>
      </c>
      <c r="U2361" s="181" t="e">
        <f t="shared" si="605"/>
        <v>#DIV/0!</v>
      </c>
    </row>
    <row r="2362" spans="2:21" ht="12.75" customHeight="1" x14ac:dyDescent="0.15">
      <c r="B2362" s="1">
        <f t="shared" si="611"/>
        <v>249.0999999999901</v>
      </c>
      <c r="C2362" s="181" t="e">
        <f t="shared" si="606"/>
        <v>#DIV/0!</v>
      </c>
      <c r="D2362" s="242">
        <f t="shared" si="607"/>
        <v>91.332970862284995</v>
      </c>
      <c r="E2362" s="181" t="e">
        <f t="shared" si="595"/>
        <v>#DIV/0!</v>
      </c>
      <c r="F2362" s="181" t="e">
        <f t="shared" si="608"/>
        <v>#DIV/0!</v>
      </c>
      <c r="H2362" s="181" t="e">
        <f t="shared" si="609"/>
        <v>#DIV/0!</v>
      </c>
      <c r="I2362" s="181" t="e">
        <f t="shared" si="596"/>
        <v>#DIV/0!</v>
      </c>
      <c r="J2362" s="339" t="e">
        <f t="shared" si="597"/>
        <v>#DIV/0!</v>
      </c>
      <c r="K2362" s="181" t="e">
        <f t="shared" si="598"/>
        <v>#DIV/0!</v>
      </c>
      <c r="M2362" s="181" t="e">
        <f t="shared" si="599"/>
        <v>#DIV/0!</v>
      </c>
      <c r="N2362" s="181" t="e">
        <f t="shared" si="600"/>
        <v>#DIV/0!</v>
      </c>
      <c r="O2362" s="339" t="e">
        <f t="shared" si="601"/>
        <v>#DIV/0!</v>
      </c>
      <c r="P2362" s="181" t="e">
        <f t="shared" si="602"/>
        <v>#DIV/0!</v>
      </c>
      <c r="R2362" s="181" t="e">
        <f t="shared" si="603"/>
        <v>#DIV/0!</v>
      </c>
      <c r="S2362" s="181" t="e">
        <f t="shared" si="604"/>
        <v>#DIV/0!</v>
      </c>
      <c r="T2362" s="339" t="e">
        <f t="shared" si="610"/>
        <v>#DIV/0!</v>
      </c>
      <c r="U2362" s="181" t="e">
        <f t="shared" si="605"/>
        <v>#DIV/0!</v>
      </c>
    </row>
    <row r="2363" spans="2:21" ht="12.75" customHeight="1" x14ac:dyDescent="0.15">
      <c r="B2363" s="1">
        <f t="shared" si="611"/>
        <v>249.1999999999901</v>
      </c>
      <c r="C2363" s="181" t="e">
        <f t="shared" si="606"/>
        <v>#DIV/0!</v>
      </c>
      <c r="D2363" s="242">
        <f t="shared" si="607"/>
        <v>91.342931380548805</v>
      </c>
      <c r="E2363" s="181" t="e">
        <f t="shared" si="595"/>
        <v>#DIV/0!</v>
      </c>
      <c r="F2363" s="181" t="e">
        <f t="shared" si="608"/>
        <v>#DIV/0!</v>
      </c>
      <c r="H2363" s="181" t="e">
        <f t="shared" si="609"/>
        <v>#DIV/0!</v>
      </c>
      <c r="I2363" s="181" t="e">
        <f t="shared" si="596"/>
        <v>#DIV/0!</v>
      </c>
      <c r="J2363" s="339" t="e">
        <f t="shared" si="597"/>
        <v>#DIV/0!</v>
      </c>
      <c r="K2363" s="181" t="e">
        <f t="shared" si="598"/>
        <v>#DIV/0!</v>
      </c>
      <c r="M2363" s="181" t="e">
        <f t="shared" si="599"/>
        <v>#DIV/0!</v>
      </c>
      <c r="N2363" s="181" t="e">
        <f t="shared" si="600"/>
        <v>#DIV/0!</v>
      </c>
      <c r="O2363" s="339" t="e">
        <f t="shared" si="601"/>
        <v>#DIV/0!</v>
      </c>
      <c r="P2363" s="181" t="e">
        <f t="shared" si="602"/>
        <v>#DIV/0!</v>
      </c>
      <c r="R2363" s="181" t="e">
        <f t="shared" si="603"/>
        <v>#DIV/0!</v>
      </c>
      <c r="S2363" s="181" t="e">
        <f t="shared" si="604"/>
        <v>#DIV/0!</v>
      </c>
      <c r="T2363" s="339" t="e">
        <f t="shared" si="610"/>
        <v>#DIV/0!</v>
      </c>
      <c r="U2363" s="181" t="e">
        <f t="shared" si="605"/>
        <v>#DIV/0!</v>
      </c>
    </row>
    <row r="2364" spans="2:21" ht="12.75" customHeight="1" x14ac:dyDescent="0.15">
      <c r="B2364" s="1">
        <f t="shared" si="611"/>
        <v>249.29999999999009</v>
      </c>
      <c r="C2364" s="181" t="e">
        <f t="shared" si="606"/>
        <v>#DIV/0!</v>
      </c>
      <c r="D2364" s="242">
        <f t="shared" si="607"/>
        <v>91.352888641434731</v>
      </c>
      <c r="E2364" s="181" t="e">
        <f t="shared" si="595"/>
        <v>#DIV/0!</v>
      </c>
      <c r="F2364" s="181" t="e">
        <f t="shared" si="608"/>
        <v>#DIV/0!</v>
      </c>
      <c r="H2364" s="181" t="e">
        <f t="shared" si="609"/>
        <v>#DIV/0!</v>
      </c>
      <c r="I2364" s="181" t="e">
        <f t="shared" si="596"/>
        <v>#DIV/0!</v>
      </c>
      <c r="J2364" s="339" t="e">
        <f t="shared" si="597"/>
        <v>#DIV/0!</v>
      </c>
      <c r="K2364" s="181" t="e">
        <f t="shared" si="598"/>
        <v>#DIV/0!</v>
      </c>
      <c r="M2364" s="181" t="e">
        <f t="shared" si="599"/>
        <v>#DIV/0!</v>
      </c>
      <c r="N2364" s="181" t="e">
        <f t="shared" si="600"/>
        <v>#DIV/0!</v>
      </c>
      <c r="O2364" s="339" t="e">
        <f t="shared" si="601"/>
        <v>#DIV/0!</v>
      </c>
      <c r="P2364" s="181" t="e">
        <f t="shared" si="602"/>
        <v>#DIV/0!</v>
      </c>
      <c r="R2364" s="181" t="e">
        <f t="shared" si="603"/>
        <v>#DIV/0!</v>
      </c>
      <c r="S2364" s="181" t="e">
        <f t="shared" si="604"/>
        <v>#DIV/0!</v>
      </c>
      <c r="T2364" s="339" t="e">
        <f t="shared" si="610"/>
        <v>#DIV/0!</v>
      </c>
      <c r="U2364" s="181" t="e">
        <f t="shared" si="605"/>
        <v>#DIV/0!</v>
      </c>
    </row>
    <row r="2365" spans="2:21" ht="12.75" customHeight="1" x14ac:dyDescent="0.15">
      <c r="B2365" s="1">
        <f t="shared" si="611"/>
        <v>249.39999999999009</v>
      </c>
      <c r="C2365" s="181" t="e">
        <f t="shared" si="606"/>
        <v>#DIV/0!</v>
      </c>
      <c r="D2365" s="242">
        <f t="shared" si="607"/>
        <v>91.362842647427343</v>
      </c>
      <c r="E2365" s="181" t="e">
        <f t="shared" si="595"/>
        <v>#DIV/0!</v>
      </c>
      <c r="F2365" s="181" t="e">
        <f t="shared" si="608"/>
        <v>#DIV/0!</v>
      </c>
      <c r="H2365" s="181" t="e">
        <f t="shared" si="609"/>
        <v>#DIV/0!</v>
      </c>
      <c r="I2365" s="181" t="e">
        <f t="shared" si="596"/>
        <v>#DIV/0!</v>
      </c>
      <c r="J2365" s="339" t="e">
        <f t="shared" si="597"/>
        <v>#DIV/0!</v>
      </c>
      <c r="K2365" s="181" t="e">
        <f t="shared" si="598"/>
        <v>#DIV/0!</v>
      </c>
      <c r="M2365" s="181" t="e">
        <f t="shared" si="599"/>
        <v>#DIV/0!</v>
      </c>
      <c r="N2365" s="181" t="e">
        <f t="shared" si="600"/>
        <v>#DIV/0!</v>
      </c>
      <c r="O2365" s="339" t="e">
        <f t="shared" si="601"/>
        <v>#DIV/0!</v>
      </c>
      <c r="P2365" s="181" t="e">
        <f t="shared" si="602"/>
        <v>#DIV/0!</v>
      </c>
      <c r="R2365" s="181" t="e">
        <f t="shared" si="603"/>
        <v>#DIV/0!</v>
      </c>
      <c r="S2365" s="181" t="e">
        <f t="shared" si="604"/>
        <v>#DIV/0!</v>
      </c>
      <c r="T2365" s="339" t="e">
        <f t="shared" si="610"/>
        <v>#DIV/0!</v>
      </c>
      <c r="U2365" s="181" t="e">
        <f t="shared" si="605"/>
        <v>#DIV/0!</v>
      </c>
    </row>
    <row r="2366" spans="2:21" ht="12.75" customHeight="1" x14ac:dyDescent="0.15">
      <c r="B2366" s="1">
        <f t="shared" si="611"/>
        <v>249.49999999999008</v>
      </c>
      <c r="C2366" s="181" t="e">
        <f t="shared" si="606"/>
        <v>#DIV/0!</v>
      </c>
      <c r="D2366" s="242">
        <f t="shared" si="607"/>
        <v>91.372793401008124</v>
      </c>
      <c r="E2366" s="181" t="e">
        <f t="shared" si="595"/>
        <v>#DIV/0!</v>
      </c>
      <c r="F2366" s="181" t="e">
        <f t="shared" si="608"/>
        <v>#DIV/0!</v>
      </c>
      <c r="H2366" s="181" t="e">
        <f t="shared" si="609"/>
        <v>#DIV/0!</v>
      </c>
      <c r="I2366" s="181" t="e">
        <f t="shared" si="596"/>
        <v>#DIV/0!</v>
      </c>
      <c r="J2366" s="339" t="e">
        <f t="shared" si="597"/>
        <v>#DIV/0!</v>
      </c>
      <c r="K2366" s="181" t="e">
        <f t="shared" si="598"/>
        <v>#DIV/0!</v>
      </c>
      <c r="M2366" s="181" t="e">
        <f t="shared" si="599"/>
        <v>#DIV/0!</v>
      </c>
      <c r="N2366" s="181" t="e">
        <f t="shared" si="600"/>
        <v>#DIV/0!</v>
      </c>
      <c r="O2366" s="339" t="e">
        <f t="shared" si="601"/>
        <v>#DIV/0!</v>
      </c>
      <c r="P2366" s="181" t="e">
        <f t="shared" si="602"/>
        <v>#DIV/0!</v>
      </c>
      <c r="R2366" s="181" t="e">
        <f t="shared" si="603"/>
        <v>#DIV/0!</v>
      </c>
      <c r="S2366" s="181" t="e">
        <f t="shared" si="604"/>
        <v>#DIV/0!</v>
      </c>
      <c r="T2366" s="339" t="e">
        <f t="shared" si="610"/>
        <v>#DIV/0!</v>
      </c>
      <c r="U2366" s="181" t="e">
        <f t="shared" si="605"/>
        <v>#DIV/0!</v>
      </c>
    </row>
    <row r="2367" spans="2:21" ht="12.75" customHeight="1" x14ac:dyDescent="0.15">
      <c r="B2367" s="1">
        <f t="shared" si="611"/>
        <v>249.59999999999008</v>
      </c>
      <c r="C2367" s="181" t="e">
        <f t="shared" si="606"/>
        <v>#DIV/0!</v>
      </c>
      <c r="D2367" s="242">
        <f t="shared" si="607"/>
        <v>91.382740904655719</v>
      </c>
      <c r="E2367" s="181" t="e">
        <f t="shared" si="595"/>
        <v>#DIV/0!</v>
      </c>
      <c r="F2367" s="181" t="e">
        <f t="shared" si="608"/>
        <v>#DIV/0!</v>
      </c>
      <c r="H2367" s="181" t="e">
        <f t="shared" si="609"/>
        <v>#DIV/0!</v>
      </c>
      <c r="I2367" s="181" t="e">
        <f t="shared" si="596"/>
        <v>#DIV/0!</v>
      </c>
      <c r="J2367" s="339" t="e">
        <f t="shared" si="597"/>
        <v>#DIV/0!</v>
      </c>
      <c r="K2367" s="181" t="e">
        <f t="shared" si="598"/>
        <v>#DIV/0!</v>
      </c>
      <c r="M2367" s="181" t="e">
        <f t="shared" si="599"/>
        <v>#DIV/0!</v>
      </c>
      <c r="N2367" s="181" t="e">
        <f t="shared" si="600"/>
        <v>#DIV/0!</v>
      </c>
      <c r="O2367" s="339" t="e">
        <f t="shared" si="601"/>
        <v>#DIV/0!</v>
      </c>
      <c r="P2367" s="181" t="e">
        <f t="shared" si="602"/>
        <v>#DIV/0!</v>
      </c>
      <c r="R2367" s="181" t="e">
        <f t="shared" si="603"/>
        <v>#DIV/0!</v>
      </c>
      <c r="S2367" s="181" t="e">
        <f t="shared" si="604"/>
        <v>#DIV/0!</v>
      </c>
      <c r="T2367" s="339" t="e">
        <f t="shared" si="610"/>
        <v>#DIV/0!</v>
      </c>
      <c r="U2367" s="181" t="e">
        <f t="shared" si="605"/>
        <v>#DIV/0!</v>
      </c>
    </row>
    <row r="2368" spans="2:21" ht="12.75" customHeight="1" x14ac:dyDescent="0.15">
      <c r="B2368" s="1">
        <f t="shared" si="611"/>
        <v>249.69999999999007</v>
      </c>
      <c r="C2368" s="181" t="e">
        <f t="shared" si="606"/>
        <v>#DIV/0!</v>
      </c>
      <c r="D2368" s="242">
        <f t="shared" si="607"/>
        <v>91.392685160845616</v>
      </c>
      <c r="E2368" s="181" t="e">
        <f t="shared" si="595"/>
        <v>#DIV/0!</v>
      </c>
      <c r="F2368" s="181" t="e">
        <f t="shared" si="608"/>
        <v>#DIV/0!</v>
      </c>
      <c r="H2368" s="181" t="e">
        <f t="shared" si="609"/>
        <v>#DIV/0!</v>
      </c>
      <c r="I2368" s="181" t="e">
        <f t="shared" si="596"/>
        <v>#DIV/0!</v>
      </c>
      <c r="J2368" s="339" t="e">
        <f t="shared" si="597"/>
        <v>#DIV/0!</v>
      </c>
      <c r="K2368" s="181" t="e">
        <f t="shared" si="598"/>
        <v>#DIV/0!</v>
      </c>
      <c r="M2368" s="181" t="e">
        <f t="shared" si="599"/>
        <v>#DIV/0!</v>
      </c>
      <c r="N2368" s="181" t="e">
        <f t="shared" si="600"/>
        <v>#DIV/0!</v>
      </c>
      <c r="O2368" s="339" t="e">
        <f t="shared" si="601"/>
        <v>#DIV/0!</v>
      </c>
      <c r="P2368" s="181" t="e">
        <f t="shared" si="602"/>
        <v>#DIV/0!</v>
      </c>
      <c r="R2368" s="181" t="e">
        <f t="shared" si="603"/>
        <v>#DIV/0!</v>
      </c>
      <c r="S2368" s="181" t="e">
        <f t="shared" si="604"/>
        <v>#DIV/0!</v>
      </c>
      <c r="T2368" s="339" t="e">
        <f t="shared" si="610"/>
        <v>#DIV/0!</v>
      </c>
      <c r="U2368" s="181" t="e">
        <f t="shared" si="605"/>
        <v>#DIV/0!</v>
      </c>
    </row>
    <row r="2369" spans="2:21" ht="12.75" customHeight="1" x14ac:dyDescent="0.15">
      <c r="B2369" s="1">
        <f t="shared" si="611"/>
        <v>249.79999999999006</v>
      </c>
      <c r="C2369" s="181" t="e">
        <f t="shared" si="606"/>
        <v>#DIV/0!</v>
      </c>
      <c r="D2369" s="242">
        <f t="shared" si="607"/>
        <v>91.402626172050518</v>
      </c>
      <c r="E2369" s="181" t="e">
        <f t="shared" si="595"/>
        <v>#DIV/0!</v>
      </c>
      <c r="F2369" s="181" t="e">
        <f t="shared" si="608"/>
        <v>#DIV/0!</v>
      </c>
      <c r="H2369" s="181" t="e">
        <f t="shared" si="609"/>
        <v>#DIV/0!</v>
      </c>
      <c r="I2369" s="181" t="e">
        <f t="shared" si="596"/>
        <v>#DIV/0!</v>
      </c>
      <c r="J2369" s="339" t="e">
        <f t="shared" si="597"/>
        <v>#DIV/0!</v>
      </c>
      <c r="K2369" s="181" t="e">
        <f t="shared" si="598"/>
        <v>#DIV/0!</v>
      </c>
      <c r="M2369" s="181" t="e">
        <f t="shared" si="599"/>
        <v>#DIV/0!</v>
      </c>
      <c r="N2369" s="181" t="e">
        <f t="shared" si="600"/>
        <v>#DIV/0!</v>
      </c>
      <c r="O2369" s="339" t="e">
        <f t="shared" si="601"/>
        <v>#DIV/0!</v>
      </c>
      <c r="P2369" s="181" t="e">
        <f t="shared" si="602"/>
        <v>#DIV/0!</v>
      </c>
      <c r="R2369" s="181" t="e">
        <f t="shared" si="603"/>
        <v>#DIV/0!</v>
      </c>
      <c r="S2369" s="181" t="e">
        <f t="shared" si="604"/>
        <v>#DIV/0!</v>
      </c>
      <c r="T2369" s="339" t="e">
        <f t="shared" si="610"/>
        <v>#DIV/0!</v>
      </c>
      <c r="U2369" s="181" t="e">
        <f t="shared" si="605"/>
        <v>#DIV/0!</v>
      </c>
    </row>
    <row r="2370" spans="2:21" ht="12.75" customHeight="1" x14ac:dyDescent="0.15">
      <c r="B2370" s="1">
        <f t="shared" si="611"/>
        <v>249.89999999999006</v>
      </c>
      <c r="C2370" s="181" t="e">
        <f t="shared" si="606"/>
        <v>#DIV/0!</v>
      </c>
      <c r="D2370" s="242">
        <f t="shared" si="607"/>
        <v>91.412563940740128</v>
      </c>
      <c r="E2370" s="181" t="e">
        <f t="shared" si="595"/>
        <v>#DIV/0!</v>
      </c>
      <c r="F2370" s="181" t="e">
        <f t="shared" si="608"/>
        <v>#DIV/0!</v>
      </c>
      <c r="H2370" s="181" t="e">
        <f t="shared" si="609"/>
        <v>#DIV/0!</v>
      </c>
      <c r="I2370" s="181" t="e">
        <f t="shared" si="596"/>
        <v>#DIV/0!</v>
      </c>
      <c r="J2370" s="339" t="e">
        <f t="shared" si="597"/>
        <v>#DIV/0!</v>
      </c>
      <c r="K2370" s="181" t="e">
        <f t="shared" si="598"/>
        <v>#DIV/0!</v>
      </c>
      <c r="M2370" s="181" t="e">
        <f t="shared" si="599"/>
        <v>#DIV/0!</v>
      </c>
      <c r="N2370" s="181" t="e">
        <f t="shared" si="600"/>
        <v>#DIV/0!</v>
      </c>
      <c r="O2370" s="339" t="e">
        <f t="shared" si="601"/>
        <v>#DIV/0!</v>
      </c>
      <c r="P2370" s="181" t="e">
        <f t="shared" si="602"/>
        <v>#DIV/0!</v>
      </c>
      <c r="R2370" s="181" t="e">
        <f t="shared" si="603"/>
        <v>#DIV/0!</v>
      </c>
      <c r="S2370" s="181" t="e">
        <f t="shared" si="604"/>
        <v>#DIV/0!</v>
      </c>
      <c r="T2370" s="339" t="e">
        <f t="shared" si="610"/>
        <v>#DIV/0!</v>
      </c>
      <c r="U2370" s="181" t="e">
        <f t="shared" si="605"/>
        <v>#DIV/0!</v>
      </c>
    </row>
    <row r="2371" spans="2:21" ht="12.75" customHeight="1" x14ac:dyDescent="0.15">
      <c r="B2371" s="1">
        <f t="shared" si="611"/>
        <v>249.99999999999005</v>
      </c>
      <c r="C2371" s="181" t="e">
        <f t="shared" si="606"/>
        <v>#DIV/0!</v>
      </c>
      <c r="D2371" s="242">
        <f t="shared" si="607"/>
        <v>91.422498469381168</v>
      </c>
      <c r="E2371" s="181" t="e">
        <f t="shared" si="595"/>
        <v>#DIV/0!</v>
      </c>
      <c r="F2371" s="181" t="e">
        <f t="shared" si="608"/>
        <v>#DIV/0!</v>
      </c>
      <c r="H2371" s="181" t="e">
        <f t="shared" si="609"/>
        <v>#DIV/0!</v>
      </c>
      <c r="I2371" s="181" t="e">
        <f t="shared" si="596"/>
        <v>#DIV/0!</v>
      </c>
      <c r="J2371" s="339" t="e">
        <f t="shared" si="597"/>
        <v>#DIV/0!</v>
      </c>
      <c r="K2371" s="181" t="e">
        <f t="shared" si="598"/>
        <v>#DIV/0!</v>
      </c>
      <c r="M2371" s="181" t="e">
        <f t="shared" si="599"/>
        <v>#DIV/0!</v>
      </c>
      <c r="N2371" s="181" t="e">
        <f t="shared" si="600"/>
        <v>#DIV/0!</v>
      </c>
      <c r="O2371" s="339" t="e">
        <f t="shared" si="601"/>
        <v>#DIV/0!</v>
      </c>
      <c r="P2371" s="181" t="e">
        <f t="shared" si="602"/>
        <v>#DIV/0!</v>
      </c>
      <c r="R2371" s="181" t="e">
        <f t="shared" si="603"/>
        <v>#DIV/0!</v>
      </c>
      <c r="S2371" s="181" t="e">
        <f t="shared" si="604"/>
        <v>#DIV/0!</v>
      </c>
      <c r="T2371" s="339" t="e">
        <f t="shared" si="610"/>
        <v>#DIV/0!</v>
      </c>
      <c r="U2371" s="181" t="e">
        <f t="shared" si="605"/>
        <v>#DIV/0!</v>
      </c>
    </row>
    <row r="2372" spans="2:21" ht="12.75" customHeight="1" x14ac:dyDescent="0.15">
      <c r="B2372" s="1">
        <f t="shared" si="611"/>
        <v>250.09999999999005</v>
      </c>
      <c r="C2372" s="181" t="e">
        <f t="shared" si="606"/>
        <v>#DIV/0!</v>
      </c>
      <c r="D2372" s="242">
        <f t="shared" si="607"/>
        <v>91.432429760437316</v>
      </c>
      <c r="E2372" s="181" t="e">
        <f t="shared" si="595"/>
        <v>#DIV/0!</v>
      </c>
      <c r="F2372" s="181" t="e">
        <f t="shared" si="608"/>
        <v>#DIV/0!</v>
      </c>
      <c r="H2372" s="181" t="e">
        <f t="shared" si="609"/>
        <v>#DIV/0!</v>
      </c>
      <c r="I2372" s="181" t="e">
        <f t="shared" si="596"/>
        <v>#DIV/0!</v>
      </c>
      <c r="J2372" s="339" t="e">
        <f t="shared" si="597"/>
        <v>#DIV/0!</v>
      </c>
      <c r="K2372" s="181" t="e">
        <f t="shared" si="598"/>
        <v>#DIV/0!</v>
      </c>
      <c r="M2372" s="181" t="e">
        <f t="shared" si="599"/>
        <v>#DIV/0!</v>
      </c>
      <c r="N2372" s="181" t="e">
        <f t="shared" si="600"/>
        <v>#DIV/0!</v>
      </c>
      <c r="O2372" s="339" t="e">
        <f t="shared" si="601"/>
        <v>#DIV/0!</v>
      </c>
      <c r="P2372" s="181" t="e">
        <f t="shared" si="602"/>
        <v>#DIV/0!</v>
      </c>
      <c r="R2372" s="181" t="e">
        <f t="shared" si="603"/>
        <v>#DIV/0!</v>
      </c>
      <c r="S2372" s="181" t="e">
        <f t="shared" si="604"/>
        <v>#DIV/0!</v>
      </c>
      <c r="T2372" s="339" t="e">
        <f t="shared" si="610"/>
        <v>#DIV/0!</v>
      </c>
      <c r="U2372" s="181" t="e">
        <f t="shared" si="605"/>
        <v>#DIV/0!</v>
      </c>
    </row>
    <row r="2373" spans="2:21" ht="12.75" customHeight="1" x14ac:dyDescent="0.15">
      <c r="B2373" s="1">
        <f t="shared" si="611"/>
        <v>250.19999999999004</v>
      </c>
      <c r="C2373" s="181" t="e">
        <f t="shared" si="606"/>
        <v>#DIV/0!</v>
      </c>
      <c r="D2373" s="242">
        <f t="shared" si="607"/>
        <v>91.442357816369551</v>
      </c>
      <c r="E2373" s="181" t="e">
        <f t="shared" si="595"/>
        <v>#DIV/0!</v>
      </c>
      <c r="F2373" s="181" t="e">
        <f t="shared" si="608"/>
        <v>#DIV/0!</v>
      </c>
      <c r="H2373" s="181" t="e">
        <f t="shared" si="609"/>
        <v>#DIV/0!</v>
      </c>
      <c r="I2373" s="181" t="e">
        <f t="shared" si="596"/>
        <v>#DIV/0!</v>
      </c>
      <c r="J2373" s="339" t="e">
        <f t="shared" si="597"/>
        <v>#DIV/0!</v>
      </c>
      <c r="K2373" s="181" t="e">
        <f t="shared" si="598"/>
        <v>#DIV/0!</v>
      </c>
      <c r="M2373" s="181" t="e">
        <f t="shared" si="599"/>
        <v>#DIV/0!</v>
      </c>
      <c r="N2373" s="181" t="e">
        <f t="shared" si="600"/>
        <v>#DIV/0!</v>
      </c>
      <c r="O2373" s="339" t="e">
        <f t="shared" si="601"/>
        <v>#DIV/0!</v>
      </c>
      <c r="P2373" s="181" t="e">
        <f t="shared" si="602"/>
        <v>#DIV/0!</v>
      </c>
      <c r="R2373" s="181" t="e">
        <f t="shared" si="603"/>
        <v>#DIV/0!</v>
      </c>
      <c r="S2373" s="181" t="e">
        <f t="shared" si="604"/>
        <v>#DIV/0!</v>
      </c>
      <c r="T2373" s="339" t="e">
        <f t="shared" si="610"/>
        <v>#DIV/0!</v>
      </c>
      <c r="U2373" s="181" t="e">
        <f t="shared" si="605"/>
        <v>#DIV/0!</v>
      </c>
    </row>
    <row r="2374" spans="2:21" ht="12.75" customHeight="1" x14ac:dyDescent="0.15">
      <c r="B2374" s="1">
        <f t="shared" si="611"/>
        <v>250.29999999999004</v>
      </c>
      <c r="C2374" s="181" t="e">
        <f t="shared" si="606"/>
        <v>#DIV/0!</v>
      </c>
      <c r="D2374" s="242">
        <f t="shared" si="607"/>
        <v>91.452282639635754</v>
      </c>
      <c r="E2374" s="181" t="e">
        <f t="shared" ref="E2374:E2437" si="612">+$D$19+(C2374/(D2374*$D$34))</f>
        <v>#DIV/0!</v>
      </c>
      <c r="F2374" s="181" t="e">
        <f t="shared" si="608"/>
        <v>#DIV/0!</v>
      </c>
      <c r="H2374" s="181" t="e">
        <f t="shared" si="609"/>
        <v>#DIV/0!</v>
      </c>
      <c r="I2374" s="181" t="e">
        <f t="shared" ref="I2374:I2437" si="613">1.32*(($B2375-$D$19)/$D$30)^0.25</f>
        <v>#DIV/0!</v>
      </c>
      <c r="J2374" s="339" t="e">
        <f t="shared" ref="J2374:J2437" si="614">+$D$19+(H2374/(I2374*$D$35))</f>
        <v>#DIV/0!</v>
      </c>
      <c r="K2374" s="181" t="e">
        <f t="shared" ref="K2374:K2437" si="615">ABS($B2375-J2374)</f>
        <v>#DIV/0!</v>
      </c>
      <c r="M2374" s="181" t="e">
        <f t="shared" ref="M2374:M2437" si="616">(2*PI()*$D$27*$D$8*$AE$7*($D$31-B2375))/LN($D$30/$D$28)</f>
        <v>#DIV/0!</v>
      </c>
      <c r="N2374" s="181" t="e">
        <f t="shared" ref="N2374:N2437" si="617">1.32*(($B2375-$D$19)/$D$30)^0.25</f>
        <v>#DIV/0!</v>
      </c>
      <c r="O2374" s="339" t="e">
        <f t="shared" ref="O2374:O2437" si="618">+$D$19+(M2374/(N2374*$D$38))</f>
        <v>#DIV/0!</v>
      </c>
      <c r="P2374" s="181" t="e">
        <f t="shared" ref="P2374:P2437" si="619">ABS($B2375-O2374)</f>
        <v>#DIV/0!</v>
      </c>
      <c r="R2374" s="181" t="e">
        <f t="shared" ref="R2374:R2437" si="620">(2*PI()*$D$27*$D$9*$AE$6*($D$31-B2375))/LN($D$30/$D$28)</f>
        <v>#DIV/0!</v>
      </c>
      <c r="S2374" s="181" t="e">
        <f t="shared" ref="S2374:S2437" si="621">1.32*(($B2375-$D$19)/$D$30)^0.25</f>
        <v>#DIV/0!</v>
      </c>
      <c r="T2374" s="339" t="e">
        <f t="shared" si="610"/>
        <v>#DIV/0!</v>
      </c>
      <c r="U2374" s="181" t="e">
        <f t="shared" ref="U2374:U2437" si="622">ABS($B2375-T2374)</f>
        <v>#DIV/0!</v>
      </c>
    </row>
    <row r="2375" spans="2:21" ht="12.75" customHeight="1" x14ac:dyDescent="0.15">
      <c r="B2375" s="1">
        <f t="shared" si="611"/>
        <v>250.39999999999003</v>
      </c>
      <c r="C2375" s="181" t="e">
        <f t="shared" ref="C2375:C2438" si="623">(2*PI()*$D$26*$D$32*($D$31-B2376))/LN($D$29/$D$28)</f>
        <v>#DIV/0!</v>
      </c>
      <c r="D2375" s="242">
        <f t="shared" ref="D2375:D2438" si="624">1.32*((B2376-$D$19)/$D$29)^0.25</f>
        <v>91.462204232690837</v>
      </c>
      <c r="E2375" s="181" t="e">
        <f t="shared" si="612"/>
        <v>#DIV/0!</v>
      </c>
      <c r="F2375" s="181" t="e">
        <f t="shared" ref="F2375:F2438" si="625">ABS(B2376-E2375)</f>
        <v>#DIV/0!</v>
      </c>
      <c r="H2375" s="181" t="e">
        <f t="shared" ref="H2375:H2438" si="626">(2*PI()*$D$27*$D$32*($D$31-B2376))/LN($D$30/$D$28)</f>
        <v>#DIV/0!</v>
      </c>
      <c r="I2375" s="181" t="e">
        <f t="shared" si="613"/>
        <v>#DIV/0!</v>
      </c>
      <c r="J2375" s="339" t="e">
        <f t="shared" si="614"/>
        <v>#DIV/0!</v>
      </c>
      <c r="K2375" s="181" t="e">
        <f t="shared" si="615"/>
        <v>#DIV/0!</v>
      </c>
      <c r="M2375" s="181" t="e">
        <f t="shared" si="616"/>
        <v>#DIV/0!</v>
      </c>
      <c r="N2375" s="181" t="e">
        <f t="shared" si="617"/>
        <v>#DIV/0!</v>
      </c>
      <c r="O2375" s="339" t="e">
        <f t="shared" si="618"/>
        <v>#DIV/0!</v>
      </c>
      <c r="P2375" s="181" t="e">
        <f t="shared" si="619"/>
        <v>#DIV/0!</v>
      </c>
      <c r="R2375" s="181" t="e">
        <f t="shared" si="620"/>
        <v>#DIV/0!</v>
      </c>
      <c r="S2375" s="181" t="e">
        <f t="shared" si="621"/>
        <v>#DIV/0!</v>
      </c>
      <c r="T2375" s="339" t="e">
        <f t="shared" ref="T2375:T2438" si="627">+$D$19+(R2375/(S2375*$D$41))</f>
        <v>#DIV/0!</v>
      </c>
      <c r="U2375" s="181" t="e">
        <f t="shared" si="622"/>
        <v>#DIV/0!</v>
      </c>
    </row>
    <row r="2376" spans="2:21" ht="12.75" customHeight="1" x14ac:dyDescent="0.15">
      <c r="B2376" s="1">
        <f t="shared" ref="B2376:B2439" si="628">B2375+0.1</f>
        <v>250.49999999999002</v>
      </c>
      <c r="C2376" s="181" t="e">
        <f t="shared" si="623"/>
        <v>#DIV/0!</v>
      </c>
      <c r="D2376" s="242">
        <f t="shared" si="624"/>
        <v>91.472122597986811</v>
      </c>
      <c r="E2376" s="181" t="e">
        <f t="shared" si="612"/>
        <v>#DIV/0!</v>
      </c>
      <c r="F2376" s="181" t="e">
        <f t="shared" si="625"/>
        <v>#DIV/0!</v>
      </c>
      <c r="H2376" s="181" t="e">
        <f t="shared" si="626"/>
        <v>#DIV/0!</v>
      </c>
      <c r="I2376" s="181" t="e">
        <f t="shared" si="613"/>
        <v>#DIV/0!</v>
      </c>
      <c r="J2376" s="339" t="e">
        <f t="shared" si="614"/>
        <v>#DIV/0!</v>
      </c>
      <c r="K2376" s="181" t="e">
        <f t="shared" si="615"/>
        <v>#DIV/0!</v>
      </c>
      <c r="M2376" s="181" t="e">
        <f t="shared" si="616"/>
        <v>#DIV/0!</v>
      </c>
      <c r="N2376" s="181" t="e">
        <f t="shared" si="617"/>
        <v>#DIV/0!</v>
      </c>
      <c r="O2376" s="339" t="e">
        <f t="shared" si="618"/>
        <v>#DIV/0!</v>
      </c>
      <c r="P2376" s="181" t="e">
        <f t="shared" si="619"/>
        <v>#DIV/0!</v>
      </c>
      <c r="R2376" s="181" t="e">
        <f t="shared" si="620"/>
        <v>#DIV/0!</v>
      </c>
      <c r="S2376" s="181" t="e">
        <f t="shared" si="621"/>
        <v>#DIV/0!</v>
      </c>
      <c r="T2376" s="339" t="e">
        <f t="shared" si="627"/>
        <v>#DIV/0!</v>
      </c>
      <c r="U2376" s="181" t="e">
        <f t="shared" si="622"/>
        <v>#DIV/0!</v>
      </c>
    </row>
    <row r="2377" spans="2:21" ht="12.75" customHeight="1" x14ac:dyDescent="0.15">
      <c r="B2377" s="1">
        <f t="shared" si="628"/>
        <v>250.59999999999002</v>
      </c>
      <c r="C2377" s="181" t="e">
        <f t="shared" si="623"/>
        <v>#DIV/0!</v>
      </c>
      <c r="D2377" s="242">
        <f t="shared" si="624"/>
        <v>91.48203773797286</v>
      </c>
      <c r="E2377" s="181" t="e">
        <f t="shared" si="612"/>
        <v>#DIV/0!</v>
      </c>
      <c r="F2377" s="181" t="e">
        <f t="shared" si="625"/>
        <v>#DIV/0!</v>
      </c>
      <c r="H2377" s="181" t="e">
        <f t="shared" si="626"/>
        <v>#DIV/0!</v>
      </c>
      <c r="I2377" s="181" t="e">
        <f t="shared" si="613"/>
        <v>#DIV/0!</v>
      </c>
      <c r="J2377" s="339" t="e">
        <f t="shared" si="614"/>
        <v>#DIV/0!</v>
      </c>
      <c r="K2377" s="181" t="e">
        <f t="shared" si="615"/>
        <v>#DIV/0!</v>
      </c>
      <c r="M2377" s="181" t="e">
        <f t="shared" si="616"/>
        <v>#DIV/0!</v>
      </c>
      <c r="N2377" s="181" t="e">
        <f t="shared" si="617"/>
        <v>#DIV/0!</v>
      </c>
      <c r="O2377" s="339" t="e">
        <f t="shared" si="618"/>
        <v>#DIV/0!</v>
      </c>
      <c r="P2377" s="181" t="e">
        <f t="shared" si="619"/>
        <v>#DIV/0!</v>
      </c>
      <c r="R2377" s="181" t="e">
        <f t="shared" si="620"/>
        <v>#DIV/0!</v>
      </c>
      <c r="S2377" s="181" t="e">
        <f t="shared" si="621"/>
        <v>#DIV/0!</v>
      </c>
      <c r="T2377" s="339" t="e">
        <f t="shared" si="627"/>
        <v>#DIV/0!</v>
      </c>
      <c r="U2377" s="181" t="e">
        <f t="shared" si="622"/>
        <v>#DIV/0!</v>
      </c>
    </row>
    <row r="2378" spans="2:21" ht="12.75" customHeight="1" x14ac:dyDescent="0.15">
      <c r="B2378" s="1">
        <f t="shared" si="628"/>
        <v>250.69999999999001</v>
      </c>
      <c r="C2378" s="181" t="e">
        <f t="shared" si="623"/>
        <v>#DIV/0!</v>
      </c>
      <c r="D2378" s="242">
        <f t="shared" si="624"/>
        <v>91.491949655095141</v>
      </c>
      <c r="E2378" s="181" t="e">
        <f t="shared" si="612"/>
        <v>#DIV/0!</v>
      </c>
      <c r="F2378" s="181" t="e">
        <f t="shared" si="625"/>
        <v>#DIV/0!</v>
      </c>
      <c r="H2378" s="181" t="e">
        <f t="shared" si="626"/>
        <v>#DIV/0!</v>
      </c>
      <c r="I2378" s="181" t="e">
        <f t="shared" si="613"/>
        <v>#DIV/0!</v>
      </c>
      <c r="J2378" s="339" t="e">
        <f t="shared" si="614"/>
        <v>#DIV/0!</v>
      </c>
      <c r="K2378" s="181" t="e">
        <f t="shared" si="615"/>
        <v>#DIV/0!</v>
      </c>
      <c r="M2378" s="181" t="e">
        <f t="shared" si="616"/>
        <v>#DIV/0!</v>
      </c>
      <c r="N2378" s="181" t="e">
        <f t="shared" si="617"/>
        <v>#DIV/0!</v>
      </c>
      <c r="O2378" s="339" t="e">
        <f t="shared" si="618"/>
        <v>#DIV/0!</v>
      </c>
      <c r="P2378" s="181" t="e">
        <f t="shared" si="619"/>
        <v>#DIV/0!</v>
      </c>
      <c r="R2378" s="181" t="e">
        <f t="shared" si="620"/>
        <v>#DIV/0!</v>
      </c>
      <c r="S2378" s="181" t="e">
        <f t="shared" si="621"/>
        <v>#DIV/0!</v>
      </c>
      <c r="T2378" s="339" t="e">
        <f t="shared" si="627"/>
        <v>#DIV/0!</v>
      </c>
      <c r="U2378" s="181" t="e">
        <f t="shared" si="622"/>
        <v>#DIV/0!</v>
      </c>
    </row>
    <row r="2379" spans="2:21" ht="12.75" customHeight="1" x14ac:dyDescent="0.15">
      <c r="B2379" s="1">
        <f t="shared" si="628"/>
        <v>250.79999999999001</v>
      </c>
      <c r="C2379" s="181" t="e">
        <f t="shared" si="623"/>
        <v>#DIV/0!</v>
      </c>
      <c r="D2379" s="242">
        <f t="shared" si="624"/>
        <v>91.501858351797011</v>
      </c>
      <c r="E2379" s="181" t="e">
        <f t="shared" si="612"/>
        <v>#DIV/0!</v>
      </c>
      <c r="F2379" s="181" t="e">
        <f t="shared" si="625"/>
        <v>#DIV/0!</v>
      </c>
      <c r="H2379" s="181" t="e">
        <f t="shared" si="626"/>
        <v>#DIV/0!</v>
      </c>
      <c r="I2379" s="181" t="e">
        <f t="shared" si="613"/>
        <v>#DIV/0!</v>
      </c>
      <c r="J2379" s="339" t="e">
        <f t="shared" si="614"/>
        <v>#DIV/0!</v>
      </c>
      <c r="K2379" s="181" t="e">
        <f t="shared" si="615"/>
        <v>#DIV/0!</v>
      </c>
      <c r="M2379" s="181" t="e">
        <f t="shared" si="616"/>
        <v>#DIV/0!</v>
      </c>
      <c r="N2379" s="181" t="e">
        <f t="shared" si="617"/>
        <v>#DIV/0!</v>
      </c>
      <c r="O2379" s="339" t="e">
        <f t="shared" si="618"/>
        <v>#DIV/0!</v>
      </c>
      <c r="P2379" s="181" t="e">
        <f t="shared" si="619"/>
        <v>#DIV/0!</v>
      </c>
      <c r="R2379" s="181" t="e">
        <f t="shared" si="620"/>
        <v>#DIV/0!</v>
      </c>
      <c r="S2379" s="181" t="e">
        <f t="shared" si="621"/>
        <v>#DIV/0!</v>
      </c>
      <c r="T2379" s="339" t="e">
        <f t="shared" si="627"/>
        <v>#DIV/0!</v>
      </c>
      <c r="U2379" s="181" t="e">
        <f t="shared" si="622"/>
        <v>#DIV/0!</v>
      </c>
    </row>
    <row r="2380" spans="2:21" ht="12.75" customHeight="1" x14ac:dyDescent="0.15">
      <c r="B2380" s="1">
        <f t="shared" si="628"/>
        <v>250.89999999999</v>
      </c>
      <c r="C2380" s="181" t="e">
        <f t="shared" si="623"/>
        <v>#DIV/0!</v>
      </c>
      <c r="D2380" s="242">
        <f t="shared" si="624"/>
        <v>91.51176383051876</v>
      </c>
      <c r="E2380" s="181" t="e">
        <f t="shared" si="612"/>
        <v>#DIV/0!</v>
      </c>
      <c r="F2380" s="181" t="e">
        <f t="shared" si="625"/>
        <v>#DIV/0!</v>
      </c>
      <c r="H2380" s="181" t="e">
        <f t="shared" si="626"/>
        <v>#DIV/0!</v>
      </c>
      <c r="I2380" s="181" t="e">
        <f t="shared" si="613"/>
        <v>#DIV/0!</v>
      </c>
      <c r="J2380" s="339" t="e">
        <f t="shared" si="614"/>
        <v>#DIV/0!</v>
      </c>
      <c r="K2380" s="181" t="e">
        <f t="shared" si="615"/>
        <v>#DIV/0!</v>
      </c>
      <c r="M2380" s="181" t="e">
        <f t="shared" si="616"/>
        <v>#DIV/0!</v>
      </c>
      <c r="N2380" s="181" t="e">
        <f t="shared" si="617"/>
        <v>#DIV/0!</v>
      </c>
      <c r="O2380" s="339" t="e">
        <f t="shared" si="618"/>
        <v>#DIV/0!</v>
      </c>
      <c r="P2380" s="181" t="e">
        <f t="shared" si="619"/>
        <v>#DIV/0!</v>
      </c>
      <c r="R2380" s="181" t="e">
        <f t="shared" si="620"/>
        <v>#DIV/0!</v>
      </c>
      <c r="S2380" s="181" t="e">
        <f t="shared" si="621"/>
        <v>#DIV/0!</v>
      </c>
      <c r="T2380" s="339" t="e">
        <f t="shared" si="627"/>
        <v>#DIV/0!</v>
      </c>
      <c r="U2380" s="181" t="e">
        <f t="shared" si="622"/>
        <v>#DIV/0!</v>
      </c>
    </row>
    <row r="2381" spans="2:21" ht="12.75" customHeight="1" x14ac:dyDescent="0.15">
      <c r="B2381" s="1">
        <f t="shared" si="628"/>
        <v>250.99999999999</v>
      </c>
      <c r="C2381" s="181" t="e">
        <f t="shared" si="623"/>
        <v>#DIV/0!</v>
      </c>
      <c r="D2381" s="242">
        <f t="shared" si="624"/>
        <v>91.521666093697903</v>
      </c>
      <c r="E2381" s="181" t="e">
        <f t="shared" si="612"/>
        <v>#DIV/0!</v>
      </c>
      <c r="F2381" s="181" t="e">
        <f t="shared" si="625"/>
        <v>#DIV/0!</v>
      </c>
      <c r="H2381" s="181" t="e">
        <f t="shared" si="626"/>
        <v>#DIV/0!</v>
      </c>
      <c r="I2381" s="181" t="e">
        <f t="shared" si="613"/>
        <v>#DIV/0!</v>
      </c>
      <c r="J2381" s="339" t="e">
        <f t="shared" si="614"/>
        <v>#DIV/0!</v>
      </c>
      <c r="K2381" s="181" t="e">
        <f t="shared" si="615"/>
        <v>#DIV/0!</v>
      </c>
      <c r="M2381" s="181" t="e">
        <f t="shared" si="616"/>
        <v>#DIV/0!</v>
      </c>
      <c r="N2381" s="181" t="e">
        <f t="shared" si="617"/>
        <v>#DIV/0!</v>
      </c>
      <c r="O2381" s="339" t="e">
        <f t="shared" si="618"/>
        <v>#DIV/0!</v>
      </c>
      <c r="P2381" s="181" t="e">
        <f t="shared" si="619"/>
        <v>#DIV/0!</v>
      </c>
      <c r="R2381" s="181" t="e">
        <f t="shared" si="620"/>
        <v>#DIV/0!</v>
      </c>
      <c r="S2381" s="181" t="e">
        <f t="shared" si="621"/>
        <v>#DIV/0!</v>
      </c>
      <c r="T2381" s="339" t="e">
        <f t="shared" si="627"/>
        <v>#DIV/0!</v>
      </c>
      <c r="U2381" s="181" t="e">
        <f t="shared" si="622"/>
        <v>#DIV/0!</v>
      </c>
    </row>
    <row r="2382" spans="2:21" ht="12.75" customHeight="1" x14ac:dyDescent="0.15">
      <c r="B2382" s="1">
        <f t="shared" si="628"/>
        <v>251.09999999998999</v>
      </c>
      <c r="C2382" s="181" t="e">
        <f t="shared" si="623"/>
        <v>#DIV/0!</v>
      </c>
      <c r="D2382" s="242">
        <f t="shared" si="624"/>
        <v>91.531565143768901</v>
      </c>
      <c r="E2382" s="181" t="e">
        <f t="shared" si="612"/>
        <v>#DIV/0!</v>
      </c>
      <c r="F2382" s="181" t="e">
        <f t="shared" si="625"/>
        <v>#DIV/0!</v>
      </c>
      <c r="H2382" s="181" t="e">
        <f t="shared" si="626"/>
        <v>#DIV/0!</v>
      </c>
      <c r="I2382" s="181" t="e">
        <f t="shared" si="613"/>
        <v>#DIV/0!</v>
      </c>
      <c r="J2382" s="339" t="e">
        <f t="shared" si="614"/>
        <v>#DIV/0!</v>
      </c>
      <c r="K2382" s="181" t="e">
        <f t="shared" si="615"/>
        <v>#DIV/0!</v>
      </c>
      <c r="M2382" s="181" t="e">
        <f t="shared" si="616"/>
        <v>#DIV/0!</v>
      </c>
      <c r="N2382" s="181" t="e">
        <f t="shared" si="617"/>
        <v>#DIV/0!</v>
      </c>
      <c r="O2382" s="339" t="e">
        <f t="shared" si="618"/>
        <v>#DIV/0!</v>
      </c>
      <c r="P2382" s="181" t="e">
        <f t="shared" si="619"/>
        <v>#DIV/0!</v>
      </c>
      <c r="R2382" s="181" t="e">
        <f t="shared" si="620"/>
        <v>#DIV/0!</v>
      </c>
      <c r="S2382" s="181" t="e">
        <f t="shared" si="621"/>
        <v>#DIV/0!</v>
      </c>
      <c r="T2382" s="339" t="e">
        <f t="shared" si="627"/>
        <v>#DIV/0!</v>
      </c>
      <c r="U2382" s="181" t="e">
        <f t="shared" si="622"/>
        <v>#DIV/0!</v>
      </c>
    </row>
    <row r="2383" spans="2:21" ht="12.75" customHeight="1" x14ac:dyDescent="0.15">
      <c r="B2383" s="1">
        <f t="shared" si="628"/>
        <v>251.19999999998998</v>
      </c>
      <c r="C2383" s="181" t="e">
        <f t="shared" si="623"/>
        <v>#DIV/0!</v>
      </c>
      <c r="D2383" s="242">
        <f t="shared" si="624"/>
        <v>91.541460983163603</v>
      </c>
      <c r="E2383" s="181" t="e">
        <f t="shared" si="612"/>
        <v>#DIV/0!</v>
      </c>
      <c r="F2383" s="181" t="e">
        <f t="shared" si="625"/>
        <v>#DIV/0!</v>
      </c>
      <c r="H2383" s="181" t="e">
        <f t="shared" si="626"/>
        <v>#DIV/0!</v>
      </c>
      <c r="I2383" s="181" t="e">
        <f t="shared" si="613"/>
        <v>#DIV/0!</v>
      </c>
      <c r="J2383" s="339" t="e">
        <f t="shared" si="614"/>
        <v>#DIV/0!</v>
      </c>
      <c r="K2383" s="181" t="e">
        <f t="shared" si="615"/>
        <v>#DIV/0!</v>
      </c>
      <c r="M2383" s="181" t="e">
        <f t="shared" si="616"/>
        <v>#DIV/0!</v>
      </c>
      <c r="N2383" s="181" t="e">
        <f t="shared" si="617"/>
        <v>#DIV/0!</v>
      </c>
      <c r="O2383" s="339" t="e">
        <f t="shared" si="618"/>
        <v>#DIV/0!</v>
      </c>
      <c r="P2383" s="181" t="e">
        <f t="shared" si="619"/>
        <v>#DIV/0!</v>
      </c>
      <c r="R2383" s="181" t="e">
        <f t="shared" si="620"/>
        <v>#DIV/0!</v>
      </c>
      <c r="S2383" s="181" t="e">
        <f t="shared" si="621"/>
        <v>#DIV/0!</v>
      </c>
      <c r="T2383" s="339" t="e">
        <f t="shared" si="627"/>
        <v>#DIV/0!</v>
      </c>
      <c r="U2383" s="181" t="e">
        <f t="shared" si="622"/>
        <v>#DIV/0!</v>
      </c>
    </row>
    <row r="2384" spans="2:21" ht="12.75" customHeight="1" x14ac:dyDescent="0.15">
      <c r="B2384" s="1">
        <f t="shared" si="628"/>
        <v>251.29999999998998</v>
      </c>
      <c r="C2384" s="181" t="e">
        <f t="shared" si="623"/>
        <v>#DIV/0!</v>
      </c>
      <c r="D2384" s="242">
        <f t="shared" si="624"/>
        <v>91.551353614310699</v>
      </c>
      <c r="E2384" s="181" t="e">
        <f t="shared" si="612"/>
        <v>#DIV/0!</v>
      </c>
      <c r="F2384" s="181" t="e">
        <f t="shared" si="625"/>
        <v>#DIV/0!</v>
      </c>
      <c r="H2384" s="181" t="e">
        <f t="shared" si="626"/>
        <v>#DIV/0!</v>
      </c>
      <c r="I2384" s="181" t="e">
        <f t="shared" si="613"/>
        <v>#DIV/0!</v>
      </c>
      <c r="J2384" s="339" t="e">
        <f t="shared" si="614"/>
        <v>#DIV/0!</v>
      </c>
      <c r="K2384" s="181" t="e">
        <f t="shared" si="615"/>
        <v>#DIV/0!</v>
      </c>
      <c r="M2384" s="181" t="e">
        <f t="shared" si="616"/>
        <v>#DIV/0!</v>
      </c>
      <c r="N2384" s="181" t="e">
        <f t="shared" si="617"/>
        <v>#DIV/0!</v>
      </c>
      <c r="O2384" s="339" t="e">
        <f t="shared" si="618"/>
        <v>#DIV/0!</v>
      </c>
      <c r="P2384" s="181" t="e">
        <f t="shared" si="619"/>
        <v>#DIV/0!</v>
      </c>
      <c r="R2384" s="181" t="e">
        <f t="shared" si="620"/>
        <v>#DIV/0!</v>
      </c>
      <c r="S2384" s="181" t="e">
        <f t="shared" si="621"/>
        <v>#DIV/0!</v>
      </c>
      <c r="T2384" s="339" t="e">
        <f t="shared" si="627"/>
        <v>#DIV/0!</v>
      </c>
      <c r="U2384" s="181" t="e">
        <f t="shared" si="622"/>
        <v>#DIV/0!</v>
      </c>
    </row>
    <row r="2385" spans="2:21" ht="12.75" customHeight="1" x14ac:dyDescent="0.15">
      <c r="B2385" s="1">
        <f t="shared" si="628"/>
        <v>251.39999999998997</v>
      </c>
      <c r="C2385" s="181" t="e">
        <f t="shared" si="623"/>
        <v>#DIV/0!</v>
      </c>
      <c r="D2385" s="242">
        <f t="shared" si="624"/>
        <v>91.561243039636054</v>
      </c>
      <c r="E2385" s="181" t="e">
        <f t="shared" si="612"/>
        <v>#DIV/0!</v>
      </c>
      <c r="F2385" s="181" t="e">
        <f t="shared" si="625"/>
        <v>#DIV/0!</v>
      </c>
      <c r="H2385" s="181" t="e">
        <f t="shared" si="626"/>
        <v>#DIV/0!</v>
      </c>
      <c r="I2385" s="181" t="e">
        <f t="shared" si="613"/>
        <v>#DIV/0!</v>
      </c>
      <c r="J2385" s="339" t="e">
        <f t="shared" si="614"/>
        <v>#DIV/0!</v>
      </c>
      <c r="K2385" s="181" t="e">
        <f t="shared" si="615"/>
        <v>#DIV/0!</v>
      </c>
      <c r="M2385" s="181" t="e">
        <f t="shared" si="616"/>
        <v>#DIV/0!</v>
      </c>
      <c r="N2385" s="181" t="e">
        <f t="shared" si="617"/>
        <v>#DIV/0!</v>
      </c>
      <c r="O2385" s="339" t="e">
        <f t="shared" si="618"/>
        <v>#DIV/0!</v>
      </c>
      <c r="P2385" s="181" t="e">
        <f t="shared" si="619"/>
        <v>#DIV/0!</v>
      </c>
      <c r="R2385" s="181" t="e">
        <f t="shared" si="620"/>
        <v>#DIV/0!</v>
      </c>
      <c r="S2385" s="181" t="e">
        <f t="shared" si="621"/>
        <v>#DIV/0!</v>
      </c>
      <c r="T2385" s="339" t="e">
        <f t="shared" si="627"/>
        <v>#DIV/0!</v>
      </c>
      <c r="U2385" s="181" t="e">
        <f t="shared" si="622"/>
        <v>#DIV/0!</v>
      </c>
    </row>
    <row r="2386" spans="2:21" ht="12.75" customHeight="1" x14ac:dyDescent="0.15">
      <c r="B2386" s="1">
        <f t="shared" si="628"/>
        <v>251.49999999998997</v>
      </c>
      <c r="C2386" s="181" t="e">
        <f t="shared" si="623"/>
        <v>#DIV/0!</v>
      </c>
      <c r="D2386" s="242">
        <f t="shared" si="624"/>
        <v>91.571129261562731</v>
      </c>
      <c r="E2386" s="181" t="e">
        <f t="shared" si="612"/>
        <v>#DIV/0!</v>
      </c>
      <c r="F2386" s="181" t="e">
        <f t="shared" si="625"/>
        <v>#DIV/0!</v>
      </c>
      <c r="H2386" s="181" t="e">
        <f t="shared" si="626"/>
        <v>#DIV/0!</v>
      </c>
      <c r="I2386" s="181" t="e">
        <f t="shared" si="613"/>
        <v>#DIV/0!</v>
      </c>
      <c r="J2386" s="339" t="e">
        <f t="shared" si="614"/>
        <v>#DIV/0!</v>
      </c>
      <c r="K2386" s="181" t="e">
        <f t="shared" si="615"/>
        <v>#DIV/0!</v>
      </c>
      <c r="M2386" s="181" t="e">
        <f t="shared" si="616"/>
        <v>#DIV/0!</v>
      </c>
      <c r="N2386" s="181" t="e">
        <f t="shared" si="617"/>
        <v>#DIV/0!</v>
      </c>
      <c r="O2386" s="339" t="e">
        <f t="shared" si="618"/>
        <v>#DIV/0!</v>
      </c>
      <c r="P2386" s="181" t="e">
        <f t="shared" si="619"/>
        <v>#DIV/0!</v>
      </c>
      <c r="R2386" s="181" t="e">
        <f t="shared" si="620"/>
        <v>#DIV/0!</v>
      </c>
      <c r="S2386" s="181" t="e">
        <f t="shared" si="621"/>
        <v>#DIV/0!</v>
      </c>
      <c r="T2386" s="339" t="e">
        <f t="shared" si="627"/>
        <v>#DIV/0!</v>
      </c>
      <c r="U2386" s="181" t="e">
        <f t="shared" si="622"/>
        <v>#DIV/0!</v>
      </c>
    </row>
    <row r="2387" spans="2:21" ht="12.75" customHeight="1" x14ac:dyDescent="0.15">
      <c r="B2387" s="1">
        <f t="shared" si="628"/>
        <v>251.59999999998996</v>
      </c>
      <c r="C2387" s="181" t="e">
        <f t="shared" si="623"/>
        <v>#DIV/0!</v>
      </c>
      <c r="D2387" s="242">
        <f t="shared" si="624"/>
        <v>91.581012282510827</v>
      </c>
      <c r="E2387" s="181" t="e">
        <f t="shared" si="612"/>
        <v>#DIV/0!</v>
      </c>
      <c r="F2387" s="181" t="e">
        <f t="shared" si="625"/>
        <v>#DIV/0!</v>
      </c>
      <c r="H2387" s="181" t="e">
        <f t="shared" si="626"/>
        <v>#DIV/0!</v>
      </c>
      <c r="I2387" s="181" t="e">
        <f t="shared" si="613"/>
        <v>#DIV/0!</v>
      </c>
      <c r="J2387" s="339" t="e">
        <f t="shared" si="614"/>
        <v>#DIV/0!</v>
      </c>
      <c r="K2387" s="181" t="e">
        <f t="shared" si="615"/>
        <v>#DIV/0!</v>
      </c>
      <c r="M2387" s="181" t="e">
        <f t="shared" si="616"/>
        <v>#DIV/0!</v>
      </c>
      <c r="N2387" s="181" t="e">
        <f t="shared" si="617"/>
        <v>#DIV/0!</v>
      </c>
      <c r="O2387" s="339" t="e">
        <f t="shared" si="618"/>
        <v>#DIV/0!</v>
      </c>
      <c r="P2387" s="181" t="e">
        <f t="shared" si="619"/>
        <v>#DIV/0!</v>
      </c>
      <c r="R2387" s="181" t="e">
        <f t="shared" si="620"/>
        <v>#DIV/0!</v>
      </c>
      <c r="S2387" s="181" t="e">
        <f t="shared" si="621"/>
        <v>#DIV/0!</v>
      </c>
      <c r="T2387" s="339" t="e">
        <f t="shared" si="627"/>
        <v>#DIV/0!</v>
      </c>
      <c r="U2387" s="181" t="e">
        <f t="shared" si="622"/>
        <v>#DIV/0!</v>
      </c>
    </row>
    <row r="2388" spans="2:21" ht="12.75" customHeight="1" x14ac:dyDescent="0.15">
      <c r="B2388" s="1">
        <f t="shared" si="628"/>
        <v>251.69999999998996</v>
      </c>
      <c r="C2388" s="181" t="e">
        <f t="shared" si="623"/>
        <v>#DIV/0!</v>
      </c>
      <c r="D2388" s="242">
        <f t="shared" si="624"/>
        <v>91.590892104897677</v>
      </c>
      <c r="E2388" s="181" t="e">
        <f t="shared" si="612"/>
        <v>#DIV/0!</v>
      </c>
      <c r="F2388" s="181" t="e">
        <f t="shared" si="625"/>
        <v>#DIV/0!</v>
      </c>
      <c r="H2388" s="181" t="e">
        <f t="shared" si="626"/>
        <v>#DIV/0!</v>
      </c>
      <c r="I2388" s="181" t="e">
        <f t="shared" si="613"/>
        <v>#DIV/0!</v>
      </c>
      <c r="J2388" s="339" t="e">
        <f t="shared" si="614"/>
        <v>#DIV/0!</v>
      </c>
      <c r="K2388" s="181" t="e">
        <f t="shared" si="615"/>
        <v>#DIV/0!</v>
      </c>
      <c r="M2388" s="181" t="e">
        <f t="shared" si="616"/>
        <v>#DIV/0!</v>
      </c>
      <c r="N2388" s="181" t="e">
        <f t="shared" si="617"/>
        <v>#DIV/0!</v>
      </c>
      <c r="O2388" s="339" t="e">
        <f t="shared" si="618"/>
        <v>#DIV/0!</v>
      </c>
      <c r="P2388" s="181" t="e">
        <f t="shared" si="619"/>
        <v>#DIV/0!</v>
      </c>
      <c r="R2388" s="181" t="e">
        <f t="shared" si="620"/>
        <v>#DIV/0!</v>
      </c>
      <c r="S2388" s="181" t="e">
        <f t="shared" si="621"/>
        <v>#DIV/0!</v>
      </c>
      <c r="T2388" s="339" t="e">
        <f t="shared" si="627"/>
        <v>#DIV/0!</v>
      </c>
      <c r="U2388" s="181" t="e">
        <f t="shared" si="622"/>
        <v>#DIV/0!</v>
      </c>
    </row>
    <row r="2389" spans="2:21" ht="12.75" customHeight="1" x14ac:dyDescent="0.15">
      <c r="B2389" s="1">
        <f t="shared" si="628"/>
        <v>251.79999999998995</v>
      </c>
      <c r="C2389" s="181" t="e">
        <f t="shared" si="623"/>
        <v>#DIV/0!</v>
      </c>
      <c r="D2389" s="242">
        <f t="shared" si="624"/>
        <v>91.600768731137578</v>
      </c>
      <c r="E2389" s="181" t="e">
        <f t="shared" si="612"/>
        <v>#DIV/0!</v>
      </c>
      <c r="F2389" s="181" t="e">
        <f t="shared" si="625"/>
        <v>#DIV/0!</v>
      </c>
      <c r="H2389" s="181" t="e">
        <f t="shared" si="626"/>
        <v>#DIV/0!</v>
      </c>
      <c r="I2389" s="181" t="e">
        <f t="shared" si="613"/>
        <v>#DIV/0!</v>
      </c>
      <c r="J2389" s="339" t="e">
        <f t="shared" si="614"/>
        <v>#DIV/0!</v>
      </c>
      <c r="K2389" s="181" t="e">
        <f t="shared" si="615"/>
        <v>#DIV/0!</v>
      </c>
      <c r="M2389" s="181" t="e">
        <f t="shared" si="616"/>
        <v>#DIV/0!</v>
      </c>
      <c r="N2389" s="181" t="e">
        <f t="shared" si="617"/>
        <v>#DIV/0!</v>
      </c>
      <c r="O2389" s="339" t="e">
        <f t="shared" si="618"/>
        <v>#DIV/0!</v>
      </c>
      <c r="P2389" s="181" t="e">
        <f t="shared" si="619"/>
        <v>#DIV/0!</v>
      </c>
      <c r="R2389" s="181" t="e">
        <f t="shared" si="620"/>
        <v>#DIV/0!</v>
      </c>
      <c r="S2389" s="181" t="e">
        <f t="shared" si="621"/>
        <v>#DIV/0!</v>
      </c>
      <c r="T2389" s="339" t="e">
        <f t="shared" si="627"/>
        <v>#DIV/0!</v>
      </c>
      <c r="U2389" s="181" t="e">
        <f t="shared" si="622"/>
        <v>#DIV/0!</v>
      </c>
    </row>
    <row r="2390" spans="2:21" ht="12.75" customHeight="1" x14ac:dyDescent="0.15">
      <c r="B2390" s="1">
        <f t="shared" si="628"/>
        <v>251.89999999998994</v>
      </c>
      <c r="C2390" s="181" t="e">
        <f t="shared" si="623"/>
        <v>#DIV/0!</v>
      </c>
      <c r="D2390" s="242">
        <f t="shared" si="624"/>
        <v>91.610642163642154</v>
      </c>
      <c r="E2390" s="181" t="e">
        <f t="shared" si="612"/>
        <v>#DIV/0!</v>
      </c>
      <c r="F2390" s="181" t="e">
        <f t="shared" si="625"/>
        <v>#DIV/0!</v>
      </c>
      <c r="H2390" s="181" t="e">
        <f t="shared" si="626"/>
        <v>#DIV/0!</v>
      </c>
      <c r="I2390" s="181" t="e">
        <f t="shared" si="613"/>
        <v>#DIV/0!</v>
      </c>
      <c r="J2390" s="339" t="e">
        <f t="shared" si="614"/>
        <v>#DIV/0!</v>
      </c>
      <c r="K2390" s="181" t="e">
        <f t="shared" si="615"/>
        <v>#DIV/0!</v>
      </c>
      <c r="M2390" s="181" t="e">
        <f t="shared" si="616"/>
        <v>#DIV/0!</v>
      </c>
      <c r="N2390" s="181" t="e">
        <f t="shared" si="617"/>
        <v>#DIV/0!</v>
      </c>
      <c r="O2390" s="339" t="e">
        <f t="shared" si="618"/>
        <v>#DIV/0!</v>
      </c>
      <c r="P2390" s="181" t="e">
        <f t="shared" si="619"/>
        <v>#DIV/0!</v>
      </c>
      <c r="R2390" s="181" t="e">
        <f t="shared" si="620"/>
        <v>#DIV/0!</v>
      </c>
      <c r="S2390" s="181" t="e">
        <f t="shared" si="621"/>
        <v>#DIV/0!</v>
      </c>
      <c r="T2390" s="339" t="e">
        <f t="shared" si="627"/>
        <v>#DIV/0!</v>
      </c>
      <c r="U2390" s="181" t="e">
        <f t="shared" si="622"/>
        <v>#DIV/0!</v>
      </c>
    </row>
    <row r="2391" spans="2:21" ht="12.75" customHeight="1" x14ac:dyDescent="0.15">
      <c r="B2391" s="1">
        <f t="shared" si="628"/>
        <v>251.99999999998994</v>
      </c>
      <c r="C2391" s="181" t="e">
        <f t="shared" si="623"/>
        <v>#DIV/0!</v>
      </c>
      <c r="D2391" s="242">
        <f t="shared" si="624"/>
        <v>91.620512404820147</v>
      </c>
      <c r="E2391" s="181" t="e">
        <f t="shared" si="612"/>
        <v>#DIV/0!</v>
      </c>
      <c r="F2391" s="181" t="e">
        <f t="shared" si="625"/>
        <v>#DIV/0!</v>
      </c>
      <c r="H2391" s="181" t="e">
        <f t="shared" si="626"/>
        <v>#DIV/0!</v>
      </c>
      <c r="I2391" s="181" t="e">
        <f t="shared" si="613"/>
        <v>#DIV/0!</v>
      </c>
      <c r="J2391" s="339" t="e">
        <f t="shared" si="614"/>
        <v>#DIV/0!</v>
      </c>
      <c r="K2391" s="181" t="e">
        <f t="shared" si="615"/>
        <v>#DIV/0!</v>
      </c>
      <c r="M2391" s="181" t="e">
        <f t="shared" si="616"/>
        <v>#DIV/0!</v>
      </c>
      <c r="N2391" s="181" t="e">
        <f t="shared" si="617"/>
        <v>#DIV/0!</v>
      </c>
      <c r="O2391" s="339" t="e">
        <f t="shared" si="618"/>
        <v>#DIV/0!</v>
      </c>
      <c r="P2391" s="181" t="e">
        <f t="shared" si="619"/>
        <v>#DIV/0!</v>
      </c>
      <c r="R2391" s="181" t="e">
        <f t="shared" si="620"/>
        <v>#DIV/0!</v>
      </c>
      <c r="S2391" s="181" t="e">
        <f t="shared" si="621"/>
        <v>#DIV/0!</v>
      </c>
      <c r="T2391" s="339" t="e">
        <f t="shared" si="627"/>
        <v>#DIV/0!</v>
      </c>
      <c r="U2391" s="181" t="e">
        <f t="shared" si="622"/>
        <v>#DIV/0!</v>
      </c>
    </row>
    <row r="2392" spans="2:21" ht="12.75" customHeight="1" x14ac:dyDescent="0.15">
      <c r="B2392" s="1">
        <f t="shared" si="628"/>
        <v>252.09999999998993</v>
      </c>
      <c r="C2392" s="181" t="e">
        <f t="shared" si="623"/>
        <v>#DIV/0!</v>
      </c>
      <c r="D2392" s="242">
        <f t="shared" si="624"/>
        <v>91.630379457077169</v>
      </c>
      <c r="E2392" s="181" t="e">
        <f t="shared" si="612"/>
        <v>#DIV/0!</v>
      </c>
      <c r="F2392" s="181" t="e">
        <f t="shared" si="625"/>
        <v>#DIV/0!</v>
      </c>
      <c r="H2392" s="181" t="e">
        <f t="shared" si="626"/>
        <v>#DIV/0!</v>
      </c>
      <c r="I2392" s="181" t="e">
        <f t="shared" si="613"/>
        <v>#DIV/0!</v>
      </c>
      <c r="J2392" s="339" t="e">
        <f t="shared" si="614"/>
        <v>#DIV/0!</v>
      </c>
      <c r="K2392" s="181" t="e">
        <f t="shared" si="615"/>
        <v>#DIV/0!</v>
      </c>
      <c r="M2392" s="181" t="e">
        <f t="shared" si="616"/>
        <v>#DIV/0!</v>
      </c>
      <c r="N2392" s="181" t="e">
        <f t="shared" si="617"/>
        <v>#DIV/0!</v>
      </c>
      <c r="O2392" s="339" t="e">
        <f t="shared" si="618"/>
        <v>#DIV/0!</v>
      </c>
      <c r="P2392" s="181" t="e">
        <f t="shared" si="619"/>
        <v>#DIV/0!</v>
      </c>
      <c r="R2392" s="181" t="e">
        <f t="shared" si="620"/>
        <v>#DIV/0!</v>
      </c>
      <c r="S2392" s="181" t="e">
        <f t="shared" si="621"/>
        <v>#DIV/0!</v>
      </c>
      <c r="T2392" s="339" t="e">
        <f t="shared" si="627"/>
        <v>#DIV/0!</v>
      </c>
      <c r="U2392" s="181" t="e">
        <f t="shared" si="622"/>
        <v>#DIV/0!</v>
      </c>
    </row>
    <row r="2393" spans="2:21" ht="12.75" customHeight="1" x14ac:dyDescent="0.15">
      <c r="B2393" s="1">
        <f t="shared" si="628"/>
        <v>252.19999999998993</v>
      </c>
      <c r="C2393" s="181" t="e">
        <f t="shared" si="623"/>
        <v>#DIV/0!</v>
      </c>
      <c r="D2393" s="242">
        <f t="shared" si="624"/>
        <v>91.640243322816403</v>
      </c>
      <c r="E2393" s="181" t="e">
        <f t="shared" si="612"/>
        <v>#DIV/0!</v>
      </c>
      <c r="F2393" s="181" t="e">
        <f t="shared" si="625"/>
        <v>#DIV/0!</v>
      </c>
      <c r="H2393" s="181" t="e">
        <f t="shared" si="626"/>
        <v>#DIV/0!</v>
      </c>
      <c r="I2393" s="181" t="e">
        <f t="shared" si="613"/>
        <v>#DIV/0!</v>
      </c>
      <c r="J2393" s="339" t="e">
        <f t="shared" si="614"/>
        <v>#DIV/0!</v>
      </c>
      <c r="K2393" s="181" t="e">
        <f t="shared" si="615"/>
        <v>#DIV/0!</v>
      </c>
      <c r="M2393" s="181" t="e">
        <f t="shared" si="616"/>
        <v>#DIV/0!</v>
      </c>
      <c r="N2393" s="181" t="e">
        <f t="shared" si="617"/>
        <v>#DIV/0!</v>
      </c>
      <c r="O2393" s="339" t="e">
        <f t="shared" si="618"/>
        <v>#DIV/0!</v>
      </c>
      <c r="P2393" s="181" t="e">
        <f t="shared" si="619"/>
        <v>#DIV/0!</v>
      </c>
      <c r="R2393" s="181" t="e">
        <f t="shared" si="620"/>
        <v>#DIV/0!</v>
      </c>
      <c r="S2393" s="181" t="e">
        <f t="shared" si="621"/>
        <v>#DIV/0!</v>
      </c>
      <c r="T2393" s="339" t="e">
        <f t="shared" si="627"/>
        <v>#DIV/0!</v>
      </c>
      <c r="U2393" s="181" t="e">
        <f t="shared" si="622"/>
        <v>#DIV/0!</v>
      </c>
    </row>
    <row r="2394" spans="2:21" ht="12.75" customHeight="1" x14ac:dyDescent="0.15">
      <c r="B2394" s="1">
        <f t="shared" si="628"/>
        <v>252.29999999998992</v>
      </c>
      <c r="C2394" s="181" t="e">
        <f t="shared" si="623"/>
        <v>#DIV/0!</v>
      </c>
      <c r="D2394" s="242">
        <f t="shared" si="624"/>
        <v>91.650104004437821</v>
      </c>
      <c r="E2394" s="181" t="e">
        <f t="shared" si="612"/>
        <v>#DIV/0!</v>
      </c>
      <c r="F2394" s="181" t="e">
        <f t="shared" si="625"/>
        <v>#DIV/0!</v>
      </c>
      <c r="H2394" s="181" t="e">
        <f t="shared" si="626"/>
        <v>#DIV/0!</v>
      </c>
      <c r="I2394" s="181" t="e">
        <f t="shared" si="613"/>
        <v>#DIV/0!</v>
      </c>
      <c r="J2394" s="339" t="e">
        <f t="shared" si="614"/>
        <v>#DIV/0!</v>
      </c>
      <c r="K2394" s="181" t="e">
        <f t="shared" si="615"/>
        <v>#DIV/0!</v>
      </c>
      <c r="M2394" s="181" t="e">
        <f t="shared" si="616"/>
        <v>#DIV/0!</v>
      </c>
      <c r="N2394" s="181" t="e">
        <f t="shared" si="617"/>
        <v>#DIV/0!</v>
      </c>
      <c r="O2394" s="339" t="e">
        <f t="shared" si="618"/>
        <v>#DIV/0!</v>
      </c>
      <c r="P2394" s="181" t="e">
        <f t="shared" si="619"/>
        <v>#DIV/0!</v>
      </c>
      <c r="R2394" s="181" t="e">
        <f t="shared" si="620"/>
        <v>#DIV/0!</v>
      </c>
      <c r="S2394" s="181" t="e">
        <f t="shared" si="621"/>
        <v>#DIV/0!</v>
      </c>
      <c r="T2394" s="339" t="e">
        <f t="shared" si="627"/>
        <v>#DIV/0!</v>
      </c>
      <c r="U2394" s="181" t="e">
        <f t="shared" si="622"/>
        <v>#DIV/0!</v>
      </c>
    </row>
    <row r="2395" spans="2:21" ht="12.75" customHeight="1" x14ac:dyDescent="0.15">
      <c r="B2395" s="1">
        <f t="shared" si="628"/>
        <v>252.39999999998992</v>
      </c>
      <c r="C2395" s="181" t="e">
        <f t="shared" si="623"/>
        <v>#DIV/0!</v>
      </c>
      <c r="D2395" s="242">
        <f t="shared" si="624"/>
        <v>91.659961504338867</v>
      </c>
      <c r="E2395" s="181" t="e">
        <f t="shared" si="612"/>
        <v>#DIV/0!</v>
      </c>
      <c r="F2395" s="181" t="e">
        <f t="shared" si="625"/>
        <v>#DIV/0!</v>
      </c>
      <c r="H2395" s="181" t="e">
        <f t="shared" si="626"/>
        <v>#DIV/0!</v>
      </c>
      <c r="I2395" s="181" t="e">
        <f t="shared" si="613"/>
        <v>#DIV/0!</v>
      </c>
      <c r="J2395" s="339" t="e">
        <f t="shared" si="614"/>
        <v>#DIV/0!</v>
      </c>
      <c r="K2395" s="181" t="e">
        <f t="shared" si="615"/>
        <v>#DIV/0!</v>
      </c>
      <c r="M2395" s="181" t="e">
        <f t="shared" si="616"/>
        <v>#DIV/0!</v>
      </c>
      <c r="N2395" s="181" t="e">
        <f t="shared" si="617"/>
        <v>#DIV/0!</v>
      </c>
      <c r="O2395" s="339" t="e">
        <f t="shared" si="618"/>
        <v>#DIV/0!</v>
      </c>
      <c r="P2395" s="181" t="e">
        <f t="shared" si="619"/>
        <v>#DIV/0!</v>
      </c>
      <c r="R2395" s="181" t="e">
        <f t="shared" si="620"/>
        <v>#DIV/0!</v>
      </c>
      <c r="S2395" s="181" t="e">
        <f t="shared" si="621"/>
        <v>#DIV/0!</v>
      </c>
      <c r="T2395" s="339" t="e">
        <f t="shared" si="627"/>
        <v>#DIV/0!</v>
      </c>
      <c r="U2395" s="181" t="e">
        <f t="shared" si="622"/>
        <v>#DIV/0!</v>
      </c>
    </row>
    <row r="2396" spans="2:21" ht="12.75" customHeight="1" x14ac:dyDescent="0.15">
      <c r="B2396" s="1">
        <f t="shared" si="628"/>
        <v>252.49999999998991</v>
      </c>
      <c r="C2396" s="181" t="e">
        <f t="shared" si="623"/>
        <v>#DIV/0!</v>
      </c>
      <c r="D2396" s="242">
        <f t="shared" si="624"/>
        <v>91.669815824913854</v>
      </c>
      <c r="E2396" s="181" t="e">
        <f t="shared" si="612"/>
        <v>#DIV/0!</v>
      </c>
      <c r="F2396" s="181" t="e">
        <f t="shared" si="625"/>
        <v>#DIV/0!</v>
      </c>
      <c r="H2396" s="181" t="e">
        <f t="shared" si="626"/>
        <v>#DIV/0!</v>
      </c>
      <c r="I2396" s="181" t="e">
        <f t="shared" si="613"/>
        <v>#DIV/0!</v>
      </c>
      <c r="J2396" s="339" t="e">
        <f t="shared" si="614"/>
        <v>#DIV/0!</v>
      </c>
      <c r="K2396" s="181" t="e">
        <f t="shared" si="615"/>
        <v>#DIV/0!</v>
      </c>
      <c r="M2396" s="181" t="e">
        <f t="shared" si="616"/>
        <v>#DIV/0!</v>
      </c>
      <c r="N2396" s="181" t="e">
        <f t="shared" si="617"/>
        <v>#DIV/0!</v>
      </c>
      <c r="O2396" s="339" t="e">
        <f t="shared" si="618"/>
        <v>#DIV/0!</v>
      </c>
      <c r="P2396" s="181" t="e">
        <f t="shared" si="619"/>
        <v>#DIV/0!</v>
      </c>
      <c r="R2396" s="181" t="e">
        <f t="shared" si="620"/>
        <v>#DIV/0!</v>
      </c>
      <c r="S2396" s="181" t="e">
        <f t="shared" si="621"/>
        <v>#DIV/0!</v>
      </c>
      <c r="T2396" s="339" t="e">
        <f t="shared" si="627"/>
        <v>#DIV/0!</v>
      </c>
      <c r="U2396" s="181" t="e">
        <f t="shared" si="622"/>
        <v>#DIV/0!</v>
      </c>
    </row>
    <row r="2397" spans="2:21" ht="12.75" customHeight="1" x14ac:dyDescent="0.15">
      <c r="B2397" s="1">
        <f t="shared" si="628"/>
        <v>252.5999999999899</v>
      </c>
      <c r="C2397" s="181" t="e">
        <f t="shared" si="623"/>
        <v>#DIV/0!</v>
      </c>
      <c r="D2397" s="242">
        <f t="shared" si="624"/>
        <v>91.679666968554557</v>
      </c>
      <c r="E2397" s="181" t="e">
        <f t="shared" si="612"/>
        <v>#DIV/0!</v>
      </c>
      <c r="F2397" s="181" t="e">
        <f t="shared" si="625"/>
        <v>#DIV/0!</v>
      </c>
      <c r="H2397" s="181" t="e">
        <f t="shared" si="626"/>
        <v>#DIV/0!</v>
      </c>
      <c r="I2397" s="181" t="e">
        <f t="shared" si="613"/>
        <v>#DIV/0!</v>
      </c>
      <c r="J2397" s="339" t="e">
        <f t="shared" si="614"/>
        <v>#DIV/0!</v>
      </c>
      <c r="K2397" s="181" t="e">
        <f t="shared" si="615"/>
        <v>#DIV/0!</v>
      </c>
      <c r="M2397" s="181" t="e">
        <f t="shared" si="616"/>
        <v>#DIV/0!</v>
      </c>
      <c r="N2397" s="181" t="e">
        <f t="shared" si="617"/>
        <v>#DIV/0!</v>
      </c>
      <c r="O2397" s="339" t="e">
        <f t="shared" si="618"/>
        <v>#DIV/0!</v>
      </c>
      <c r="P2397" s="181" t="e">
        <f t="shared" si="619"/>
        <v>#DIV/0!</v>
      </c>
      <c r="R2397" s="181" t="e">
        <f t="shared" si="620"/>
        <v>#DIV/0!</v>
      </c>
      <c r="S2397" s="181" t="e">
        <f t="shared" si="621"/>
        <v>#DIV/0!</v>
      </c>
      <c r="T2397" s="339" t="e">
        <f t="shared" si="627"/>
        <v>#DIV/0!</v>
      </c>
      <c r="U2397" s="181" t="e">
        <f t="shared" si="622"/>
        <v>#DIV/0!</v>
      </c>
    </row>
    <row r="2398" spans="2:21" ht="12.75" customHeight="1" x14ac:dyDescent="0.15">
      <c r="B2398" s="1">
        <f t="shared" si="628"/>
        <v>252.6999999999899</v>
      </c>
      <c r="C2398" s="181" t="e">
        <f t="shared" si="623"/>
        <v>#DIV/0!</v>
      </c>
      <c r="D2398" s="242">
        <f t="shared" si="624"/>
        <v>91.689514937649648</v>
      </c>
      <c r="E2398" s="181" t="e">
        <f t="shared" si="612"/>
        <v>#DIV/0!</v>
      </c>
      <c r="F2398" s="181" t="e">
        <f t="shared" si="625"/>
        <v>#DIV/0!</v>
      </c>
      <c r="H2398" s="181" t="e">
        <f t="shared" si="626"/>
        <v>#DIV/0!</v>
      </c>
      <c r="I2398" s="181" t="e">
        <f t="shared" si="613"/>
        <v>#DIV/0!</v>
      </c>
      <c r="J2398" s="339" t="e">
        <f t="shared" si="614"/>
        <v>#DIV/0!</v>
      </c>
      <c r="K2398" s="181" t="e">
        <f t="shared" si="615"/>
        <v>#DIV/0!</v>
      </c>
      <c r="M2398" s="181" t="e">
        <f t="shared" si="616"/>
        <v>#DIV/0!</v>
      </c>
      <c r="N2398" s="181" t="e">
        <f t="shared" si="617"/>
        <v>#DIV/0!</v>
      </c>
      <c r="O2398" s="339" t="e">
        <f t="shared" si="618"/>
        <v>#DIV/0!</v>
      </c>
      <c r="P2398" s="181" t="e">
        <f t="shared" si="619"/>
        <v>#DIV/0!</v>
      </c>
      <c r="R2398" s="181" t="e">
        <f t="shared" si="620"/>
        <v>#DIV/0!</v>
      </c>
      <c r="S2398" s="181" t="e">
        <f t="shared" si="621"/>
        <v>#DIV/0!</v>
      </c>
      <c r="T2398" s="339" t="e">
        <f t="shared" si="627"/>
        <v>#DIV/0!</v>
      </c>
      <c r="U2398" s="181" t="e">
        <f t="shared" si="622"/>
        <v>#DIV/0!</v>
      </c>
    </row>
    <row r="2399" spans="2:21" ht="12.75" customHeight="1" x14ac:dyDescent="0.15">
      <c r="B2399" s="1">
        <f t="shared" si="628"/>
        <v>252.79999999998989</v>
      </c>
      <c r="C2399" s="181" t="e">
        <f t="shared" si="623"/>
        <v>#DIV/0!</v>
      </c>
      <c r="D2399" s="242">
        <f t="shared" si="624"/>
        <v>91.699359734585144</v>
      </c>
      <c r="E2399" s="181" t="e">
        <f t="shared" si="612"/>
        <v>#DIV/0!</v>
      </c>
      <c r="F2399" s="181" t="e">
        <f t="shared" si="625"/>
        <v>#DIV/0!</v>
      </c>
      <c r="H2399" s="181" t="e">
        <f t="shared" si="626"/>
        <v>#DIV/0!</v>
      </c>
      <c r="I2399" s="181" t="e">
        <f t="shared" si="613"/>
        <v>#DIV/0!</v>
      </c>
      <c r="J2399" s="339" t="e">
        <f t="shared" si="614"/>
        <v>#DIV/0!</v>
      </c>
      <c r="K2399" s="181" t="e">
        <f t="shared" si="615"/>
        <v>#DIV/0!</v>
      </c>
      <c r="M2399" s="181" t="e">
        <f t="shared" si="616"/>
        <v>#DIV/0!</v>
      </c>
      <c r="N2399" s="181" t="e">
        <f t="shared" si="617"/>
        <v>#DIV/0!</v>
      </c>
      <c r="O2399" s="339" t="e">
        <f t="shared" si="618"/>
        <v>#DIV/0!</v>
      </c>
      <c r="P2399" s="181" t="e">
        <f t="shared" si="619"/>
        <v>#DIV/0!</v>
      </c>
      <c r="R2399" s="181" t="e">
        <f t="shared" si="620"/>
        <v>#DIV/0!</v>
      </c>
      <c r="S2399" s="181" t="e">
        <f t="shared" si="621"/>
        <v>#DIV/0!</v>
      </c>
      <c r="T2399" s="339" t="e">
        <f t="shared" si="627"/>
        <v>#DIV/0!</v>
      </c>
      <c r="U2399" s="181" t="e">
        <f t="shared" si="622"/>
        <v>#DIV/0!</v>
      </c>
    </row>
    <row r="2400" spans="2:21" ht="12.75" customHeight="1" x14ac:dyDescent="0.15">
      <c r="B2400" s="1">
        <f t="shared" si="628"/>
        <v>252.89999999998989</v>
      </c>
      <c r="C2400" s="181" t="e">
        <f t="shared" si="623"/>
        <v>#DIV/0!</v>
      </c>
      <c r="D2400" s="242">
        <f t="shared" si="624"/>
        <v>91.709201361744235</v>
      </c>
      <c r="E2400" s="181" t="e">
        <f t="shared" si="612"/>
        <v>#DIV/0!</v>
      </c>
      <c r="F2400" s="181" t="e">
        <f t="shared" si="625"/>
        <v>#DIV/0!</v>
      </c>
      <c r="H2400" s="181" t="e">
        <f t="shared" si="626"/>
        <v>#DIV/0!</v>
      </c>
      <c r="I2400" s="181" t="e">
        <f t="shared" si="613"/>
        <v>#DIV/0!</v>
      </c>
      <c r="J2400" s="339" t="e">
        <f t="shared" si="614"/>
        <v>#DIV/0!</v>
      </c>
      <c r="K2400" s="181" t="e">
        <f t="shared" si="615"/>
        <v>#DIV/0!</v>
      </c>
      <c r="M2400" s="181" t="e">
        <f t="shared" si="616"/>
        <v>#DIV/0!</v>
      </c>
      <c r="N2400" s="181" t="e">
        <f t="shared" si="617"/>
        <v>#DIV/0!</v>
      </c>
      <c r="O2400" s="339" t="e">
        <f t="shared" si="618"/>
        <v>#DIV/0!</v>
      </c>
      <c r="P2400" s="181" t="e">
        <f t="shared" si="619"/>
        <v>#DIV/0!</v>
      </c>
      <c r="R2400" s="181" t="e">
        <f t="shared" si="620"/>
        <v>#DIV/0!</v>
      </c>
      <c r="S2400" s="181" t="e">
        <f t="shared" si="621"/>
        <v>#DIV/0!</v>
      </c>
      <c r="T2400" s="339" t="e">
        <f t="shared" si="627"/>
        <v>#DIV/0!</v>
      </c>
      <c r="U2400" s="181" t="e">
        <f t="shared" si="622"/>
        <v>#DIV/0!</v>
      </c>
    </row>
    <row r="2401" spans="2:21" ht="12.75" customHeight="1" x14ac:dyDescent="0.15">
      <c r="B2401" s="1">
        <f t="shared" si="628"/>
        <v>252.99999999998988</v>
      </c>
      <c r="C2401" s="181" t="e">
        <f t="shared" si="623"/>
        <v>#DIV/0!</v>
      </c>
      <c r="D2401" s="242">
        <f t="shared" si="624"/>
        <v>91.719039821507252</v>
      </c>
      <c r="E2401" s="181" t="e">
        <f t="shared" si="612"/>
        <v>#DIV/0!</v>
      </c>
      <c r="F2401" s="181" t="e">
        <f t="shared" si="625"/>
        <v>#DIV/0!</v>
      </c>
      <c r="H2401" s="181" t="e">
        <f t="shared" si="626"/>
        <v>#DIV/0!</v>
      </c>
      <c r="I2401" s="181" t="e">
        <f t="shared" si="613"/>
        <v>#DIV/0!</v>
      </c>
      <c r="J2401" s="339" t="e">
        <f t="shared" si="614"/>
        <v>#DIV/0!</v>
      </c>
      <c r="K2401" s="181" t="e">
        <f t="shared" si="615"/>
        <v>#DIV/0!</v>
      </c>
      <c r="M2401" s="181" t="e">
        <f t="shared" si="616"/>
        <v>#DIV/0!</v>
      </c>
      <c r="N2401" s="181" t="e">
        <f t="shared" si="617"/>
        <v>#DIV/0!</v>
      </c>
      <c r="O2401" s="339" t="e">
        <f t="shared" si="618"/>
        <v>#DIV/0!</v>
      </c>
      <c r="P2401" s="181" t="e">
        <f t="shared" si="619"/>
        <v>#DIV/0!</v>
      </c>
      <c r="R2401" s="181" t="e">
        <f t="shared" si="620"/>
        <v>#DIV/0!</v>
      </c>
      <c r="S2401" s="181" t="e">
        <f t="shared" si="621"/>
        <v>#DIV/0!</v>
      </c>
      <c r="T2401" s="339" t="e">
        <f t="shared" si="627"/>
        <v>#DIV/0!</v>
      </c>
      <c r="U2401" s="181" t="e">
        <f t="shared" si="622"/>
        <v>#DIV/0!</v>
      </c>
    </row>
    <row r="2402" spans="2:21" ht="12.75" customHeight="1" x14ac:dyDescent="0.15">
      <c r="B2402" s="1">
        <f t="shared" si="628"/>
        <v>253.09999999998988</v>
      </c>
      <c r="C2402" s="181" t="e">
        <f t="shared" si="623"/>
        <v>#DIV/0!</v>
      </c>
      <c r="D2402" s="242">
        <f t="shared" si="624"/>
        <v>91.728875116251714</v>
      </c>
      <c r="E2402" s="181" t="e">
        <f t="shared" si="612"/>
        <v>#DIV/0!</v>
      </c>
      <c r="F2402" s="181" t="e">
        <f t="shared" si="625"/>
        <v>#DIV/0!</v>
      </c>
      <c r="H2402" s="181" t="e">
        <f t="shared" si="626"/>
        <v>#DIV/0!</v>
      </c>
      <c r="I2402" s="181" t="e">
        <f t="shared" si="613"/>
        <v>#DIV/0!</v>
      </c>
      <c r="J2402" s="339" t="e">
        <f t="shared" si="614"/>
        <v>#DIV/0!</v>
      </c>
      <c r="K2402" s="181" t="e">
        <f t="shared" si="615"/>
        <v>#DIV/0!</v>
      </c>
      <c r="M2402" s="181" t="e">
        <f t="shared" si="616"/>
        <v>#DIV/0!</v>
      </c>
      <c r="N2402" s="181" t="e">
        <f t="shared" si="617"/>
        <v>#DIV/0!</v>
      </c>
      <c r="O2402" s="339" t="e">
        <f t="shared" si="618"/>
        <v>#DIV/0!</v>
      </c>
      <c r="P2402" s="181" t="e">
        <f t="shared" si="619"/>
        <v>#DIV/0!</v>
      </c>
      <c r="R2402" s="181" t="e">
        <f t="shared" si="620"/>
        <v>#DIV/0!</v>
      </c>
      <c r="S2402" s="181" t="e">
        <f t="shared" si="621"/>
        <v>#DIV/0!</v>
      </c>
      <c r="T2402" s="339" t="e">
        <f t="shared" si="627"/>
        <v>#DIV/0!</v>
      </c>
      <c r="U2402" s="181" t="e">
        <f t="shared" si="622"/>
        <v>#DIV/0!</v>
      </c>
    </row>
    <row r="2403" spans="2:21" ht="12.75" customHeight="1" x14ac:dyDescent="0.15">
      <c r="B2403" s="1">
        <f t="shared" si="628"/>
        <v>253.19999999998987</v>
      </c>
      <c r="C2403" s="181" t="e">
        <f t="shared" si="623"/>
        <v>#DIV/0!</v>
      </c>
      <c r="D2403" s="242">
        <f t="shared" si="624"/>
        <v>91.738707248352412</v>
      </c>
      <c r="E2403" s="181" t="e">
        <f t="shared" si="612"/>
        <v>#DIV/0!</v>
      </c>
      <c r="F2403" s="181" t="e">
        <f t="shared" si="625"/>
        <v>#DIV/0!</v>
      </c>
      <c r="H2403" s="181" t="e">
        <f t="shared" si="626"/>
        <v>#DIV/0!</v>
      </c>
      <c r="I2403" s="181" t="e">
        <f t="shared" si="613"/>
        <v>#DIV/0!</v>
      </c>
      <c r="J2403" s="339" t="e">
        <f t="shared" si="614"/>
        <v>#DIV/0!</v>
      </c>
      <c r="K2403" s="181" t="e">
        <f t="shared" si="615"/>
        <v>#DIV/0!</v>
      </c>
      <c r="M2403" s="181" t="e">
        <f t="shared" si="616"/>
        <v>#DIV/0!</v>
      </c>
      <c r="N2403" s="181" t="e">
        <f t="shared" si="617"/>
        <v>#DIV/0!</v>
      </c>
      <c r="O2403" s="339" t="e">
        <f t="shared" si="618"/>
        <v>#DIV/0!</v>
      </c>
      <c r="P2403" s="181" t="e">
        <f t="shared" si="619"/>
        <v>#DIV/0!</v>
      </c>
      <c r="R2403" s="181" t="e">
        <f t="shared" si="620"/>
        <v>#DIV/0!</v>
      </c>
      <c r="S2403" s="181" t="e">
        <f t="shared" si="621"/>
        <v>#DIV/0!</v>
      </c>
      <c r="T2403" s="339" t="e">
        <f t="shared" si="627"/>
        <v>#DIV/0!</v>
      </c>
      <c r="U2403" s="181" t="e">
        <f t="shared" si="622"/>
        <v>#DIV/0!</v>
      </c>
    </row>
    <row r="2404" spans="2:21" ht="12.75" customHeight="1" x14ac:dyDescent="0.15">
      <c r="B2404" s="1">
        <f t="shared" si="628"/>
        <v>253.29999999998986</v>
      </c>
      <c r="C2404" s="181" t="e">
        <f t="shared" si="623"/>
        <v>#DIV/0!</v>
      </c>
      <c r="D2404" s="242">
        <f t="shared" si="624"/>
        <v>91.748536220181307</v>
      </c>
      <c r="E2404" s="181" t="e">
        <f t="shared" si="612"/>
        <v>#DIV/0!</v>
      </c>
      <c r="F2404" s="181" t="e">
        <f t="shared" si="625"/>
        <v>#DIV/0!</v>
      </c>
      <c r="H2404" s="181" t="e">
        <f t="shared" si="626"/>
        <v>#DIV/0!</v>
      </c>
      <c r="I2404" s="181" t="e">
        <f t="shared" si="613"/>
        <v>#DIV/0!</v>
      </c>
      <c r="J2404" s="339" t="e">
        <f t="shared" si="614"/>
        <v>#DIV/0!</v>
      </c>
      <c r="K2404" s="181" t="e">
        <f t="shared" si="615"/>
        <v>#DIV/0!</v>
      </c>
      <c r="M2404" s="181" t="e">
        <f t="shared" si="616"/>
        <v>#DIV/0!</v>
      </c>
      <c r="N2404" s="181" t="e">
        <f t="shared" si="617"/>
        <v>#DIV/0!</v>
      </c>
      <c r="O2404" s="339" t="e">
        <f t="shared" si="618"/>
        <v>#DIV/0!</v>
      </c>
      <c r="P2404" s="181" t="e">
        <f t="shared" si="619"/>
        <v>#DIV/0!</v>
      </c>
      <c r="R2404" s="181" t="e">
        <f t="shared" si="620"/>
        <v>#DIV/0!</v>
      </c>
      <c r="S2404" s="181" t="e">
        <f t="shared" si="621"/>
        <v>#DIV/0!</v>
      </c>
      <c r="T2404" s="339" t="e">
        <f t="shared" si="627"/>
        <v>#DIV/0!</v>
      </c>
      <c r="U2404" s="181" t="e">
        <f t="shared" si="622"/>
        <v>#DIV/0!</v>
      </c>
    </row>
    <row r="2405" spans="2:21" ht="12.75" customHeight="1" x14ac:dyDescent="0.15">
      <c r="B2405" s="1">
        <f t="shared" si="628"/>
        <v>253.39999999998986</v>
      </c>
      <c r="C2405" s="181" t="e">
        <f t="shared" si="623"/>
        <v>#DIV/0!</v>
      </c>
      <c r="D2405" s="242">
        <f t="shared" si="624"/>
        <v>91.758362034107449</v>
      </c>
      <c r="E2405" s="181" t="e">
        <f t="shared" si="612"/>
        <v>#DIV/0!</v>
      </c>
      <c r="F2405" s="181" t="e">
        <f t="shared" si="625"/>
        <v>#DIV/0!</v>
      </c>
      <c r="H2405" s="181" t="e">
        <f t="shared" si="626"/>
        <v>#DIV/0!</v>
      </c>
      <c r="I2405" s="181" t="e">
        <f t="shared" si="613"/>
        <v>#DIV/0!</v>
      </c>
      <c r="J2405" s="339" t="e">
        <f t="shared" si="614"/>
        <v>#DIV/0!</v>
      </c>
      <c r="K2405" s="181" t="e">
        <f t="shared" si="615"/>
        <v>#DIV/0!</v>
      </c>
      <c r="M2405" s="181" t="e">
        <f t="shared" si="616"/>
        <v>#DIV/0!</v>
      </c>
      <c r="N2405" s="181" t="e">
        <f t="shared" si="617"/>
        <v>#DIV/0!</v>
      </c>
      <c r="O2405" s="339" t="e">
        <f t="shared" si="618"/>
        <v>#DIV/0!</v>
      </c>
      <c r="P2405" s="181" t="e">
        <f t="shared" si="619"/>
        <v>#DIV/0!</v>
      </c>
      <c r="R2405" s="181" t="e">
        <f t="shared" si="620"/>
        <v>#DIV/0!</v>
      </c>
      <c r="S2405" s="181" t="e">
        <f t="shared" si="621"/>
        <v>#DIV/0!</v>
      </c>
      <c r="T2405" s="339" t="e">
        <f t="shared" si="627"/>
        <v>#DIV/0!</v>
      </c>
      <c r="U2405" s="181" t="e">
        <f t="shared" si="622"/>
        <v>#DIV/0!</v>
      </c>
    </row>
    <row r="2406" spans="2:21" ht="12.75" customHeight="1" x14ac:dyDescent="0.15">
      <c r="B2406" s="1">
        <f t="shared" si="628"/>
        <v>253.49999999998985</v>
      </c>
      <c r="C2406" s="181" t="e">
        <f t="shared" si="623"/>
        <v>#DIV/0!</v>
      </c>
      <c r="D2406" s="242">
        <f t="shared" si="624"/>
        <v>91.768184692497243</v>
      </c>
      <c r="E2406" s="181" t="e">
        <f t="shared" si="612"/>
        <v>#DIV/0!</v>
      </c>
      <c r="F2406" s="181" t="e">
        <f t="shared" si="625"/>
        <v>#DIV/0!</v>
      </c>
      <c r="H2406" s="181" t="e">
        <f t="shared" si="626"/>
        <v>#DIV/0!</v>
      </c>
      <c r="I2406" s="181" t="e">
        <f t="shared" si="613"/>
        <v>#DIV/0!</v>
      </c>
      <c r="J2406" s="339" t="e">
        <f t="shared" si="614"/>
        <v>#DIV/0!</v>
      </c>
      <c r="K2406" s="181" t="e">
        <f t="shared" si="615"/>
        <v>#DIV/0!</v>
      </c>
      <c r="M2406" s="181" t="e">
        <f t="shared" si="616"/>
        <v>#DIV/0!</v>
      </c>
      <c r="N2406" s="181" t="e">
        <f t="shared" si="617"/>
        <v>#DIV/0!</v>
      </c>
      <c r="O2406" s="339" t="e">
        <f t="shared" si="618"/>
        <v>#DIV/0!</v>
      </c>
      <c r="P2406" s="181" t="e">
        <f t="shared" si="619"/>
        <v>#DIV/0!</v>
      </c>
      <c r="R2406" s="181" t="e">
        <f t="shared" si="620"/>
        <v>#DIV/0!</v>
      </c>
      <c r="S2406" s="181" t="e">
        <f t="shared" si="621"/>
        <v>#DIV/0!</v>
      </c>
      <c r="T2406" s="339" t="e">
        <f t="shared" si="627"/>
        <v>#DIV/0!</v>
      </c>
      <c r="U2406" s="181" t="e">
        <f t="shared" si="622"/>
        <v>#DIV/0!</v>
      </c>
    </row>
    <row r="2407" spans="2:21" ht="12.75" customHeight="1" x14ac:dyDescent="0.15">
      <c r="B2407" s="1">
        <f t="shared" si="628"/>
        <v>253.59999999998985</v>
      </c>
      <c r="C2407" s="181" t="e">
        <f t="shared" si="623"/>
        <v>#DIV/0!</v>
      </c>
      <c r="D2407" s="242">
        <f t="shared" si="624"/>
        <v>91.778004197714267</v>
      </c>
      <c r="E2407" s="181" t="e">
        <f t="shared" si="612"/>
        <v>#DIV/0!</v>
      </c>
      <c r="F2407" s="181" t="e">
        <f t="shared" si="625"/>
        <v>#DIV/0!</v>
      </c>
      <c r="H2407" s="181" t="e">
        <f t="shared" si="626"/>
        <v>#DIV/0!</v>
      </c>
      <c r="I2407" s="181" t="e">
        <f t="shared" si="613"/>
        <v>#DIV/0!</v>
      </c>
      <c r="J2407" s="339" t="e">
        <f t="shared" si="614"/>
        <v>#DIV/0!</v>
      </c>
      <c r="K2407" s="181" t="e">
        <f t="shared" si="615"/>
        <v>#DIV/0!</v>
      </c>
      <c r="M2407" s="181" t="e">
        <f t="shared" si="616"/>
        <v>#DIV/0!</v>
      </c>
      <c r="N2407" s="181" t="e">
        <f t="shared" si="617"/>
        <v>#DIV/0!</v>
      </c>
      <c r="O2407" s="339" t="e">
        <f t="shared" si="618"/>
        <v>#DIV/0!</v>
      </c>
      <c r="P2407" s="181" t="e">
        <f t="shared" si="619"/>
        <v>#DIV/0!</v>
      </c>
      <c r="R2407" s="181" t="e">
        <f t="shared" si="620"/>
        <v>#DIV/0!</v>
      </c>
      <c r="S2407" s="181" t="e">
        <f t="shared" si="621"/>
        <v>#DIV/0!</v>
      </c>
      <c r="T2407" s="339" t="e">
        <f t="shared" si="627"/>
        <v>#DIV/0!</v>
      </c>
      <c r="U2407" s="181" t="e">
        <f t="shared" si="622"/>
        <v>#DIV/0!</v>
      </c>
    </row>
    <row r="2408" spans="2:21" ht="12.75" customHeight="1" x14ac:dyDescent="0.15">
      <c r="B2408" s="1">
        <f t="shared" si="628"/>
        <v>253.69999999998984</v>
      </c>
      <c r="C2408" s="181" t="e">
        <f t="shared" si="623"/>
        <v>#DIV/0!</v>
      </c>
      <c r="D2408" s="242">
        <f t="shared" si="624"/>
        <v>91.787820552119356</v>
      </c>
      <c r="E2408" s="181" t="e">
        <f t="shared" si="612"/>
        <v>#DIV/0!</v>
      </c>
      <c r="F2408" s="181" t="e">
        <f t="shared" si="625"/>
        <v>#DIV/0!</v>
      </c>
      <c r="H2408" s="181" t="e">
        <f t="shared" si="626"/>
        <v>#DIV/0!</v>
      </c>
      <c r="I2408" s="181" t="e">
        <f t="shared" si="613"/>
        <v>#DIV/0!</v>
      </c>
      <c r="J2408" s="339" t="e">
        <f t="shared" si="614"/>
        <v>#DIV/0!</v>
      </c>
      <c r="K2408" s="181" t="e">
        <f t="shared" si="615"/>
        <v>#DIV/0!</v>
      </c>
      <c r="M2408" s="181" t="e">
        <f t="shared" si="616"/>
        <v>#DIV/0!</v>
      </c>
      <c r="N2408" s="181" t="e">
        <f t="shared" si="617"/>
        <v>#DIV/0!</v>
      </c>
      <c r="O2408" s="339" t="e">
        <f t="shared" si="618"/>
        <v>#DIV/0!</v>
      </c>
      <c r="P2408" s="181" t="e">
        <f t="shared" si="619"/>
        <v>#DIV/0!</v>
      </c>
      <c r="R2408" s="181" t="e">
        <f t="shared" si="620"/>
        <v>#DIV/0!</v>
      </c>
      <c r="S2408" s="181" t="e">
        <f t="shared" si="621"/>
        <v>#DIV/0!</v>
      </c>
      <c r="T2408" s="339" t="e">
        <f t="shared" si="627"/>
        <v>#DIV/0!</v>
      </c>
      <c r="U2408" s="181" t="e">
        <f t="shared" si="622"/>
        <v>#DIV/0!</v>
      </c>
    </row>
    <row r="2409" spans="2:21" ht="12.75" customHeight="1" x14ac:dyDescent="0.15">
      <c r="B2409" s="1">
        <f t="shared" si="628"/>
        <v>253.79999999998984</v>
      </c>
      <c r="C2409" s="181" t="e">
        <f t="shared" si="623"/>
        <v>#DIV/0!</v>
      </c>
      <c r="D2409" s="242">
        <f t="shared" si="624"/>
        <v>91.797633758070475</v>
      </c>
      <c r="E2409" s="181" t="e">
        <f t="shared" si="612"/>
        <v>#DIV/0!</v>
      </c>
      <c r="F2409" s="181" t="e">
        <f t="shared" si="625"/>
        <v>#DIV/0!</v>
      </c>
      <c r="H2409" s="181" t="e">
        <f t="shared" si="626"/>
        <v>#DIV/0!</v>
      </c>
      <c r="I2409" s="181" t="e">
        <f t="shared" si="613"/>
        <v>#DIV/0!</v>
      </c>
      <c r="J2409" s="339" t="e">
        <f t="shared" si="614"/>
        <v>#DIV/0!</v>
      </c>
      <c r="K2409" s="181" t="e">
        <f t="shared" si="615"/>
        <v>#DIV/0!</v>
      </c>
      <c r="M2409" s="181" t="e">
        <f t="shared" si="616"/>
        <v>#DIV/0!</v>
      </c>
      <c r="N2409" s="181" t="e">
        <f t="shared" si="617"/>
        <v>#DIV/0!</v>
      </c>
      <c r="O2409" s="339" t="e">
        <f t="shared" si="618"/>
        <v>#DIV/0!</v>
      </c>
      <c r="P2409" s="181" t="e">
        <f t="shared" si="619"/>
        <v>#DIV/0!</v>
      </c>
      <c r="R2409" s="181" t="e">
        <f t="shared" si="620"/>
        <v>#DIV/0!</v>
      </c>
      <c r="S2409" s="181" t="e">
        <f t="shared" si="621"/>
        <v>#DIV/0!</v>
      </c>
      <c r="T2409" s="339" t="e">
        <f t="shared" si="627"/>
        <v>#DIV/0!</v>
      </c>
      <c r="U2409" s="181" t="e">
        <f t="shared" si="622"/>
        <v>#DIV/0!</v>
      </c>
    </row>
    <row r="2410" spans="2:21" ht="12.75" customHeight="1" x14ac:dyDescent="0.15">
      <c r="B2410" s="1">
        <f t="shared" si="628"/>
        <v>253.89999999998983</v>
      </c>
      <c r="C2410" s="181" t="e">
        <f t="shared" si="623"/>
        <v>#DIV/0!</v>
      </c>
      <c r="D2410" s="242">
        <f t="shared" si="624"/>
        <v>91.807443817922788</v>
      </c>
      <c r="E2410" s="181" t="e">
        <f t="shared" si="612"/>
        <v>#DIV/0!</v>
      </c>
      <c r="F2410" s="181" t="e">
        <f t="shared" si="625"/>
        <v>#DIV/0!</v>
      </c>
      <c r="H2410" s="181" t="e">
        <f t="shared" si="626"/>
        <v>#DIV/0!</v>
      </c>
      <c r="I2410" s="181" t="e">
        <f t="shared" si="613"/>
        <v>#DIV/0!</v>
      </c>
      <c r="J2410" s="339" t="e">
        <f t="shared" si="614"/>
        <v>#DIV/0!</v>
      </c>
      <c r="K2410" s="181" t="e">
        <f t="shared" si="615"/>
        <v>#DIV/0!</v>
      </c>
      <c r="M2410" s="181" t="e">
        <f t="shared" si="616"/>
        <v>#DIV/0!</v>
      </c>
      <c r="N2410" s="181" t="e">
        <f t="shared" si="617"/>
        <v>#DIV/0!</v>
      </c>
      <c r="O2410" s="339" t="e">
        <f t="shared" si="618"/>
        <v>#DIV/0!</v>
      </c>
      <c r="P2410" s="181" t="e">
        <f t="shared" si="619"/>
        <v>#DIV/0!</v>
      </c>
      <c r="R2410" s="181" t="e">
        <f t="shared" si="620"/>
        <v>#DIV/0!</v>
      </c>
      <c r="S2410" s="181" t="e">
        <f t="shared" si="621"/>
        <v>#DIV/0!</v>
      </c>
      <c r="T2410" s="339" t="e">
        <f t="shared" si="627"/>
        <v>#DIV/0!</v>
      </c>
      <c r="U2410" s="181" t="e">
        <f t="shared" si="622"/>
        <v>#DIV/0!</v>
      </c>
    </row>
    <row r="2411" spans="2:21" ht="12.75" customHeight="1" x14ac:dyDescent="0.15">
      <c r="B2411" s="1">
        <f t="shared" si="628"/>
        <v>253.99999999998983</v>
      </c>
      <c r="C2411" s="181" t="e">
        <f t="shared" si="623"/>
        <v>#DIV/0!</v>
      </c>
      <c r="D2411" s="242">
        <f t="shared" si="624"/>
        <v>91.817250734028946</v>
      </c>
      <c r="E2411" s="181" t="e">
        <f t="shared" si="612"/>
        <v>#DIV/0!</v>
      </c>
      <c r="F2411" s="181" t="e">
        <f t="shared" si="625"/>
        <v>#DIV/0!</v>
      </c>
      <c r="H2411" s="181" t="e">
        <f t="shared" si="626"/>
        <v>#DIV/0!</v>
      </c>
      <c r="I2411" s="181" t="e">
        <f t="shared" si="613"/>
        <v>#DIV/0!</v>
      </c>
      <c r="J2411" s="339" t="e">
        <f t="shared" si="614"/>
        <v>#DIV/0!</v>
      </c>
      <c r="K2411" s="181" t="e">
        <f t="shared" si="615"/>
        <v>#DIV/0!</v>
      </c>
      <c r="M2411" s="181" t="e">
        <f t="shared" si="616"/>
        <v>#DIV/0!</v>
      </c>
      <c r="N2411" s="181" t="e">
        <f t="shared" si="617"/>
        <v>#DIV/0!</v>
      </c>
      <c r="O2411" s="339" t="e">
        <f t="shared" si="618"/>
        <v>#DIV/0!</v>
      </c>
      <c r="P2411" s="181" t="e">
        <f t="shared" si="619"/>
        <v>#DIV/0!</v>
      </c>
      <c r="R2411" s="181" t="e">
        <f t="shared" si="620"/>
        <v>#DIV/0!</v>
      </c>
      <c r="S2411" s="181" t="e">
        <f t="shared" si="621"/>
        <v>#DIV/0!</v>
      </c>
      <c r="T2411" s="339" t="e">
        <f t="shared" si="627"/>
        <v>#DIV/0!</v>
      </c>
      <c r="U2411" s="181" t="e">
        <f t="shared" si="622"/>
        <v>#DIV/0!</v>
      </c>
    </row>
    <row r="2412" spans="2:21" ht="12.75" customHeight="1" x14ac:dyDescent="0.15">
      <c r="B2412" s="1">
        <f t="shared" si="628"/>
        <v>254.09999999998982</v>
      </c>
      <c r="C2412" s="181" t="e">
        <f t="shared" si="623"/>
        <v>#DIV/0!</v>
      </c>
      <c r="D2412" s="242">
        <f t="shared" si="624"/>
        <v>91.827054508738456</v>
      </c>
      <c r="E2412" s="181" t="e">
        <f t="shared" si="612"/>
        <v>#DIV/0!</v>
      </c>
      <c r="F2412" s="181" t="e">
        <f t="shared" si="625"/>
        <v>#DIV/0!</v>
      </c>
      <c r="H2412" s="181" t="e">
        <f t="shared" si="626"/>
        <v>#DIV/0!</v>
      </c>
      <c r="I2412" s="181" t="e">
        <f t="shared" si="613"/>
        <v>#DIV/0!</v>
      </c>
      <c r="J2412" s="339" t="e">
        <f t="shared" si="614"/>
        <v>#DIV/0!</v>
      </c>
      <c r="K2412" s="181" t="e">
        <f t="shared" si="615"/>
        <v>#DIV/0!</v>
      </c>
      <c r="M2412" s="181" t="e">
        <f t="shared" si="616"/>
        <v>#DIV/0!</v>
      </c>
      <c r="N2412" s="181" t="e">
        <f t="shared" si="617"/>
        <v>#DIV/0!</v>
      </c>
      <c r="O2412" s="339" t="e">
        <f t="shared" si="618"/>
        <v>#DIV/0!</v>
      </c>
      <c r="P2412" s="181" t="e">
        <f t="shared" si="619"/>
        <v>#DIV/0!</v>
      </c>
      <c r="R2412" s="181" t="e">
        <f t="shared" si="620"/>
        <v>#DIV/0!</v>
      </c>
      <c r="S2412" s="181" t="e">
        <f t="shared" si="621"/>
        <v>#DIV/0!</v>
      </c>
      <c r="T2412" s="339" t="e">
        <f t="shared" si="627"/>
        <v>#DIV/0!</v>
      </c>
      <c r="U2412" s="181" t="e">
        <f t="shared" si="622"/>
        <v>#DIV/0!</v>
      </c>
    </row>
    <row r="2413" spans="2:21" ht="12.75" customHeight="1" x14ac:dyDescent="0.15">
      <c r="B2413" s="1">
        <f t="shared" si="628"/>
        <v>254.19999999998981</v>
      </c>
      <c r="C2413" s="181" t="e">
        <f t="shared" si="623"/>
        <v>#DIV/0!</v>
      </c>
      <c r="D2413" s="242">
        <f t="shared" si="624"/>
        <v>91.836855144398484</v>
      </c>
      <c r="E2413" s="181" t="e">
        <f t="shared" si="612"/>
        <v>#DIV/0!</v>
      </c>
      <c r="F2413" s="181" t="e">
        <f t="shared" si="625"/>
        <v>#DIV/0!</v>
      </c>
      <c r="H2413" s="181" t="e">
        <f t="shared" si="626"/>
        <v>#DIV/0!</v>
      </c>
      <c r="I2413" s="181" t="e">
        <f t="shared" si="613"/>
        <v>#DIV/0!</v>
      </c>
      <c r="J2413" s="339" t="e">
        <f t="shared" si="614"/>
        <v>#DIV/0!</v>
      </c>
      <c r="K2413" s="181" t="e">
        <f t="shared" si="615"/>
        <v>#DIV/0!</v>
      </c>
      <c r="M2413" s="181" t="e">
        <f t="shared" si="616"/>
        <v>#DIV/0!</v>
      </c>
      <c r="N2413" s="181" t="e">
        <f t="shared" si="617"/>
        <v>#DIV/0!</v>
      </c>
      <c r="O2413" s="339" t="e">
        <f t="shared" si="618"/>
        <v>#DIV/0!</v>
      </c>
      <c r="P2413" s="181" t="e">
        <f t="shared" si="619"/>
        <v>#DIV/0!</v>
      </c>
      <c r="R2413" s="181" t="e">
        <f t="shared" si="620"/>
        <v>#DIV/0!</v>
      </c>
      <c r="S2413" s="181" t="e">
        <f t="shared" si="621"/>
        <v>#DIV/0!</v>
      </c>
      <c r="T2413" s="339" t="e">
        <f t="shared" si="627"/>
        <v>#DIV/0!</v>
      </c>
      <c r="U2413" s="181" t="e">
        <f t="shared" si="622"/>
        <v>#DIV/0!</v>
      </c>
    </row>
    <row r="2414" spans="2:21" ht="12.75" customHeight="1" x14ac:dyDescent="0.15">
      <c r="B2414" s="1">
        <f t="shared" si="628"/>
        <v>254.29999999998981</v>
      </c>
      <c r="C2414" s="181" t="e">
        <f t="shared" si="623"/>
        <v>#DIV/0!</v>
      </c>
      <c r="D2414" s="242">
        <f t="shared" si="624"/>
        <v>91.846652643353039</v>
      </c>
      <c r="E2414" s="181" t="e">
        <f t="shared" si="612"/>
        <v>#DIV/0!</v>
      </c>
      <c r="F2414" s="181" t="e">
        <f t="shared" si="625"/>
        <v>#DIV/0!</v>
      </c>
      <c r="H2414" s="181" t="e">
        <f t="shared" si="626"/>
        <v>#DIV/0!</v>
      </c>
      <c r="I2414" s="181" t="e">
        <f t="shared" si="613"/>
        <v>#DIV/0!</v>
      </c>
      <c r="J2414" s="339" t="e">
        <f t="shared" si="614"/>
        <v>#DIV/0!</v>
      </c>
      <c r="K2414" s="181" t="e">
        <f t="shared" si="615"/>
        <v>#DIV/0!</v>
      </c>
      <c r="M2414" s="181" t="e">
        <f t="shared" si="616"/>
        <v>#DIV/0!</v>
      </c>
      <c r="N2414" s="181" t="e">
        <f t="shared" si="617"/>
        <v>#DIV/0!</v>
      </c>
      <c r="O2414" s="339" t="e">
        <f t="shared" si="618"/>
        <v>#DIV/0!</v>
      </c>
      <c r="P2414" s="181" t="e">
        <f t="shared" si="619"/>
        <v>#DIV/0!</v>
      </c>
      <c r="R2414" s="181" t="e">
        <f t="shared" si="620"/>
        <v>#DIV/0!</v>
      </c>
      <c r="S2414" s="181" t="e">
        <f t="shared" si="621"/>
        <v>#DIV/0!</v>
      </c>
      <c r="T2414" s="339" t="e">
        <f t="shared" si="627"/>
        <v>#DIV/0!</v>
      </c>
      <c r="U2414" s="181" t="e">
        <f t="shared" si="622"/>
        <v>#DIV/0!</v>
      </c>
    </row>
    <row r="2415" spans="2:21" ht="12.75" customHeight="1" x14ac:dyDescent="0.15">
      <c r="B2415" s="1">
        <f t="shared" si="628"/>
        <v>254.3999999999898</v>
      </c>
      <c r="C2415" s="181" t="e">
        <f t="shared" si="623"/>
        <v>#DIV/0!</v>
      </c>
      <c r="D2415" s="242">
        <f t="shared" si="624"/>
        <v>91.856447007943757</v>
      </c>
      <c r="E2415" s="181" t="e">
        <f t="shared" si="612"/>
        <v>#DIV/0!</v>
      </c>
      <c r="F2415" s="181" t="e">
        <f t="shared" si="625"/>
        <v>#DIV/0!</v>
      </c>
      <c r="H2415" s="181" t="e">
        <f t="shared" si="626"/>
        <v>#DIV/0!</v>
      </c>
      <c r="I2415" s="181" t="e">
        <f t="shared" si="613"/>
        <v>#DIV/0!</v>
      </c>
      <c r="J2415" s="339" t="e">
        <f t="shared" si="614"/>
        <v>#DIV/0!</v>
      </c>
      <c r="K2415" s="181" t="e">
        <f t="shared" si="615"/>
        <v>#DIV/0!</v>
      </c>
      <c r="M2415" s="181" t="e">
        <f t="shared" si="616"/>
        <v>#DIV/0!</v>
      </c>
      <c r="N2415" s="181" t="e">
        <f t="shared" si="617"/>
        <v>#DIV/0!</v>
      </c>
      <c r="O2415" s="339" t="e">
        <f t="shared" si="618"/>
        <v>#DIV/0!</v>
      </c>
      <c r="P2415" s="181" t="e">
        <f t="shared" si="619"/>
        <v>#DIV/0!</v>
      </c>
      <c r="R2415" s="181" t="e">
        <f t="shared" si="620"/>
        <v>#DIV/0!</v>
      </c>
      <c r="S2415" s="181" t="e">
        <f t="shared" si="621"/>
        <v>#DIV/0!</v>
      </c>
      <c r="T2415" s="339" t="e">
        <f t="shared" si="627"/>
        <v>#DIV/0!</v>
      </c>
      <c r="U2415" s="181" t="e">
        <f t="shared" si="622"/>
        <v>#DIV/0!</v>
      </c>
    </row>
    <row r="2416" spans="2:21" ht="12.75" customHeight="1" x14ac:dyDescent="0.15">
      <c r="B2416" s="1">
        <f t="shared" si="628"/>
        <v>254.4999999999898</v>
      </c>
      <c r="C2416" s="181" t="e">
        <f t="shared" si="623"/>
        <v>#DIV/0!</v>
      </c>
      <c r="D2416" s="242">
        <f t="shared" si="624"/>
        <v>91.866238240509148</v>
      </c>
      <c r="E2416" s="181" t="e">
        <f t="shared" si="612"/>
        <v>#DIV/0!</v>
      </c>
      <c r="F2416" s="181" t="e">
        <f t="shared" si="625"/>
        <v>#DIV/0!</v>
      </c>
      <c r="H2416" s="181" t="e">
        <f t="shared" si="626"/>
        <v>#DIV/0!</v>
      </c>
      <c r="I2416" s="181" t="e">
        <f t="shared" si="613"/>
        <v>#DIV/0!</v>
      </c>
      <c r="J2416" s="339" t="e">
        <f t="shared" si="614"/>
        <v>#DIV/0!</v>
      </c>
      <c r="K2416" s="181" t="e">
        <f t="shared" si="615"/>
        <v>#DIV/0!</v>
      </c>
      <c r="M2416" s="181" t="e">
        <f t="shared" si="616"/>
        <v>#DIV/0!</v>
      </c>
      <c r="N2416" s="181" t="e">
        <f t="shared" si="617"/>
        <v>#DIV/0!</v>
      </c>
      <c r="O2416" s="339" t="e">
        <f t="shared" si="618"/>
        <v>#DIV/0!</v>
      </c>
      <c r="P2416" s="181" t="e">
        <f t="shared" si="619"/>
        <v>#DIV/0!</v>
      </c>
      <c r="R2416" s="181" t="e">
        <f t="shared" si="620"/>
        <v>#DIV/0!</v>
      </c>
      <c r="S2416" s="181" t="e">
        <f t="shared" si="621"/>
        <v>#DIV/0!</v>
      </c>
      <c r="T2416" s="339" t="e">
        <f t="shared" si="627"/>
        <v>#DIV/0!</v>
      </c>
      <c r="U2416" s="181" t="e">
        <f t="shared" si="622"/>
        <v>#DIV/0!</v>
      </c>
    </row>
    <row r="2417" spans="2:21" ht="12.75" customHeight="1" x14ac:dyDescent="0.15">
      <c r="B2417" s="1">
        <f t="shared" si="628"/>
        <v>254.59999999998979</v>
      </c>
      <c r="C2417" s="181" t="e">
        <f t="shared" si="623"/>
        <v>#DIV/0!</v>
      </c>
      <c r="D2417" s="242">
        <f t="shared" si="624"/>
        <v>91.876026343385291</v>
      </c>
      <c r="E2417" s="181" t="e">
        <f t="shared" si="612"/>
        <v>#DIV/0!</v>
      </c>
      <c r="F2417" s="181" t="e">
        <f t="shared" si="625"/>
        <v>#DIV/0!</v>
      </c>
      <c r="H2417" s="181" t="e">
        <f t="shared" si="626"/>
        <v>#DIV/0!</v>
      </c>
      <c r="I2417" s="181" t="e">
        <f t="shared" si="613"/>
        <v>#DIV/0!</v>
      </c>
      <c r="J2417" s="339" t="e">
        <f t="shared" si="614"/>
        <v>#DIV/0!</v>
      </c>
      <c r="K2417" s="181" t="e">
        <f t="shared" si="615"/>
        <v>#DIV/0!</v>
      </c>
      <c r="M2417" s="181" t="e">
        <f t="shared" si="616"/>
        <v>#DIV/0!</v>
      </c>
      <c r="N2417" s="181" t="e">
        <f t="shared" si="617"/>
        <v>#DIV/0!</v>
      </c>
      <c r="O2417" s="339" t="e">
        <f t="shared" si="618"/>
        <v>#DIV/0!</v>
      </c>
      <c r="P2417" s="181" t="e">
        <f t="shared" si="619"/>
        <v>#DIV/0!</v>
      </c>
      <c r="R2417" s="181" t="e">
        <f t="shared" si="620"/>
        <v>#DIV/0!</v>
      </c>
      <c r="S2417" s="181" t="e">
        <f t="shared" si="621"/>
        <v>#DIV/0!</v>
      </c>
      <c r="T2417" s="339" t="e">
        <f t="shared" si="627"/>
        <v>#DIV/0!</v>
      </c>
      <c r="U2417" s="181" t="e">
        <f t="shared" si="622"/>
        <v>#DIV/0!</v>
      </c>
    </row>
    <row r="2418" spans="2:21" ht="12.75" customHeight="1" x14ac:dyDescent="0.15">
      <c r="B2418" s="1">
        <f t="shared" si="628"/>
        <v>254.69999999998979</v>
      </c>
      <c r="C2418" s="181" t="e">
        <f t="shared" si="623"/>
        <v>#DIV/0!</v>
      </c>
      <c r="D2418" s="242">
        <f t="shared" si="624"/>
        <v>91.885811318905382</v>
      </c>
      <c r="E2418" s="181" t="e">
        <f t="shared" si="612"/>
        <v>#DIV/0!</v>
      </c>
      <c r="F2418" s="181" t="e">
        <f t="shared" si="625"/>
        <v>#DIV/0!</v>
      </c>
      <c r="H2418" s="181" t="e">
        <f t="shared" si="626"/>
        <v>#DIV/0!</v>
      </c>
      <c r="I2418" s="181" t="e">
        <f t="shared" si="613"/>
        <v>#DIV/0!</v>
      </c>
      <c r="J2418" s="339" t="e">
        <f t="shared" si="614"/>
        <v>#DIV/0!</v>
      </c>
      <c r="K2418" s="181" t="e">
        <f t="shared" si="615"/>
        <v>#DIV/0!</v>
      </c>
      <c r="M2418" s="181" t="e">
        <f t="shared" si="616"/>
        <v>#DIV/0!</v>
      </c>
      <c r="N2418" s="181" t="e">
        <f t="shared" si="617"/>
        <v>#DIV/0!</v>
      </c>
      <c r="O2418" s="339" t="e">
        <f t="shared" si="618"/>
        <v>#DIV/0!</v>
      </c>
      <c r="P2418" s="181" t="e">
        <f t="shared" si="619"/>
        <v>#DIV/0!</v>
      </c>
      <c r="R2418" s="181" t="e">
        <f t="shared" si="620"/>
        <v>#DIV/0!</v>
      </c>
      <c r="S2418" s="181" t="e">
        <f t="shared" si="621"/>
        <v>#DIV/0!</v>
      </c>
      <c r="T2418" s="339" t="e">
        <f t="shared" si="627"/>
        <v>#DIV/0!</v>
      </c>
      <c r="U2418" s="181" t="e">
        <f t="shared" si="622"/>
        <v>#DIV/0!</v>
      </c>
    </row>
    <row r="2419" spans="2:21" ht="12.75" customHeight="1" x14ac:dyDescent="0.15">
      <c r="B2419" s="1">
        <f t="shared" si="628"/>
        <v>254.79999999998978</v>
      </c>
      <c r="C2419" s="181" t="e">
        <f t="shared" si="623"/>
        <v>#DIV/0!</v>
      </c>
      <c r="D2419" s="242">
        <f t="shared" si="624"/>
        <v>91.89559316939993</v>
      </c>
      <c r="E2419" s="181" t="e">
        <f t="shared" si="612"/>
        <v>#DIV/0!</v>
      </c>
      <c r="F2419" s="181" t="e">
        <f t="shared" si="625"/>
        <v>#DIV/0!</v>
      </c>
      <c r="H2419" s="181" t="e">
        <f t="shared" si="626"/>
        <v>#DIV/0!</v>
      </c>
      <c r="I2419" s="181" t="e">
        <f t="shared" si="613"/>
        <v>#DIV/0!</v>
      </c>
      <c r="J2419" s="339" t="e">
        <f t="shared" si="614"/>
        <v>#DIV/0!</v>
      </c>
      <c r="K2419" s="181" t="e">
        <f t="shared" si="615"/>
        <v>#DIV/0!</v>
      </c>
      <c r="M2419" s="181" t="e">
        <f t="shared" si="616"/>
        <v>#DIV/0!</v>
      </c>
      <c r="N2419" s="181" t="e">
        <f t="shared" si="617"/>
        <v>#DIV/0!</v>
      </c>
      <c r="O2419" s="339" t="e">
        <f t="shared" si="618"/>
        <v>#DIV/0!</v>
      </c>
      <c r="P2419" s="181" t="e">
        <f t="shared" si="619"/>
        <v>#DIV/0!</v>
      </c>
      <c r="R2419" s="181" t="e">
        <f t="shared" si="620"/>
        <v>#DIV/0!</v>
      </c>
      <c r="S2419" s="181" t="e">
        <f t="shared" si="621"/>
        <v>#DIV/0!</v>
      </c>
      <c r="T2419" s="339" t="e">
        <f t="shared" si="627"/>
        <v>#DIV/0!</v>
      </c>
      <c r="U2419" s="181" t="e">
        <f t="shared" si="622"/>
        <v>#DIV/0!</v>
      </c>
    </row>
    <row r="2420" spans="2:21" ht="12.75" customHeight="1" x14ac:dyDescent="0.15">
      <c r="B2420" s="1">
        <f t="shared" si="628"/>
        <v>254.89999999998977</v>
      </c>
      <c r="C2420" s="181" t="e">
        <f t="shared" si="623"/>
        <v>#DIV/0!</v>
      </c>
      <c r="D2420" s="242">
        <f t="shared" si="624"/>
        <v>91.905371897196659</v>
      </c>
      <c r="E2420" s="181" t="e">
        <f t="shared" si="612"/>
        <v>#DIV/0!</v>
      </c>
      <c r="F2420" s="181" t="e">
        <f t="shared" si="625"/>
        <v>#DIV/0!</v>
      </c>
      <c r="H2420" s="181" t="e">
        <f t="shared" si="626"/>
        <v>#DIV/0!</v>
      </c>
      <c r="I2420" s="181" t="e">
        <f t="shared" si="613"/>
        <v>#DIV/0!</v>
      </c>
      <c r="J2420" s="339" t="e">
        <f t="shared" si="614"/>
        <v>#DIV/0!</v>
      </c>
      <c r="K2420" s="181" t="e">
        <f t="shared" si="615"/>
        <v>#DIV/0!</v>
      </c>
      <c r="M2420" s="181" t="e">
        <f t="shared" si="616"/>
        <v>#DIV/0!</v>
      </c>
      <c r="N2420" s="181" t="e">
        <f t="shared" si="617"/>
        <v>#DIV/0!</v>
      </c>
      <c r="O2420" s="339" t="e">
        <f t="shared" si="618"/>
        <v>#DIV/0!</v>
      </c>
      <c r="P2420" s="181" t="e">
        <f t="shared" si="619"/>
        <v>#DIV/0!</v>
      </c>
      <c r="R2420" s="181" t="e">
        <f t="shared" si="620"/>
        <v>#DIV/0!</v>
      </c>
      <c r="S2420" s="181" t="e">
        <f t="shared" si="621"/>
        <v>#DIV/0!</v>
      </c>
      <c r="T2420" s="339" t="e">
        <f t="shared" si="627"/>
        <v>#DIV/0!</v>
      </c>
      <c r="U2420" s="181" t="e">
        <f t="shared" si="622"/>
        <v>#DIV/0!</v>
      </c>
    </row>
    <row r="2421" spans="2:21" ht="12.75" customHeight="1" x14ac:dyDescent="0.15">
      <c r="B2421" s="1">
        <f t="shared" si="628"/>
        <v>254.99999999998977</v>
      </c>
      <c r="C2421" s="181" t="e">
        <f t="shared" si="623"/>
        <v>#DIV/0!</v>
      </c>
      <c r="D2421" s="242">
        <f t="shared" si="624"/>
        <v>91.915147504620705</v>
      </c>
      <c r="E2421" s="181" t="e">
        <f t="shared" si="612"/>
        <v>#DIV/0!</v>
      </c>
      <c r="F2421" s="181" t="e">
        <f t="shared" si="625"/>
        <v>#DIV/0!</v>
      </c>
      <c r="H2421" s="181" t="e">
        <f t="shared" si="626"/>
        <v>#DIV/0!</v>
      </c>
      <c r="I2421" s="181" t="e">
        <f t="shared" si="613"/>
        <v>#DIV/0!</v>
      </c>
      <c r="J2421" s="339" t="e">
        <f t="shared" si="614"/>
        <v>#DIV/0!</v>
      </c>
      <c r="K2421" s="181" t="e">
        <f t="shared" si="615"/>
        <v>#DIV/0!</v>
      </c>
      <c r="M2421" s="181" t="e">
        <f t="shared" si="616"/>
        <v>#DIV/0!</v>
      </c>
      <c r="N2421" s="181" t="e">
        <f t="shared" si="617"/>
        <v>#DIV/0!</v>
      </c>
      <c r="O2421" s="339" t="e">
        <f t="shared" si="618"/>
        <v>#DIV/0!</v>
      </c>
      <c r="P2421" s="181" t="e">
        <f t="shared" si="619"/>
        <v>#DIV/0!</v>
      </c>
      <c r="R2421" s="181" t="e">
        <f t="shared" si="620"/>
        <v>#DIV/0!</v>
      </c>
      <c r="S2421" s="181" t="e">
        <f t="shared" si="621"/>
        <v>#DIV/0!</v>
      </c>
      <c r="T2421" s="339" t="e">
        <f t="shared" si="627"/>
        <v>#DIV/0!</v>
      </c>
      <c r="U2421" s="181" t="e">
        <f t="shared" si="622"/>
        <v>#DIV/0!</v>
      </c>
    </row>
    <row r="2422" spans="2:21" ht="12.75" customHeight="1" x14ac:dyDescent="0.15">
      <c r="B2422" s="1">
        <f t="shared" si="628"/>
        <v>255.09999999998976</v>
      </c>
      <c r="C2422" s="181" t="e">
        <f t="shared" si="623"/>
        <v>#DIV/0!</v>
      </c>
      <c r="D2422" s="242">
        <f t="shared" si="624"/>
        <v>91.924919993994294</v>
      </c>
      <c r="E2422" s="181" t="e">
        <f t="shared" si="612"/>
        <v>#DIV/0!</v>
      </c>
      <c r="F2422" s="181" t="e">
        <f t="shared" si="625"/>
        <v>#DIV/0!</v>
      </c>
      <c r="H2422" s="181" t="e">
        <f t="shared" si="626"/>
        <v>#DIV/0!</v>
      </c>
      <c r="I2422" s="181" t="e">
        <f t="shared" si="613"/>
        <v>#DIV/0!</v>
      </c>
      <c r="J2422" s="339" t="e">
        <f t="shared" si="614"/>
        <v>#DIV/0!</v>
      </c>
      <c r="K2422" s="181" t="e">
        <f t="shared" si="615"/>
        <v>#DIV/0!</v>
      </c>
      <c r="M2422" s="181" t="e">
        <f t="shared" si="616"/>
        <v>#DIV/0!</v>
      </c>
      <c r="N2422" s="181" t="e">
        <f t="shared" si="617"/>
        <v>#DIV/0!</v>
      </c>
      <c r="O2422" s="339" t="e">
        <f t="shared" si="618"/>
        <v>#DIV/0!</v>
      </c>
      <c r="P2422" s="181" t="e">
        <f t="shared" si="619"/>
        <v>#DIV/0!</v>
      </c>
      <c r="R2422" s="181" t="e">
        <f t="shared" si="620"/>
        <v>#DIV/0!</v>
      </c>
      <c r="S2422" s="181" t="e">
        <f t="shared" si="621"/>
        <v>#DIV/0!</v>
      </c>
      <c r="T2422" s="339" t="e">
        <f t="shared" si="627"/>
        <v>#DIV/0!</v>
      </c>
      <c r="U2422" s="181" t="e">
        <f t="shared" si="622"/>
        <v>#DIV/0!</v>
      </c>
    </row>
    <row r="2423" spans="2:21" ht="12.75" customHeight="1" x14ac:dyDescent="0.15">
      <c r="B2423" s="1">
        <f t="shared" si="628"/>
        <v>255.19999999998976</v>
      </c>
      <c r="C2423" s="181" t="e">
        <f t="shared" si="623"/>
        <v>#DIV/0!</v>
      </c>
      <c r="D2423" s="242">
        <f t="shared" si="624"/>
        <v>91.934689367637034</v>
      </c>
      <c r="E2423" s="181" t="e">
        <f t="shared" si="612"/>
        <v>#DIV/0!</v>
      </c>
      <c r="F2423" s="181" t="e">
        <f t="shared" si="625"/>
        <v>#DIV/0!</v>
      </c>
      <c r="H2423" s="181" t="e">
        <f t="shared" si="626"/>
        <v>#DIV/0!</v>
      </c>
      <c r="I2423" s="181" t="e">
        <f t="shared" si="613"/>
        <v>#DIV/0!</v>
      </c>
      <c r="J2423" s="339" t="e">
        <f t="shared" si="614"/>
        <v>#DIV/0!</v>
      </c>
      <c r="K2423" s="181" t="e">
        <f t="shared" si="615"/>
        <v>#DIV/0!</v>
      </c>
      <c r="M2423" s="181" t="e">
        <f t="shared" si="616"/>
        <v>#DIV/0!</v>
      </c>
      <c r="N2423" s="181" t="e">
        <f t="shared" si="617"/>
        <v>#DIV/0!</v>
      </c>
      <c r="O2423" s="339" t="e">
        <f t="shared" si="618"/>
        <v>#DIV/0!</v>
      </c>
      <c r="P2423" s="181" t="e">
        <f t="shared" si="619"/>
        <v>#DIV/0!</v>
      </c>
      <c r="R2423" s="181" t="e">
        <f t="shared" si="620"/>
        <v>#DIV/0!</v>
      </c>
      <c r="S2423" s="181" t="e">
        <f t="shared" si="621"/>
        <v>#DIV/0!</v>
      </c>
      <c r="T2423" s="339" t="e">
        <f t="shared" si="627"/>
        <v>#DIV/0!</v>
      </c>
      <c r="U2423" s="181" t="e">
        <f t="shared" si="622"/>
        <v>#DIV/0!</v>
      </c>
    </row>
    <row r="2424" spans="2:21" ht="12.75" customHeight="1" x14ac:dyDescent="0.15">
      <c r="B2424" s="1">
        <f t="shared" si="628"/>
        <v>255.29999999998975</v>
      </c>
      <c r="C2424" s="181" t="e">
        <f t="shared" si="623"/>
        <v>#DIV/0!</v>
      </c>
      <c r="D2424" s="242">
        <f t="shared" si="624"/>
        <v>91.944455627865892</v>
      </c>
      <c r="E2424" s="181" t="e">
        <f t="shared" si="612"/>
        <v>#DIV/0!</v>
      </c>
      <c r="F2424" s="181" t="e">
        <f t="shared" si="625"/>
        <v>#DIV/0!</v>
      </c>
      <c r="H2424" s="181" t="e">
        <f t="shared" si="626"/>
        <v>#DIV/0!</v>
      </c>
      <c r="I2424" s="181" t="e">
        <f t="shared" si="613"/>
        <v>#DIV/0!</v>
      </c>
      <c r="J2424" s="339" t="e">
        <f t="shared" si="614"/>
        <v>#DIV/0!</v>
      </c>
      <c r="K2424" s="181" t="e">
        <f t="shared" si="615"/>
        <v>#DIV/0!</v>
      </c>
      <c r="M2424" s="181" t="e">
        <f t="shared" si="616"/>
        <v>#DIV/0!</v>
      </c>
      <c r="N2424" s="181" t="e">
        <f t="shared" si="617"/>
        <v>#DIV/0!</v>
      </c>
      <c r="O2424" s="339" t="e">
        <f t="shared" si="618"/>
        <v>#DIV/0!</v>
      </c>
      <c r="P2424" s="181" t="e">
        <f t="shared" si="619"/>
        <v>#DIV/0!</v>
      </c>
      <c r="R2424" s="181" t="e">
        <f t="shared" si="620"/>
        <v>#DIV/0!</v>
      </c>
      <c r="S2424" s="181" t="e">
        <f t="shared" si="621"/>
        <v>#DIV/0!</v>
      </c>
      <c r="T2424" s="339" t="e">
        <f t="shared" si="627"/>
        <v>#DIV/0!</v>
      </c>
      <c r="U2424" s="181" t="e">
        <f t="shared" si="622"/>
        <v>#DIV/0!</v>
      </c>
    </row>
    <row r="2425" spans="2:21" ht="12.75" customHeight="1" x14ac:dyDescent="0.15">
      <c r="B2425" s="1">
        <f t="shared" si="628"/>
        <v>255.39999999998975</v>
      </c>
      <c r="C2425" s="181" t="e">
        <f t="shared" si="623"/>
        <v>#DIV/0!</v>
      </c>
      <c r="D2425" s="242">
        <f t="shared" si="624"/>
        <v>91.954218776995035</v>
      </c>
      <c r="E2425" s="181" t="e">
        <f t="shared" si="612"/>
        <v>#DIV/0!</v>
      </c>
      <c r="F2425" s="181" t="e">
        <f t="shared" si="625"/>
        <v>#DIV/0!</v>
      </c>
      <c r="H2425" s="181" t="e">
        <f t="shared" si="626"/>
        <v>#DIV/0!</v>
      </c>
      <c r="I2425" s="181" t="e">
        <f t="shared" si="613"/>
        <v>#DIV/0!</v>
      </c>
      <c r="J2425" s="339" t="e">
        <f t="shared" si="614"/>
        <v>#DIV/0!</v>
      </c>
      <c r="K2425" s="181" t="e">
        <f t="shared" si="615"/>
        <v>#DIV/0!</v>
      </c>
      <c r="M2425" s="181" t="e">
        <f t="shared" si="616"/>
        <v>#DIV/0!</v>
      </c>
      <c r="N2425" s="181" t="e">
        <f t="shared" si="617"/>
        <v>#DIV/0!</v>
      </c>
      <c r="O2425" s="339" t="e">
        <f t="shared" si="618"/>
        <v>#DIV/0!</v>
      </c>
      <c r="P2425" s="181" t="e">
        <f t="shared" si="619"/>
        <v>#DIV/0!</v>
      </c>
      <c r="R2425" s="181" t="e">
        <f t="shared" si="620"/>
        <v>#DIV/0!</v>
      </c>
      <c r="S2425" s="181" t="e">
        <f t="shared" si="621"/>
        <v>#DIV/0!</v>
      </c>
      <c r="T2425" s="339" t="e">
        <f t="shared" si="627"/>
        <v>#DIV/0!</v>
      </c>
      <c r="U2425" s="181" t="e">
        <f t="shared" si="622"/>
        <v>#DIV/0!</v>
      </c>
    </row>
    <row r="2426" spans="2:21" ht="12.75" customHeight="1" x14ac:dyDescent="0.15">
      <c r="B2426" s="1">
        <f t="shared" si="628"/>
        <v>255.49999999998974</v>
      </c>
      <c r="C2426" s="181" t="e">
        <f t="shared" si="623"/>
        <v>#DIV/0!</v>
      </c>
      <c r="D2426" s="242">
        <f t="shared" si="624"/>
        <v>91.963978817335956</v>
      </c>
      <c r="E2426" s="181" t="e">
        <f t="shared" si="612"/>
        <v>#DIV/0!</v>
      </c>
      <c r="F2426" s="181" t="e">
        <f t="shared" si="625"/>
        <v>#DIV/0!</v>
      </c>
      <c r="H2426" s="181" t="e">
        <f t="shared" si="626"/>
        <v>#DIV/0!</v>
      </c>
      <c r="I2426" s="181" t="e">
        <f t="shared" si="613"/>
        <v>#DIV/0!</v>
      </c>
      <c r="J2426" s="339" t="e">
        <f t="shared" si="614"/>
        <v>#DIV/0!</v>
      </c>
      <c r="K2426" s="181" t="e">
        <f t="shared" si="615"/>
        <v>#DIV/0!</v>
      </c>
      <c r="M2426" s="181" t="e">
        <f t="shared" si="616"/>
        <v>#DIV/0!</v>
      </c>
      <c r="N2426" s="181" t="e">
        <f t="shared" si="617"/>
        <v>#DIV/0!</v>
      </c>
      <c r="O2426" s="339" t="e">
        <f t="shared" si="618"/>
        <v>#DIV/0!</v>
      </c>
      <c r="P2426" s="181" t="e">
        <f t="shared" si="619"/>
        <v>#DIV/0!</v>
      </c>
      <c r="R2426" s="181" t="e">
        <f t="shared" si="620"/>
        <v>#DIV/0!</v>
      </c>
      <c r="S2426" s="181" t="e">
        <f t="shared" si="621"/>
        <v>#DIV/0!</v>
      </c>
      <c r="T2426" s="339" t="e">
        <f t="shared" si="627"/>
        <v>#DIV/0!</v>
      </c>
      <c r="U2426" s="181" t="e">
        <f t="shared" si="622"/>
        <v>#DIV/0!</v>
      </c>
    </row>
    <row r="2427" spans="2:21" ht="12.75" customHeight="1" x14ac:dyDescent="0.15">
      <c r="B2427" s="1">
        <f t="shared" si="628"/>
        <v>255.59999999998973</v>
      </c>
      <c r="C2427" s="181" t="e">
        <f t="shared" si="623"/>
        <v>#DIV/0!</v>
      </c>
      <c r="D2427" s="242">
        <f t="shared" si="624"/>
        <v>91.973735751197424</v>
      </c>
      <c r="E2427" s="181" t="e">
        <f t="shared" si="612"/>
        <v>#DIV/0!</v>
      </c>
      <c r="F2427" s="181" t="e">
        <f t="shared" si="625"/>
        <v>#DIV/0!</v>
      </c>
      <c r="H2427" s="181" t="e">
        <f t="shared" si="626"/>
        <v>#DIV/0!</v>
      </c>
      <c r="I2427" s="181" t="e">
        <f t="shared" si="613"/>
        <v>#DIV/0!</v>
      </c>
      <c r="J2427" s="339" t="e">
        <f t="shared" si="614"/>
        <v>#DIV/0!</v>
      </c>
      <c r="K2427" s="181" t="e">
        <f t="shared" si="615"/>
        <v>#DIV/0!</v>
      </c>
      <c r="M2427" s="181" t="e">
        <f t="shared" si="616"/>
        <v>#DIV/0!</v>
      </c>
      <c r="N2427" s="181" t="e">
        <f t="shared" si="617"/>
        <v>#DIV/0!</v>
      </c>
      <c r="O2427" s="339" t="e">
        <f t="shared" si="618"/>
        <v>#DIV/0!</v>
      </c>
      <c r="P2427" s="181" t="e">
        <f t="shared" si="619"/>
        <v>#DIV/0!</v>
      </c>
      <c r="R2427" s="181" t="e">
        <f t="shared" si="620"/>
        <v>#DIV/0!</v>
      </c>
      <c r="S2427" s="181" t="e">
        <f t="shared" si="621"/>
        <v>#DIV/0!</v>
      </c>
      <c r="T2427" s="339" t="e">
        <f t="shared" si="627"/>
        <v>#DIV/0!</v>
      </c>
      <c r="U2427" s="181" t="e">
        <f t="shared" si="622"/>
        <v>#DIV/0!</v>
      </c>
    </row>
    <row r="2428" spans="2:21" ht="12.75" customHeight="1" x14ac:dyDescent="0.15">
      <c r="B2428" s="1">
        <f t="shared" si="628"/>
        <v>255.69999999998973</v>
      </c>
      <c r="C2428" s="181" t="e">
        <f t="shared" si="623"/>
        <v>#DIV/0!</v>
      </c>
      <c r="D2428" s="242">
        <f t="shared" si="624"/>
        <v>91.983489580885561</v>
      </c>
      <c r="E2428" s="181" t="e">
        <f t="shared" si="612"/>
        <v>#DIV/0!</v>
      </c>
      <c r="F2428" s="181" t="e">
        <f t="shared" si="625"/>
        <v>#DIV/0!</v>
      </c>
      <c r="H2428" s="181" t="e">
        <f t="shared" si="626"/>
        <v>#DIV/0!</v>
      </c>
      <c r="I2428" s="181" t="e">
        <f t="shared" si="613"/>
        <v>#DIV/0!</v>
      </c>
      <c r="J2428" s="339" t="e">
        <f t="shared" si="614"/>
        <v>#DIV/0!</v>
      </c>
      <c r="K2428" s="181" t="e">
        <f t="shared" si="615"/>
        <v>#DIV/0!</v>
      </c>
      <c r="M2428" s="181" t="e">
        <f t="shared" si="616"/>
        <v>#DIV/0!</v>
      </c>
      <c r="N2428" s="181" t="e">
        <f t="shared" si="617"/>
        <v>#DIV/0!</v>
      </c>
      <c r="O2428" s="339" t="e">
        <f t="shared" si="618"/>
        <v>#DIV/0!</v>
      </c>
      <c r="P2428" s="181" t="e">
        <f t="shared" si="619"/>
        <v>#DIV/0!</v>
      </c>
      <c r="R2428" s="181" t="e">
        <f t="shared" si="620"/>
        <v>#DIV/0!</v>
      </c>
      <c r="S2428" s="181" t="e">
        <f t="shared" si="621"/>
        <v>#DIV/0!</v>
      </c>
      <c r="T2428" s="339" t="e">
        <f t="shared" si="627"/>
        <v>#DIV/0!</v>
      </c>
      <c r="U2428" s="181" t="e">
        <f t="shared" si="622"/>
        <v>#DIV/0!</v>
      </c>
    </row>
    <row r="2429" spans="2:21" ht="12.75" customHeight="1" x14ac:dyDescent="0.15">
      <c r="B2429" s="1">
        <f t="shared" si="628"/>
        <v>255.79999999998972</v>
      </c>
      <c r="C2429" s="181" t="e">
        <f t="shared" si="623"/>
        <v>#DIV/0!</v>
      </c>
      <c r="D2429" s="242">
        <f t="shared" si="624"/>
        <v>91.993240308703704</v>
      </c>
      <c r="E2429" s="181" t="e">
        <f t="shared" si="612"/>
        <v>#DIV/0!</v>
      </c>
      <c r="F2429" s="181" t="e">
        <f t="shared" si="625"/>
        <v>#DIV/0!</v>
      </c>
      <c r="H2429" s="181" t="e">
        <f t="shared" si="626"/>
        <v>#DIV/0!</v>
      </c>
      <c r="I2429" s="181" t="e">
        <f t="shared" si="613"/>
        <v>#DIV/0!</v>
      </c>
      <c r="J2429" s="339" t="e">
        <f t="shared" si="614"/>
        <v>#DIV/0!</v>
      </c>
      <c r="K2429" s="181" t="e">
        <f t="shared" si="615"/>
        <v>#DIV/0!</v>
      </c>
      <c r="M2429" s="181" t="e">
        <f t="shared" si="616"/>
        <v>#DIV/0!</v>
      </c>
      <c r="N2429" s="181" t="e">
        <f t="shared" si="617"/>
        <v>#DIV/0!</v>
      </c>
      <c r="O2429" s="339" t="e">
        <f t="shared" si="618"/>
        <v>#DIV/0!</v>
      </c>
      <c r="P2429" s="181" t="e">
        <f t="shared" si="619"/>
        <v>#DIV/0!</v>
      </c>
      <c r="R2429" s="181" t="e">
        <f t="shared" si="620"/>
        <v>#DIV/0!</v>
      </c>
      <c r="S2429" s="181" t="e">
        <f t="shared" si="621"/>
        <v>#DIV/0!</v>
      </c>
      <c r="T2429" s="339" t="e">
        <f t="shared" si="627"/>
        <v>#DIV/0!</v>
      </c>
      <c r="U2429" s="181" t="e">
        <f t="shared" si="622"/>
        <v>#DIV/0!</v>
      </c>
    </row>
    <row r="2430" spans="2:21" ht="12.75" customHeight="1" x14ac:dyDescent="0.15">
      <c r="B2430" s="1">
        <f t="shared" si="628"/>
        <v>255.89999999998972</v>
      </c>
      <c r="C2430" s="181" t="e">
        <f t="shared" si="623"/>
        <v>#DIV/0!</v>
      </c>
      <c r="D2430" s="242">
        <f t="shared" si="624"/>
        <v>92.002987936952692</v>
      </c>
      <c r="E2430" s="181" t="e">
        <f t="shared" si="612"/>
        <v>#DIV/0!</v>
      </c>
      <c r="F2430" s="181" t="e">
        <f t="shared" si="625"/>
        <v>#DIV/0!</v>
      </c>
      <c r="H2430" s="181" t="e">
        <f t="shared" si="626"/>
        <v>#DIV/0!</v>
      </c>
      <c r="I2430" s="181" t="e">
        <f t="shared" si="613"/>
        <v>#DIV/0!</v>
      </c>
      <c r="J2430" s="339" t="e">
        <f t="shared" si="614"/>
        <v>#DIV/0!</v>
      </c>
      <c r="K2430" s="181" t="e">
        <f t="shared" si="615"/>
        <v>#DIV/0!</v>
      </c>
      <c r="M2430" s="181" t="e">
        <f t="shared" si="616"/>
        <v>#DIV/0!</v>
      </c>
      <c r="N2430" s="181" t="e">
        <f t="shared" si="617"/>
        <v>#DIV/0!</v>
      </c>
      <c r="O2430" s="339" t="e">
        <f t="shared" si="618"/>
        <v>#DIV/0!</v>
      </c>
      <c r="P2430" s="181" t="e">
        <f t="shared" si="619"/>
        <v>#DIV/0!</v>
      </c>
      <c r="R2430" s="181" t="e">
        <f t="shared" si="620"/>
        <v>#DIV/0!</v>
      </c>
      <c r="S2430" s="181" t="e">
        <f t="shared" si="621"/>
        <v>#DIV/0!</v>
      </c>
      <c r="T2430" s="339" t="e">
        <f t="shared" si="627"/>
        <v>#DIV/0!</v>
      </c>
      <c r="U2430" s="181" t="e">
        <f t="shared" si="622"/>
        <v>#DIV/0!</v>
      </c>
    </row>
    <row r="2431" spans="2:21" ht="12.75" customHeight="1" x14ac:dyDescent="0.15">
      <c r="B2431" s="1">
        <f t="shared" si="628"/>
        <v>255.99999999998971</v>
      </c>
      <c r="C2431" s="181" t="e">
        <f t="shared" si="623"/>
        <v>#DIV/0!</v>
      </c>
      <c r="D2431" s="242">
        <f t="shared" si="624"/>
        <v>92.012732467930519</v>
      </c>
      <c r="E2431" s="181" t="e">
        <f t="shared" si="612"/>
        <v>#DIV/0!</v>
      </c>
      <c r="F2431" s="181" t="e">
        <f t="shared" si="625"/>
        <v>#DIV/0!</v>
      </c>
      <c r="H2431" s="181" t="e">
        <f t="shared" si="626"/>
        <v>#DIV/0!</v>
      </c>
      <c r="I2431" s="181" t="e">
        <f t="shared" si="613"/>
        <v>#DIV/0!</v>
      </c>
      <c r="J2431" s="339" t="e">
        <f t="shared" si="614"/>
        <v>#DIV/0!</v>
      </c>
      <c r="K2431" s="181" t="e">
        <f t="shared" si="615"/>
        <v>#DIV/0!</v>
      </c>
      <c r="M2431" s="181" t="e">
        <f t="shared" si="616"/>
        <v>#DIV/0!</v>
      </c>
      <c r="N2431" s="181" t="e">
        <f t="shared" si="617"/>
        <v>#DIV/0!</v>
      </c>
      <c r="O2431" s="339" t="e">
        <f t="shared" si="618"/>
        <v>#DIV/0!</v>
      </c>
      <c r="P2431" s="181" t="e">
        <f t="shared" si="619"/>
        <v>#DIV/0!</v>
      </c>
      <c r="R2431" s="181" t="e">
        <f t="shared" si="620"/>
        <v>#DIV/0!</v>
      </c>
      <c r="S2431" s="181" t="e">
        <f t="shared" si="621"/>
        <v>#DIV/0!</v>
      </c>
      <c r="T2431" s="339" t="e">
        <f t="shared" si="627"/>
        <v>#DIV/0!</v>
      </c>
      <c r="U2431" s="181" t="e">
        <f t="shared" si="622"/>
        <v>#DIV/0!</v>
      </c>
    </row>
    <row r="2432" spans="2:21" ht="12.75" customHeight="1" x14ac:dyDescent="0.15">
      <c r="B2432" s="1">
        <f t="shared" si="628"/>
        <v>256.09999999998973</v>
      </c>
      <c r="C2432" s="181" t="e">
        <f t="shared" si="623"/>
        <v>#DIV/0!</v>
      </c>
      <c r="D2432" s="242">
        <f t="shared" si="624"/>
        <v>92.022473903932578</v>
      </c>
      <c r="E2432" s="181" t="e">
        <f t="shared" si="612"/>
        <v>#DIV/0!</v>
      </c>
      <c r="F2432" s="181" t="e">
        <f t="shared" si="625"/>
        <v>#DIV/0!</v>
      </c>
      <c r="H2432" s="181" t="e">
        <f t="shared" si="626"/>
        <v>#DIV/0!</v>
      </c>
      <c r="I2432" s="181" t="e">
        <f t="shared" si="613"/>
        <v>#DIV/0!</v>
      </c>
      <c r="J2432" s="339" t="e">
        <f t="shared" si="614"/>
        <v>#DIV/0!</v>
      </c>
      <c r="K2432" s="181" t="e">
        <f t="shared" si="615"/>
        <v>#DIV/0!</v>
      </c>
      <c r="M2432" s="181" t="e">
        <f t="shared" si="616"/>
        <v>#DIV/0!</v>
      </c>
      <c r="N2432" s="181" t="e">
        <f t="shared" si="617"/>
        <v>#DIV/0!</v>
      </c>
      <c r="O2432" s="339" t="e">
        <f t="shared" si="618"/>
        <v>#DIV/0!</v>
      </c>
      <c r="P2432" s="181" t="e">
        <f t="shared" si="619"/>
        <v>#DIV/0!</v>
      </c>
      <c r="R2432" s="181" t="e">
        <f t="shared" si="620"/>
        <v>#DIV/0!</v>
      </c>
      <c r="S2432" s="181" t="e">
        <f t="shared" si="621"/>
        <v>#DIV/0!</v>
      </c>
      <c r="T2432" s="339" t="e">
        <f t="shared" si="627"/>
        <v>#DIV/0!</v>
      </c>
      <c r="U2432" s="181" t="e">
        <f t="shared" si="622"/>
        <v>#DIV/0!</v>
      </c>
    </row>
    <row r="2433" spans="2:21" ht="12.75" customHeight="1" x14ac:dyDescent="0.15">
      <c r="B2433" s="1">
        <f t="shared" si="628"/>
        <v>256.19999999998976</v>
      </c>
      <c r="C2433" s="181" t="e">
        <f t="shared" si="623"/>
        <v>#DIV/0!</v>
      </c>
      <c r="D2433" s="242">
        <f t="shared" si="624"/>
        <v>92.032212247251422</v>
      </c>
      <c r="E2433" s="181" t="e">
        <f t="shared" si="612"/>
        <v>#DIV/0!</v>
      </c>
      <c r="F2433" s="181" t="e">
        <f t="shared" si="625"/>
        <v>#DIV/0!</v>
      </c>
      <c r="H2433" s="181" t="e">
        <f t="shared" si="626"/>
        <v>#DIV/0!</v>
      </c>
      <c r="I2433" s="181" t="e">
        <f t="shared" si="613"/>
        <v>#DIV/0!</v>
      </c>
      <c r="J2433" s="339" t="e">
        <f t="shared" si="614"/>
        <v>#DIV/0!</v>
      </c>
      <c r="K2433" s="181" t="e">
        <f t="shared" si="615"/>
        <v>#DIV/0!</v>
      </c>
      <c r="M2433" s="181" t="e">
        <f t="shared" si="616"/>
        <v>#DIV/0!</v>
      </c>
      <c r="N2433" s="181" t="e">
        <f t="shared" si="617"/>
        <v>#DIV/0!</v>
      </c>
      <c r="O2433" s="339" t="e">
        <f t="shared" si="618"/>
        <v>#DIV/0!</v>
      </c>
      <c r="P2433" s="181" t="e">
        <f t="shared" si="619"/>
        <v>#DIV/0!</v>
      </c>
      <c r="R2433" s="181" t="e">
        <f t="shared" si="620"/>
        <v>#DIV/0!</v>
      </c>
      <c r="S2433" s="181" t="e">
        <f t="shared" si="621"/>
        <v>#DIV/0!</v>
      </c>
      <c r="T2433" s="339" t="e">
        <f t="shared" si="627"/>
        <v>#DIV/0!</v>
      </c>
      <c r="U2433" s="181" t="e">
        <f t="shared" si="622"/>
        <v>#DIV/0!</v>
      </c>
    </row>
    <row r="2434" spans="2:21" ht="12.75" customHeight="1" x14ac:dyDescent="0.15">
      <c r="B2434" s="1">
        <f t="shared" si="628"/>
        <v>256.29999999998978</v>
      </c>
      <c r="C2434" s="181" t="e">
        <f t="shared" si="623"/>
        <v>#DIV/0!</v>
      </c>
      <c r="D2434" s="242">
        <f t="shared" si="624"/>
        <v>92.041947500177272</v>
      </c>
      <c r="E2434" s="181" t="e">
        <f t="shared" si="612"/>
        <v>#DIV/0!</v>
      </c>
      <c r="F2434" s="181" t="e">
        <f t="shared" si="625"/>
        <v>#DIV/0!</v>
      </c>
      <c r="H2434" s="181" t="e">
        <f t="shared" si="626"/>
        <v>#DIV/0!</v>
      </c>
      <c r="I2434" s="181" t="e">
        <f t="shared" si="613"/>
        <v>#DIV/0!</v>
      </c>
      <c r="J2434" s="339" t="e">
        <f t="shared" si="614"/>
        <v>#DIV/0!</v>
      </c>
      <c r="K2434" s="181" t="e">
        <f t="shared" si="615"/>
        <v>#DIV/0!</v>
      </c>
      <c r="M2434" s="181" t="e">
        <f t="shared" si="616"/>
        <v>#DIV/0!</v>
      </c>
      <c r="N2434" s="181" t="e">
        <f t="shared" si="617"/>
        <v>#DIV/0!</v>
      </c>
      <c r="O2434" s="339" t="e">
        <f t="shared" si="618"/>
        <v>#DIV/0!</v>
      </c>
      <c r="P2434" s="181" t="e">
        <f t="shared" si="619"/>
        <v>#DIV/0!</v>
      </c>
      <c r="R2434" s="181" t="e">
        <f t="shared" si="620"/>
        <v>#DIV/0!</v>
      </c>
      <c r="S2434" s="181" t="e">
        <f t="shared" si="621"/>
        <v>#DIV/0!</v>
      </c>
      <c r="T2434" s="339" t="e">
        <f t="shared" si="627"/>
        <v>#DIV/0!</v>
      </c>
      <c r="U2434" s="181" t="e">
        <f t="shared" si="622"/>
        <v>#DIV/0!</v>
      </c>
    </row>
    <row r="2435" spans="2:21" ht="12.75" customHeight="1" x14ac:dyDescent="0.15">
      <c r="B2435" s="1">
        <f t="shared" si="628"/>
        <v>256.3999999999898</v>
      </c>
      <c r="C2435" s="181" t="e">
        <f t="shared" si="623"/>
        <v>#DIV/0!</v>
      </c>
      <c r="D2435" s="242">
        <f t="shared" si="624"/>
        <v>92.051679664997408</v>
      </c>
      <c r="E2435" s="181" t="e">
        <f t="shared" si="612"/>
        <v>#DIV/0!</v>
      </c>
      <c r="F2435" s="181" t="e">
        <f t="shared" si="625"/>
        <v>#DIV/0!</v>
      </c>
      <c r="H2435" s="181" t="e">
        <f t="shared" si="626"/>
        <v>#DIV/0!</v>
      </c>
      <c r="I2435" s="181" t="e">
        <f t="shared" si="613"/>
        <v>#DIV/0!</v>
      </c>
      <c r="J2435" s="339" t="e">
        <f t="shared" si="614"/>
        <v>#DIV/0!</v>
      </c>
      <c r="K2435" s="181" t="e">
        <f t="shared" si="615"/>
        <v>#DIV/0!</v>
      </c>
      <c r="M2435" s="181" t="e">
        <f t="shared" si="616"/>
        <v>#DIV/0!</v>
      </c>
      <c r="N2435" s="181" t="e">
        <f t="shared" si="617"/>
        <v>#DIV/0!</v>
      </c>
      <c r="O2435" s="339" t="e">
        <f t="shared" si="618"/>
        <v>#DIV/0!</v>
      </c>
      <c r="P2435" s="181" t="e">
        <f t="shared" si="619"/>
        <v>#DIV/0!</v>
      </c>
      <c r="R2435" s="181" t="e">
        <f t="shared" si="620"/>
        <v>#DIV/0!</v>
      </c>
      <c r="S2435" s="181" t="e">
        <f t="shared" si="621"/>
        <v>#DIV/0!</v>
      </c>
      <c r="T2435" s="339" t="e">
        <f t="shared" si="627"/>
        <v>#DIV/0!</v>
      </c>
      <c r="U2435" s="181" t="e">
        <f t="shared" si="622"/>
        <v>#DIV/0!</v>
      </c>
    </row>
    <row r="2436" spans="2:21" ht="12.75" customHeight="1" x14ac:dyDescent="0.15">
      <c r="B2436" s="1">
        <f t="shared" si="628"/>
        <v>256.49999999998983</v>
      </c>
      <c r="C2436" s="181" t="e">
        <f t="shared" si="623"/>
        <v>#DIV/0!</v>
      </c>
      <c r="D2436" s="242">
        <f t="shared" si="624"/>
        <v>92.061408743996594</v>
      </c>
      <c r="E2436" s="181" t="e">
        <f t="shared" si="612"/>
        <v>#DIV/0!</v>
      </c>
      <c r="F2436" s="181" t="e">
        <f t="shared" si="625"/>
        <v>#DIV/0!</v>
      </c>
      <c r="H2436" s="181" t="e">
        <f t="shared" si="626"/>
        <v>#DIV/0!</v>
      </c>
      <c r="I2436" s="181" t="e">
        <f t="shared" si="613"/>
        <v>#DIV/0!</v>
      </c>
      <c r="J2436" s="339" t="e">
        <f t="shared" si="614"/>
        <v>#DIV/0!</v>
      </c>
      <c r="K2436" s="181" t="e">
        <f t="shared" si="615"/>
        <v>#DIV/0!</v>
      </c>
      <c r="M2436" s="181" t="e">
        <f t="shared" si="616"/>
        <v>#DIV/0!</v>
      </c>
      <c r="N2436" s="181" t="e">
        <f t="shared" si="617"/>
        <v>#DIV/0!</v>
      </c>
      <c r="O2436" s="339" t="e">
        <f t="shared" si="618"/>
        <v>#DIV/0!</v>
      </c>
      <c r="P2436" s="181" t="e">
        <f t="shared" si="619"/>
        <v>#DIV/0!</v>
      </c>
      <c r="R2436" s="181" t="e">
        <f t="shared" si="620"/>
        <v>#DIV/0!</v>
      </c>
      <c r="S2436" s="181" t="e">
        <f t="shared" si="621"/>
        <v>#DIV/0!</v>
      </c>
      <c r="T2436" s="339" t="e">
        <f t="shared" si="627"/>
        <v>#DIV/0!</v>
      </c>
      <c r="U2436" s="181" t="e">
        <f t="shared" si="622"/>
        <v>#DIV/0!</v>
      </c>
    </row>
    <row r="2437" spans="2:21" ht="12.75" customHeight="1" x14ac:dyDescent="0.15">
      <c r="B2437" s="1">
        <f t="shared" si="628"/>
        <v>256.59999999998985</v>
      </c>
      <c r="C2437" s="181" t="e">
        <f t="shared" si="623"/>
        <v>#DIV/0!</v>
      </c>
      <c r="D2437" s="242">
        <f t="shared" si="624"/>
        <v>92.071134739456738</v>
      </c>
      <c r="E2437" s="181" t="e">
        <f t="shared" si="612"/>
        <v>#DIV/0!</v>
      </c>
      <c r="F2437" s="181" t="e">
        <f t="shared" si="625"/>
        <v>#DIV/0!</v>
      </c>
      <c r="H2437" s="181" t="e">
        <f t="shared" si="626"/>
        <v>#DIV/0!</v>
      </c>
      <c r="I2437" s="181" t="e">
        <f t="shared" si="613"/>
        <v>#DIV/0!</v>
      </c>
      <c r="J2437" s="339" t="e">
        <f t="shared" si="614"/>
        <v>#DIV/0!</v>
      </c>
      <c r="K2437" s="181" t="e">
        <f t="shared" si="615"/>
        <v>#DIV/0!</v>
      </c>
      <c r="M2437" s="181" t="e">
        <f t="shared" si="616"/>
        <v>#DIV/0!</v>
      </c>
      <c r="N2437" s="181" t="e">
        <f t="shared" si="617"/>
        <v>#DIV/0!</v>
      </c>
      <c r="O2437" s="339" t="e">
        <f t="shared" si="618"/>
        <v>#DIV/0!</v>
      </c>
      <c r="P2437" s="181" t="e">
        <f t="shared" si="619"/>
        <v>#DIV/0!</v>
      </c>
      <c r="R2437" s="181" t="e">
        <f t="shared" si="620"/>
        <v>#DIV/0!</v>
      </c>
      <c r="S2437" s="181" t="e">
        <f t="shared" si="621"/>
        <v>#DIV/0!</v>
      </c>
      <c r="T2437" s="339" t="e">
        <f t="shared" si="627"/>
        <v>#DIV/0!</v>
      </c>
      <c r="U2437" s="181" t="e">
        <f t="shared" si="622"/>
        <v>#DIV/0!</v>
      </c>
    </row>
    <row r="2438" spans="2:21" ht="12.75" customHeight="1" x14ac:dyDescent="0.15">
      <c r="B2438" s="1">
        <f t="shared" si="628"/>
        <v>256.69999999998987</v>
      </c>
      <c r="C2438" s="181" t="e">
        <f t="shared" si="623"/>
        <v>#DIV/0!</v>
      </c>
      <c r="D2438" s="242">
        <f t="shared" si="624"/>
        <v>92.080857653657375</v>
      </c>
      <c r="E2438" s="181" t="e">
        <f t="shared" ref="E2438:E2501" si="629">+$D$19+(C2438/(D2438*$D$34))</f>
        <v>#DIV/0!</v>
      </c>
      <c r="F2438" s="181" t="e">
        <f t="shared" si="625"/>
        <v>#DIV/0!</v>
      </c>
      <c r="H2438" s="181" t="e">
        <f t="shared" si="626"/>
        <v>#DIV/0!</v>
      </c>
      <c r="I2438" s="181" t="e">
        <f t="shared" ref="I2438:I2501" si="630">1.32*(($B2439-$D$19)/$D$30)^0.25</f>
        <v>#DIV/0!</v>
      </c>
      <c r="J2438" s="339" t="e">
        <f t="shared" ref="J2438:J2501" si="631">+$D$19+(H2438/(I2438*$D$35))</f>
        <v>#DIV/0!</v>
      </c>
      <c r="K2438" s="181" t="e">
        <f t="shared" ref="K2438:K2501" si="632">ABS($B2439-J2438)</f>
        <v>#DIV/0!</v>
      </c>
      <c r="M2438" s="181" t="e">
        <f t="shared" ref="M2438:M2501" si="633">(2*PI()*$D$27*$D$8*$AE$7*($D$31-B2439))/LN($D$30/$D$28)</f>
        <v>#DIV/0!</v>
      </c>
      <c r="N2438" s="181" t="e">
        <f t="shared" ref="N2438:N2501" si="634">1.32*(($B2439-$D$19)/$D$30)^0.25</f>
        <v>#DIV/0!</v>
      </c>
      <c r="O2438" s="339" t="e">
        <f t="shared" ref="O2438:O2501" si="635">+$D$19+(M2438/(N2438*$D$38))</f>
        <v>#DIV/0!</v>
      </c>
      <c r="P2438" s="181" t="e">
        <f t="shared" ref="P2438:P2501" si="636">ABS($B2439-O2438)</f>
        <v>#DIV/0!</v>
      </c>
      <c r="R2438" s="181" t="e">
        <f t="shared" ref="R2438:R2501" si="637">(2*PI()*$D$27*$D$9*$AE$6*($D$31-B2439))/LN($D$30/$D$28)</f>
        <v>#DIV/0!</v>
      </c>
      <c r="S2438" s="181" t="e">
        <f t="shared" ref="S2438:S2501" si="638">1.32*(($B2439-$D$19)/$D$30)^0.25</f>
        <v>#DIV/0!</v>
      </c>
      <c r="T2438" s="339" t="e">
        <f t="shared" si="627"/>
        <v>#DIV/0!</v>
      </c>
      <c r="U2438" s="181" t="e">
        <f t="shared" ref="U2438:U2501" si="639">ABS($B2439-T2438)</f>
        <v>#DIV/0!</v>
      </c>
    </row>
    <row r="2439" spans="2:21" ht="12.75" customHeight="1" x14ac:dyDescent="0.15">
      <c r="B2439" s="1">
        <f t="shared" si="628"/>
        <v>256.79999999998989</v>
      </c>
      <c r="C2439" s="181" t="e">
        <f t="shared" ref="C2439:C2502" si="640">(2*PI()*$D$26*$D$32*($D$31-B2440))/LN($D$29/$D$28)</f>
        <v>#DIV/0!</v>
      </c>
      <c r="D2439" s="242">
        <f t="shared" ref="D2439:D2502" si="641">1.32*((B2440-$D$19)/$D$29)^0.25</f>
        <v>92.09057748887524</v>
      </c>
      <c r="E2439" s="181" t="e">
        <f t="shared" si="629"/>
        <v>#DIV/0!</v>
      </c>
      <c r="F2439" s="181" t="e">
        <f t="shared" ref="F2439:F2502" si="642">ABS(B2440-E2439)</f>
        <v>#DIV/0!</v>
      </c>
      <c r="H2439" s="181" t="e">
        <f t="shared" ref="H2439:H2502" si="643">(2*PI()*$D$27*$D$32*($D$31-B2440))/LN($D$30/$D$28)</f>
        <v>#DIV/0!</v>
      </c>
      <c r="I2439" s="181" t="e">
        <f t="shared" si="630"/>
        <v>#DIV/0!</v>
      </c>
      <c r="J2439" s="339" t="e">
        <f t="shared" si="631"/>
        <v>#DIV/0!</v>
      </c>
      <c r="K2439" s="181" t="e">
        <f t="shared" si="632"/>
        <v>#DIV/0!</v>
      </c>
      <c r="M2439" s="181" t="e">
        <f t="shared" si="633"/>
        <v>#DIV/0!</v>
      </c>
      <c r="N2439" s="181" t="e">
        <f t="shared" si="634"/>
        <v>#DIV/0!</v>
      </c>
      <c r="O2439" s="339" t="e">
        <f t="shared" si="635"/>
        <v>#DIV/0!</v>
      </c>
      <c r="P2439" s="181" t="e">
        <f t="shared" si="636"/>
        <v>#DIV/0!</v>
      </c>
      <c r="R2439" s="181" t="e">
        <f t="shared" si="637"/>
        <v>#DIV/0!</v>
      </c>
      <c r="S2439" s="181" t="e">
        <f t="shared" si="638"/>
        <v>#DIV/0!</v>
      </c>
      <c r="T2439" s="339" t="e">
        <f t="shared" ref="T2439:T2502" si="644">+$D$19+(R2439/(S2439*$D$41))</f>
        <v>#DIV/0!</v>
      </c>
      <c r="U2439" s="181" t="e">
        <f t="shared" si="639"/>
        <v>#DIV/0!</v>
      </c>
    </row>
    <row r="2440" spans="2:21" ht="12.75" customHeight="1" x14ac:dyDescent="0.15">
      <c r="B2440" s="1">
        <f t="shared" ref="B2440:B2503" si="645">B2439+0.1</f>
        <v>256.89999999998992</v>
      </c>
      <c r="C2440" s="181" t="e">
        <f t="shared" si="640"/>
        <v>#DIV/0!</v>
      </c>
      <c r="D2440" s="242">
        <f t="shared" si="641"/>
        <v>92.100294247384355</v>
      </c>
      <c r="E2440" s="181" t="e">
        <f t="shared" si="629"/>
        <v>#DIV/0!</v>
      </c>
      <c r="F2440" s="181" t="e">
        <f t="shared" si="642"/>
        <v>#DIV/0!</v>
      </c>
      <c r="H2440" s="181" t="e">
        <f t="shared" si="643"/>
        <v>#DIV/0!</v>
      </c>
      <c r="I2440" s="181" t="e">
        <f t="shared" si="630"/>
        <v>#DIV/0!</v>
      </c>
      <c r="J2440" s="339" t="e">
        <f t="shared" si="631"/>
        <v>#DIV/0!</v>
      </c>
      <c r="K2440" s="181" t="e">
        <f t="shared" si="632"/>
        <v>#DIV/0!</v>
      </c>
      <c r="M2440" s="181" t="e">
        <f t="shared" si="633"/>
        <v>#DIV/0!</v>
      </c>
      <c r="N2440" s="181" t="e">
        <f t="shared" si="634"/>
        <v>#DIV/0!</v>
      </c>
      <c r="O2440" s="339" t="e">
        <f t="shared" si="635"/>
        <v>#DIV/0!</v>
      </c>
      <c r="P2440" s="181" t="e">
        <f t="shared" si="636"/>
        <v>#DIV/0!</v>
      </c>
      <c r="R2440" s="181" t="e">
        <f t="shared" si="637"/>
        <v>#DIV/0!</v>
      </c>
      <c r="S2440" s="181" t="e">
        <f t="shared" si="638"/>
        <v>#DIV/0!</v>
      </c>
      <c r="T2440" s="339" t="e">
        <f t="shared" si="644"/>
        <v>#DIV/0!</v>
      </c>
      <c r="U2440" s="181" t="e">
        <f t="shared" si="639"/>
        <v>#DIV/0!</v>
      </c>
    </row>
    <row r="2441" spans="2:21" ht="12.75" customHeight="1" x14ac:dyDescent="0.15">
      <c r="B2441" s="1">
        <f t="shared" si="645"/>
        <v>256.99999999998994</v>
      </c>
      <c r="C2441" s="181" t="e">
        <f t="shared" si="640"/>
        <v>#DIV/0!</v>
      </c>
      <c r="D2441" s="242">
        <f t="shared" si="641"/>
        <v>92.110007931456266</v>
      </c>
      <c r="E2441" s="181" t="e">
        <f t="shared" si="629"/>
        <v>#DIV/0!</v>
      </c>
      <c r="F2441" s="181" t="e">
        <f t="shared" si="642"/>
        <v>#DIV/0!</v>
      </c>
      <c r="H2441" s="181" t="e">
        <f t="shared" si="643"/>
        <v>#DIV/0!</v>
      </c>
      <c r="I2441" s="181" t="e">
        <f t="shared" si="630"/>
        <v>#DIV/0!</v>
      </c>
      <c r="J2441" s="339" t="e">
        <f t="shared" si="631"/>
        <v>#DIV/0!</v>
      </c>
      <c r="K2441" s="181" t="e">
        <f t="shared" si="632"/>
        <v>#DIV/0!</v>
      </c>
      <c r="M2441" s="181" t="e">
        <f t="shared" si="633"/>
        <v>#DIV/0!</v>
      </c>
      <c r="N2441" s="181" t="e">
        <f t="shared" si="634"/>
        <v>#DIV/0!</v>
      </c>
      <c r="O2441" s="339" t="e">
        <f t="shared" si="635"/>
        <v>#DIV/0!</v>
      </c>
      <c r="P2441" s="181" t="e">
        <f t="shared" si="636"/>
        <v>#DIV/0!</v>
      </c>
      <c r="R2441" s="181" t="e">
        <f t="shared" si="637"/>
        <v>#DIV/0!</v>
      </c>
      <c r="S2441" s="181" t="e">
        <f t="shared" si="638"/>
        <v>#DIV/0!</v>
      </c>
      <c r="T2441" s="339" t="e">
        <f t="shared" si="644"/>
        <v>#DIV/0!</v>
      </c>
      <c r="U2441" s="181" t="e">
        <f t="shared" si="639"/>
        <v>#DIV/0!</v>
      </c>
    </row>
    <row r="2442" spans="2:21" ht="12.75" customHeight="1" x14ac:dyDescent="0.15">
      <c r="B2442" s="1">
        <f t="shared" si="645"/>
        <v>257.09999999998996</v>
      </c>
      <c r="C2442" s="181" t="e">
        <f t="shared" si="640"/>
        <v>#DIV/0!</v>
      </c>
      <c r="D2442" s="242">
        <f t="shared" si="641"/>
        <v>92.119718543359838</v>
      </c>
      <c r="E2442" s="181" t="e">
        <f t="shared" si="629"/>
        <v>#DIV/0!</v>
      </c>
      <c r="F2442" s="181" t="e">
        <f t="shared" si="642"/>
        <v>#DIV/0!</v>
      </c>
      <c r="H2442" s="181" t="e">
        <f t="shared" si="643"/>
        <v>#DIV/0!</v>
      </c>
      <c r="I2442" s="181" t="e">
        <f t="shared" si="630"/>
        <v>#DIV/0!</v>
      </c>
      <c r="J2442" s="339" t="e">
        <f t="shared" si="631"/>
        <v>#DIV/0!</v>
      </c>
      <c r="K2442" s="181" t="e">
        <f t="shared" si="632"/>
        <v>#DIV/0!</v>
      </c>
      <c r="M2442" s="181" t="e">
        <f t="shared" si="633"/>
        <v>#DIV/0!</v>
      </c>
      <c r="N2442" s="181" t="e">
        <f t="shared" si="634"/>
        <v>#DIV/0!</v>
      </c>
      <c r="O2442" s="339" t="e">
        <f t="shared" si="635"/>
        <v>#DIV/0!</v>
      </c>
      <c r="P2442" s="181" t="e">
        <f t="shared" si="636"/>
        <v>#DIV/0!</v>
      </c>
      <c r="R2442" s="181" t="e">
        <f t="shared" si="637"/>
        <v>#DIV/0!</v>
      </c>
      <c r="S2442" s="181" t="e">
        <f t="shared" si="638"/>
        <v>#DIV/0!</v>
      </c>
      <c r="T2442" s="339" t="e">
        <f t="shared" si="644"/>
        <v>#DIV/0!</v>
      </c>
      <c r="U2442" s="181" t="e">
        <f t="shared" si="639"/>
        <v>#DIV/0!</v>
      </c>
    </row>
    <row r="2443" spans="2:21" ht="12.75" customHeight="1" x14ac:dyDescent="0.15">
      <c r="B2443" s="1">
        <f t="shared" si="645"/>
        <v>257.19999999998998</v>
      </c>
      <c r="C2443" s="181" t="e">
        <f t="shared" si="640"/>
        <v>#DIV/0!</v>
      </c>
      <c r="D2443" s="242">
        <f t="shared" si="641"/>
        <v>92.129426085361217</v>
      </c>
      <c r="E2443" s="181" t="e">
        <f t="shared" si="629"/>
        <v>#DIV/0!</v>
      </c>
      <c r="F2443" s="181" t="e">
        <f t="shared" si="642"/>
        <v>#DIV/0!</v>
      </c>
      <c r="H2443" s="181" t="e">
        <f t="shared" si="643"/>
        <v>#DIV/0!</v>
      </c>
      <c r="I2443" s="181" t="e">
        <f t="shared" si="630"/>
        <v>#DIV/0!</v>
      </c>
      <c r="J2443" s="339" t="e">
        <f t="shared" si="631"/>
        <v>#DIV/0!</v>
      </c>
      <c r="K2443" s="181" t="e">
        <f t="shared" si="632"/>
        <v>#DIV/0!</v>
      </c>
      <c r="M2443" s="181" t="e">
        <f t="shared" si="633"/>
        <v>#DIV/0!</v>
      </c>
      <c r="N2443" s="181" t="e">
        <f t="shared" si="634"/>
        <v>#DIV/0!</v>
      </c>
      <c r="O2443" s="339" t="e">
        <f t="shared" si="635"/>
        <v>#DIV/0!</v>
      </c>
      <c r="P2443" s="181" t="e">
        <f t="shared" si="636"/>
        <v>#DIV/0!</v>
      </c>
      <c r="R2443" s="181" t="e">
        <f t="shared" si="637"/>
        <v>#DIV/0!</v>
      </c>
      <c r="S2443" s="181" t="e">
        <f t="shared" si="638"/>
        <v>#DIV/0!</v>
      </c>
      <c r="T2443" s="339" t="e">
        <f t="shared" si="644"/>
        <v>#DIV/0!</v>
      </c>
      <c r="U2443" s="181" t="e">
        <f t="shared" si="639"/>
        <v>#DIV/0!</v>
      </c>
    </row>
    <row r="2444" spans="2:21" ht="12.75" customHeight="1" x14ac:dyDescent="0.15">
      <c r="B2444" s="1">
        <f t="shared" si="645"/>
        <v>257.29999999999001</v>
      </c>
      <c r="C2444" s="181" t="e">
        <f t="shared" si="640"/>
        <v>#DIV/0!</v>
      </c>
      <c r="D2444" s="242">
        <f t="shared" si="641"/>
        <v>92.139130559723981</v>
      </c>
      <c r="E2444" s="181" t="e">
        <f t="shared" si="629"/>
        <v>#DIV/0!</v>
      </c>
      <c r="F2444" s="181" t="e">
        <f t="shared" si="642"/>
        <v>#DIV/0!</v>
      </c>
      <c r="H2444" s="181" t="e">
        <f t="shared" si="643"/>
        <v>#DIV/0!</v>
      </c>
      <c r="I2444" s="181" t="e">
        <f t="shared" si="630"/>
        <v>#DIV/0!</v>
      </c>
      <c r="J2444" s="339" t="e">
        <f t="shared" si="631"/>
        <v>#DIV/0!</v>
      </c>
      <c r="K2444" s="181" t="e">
        <f t="shared" si="632"/>
        <v>#DIV/0!</v>
      </c>
      <c r="M2444" s="181" t="e">
        <f t="shared" si="633"/>
        <v>#DIV/0!</v>
      </c>
      <c r="N2444" s="181" t="e">
        <f t="shared" si="634"/>
        <v>#DIV/0!</v>
      </c>
      <c r="O2444" s="339" t="e">
        <f t="shared" si="635"/>
        <v>#DIV/0!</v>
      </c>
      <c r="P2444" s="181" t="e">
        <f t="shared" si="636"/>
        <v>#DIV/0!</v>
      </c>
      <c r="R2444" s="181" t="e">
        <f t="shared" si="637"/>
        <v>#DIV/0!</v>
      </c>
      <c r="S2444" s="181" t="e">
        <f t="shared" si="638"/>
        <v>#DIV/0!</v>
      </c>
      <c r="T2444" s="339" t="e">
        <f t="shared" si="644"/>
        <v>#DIV/0!</v>
      </c>
      <c r="U2444" s="181" t="e">
        <f t="shared" si="639"/>
        <v>#DIV/0!</v>
      </c>
    </row>
    <row r="2445" spans="2:21" ht="12.75" customHeight="1" x14ac:dyDescent="0.15">
      <c r="B2445" s="1">
        <f t="shared" si="645"/>
        <v>257.39999999999003</v>
      </c>
      <c r="C2445" s="181" t="e">
        <f t="shared" si="640"/>
        <v>#DIV/0!</v>
      </c>
      <c r="D2445" s="242">
        <f t="shared" si="641"/>
        <v>92.148831968709132</v>
      </c>
      <c r="E2445" s="181" t="e">
        <f t="shared" si="629"/>
        <v>#DIV/0!</v>
      </c>
      <c r="F2445" s="181" t="e">
        <f t="shared" si="642"/>
        <v>#DIV/0!</v>
      </c>
      <c r="H2445" s="181" t="e">
        <f t="shared" si="643"/>
        <v>#DIV/0!</v>
      </c>
      <c r="I2445" s="181" t="e">
        <f t="shared" si="630"/>
        <v>#DIV/0!</v>
      </c>
      <c r="J2445" s="339" t="e">
        <f t="shared" si="631"/>
        <v>#DIV/0!</v>
      </c>
      <c r="K2445" s="181" t="e">
        <f t="shared" si="632"/>
        <v>#DIV/0!</v>
      </c>
      <c r="M2445" s="181" t="e">
        <f t="shared" si="633"/>
        <v>#DIV/0!</v>
      </c>
      <c r="N2445" s="181" t="e">
        <f t="shared" si="634"/>
        <v>#DIV/0!</v>
      </c>
      <c r="O2445" s="339" t="e">
        <f t="shared" si="635"/>
        <v>#DIV/0!</v>
      </c>
      <c r="P2445" s="181" t="e">
        <f t="shared" si="636"/>
        <v>#DIV/0!</v>
      </c>
      <c r="R2445" s="181" t="e">
        <f t="shared" si="637"/>
        <v>#DIV/0!</v>
      </c>
      <c r="S2445" s="181" t="e">
        <f t="shared" si="638"/>
        <v>#DIV/0!</v>
      </c>
      <c r="T2445" s="339" t="e">
        <f t="shared" si="644"/>
        <v>#DIV/0!</v>
      </c>
      <c r="U2445" s="181" t="e">
        <f t="shared" si="639"/>
        <v>#DIV/0!</v>
      </c>
    </row>
    <row r="2446" spans="2:21" ht="12.75" customHeight="1" x14ac:dyDescent="0.15">
      <c r="B2446" s="1">
        <f t="shared" si="645"/>
        <v>257.49999999999005</v>
      </c>
      <c r="C2446" s="181" t="e">
        <f t="shared" si="640"/>
        <v>#DIV/0!</v>
      </c>
      <c r="D2446" s="242">
        <f t="shared" si="641"/>
        <v>92.158530314575017</v>
      </c>
      <c r="E2446" s="181" t="e">
        <f t="shared" si="629"/>
        <v>#DIV/0!</v>
      </c>
      <c r="F2446" s="181" t="e">
        <f t="shared" si="642"/>
        <v>#DIV/0!</v>
      </c>
      <c r="H2446" s="181" t="e">
        <f t="shared" si="643"/>
        <v>#DIV/0!</v>
      </c>
      <c r="I2446" s="181" t="e">
        <f t="shared" si="630"/>
        <v>#DIV/0!</v>
      </c>
      <c r="J2446" s="339" t="e">
        <f t="shared" si="631"/>
        <v>#DIV/0!</v>
      </c>
      <c r="K2446" s="181" t="e">
        <f t="shared" si="632"/>
        <v>#DIV/0!</v>
      </c>
      <c r="M2446" s="181" t="e">
        <f t="shared" si="633"/>
        <v>#DIV/0!</v>
      </c>
      <c r="N2446" s="181" t="e">
        <f t="shared" si="634"/>
        <v>#DIV/0!</v>
      </c>
      <c r="O2446" s="339" t="e">
        <f t="shared" si="635"/>
        <v>#DIV/0!</v>
      </c>
      <c r="P2446" s="181" t="e">
        <f t="shared" si="636"/>
        <v>#DIV/0!</v>
      </c>
      <c r="R2446" s="181" t="e">
        <f t="shared" si="637"/>
        <v>#DIV/0!</v>
      </c>
      <c r="S2446" s="181" t="e">
        <f t="shared" si="638"/>
        <v>#DIV/0!</v>
      </c>
      <c r="T2446" s="339" t="e">
        <f t="shared" si="644"/>
        <v>#DIV/0!</v>
      </c>
      <c r="U2446" s="181" t="e">
        <f t="shared" si="639"/>
        <v>#DIV/0!</v>
      </c>
    </row>
    <row r="2447" spans="2:21" ht="12.75" customHeight="1" x14ac:dyDescent="0.15">
      <c r="B2447" s="1">
        <f t="shared" si="645"/>
        <v>257.59999999999008</v>
      </c>
      <c r="C2447" s="181" t="e">
        <f t="shared" si="640"/>
        <v>#DIV/0!</v>
      </c>
      <c r="D2447" s="242">
        <f t="shared" si="641"/>
        <v>92.168225599577326</v>
      </c>
      <c r="E2447" s="181" t="e">
        <f t="shared" si="629"/>
        <v>#DIV/0!</v>
      </c>
      <c r="F2447" s="181" t="e">
        <f t="shared" si="642"/>
        <v>#DIV/0!</v>
      </c>
      <c r="H2447" s="181" t="e">
        <f t="shared" si="643"/>
        <v>#DIV/0!</v>
      </c>
      <c r="I2447" s="181" t="e">
        <f t="shared" si="630"/>
        <v>#DIV/0!</v>
      </c>
      <c r="J2447" s="339" t="e">
        <f t="shared" si="631"/>
        <v>#DIV/0!</v>
      </c>
      <c r="K2447" s="181" t="e">
        <f t="shared" si="632"/>
        <v>#DIV/0!</v>
      </c>
      <c r="M2447" s="181" t="e">
        <f t="shared" si="633"/>
        <v>#DIV/0!</v>
      </c>
      <c r="N2447" s="181" t="e">
        <f t="shared" si="634"/>
        <v>#DIV/0!</v>
      </c>
      <c r="O2447" s="339" t="e">
        <f t="shared" si="635"/>
        <v>#DIV/0!</v>
      </c>
      <c r="P2447" s="181" t="e">
        <f t="shared" si="636"/>
        <v>#DIV/0!</v>
      </c>
      <c r="R2447" s="181" t="e">
        <f t="shared" si="637"/>
        <v>#DIV/0!</v>
      </c>
      <c r="S2447" s="181" t="e">
        <f t="shared" si="638"/>
        <v>#DIV/0!</v>
      </c>
      <c r="T2447" s="339" t="e">
        <f t="shared" si="644"/>
        <v>#DIV/0!</v>
      </c>
      <c r="U2447" s="181" t="e">
        <f t="shared" si="639"/>
        <v>#DIV/0!</v>
      </c>
    </row>
    <row r="2448" spans="2:21" ht="12.75" customHeight="1" x14ac:dyDescent="0.15">
      <c r="B2448" s="1">
        <f t="shared" si="645"/>
        <v>257.6999999999901</v>
      </c>
      <c r="C2448" s="181" t="e">
        <f t="shared" si="640"/>
        <v>#DIV/0!</v>
      </c>
      <c r="D2448" s="242">
        <f t="shared" si="641"/>
        <v>92.177917825969189</v>
      </c>
      <c r="E2448" s="181" t="e">
        <f t="shared" si="629"/>
        <v>#DIV/0!</v>
      </c>
      <c r="F2448" s="181" t="e">
        <f t="shared" si="642"/>
        <v>#DIV/0!</v>
      </c>
      <c r="H2448" s="181" t="e">
        <f t="shared" si="643"/>
        <v>#DIV/0!</v>
      </c>
      <c r="I2448" s="181" t="e">
        <f t="shared" si="630"/>
        <v>#DIV/0!</v>
      </c>
      <c r="J2448" s="339" t="e">
        <f t="shared" si="631"/>
        <v>#DIV/0!</v>
      </c>
      <c r="K2448" s="181" t="e">
        <f t="shared" si="632"/>
        <v>#DIV/0!</v>
      </c>
      <c r="M2448" s="181" t="e">
        <f t="shared" si="633"/>
        <v>#DIV/0!</v>
      </c>
      <c r="N2448" s="181" t="e">
        <f t="shared" si="634"/>
        <v>#DIV/0!</v>
      </c>
      <c r="O2448" s="339" t="e">
        <f t="shared" si="635"/>
        <v>#DIV/0!</v>
      </c>
      <c r="P2448" s="181" t="e">
        <f t="shared" si="636"/>
        <v>#DIV/0!</v>
      </c>
      <c r="R2448" s="181" t="e">
        <f t="shared" si="637"/>
        <v>#DIV/0!</v>
      </c>
      <c r="S2448" s="181" t="e">
        <f t="shared" si="638"/>
        <v>#DIV/0!</v>
      </c>
      <c r="T2448" s="339" t="e">
        <f t="shared" si="644"/>
        <v>#DIV/0!</v>
      </c>
      <c r="U2448" s="181" t="e">
        <f t="shared" si="639"/>
        <v>#DIV/0!</v>
      </c>
    </row>
    <row r="2449" spans="2:21" ht="12.75" customHeight="1" x14ac:dyDescent="0.15">
      <c r="B2449" s="1">
        <f t="shared" si="645"/>
        <v>257.79999999999012</v>
      </c>
      <c r="C2449" s="181" t="e">
        <f t="shared" si="640"/>
        <v>#DIV/0!</v>
      </c>
      <c r="D2449" s="242">
        <f t="shared" si="641"/>
        <v>92.187606996001151</v>
      </c>
      <c r="E2449" s="181" t="e">
        <f t="shared" si="629"/>
        <v>#DIV/0!</v>
      </c>
      <c r="F2449" s="181" t="e">
        <f t="shared" si="642"/>
        <v>#DIV/0!</v>
      </c>
      <c r="H2449" s="181" t="e">
        <f t="shared" si="643"/>
        <v>#DIV/0!</v>
      </c>
      <c r="I2449" s="181" t="e">
        <f t="shared" si="630"/>
        <v>#DIV/0!</v>
      </c>
      <c r="J2449" s="339" t="e">
        <f t="shared" si="631"/>
        <v>#DIV/0!</v>
      </c>
      <c r="K2449" s="181" t="e">
        <f t="shared" si="632"/>
        <v>#DIV/0!</v>
      </c>
      <c r="M2449" s="181" t="e">
        <f t="shared" si="633"/>
        <v>#DIV/0!</v>
      </c>
      <c r="N2449" s="181" t="e">
        <f t="shared" si="634"/>
        <v>#DIV/0!</v>
      </c>
      <c r="O2449" s="339" t="e">
        <f t="shared" si="635"/>
        <v>#DIV/0!</v>
      </c>
      <c r="P2449" s="181" t="e">
        <f t="shared" si="636"/>
        <v>#DIV/0!</v>
      </c>
      <c r="R2449" s="181" t="e">
        <f t="shared" si="637"/>
        <v>#DIV/0!</v>
      </c>
      <c r="S2449" s="181" t="e">
        <f t="shared" si="638"/>
        <v>#DIV/0!</v>
      </c>
      <c r="T2449" s="339" t="e">
        <f t="shared" si="644"/>
        <v>#DIV/0!</v>
      </c>
      <c r="U2449" s="181" t="e">
        <f t="shared" si="639"/>
        <v>#DIV/0!</v>
      </c>
    </row>
    <row r="2450" spans="2:21" ht="12.75" customHeight="1" x14ac:dyDescent="0.15">
      <c r="B2450" s="1">
        <f t="shared" si="645"/>
        <v>257.89999999999014</v>
      </c>
      <c r="C2450" s="181" t="e">
        <f t="shared" si="640"/>
        <v>#DIV/0!</v>
      </c>
      <c r="D2450" s="242">
        <f t="shared" si="641"/>
        <v>92.197293111921113</v>
      </c>
      <c r="E2450" s="181" t="e">
        <f t="shared" si="629"/>
        <v>#DIV/0!</v>
      </c>
      <c r="F2450" s="181" t="e">
        <f t="shared" si="642"/>
        <v>#DIV/0!</v>
      </c>
      <c r="H2450" s="181" t="e">
        <f t="shared" si="643"/>
        <v>#DIV/0!</v>
      </c>
      <c r="I2450" s="181" t="e">
        <f t="shared" si="630"/>
        <v>#DIV/0!</v>
      </c>
      <c r="J2450" s="339" t="e">
        <f t="shared" si="631"/>
        <v>#DIV/0!</v>
      </c>
      <c r="K2450" s="181" t="e">
        <f t="shared" si="632"/>
        <v>#DIV/0!</v>
      </c>
      <c r="M2450" s="181" t="e">
        <f t="shared" si="633"/>
        <v>#DIV/0!</v>
      </c>
      <c r="N2450" s="181" t="e">
        <f t="shared" si="634"/>
        <v>#DIV/0!</v>
      </c>
      <c r="O2450" s="339" t="e">
        <f t="shared" si="635"/>
        <v>#DIV/0!</v>
      </c>
      <c r="P2450" s="181" t="e">
        <f t="shared" si="636"/>
        <v>#DIV/0!</v>
      </c>
      <c r="R2450" s="181" t="e">
        <f t="shared" si="637"/>
        <v>#DIV/0!</v>
      </c>
      <c r="S2450" s="181" t="e">
        <f t="shared" si="638"/>
        <v>#DIV/0!</v>
      </c>
      <c r="T2450" s="339" t="e">
        <f t="shared" si="644"/>
        <v>#DIV/0!</v>
      </c>
      <c r="U2450" s="181" t="e">
        <f t="shared" si="639"/>
        <v>#DIV/0!</v>
      </c>
    </row>
    <row r="2451" spans="2:21" ht="12.75" customHeight="1" x14ac:dyDescent="0.15">
      <c r="B2451" s="1">
        <f t="shared" si="645"/>
        <v>257.99999999999017</v>
      </c>
      <c r="C2451" s="181" t="e">
        <f t="shared" si="640"/>
        <v>#DIV/0!</v>
      </c>
      <c r="D2451" s="242">
        <f t="shared" si="641"/>
        <v>92.206976175974376</v>
      </c>
      <c r="E2451" s="181" t="e">
        <f t="shared" si="629"/>
        <v>#DIV/0!</v>
      </c>
      <c r="F2451" s="181" t="e">
        <f t="shared" si="642"/>
        <v>#DIV/0!</v>
      </c>
      <c r="H2451" s="181" t="e">
        <f t="shared" si="643"/>
        <v>#DIV/0!</v>
      </c>
      <c r="I2451" s="181" t="e">
        <f t="shared" si="630"/>
        <v>#DIV/0!</v>
      </c>
      <c r="J2451" s="339" t="e">
        <f t="shared" si="631"/>
        <v>#DIV/0!</v>
      </c>
      <c r="K2451" s="181" t="e">
        <f t="shared" si="632"/>
        <v>#DIV/0!</v>
      </c>
      <c r="M2451" s="181" t="e">
        <f t="shared" si="633"/>
        <v>#DIV/0!</v>
      </c>
      <c r="N2451" s="181" t="e">
        <f t="shared" si="634"/>
        <v>#DIV/0!</v>
      </c>
      <c r="O2451" s="339" t="e">
        <f t="shared" si="635"/>
        <v>#DIV/0!</v>
      </c>
      <c r="P2451" s="181" t="e">
        <f t="shared" si="636"/>
        <v>#DIV/0!</v>
      </c>
      <c r="R2451" s="181" t="e">
        <f t="shared" si="637"/>
        <v>#DIV/0!</v>
      </c>
      <c r="S2451" s="181" t="e">
        <f t="shared" si="638"/>
        <v>#DIV/0!</v>
      </c>
      <c r="T2451" s="339" t="e">
        <f t="shared" si="644"/>
        <v>#DIV/0!</v>
      </c>
      <c r="U2451" s="181" t="e">
        <f t="shared" si="639"/>
        <v>#DIV/0!</v>
      </c>
    </row>
    <row r="2452" spans="2:21" ht="12.75" customHeight="1" x14ac:dyDescent="0.15">
      <c r="B2452" s="1">
        <f t="shared" si="645"/>
        <v>258.09999999999019</v>
      </c>
      <c r="C2452" s="181" t="e">
        <f t="shared" si="640"/>
        <v>#DIV/0!</v>
      </c>
      <c r="D2452" s="242">
        <f t="shared" si="641"/>
        <v>92.216656190403668</v>
      </c>
      <c r="E2452" s="181" t="e">
        <f t="shared" si="629"/>
        <v>#DIV/0!</v>
      </c>
      <c r="F2452" s="181" t="e">
        <f t="shared" si="642"/>
        <v>#DIV/0!</v>
      </c>
      <c r="H2452" s="181" t="e">
        <f t="shared" si="643"/>
        <v>#DIV/0!</v>
      </c>
      <c r="I2452" s="181" t="e">
        <f t="shared" si="630"/>
        <v>#DIV/0!</v>
      </c>
      <c r="J2452" s="339" t="e">
        <f t="shared" si="631"/>
        <v>#DIV/0!</v>
      </c>
      <c r="K2452" s="181" t="e">
        <f t="shared" si="632"/>
        <v>#DIV/0!</v>
      </c>
      <c r="M2452" s="181" t="e">
        <f t="shared" si="633"/>
        <v>#DIV/0!</v>
      </c>
      <c r="N2452" s="181" t="e">
        <f t="shared" si="634"/>
        <v>#DIV/0!</v>
      </c>
      <c r="O2452" s="339" t="e">
        <f t="shared" si="635"/>
        <v>#DIV/0!</v>
      </c>
      <c r="P2452" s="181" t="e">
        <f t="shared" si="636"/>
        <v>#DIV/0!</v>
      </c>
      <c r="R2452" s="181" t="e">
        <f t="shared" si="637"/>
        <v>#DIV/0!</v>
      </c>
      <c r="S2452" s="181" t="e">
        <f t="shared" si="638"/>
        <v>#DIV/0!</v>
      </c>
      <c r="T2452" s="339" t="e">
        <f t="shared" si="644"/>
        <v>#DIV/0!</v>
      </c>
      <c r="U2452" s="181" t="e">
        <f t="shared" si="639"/>
        <v>#DIV/0!</v>
      </c>
    </row>
    <row r="2453" spans="2:21" ht="12.75" customHeight="1" x14ac:dyDescent="0.15">
      <c r="B2453" s="1">
        <f t="shared" si="645"/>
        <v>258.19999999999021</v>
      </c>
      <c r="C2453" s="181" t="e">
        <f t="shared" si="640"/>
        <v>#DIV/0!</v>
      </c>
      <c r="D2453" s="242">
        <f t="shared" si="641"/>
        <v>92.226333157449076</v>
      </c>
      <c r="E2453" s="181" t="e">
        <f t="shared" si="629"/>
        <v>#DIV/0!</v>
      </c>
      <c r="F2453" s="181" t="e">
        <f t="shared" si="642"/>
        <v>#DIV/0!</v>
      </c>
      <c r="H2453" s="181" t="e">
        <f t="shared" si="643"/>
        <v>#DIV/0!</v>
      </c>
      <c r="I2453" s="181" t="e">
        <f t="shared" si="630"/>
        <v>#DIV/0!</v>
      </c>
      <c r="J2453" s="339" t="e">
        <f t="shared" si="631"/>
        <v>#DIV/0!</v>
      </c>
      <c r="K2453" s="181" t="e">
        <f t="shared" si="632"/>
        <v>#DIV/0!</v>
      </c>
      <c r="M2453" s="181" t="e">
        <f t="shared" si="633"/>
        <v>#DIV/0!</v>
      </c>
      <c r="N2453" s="181" t="e">
        <f t="shared" si="634"/>
        <v>#DIV/0!</v>
      </c>
      <c r="O2453" s="339" t="e">
        <f t="shared" si="635"/>
        <v>#DIV/0!</v>
      </c>
      <c r="P2453" s="181" t="e">
        <f t="shared" si="636"/>
        <v>#DIV/0!</v>
      </c>
      <c r="R2453" s="181" t="e">
        <f t="shared" si="637"/>
        <v>#DIV/0!</v>
      </c>
      <c r="S2453" s="181" t="e">
        <f t="shared" si="638"/>
        <v>#DIV/0!</v>
      </c>
      <c r="T2453" s="339" t="e">
        <f t="shared" si="644"/>
        <v>#DIV/0!</v>
      </c>
      <c r="U2453" s="181" t="e">
        <f t="shared" si="639"/>
        <v>#DIV/0!</v>
      </c>
    </row>
    <row r="2454" spans="2:21" ht="12.75" customHeight="1" x14ac:dyDescent="0.15">
      <c r="B2454" s="1">
        <f t="shared" si="645"/>
        <v>258.29999999999023</v>
      </c>
      <c r="C2454" s="181" t="e">
        <f t="shared" si="640"/>
        <v>#DIV/0!</v>
      </c>
      <c r="D2454" s="242">
        <f t="shared" si="641"/>
        <v>92.236007079348255</v>
      </c>
      <c r="E2454" s="181" t="e">
        <f t="shared" si="629"/>
        <v>#DIV/0!</v>
      </c>
      <c r="F2454" s="181" t="e">
        <f t="shared" si="642"/>
        <v>#DIV/0!</v>
      </c>
      <c r="H2454" s="181" t="e">
        <f t="shared" si="643"/>
        <v>#DIV/0!</v>
      </c>
      <c r="I2454" s="181" t="e">
        <f t="shared" si="630"/>
        <v>#DIV/0!</v>
      </c>
      <c r="J2454" s="339" t="e">
        <f t="shared" si="631"/>
        <v>#DIV/0!</v>
      </c>
      <c r="K2454" s="181" t="e">
        <f t="shared" si="632"/>
        <v>#DIV/0!</v>
      </c>
      <c r="M2454" s="181" t="e">
        <f t="shared" si="633"/>
        <v>#DIV/0!</v>
      </c>
      <c r="N2454" s="181" t="e">
        <f t="shared" si="634"/>
        <v>#DIV/0!</v>
      </c>
      <c r="O2454" s="339" t="e">
        <f t="shared" si="635"/>
        <v>#DIV/0!</v>
      </c>
      <c r="P2454" s="181" t="e">
        <f t="shared" si="636"/>
        <v>#DIV/0!</v>
      </c>
      <c r="R2454" s="181" t="e">
        <f t="shared" si="637"/>
        <v>#DIV/0!</v>
      </c>
      <c r="S2454" s="181" t="e">
        <f t="shared" si="638"/>
        <v>#DIV/0!</v>
      </c>
      <c r="T2454" s="339" t="e">
        <f t="shared" si="644"/>
        <v>#DIV/0!</v>
      </c>
      <c r="U2454" s="181" t="e">
        <f t="shared" si="639"/>
        <v>#DIV/0!</v>
      </c>
    </row>
    <row r="2455" spans="2:21" ht="12.75" customHeight="1" x14ac:dyDescent="0.15">
      <c r="B2455" s="1">
        <f t="shared" si="645"/>
        <v>258.39999999999026</v>
      </c>
      <c r="C2455" s="181" t="e">
        <f t="shared" si="640"/>
        <v>#DIV/0!</v>
      </c>
      <c r="D2455" s="242">
        <f t="shared" si="641"/>
        <v>92.245677958336159</v>
      </c>
      <c r="E2455" s="181" t="e">
        <f t="shared" si="629"/>
        <v>#DIV/0!</v>
      </c>
      <c r="F2455" s="181" t="e">
        <f t="shared" si="642"/>
        <v>#DIV/0!</v>
      </c>
      <c r="H2455" s="181" t="e">
        <f t="shared" si="643"/>
        <v>#DIV/0!</v>
      </c>
      <c r="I2455" s="181" t="e">
        <f t="shared" si="630"/>
        <v>#DIV/0!</v>
      </c>
      <c r="J2455" s="339" t="e">
        <f t="shared" si="631"/>
        <v>#DIV/0!</v>
      </c>
      <c r="K2455" s="181" t="e">
        <f t="shared" si="632"/>
        <v>#DIV/0!</v>
      </c>
      <c r="M2455" s="181" t="e">
        <f t="shared" si="633"/>
        <v>#DIV/0!</v>
      </c>
      <c r="N2455" s="181" t="e">
        <f t="shared" si="634"/>
        <v>#DIV/0!</v>
      </c>
      <c r="O2455" s="339" t="e">
        <f t="shared" si="635"/>
        <v>#DIV/0!</v>
      </c>
      <c r="P2455" s="181" t="e">
        <f t="shared" si="636"/>
        <v>#DIV/0!</v>
      </c>
      <c r="R2455" s="181" t="e">
        <f t="shared" si="637"/>
        <v>#DIV/0!</v>
      </c>
      <c r="S2455" s="181" t="e">
        <f t="shared" si="638"/>
        <v>#DIV/0!</v>
      </c>
      <c r="T2455" s="339" t="e">
        <f t="shared" si="644"/>
        <v>#DIV/0!</v>
      </c>
      <c r="U2455" s="181" t="e">
        <f t="shared" si="639"/>
        <v>#DIV/0!</v>
      </c>
    </row>
    <row r="2456" spans="2:21" ht="12.75" customHeight="1" x14ac:dyDescent="0.15">
      <c r="B2456" s="1">
        <f t="shared" si="645"/>
        <v>258.49999999999028</v>
      </c>
      <c r="C2456" s="181" t="e">
        <f t="shared" si="640"/>
        <v>#DIV/0!</v>
      </c>
      <c r="D2456" s="242">
        <f t="shared" si="641"/>
        <v>92.255345796645145</v>
      </c>
      <c r="E2456" s="181" t="e">
        <f t="shared" si="629"/>
        <v>#DIV/0!</v>
      </c>
      <c r="F2456" s="181" t="e">
        <f t="shared" si="642"/>
        <v>#DIV/0!</v>
      </c>
      <c r="H2456" s="181" t="e">
        <f t="shared" si="643"/>
        <v>#DIV/0!</v>
      </c>
      <c r="I2456" s="181" t="e">
        <f t="shared" si="630"/>
        <v>#DIV/0!</v>
      </c>
      <c r="J2456" s="339" t="e">
        <f t="shared" si="631"/>
        <v>#DIV/0!</v>
      </c>
      <c r="K2456" s="181" t="e">
        <f t="shared" si="632"/>
        <v>#DIV/0!</v>
      </c>
      <c r="M2456" s="181" t="e">
        <f t="shared" si="633"/>
        <v>#DIV/0!</v>
      </c>
      <c r="N2456" s="181" t="e">
        <f t="shared" si="634"/>
        <v>#DIV/0!</v>
      </c>
      <c r="O2456" s="339" t="e">
        <f t="shared" si="635"/>
        <v>#DIV/0!</v>
      </c>
      <c r="P2456" s="181" t="e">
        <f t="shared" si="636"/>
        <v>#DIV/0!</v>
      </c>
      <c r="R2456" s="181" t="e">
        <f t="shared" si="637"/>
        <v>#DIV/0!</v>
      </c>
      <c r="S2456" s="181" t="e">
        <f t="shared" si="638"/>
        <v>#DIV/0!</v>
      </c>
      <c r="T2456" s="339" t="e">
        <f t="shared" si="644"/>
        <v>#DIV/0!</v>
      </c>
      <c r="U2456" s="181" t="e">
        <f t="shared" si="639"/>
        <v>#DIV/0!</v>
      </c>
    </row>
    <row r="2457" spans="2:21" ht="12.75" customHeight="1" x14ac:dyDescent="0.15">
      <c r="B2457" s="1">
        <f t="shared" si="645"/>
        <v>258.5999999999903</v>
      </c>
      <c r="C2457" s="181" t="e">
        <f t="shared" si="640"/>
        <v>#DIV/0!</v>
      </c>
      <c r="D2457" s="242">
        <f t="shared" si="641"/>
        <v>92.265010596505007</v>
      </c>
      <c r="E2457" s="181" t="e">
        <f t="shared" si="629"/>
        <v>#DIV/0!</v>
      </c>
      <c r="F2457" s="181" t="e">
        <f t="shared" si="642"/>
        <v>#DIV/0!</v>
      </c>
      <c r="H2457" s="181" t="e">
        <f t="shared" si="643"/>
        <v>#DIV/0!</v>
      </c>
      <c r="I2457" s="181" t="e">
        <f t="shared" si="630"/>
        <v>#DIV/0!</v>
      </c>
      <c r="J2457" s="339" t="e">
        <f t="shared" si="631"/>
        <v>#DIV/0!</v>
      </c>
      <c r="K2457" s="181" t="e">
        <f t="shared" si="632"/>
        <v>#DIV/0!</v>
      </c>
      <c r="M2457" s="181" t="e">
        <f t="shared" si="633"/>
        <v>#DIV/0!</v>
      </c>
      <c r="N2457" s="181" t="e">
        <f t="shared" si="634"/>
        <v>#DIV/0!</v>
      </c>
      <c r="O2457" s="339" t="e">
        <f t="shared" si="635"/>
        <v>#DIV/0!</v>
      </c>
      <c r="P2457" s="181" t="e">
        <f t="shared" si="636"/>
        <v>#DIV/0!</v>
      </c>
      <c r="R2457" s="181" t="e">
        <f t="shared" si="637"/>
        <v>#DIV/0!</v>
      </c>
      <c r="S2457" s="181" t="e">
        <f t="shared" si="638"/>
        <v>#DIV/0!</v>
      </c>
      <c r="T2457" s="339" t="e">
        <f t="shared" si="644"/>
        <v>#DIV/0!</v>
      </c>
      <c r="U2457" s="181" t="e">
        <f t="shared" si="639"/>
        <v>#DIV/0!</v>
      </c>
    </row>
    <row r="2458" spans="2:21" ht="12.75" customHeight="1" x14ac:dyDescent="0.15">
      <c r="B2458" s="1">
        <f t="shared" si="645"/>
        <v>258.69999999999033</v>
      </c>
      <c r="C2458" s="181" t="e">
        <f t="shared" si="640"/>
        <v>#DIV/0!</v>
      </c>
      <c r="D2458" s="242">
        <f t="shared" si="641"/>
        <v>92.27467236014293</v>
      </c>
      <c r="E2458" s="181" t="e">
        <f t="shared" si="629"/>
        <v>#DIV/0!</v>
      </c>
      <c r="F2458" s="181" t="e">
        <f t="shared" si="642"/>
        <v>#DIV/0!</v>
      </c>
      <c r="H2458" s="181" t="e">
        <f t="shared" si="643"/>
        <v>#DIV/0!</v>
      </c>
      <c r="I2458" s="181" t="e">
        <f t="shared" si="630"/>
        <v>#DIV/0!</v>
      </c>
      <c r="J2458" s="339" t="e">
        <f t="shared" si="631"/>
        <v>#DIV/0!</v>
      </c>
      <c r="K2458" s="181" t="e">
        <f t="shared" si="632"/>
        <v>#DIV/0!</v>
      </c>
      <c r="M2458" s="181" t="e">
        <f t="shared" si="633"/>
        <v>#DIV/0!</v>
      </c>
      <c r="N2458" s="181" t="e">
        <f t="shared" si="634"/>
        <v>#DIV/0!</v>
      </c>
      <c r="O2458" s="339" t="e">
        <f t="shared" si="635"/>
        <v>#DIV/0!</v>
      </c>
      <c r="P2458" s="181" t="e">
        <f t="shared" si="636"/>
        <v>#DIV/0!</v>
      </c>
      <c r="R2458" s="181" t="e">
        <f t="shared" si="637"/>
        <v>#DIV/0!</v>
      </c>
      <c r="S2458" s="181" t="e">
        <f t="shared" si="638"/>
        <v>#DIV/0!</v>
      </c>
      <c r="T2458" s="339" t="e">
        <f t="shared" si="644"/>
        <v>#DIV/0!</v>
      </c>
      <c r="U2458" s="181" t="e">
        <f t="shared" si="639"/>
        <v>#DIV/0!</v>
      </c>
    </row>
    <row r="2459" spans="2:21" ht="12.75" customHeight="1" x14ac:dyDescent="0.15">
      <c r="B2459" s="1">
        <f t="shared" si="645"/>
        <v>258.79999999999035</v>
      </c>
      <c r="C2459" s="181" t="e">
        <f t="shared" si="640"/>
        <v>#DIV/0!</v>
      </c>
      <c r="D2459" s="242">
        <f t="shared" si="641"/>
        <v>92.284331089783805</v>
      </c>
      <c r="E2459" s="181" t="e">
        <f t="shared" si="629"/>
        <v>#DIV/0!</v>
      </c>
      <c r="F2459" s="181" t="e">
        <f t="shared" si="642"/>
        <v>#DIV/0!</v>
      </c>
      <c r="H2459" s="181" t="e">
        <f t="shared" si="643"/>
        <v>#DIV/0!</v>
      </c>
      <c r="I2459" s="181" t="e">
        <f t="shared" si="630"/>
        <v>#DIV/0!</v>
      </c>
      <c r="J2459" s="339" t="e">
        <f t="shared" si="631"/>
        <v>#DIV/0!</v>
      </c>
      <c r="K2459" s="181" t="e">
        <f t="shared" si="632"/>
        <v>#DIV/0!</v>
      </c>
      <c r="M2459" s="181" t="e">
        <f t="shared" si="633"/>
        <v>#DIV/0!</v>
      </c>
      <c r="N2459" s="181" t="e">
        <f t="shared" si="634"/>
        <v>#DIV/0!</v>
      </c>
      <c r="O2459" s="339" t="e">
        <f t="shared" si="635"/>
        <v>#DIV/0!</v>
      </c>
      <c r="P2459" s="181" t="e">
        <f t="shared" si="636"/>
        <v>#DIV/0!</v>
      </c>
      <c r="R2459" s="181" t="e">
        <f t="shared" si="637"/>
        <v>#DIV/0!</v>
      </c>
      <c r="S2459" s="181" t="e">
        <f t="shared" si="638"/>
        <v>#DIV/0!</v>
      </c>
      <c r="T2459" s="339" t="e">
        <f t="shared" si="644"/>
        <v>#DIV/0!</v>
      </c>
      <c r="U2459" s="181" t="e">
        <f t="shared" si="639"/>
        <v>#DIV/0!</v>
      </c>
    </row>
    <row r="2460" spans="2:21" ht="12.75" customHeight="1" x14ac:dyDescent="0.15">
      <c r="B2460" s="1">
        <f t="shared" si="645"/>
        <v>258.89999999999037</v>
      </c>
      <c r="C2460" s="181" t="e">
        <f t="shared" si="640"/>
        <v>#DIV/0!</v>
      </c>
      <c r="D2460" s="242">
        <f t="shared" si="641"/>
        <v>92.293986787649686</v>
      </c>
      <c r="E2460" s="181" t="e">
        <f t="shared" si="629"/>
        <v>#DIV/0!</v>
      </c>
      <c r="F2460" s="181" t="e">
        <f t="shared" si="642"/>
        <v>#DIV/0!</v>
      </c>
      <c r="H2460" s="181" t="e">
        <f t="shared" si="643"/>
        <v>#DIV/0!</v>
      </c>
      <c r="I2460" s="181" t="e">
        <f t="shared" si="630"/>
        <v>#DIV/0!</v>
      </c>
      <c r="J2460" s="339" t="e">
        <f t="shared" si="631"/>
        <v>#DIV/0!</v>
      </c>
      <c r="K2460" s="181" t="e">
        <f t="shared" si="632"/>
        <v>#DIV/0!</v>
      </c>
      <c r="M2460" s="181" t="e">
        <f t="shared" si="633"/>
        <v>#DIV/0!</v>
      </c>
      <c r="N2460" s="181" t="e">
        <f t="shared" si="634"/>
        <v>#DIV/0!</v>
      </c>
      <c r="O2460" s="339" t="e">
        <f t="shared" si="635"/>
        <v>#DIV/0!</v>
      </c>
      <c r="P2460" s="181" t="e">
        <f t="shared" si="636"/>
        <v>#DIV/0!</v>
      </c>
      <c r="R2460" s="181" t="e">
        <f t="shared" si="637"/>
        <v>#DIV/0!</v>
      </c>
      <c r="S2460" s="181" t="e">
        <f t="shared" si="638"/>
        <v>#DIV/0!</v>
      </c>
      <c r="T2460" s="339" t="e">
        <f t="shared" si="644"/>
        <v>#DIV/0!</v>
      </c>
      <c r="U2460" s="181" t="e">
        <f t="shared" si="639"/>
        <v>#DIV/0!</v>
      </c>
    </row>
    <row r="2461" spans="2:21" ht="12.75" customHeight="1" x14ac:dyDescent="0.15">
      <c r="B2461" s="1">
        <f t="shared" si="645"/>
        <v>258.99999999999039</v>
      </c>
      <c r="C2461" s="181" t="e">
        <f t="shared" si="640"/>
        <v>#DIV/0!</v>
      </c>
      <c r="D2461" s="242">
        <f t="shared" si="641"/>
        <v>92.30363945596001</v>
      </c>
      <c r="E2461" s="181" t="e">
        <f t="shared" si="629"/>
        <v>#DIV/0!</v>
      </c>
      <c r="F2461" s="181" t="e">
        <f t="shared" si="642"/>
        <v>#DIV/0!</v>
      </c>
      <c r="H2461" s="181" t="e">
        <f t="shared" si="643"/>
        <v>#DIV/0!</v>
      </c>
      <c r="I2461" s="181" t="e">
        <f t="shared" si="630"/>
        <v>#DIV/0!</v>
      </c>
      <c r="J2461" s="339" t="e">
        <f t="shared" si="631"/>
        <v>#DIV/0!</v>
      </c>
      <c r="K2461" s="181" t="e">
        <f t="shared" si="632"/>
        <v>#DIV/0!</v>
      </c>
      <c r="M2461" s="181" t="e">
        <f t="shared" si="633"/>
        <v>#DIV/0!</v>
      </c>
      <c r="N2461" s="181" t="e">
        <f t="shared" si="634"/>
        <v>#DIV/0!</v>
      </c>
      <c r="O2461" s="339" t="e">
        <f t="shared" si="635"/>
        <v>#DIV/0!</v>
      </c>
      <c r="P2461" s="181" t="e">
        <f t="shared" si="636"/>
        <v>#DIV/0!</v>
      </c>
      <c r="R2461" s="181" t="e">
        <f t="shared" si="637"/>
        <v>#DIV/0!</v>
      </c>
      <c r="S2461" s="181" t="e">
        <f t="shared" si="638"/>
        <v>#DIV/0!</v>
      </c>
      <c r="T2461" s="339" t="e">
        <f t="shared" si="644"/>
        <v>#DIV/0!</v>
      </c>
      <c r="U2461" s="181" t="e">
        <f t="shared" si="639"/>
        <v>#DIV/0!</v>
      </c>
    </row>
    <row r="2462" spans="2:21" ht="12.75" customHeight="1" x14ac:dyDescent="0.15">
      <c r="B2462" s="1">
        <f t="shared" si="645"/>
        <v>259.09999999999042</v>
      </c>
      <c r="C2462" s="181" t="e">
        <f t="shared" si="640"/>
        <v>#DIV/0!</v>
      </c>
      <c r="D2462" s="242">
        <f t="shared" si="641"/>
        <v>92.313289096931911</v>
      </c>
      <c r="E2462" s="181" t="e">
        <f t="shared" si="629"/>
        <v>#DIV/0!</v>
      </c>
      <c r="F2462" s="181" t="e">
        <f t="shared" si="642"/>
        <v>#DIV/0!</v>
      </c>
      <c r="H2462" s="181" t="e">
        <f t="shared" si="643"/>
        <v>#DIV/0!</v>
      </c>
      <c r="I2462" s="181" t="e">
        <f t="shared" si="630"/>
        <v>#DIV/0!</v>
      </c>
      <c r="J2462" s="339" t="e">
        <f t="shared" si="631"/>
        <v>#DIV/0!</v>
      </c>
      <c r="K2462" s="181" t="e">
        <f t="shared" si="632"/>
        <v>#DIV/0!</v>
      </c>
      <c r="M2462" s="181" t="e">
        <f t="shared" si="633"/>
        <v>#DIV/0!</v>
      </c>
      <c r="N2462" s="181" t="e">
        <f t="shared" si="634"/>
        <v>#DIV/0!</v>
      </c>
      <c r="O2462" s="339" t="e">
        <f t="shared" si="635"/>
        <v>#DIV/0!</v>
      </c>
      <c r="P2462" s="181" t="e">
        <f t="shared" si="636"/>
        <v>#DIV/0!</v>
      </c>
      <c r="R2462" s="181" t="e">
        <f t="shared" si="637"/>
        <v>#DIV/0!</v>
      </c>
      <c r="S2462" s="181" t="e">
        <f t="shared" si="638"/>
        <v>#DIV/0!</v>
      </c>
      <c r="T2462" s="339" t="e">
        <f t="shared" si="644"/>
        <v>#DIV/0!</v>
      </c>
      <c r="U2462" s="181" t="e">
        <f t="shared" si="639"/>
        <v>#DIV/0!</v>
      </c>
    </row>
    <row r="2463" spans="2:21" ht="12.75" customHeight="1" x14ac:dyDescent="0.15">
      <c r="B2463" s="1">
        <f t="shared" si="645"/>
        <v>259.19999999999044</v>
      </c>
      <c r="C2463" s="181" t="e">
        <f t="shared" si="640"/>
        <v>#DIV/0!</v>
      </c>
      <c r="D2463" s="242">
        <f t="shared" si="641"/>
        <v>92.322935712779895</v>
      </c>
      <c r="E2463" s="181" t="e">
        <f t="shared" si="629"/>
        <v>#DIV/0!</v>
      </c>
      <c r="F2463" s="181" t="e">
        <f t="shared" si="642"/>
        <v>#DIV/0!</v>
      </c>
      <c r="H2463" s="181" t="e">
        <f t="shared" si="643"/>
        <v>#DIV/0!</v>
      </c>
      <c r="I2463" s="181" t="e">
        <f t="shared" si="630"/>
        <v>#DIV/0!</v>
      </c>
      <c r="J2463" s="339" t="e">
        <f t="shared" si="631"/>
        <v>#DIV/0!</v>
      </c>
      <c r="K2463" s="181" t="e">
        <f t="shared" si="632"/>
        <v>#DIV/0!</v>
      </c>
      <c r="M2463" s="181" t="e">
        <f t="shared" si="633"/>
        <v>#DIV/0!</v>
      </c>
      <c r="N2463" s="181" t="e">
        <f t="shared" si="634"/>
        <v>#DIV/0!</v>
      </c>
      <c r="O2463" s="339" t="e">
        <f t="shared" si="635"/>
        <v>#DIV/0!</v>
      </c>
      <c r="P2463" s="181" t="e">
        <f t="shared" si="636"/>
        <v>#DIV/0!</v>
      </c>
      <c r="R2463" s="181" t="e">
        <f t="shared" si="637"/>
        <v>#DIV/0!</v>
      </c>
      <c r="S2463" s="181" t="e">
        <f t="shared" si="638"/>
        <v>#DIV/0!</v>
      </c>
      <c r="T2463" s="339" t="e">
        <f t="shared" si="644"/>
        <v>#DIV/0!</v>
      </c>
      <c r="U2463" s="181" t="e">
        <f t="shared" si="639"/>
        <v>#DIV/0!</v>
      </c>
    </row>
    <row r="2464" spans="2:21" ht="12.75" customHeight="1" x14ac:dyDescent="0.15">
      <c r="B2464" s="1">
        <f t="shared" si="645"/>
        <v>259.29999999999046</v>
      </c>
      <c r="C2464" s="181" t="e">
        <f t="shared" si="640"/>
        <v>#DIV/0!</v>
      </c>
      <c r="D2464" s="242">
        <f t="shared" si="641"/>
        <v>92.33257930571574</v>
      </c>
      <c r="E2464" s="181" t="e">
        <f t="shared" si="629"/>
        <v>#DIV/0!</v>
      </c>
      <c r="F2464" s="181" t="e">
        <f t="shared" si="642"/>
        <v>#DIV/0!</v>
      </c>
      <c r="H2464" s="181" t="e">
        <f t="shared" si="643"/>
        <v>#DIV/0!</v>
      </c>
      <c r="I2464" s="181" t="e">
        <f t="shared" si="630"/>
        <v>#DIV/0!</v>
      </c>
      <c r="J2464" s="339" t="e">
        <f t="shared" si="631"/>
        <v>#DIV/0!</v>
      </c>
      <c r="K2464" s="181" t="e">
        <f t="shared" si="632"/>
        <v>#DIV/0!</v>
      </c>
      <c r="M2464" s="181" t="e">
        <f t="shared" si="633"/>
        <v>#DIV/0!</v>
      </c>
      <c r="N2464" s="181" t="e">
        <f t="shared" si="634"/>
        <v>#DIV/0!</v>
      </c>
      <c r="O2464" s="339" t="e">
        <f t="shared" si="635"/>
        <v>#DIV/0!</v>
      </c>
      <c r="P2464" s="181" t="e">
        <f t="shared" si="636"/>
        <v>#DIV/0!</v>
      </c>
      <c r="R2464" s="181" t="e">
        <f t="shared" si="637"/>
        <v>#DIV/0!</v>
      </c>
      <c r="S2464" s="181" t="e">
        <f t="shared" si="638"/>
        <v>#DIV/0!</v>
      </c>
      <c r="T2464" s="339" t="e">
        <f t="shared" si="644"/>
        <v>#DIV/0!</v>
      </c>
      <c r="U2464" s="181" t="e">
        <f t="shared" si="639"/>
        <v>#DIV/0!</v>
      </c>
    </row>
    <row r="2465" spans="2:21" ht="12.75" customHeight="1" x14ac:dyDescent="0.15">
      <c r="B2465" s="1">
        <f t="shared" si="645"/>
        <v>259.39999999999048</v>
      </c>
      <c r="C2465" s="181" t="e">
        <f t="shared" si="640"/>
        <v>#DIV/0!</v>
      </c>
      <c r="D2465" s="242">
        <f t="shared" si="641"/>
        <v>92.342219877949034</v>
      </c>
      <c r="E2465" s="181" t="e">
        <f t="shared" si="629"/>
        <v>#DIV/0!</v>
      </c>
      <c r="F2465" s="181" t="e">
        <f t="shared" si="642"/>
        <v>#DIV/0!</v>
      </c>
      <c r="H2465" s="181" t="e">
        <f t="shared" si="643"/>
        <v>#DIV/0!</v>
      </c>
      <c r="I2465" s="181" t="e">
        <f t="shared" si="630"/>
        <v>#DIV/0!</v>
      </c>
      <c r="J2465" s="339" t="e">
        <f t="shared" si="631"/>
        <v>#DIV/0!</v>
      </c>
      <c r="K2465" s="181" t="e">
        <f t="shared" si="632"/>
        <v>#DIV/0!</v>
      </c>
      <c r="M2465" s="181" t="e">
        <f t="shared" si="633"/>
        <v>#DIV/0!</v>
      </c>
      <c r="N2465" s="181" t="e">
        <f t="shared" si="634"/>
        <v>#DIV/0!</v>
      </c>
      <c r="O2465" s="339" t="e">
        <f t="shared" si="635"/>
        <v>#DIV/0!</v>
      </c>
      <c r="P2465" s="181" t="e">
        <f t="shared" si="636"/>
        <v>#DIV/0!</v>
      </c>
      <c r="R2465" s="181" t="e">
        <f t="shared" si="637"/>
        <v>#DIV/0!</v>
      </c>
      <c r="S2465" s="181" t="e">
        <f t="shared" si="638"/>
        <v>#DIV/0!</v>
      </c>
      <c r="T2465" s="339" t="e">
        <f t="shared" si="644"/>
        <v>#DIV/0!</v>
      </c>
      <c r="U2465" s="181" t="e">
        <f t="shared" si="639"/>
        <v>#DIV/0!</v>
      </c>
    </row>
    <row r="2466" spans="2:21" ht="12.75" customHeight="1" x14ac:dyDescent="0.15">
      <c r="B2466" s="1">
        <f t="shared" si="645"/>
        <v>259.49999999999051</v>
      </c>
      <c r="C2466" s="181" t="e">
        <f t="shared" si="640"/>
        <v>#DIV/0!</v>
      </c>
      <c r="D2466" s="242">
        <f t="shared" si="641"/>
        <v>92.35185743168644</v>
      </c>
      <c r="E2466" s="181" t="e">
        <f t="shared" si="629"/>
        <v>#DIV/0!</v>
      </c>
      <c r="F2466" s="181" t="e">
        <f t="shared" si="642"/>
        <v>#DIV/0!</v>
      </c>
      <c r="H2466" s="181" t="e">
        <f t="shared" si="643"/>
        <v>#DIV/0!</v>
      </c>
      <c r="I2466" s="181" t="e">
        <f t="shared" si="630"/>
        <v>#DIV/0!</v>
      </c>
      <c r="J2466" s="339" t="e">
        <f t="shared" si="631"/>
        <v>#DIV/0!</v>
      </c>
      <c r="K2466" s="181" t="e">
        <f t="shared" si="632"/>
        <v>#DIV/0!</v>
      </c>
      <c r="M2466" s="181" t="e">
        <f t="shared" si="633"/>
        <v>#DIV/0!</v>
      </c>
      <c r="N2466" s="181" t="e">
        <f t="shared" si="634"/>
        <v>#DIV/0!</v>
      </c>
      <c r="O2466" s="339" t="e">
        <f t="shared" si="635"/>
        <v>#DIV/0!</v>
      </c>
      <c r="P2466" s="181" t="e">
        <f t="shared" si="636"/>
        <v>#DIV/0!</v>
      </c>
      <c r="R2466" s="181" t="e">
        <f t="shared" si="637"/>
        <v>#DIV/0!</v>
      </c>
      <c r="S2466" s="181" t="e">
        <f t="shared" si="638"/>
        <v>#DIV/0!</v>
      </c>
      <c r="T2466" s="339" t="e">
        <f t="shared" si="644"/>
        <v>#DIV/0!</v>
      </c>
      <c r="U2466" s="181" t="e">
        <f t="shared" si="639"/>
        <v>#DIV/0!</v>
      </c>
    </row>
    <row r="2467" spans="2:21" ht="12.75" customHeight="1" x14ac:dyDescent="0.15">
      <c r="B2467" s="1">
        <f t="shared" si="645"/>
        <v>259.59999999999053</v>
      </c>
      <c r="C2467" s="181" t="e">
        <f t="shared" si="640"/>
        <v>#DIV/0!</v>
      </c>
      <c r="D2467" s="242">
        <f t="shared" si="641"/>
        <v>92.361491969132373</v>
      </c>
      <c r="E2467" s="181" t="e">
        <f t="shared" si="629"/>
        <v>#DIV/0!</v>
      </c>
      <c r="F2467" s="181" t="e">
        <f t="shared" si="642"/>
        <v>#DIV/0!</v>
      </c>
      <c r="H2467" s="181" t="e">
        <f t="shared" si="643"/>
        <v>#DIV/0!</v>
      </c>
      <c r="I2467" s="181" t="e">
        <f t="shared" si="630"/>
        <v>#DIV/0!</v>
      </c>
      <c r="J2467" s="339" t="e">
        <f t="shared" si="631"/>
        <v>#DIV/0!</v>
      </c>
      <c r="K2467" s="181" t="e">
        <f t="shared" si="632"/>
        <v>#DIV/0!</v>
      </c>
      <c r="M2467" s="181" t="e">
        <f t="shared" si="633"/>
        <v>#DIV/0!</v>
      </c>
      <c r="N2467" s="181" t="e">
        <f t="shared" si="634"/>
        <v>#DIV/0!</v>
      </c>
      <c r="O2467" s="339" t="e">
        <f t="shared" si="635"/>
        <v>#DIV/0!</v>
      </c>
      <c r="P2467" s="181" t="e">
        <f t="shared" si="636"/>
        <v>#DIV/0!</v>
      </c>
      <c r="R2467" s="181" t="e">
        <f t="shared" si="637"/>
        <v>#DIV/0!</v>
      </c>
      <c r="S2467" s="181" t="e">
        <f t="shared" si="638"/>
        <v>#DIV/0!</v>
      </c>
      <c r="T2467" s="339" t="e">
        <f t="shared" si="644"/>
        <v>#DIV/0!</v>
      </c>
      <c r="U2467" s="181" t="e">
        <f t="shared" si="639"/>
        <v>#DIV/0!</v>
      </c>
    </row>
    <row r="2468" spans="2:21" ht="12.75" customHeight="1" x14ac:dyDescent="0.15">
      <c r="B2468" s="1">
        <f t="shared" si="645"/>
        <v>259.69999999999055</v>
      </c>
      <c r="C2468" s="181" t="e">
        <f t="shared" si="640"/>
        <v>#DIV/0!</v>
      </c>
      <c r="D2468" s="242">
        <f t="shared" si="641"/>
        <v>92.371123492488621</v>
      </c>
      <c r="E2468" s="181" t="e">
        <f t="shared" si="629"/>
        <v>#DIV/0!</v>
      </c>
      <c r="F2468" s="181" t="e">
        <f t="shared" si="642"/>
        <v>#DIV/0!</v>
      </c>
      <c r="H2468" s="181" t="e">
        <f t="shared" si="643"/>
        <v>#DIV/0!</v>
      </c>
      <c r="I2468" s="181" t="e">
        <f t="shared" si="630"/>
        <v>#DIV/0!</v>
      </c>
      <c r="J2468" s="339" t="e">
        <f t="shared" si="631"/>
        <v>#DIV/0!</v>
      </c>
      <c r="K2468" s="181" t="e">
        <f t="shared" si="632"/>
        <v>#DIV/0!</v>
      </c>
      <c r="M2468" s="181" t="e">
        <f t="shared" si="633"/>
        <v>#DIV/0!</v>
      </c>
      <c r="N2468" s="181" t="e">
        <f t="shared" si="634"/>
        <v>#DIV/0!</v>
      </c>
      <c r="O2468" s="339" t="e">
        <f t="shared" si="635"/>
        <v>#DIV/0!</v>
      </c>
      <c r="P2468" s="181" t="e">
        <f t="shared" si="636"/>
        <v>#DIV/0!</v>
      </c>
      <c r="R2468" s="181" t="e">
        <f t="shared" si="637"/>
        <v>#DIV/0!</v>
      </c>
      <c r="S2468" s="181" t="e">
        <f t="shared" si="638"/>
        <v>#DIV/0!</v>
      </c>
      <c r="T2468" s="339" t="e">
        <f t="shared" si="644"/>
        <v>#DIV/0!</v>
      </c>
      <c r="U2468" s="181" t="e">
        <f t="shared" si="639"/>
        <v>#DIV/0!</v>
      </c>
    </row>
    <row r="2469" spans="2:21" ht="12.75" customHeight="1" x14ac:dyDescent="0.15">
      <c r="B2469" s="1">
        <f t="shared" si="645"/>
        <v>259.79999999999058</v>
      </c>
      <c r="C2469" s="181" t="e">
        <f t="shared" si="640"/>
        <v>#DIV/0!</v>
      </c>
      <c r="D2469" s="242">
        <f t="shared" si="641"/>
        <v>92.380752003954399</v>
      </c>
      <c r="E2469" s="181" t="e">
        <f t="shared" si="629"/>
        <v>#DIV/0!</v>
      </c>
      <c r="F2469" s="181" t="e">
        <f t="shared" si="642"/>
        <v>#DIV/0!</v>
      </c>
      <c r="H2469" s="181" t="e">
        <f t="shared" si="643"/>
        <v>#DIV/0!</v>
      </c>
      <c r="I2469" s="181" t="e">
        <f t="shared" si="630"/>
        <v>#DIV/0!</v>
      </c>
      <c r="J2469" s="339" t="e">
        <f t="shared" si="631"/>
        <v>#DIV/0!</v>
      </c>
      <c r="K2469" s="181" t="e">
        <f t="shared" si="632"/>
        <v>#DIV/0!</v>
      </c>
      <c r="M2469" s="181" t="e">
        <f t="shared" si="633"/>
        <v>#DIV/0!</v>
      </c>
      <c r="N2469" s="181" t="e">
        <f t="shared" si="634"/>
        <v>#DIV/0!</v>
      </c>
      <c r="O2469" s="339" t="e">
        <f t="shared" si="635"/>
        <v>#DIV/0!</v>
      </c>
      <c r="P2469" s="181" t="e">
        <f t="shared" si="636"/>
        <v>#DIV/0!</v>
      </c>
      <c r="R2469" s="181" t="e">
        <f t="shared" si="637"/>
        <v>#DIV/0!</v>
      </c>
      <c r="S2469" s="181" t="e">
        <f t="shared" si="638"/>
        <v>#DIV/0!</v>
      </c>
      <c r="T2469" s="339" t="e">
        <f t="shared" si="644"/>
        <v>#DIV/0!</v>
      </c>
      <c r="U2469" s="181" t="e">
        <f t="shared" si="639"/>
        <v>#DIV/0!</v>
      </c>
    </row>
    <row r="2470" spans="2:21" ht="12.75" customHeight="1" x14ac:dyDescent="0.15">
      <c r="B2470" s="1">
        <f t="shared" si="645"/>
        <v>259.8999999999906</v>
      </c>
      <c r="C2470" s="181" t="e">
        <f t="shared" si="640"/>
        <v>#DIV/0!</v>
      </c>
      <c r="D2470" s="242">
        <f t="shared" si="641"/>
        <v>92.390377505726491</v>
      </c>
      <c r="E2470" s="181" t="e">
        <f t="shared" si="629"/>
        <v>#DIV/0!</v>
      </c>
      <c r="F2470" s="181" t="e">
        <f t="shared" si="642"/>
        <v>#DIV/0!</v>
      </c>
      <c r="H2470" s="181" t="e">
        <f t="shared" si="643"/>
        <v>#DIV/0!</v>
      </c>
      <c r="I2470" s="181" t="e">
        <f t="shared" si="630"/>
        <v>#DIV/0!</v>
      </c>
      <c r="J2470" s="339" t="e">
        <f t="shared" si="631"/>
        <v>#DIV/0!</v>
      </c>
      <c r="K2470" s="181" t="e">
        <f t="shared" si="632"/>
        <v>#DIV/0!</v>
      </c>
      <c r="M2470" s="181" t="e">
        <f t="shared" si="633"/>
        <v>#DIV/0!</v>
      </c>
      <c r="N2470" s="181" t="e">
        <f t="shared" si="634"/>
        <v>#DIV/0!</v>
      </c>
      <c r="O2470" s="339" t="e">
        <f t="shared" si="635"/>
        <v>#DIV/0!</v>
      </c>
      <c r="P2470" s="181" t="e">
        <f t="shared" si="636"/>
        <v>#DIV/0!</v>
      </c>
      <c r="R2470" s="181" t="e">
        <f t="shared" si="637"/>
        <v>#DIV/0!</v>
      </c>
      <c r="S2470" s="181" t="e">
        <f t="shared" si="638"/>
        <v>#DIV/0!</v>
      </c>
      <c r="T2470" s="339" t="e">
        <f t="shared" si="644"/>
        <v>#DIV/0!</v>
      </c>
      <c r="U2470" s="181" t="e">
        <f t="shared" si="639"/>
        <v>#DIV/0!</v>
      </c>
    </row>
    <row r="2471" spans="2:21" ht="12.75" customHeight="1" x14ac:dyDescent="0.15">
      <c r="B2471" s="1">
        <f t="shared" si="645"/>
        <v>259.99999999999062</v>
      </c>
      <c r="C2471" s="181" t="e">
        <f t="shared" si="640"/>
        <v>#DIV/0!</v>
      </c>
      <c r="D2471" s="242">
        <f t="shared" si="641"/>
        <v>92.399999999999139</v>
      </c>
      <c r="E2471" s="181" t="e">
        <f t="shared" si="629"/>
        <v>#DIV/0!</v>
      </c>
      <c r="F2471" s="181" t="e">
        <f t="shared" si="642"/>
        <v>#DIV/0!</v>
      </c>
      <c r="H2471" s="181" t="e">
        <f t="shared" si="643"/>
        <v>#DIV/0!</v>
      </c>
      <c r="I2471" s="181" t="e">
        <f t="shared" si="630"/>
        <v>#DIV/0!</v>
      </c>
      <c r="J2471" s="339" t="e">
        <f t="shared" si="631"/>
        <v>#DIV/0!</v>
      </c>
      <c r="K2471" s="181" t="e">
        <f t="shared" si="632"/>
        <v>#DIV/0!</v>
      </c>
      <c r="M2471" s="181" t="e">
        <f t="shared" si="633"/>
        <v>#DIV/0!</v>
      </c>
      <c r="N2471" s="181" t="e">
        <f t="shared" si="634"/>
        <v>#DIV/0!</v>
      </c>
      <c r="O2471" s="339" t="e">
        <f t="shared" si="635"/>
        <v>#DIV/0!</v>
      </c>
      <c r="P2471" s="181" t="e">
        <f t="shared" si="636"/>
        <v>#DIV/0!</v>
      </c>
      <c r="R2471" s="181" t="e">
        <f t="shared" si="637"/>
        <v>#DIV/0!</v>
      </c>
      <c r="S2471" s="181" t="e">
        <f t="shared" si="638"/>
        <v>#DIV/0!</v>
      </c>
      <c r="T2471" s="339" t="e">
        <f t="shared" si="644"/>
        <v>#DIV/0!</v>
      </c>
      <c r="U2471" s="181" t="e">
        <f t="shared" si="639"/>
        <v>#DIV/0!</v>
      </c>
    </row>
    <row r="2472" spans="2:21" ht="12.75" customHeight="1" x14ac:dyDescent="0.15">
      <c r="B2472" s="1">
        <f t="shared" si="645"/>
        <v>260.09999999999064</v>
      </c>
      <c r="C2472" s="181" t="e">
        <f t="shared" si="640"/>
        <v>#DIV/0!</v>
      </c>
      <c r="D2472" s="242">
        <f t="shared" si="641"/>
        <v>92.409619488963983</v>
      </c>
      <c r="E2472" s="181" t="e">
        <f t="shared" si="629"/>
        <v>#DIV/0!</v>
      </c>
      <c r="F2472" s="181" t="e">
        <f t="shared" si="642"/>
        <v>#DIV/0!</v>
      </c>
      <c r="H2472" s="181" t="e">
        <f t="shared" si="643"/>
        <v>#DIV/0!</v>
      </c>
      <c r="I2472" s="181" t="e">
        <f t="shared" si="630"/>
        <v>#DIV/0!</v>
      </c>
      <c r="J2472" s="339" t="e">
        <f t="shared" si="631"/>
        <v>#DIV/0!</v>
      </c>
      <c r="K2472" s="181" t="e">
        <f t="shared" si="632"/>
        <v>#DIV/0!</v>
      </c>
      <c r="M2472" s="181" t="e">
        <f t="shared" si="633"/>
        <v>#DIV/0!</v>
      </c>
      <c r="N2472" s="181" t="e">
        <f t="shared" si="634"/>
        <v>#DIV/0!</v>
      </c>
      <c r="O2472" s="339" t="e">
        <f t="shared" si="635"/>
        <v>#DIV/0!</v>
      </c>
      <c r="P2472" s="181" t="e">
        <f t="shared" si="636"/>
        <v>#DIV/0!</v>
      </c>
      <c r="R2472" s="181" t="e">
        <f t="shared" si="637"/>
        <v>#DIV/0!</v>
      </c>
      <c r="S2472" s="181" t="e">
        <f t="shared" si="638"/>
        <v>#DIV/0!</v>
      </c>
      <c r="T2472" s="339" t="e">
        <f t="shared" si="644"/>
        <v>#DIV/0!</v>
      </c>
      <c r="U2472" s="181" t="e">
        <f t="shared" si="639"/>
        <v>#DIV/0!</v>
      </c>
    </row>
    <row r="2473" spans="2:21" ht="12.75" customHeight="1" x14ac:dyDescent="0.15">
      <c r="B2473" s="1">
        <f t="shared" si="645"/>
        <v>260.19999999999067</v>
      </c>
      <c r="C2473" s="181" t="e">
        <f t="shared" si="640"/>
        <v>#DIV/0!</v>
      </c>
      <c r="D2473" s="242">
        <f t="shared" si="641"/>
        <v>92.419235974810192</v>
      </c>
      <c r="E2473" s="181" t="e">
        <f t="shared" si="629"/>
        <v>#DIV/0!</v>
      </c>
      <c r="F2473" s="181" t="e">
        <f t="shared" si="642"/>
        <v>#DIV/0!</v>
      </c>
      <c r="H2473" s="181" t="e">
        <f t="shared" si="643"/>
        <v>#DIV/0!</v>
      </c>
      <c r="I2473" s="181" t="e">
        <f t="shared" si="630"/>
        <v>#DIV/0!</v>
      </c>
      <c r="J2473" s="339" t="e">
        <f t="shared" si="631"/>
        <v>#DIV/0!</v>
      </c>
      <c r="K2473" s="181" t="e">
        <f t="shared" si="632"/>
        <v>#DIV/0!</v>
      </c>
      <c r="M2473" s="181" t="e">
        <f t="shared" si="633"/>
        <v>#DIV/0!</v>
      </c>
      <c r="N2473" s="181" t="e">
        <f t="shared" si="634"/>
        <v>#DIV/0!</v>
      </c>
      <c r="O2473" s="339" t="e">
        <f t="shared" si="635"/>
        <v>#DIV/0!</v>
      </c>
      <c r="P2473" s="181" t="e">
        <f t="shared" si="636"/>
        <v>#DIV/0!</v>
      </c>
      <c r="R2473" s="181" t="e">
        <f t="shared" si="637"/>
        <v>#DIV/0!</v>
      </c>
      <c r="S2473" s="181" t="e">
        <f t="shared" si="638"/>
        <v>#DIV/0!</v>
      </c>
      <c r="T2473" s="339" t="e">
        <f t="shared" si="644"/>
        <v>#DIV/0!</v>
      </c>
      <c r="U2473" s="181" t="e">
        <f t="shared" si="639"/>
        <v>#DIV/0!</v>
      </c>
    </row>
    <row r="2474" spans="2:21" ht="12.75" customHeight="1" x14ac:dyDescent="0.15">
      <c r="B2474" s="1">
        <f t="shared" si="645"/>
        <v>260.29999999999069</v>
      </c>
      <c r="C2474" s="181" t="e">
        <f t="shared" si="640"/>
        <v>#DIV/0!</v>
      </c>
      <c r="D2474" s="242">
        <f t="shared" si="641"/>
        <v>92.42884945972466</v>
      </c>
      <c r="E2474" s="181" t="e">
        <f t="shared" si="629"/>
        <v>#DIV/0!</v>
      </c>
      <c r="F2474" s="181" t="e">
        <f t="shared" si="642"/>
        <v>#DIV/0!</v>
      </c>
      <c r="H2474" s="181" t="e">
        <f t="shared" si="643"/>
        <v>#DIV/0!</v>
      </c>
      <c r="I2474" s="181" t="e">
        <f t="shared" si="630"/>
        <v>#DIV/0!</v>
      </c>
      <c r="J2474" s="339" t="e">
        <f t="shared" si="631"/>
        <v>#DIV/0!</v>
      </c>
      <c r="K2474" s="181" t="e">
        <f t="shared" si="632"/>
        <v>#DIV/0!</v>
      </c>
      <c r="M2474" s="181" t="e">
        <f t="shared" si="633"/>
        <v>#DIV/0!</v>
      </c>
      <c r="N2474" s="181" t="e">
        <f t="shared" si="634"/>
        <v>#DIV/0!</v>
      </c>
      <c r="O2474" s="339" t="e">
        <f t="shared" si="635"/>
        <v>#DIV/0!</v>
      </c>
      <c r="P2474" s="181" t="e">
        <f t="shared" si="636"/>
        <v>#DIV/0!</v>
      </c>
      <c r="R2474" s="181" t="e">
        <f t="shared" si="637"/>
        <v>#DIV/0!</v>
      </c>
      <c r="S2474" s="181" t="e">
        <f t="shared" si="638"/>
        <v>#DIV/0!</v>
      </c>
      <c r="T2474" s="339" t="e">
        <f t="shared" si="644"/>
        <v>#DIV/0!</v>
      </c>
      <c r="U2474" s="181" t="e">
        <f t="shared" si="639"/>
        <v>#DIV/0!</v>
      </c>
    </row>
    <row r="2475" spans="2:21" ht="12.75" customHeight="1" x14ac:dyDescent="0.15">
      <c r="B2475" s="1">
        <f t="shared" si="645"/>
        <v>260.39999999999071</v>
      </c>
      <c r="C2475" s="181" t="e">
        <f t="shared" si="640"/>
        <v>#DIV/0!</v>
      </c>
      <c r="D2475" s="242">
        <f t="shared" si="641"/>
        <v>92.43845994589141</v>
      </c>
      <c r="E2475" s="181" t="e">
        <f t="shared" si="629"/>
        <v>#DIV/0!</v>
      </c>
      <c r="F2475" s="181" t="e">
        <f t="shared" si="642"/>
        <v>#DIV/0!</v>
      </c>
      <c r="H2475" s="181" t="e">
        <f t="shared" si="643"/>
        <v>#DIV/0!</v>
      </c>
      <c r="I2475" s="181" t="e">
        <f t="shared" si="630"/>
        <v>#DIV/0!</v>
      </c>
      <c r="J2475" s="339" t="e">
        <f t="shared" si="631"/>
        <v>#DIV/0!</v>
      </c>
      <c r="K2475" s="181" t="e">
        <f t="shared" si="632"/>
        <v>#DIV/0!</v>
      </c>
      <c r="M2475" s="181" t="e">
        <f t="shared" si="633"/>
        <v>#DIV/0!</v>
      </c>
      <c r="N2475" s="181" t="e">
        <f t="shared" si="634"/>
        <v>#DIV/0!</v>
      </c>
      <c r="O2475" s="339" t="e">
        <f t="shared" si="635"/>
        <v>#DIV/0!</v>
      </c>
      <c r="P2475" s="181" t="e">
        <f t="shared" si="636"/>
        <v>#DIV/0!</v>
      </c>
      <c r="R2475" s="181" t="e">
        <f t="shared" si="637"/>
        <v>#DIV/0!</v>
      </c>
      <c r="S2475" s="181" t="e">
        <f t="shared" si="638"/>
        <v>#DIV/0!</v>
      </c>
      <c r="T2475" s="339" t="e">
        <f t="shared" si="644"/>
        <v>#DIV/0!</v>
      </c>
      <c r="U2475" s="181" t="e">
        <f t="shared" si="639"/>
        <v>#DIV/0!</v>
      </c>
    </row>
    <row r="2476" spans="2:21" ht="12.75" customHeight="1" x14ac:dyDescent="0.15">
      <c r="B2476" s="1">
        <f t="shared" si="645"/>
        <v>260.49999999999073</v>
      </c>
      <c r="C2476" s="181" t="e">
        <f t="shared" si="640"/>
        <v>#DIV/0!</v>
      </c>
      <c r="D2476" s="242">
        <f t="shared" si="641"/>
        <v>92.448067435492192</v>
      </c>
      <c r="E2476" s="181" t="e">
        <f t="shared" si="629"/>
        <v>#DIV/0!</v>
      </c>
      <c r="F2476" s="181" t="e">
        <f t="shared" si="642"/>
        <v>#DIV/0!</v>
      </c>
      <c r="H2476" s="181" t="e">
        <f t="shared" si="643"/>
        <v>#DIV/0!</v>
      </c>
      <c r="I2476" s="181" t="e">
        <f t="shared" si="630"/>
        <v>#DIV/0!</v>
      </c>
      <c r="J2476" s="339" t="e">
        <f t="shared" si="631"/>
        <v>#DIV/0!</v>
      </c>
      <c r="K2476" s="181" t="e">
        <f t="shared" si="632"/>
        <v>#DIV/0!</v>
      </c>
      <c r="M2476" s="181" t="e">
        <f t="shared" si="633"/>
        <v>#DIV/0!</v>
      </c>
      <c r="N2476" s="181" t="e">
        <f t="shared" si="634"/>
        <v>#DIV/0!</v>
      </c>
      <c r="O2476" s="339" t="e">
        <f t="shared" si="635"/>
        <v>#DIV/0!</v>
      </c>
      <c r="P2476" s="181" t="e">
        <f t="shared" si="636"/>
        <v>#DIV/0!</v>
      </c>
      <c r="R2476" s="181" t="e">
        <f t="shared" si="637"/>
        <v>#DIV/0!</v>
      </c>
      <c r="S2476" s="181" t="e">
        <f t="shared" si="638"/>
        <v>#DIV/0!</v>
      </c>
      <c r="T2476" s="339" t="e">
        <f t="shared" si="644"/>
        <v>#DIV/0!</v>
      </c>
      <c r="U2476" s="181" t="e">
        <f t="shared" si="639"/>
        <v>#DIV/0!</v>
      </c>
    </row>
    <row r="2477" spans="2:21" ht="12.75" customHeight="1" x14ac:dyDescent="0.15">
      <c r="B2477" s="1">
        <f t="shared" si="645"/>
        <v>260.59999999999076</v>
      </c>
      <c r="C2477" s="181" t="e">
        <f t="shared" si="640"/>
        <v>#DIV/0!</v>
      </c>
      <c r="D2477" s="242">
        <f t="shared" si="641"/>
        <v>92.457671930706226</v>
      </c>
      <c r="E2477" s="181" t="e">
        <f t="shared" si="629"/>
        <v>#DIV/0!</v>
      </c>
      <c r="F2477" s="181" t="e">
        <f t="shared" si="642"/>
        <v>#DIV/0!</v>
      </c>
      <c r="H2477" s="181" t="e">
        <f t="shared" si="643"/>
        <v>#DIV/0!</v>
      </c>
      <c r="I2477" s="181" t="e">
        <f t="shared" si="630"/>
        <v>#DIV/0!</v>
      </c>
      <c r="J2477" s="339" t="e">
        <f t="shared" si="631"/>
        <v>#DIV/0!</v>
      </c>
      <c r="K2477" s="181" t="e">
        <f t="shared" si="632"/>
        <v>#DIV/0!</v>
      </c>
      <c r="M2477" s="181" t="e">
        <f t="shared" si="633"/>
        <v>#DIV/0!</v>
      </c>
      <c r="N2477" s="181" t="e">
        <f t="shared" si="634"/>
        <v>#DIV/0!</v>
      </c>
      <c r="O2477" s="339" t="e">
        <f t="shared" si="635"/>
        <v>#DIV/0!</v>
      </c>
      <c r="P2477" s="181" t="e">
        <f t="shared" si="636"/>
        <v>#DIV/0!</v>
      </c>
      <c r="R2477" s="181" t="e">
        <f t="shared" si="637"/>
        <v>#DIV/0!</v>
      </c>
      <c r="S2477" s="181" t="e">
        <f t="shared" si="638"/>
        <v>#DIV/0!</v>
      </c>
      <c r="T2477" s="339" t="e">
        <f t="shared" si="644"/>
        <v>#DIV/0!</v>
      </c>
      <c r="U2477" s="181" t="e">
        <f t="shared" si="639"/>
        <v>#DIV/0!</v>
      </c>
    </row>
    <row r="2478" spans="2:21" ht="12.75" customHeight="1" x14ac:dyDescent="0.15">
      <c r="B2478" s="1">
        <f t="shared" si="645"/>
        <v>260.69999999999078</v>
      </c>
      <c r="C2478" s="181" t="e">
        <f t="shared" si="640"/>
        <v>#DIV/0!</v>
      </c>
      <c r="D2478" s="242">
        <f t="shared" si="641"/>
        <v>92.467273433710218</v>
      </c>
      <c r="E2478" s="181" t="e">
        <f t="shared" si="629"/>
        <v>#DIV/0!</v>
      </c>
      <c r="F2478" s="181" t="e">
        <f t="shared" si="642"/>
        <v>#DIV/0!</v>
      </c>
      <c r="H2478" s="181" t="e">
        <f t="shared" si="643"/>
        <v>#DIV/0!</v>
      </c>
      <c r="I2478" s="181" t="e">
        <f t="shared" si="630"/>
        <v>#DIV/0!</v>
      </c>
      <c r="J2478" s="339" t="e">
        <f t="shared" si="631"/>
        <v>#DIV/0!</v>
      </c>
      <c r="K2478" s="181" t="e">
        <f t="shared" si="632"/>
        <v>#DIV/0!</v>
      </c>
      <c r="M2478" s="181" t="e">
        <f t="shared" si="633"/>
        <v>#DIV/0!</v>
      </c>
      <c r="N2478" s="181" t="e">
        <f t="shared" si="634"/>
        <v>#DIV/0!</v>
      </c>
      <c r="O2478" s="339" t="e">
        <f t="shared" si="635"/>
        <v>#DIV/0!</v>
      </c>
      <c r="P2478" s="181" t="e">
        <f t="shared" si="636"/>
        <v>#DIV/0!</v>
      </c>
      <c r="R2478" s="181" t="e">
        <f t="shared" si="637"/>
        <v>#DIV/0!</v>
      </c>
      <c r="S2478" s="181" t="e">
        <f t="shared" si="638"/>
        <v>#DIV/0!</v>
      </c>
      <c r="T2478" s="339" t="e">
        <f t="shared" si="644"/>
        <v>#DIV/0!</v>
      </c>
      <c r="U2478" s="181" t="e">
        <f t="shared" si="639"/>
        <v>#DIV/0!</v>
      </c>
    </row>
    <row r="2479" spans="2:21" ht="12.75" customHeight="1" x14ac:dyDescent="0.15">
      <c r="B2479" s="1">
        <f t="shared" si="645"/>
        <v>260.7999999999908</v>
      </c>
      <c r="C2479" s="181" t="e">
        <f t="shared" si="640"/>
        <v>#DIV/0!</v>
      </c>
      <c r="D2479" s="242">
        <f t="shared" si="641"/>
        <v>92.476871946678443</v>
      </c>
      <c r="E2479" s="181" t="e">
        <f t="shared" si="629"/>
        <v>#DIV/0!</v>
      </c>
      <c r="F2479" s="181" t="e">
        <f t="shared" si="642"/>
        <v>#DIV/0!</v>
      </c>
      <c r="H2479" s="181" t="e">
        <f t="shared" si="643"/>
        <v>#DIV/0!</v>
      </c>
      <c r="I2479" s="181" t="e">
        <f t="shared" si="630"/>
        <v>#DIV/0!</v>
      </c>
      <c r="J2479" s="339" t="e">
        <f t="shared" si="631"/>
        <v>#DIV/0!</v>
      </c>
      <c r="K2479" s="181" t="e">
        <f t="shared" si="632"/>
        <v>#DIV/0!</v>
      </c>
      <c r="M2479" s="181" t="e">
        <f t="shared" si="633"/>
        <v>#DIV/0!</v>
      </c>
      <c r="N2479" s="181" t="e">
        <f t="shared" si="634"/>
        <v>#DIV/0!</v>
      </c>
      <c r="O2479" s="339" t="e">
        <f t="shared" si="635"/>
        <v>#DIV/0!</v>
      </c>
      <c r="P2479" s="181" t="e">
        <f t="shared" si="636"/>
        <v>#DIV/0!</v>
      </c>
      <c r="R2479" s="181" t="e">
        <f t="shared" si="637"/>
        <v>#DIV/0!</v>
      </c>
      <c r="S2479" s="181" t="e">
        <f t="shared" si="638"/>
        <v>#DIV/0!</v>
      </c>
      <c r="T2479" s="339" t="e">
        <f t="shared" si="644"/>
        <v>#DIV/0!</v>
      </c>
      <c r="U2479" s="181" t="e">
        <f t="shared" si="639"/>
        <v>#DIV/0!</v>
      </c>
    </row>
    <row r="2480" spans="2:21" ht="12.75" customHeight="1" x14ac:dyDescent="0.15">
      <c r="B2480" s="1">
        <f t="shared" si="645"/>
        <v>260.89999999999083</v>
      </c>
      <c r="C2480" s="181" t="e">
        <f t="shared" si="640"/>
        <v>#DIV/0!</v>
      </c>
      <c r="D2480" s="242">
        <f t="shared" si="641"/>
        <v>92.486467471782547</v>
      </c>
      <c r="E2480" s="181" t="e">
        <f t="shared" si="629"/>
        <v>#DIV/0!</v>
      </c>
      <c r="F2480" s="181" t="e">
        <f t="shared" si="642"/>
        <v>#DIV/0!</v>
      </c>
      <c r="H2480" s="181" t="e">
        <f t="shared" si="643"/>
        <v>#DIV/0!</v>
      </c>
      <c r="I2480" s="181" t="e">
        <f t="shared" si="630"/>
        <v>#DIV/0!</v>
      </c>
      <c r="J2480" s="339" t="e">
        <f t="shared" si="631"/>
        <v>#DIV/0!</v>
      </c>
      <c r="K2480" s="181" t="e">
        <f t="shared" si="632"/>
        <v>#DIV/0!</v>
      </c>
      <c r="M2480" s="181" t="e">
        <f t="shared" si="633"/>
        <v>#DIV/0!</v>
      </c>
      <c r="N2480" s="181" t="e">
        <f t="shared" si="634"/>
        <v>#DIV/0!</v>
      </c>
      <c r="O2480" s="339" t="e">
        <f t="shared" si="635"/>
        <v>#DIV/0!</v>
      </c>
      <c r="P2480" s="181" t="e">
        <f t="shared" si="636"/>
        <v>#DIV/0!</v>
      </c>
      <c r="R2480" s="181" t="e">
        <f t="shared" si="637"/>
        <v>#DIV/0!</v>
      </c>
      <c r="S2480" s="181" t="e">
        <f t="shared" si="638"/>
        <v>#DIV/0!</v>
      </c>
      <c r="T2480" s="339" t="e">
        <f t="shared" si="644"/>
        <v>#DIV/0!</v>
      </c>
      <c r="U2480" s="181" t="e">
        <f t="shared" si="639"/>
        <v>#DIV/0!</v>
      </c>
    </row>
    <row r="2481" spans="2:21" ht="12.75" customHeight="1" x14ac:dyDescent="0.15">
      <c r="B2481" s="1">
        <f t="shared" si="645"/>
        <v>260.99999999999085</v>
      </c>
      <c r="C2481" s="181" t="e">
        <f t="shared" si="640"/>
        <v>#DIV/0!</v>
      </c>
      <c r="D2481" s="242">
        <f t="shared" si="641"/>
        <v>92.496060011191972</v>
      </c>
      <c r="E2481" s="181" t="e">
        <f t="shared" si="629"/>
        <v>#DIV/0!</v>
      </c>
      <c r="F2481" s="181" t="e">
        <f t="shared" si="642"/>
        <v>#DIV/0!</v>
      </c>
      <c r="H2481" s="181" t="e">
        <f t="shared" si="643"/>
        <v>#DIV/0!</v>
      </c>
      <c r="I2481" s="181" t="e">
        <f t="shared" si="630"/>
        <v>#DIV/0!</v>
      </c>
      <c r="J2481" s="339" t="e">
        <f t="shared" si="631"/>
        <v>#DIV/0!</v>
      </c>
      <c r="K2481" s="181" t="e">
        <f t="shared" si="632"/>
        <v>#DIV/0!</v>
      </c>
      <c r="M2481" s="181" t="e">
        <f t="shared" si="633"/>
        <v>#DIV/0!</v>
      </c>
      <c r="N2481" s="181" t="e">
        <f t="shared" si="634"/>
        <v>#DIV/0!</v>
      </c>
      <c r="O2481" s="339" t="e">
        <f t="shared" si="635"/>
        <v>#DIV/0!</v>
      </c>
      <c r="P2481" s="181" t="e">
        <f t="shared" si="636"/>
        <v>#DIV/0!</v>
      </c>
      <c r="R2481" s="181" t="e">
        <f t="shared" si="637"/>
        <v>#DIV/0!</v>
      </c>
      <c r="S2481" s="181" t="e">
        <f t="shared" si="638"/>
        <v>#DIV/0!</v>
      </c>
      <c r="T2481" s="339" t="e">
        <f t="shared" si="644"/>
        <v>#DIV/0!</v>
      </c>
      <c r="U2481" s="181" t="e">
        <f t="shared" si="639"/>
        <v>#DIV/0!</v>
      </c>
    </row>
    <row r="2482" spans="2:21" ht="12.75" customHeight="1" x14ac:dyDescent="0.15">
      <c r="B2482" s="1">
        <f t="shared" si="645"/>
        <v>261.09999999999087</v>
      </c>
      <c r="C2482" s="181" t="e">
        <f t="shared" si="640"/>
        <v>#DIV/0!</v>
      </c>
      <c r="D2482" s="242">
        <f t="shared" si="641"/>
        <v>92.505649567073334</v>
      </c>
      <c r="E2482" s="181" t="e">
        <f t="shared" si="629"/>
        <v>#DIV/0!</v>
      </c>
      <c r="F2482" s="181" t="e">
        <f t="shared" si="642"/>
        <v>#DIV/0!</v>
      </c>
      <c r="H2482" s="181" t="e">
        <f t="shared" si="643"/>
        <v>#DIV/0!</v>
      </c>
      <c r="I2482" s="181" t="e">
        <f t="shared" si="630"/>
        <v>#DIV/0!</v>
      </c>
      <c r="J2482" s="339" t="e">
        <f t="shared" si="631"/>
        <v>#DIV/0!</v>
      </c>
      <c r="K2482" s="181" t="e">
        <f t="shared" si="632"/>
        <v>#DIV/0!</v>
      </c>
      <c r="M2482" s="181" t="e">
        <f t="shared" si="633"/>
        <v>#DIV/0!</v>
      </c>
      <c r="N2482" s="181" t="e">
        <f t="shared" si="634"/>
        <v>#DIV/0!</v>
      </c>
      <c r="O2482" s="339" t="e">
        <f t="shared" si="635"/>
        <v>#DIV/0!</v>
      </c>
      <c r="P2482" s="181" t="e">
        <f t="shared" si="636"/>
        <v>#DIV/0!</v>
      </c>
      <c r="R2482" s="181" t="e">
        <f t="shared" si="637"/>
        <v>#DIV/0!</v>
      </c>
      <c r="S2482" s="181" t="e">
        <f t="shared" si="638"/>
        <v>#DIV/0!</v>
      </c>
      <c r="T2482" s="339" t="e">
        <f t="shared" si="644"/>
        <v>#DIV/0!</v>
      </c>
      <c r="U2482" s="181" t="e">
        <f t="shared" si="639"/>
        <v>#DIV/0!</v>
      </c>
    </row>
    <row r="2483" spans="2:21" ht="12.75" customHeight="1" x14ac:dyDescent="0.15">
      <c r="B2483" s="1">
        <f t="shared" si="645"/>
        <v>261.19999999999089</v>
      </c>
      <c r="C2483" s="181" t="e">
        <f t="shared" si="640"/>
        <v>#DIV/0!</v>
      </c>
      <c r="D2483" s="242">
        <f t="shared" si="641"/>
        <v>92.515236141591032</v>
      </c>
      <c r="E2483" s="181" t="e">
        <f t="shared" si="629"/>
        <v>#DIV/0!</v>
      </c>
      <c r="F2483" s="181" t="e">
        <f t="shared" si="642"/>
        <v>#DIV/0!</v>
      </c>
      <c r="H2483" s="181" t="e">
        <f t="shared" si="643"/>
        <v>#DIV/0!</v>
      </c>
      <c r="I2483" s="181" t="e">
        <f t="shared" si="630"/>
        <v>#DIV/0!</v>
      </c>
      <c r="J2483" s="339" t="e">
        <f t="shared" si="631"/>
        <v>#DIV/0!</v>
      </c>
      <c r="K2483" s="181" t="e">
        <f t="shared" si="632"/>
        <v>#DIV/0!</v>
      </c>
      <c r="M2483" s="181" t="e">
        <f t="shared" si="633"/>
        <v>#DIV/0!</v>
      </c>
      <c r="N2483" s="181" t="e">
        <f t="shared" si="634"/>
        <v>#DIV/0!</v>
      </c>
      <c r="O2483" s="339" t="e">
        <f t="shared" si="635"/>
        <v>#DIV/0!</v>
      </c>
      <c r="P2483" s="181" t="e">
        <f t="shared" si="636"/>
        <v>#DIV/0!</v>
      </c>
      <c r="R2483" s="181" t="e">
        <f t="shared" si="637"/>
        <v>#DIV/0!</v>
      </c>
      <c r="S2483" s="181" t="e">
        <f t="shared" si="638"/>
        <v>#DIV/0!</v>
      </c>
      <c r="T2483" s="339" t="e">
        <f t="shared" si="644"/>
        <v>#DIV/0!</v>
      </c>
      <c r="U2483" s="181" t="e">
        <f t="shared" si="639"/>
        <v>#DIV/0!</v>
      </c>
    </row>
    <row r="2484" spans="2:21" ht="12.75" customHeight="1" x14ac:dyDescent="0.15">
      <c r="B2484" s="1">
        <f t="shared" si="645"/>
        <v>261.29999999999092</v>
      </c>
      <c r="C2484" s="181" t="e">
        <f t="shared" si="640"/>
        <v>#DIV/0!</v>
      </c>
      <c r="D2484" s="242">
        <f t="shared" si="641"/>
        <v>92.524819736906991</v>
      </c>
      <c r="E2484" s="181" t="e">
        <f t="shared" si="629"/>
        <v>#DIV/0!</v>
      </c>
      <c r="F2484" s="181" t="e">
        <f t="shared" si="642"/>
        <v>#DIV/0!</v>
      </c>
      <c r="H2484" s="181" t="e">
        <f t="shared" si="643"/>
        <v>#DIV/0!</v>
      </c>
      <c r="I2484" s="181" t="e">
        <f t="shared" si="630"/>
        <v>#DIV/0!</v>
      </c>
      <c r="J2484" s="339" t="e">
        <f t="shared" si="631"/>
        <v>#DIV/0!</v>
      </c>
      <c r="K2484" s="181" t="e">
        <f t="shared" si="632"/>
        <v>#DIV/0!</v>
      </c>
      <c r="M2484" s="181" t="e">
        <f t="shared" si="633"/>
        <v>#DIV/0!</v>
      </c>
      <c r="N2484" s="181" t="e">
        <f t="shared" si="634"/>
        <v>#DIV/0!</v>
      </c>
      <c r="O2484" s="339" t="e">
        <f t="shared" si="635"/>
        <v>#DIV/0!</v>
      </c>
      <c r="P2484" s="181" t="e">
        <f t="shared" si="636"/>
        <v>#DIV/0!</v>
      </c>
      <c r="R2484" s="181" t="e">
        <f t="shared" si="637"/>
        <v>#DIV/0!</v>
      </c>
      <c r="S2484" s="181" t="e">
        <f t="shared" si="638"/>
        <v>#DIV/0!</v>
      </c>
      <c r="T2484" s="339" t="e">
        <f t="shared" si="644"/>
        <v>#DIV/0!</v>
      </c>
      <c r="U2484" s="181" t="e">
        <f t="shared" si="639"/>
        <v>#DIV/0!</v>
      </c>
    </row>
    <row r="2485" spans="2:21" ht="12.75" customHeight="1" x14ac:dyDescent="0.15">
      <c r="B2485" s="1">
        <f t="shared" si="645"/>
        <v>261.39999999999094</v>
      </c>
      <c r="C2485" s="181" t="e">
        <f t="shared" si="640"/>
        <v>#DIV/0!</v>
      </c>
      <c r="D2485" s="242">
        <f t="shared" si="641"/>
        <v>92.534400355180608</v>
      </c>
      <c r="E2485" s="181" t="e">
        <f t="shared" si="629"/>
        <v>#DIV/0!</v>
      </c>
      <c r="F2485" s="181" t="e">
        <f t="shared" si="642"/>
        <v>#DIV/0!</v>
      </c>
      <c r="H2485" s="181" t="e">
        <f t="shared" si="643"/>
        <v>#DIV/0!</v>
      </c>
      <c r="I2485" s="181" t="e">
        <f t="shared" si="630"/>
        <v>#DIV/0!</v>
      </c>
      <c r="J2485" s="339" t="e">
        <f t="shared" si="631"/>
        <v>#DIV/0!</v>
      </c>
      <c r="K2485" s="181" t="e">
        <f t="shared" si="632"/>
        <v>#DIV/0!</v>
      </c>
      <c r="M2485" s="181" t="e">
        <f t="shared" si="633"/>
        <v>#DIV/0!</v>
      </c>
      <c r="N2485" s="181" t="e">
        <f t="shared" si="634"/>
        <v>#DIV/0!</v>
      </c>
      <c r="O2485" s="339" t="e">
        <f t="shared" si="635"/>
        <v>#DIV/0!</v>
      </c>
      <c r="P2485" s="181" t="e">
        <f t="shared" si="636"/>
        <v>#DIV/0!</v>
      </c>
      <c r="R2485" s="181" t="e">
        <f t="shared" si="637"/>
        <v>#DIV/0!</v>
      </c>
      <c r="S2485" s="181" t="e">
        <f t="shared" si="638"/>
        <v>#DIV/0!</v>
      </c>
      <c r="T2485" s="339" t="e">
        <f t="shared" si="644"/>
        <v>#DIV/0!</v>
      </c>
      <c r="U2485" s="181" t="e">
        <f t="shared" si="639"/>
        <v>#DIV/0!</v>
      </c>
    </row>
    <row r="2486" spans="2:21" ht="12.75" customHeight="1" x14ac:dyDescent="0.15">
      <c r="B2486" s="1">
        <f t="shared" si="645"/>
        <v>261.49999999999096</v>
      </c>
      <c r="C2486" s="181" t="e">
        <f t="shared" si="640"/>
        <v>#DIV/0!</v>
      </c>
      <c r="D2486" s="242">
        <f t="shared" si="641"/>
        <v>92.543977998568693</v>
      </c>
      <c r="E2486" s="181" t="e">
        <f t="shared" si="629"/>
        <v>#DIV/0!</v>
      </c>
      <c r="F2486" s="181" t="e">
        <f t="shared" si="642"/>
        <v>#DIV/0!</v>
      </c>
      <c r="H2486" s="181" t="e">
        <f t="shared" si="643"/>
        <v>#DIV/0!</v>
      </c>
      <c r="I2486" s="181" t="e">
        <f t="shared" si="630"/>
        <v>#DIV/0!</v>
      </c>
      <c r="J2486" s="339" t="e">
        <f t="shared" si="631"/>
        <v>#DIV/0!</v>
      </c>
      <c r="K2486" s="181" t="e">
        <f t="shared" si="632"/>
        <v>#DIV/0!</v>
      </c>
      <c r="M2486" s="181" t="e">
        <f t="shared" si="633"/>
        <v>#DIV/0!</v>
      </c>
      <c r="N2486" s="181" t="e">
        <f t="shared" si="634"/>
        <v>#DIV/0!</v>
      </c>
      <c r="O2486" s="339" t="e">
        <f t="shared" si="635"/>
        <v>#DIV/0!</v>
      </c>
      <c r="P2486" s="181" t="e">
        <f t="shared" si="636"/>
        <v>#DIV/0!</v>
      </c>
      <c r="R2486" s="181" t="e">
        <f t="shared" si="637"/>
        <v>#DIV/0!</v>
      </c>
      <c r="S2486" s="181" t="e">
        <f t="shared" si="638"/>
        <v>#DIV/0!</v>
      </c>
      <c r="T2486" s="339" t="e">
        <f t="shared" si="644"/>
        <v>#DIV/0!</v>
      </c>
      <c r="U2486" s="181" t="e">
        <f t="shared" si="639"/>
        <v>#DIV/0!</v>
      </c>
    </row>
    <row r="2487" spans="2:21" ht="12.75" customHeight="1" x14ac:dyDescent="0.15">
      <c r="B2487" s="1">
        <f t="shared" si="645"/>
        <v>261.59999999999098</v>
      </c>
      <c r="C2487" s="181" t="e">
        <f t="shared" si="640"/>
        <v>#DIV/0!</v>
      </c>
      <c r="D2487" s="242">
        <f t="shared" si="641"/>
        <v>92.553552669225866</v>
      </c>
      <c r="E2487" s="181" t="e">
        <f t="shared" si="629"/>
        <v>#DIV/0!</v>
      </c>
      <c r="F2487" s="181" t="e">
        <f t="shared" si="642"/>
        <v>#DIV/0!</v>
      </c>
      <c r="H2487" s="181" t="e">
        <f t="shared" si="643"/>
        <v>#DIV/0!</v>
      </c>
      <c r="I2487" s="181" t="e">
        <f t="shared" si="630"/>
        <v>#DIV/0!</v>
      </c>
      <c r="J2487" s="339" t="e">
        <f t="shared" si="631"/>
        <v>#DIV/0!</v>
      </c>
      <c r="K2487" s="181" t="e">
        <f t="shared" si="632"/>
        <v>#DIV/0!</v>
      </c>
      <c r="M2487" s="181" t="e">
        <f t="shared" si="633"/>
        <v>#DIV/0!</v>
      </c>
      <c r="N2487" s="181" t="e">
        <f t="shared" si="634"/>
        <v>#DIV/0!</v>
      </c>
      <c r="O2487" s="339" t="e">
        <f t="shared" si="635"/>
        <v>#DIV/0!</v>
      </c>
      <c r="P2487" s="181" t="e">
        <f t="shared" si="636"/>
        <v>#DIV/0!</v>
      </c>
      <c r="R2487" s="181" t="e">
        <f t="shared" si="637"/>
        <v>#DIV/0!</v>
      </c>
      <c r="S2487" s="181" t="e">
        <f t="shared" si="638"/>
        <v>#DIV/0!</v>
      </c>
      <c r="T2487" s="339" t="e">
        <f t="shared" si="644"/>
        <v>#DIV/0!</v>
      </c>
      <c r="U2487" s="181" t="e">
        <f t="shared" si="639"/>
        <v>#DIV/0!</v>
      </c>
    </row>
    <row r="2488" spans="2:21" ht="12.75" customHeight="1" x14ac:dyDescent="0.15">
      <c r="B2488" s="1">
        <f t="shared" si="645"/>
        <v>261.69999999999101</v>
      </c>
      <c r="C2488" s="181" t="e">
        <f t="shared" si="640"/>
        <v>#DIV/0!</v>
      </c>
      <c r="D2488" s="242">
        <f t="shared" si="641"/>
        <v>92.563124369304106</v>
      </c>
      <c r="E2488" s="181" t="e">
        <f t="shared" si="629"/>
        <v>#DIV/0!</v>
      </c>
      <c r="F2488" s="181" t="e">
        <f t="shared" si="642"/>
        <v>#DIV/0!</v>
      </c>
      <c r="H2488" s="181" t="e">
        <f t="shared" si="643"/>
        <v>#DIV/0!</v>
      </c>
      <c r="I2488" s="181" t="e">
        <f t="shared" si="630"/>
        <v>#DIV/0!</v>
      </c>
      <c r="J2488" s="339" t="e">
        <f t="shared" si="631"/>
        <v>#DIV/0!</v>
      </c>
      <c r="K2488" s="181" t="e">
        <f t="shared" si="632"/>
        <v>#DIV/0!</v>
      </c>
      <c r="M2488" s="181" t="e">
        <f t="shared" si="633"/>
        <v>#DIV/0!</v>
      </c>
      <c r="N2488" s="181" t="e">
        <f t="shared" si="634"/>
        <v>#DIV/0!</v>
      </c>
      <c r="O2488" s="339" t="e">
        <f t="shared" si="635"/>
        <v>#DIV/0!</v>
      </c>
      <c r="P2488" s="181" t="e">
        <f t="shared" si="636"/>
        <v>#DIV/0!</v>
      </c>
      <c r="R2488" s="181" t="e">
        <f t="shared" si="637"/>
        <v>#DIV/0!</v>
      </c>
      <c r="S2488" s="181" t="e">
        <f t="shared" si="638"/>
        <v>#DIV/0!</v>
      </c>
      <c r="T2488" s="339" t="e">
        <f t="shared" si="644"/>
        <v>#DIV/0!</v>
      </c>
      <c r="U2488" s="181" t="e">
        <f t="shared" si="639"/>
        <v>#DIV/0!</v>
      </c>
    </row>
    <row r="2489" spans="2:21" ht="12.75" customHeight="1" x14ac:dyDescent="0.15">
      <c r="B2489" s="1">
        <f t="shared" si="645"/>
        <v>261.79999999999103</v>
      </c>
      <c r="C2489" s="181" t="e">
        <f t="shared" si="640"/>
        <v>#DIV/0!</v>
      </c>
      <c r="D2489" s="242">
        <f t="shared" si="641"/>
        <v>92.572693100952989</v>
      </c>
      <c r="E2489" s="181" t="e">
        <f t="shared" si="629"/>
        <v>#DIV/0!</v>
      </c>
      <c r="F2489" s="181" t="e">
        <f t="shared" si="642"/>
        <v>#DIV/0!</v>
      </c>
      <c r="H2489" s="181" t="e">
        <f t="shared" si="643"/>
        <v>#DIV/0!</v>
      </c>
      <c r="I2489" s="181" t="e">
        <f t="shared" si="630"/>
        <v>#DIV/0!</v>
      </c>
      <c r="J2489" s="339" t="e">
        <f t="shared" si="631"/>
        <v>#DIV/0!</v>
      </c>
      <c r="K2489" s="181" t="e">
        <f t="shared" si="632"/>
        <v>#DIV/0!</v>
      </c>
      <c r="M2489" s="181" t="e">
        <f t="shared" si="633"/>
        <v>#DIV/0!</v>
      </c>
      <c r="N2489" s="181" t="e">
        <f t="shared" si="634"/>
        <v>#DIV/0!</v>
      </c>
      <c r="O2489" s="339" t="e">
        <f t="shared" si="635"/>
        <v>#DIV/0!</v>
      </c>
      <c r="P2489" s="181" t="e">
        <f t="shared" si="636"/>
        <v>#DIV/0!</v>
      </c>
      <c r="R2489" s="181" t="e">
        <f t="shared" si="637"/>
        <v>#DIV/0!</v>
      </c>
      <c r="S2489" s="181" t="e">
        <f t="shared" si="638"/>
        <v>#DIV/0!</v>
      </c>
      <c r="T2489" s="339" t="e">
        <f t="shared" si="644"/>
        <v>#DIV/0!</v>
      </c>
      <c r="U2489" s="181" t="e">
        <f t="shared" si="639"/>
        <v>#DIV/0!</v>
      </c>
    </row>
    <row r="2490" spans="2:21" ht="12.75" customHeight="1" x14ac:dyDescent="0.15">
      <c r="B2490" s="1">
        <f t="shared" si="645"/>
        <v>261.89999999999105</v>
      </c>
      <c r="C2490" s="181" t="e">
        <f t="shared" si="640"/>
        <v>#DIV/0!</v>
      </c>
      <c r="D2490" s="242">
        <f t="shared" si="641"/>
        <v>92.582258866319677</v>
      </c>
      <c r="E2490" s="181" t="e">
        <f t="shared" si="629"/>
        <v>#DIV/0!</v>
      </c>
      <c r="F2490" s="181" t="e">
        <f t="shared" si="642"/>
        <v>#DIV/0!</v>
      </c>
      <c r="H2490" s="181" t="e">
        <f t="shared" si="643"/>
        <v>#DIV/0!</v>
      </c>
      <c r="I2490" s="181" t="e">
        <f t="shared" si="630"/>
        <v>#DIV/0!</v>
      </c>
      <c r="J2490" s="339" t="e">
        <f t="shared" si="631"/>
        <v>#DIV/0!</v>
      </c>
      <c r="K2490" s="181" t="e">
        <f t="shared" si="632"/>
        <v>#DIV/0!</v>
      </c>
      <c r="M2490" s="181" t="e">
        <f t="shared" si="633"/>
        <v>#DIV/0!</v>
      </c>
      <c r="N2490" s="181" t="e">
        <f t="shared" si="634"/>
        <v>#DIV/0!</v>
      </c>
      <c r="O2490" s="339" t="e">
        <f t="shared" si="635"/>
        <v>#DIV/0!</v>
      </c>
      <c r="P2490" s="181" t="e">
        <f t="shared" si="636"/>
        <v>#DIV/0!</v>
      </c>
      <c r="R2490" s="181" t="e">
        <f t="shared" si="637"/>
        <v>#DIV/0!</v>
      </c>
      <c r="S2490" s="181" t="e">
        <f t="shared" si="638"/>
        <v>#DIV/0!</v>
      </c>
      <c r="T2490" s="339" t="e">
        <f t="shared" si="644"/>
        <v>#DIV/0!</v>
      </c>
      <c r="U2490" s="181" t="e">
        <f t="shared" si="639"/>
        <v>#DIV/0!</v>
      </c>
    </row>
    <row r="2491" spans="2:21" ht="12.75" customHeight="1" x14ac:dyDescent="0.15">
      <c r="B2491" s="1">
        <f t="shared" si="645"/>
        <v>261.99999999999108</v>
      </c>
      <c r="C2491" s="181" t="e">
        <f t="shared" si="640"/>
        <v>#DIV/0!</v>
      </c>
      <c r="D2491" s="242">
        <f t="shared" si="641"/>
        <v>92.591821667548928</v>
      </c>
      <c r="E2491" s="181" t="e">
        <f t="shared" si="629"/>
        <v>#DIV/0!</v>
      </c>
      <c r="F2491" s="181" t="e">
        <f t="shared" si="642"/>
        <v>#DIV/0!</v>
      </c>
      <c r="H2491" s="181" t="e">
        <f t="shared" si="643"/>
        <v>#DIV/0!</v>
      </c>
      <c r="I2491" s="181" t="e">
        <f t="shared" si="630"/>
        <v>#DIV/0!</v>
      </c>
      <c r="J2491" s="339" t="e">
        <f t="shared" si="631"/>
        <v>#DIV/0!</v>
      </c>
      <c r="K2491" s="181" t="e">
        <f t="shared" si="632"/>
        <v>#DIV/0!</v>
      </c>
      <c r="M2491" s="181" t="e">
        <f t="shared" si="633"/>
        <v>#DIV/0!</v>
      </c>
      <c r="N2491" s="181" t="e">
        <f t="shared" si="634"/>
        <v>#DIV/0!</v>
      </c>
      <c r="O2491" s="339" t="e">
        <f t="shared" si="635"/>
        <v>#DIV/0!</v>
      </c>
      <c r="P2491" s="181" t="e">
        <f t="shared" si="636"/>
        <v>#DIV/0!</v>
      </c>
      <c r="R2491" s="181" t="e">
        <f t="shared" si="637"/>
        <v>#DIV/0!</v>
      </c>
      <c r="S2491" s="181" t="e">
        <f t="shared" si="638"/>
        <v>#DIV/0!</v>
      </c>
      <c r="T2491" s="339" t="e">
        <f t="shared" si="644"/>
        <v>#DIV/0!</v>
      </c>
      <c r="U2491" s="181" t="e">
        <f t="shared" si="639"/>
        <v>#DIV/0!</v>
      </c>
    </row>
    <row r="2492" spans="2:21" ht="12.75" customHeight="1" x14ac:dyDescent="0.15">
      <c r="B2492" s="1">
        <f t="shared" si="645"/>
        <v>262.0999999999911</v>
      </c>
      <c r="C2492" s="181" t="e">
        <f t="shared" si="640"/>
        <v>#DIV/0!</v>
      </c>
      <c r="D2492" s="242">
        <f t="shared" si="641"/>
        <v>92.601381506783014</v>
      </c>
      <c r="E2492" s="181" t="e">
        <f t="shared" si="629"/>
        <v>#DIV/0!</v>
      </c>
      <c r="F2492" s="181" t="e">
        <f t="shared" si="642"/>
        <v>#DIV/0!</v>
      </c>
      <c r="H2492" s="181" t="e">
        <f t="shared" si="643"/>
        <v>#DIV/0!</v>
      </c>
      <c r="I2492" s="181" t="e">
        <f t="shared" si="630"/>
        <v>#DIV/0!</v>
      </c>
      <c r="J2492" s="339" t="e">
        <f t="shared" si="631"/>
        <v>#DIV/0!</v>
      </c>
      <c r="K2492" s="181" t="e">
        <f t="shared" si="632"/>
        <v>#DIV/0!</v>
      </c>
      <c r="M2492" s="181" t="e">
        <f t="shared" si="633"/>
        <v>#DIV/0!</v>
      </c>
      <c r="N2492" s="181" t="e">
        <f t="shared" si="634"/>
        <v>#DIV/0!</v>
      </c>
      <c r="O2492" s="339" t="e">
        <f t="shared" si="635"/>
        <v>#DIV/0!</v>
      </c>
      <c r="P2492" s="181" t="e">
        <f t="shared" si="636"/>
        <v>#DIV/0!</v>
      </c>
      <c r="R2492" s="181" t="e">
        <f t="shared" si="637"/>
        <v>#DIV/0!</v>
      </c>
      <c r="S2492" s="181" t="e">
        <f t="shared" si="638"/>
        <v>#DIV/0!</v>
      </c>
      <c r="T2492" s="339" t="e">
        <f t="shared" si="644"/>
        <v>#DIV/0!</v>
      </c>
      <c r="U2492" s="181" t="e">
        <f t="shared" si="639"/>
        <v>#DIV/0!</v>
      </c>
    </row>
    <row r="2493" spans="2:21" ht="12.75" customHeight="1" x14ac:dyDescent="0.15">
      <c r="B2493" s="1">
        <f t="shared" si="645"/>
        <v>262.19999999999112</v>
      </c>
      <c r="C2493" s="181" t="e">
        <f t="shared" si="640"/>
        <v>#DIV/0!</v>
      </c>
      <c r="D2493" s="242">
        <f t="shared" si="641"/>
        <v>92.610938386161706</v>
      </c>
      <c r="E2493" s="181" t="e">
        <f t="shared" si="629"/>
        <v>#DIV/0!</v>
      </c>
      <c r="F2493" s="181" t="e">
        <f t="shared" si="642"/>
        <v>#DIV/0!</v>
      </c>
      <c r="H2493" s="181" t="e">
        <f t="shared" si="643"/>
        <v>#DIV/0!</v>
      </c>
      <c r="I2493" s="181" t="e">
        <f t="shared" si="630"/>
        <v>#DIV/0!</v>
      </c>
      <c r="J2493" s="339" t="e">
        <f t="shared" si="631"/>
        <v>#DIV/0!</v>
      </c>
      <c r="K2493" s="181" t="e">
        <f t="shared" si="632"/>
        <v>#DIV/0!</v>
      </c>
      <c r="M2493" s="181" t="e">
        <f t="shared" si="633"/>
        <v>#DIV/0!</v>
      </c>
      <c r="N2493" s="181" t="e">
        <f t="shared" si="634"/>
        <v>#DIV/0!</v>
      </c>
      <c r="O2493" s="339" t="e">
        <f t="shared" si="635"/>
        <v>#DIV/0!</v>
      </c>
      <c r="P2493" s="181" t="e">
        <f t="shared" si="636"/>
        <v>#DIV/0!</v>
      </c>
      <c r="R2493" s="181" t="e">
        <f t="shared" si="637"/>
        <v>#DIV/0!</v>
      </c>
      <c r="S2493" s="181" t="e">
        <f t="shared" si="638"/>
        <v>#DIV/0!</v>
      </c>
      <c r="T2493" s="339" t="e">
        <f t="shared" si="644"/>
        <v>#DIV/0!</v>
      </c>
      <c r="U2493" s="181" t="e">
        <f t="shared" si="639"/>
        <v>#DIV/0!</v>
      </c>
    </row>
    <row r="2494" spans="2:21" ht="12.75" customHeight="1" x14ac:dyDescent="0.15">
      <c r="B2494" s="1">
        <f t="shared" si="645"/>
        <v>262.29999999999114</v>
      </c>
      <c r="C2494" s="181" t="e">
        <f t="shared" si="640"/>
        <v>#DIV/0!</v>
      </c>
      <c r="D2494" s="242">
        <f t="shared" si="641"/>
        <v>92.620492307822403</v>
      </c>
      <c r="E2494" s="181" t="e">
        <f t="shared" si="629"/>
        <v>#DIV/0!</v>
      </c>
      <c r="F2494" s="181" t="e">
        <f t="shared" si="642"/>
        <v>#DIV/0!</v>
      </c>
      <c r="H2494" s="181" t="e">
        <f t="shared" si="643"/>
        <v>#DIV/0!</v>
      </c>
      <c r="I2494" s="181" t="e">
        <f t="shared" si="630"/>
        <v>#DIV/0!</v>
      </c>
      <c r="J2494" s="339" t="e">
        <f t="shared" si="631"/>
        <v>#DIV/0!</v>
      </c>
      <c r="K2494" s="181" t="e">
        <f t="shared" si="632"/>
        <v>#DIV/0!</v>
      </c>
      <c r="M2494" s="181" t="e">
        <f t="shared" si="633"/>
        <v>#DIV/0!</v>
      </c>
      <c r="N2494" s="181" t="e">
        <f t="shared" si="634"/>
        <v>#DIV/0!</v>
      </c>
      <c r="O2494" s="339" t="e">
        <f t="shared" si="635"/>
        <v>#DIV/0!</v>
      </c>
      <c r="P2494" s="181" t="e">
        <f t="shared" si="636"/>
        <v>#DIV/0!</v>
      </c>
      <c r="R2494" s="181" t="e">
        <f t="shared" si="637"/>
        <v>#DIV/0!</v>
      </c>
      <c r="S2494" s="181" t="e">
        <f t="shared" si="638"/>
        <v>#DIV/0!</v>
      </c>
      <c r="T2494" s="339" t="e">
        <f t="shared" si="644"/>
        <v>#DIV/0!</v>
      </c>
      <c r="U2494" s="181" t="e">
        <f t="shared" si="639"/>
        <v>#DIV/0!</v>
      </c>
    </row>
    <row r="2495" spans="2:21" ht="12.75" customHeight="1" x14ac:dyDescent="0.15">
      <c r="B2495" s="1">
        <f t="shared" si="645"/>
        <v>262.39999999999117</v>
      </c>
      <c r="C2495" s="181" t="e">
        <f t="shared" si="640"/>
        <v>#DIV/0!</v>
      </c>
      <c r="D2495" s="242">
        <f t="shared" si="641"/>
        <v>92.630043273900142</v>
      </c>
      <c r="E2495" s="181" t="e">
        <f t="shared" si="629"/>
        <v>#DIV/0!</v>
      </c>
      <c r="F2495" s="181" t="e">
        <f t="shared" si="642"/>
        <v>#DIV/0!</v>
      </c>
      <c r="H2495" s="181" t="e">
        <f t="shared" si="643"/>
        <v>#DIV/0!</v>
      </c>
      <c r="I2495" s="181" t="e">
        <f t="shared" si="630"/>
        <v>#DIV/0!</v>
      </c>
      <c r="J2495" s="339" t="e">
        <f t="shared" si="631"/>
        <v>#DIV/0!</v>
      </c>
      <c r="K2495" s="181" t="e">
        <f t="shared" si="632"/>
        <v>#DIV/0!</v>
      </c>
      <c r="M2495" s="181" t="e">
        <f t="shared" si="633"/>
        <v>#DIV/0!</v>
      </c>
      <c r="N2495" s="181" t="e">
        <f t="shared" si="634"/>
        <v>#DIV/0!</v>
      </c>
      <c r="O2495" s="339" t="e">
        <f t="shared" si="635"/>
        <v>#DIV/0!</v>
      </c>
      <c r="P2495" s="181" t="e">
        <f t="shared" si="636"/>
        <v>#DIV/0!</v>
      </c>
      <c r="R2495" s="181" t="e">
        <f t="shared" si="637"/>
        <v>#DIV/0!</v>
      </c>
      <c r="S2495" s="181" t="e">
        <f t="shared" si="638"/>
        <v>#DIV/0!</v>
      </c>
      <c r="T2495" s="339" t="e">
        <f t="shared" si="644"/>
        <v>#DIV/0!</v>
      </c>
      <c r="U2495" s="181" t="e">
        <f t="shared" si="639"/>
        <v>#DIV/0!</v>
      </c>
    </row>
    <row r="2496" spans="2:21" ht="12.75" customHeight="1" x14ac:dyDescent="0.15">
      <c r="B2496" s="1">
        <f t="shared" si="645"/>
        <v>262.49999999999119</v>
      </c>
      <c r="C2496" s="181" t="e">
        <f t="shared" si="640"/>
        <v>#DIV/0!</v>
      </c>
      <c r="D2496" s="242">
        <f t="shared" si="641"/>
        <v>92.639591286527491</v>
      </c>
      <c r="E2496" s="181" t="e">
        <f t="shared" si="629"/>
        <v>#DIV/0!</v>
      </c>
      <c r="F2496" s="181" t="e">
        <f t="shared" si="642"/>
        <v>#DIV/0!</v>
      </c>
      <c r="H2496" s="181" t="e">
        <f t="shared" si="643"/>
        <v>#DIV/0!</v>
      </c>
      <c r="I2496" s="181" t="e">
        <f t="shared" si="630"/>
        <v>#DIV/0!</v>
      </c>
      <c r="J2496" s="339" t="e">
        <f t="shared" si="631"/>
        <v>#DIV/0!</v>
      </c>
      <c r="K2496" s="181" t="e">
        <f t="shared" si="632"/>
        <v>#DIV/0!</v>
      </c>
      <c r="M2496" s="181" t="e">
        <f t="shared" si="633"/>
        <v>#DIV/0!</v>
      </c>
      <c r="N2496" s="181" t="e">
        <f t="shared" si="634"/>
        <v>#DIV/0!</v>
      </c>
      <c r="O2496" s="339" t="e">
        <f t="shared" si="635"/>
        <v>#DIV/0!</v>
      </c>
      <c r="P2496" s="181" t="e">
        <f t="shared" si="636"/>
        <v>#DIV/0!</v>
      </c>
      <c r="R2496" s="181" t="e">
        <f t="shared" si="637"/>
        <v>#DIV/0!</v>
      </c>
      <c r="S2496" s="181" t="e">
        <f t="shared" si="638"/>
        <v>#DIV/0!</v>
      </c>
      <c r="T2496" s="339" t="e">
        <f t="shared" si="644"/>
        <v>#DIV/0!</v>
      </c>
      <c r="U2496" s="181" t="e">
        <f t="shared" si="639"/>
        <v>#DIV/0!</v>
      </c>
    </row>
    <row r="2497" spans="2:21" ht="12.75" customHeight="1" x14ac:dyDescent="0.15">
      <c r="B2497" s="1">
        <f t="shared" si="645"/>
        <v>262.59999999999121</v>
      </c>
      <c r="C2497" s="181" t="e">
        <f t="shared" si="640"/>
        <v>#DIV/0!</v>
      </c>
      <c r="D2497" s="242">
        <f t="shared" si="641"/>
        <v>92.649136347834542</v>
      </c>
      <c r="E2497" s="181" t="e">
        <f t="shared" si="629"/>
        <v>#DIV/0!</v>
      </c>
      <c r="F2497" s="181" t="e">
        <f t="shared" si="642"/>
        <v>#DIV/0!</v>
      </c>
      <c r="H2497" s="181" t="e">
        <f t="shared" si="643"/>
        <v>#DIV/0!</v>
      </c>
      <c r="I2497" s="181" t="e">
        <f t="shared" si="630"/>
        <v>#DIV/0!</v>
      </c>
      <c r="J2497" s="339" t="e">
        <f t="shared" si="631"/>
        <v>#DIV/0!</v>
      </c>
      <c r="K2497" s="181" t="e">
        <f t="shared" si="632"/>
        <v>#DIV/0!</v>
      </c>
      <c r="M2497" s="181" t="e">
        <f t="shared" si="633"/>
        <v>#DIV/0!</v>
      </c>
      <c r="N2497" s="181" t="e">
        <f t="shared" si="634"/>
        <v>#DIV/0!</v>
      </c>
      <c r="O2497" s="339" t="e">
        <f t="shared" si="635"/>
        <v>#DIV/0!</v>
      </c>
      <c r="P2497" s="181" t="e">
        <f t="shared" si="636"/>
        <v>#DIV/0!</v>
      </c>
      <c r="R2497" s="181" t="e">
        <f t="shared" si="637"/>
        <v>#DIV/0!</v>
      </c>
      <c r="S2497" s="181" t="e">
        <f t="shared" si="638"/>
        <v>#DIV/0!</v>
      </c>
      <c r="T2497" s="339" t="e">
        <f t="shared" si="644"/>
        <v>#DIV/0!</v>
      </c>
      <c r="U2497" s="181" t="e">
        <f t="shared" si="639"/>
        <v>#DIV/0!</v>
      </c>
    </row>
    <row r="2498" spans="2:21" ht="12.75" customHeight="1" x14ac:dyDescent="0.15">
      <c r="B2498" s="1">
        <f t="shared" si="645"/>
        <v>262.69999999999123</v>
      </c>
      <c r="C2498" s="181" t="e">
        <f t="shared" si="640"/>
        <v>#DIV/0!</v>
      </c>
      <c r="D2498" s="242">
        <f t="shared" si="641"/>
        <v>92.658678459949087</v>
      </c>
      <c r="E2498" s="181" t="e">
        <f t="shared" si="629"/>
        <v>#DIV/0!</v>
      </c>
      <c r="F2498" s="181" t="e">
        <f t="shared" si="642"/>
        <v>#DIV/0!</v>
      </c>
      <c r="H2498" s="181" t="e">
        <f t="shared" si="643"/>
        <v>#DIV/0!</v>
      </c>
      <c r="I2498" s="181" t="e">
        <f t="shared" si="630"/>
        <v>#DIV/0!</v>
      </c>
      <c r="J2498" s="339" t="e">
        <f t="shared" si="631"/>
        <v>#DIV/0!</v>
      </c>
      <c r="K2498" s="181" t="e">
        <f t="shared" si="632"/>
        <v>#DIV/0!</v>
      </c>
      <c r="M2498" s="181" t="e">
        <f t="shared" si="633"/>
        <v>#DIV/0!</v>
      </c>
      <c r="N2498" s="181" t="e">
        <f t="shared" si="634"/>
        <v>#DIV/0!</v>
      </c>
      <c r="O2498" s="339" t="e">
        <f t="shared" si="635"/>
        <v>#DIV/0!</v>
      </c>
      <c r="P2498" s="181" t="e">
        <f t="shared" si="636"/>
        <v>#DIV/0!</v>
      </c>
      <c r="R2498" s="181" t="e">
        <f t="shared" si="637"/>
        <v>#DIV/0!</v>
      </c>
      <c r="S2498" s="181" t="e">
        <f t="shared" si="638"/>
        <v>#DIV/0!</v>
      </c>
      <c r="T2498" s="339" t="e">
        <f t="shared" si="644"/>
        <v>#DIV/0!</v>
      </c>
      <c r="U2498" s="181" t="e">
        <f t="shared" si="639"/>
        <v>#DIV/0!</v>
      </c>
    </row>
    <row r="2499" spans="2:21" ht="12.75" customHeight="1" x14ac:dyDescent="0.15">
      <c r="B2499" s="1">
        <f t="shared" si="645"/>
        <v>262.79999999999126</v>
      </c>
      <c r="C2499" s="181" t="e">
        <f t="shared" si="640"/>
        <v>#DIV/0!</v>
      </c>
      <c r="D2499" s="242">
        <f t="shared" si="641"/>
        <v>92.66821762499643</v>
      </c>
      <c r="E2499" s="181" t="e">
        <f t="shared" si="629"/>
        <v>#DIV/0!</v>
      </c>
      <c r="F2499" s="181" t="e">
        <f t="shared" si="642"/>
        <v>#DIV/0!</v>
      </c>
      <c r="H2499" s="181" t="e">
        <f t="shared" si="643"/>
        <v>#DIV/0!</v>
      </c>
      <c r="I2499" s="181" t="e">
        <f t="shared" si="630"/>
        <v>#DIV/0!</v>
      </c>
      <c r="J2499" s="339" t="e">
        <f t="shared" si="631"/>
        <v>#DIV/0!</v>
      </c>
      <c r="K2499" s="181" t="e">
        <f t="shared" si="632"/>
        <v>#DIV/0!</v>
      </c>
      <c r="M2499" s="181" t="e">
        <f t="shared" si="633"/>
        <v>#DIV/0!</v>
      </c>
      <c r="N2499" s="181" t="e">
        <f t="shared" si="634"/>
        <v>#DIV/0!</v>
      </c>
      <c r="O2499" s="339" t="e">
        <f t="shared" si="635"/>
        <v>#DIV/0!</v>
      </c>
      <c r="P2499" s="181" t="e">
        <f t="shared" si="636"/>
        <v>#DIV/0!</v>
      </c>
      <c r="R2499" s="181" t="e">
        <f t="shared" si="637"/>
        <v>#DIV/0!</v>
      </c>
      <c r="S2499" s="181" t="e">
        <f t="shared" si="638"/>
        <v>#DIV/0!</v>
      </c>
      <c r="T2499" s="339" t="e">
        <f t="shared" si="644"/>
        <v>#DIV/0!</v>
      </c>
      <c r="U2499" s="181" t="e">
        <f t="shared" si="639"/>
        <v>#DIV/0!</v>
      </c>
    </row>
    <row r="2500" spans="2:21" ht="12.75" customHeight="1" x14ac:dyDescent="0.15">
      <c r="B2500" s="1">
        <f t="shared" si="645"/>
        <v>262.89999999999128</v>
      </c>
      <c r="C2500" s="181" t="e">
        <f t="shared" si="640"/>
        <v>#DIV/0!</v>
      </c>
      <c r="D2500" s="242">
        <f t="shared" si="641"/>
        <v>92.677753845099559</v>
      </c>
      <c r="E2500" s="181" t="e">
        <f t="shared" si="629"/>
        <v>#DIV/0!</v>
      </c>
      <c r="F2500" s="181" t="e">
        <f t="shared" si="642"/>
        <v>#DIV/0!</v>
      </c>
      <c r="H2500" s="181" t="e">
        <f t="shared" si="643"/>
        <v>#DIV/0!</v>
      </c>
      <c r="I2500" s="181" t="e">
        <f t="shared" si="630"/>
        <v>#DIV/0!</v>
      </c>
      <c r="J2500" s="339" t="e">
        <f t="shared" si="631"/>
        <v>#DIV/0!</v>
      </c>
      <c r="K2500" s="181" t="e">
        <f t="shared" si="632"/>
        <v>#DIV/0!</v>
      </c>
      <c r="M2500" s="181" t="e">
        <f t="shared" si="633"/>
        <v>#DIV/0!</v>
      </c>
      <c r="N2500" s="181" t="e">
        <f t="shared" si="634"/>
        <v>#DIV/0!</v>
      </c>
      <c r="O2500" s="339" t="e">
        <f t="shared" si="635"/>
        <v>#DIV/0!</v>
      </c>
      <c r="P2500" s="181" t="e">
        <f t="shared" si="636"/>
        <v>#DIV/0!</v>
      </c>
      <c r="R2500" s="181" t="e">
        <f t="shared" si="637"/>
        <v>#DIV/0!</v>
      </c>
      <c r="S2500" s="181" t="e">
        <f t="shared" si="638"/>
        <v>#DIV/0!</v>
      </c>
      <c r="T2500" s="339" t="e">
        <f t="shared" si="644"/>
        <v>#DIV/0!</v>
      </c>
      <c r="U2500" s="181" t="e">
        <f t="shared" si="639"/>
        <v>#DIV/0!</v>
      </c>
    </row>
    <row r="2501" spans="2:21" ht="12.75" customHeight="1" x14ac:dyDescent="0.15">
      <c r="B2501" s="1">
        <f t="shared" si="645"/>
        <v>262.9999999999913</v>
      </c>
      <c r="C2501" s="181" t="e">
        <f t="shared" si="640"/>
        <v>#DIV/0!</v>
      </c>
      <c r="D2501" s="242">
        <f t="shared" si="641"/>
        <v>92.687287122378891</v>
      </c>
      <c r="E2501" s="181" t="e">
        <f t="shared" si="629"/>
        <v>#DIV/0!</v>
      </c>
      <c r="F2501" s="181" t="e">
        <f t="shared" si="642"/>
        <v>#DIV/0!</v>
      </c>
      <c r="H2501" s="181" t="e">
        <f t="shared" si="643"/>
        <v>#DIV/0!</v>
      </c>
      <c r="I2501" s="181" t="e">
        <f t="shared" si="630"/>
        <v>#DIV/0!</v>
      </c>
      <c r="J2501" s="339" t="e">
        <f t="shared" si="631"/>
        <v>#DIV/0!</v>
      </c>
      <c r="K2501" s="181" t="e">
        <f t="shared" si="632"/>
        <v>#DIV/0!</v>
      </c>
      <c r="M2501" s="181" t="e">
        <f t="shared" si="633"/>
        <v>#DIV/0!</v>
      </c>
      <c r="N2501" s="181" t="e">
        <f t="shared" si="634"/>
        <v>#DIV/0!</v>
      </c>
      <c r="O2501" s="339" t="e">
        <f t="shared" si="635"/>
        <v>#DIV/0!</v>
      </c>
      <c r="P2501" s="181" t="e">
        <f t="shared" si="636"/>
        <v>#DIV/0!</v>
      </c>
      <c r="R2501" s="181" t="e">
        <f t="shared" si="637"/>
        <v>#DIV/0!</v>
      </c>
      <c r="S2501" s="181" t="e">
        <f t="shared" si="638"/>
        <v>#DIV/0!</v>
      </c>
      <c r="T2501" s="339" t="e">
        <f t="shared" si="644"/>
        <v>#DIV/0!</v>
      </c>
      <c r="U2501" s="181" t="e">
        <f t="shared" si="639"/>
        <v>#DIV/0!</v>
      </c>
    </row>
    <row r="2502" spans="2:21" ht="12.75" customHeight="1" x14ac:dyDescent="0.15">
      <c r="B2502" s="1">
        <f t="shared" si="645"/>
        <v>263.09999999999133</v>
      </c>
      <c r="C2502" s="181" t="e">
        <f t="shared" si="640"/>
        <v>#DIV/0!</v>
      </c>
      <c r="D2502" s="242">
        <f t="shared" si="641"/>
        <v>92.696817458952538</v>
      </c>
      <c r="E2502" s="181" t="e">
        <f t="shared" ref="E2502:E2565" si="646">+$D$19+(C2502/(D2502*$D$34))</f>
        <v>#DIV/0!</v>
      </c>
      <c r="F2502" s="181" t="e">
        <f t="shared" si="642"/>
        <v>#DIV/0!</v>
      </c>
      <c r="H2502" s="181" t="e">
        <f t="shared" si="643"/>
        <v>#DIV/0!</v>
      </c>
      <c r="I2502" s="181" t="e">
        <f t="shared" ref="I2502:I2565" si="647">1.32*(($B2503-$D$19)/$D$30)^0.25</f>
        <v>#DIV/0!</v>
      </c>
      <c r="J2502" s="339" t="e">
        <f t="shared" ref="J2502:J2565" si="648">+$D$19+(H2502/(I2502*$D$35))</f>
        <v>#DIV/0!</v>
      </c>
      <c r="K2502" s="181" t="e">
        <f t="shared" ref="K2502:K2565" si="649">ABS($B2503-J2502)</f>
        <v>#DIV/0!</v>
      </c>
      <c r="M2502" s="181" t="e">
        <f t="shared" ref="M2502:M2565" si="650">(2*PI()*$D$27*$D$8*$AE$7*($D$31-B2503))/LN($D$30/$D$28)</f>
        <v>#DIV/0!</v>
      </c>
      <c r="N2502" s="181" t="e">
        <f t="shared" ref="N2502:N2565" si="651">1.32*(($B2503-$D$19)/$D$30)^0.25</f>
        <v>#DIV/0!</v>
      </c>
      <c r="O2502" s="339" t="e">
        <f t="shared" ref="O2502:O2565" si="652">+$D$19+(M2502/(N2502*$D$38))</f>
        <v>#DIV/0!</v>
      </c>
      <c r="P2502" s="181" t="e">
        <f t="shared" ref="P2502:P2565" si="653">ABS($B2503-O2502)</f>
        <v>#DIV/0!</v>
      </c>
      <c r="R2502" s="181" t="e">
        <f t="shared" ref="R2502:R2565" si="654">(2*PI()*$D$27*$D$9*$AE$6*($D$31-B2503))/LN($D$30/$D$28)</f>
        <v>#DIV/0!</v>
      </c>
      <c r="S2502" s="181" t="e">
        <f t="shared" ref="S2502:S2565" si="655">1.32*(($B2503-$D$19)/$D$30)^0.25</f>
        <v>#DIV/0!</v>
      </c>
      <c r="T2502" s="339" t="e">
        <f t="shared" si="644"/>
        <v>#DIV/0!</v>
      </c>
      <c r="U2502" s="181" t="e">
        <f t="shared" ref="U2502:U2565" si="656">ABS($B2503-T2502)</f>
        <v>#DIV/0!</v>
      </c>
    </row>
    <row r="2503" spans="2:21" ht="12.75" customHeight="1" x14ac:dyDescent="0.15">
      <c r="B2503" s="1">
        <f t="shared" si="645"/>
        <v>263.19999999999135</v>
      </c>
      <c r="C2503" s="181" t="e">
        <f t="shared" ref="C2503:C2566" si="657">(2*PI()*$D$26*$D$32*($D$31-B2504))/LN($D$29/$D$28)</f>
        <v>#DIV/0!</v>
      </c>
      <c r="D2503" s="242">
        <f t="shared" ref="D2503:D2566" si="658">1.32*((B2504-$D$19)/$D$29)^0.25</f>
        <v>92.706344856936255</v>
      </c>
      <c r="E2503" s="181" t="e">
        <f t="shared" si="646"/>
        <v>#DIV/0!</v>
      </c>
      <c r="F2503" s="181" t="e">
        <f t="shared" ref="F2503:F2566" si="659">ABS(B2504-E2503)</f>
        <v>#DIV/0!</v>
      </c>
      <c r="H2503" s="181" t="e">
        <f t="shared" ref="H2503:H2566" si="660">(2*PI()*$D$27*$D$32*($D$31-B2504))/LN($D$30/$D$28)</f>
        <v>#DIV/0!</v>
      </c>
      <c r="I2503" s="181" t="e">
        <f t="shared" si="647"/>
        <v>#DIV/0!</v>
      </c>
      <c r="J2503" s="339" t="e">
        <f t="shared" si="648"/>
        <v>#DIV/0!</v>
      </c>
      <c r="K2503" s="181" t="e">
        <f t="shared" si="649"/>
        <v>#DIV/0!</v>
      </c>
      <c r="M2503" s="181" t="e">
        <f t="shared" si="650"/>
        <v>#DIV/0!</v>
      </c>
      <c r="N2503" s="181" t="e">
        <f t="shared" si="651"/>
        <v>#DIV/0!</v>
      </c>
      <c r="O2503" s="339" t="e">
        <f t="shared" si="652"/>
        <v>#DIV/0!</v>
      </c>
      <c r="P2503" s="181" t="e">
        <f t="shared" si="653"/>
        <v>#DIV/0!</v>
      </c>
      <c r="R2503" s="181" t="e">
        <f t="shared" si="654"/>
        <v>#DIV/0!</v>
      </c>
      <c r="S2503" s="181" t="e">
        <f t="shared" si="655"/>
        <v>#DIV/0!</v>
      </c>
      <c r="T2503" s="339" t="e">
        <f t="shared" ref="T2503:T2566" si="661">+$D$19+(R2503/(S2503*$D$41))</f>
        <v>#DIV/0!</v>
      </c>
      <c r="U2503" s="181" t="e">
        <f t="shared" si="656"/>
        <v>#DIV/0!</v>
      </c>
    </row>
    <row r="2504" spans="2:21" ht="12.75" customHeight="1" x14ac:dyDescent="0.15">
      <c r="B2504" s="1">
        <f t="shared" ref="B2504:B2567" si="662">B2503+0.1</f>
        <v>263.29999999999137</v>
      </c>
      <c r="C2504" s="181" t="e">
        <f t="shared" si="657"/>
        <v>#DIV/0!</v>
      </c>
      <c r="D2504" s="242">
        <f t="shared" si="658"/>
        <v>92.715869318443438</v>
      </c>
      <c r="E2504" s="181" t="e">
        <f t="shared" si="646"/>
        <v>#DIV/0!</v>
      </c>
      <c r="F2504" s="181" t="e">
        <f t="shared" si="659"/>
        <v>#DIV/0!</v>
      </c>
      <c r="H2504" s="181" t="e">
        <f t="shared" si="660"/>
        <v>#DIV/0!</v>
      </c>
      <c r="I2504" s="181" t="e">
        <f t="shared" si="647"/>
        <v>#DIV/0!</v>
      </c>
      <c r="J2504" s="339" t="e">
        <f t="shared" si="648"/>
        <v>#DIV/0!</v>
      </c>
      <c r="K2504" s="181" t="e">
        <f t="shared" si="649"/>
        <v>#DIV/0!</v>
      </c>
      <c r="M2504" s="181" t="e">
        <f t="shared" si="650"/>
        <v>#DIV/0!</v>
      </c>
      <c r="N2504" s="181" t="e">
        <f t="shared" si="651"/>
        <v>#DIV/0!</v>
      </c>
      <c r="O2504" s="339" t="e">
        <f t="shared" si="652"/>
        <v>#DIV/0!</v>
      </c>
      <c r="P2504" s="181" t="e">
        <f t="shared" si="653"/>
        <v>#DIV/0!</v>
      </c>
      <c r="R2504" s="181" t="e">
        <f t="shared" si="654"/>
        <v>#DIV/0!</v>
      </c>
      <c r="S2504" s="181" t="e">
        <f t="shared" si="655"/>
        <v>#DIV/0!</v>
      </c>
      <c r="T2504" s="339" t="e">
        <f t="shared" si="661"/>
        <v>#DIV/0!</v>
      </c>
      <c r="U2504" s="181" t="e">
        <f t="shared" si="656"/>
        <v>#DIV/0!</v>
      </c>
    </row>
    <row r="2505" spans="2:21" ht="12.75" customHeight="1" x14ac:dyDescent="0.15">
      <c r="B2505" s="1">
        <f t="shared" si="662"/>
        <v>263.39999999999139</v>
      </c>
      <c r="C2505" s="181" t="e">
        <f t="shared" si="657"/>
        <v>#DIV/0!</v>
      </c>
      <c r="D2505" s="242">
        <f t="shared" si="658"/>
        <v>92.725390845584954</v>
      </c>
      <c r="E2505" s="181" t="e">
        <f t="shared" si="646"/>
        <v>#DIV/0!</v>
      </c>
      <c r="F2505" s="181" t="e">
        <f t="shared" si="659"/>
        <v>#DIV/0!</v>
      </c>
      <c r="H2505" s="181" t="e">
        <f t="shared" si="660"/>
        <v>#DIV/0!</v>
      </c>
      <c r="I2505" s="181" t="e">
        <f t="shared" si="647"/>
        <v>#DIV/0!</v>
      </c>
      <c r="J2505" s="339" t="e">
        <f t="shared" si="648"/>
        <v>#DIV/0!</v>
      </c>
      <c r="K2505" s="181" t="e">
        <f t="shared" si="649"/>
        <v>#DIV/0!</v>
      </c>
      <c r="M2505" s="181" t="e">
        <f t="shared" si="650"/>
        <v>#DIV/0!</v>
      </c>
      <c r="N2505" s="181" t="e">
        <f t="shared" si="651"/>
        <v>#DIV/0!</v>
      </c>
      <c r="O2505" s="339" t="e">
        <f t="shared" si="652"/>
        <v>#DIV/0!</v>
      </c>
      <c r="P2505" s="181" t="e">
        <f t="shared" si="653"/>
        <v>#DIV/0!</v>
      </c>
      <c r="R2505" s="181" t="e">
        <f t="shared" si="654"/>
        <v>#DIV/0!</v>
      </c>
      <c r="S2505" s="181" t="e">
        <f t="shared" si="655"/>
        <v>#DIV/0!</v>
      </c>
      <c r="T2505" s="339" t="e">
        <f t="shared" si="661"/>
        <v>#DIV/0!</v>
      </c>
      <c r="U2505" s="181" t="e">
        <f t="shared" si="656"/>
        <v>#DIV/0!</v>
      </c>
    </row>
    <row r="2506" spans="2:21" ht="12.75" customHeight="1" x14ac:dyDescent="0.15">
      <c r="B2506" s="1">
        <f t="shared" si="662"/>
        <v>263.49999999999142</v>
      </c>
      <c r="C2506" s="181" t="e">
        <f t="shared" si="657"/>
        <v>#DIV/0!</v>
      </c>
      <c r="D2506" s="242">
        <f t="shared" si="658"/>
        <v>92.734909440469437</v>
      </c>
      <c r="E2506" s="181" t="e">
        <f t="shared" si="646"/>
        <v>#DIV/0!</v>
      </c>
      <c r="F2506" s="181" t="e">
        <f t="shared" si="659"/>
        <v>#DIV/0!</v>
      </c>
      <c r="H2506" s="181" t="e">
        <f t="shared" si="660"/>
        <v>#DIV/0!</v>
      </c>
      <c r="I2506" s="181" t="e">
        <f t="shared" si="647"/>
        <v>#DIV/0!</v>
      </c>
      <c r="J2506" s="339" t="e">
        <f t="shared" si="648"/>
        <v>#DIV/0!</v>
      </c>
      <c r="K2506" s="181" t="e">
        <f t="shared" si="649"/>
        <v>#DIV/0!</v>
      </c>
      <c r="M2506" s="181" t="e">
        <f t="shared" si="650"/>
        <v>#DIV/0!</v>
      </c>
      <c r="N2506" s="181" t="e">
        <f t="shared" si="651"/>
        <v>#DIV/0!</v>
      </c>
      <c r="O2506" s="339" t="e">
        <f t="shared" si="652"/>
        <v>#DIV/0!</v>
      </c>
      <c r="P2506" s="181" t="e">
        <f t="shared" si="653"/>
        <v>#DIV/0!</v>
      </c>
      <c r="R2506" s="181" t="e">
        <f t="shared" si="654"/>
        <v>#DIV/0!</v>
      </c>
      <c r="S2506" s="181" t="e">
        <f t="shared" si="655"/>
        <v>#DIV/0!</v>
      </c>
      <c r="T2506" s="339" t="e">
        <f t="shared" si="661"/>
        <v>#DIV/0!</v>
      </c>
      <c r="U2506" s="181" t="e">
        <f t="shared" si="656"/>
        <v>#DIV/0!</v>
      </c>
    </row>
    <row r="2507" spans="2:21" ht="12.75" customHeight="1" x14ac:dyDescent="0.15">
      <c r="B2507" s="1">
        <f t="shared" si="662"/>
        <v>263.59999999999144</v>
      </c>
      <c r="C2507" s="181" t="e">
        <f t="shared" si="657"/>
        <v>#DIV/0!</v>
      </c>
      <c r="D2507" s="242">
        <f t="shared" si="658"/>
        <v>92.744425105203021</v>
      </c>
      <c r="E2507" s="181" t="e">
        <f t="shared" si="646"/>
        <v>#DIV/0!</v>
      </c>
      <c r="F2507" s="181" t="e">
        <f t="shared" si="659"/>
        <v>#DIV/0!</v>
      </c>
      <c r="H2507" s="181" t="e">
        <f t="shared" si="660"/>
        <v>#DIV/0!</v>
      </c>
      <c r="I2507" s="181" t="e">
        <f t="shared" si="647"/>
        <v>#DIV/0!</v>
      </c>
      <c r="J2507" s="339" t="e">
        <f t="shared" si="648"/>
        <v>#DIV/0!</v>
      </c>
      <c r="K2507" s="181" t="e">
        <f t="shared" si="649"/>
        <v>#DIV/0!</v>
      </c>
      <c r="M2507" s="181" t="e">
        <f t="shared" si="650"/>
        <v>#DIV/0!</v>
      </c>
      <c r="N2507" s="181" t="e">
        <f t="shared" si="651"/>
        <v>#DIV/0!</v>
      </c>
      <c r="O2507" s="339" t="e">
        <f t="shared" si="652"/>
        <v>#DIV/0!</v>
      </c>
      <c r="P2507" s="181" t="e">
        <f t="shared" si="653"/>
        <v>#DIV/0!</v>
      </c>
      <c r="R2507" s="181" t="e">
        <f t="shared" si="654"/>
        <v>#DIV/0!</v>
      </c>
      <c r="S2507" s="181" t="e">
        <f t="shared" si="655"/>
        <v>#DIV/0!</v>
      </c>
      <c r="T2507" s="339" t="e">
        <f t="shared" si="661"/>
        <v>#DIV/0!</v>
      </c>
      <c r="U2507" s="181" t="e">
        <f t="shared" si="656"/>
        <v>#DIV/0!</v>
      </c>
    </row>
    <row r="2508" spans="2:21" ht="12.75" customHeight="1" x14ac:dyDescent="0.15">
      <c r="B2508" s="1">
        <f t="shared" si="662"/>
        <v>263.69999999999146</v>
      </c>
      <c r="C2508" s="181" t="e">
        <f t="shared" si="657"/>
        <v>#DIV/0!</v>
      </c>
      <c r="D2508" s="242">
        <f t="shared" si="658"/>
        <v>92.753937841889496</v>
      </c>
      <c r="E2508" s="181" t="e">
        <f t="shared" si="646"/>
        <v>#DIV/0!</v>
      </c>
      <c r="F2508" s="181" t="e">
        <f t="shared" si="659"/>
        <v>#DIV/0!</v>
      </c>
      <c r="H2508" s="181" t="e">
        <f t="shared" si="660"/>
        <v>#DIV/0!</v>
      </c>
      <c r="I2508" s="181" t="e">
        <f t="shared" si="647"/>
        <v>#DIV/0!</v>
      </c>
      <c r="J2508" s="339" t="e">
        <f t="shared" si="648"/>
        <v>#DIV/0!</v>
      </c>
      <c r="K2508" s="181" t="e">
        <f t="shared" si="649"/>
        <v>#DIV/0!</v>
      </c>
      <c r="M2508" s="181" t="e">
        <f t="shared" si="650"/>
        <v>#DIV/0!</v>
      </c>
      <c r="N2508" s="181" t="e">
        <f t="shared" si="651"/>
        <v>#DIV/0!</v>
      </c>
      <c r="O2508" s="339" t="e">
        <f t="shared" si="652"/>
        <v>#DIV/0!</v>
      </c>
      <c r="P2508" s="181" t="e">
        <f t="shared" si="653"/>
        <v>#DIV/0!</v>
      </c>
      <c r="R2508" s="181" t="e">
        <f t="shared" si="654"/>
        <v>#DIV/0!</v>
      </c>
      <c r="S2508" s="181" t="e">
        <f t="shared" si="655"/>
        <v>#DIV/0!</v>
      </c>
      <c r="T2508" s="339" t="e">
        <f t="shared" si="661"/>
        <v>#DIV/0!</v>
      </c>
      <c r="U2508" s="181" t="e">
        <f t="shared" si="656"/>
        <v>#DIV/0!</v>
      </c>
    </row>
    <row r="2509" spans="2:21" ht="12.75" customHeight="1" x14ac:dyDescent="0.15">
      <c r="B2509" s="1">
        <f t="shared" si="662"/>
        <v>263.79999999999148</v>
      </c>
      <c r="C2509" s="181" t="e">
        <f t="shared" si="657"/>
        <v>#DIV/0!</v>
      </c>
      <c r="D2509" s="242">
        <f t="shared" si="658"/>
        <v>92.763447652630319</v>
      </c>
      <c r="E2509" s="181" t="e">
        <f t="shared" si="646"/>
        <v>#DIV/0!</v>
      </c>
      <c r="F2509" s="181" t="e">
        <f t="shared" si="659"/>
        <v>#DIV/0!</v>
      </c>
      <c r="H2509" s="181" t="e">
        <f t="shared" si="660"/>
        <v>#DIV/0!</v>
      </c>
      <c r="I2509" s="181" t="e">
        <f t="shared" si="647"/>
        <v>#DIV/0!</v>
      </c>
      <c r="J2509" s="339" t="e">
        <f t="shared" si="648"/>
        <v>#DIV/0!</v>
      </c>
      <c r="K2509" s="181" t="e">
        <f t="shared" si="649"/>
        <v>#DIV/0!</v>
      </c>
      <c r="M2509" s="181" t="e">
        <f t="shared" si="650"/>
        <v>#DIV/0!</v>
      </c>
      <c r="N2509" s="181" t="e">
        <f t="shared" si="651"/>
        <v>#DIV/0!</v>
      </c>
      <c r="O2509" s="339" t="e">
        <f t="shared" si="652"/>
        <v>#DIV/0!</v>
      </c>
      <c r="P2509" s="181" t="e">
        <f t="shared" si="653"/>
        <v>#DIV/0!</v>
      </c>
      <c r="R2509" s="181" t="e">
        <f t="shared" si="654"/>
        <v>#DIV/0!</v>
      </c>
      <c r="S2509" s="181" t="e">
        <f t="shared" si="655"/>
        <v>#DIV/0!</v>
      </c>
      <c r="T2509" s="339" t="e">
        <f t="shared" si="661"/>
        <v>#DIV/0!</v>
      </c>
      <c r="U2509" s="181" t="e">
        <f t="shared" si="656"/>
        <v>#DIV/0!</v>
      </c>
    </row>
    <row r="2510" spans="2:21" ht="12.75" customHeight="1" x14ac:dyDescent="0.15">
      <c r="B2510" s="1">
        <f t="shared" si="662"/>
        <v>263.89999999999151</v>
      </c>
      <c r="C2510" s="181" t="e">
        <f t="shared" si="657"/>
        <v>#DIV/0!</v>
      </c>
      <c r="D2510" s="242">
        <f t="shared" si="658"/>
        <v>92.772954539524548</v>
      </c>
      <c r="E2510" s="181" t="e">
        <f t="shared" si="646"/>
        <v>#DIV/0!</v>
      </c>
      <c r="F2510" s="181" t="e">
        <f t="shared" si="659"/>
        <v>#DIV/0!</v>
      </c>
      <c r="H2510" s="181" t="e">
        <f t="shared" si="660"/>
        <v>#DIV/0!</v>
      </c>
      <c r="I2510" s="181" t="e">
        <f t="shared" si="647"/>
        <v>#DIV/0!</v>
      </c>
      <c r="J2510" s="339" t="e">
        <f t="shared" si="648"/>
        <v>#DIV/0!</v>
      </c>
      <c r="K2510" s="181" t="e">
        <f t="shared" si="649"/>
        <v>#DIV/0!</v>
      </c>
      <c r="M2510" s="181" t="e">
        <f t="shared" si="650"/>
        <v>#DIV/0!</v>
      </c>
      <c r="N2510" s="181" t="e">
        <f t="shared" si="651"/>
        <v>#DIV/0!</v>
      </c>
      <c r="O2510" s="339" t="e">
        <f t="shared" si="652"/>
        <v>#DIV/0!</v>
      </c>
      <c r="P2510" s="181" t="e">
        <f t="shared" si="653"/>
        <v>#DIV/0!</v>
      </c>
      <c r="R2510" s="181" t="e">
        <f t="shared" si="654"/>
        <v>#DIV/0!</v>
      </c>
      <c r="S2510" s="181" t="e">
        <f t="shared" si="655"/>
        <v>#DIV/0!</v>
      </c>
      <c r="T2510" s="339" t="e">
        <f t="shared" si="661"/>
        <v>#DIV/0!</v>
      </c>
      <c r="U2510" s="181" t="e">
        <f t="shared" si="656"/>
        <v>#DIV/0!</v>
      </c>
    </row>
    <row r="2511" spans="2:21" ht="12.75" customHeight="1" x14ac:dyDescent="0.15">
      <c r="B2511" s="1">
        <f t="shared" si="662"/>
        <v>263.99999999999153</v>
      </c>
      <c r="C2511" s="181" t="e">
        <f t="shared" si="657"/>
        <v>#DIV/0!</v>
      </c>
      <c r="D2511" s="242">
        <f t="shared" si="658"/>
        <v>92.782458504668838</v>
      </c>
      <c r="E2511" s="181" t="e">
        <f t="shared" si="646"/>
        <v>#DIV/0!</v>
      </c>
      <c r="F2511" s="181" t="e">
        <f t="shared" si="659"/>
        <v>#DIV/0!</v>
      </c>
      <c r="H2511" s="181" t="e">
        <f t="shared" si="660"/>
        <v>#DIV/0!</v>
      </c>
      <c r="I2511" s="181" t="e">
        <f t="shared" si="647"/>
        <v>#DIV/0!</v>
      </c>
      <c r="J2511" s="339" t="e">
        <f t="shared" si="648"/>
        <v>#DIV/0!</v>
      </c>
      <c r="K2511" s="181" t="e">
        <f t="shared" si="649"/>
        <v>#DIV/0!</v>
      </c>
      <c r="M2511" s="181" t="e">
        <f t="shared" si="650"/>
        <v>#DIV/0!</v>
      </c>
      <c r="N2511" s="181" t="e">
        <f t="shared" si="651"/>
        <v>#DIV/0!</v>
      </c>
      <c r="O2511" s="339" t="e">
        <f t="shared" si="652"/>
        <v>#DIV/0!</v>
      </c>
      <c r="P2511" s="181" t="e">
        <f t="shared" si="653"/>
        <v>#DIV/0!</v>
      </c>
      <c r="R2511" s="181" t="e">
        <f t="shared" si="654"/>
        <v>#DIV/0!</v>
      </c>
      <c r="S2511" s="181" t="e">
        <f t="shared" si="655"/>
        <v>#DIV/0!</v>
      </c>
      <c r="T2511" s="339" t="e">
        <f t="shared" si="661"/>
        <v>#DIV/0!</v>
      </c>
      <c r="U2511" s="181" t="e">
        <f t="shared" si="656"/>
        <v>#DIV/0!</v>
      </c>
    </row>
    <row r="2512" spans="2:21" ht="12.75" customHeight="1" x14ac:dyDescent="0.15">
      <c r="B2512" s="1">
        <f t="shared" si="662"/>
        <v>264.09999999999155</v>
      </c>
      <c r="C2512" s="181" t="e">
        <f t="shared" si="657"/>
        <v>#DIV/0!</v>
      </c>
      <c r="D2512" s="242">
        <f t="shared" si="658"/>
        <v>92.791959550157642</v>
      </c>
      <c r="E2512" s="181" t="e">
        <f t="shared" si="646"/>
        <v>#DIV/0!</v>
      </c>
      <c r="F2512" s="181" t="e">
        <f t="shared" si="659"/>
        <v>#DIV/0!</v>
      </c>
      <c r="H2512" s="181" t="e">
        <f t="shared" si="660"/>
        <v>#DIV/0!</v>
      </c>
      <c r="I2512" s="181" t="e">
        <f t="shared" si="647"/>
        <v>#DIV/0!</v>
      </c>
      <c r="J2512" s="339" t="e">
        <f t="shared" si="648"/>
        <v>#DIV/0!</v>
      </c>
      <c r="K2512" s="181" t="e">
        <f t="shared" si="649"/>
        <v>#DIV/0!</v>
      </c>
      <c r="M2512" s="181" t="e">
        <f t="shared" si="650"/>
        <v>#DIV/0!</v>
      </c>
      <c r="N2512" s="181" t="e">
        <f t="shared" si="651"/>
        <v>#DIV/0!</v>
      </c>
      <c r="O2512" s="339" t="e">
        <f t="shared" si="652"/>
        <v>#DIV/0!</v>
      </c>
      <c r="P2512" s="181" t="e">
        <f t="shared" si="653"/>
        <v>#DIV/0!</v>
      </c>
      <c r="R2512" s="181" t="e">
        <f t="shared" si="654"/>
        <v>#DIV/0!</v>
      </c>
      <c r="S2512" s="181" t="e">
        <f t="shared" si="655"/>
        <v>#DIV/0!</v>
      </c>
      <c r="T2512" s="339" t="e">
        <f t="shared" si="661"/>
        <v>#DIV/0!</v>
      </c>
      <c r="U2512" s="181" t="e">
        <f t="shared" si="656"/>
        <v>#DIV/0!</v>
      </c>
    </row>
    <row r="2513" spans="2:21" ht="12.75" customHeight="1" x14ac:dyDescent="0.15">
      <c r="B2513" s="1">
        <f t="shared" si="662"/>
        <v>264.19999999999158</v>
      </c>
      <c r="C2513" s="181" t="e">
        <f t="shared" si="657"/>
        <v>#DIV/0!</v>
      </c>
      <c r="D2513" s="242">
        <f t="shared" si="658"/>
        <v>92.801457678082912</v>
      </c>
      <c r="E2513" s="181" t="e">
        <f t="shared" si="646"/>
        <v>#DIV/0!</v>
      </c>
      <c r="F2513" s="181" t="e">
        <f t="shared" si="659"/>
        <v>#DIV/0!</v>
      </c>
      <c r="H2513" s="181" t="e">
        <f t="shared" si="660"/>
        <v>#DIV/0!</v>
      </c>
      <c r="I2513" s="181" t="e">
        <f t="shared" si="647"/>
        <v>#DIV/0!</v>
      </c>
      <c r="J2513" s="339" t="e">
        <f t="shared" si="648"/>
        <v>#DIV/0!</v>
      </c>
      <c r="K2513" s="181" t="e">
        <f t="shared" si="649"/>
        <v>#DIV/0!</v>
      </c>
      <c r="M2513" s="181" t="e">
        <f t="shared" si="650"/>
        <v>#DIV/0!</v>
      </c>
      <c r="N2513" s="181" t="e">
        <f t="shared" si="651"/>
        <v>#DIV/0!</v>
      </c>
      <c r="O2513" s="339" t="e">
        <f t="shared" si="652"/>
        <v>#DIV/0!</v>
      </c>
      <c r="P2513" s="181" t="e">
        <f t="shared" si="653"/>
        <v>#DIV/0!</v>
      </c>
      <c r="R2513" s="181" t="e">
        <f t="shared" si="654"/>
        <v>#DIV/0!</v>
      </c>
      <c r="S2513" s="181" t="e">
        <f t="shared" si="655"/>
        <v>#DIV/0!</v>
      </c>
      <c r="T2513" s="339" t="e">
        <f t="shared" si="661"/>
        <v>#DIV/0!</v>
      </c>
      <c r="U2513" s="181" t="e">
        <f t="shared" si="656"/>
        <v>#DIV/0!</v>
      </c>
    </row>
    <row r="2514" spans="2:21" ht="12.75" customHeight="1" x14ac:dyDescent="0.15">
      <c r="B2514" s="1">
        <f t="shared" si="662"/>
        <v>264.2999999999916</v>
      </c>
      <c r="C2514" s="181" t="e">
        <f t="shared" si="657"/>
        <v>#DIV/0!</v>
      </c>
      <c r="D2514" s="242">
        <f t="shared" si="658"/>
        <v>92.810952890534153</v>
      </c>
      <c r="E2514" s="181" t="e">
        <f t="shared" si="646"/>
        <v>#DIV/0!</v>
      </c>
      <c r="F2514" s="181" t="e">
        <f t="shared" si="659"/>
        <v>#DIV/0!</v>
      </c>
      <c r="H2514" s="181" t="e">
        <f t="shared" si="660"/>
        <v>#DIV/0!</v>
      </c>
      <c r="I2514" s="181" t="e">
        <f t="shared" si="647"/>
        <v>#DIV/0!</v>
      </c>
      <c r="J2514" s="339" t="e">
        <f t="shared" si="648"/>
        <v>#DIV/0!</v>
      </c>
      <c r="K2514" s="181" t="e">
        <f t="shared" si="649"/>
        <v>#DIV/0!</v>
      </c>
      <c r="M2514" s="181" t="e">
        <f t="shared" si="650"/>
        <v>#DIV/0!</v>
      </c>
      <c r="N2514" s="181" t="e">
        <f t="shared" si="651"/>
        <v>#DIV/0!</v>
      </c>
      <c r="O2514" s="339" t="e">
        <f t="shared" si="652"/>
        <v>#DIV/0!</v>
      </c>
      <c r="P2514" s="181" t="e">
        <f t="shared" si="653"/>
        <v>#DIV/0!</v>
      </c>
      <c r="R2514" s="181" t="e">
        <f t="shared" si="654"/>
        <v>#DIV/0!</v>
      </c>
      <c r="S2514" s="181" t="e">
        <f t="shared" si="655"/>
        <v>#DIV/0!</v>
      </c>
      <c r="T2514" s="339" t="e">
        <f t="shared" si="661"/>
        <v>#DIV/0!</v>
      </c>
      <c r="U2514" s="181" t="e">
        <f t="shared" si="656"/>
        <v>#DIV/0!</v>
      </c>
    </row>
    <row r="2515" spans="2:21" ht="12.75" customHeight="1" x14ac:dyDescent="0.15">
      <c r="B2515" s="1">
        <f t="shared" si="662"/>
        <v>264.39999999999162</v>
      </c>
      <c r="C2515" s="181" t="e">
        <f t="shared" si="657"/>
        <v>#DIV/0!</v>
      </c>
      <c r="D2515" s="242">
        <f t="shared" si="658"/>
        <v>92.820445189598757</v>
      </c>
      <c r="E2515" s="181" t="e">
        <f t="shared" si="646"/>
        <v>#DIV/0!</v>
      </c>
      <c r="F2515" s="181" t="e">
        <f t="shared" si="659"/>
        <v>#DIV/0!</v>
      </c>
      <c r="H2515" s="181" t="e">
        <f t="shared" si="660"/>
        <v>#DIV/0!</v>
      </c>
      <c r="I2515" s="181" t="e">
        <f t="shared" si="647"/>
        <v>#DIV/0!</v>
      </c>
      <c r="J2515" s="339" t="e">
        <f t="shared" si="648"/>
        <v>#DIV/0!</v>
      </c>
      <c r="K2515" s="181" t="e">
        <f t="shared" si="649"/>
        <v>#DIV/0!</v>
      </c>
      <c r="M2515" s="181" t="e">
        <f t="shared" si="650"/>
        <v>#DIV/0!</v>
      </c>
      <c r="N2515" s="181" t="e">
        <f t="shared" si="651"/>
        <v>#DIV/0!</v>
      </c>
      <c r="O2515" s="339" t="e">
        <f t="shared" si="652"/>
        <v>#DIV/0!</v>
      </c>
      <c r="P2515" s="181" t="e">
        <f t="shared" si="653"/>
        <v>#DIV/0!</v>
      </c>
      <c r="R2515" s="181" t="e">
        <f t="shared" si="654"/>
        <v>#DIV/0!</v>
      </c>
      <c r="S2515" s="181" t="e">
        <f t="shared" si="655"/>
        <v>#DIV/0!</v>
      </c>
      <c r="T2515" s="339" t="e">
        <f t="shared" si="661"/>
        <v>#DIV/0!</v>
      </c>
      <c r="U2515" s="181" t="e">
        <f t="shared" si="656"/>
        <v>#DIV/0!</v>
      </c>
    </row>
    <row r="2516" spans="2:21" ht="12.75" customHeight="1" x14ac:dyDescent="0.15">
      <c r="B2516" s="1">
        <f t="shared" si="662"/>
        <v>264.49999999999164</v>
      </c>
      <c r="C2516" s="181" t="e">
        <f t="shared" si="657"/>
        <v>#DIV/0!</v>
      </c>
      <c r="D2516" s="242">
        <f t="shared" si="658"/>
        <v>92.829934577361598</v>
      </c>
      <c r="E2516" s="181" t="e">
        <f t="shared" si="646"/>
        <v>#DIV/0!</v>
      </c>
      <c r="F2516" s="181" t="e">
        <f t="shared" si="659"/>
        <v>#DIV/0!</v>
      </c>
      <c r="H2516" s="181" t="e">
        <f t="shared" si="660"/>
        <v>#DIV/0!</v>
      </c>
      <c r="I2516" s="181" t="e">
        <f t="shared" si="647"/>
        <v>#DIV/0!</v>
      </c>
      <c r="J2516" s="339" t="e">
        <f t="shared" si="648"/>
        <v>#DIV/0!</v>
      </c>
      <c r="K2516" s="181" t="e">
        <f t="shared" si="649"/>
        <v>#DIV/0!</v>
      </c>
      <c r="M2516" s="181" t="e">
        <f t="shared" si="650"/>
        <v>#DIV/0!</v>
      </c>
      <c r="N2516" s="181" t="e">
        <f t="shared" si="651"/>
        <v>#DIV/0!</v>
      </c>
      <c r="O2516" s="339" t="e">
        <f t="shared" si="652"/>
        <v>#DIV/0!</v>
      </c>
      <c r="P2516" s="181" t="e">
        <f t="shared" si="653"/>
        <v>#DIV/0!</v>
      </c>
      <c r="R2516" s="181" t="e">
        <f t="shared" si="654"/>
        <v>#DIV/0!</v>
      </c>
      <c r="S2516" s="181" t="e">
        <f t="shared" si="655"/>
        <v>#DIV/0!</v>
      </c>
      <c r="T2516" s="339" t="e">
        <f t="shared" si="661"/>
        <v>#DIV/0!</v>
      </c>
      <c r="U2516" s="181" t="e">
        <f t="shared" si="656"/>
        <v>#DIV/0!</v>
      </c>
    </row>
    <row r="2517" spans="2:21" ht="12.75" customHeight="1" x14ac:dyDescent="0.15">
      <c r="B2517" s="1">
        <f t="shared" si="662"/>
        <v>264.59999999999167</v>
      </c>
      <c r="C2517" s="181" t="e">
        <f t="shared" si="657"/>
        <v>#DIV/0!</v>
      </c>
      <c r="D2517" s="242">
        <f t="shared" si="658"/>
        <v>92.839421055905248</v>
      </c>
      <c r="E2517" s="181" t="e">
        <f t="shared" si="646"/>
        <v>#DIV/0!</v>
      </c>
      <c r="F2517" s="181" t="e">
        <f t="shared" si="659"/>
        <v>#DIV/0!</v>
      </c>
      <c r="H2517" s="181" t="e">
        <f t="shared" si="660"/>
        <v>#DIV/0!</v>
      </c>
      <c r="I2517" s="181" t="e">
        <f t="shared" si="647"/>
        <v>#DIV/0!</v>
      </c>
      <c r="J2517" s="339" t="e">
        <f t="shared" si="648"/>
        <v>#DIV/0!</v>
      </c>
      <c r="K2517" s="181" t="e">
        <f t="shared" si="649"/>
        <v>#DIV/0!</v>
      </c>
      <c r="M2517" s="181" t="e">
        <f t="shared" si="650"/>
        <v>#DIV/0!</v>
      </c>
      <c r="N2517" s="181" t="e">
        <f t="shared" si="651"/>
        <v>#DIV/0!</v>
      </c>
      <c r="O2517" s="339" t="e">
        <f t="shared" si="652"/>
        <v>#DIV/0!</v>
      </c>
      <c r="P2517" s="181" t="e">
        <f t="shared" si="653"/>
        <v>#DIV/0!</v>
      </c>
      <c r="R2517" s="181" t="e">
        <f t="shared" si="654"/>
        <v>#DIV/0!</v>
      </c>
      <c r="S2517" s="181" t="e">
        <f t="shared" si="655"/>
        <v>#DIV/0!</v>
      </c>
      <c r="T2517" s="339" t="e">
        <f t="shared" si="661"/>
        <v>#DIV/0!</v>
      </c>
      <c r="U2517" s="181" t="e">
        <f t="shared" si="656"/>
        <v>#DIV/0!</v>
      </c>
    </row>
    <row r="2518" spans="2:21" ht="12.75" customHeight="1" x14ac:dyDescent="0.15">
      <c r="B2518" s="1">
        <f t="shared" si="662"/>
        <v>264.69999999999169</v>
      </c>
      <c r="C2518" s="181" t="e">
        <f t="shared" si="657"/>
        <v>#DIV/0!</v>
      </c>
      <c r="D2518" s="242">
        <f t="shared" si="658"/>
        <v>92.84890462731002</v>
      </c>
      <c r="E2518" s="181" t="e">
        <f t="shared" si="646"/>
        <v>#DIV/0!</v>
      </c>
      <c r="F2518" s="181" t="e">
        <f t="shared" si="659"/>
        <v>#DIV/0!</v>
      </c>
      <c r="H2518" s="181" t="e">
        <f t="shared" si="660"/>
        <v>#DIV/0!</v>
      </c>
      <c r="I2518" s="181" t="e">
        <f t="shared" si="647"/>
        <v>#DIV/0!</v>
      </c>
      <c r="J2518" s="339" t="e">
        <f t="shared" si="648"/>
        <v>#DIV/0!</v>
      </c>
      <c r="K2518" s="181" t="e">
        <f t="shared" si="649"/>
        <v>#DIV/0!</v>
      </c>
      <c r="M2518" s="181" t="e">
        <f t="shared" si="650"/>
        <v>#DIV/0!</v>
      </c>
      <c r="N2518" s="181" t="e">
        <f t="shared" si="651"/>
        <v>#DIV/0!</v>
      </c>
      <c r="O2518" s="339" t="e">
        <f t="shared" si="652"/>
        <v>#DIV/0!</v>
      </c>
      <c r="P2518" s="181" t="e">
        <f t="shared" si="653"/>
        <v>#DIV/0!</v>
      </c>
      <c r="R2518" s="181" t="e">
        <f t="shared" si="654"/>
        <v>#DIV/0!</v>
      </c>
      <c r="S2518" s="181" t="e">
        <f t="shared" si="655"/>
        <v>#DIV/0!</v>
      </c>
      <c r="T2518" s="339" t="e">
        <f t="shared" si="661"/>
        <v>#DIV/0!</v>
      </c>
      <c r="U2518" s="181" t="e">
        <f t="shared" si="656"/>
        <v>#DIV/0!</v>
      </c>
    </row>
    <row r="2519" spans="2:21" ht="12.75" customHeight="1" x14ac:dyDescent="0.15">
      <c r="B2519" s="1">
        <f t="shared" si="662"/>
        <v>264.79999999999171</v>
      </c>
      <c r="C2519" s="181" t="e">
        <f t="shared" si="657"/>
        <v>#DIV/0!</v>
      </c>
      <c r="D2519" s="242">
        <f t="shared" si="658"/>
        <v>92.858385293653711</v>
      </c>
      <c r="E2519" s="181" t="e">
        <f t="shared" si="646"/>
        <v>#DIV/0!</v>
      </c>
      <c r="F2519" s="181" t="e">
        <f t="shared" si="659"/>
        <v>#DIV/0!</v>
      </c>
      <c r="H2519" s="181" t="e">
        <f t="shared" si="660"/>
        <v>#DIV/0!</v>
      </c>
      <c r="I2519" s="181" t="e">
        <f t="shared" si="647"/>
        <v>#DIV/0!</v>
      </c>
      <c r="J2519" s="339" t="e">
        <f t="shared" si="648"/>
        <v>#DIV/0!</v>
      </c>
      <c r="K2519" s="181" t="e">
        <f t="shared" si="649"/>
        <v>#DIV/0!</v>
      </c>
      <c r="M2519" s="181" t="e">
        <f t="shared" si="650"/>
        <v>#DIV/0!</v>
      </c>
      <c r="N2519" s="181" t="e">
        <f t="shared" si="651"/>
        <v>#DIV/0!</v>
      </c>
      <c r="O2519" s="339" t="e">
        <f t="shared" si="652"/>
        <v>#DIV/0!</v>
      </c>
      <c r="P2519" s="181" t="e">
        <f t="shared" si="653"/>
        <v>#DIV/0!</v>
      </c>
      <c r="R2519" s="181" t="e">
        <f t="shared" si="654"/>
        <v>#DIV/0!</v>
      </c>
      <c r="S2519" s="181" t="e">
        <f t="shared" si="655"/>
        <v>#DIV/0!</v>
      </c>
      <c r="T2519" s="339" t="e">
        <f t="shared" si="661"/>
        <v>#DIV/0!</v>
      </c>
      <c r="U2519" s="181" t="e">
        <f t="shared" si="656"/>
        <v>#DIV/0!</v>
      </c>
    </row>
    <row r="2520" spans="2:21" ht="12.75" customHeight="1" x14ac:dyDescent="0.15">
      <c r="B2520" s="1">
        <f t="shared" si="662"/>
        <v>264.89999999999173</v>
      </c>
      <c r="C2520" s="181" t="e">
        <f t="shared" si="657"/>
        <v>#DIV/0!</v>
      </c>
      <c r="D2520" s="242">
        <f t="shared" si="658"/>
        <v>92.867863057012016</v>
      </c>
      <c r="E2520" s="181" t="e">
        <f t="shared" si="646"/>
        <v>#DIV/0!</v>
      </c>
      <c r="F2520" s="181" t="e">
        <f t="shared" si="659"/>
        <v>#DIV/0!</v>
      </c>
      <c r="H2520" s="181" t="e">
        <f t="shared" si="660"/>
        <v>#DIV/0!</v>
      </c>
      <c r="I2520" s="181" t="e">
        <f t="shared" si="647"/>
        <v>#DIV/0!</v>
      </c>
      <c r="J2520" s="339" t="e">
        <f t="shared" si="648"/>
        <v>#DIV/0!</v>
      </c>
      <c r="K2520" s="181" t="e">
        <f t="shared" si="649"/>
        <v>#DIV/0!</v>
      </c>
      <c r="M2520" s="181" t="e">
        <f t="shared" si="650"/>
        <v>#DIV/0!</v>
      </c>
      <c r="N2520" s="181" t="e">
        <f t="shared" si="651"/>
        <v>#DIV/0!</v>
      </c>
      <c r="O2520" s="339" t="e">
        <f t="shared" si="652"/>
        <v>#DIV/0!</v>
      </c>
      <c r="P2520" s="181" t="e">
        <f t="shared" si="653"/>
        <v>#DIV/0!</v>
      </c>
      <c r="R2520" s="181" t="e">
        <f t="shared" si="654"/>
        <v>#DIV/0!</v>
      </c>
      <c r="S2520" s="181" t="e">
        <f t="shared" si="655"/>
        <v>#DIV/0!</v>
      </c>
      <c r="T2520" s="339" t="e">
        <f t="shared" si="661"/>
        <v>#DIV/0!</v>
      </c>
      <c r="U2520" s="181" t="e">
        <f t="shared" si="656"/>
        <v>#DIV/0!</v>
      </c>
    </row>
    <row r="2521" spans="2:21" ht="12.75" customHeight="1" x14ac:dyDescent="0.15">
      <c r="B2521" s="1">
        <f t="shared" si="662"/>
        <v>264.99999999999176</v>
      </c>
      <c r="C2521" s="181" t="e">
        <f t="shared" si="657"/>
        <v>#DIV/0!</v>
      </c>
      <c r="D2521" s="242">
        <f t="shared" si="658"/>
        <v>92.877337919458142</v>
      </c>
      <c r="E2521" s="181" t="e">
        <f t="shared" si="646"/>
        <v>#DIV/0!</v>
      </c>
      <c r="F2521" s="181" t="e">
        <f t="shared" si="659"/>
        <v>#DIV/0!</v>
      </c>
      <c r="H2521" s="181" t="e">
        <f t="shared" si="660"/>
        <v>#DIV/0!</v>
      </c>
      <c r="I2521" s="181" t="e">
        <f t="shared" si="647"/>
        <v>#DIV/0!</v>
      </c>
      <c r="J2521" s="339" t="e">
        <f t="shared" si="648"/>
        <v>#DIV/0!</v>
      </c>
      <c r="K2521" s="181" t="e">
        <f t="shared" si="649"/>
        <v>#DIV/0!</v>
      </c>
      <c r="M2521" s="181" t="e">
        <f t="shared" si="650"/>
        <v>#DIV/0!</v>
      </c>
      <c r="N2521" s="181" t="e">
        <f t="shared" si="651"/>
        <v>#DIV/0!</v>
      </c>
      <c r="O2521" s="339" t="e">
        <f t="shared" si="652"/>
        <v>#DIV/0!</v>
      </c>
      <c r="P2521" s="181" t="e">
        <f t="shared" si="653"/>
        <v>#DIV/0!</v>
      </c>
      <c r="R2521" s="181" t="e">
        <f t="shared" si="654"/>
        <v>#DIV/0!</v>
      </c>
      <c r="S2521" s="181" t="e">
        <f t="shared" si="655"/>
        <v>#DIV/0!</v>
      </c>
      <c r="T2521" s="339" t="e">
        <f t="shared" si="661"/>
        <v>#DIV/0!</v>
      </c>
      <c r="U2521" s="181" t="e">
        <f t="shared" si="656"/>
        <v>#DIV/0!</v>
      </c>
    </row>
    <row r="2522" spans="2:21" ht="12.75" customHeight="1" x14ac:dyDescent="0.15">
      <c r="B2522" s="1">
        <f t="shared" si="662"/>
        <v>265.09999999999178</v>
      </c>
      <c r="C2522" s="181" t="e">
        <f t="shared" si="657"/>
        <v>#DIV/0!</v>
      </c>
      <c r="D2522" s="242">
        <f t="shared" si="658"/>
        <v>92.886809883062867</v>
      </c>
      <c r="E2522" s="181" t="e">
        <f t="shared" si="646"/>
        <v>#DIV/0!</v>
      </c>
      <c r="F2522" s="181" t="e">
        <f t="shared" si="659"/>
        <v>#DIV/0!</v>
      </c>
      <c r="H2522" s="181" t="e">
        <f t="shared" si="660"/>
        <v>#DIV/0!</v>
      </c>
      <c r="I2522" s="181" t="e">
        <f t="shared" si="647"/>
        <v>#DIV/0!</v>
      </c>
      <c r="J2522" s="339" t="e">
        <f t="shared" si="648"/>
        <v>#DIV/0!</v>
      </c>
      <c r="K2522" s="181" t="e">
        <f t="shared" si="649"/>
        <v>#DIV/0!</v>
      </c>
      <c r="M2522" s="181" t="e">
        <f t="shared" si="650"/>
        <v>#DIV/0!</v>
      </c>
      <c r="N2522" s="181" t="e">
        <f t="shared" si="651"/>
        <v>#DIV/0!</v>
      </c>
      <c r="O2522" s="339" t="e">
        <f t="shared" si="652"/>
        <v>#DIV/0!</v>
      </c>
      <c r="P2522" s="181" t="e">
        <f t="shared" si="653"/>
        <v>#DIV/0!</v>
      </c>
      <c r="R2522" s="181" t="e">
        <f t="shared" si="654"/>
        <v>#DIV/0!</v>
      </c>
      <c r="S2522" s="181" t="e">
        <f t="shared" si="655"/>
        <v>#DIV/0!</v>
      </c>
      <c r="T2522" s="339" t="e">
        <f t="shared" si="661"/>
        <v>#DIV/0!</v>
      </c>
      <c r="U2522" s="181" t="e">
        <f t="shared" si="656"/>
        <v>#DIV/0!</v>
      </c>
    </row>
    <row r="2523" spans="2:21" ht="12.75" customHeight="1" x14ac:dyDescent="0.15">
      <c r="B2523" s="1">
        <f t="shared" si="662"/>
        <v>265.1999999999918</v>
      </c>
      <c r="C2523" s="181" t="e">
        <f t="shared" si="657"/>
        <v>#DIV/0!</v>
      </c>
      <c r="D2523" s="242">
        <f t="shared" si="658"/>
        <v>92.89627894989502</v>
      </c>
      <c r="E2523" s="181" t="e">
        <f t="shared" si="646"/>
        <v>#DIV/0!</v>
      </c>
      <c r="F2523" s="181" t="e">
        <f t="shared" si="659"/>
        <v>#DIV/0!</v>
      </c>
      <c r="H2523" s="181" t="e">
        <f t="shared" si="660"/>
        <v>#DIV/0!</v>
      </c>
      <c r="I2523" s="181" t="e">
        <f t="shared" si="647"/>
        <v>#DIV/0!</v>
      </c>
      <c r="J2523" s="339" t="e">
        <f t="shared" si="648"/>
        <v>#DIV/0!</v>
      </c>
      <c r="K2523" s="181" t="e">
        <f t="shared" si="649"/>
        <v>#DIV/0!</v>
      </c>
      <c r="M2523" s="181" t="e">
        <f t="shared" si="650"/>
        <v>#DIV/0!</v>
      </c>
      <c r="N2523" s="181" t="e">
        <f t="shared" si="651"/>
        <v>#DIV/0!</v>
      </c>
      <c r="O2523" s="339" t="e">
        <f t="shared" si="652"/>
        <v>#DIV/0!</v>
      </c>
      <c r="P2523" s="181" t="e">
        <f t="shared" si="653"/>
        <v>#DIV/0!</v>
      </c>
      <c r="R2523" s="181" t="e">
        <f t="shared" si="654"/>
        <v>#DIV/0!</v>
      </c>
      <c r="S2523" s="181" t="e">
        <f t="shared" si="655"/>
        <v>#DIV/0!</v>
      </c>
      <c r="T2523" s="339" t="e">
        <f t="shared" si="661"/>
        <v>#DIV/0!</v>
      </c>
      <c r="U2523" s="181" t="e">
        <f t="shared" si="656"/>
        <v>#DIV/0!</v>
      </c>
    </row>
    <row r="2524" spans="2:21" ht="12.75" customHeight="1" x14ac:dyDescent="0.15">
      <c r="B2524" s="1">
        <f t="shared" si="662"/>
        <v>265.29999999999183</v>
      </c>
      <c r="C2524" s="181" t="e">
        <f t="shared" si="657"/>
        <v>#DIV/0!</v>
      </c>
      <c r="D2524" s="242">
        <f t="shared" si="658"/>
        <v>92.905745122020718</v>
      </c>
      <c r="E2524" s="181" t="e">
        <f t="shared" si="646"/>
        <v>#DIV/0!</v>
      </c>
      <c r="F2524" s="181" t="e">
        <f t="shared" si="659"/>
        <v>#DIV/0!</v>
      </c>
      <c r="H2524" s="181" t="e">
        <f t="shared" si="660"/>
        <v>#DIV/0!</v>
      </c>
      <c r="I2524" s="181" t="e">
        <f t="shared" si="647"/>
        <v>#DIV/0!</v>
      </c>
      <c r="J2524" s="339" t="e">
        <f t="shared" si="648"/>
        <v>#DIV/0!</v>
      </c>
      <c r="K2524" s="181" t="e">
        <f t="shared" si="649"/>
        <v>#DIV/0!</v>
      </c>
      <c r="M2524" s="181" t="e">
        <f t="shared" si="650"/>
        <v>#DIV/0!</v>
      </c>
      <c r="N2524" s="181" t="e">
        <f t="shared" si="651"/>
        <v>#DIV/0!</v>
      </c>
      <c r="O2524" s="339" t="e">
        <f t="shared" si="652"/>
        <v>#DIV/0!</v>
      </c>
      <c r="P2524" s="181" t="e">
        <f t="shared" si="653"/>
        <v>#DIV/0!</v>
      </c>
      <c r="R2524" s="181" t="e">
        <f t="shared" si="654"/>
        <v>#DIV/0!</v>
      </c>
      <c r="S2524" s="181" t="e">
        <f t="shared" si="655"/>
        <v>#DIV/0!</v>
      </c>
      <c r="T2524" s="339" t="e">
        <f t="shared" si="661"/>
        <v>#DIV/0!</v>
      </c>
      <c r="U2524" s="181" t="e">
        <f t="shared" si="656"/>
        <v>#DIV/0!</v>
      </c>
    </row>
    <row r="2525" spans="2:21" ht="12.75" customHeight="1" x14ac:dyDescent="0.15">
      <c r="B2525" s="1">
        <f t="shared" si="662"/>
        <v>265.39999999999185</v>
      </c>
      <c r="C2525" s="181" t="e">
        <f t="shared" si="657"/>
        <v>#DIV/0!</v>
      </c>
      <c r="D2525" s="242">
        <f t="shared" si="658"/>
        <v>92.915208401503946</v>
      </c>
      <c r="E2525" s="181" t="e">
        <f t="shared" si="646"/>
        <v>#DIV/0!</v>
      </c>
      <c r="F2525" s="181" t="e">
        <f t="shared" si="659"/>
        <v>#DIV/0!</v>
      </c>
      <c r="H2525" s="181" t="e">
        <f t="shared" si="660"/>
        <v>#DIV/0!</v>
      </c>
      <c r="I2525" s="181" t="e">
        <f t="shared" si="647"/>
        <v>#DIV/0!</v>
      </c>
      <c r="J2525" s="339" t="e">
        <f t="shared" si="648"/>
        <v>#DIV/0!</v>
      </c>
      <c r="K2525" s="181" t="e">
        <f t="shared" si="649"/>
        <v>#DIV/0!</v>
      </c>
      <c r="M2525" s="181" t="e">
        <f t="shared" si="650"/>
        <v>#DIV/0!</v>
      </c>
      <c r="N2525" s="181" t="e">
        <f t="shared" si="651"/>
        <v>#DIV/0!</v>
      </c>
      <c r="O2525" s="339" t="e">
        <f t="shared" si="652"/>
        <v>#DIV/0!</v>
      </c>
      <c r="P2525" s="181" t="e">
        <f t="shared" si="653"/>
        <v>#DIV/0!</v>
      </c>
      <c r="R2525" s="181" t="e">
        <f t="shared" si="654"/>
        <v>#DIV/0!</v>
      </c>
      <c r="S2525" s="181" t="e">
        <f t="shared" si="655"/>
        <v>#DIV/0!</v>
      </c>
      <c r="T2525" s="339" t="e">
        <f t="shared" si="661"/>
        <v>#DIV/0!</v>
      </c>
      <c r="U2525" s="181" t="e">
        <f t="shared" si="656"/>
        <v>#DIV/0!</v>
      </c>
    </row>
    <row r="2526" spans="2:21" ht="12.75" customHeight="1" x14ac:dyDescent="0.15">
      <c r="B2526" s="1">
        <f t="shared" si="662"/>
        <v>265.49999999999187</v>
      </c>
      <c r="C2526" s="181" t="e">
        <f t="shared" si="657"/>
        <v>#DIV/0!</v>
      </c>
      <c r="D2526" s="242">
        <f t="shared" si="658"/>
        <v>92.924668790406457</v>
      </c>
      <c r="E2526" s="181" t="e">
        <f t="shared" si="646"/>
        <v>#DIV/0!</v>
      </c>
      <c r="F2526" s="181" t="e">
        <f t="shared" si="659"/>
        <v>#DIV/0!</v>
      </c>
      <c r="H2526" s="181" t="e">
        <f t="shared" si="660"/>
        <v>#DIV/0!</v>
      </c>
      <c r="I2526" s="181" t="e">
        <f t="shared" si="647"/>
        <v>#DIV/0!</v>
      </c>
      <c r="J2526" s="339" t="e">
        <f t="shared" si="648"/>
        <v>#DIV/0!</v>
      </c>
      <c r="K2526" s="181" t="e">
        <f t="shared" si="649"/>
        <v>#DIV/0!</v>
      </c>
      <c r="M2526" s="181" t="e">
        <f t="shared" si="650"/>
        <v>#DIV/0!</v>
      </c>
      <c r="N2526" s="181" t="e">
        <f t="shared" si="651"/>
        <v>#DIV/0!</v>
      </c>
      <c r="O2526" s="339" t="e">
        <f t="shared" si="652"/>
        <v>#DIV/0!</v>
      </c>
      <c r="P2526" s="181" t="e">
        <f t="shared" si="653"/>
        <v>#DIV/0!</v>
      </c>
      <c r="R2526" s="181" t="e">
        <f t="shared" si="654"/>
        <v>#DIV/0!</v>
      </c>
      <c r="S2526" s="181" t="e">
        <f t="shared" si="655"/>
        <v>#DIV/0!</v>
      </c>
      <c r="T2526" s="339" t="e">
        <f t="shared" si="661"/>
        <v>#DIV/0!</v>
      </c>
      <c r="U2526" s="181" t="e">
        <f t="shared" si="656"/>
        <v>#DIV/0!</v>
      </c>
    </row>
    <row r="2527" spans="2:21" ht="12.75" customHeight="1" x14ac:dyDescent="0.15">
      <c r="B2527" s="1">
        <f t="shared" si="662"/>
        <v>265.59999999999189</v>
      </c>
      <c r="C2527" s="181" t="e">
        <f t="shared" si="657"/>
        <v>#DIV/0!</v>
      </c>
      <c r="D2527" s="242">
        <f t="shared" si="658"/>
        <v>92.934126290787447</v>
      </c>
      <c r="E2527" s="181" t="e">
        <f t="shared" si="646"/>
        <v>#DIV/0!</v>
      </c>
      <c r="F2527" s="181" t="e">
        <f t="shared" si="659"/>
        <v>#DIV/0!</v>
      </c>
      <c r="H2527" s="181" t="e">
        <f t="shared" si="660"/>
        <v>#DIV/0!</v>
      </c>
      <c r="I2527" s="181" t="e">
        <f t="shared" si="647"/>
        <v>#DIV/0!</v>
      </c>
      <c r="J2527" s="339" t="e">
        <f t="shared" si="648"/>
        <v>#DIV/0!</v>
      </c>
      <c r="K2527" s="181" t="e">
        <f t="shared" si="649"/>
        <v>#DIV/0!</v>
      </c>
      <c r="M2527" s="181" t="e">
        <f t="shared" si="650"/>
        <v>#DIV/0!</v>
      </c>
      <c r="N2527" s="181" t="e">
        <f t="shared" si="651"/>
        <v>#DIV/0!</v>
      </c>
      <c r="O2527" s="339" t="e">
        <f t="shared" si="652"/>
        <v>#DIV/0!</v>
      </c>
      <c r="P2527" s="181" t="e">
        <f t="shared" si="653"/>
        <v>#DIV/0!</v>
      </c>
      <c r="R2527" s="181" t="e">
        <f t="shared" si="654"/>
        <v>#DIV/0!</v>
      </c>
      <c r="S2527" s="181" t="e">
        <f t="shared" si="655"/>
        <v>#DIV/0!</v>
      </c>
      <c r="T2527" s="339" t="e">
        <f t="shared" si="661"/>
        <v>#DIV/0!</v>
      </c>
      <c r="U2527" s="181" t="e">
        <f t="shared" si="656"/>
        <v>#DIV/0!</v>
      </c>
    </row>
    <row r="2528" spans="2:21" ht="12.75" customHeight="1" x14ac:dyDescent="0.15">
      <c r="B2528" s="1">
        <f t="shared" si="662"/>
        <v>265.69999999999192</v>
      </c>
      <c r="C2528" s="181" t="e">
        <f t="shared" si="657"/>
        <v>#DIV/0!</v>
      </c>
      <c r="D2528" s="242">
        <f t="shared" si="658"/>
        <v>92.943580904704064</v>
      </c>
      <c r="E2528" s="181" t="e">
        <f t="shared" si="646"/>
        <v>#DIV/0!</v>
      </c>
      <c r="F2528" s="181" t="e">
        <f t="shared" si="659"/>
        <v>#DIV/0!</v>
      </c>
      <c r="H2528" s="181" t="e">
        <f t="shared" si="660"/>
        <v>#DIV/0!</v>
      </c>
      <c r="I2528" s="181" t="e">
        <f t="shared" si="647"/>
        <v>#DIV/0!</v>
      </c>
      <c r="J2528" s="339" t="e">
        <f t="shared" si="648"/>
        <v>#DIV/0!</v>
      </c>
      <c r="K2528" s="181" t="e">
        <f t="shared" si="649"/>
        <v>#DIV/0!</v>
      </c>
      <c r="M2528" s="181" t="e">
        <f t="shared" si="650"/>
        <v>#DIV/0!</v>
      </c>
      <c r="N2528" s="181" t="e">
        <f t="shared" si="651"/>
        <v>#DIV/0!</v>
      </c>
      <c r="O2528" s="339" t="e">
        <f t="shared" si="652"/>
        <v>#DIV/0!</v>
      </c>
      <c r="P2528" s="181" t="e">
        <f t="shared" si="653"/>
        <v>#DIV/0!</v>
      </c>
      <c r="R2528" s="181" t="e">
        <f t="shared" si="654"/>
        <v>#DIV/0!</v>
      </c>
      <c r="S2528" s="181" t="e">
        <f t="shared" si="655"/>
        <v>#DIV/0!</v>
      </c>
      <c r="T2528" s="339" t="e">
        <f t="shared" si="661"/>
        <v>#DIV/0!</v>
      </c>
      <c r="U2528" s="181" t="e">
        <f t="shared" si="656"/>
        <v>#DIV/0!</v>
      </c>
    </row>
    <row r="2529" spans="2:21" ht="12.75" customHeight="1" x14ac:dyDescent="0.15">
      <c r="B2529" s="1">
        <f t="shared" si="662"/>
        <v>265.79999999999194</v>
      </c>
      <c r="C2529" s="181" t="e">
        <f t="shared" si="657"/>
        <v>#DIV/0!</v>
      </c>
      <c r="D2529" s="242">
        <f t="shared" si="658"/>
        <v>92.953032634210928</v>
      </c>
      <c r="E2529" s="181" t="e">
        <f t="shared" si="646"/>
        <v>#DIV/0!</v>
      </c>
      <c r="F2529" s="181" t="e">
        <f t="shared" si="659"/>
        <v>#DIV/0!</v>
      </c>
      <c r="H2529" s="181" t="e">
        <f t="shared" si="660"/>
        <v>#DIV/0!</v>
      </c>
      <c r="I2529" s="181" t="e">
        <f t="shared" si="647"/>
        <v>#DIV/0!</v>
      </c>
      <c r="J2529" s="339" t="e">
        <f t="shared" si="648"/>
        <v>#DIV/0!</v>
      </c>
      <c r="K2529" s="181" t="e">
        <f t="shared" si="649"/>
        <v>#DIV/0!</v>
      </c>
      <c r="M2529" s="181" t="e">
        <f t="shared" si="650"/>
        <v>#DIV/0!</v>
      </c>
      <c r="N2529" s="181" t="e">
        <f t="shared" si="651"/>
        <v>#DIV/0!</v>
      </c>
      <c r="O2529" s="339" t="e">
        <f t="shared" si="652"/>
        <v>#DIV/0!</v>
      </c>
      <c r="P2529" s="181" t="e">
        <f t="shared" si="653"/>
        <v>#DIV/0!</v>
      </c>
      <c r="R2529" s="181" t="e">
        <f t="shared" si="654"/>
        <v>#DIV/0!</v>
      </c>
      <c r="S2529" s="181" t="e">
        <f t="shared" si="655"/>
        <v>#DIV/0!</v>
      </c>
      <c r="T2529" s="339" t="e">
        <f t="shared" si="661"/>
        <v>#DIV/0!</v>
      </c>
      <c r="U2529" s="181" t="e">
        <f t="shared" si="656"/>
        <v>#DIV/0!</v>
      </c>
    </row>
    <row r="2530" spans="2:21" ht="12.75" customHeight="1" x14ac:dyDescent="0.15">
      <c r="B2530" s="1">
        <f t="shared" si="662"/>
        <v>265.89999999999196</v>
      </c>
      <c r="C2530" s="181" t="e">
        <f t="shared" si="657"/>
        <v>#DIV/0!</v>
      </c>
      <c r="D2530" s="242">
        <f t="shared" si="658"/>
        <v>92.962481481360598</v>
      </c>
      <c r="E2530" s="181" t="e">
        <f t="shared" si="646"/>
        <v>#DIV/0!</v>
      </c>
      <c r="F2530" s="181" t="e">
        <f t="shared" si="659"/>
        <v>#DIV/0!</v>
      </c>
      <c r="H2530" s="181" t="e">
        <f t="shared" si="660"/>
        <v>#DIV/0!</v>
      </c>
      <c r="I2530" s="181" t="e">
        <f t="shared" si="647"/>
        <v>#DIV/0!</v>
      </c>
      <c r="J2530" s="339" t="e">
        <f t="shared" si="648"/>
        <v>#DIV/0!</v>
      </c>
      <c r="K2530" s="181" t="e">
        <f t="shared" si="649"/>
        <v>#DIV/0!</v>
      </c>
      <c r="M2530" s="181" t="e">
        <f t="shared" si="650"/>
        <v>#DIV/0!</v>
      </c>
      <c r="N2530" s="181" t="e">
        <f t="shared" si="651"/>
        <v>#DIV/0!</v>
      </c>
      <c r="O2530" s="339" t="e">
        <f t="shared" si="652"/>
        <v>#DIV/0!</v>
      </c>
      <c r="P2530" s="181" t="e">
        <f t="shared" si="653"/>
        <v>#DIV/0!</v>
      </c>
      <c r="R2530" s="181" t="e">
        <f t="shared" si="654"/>
        <v>#DIV/0!</v>
      </c>
      <c r="S2530" s="181" t="e">
        <f t="shared" si="655"/>
        <v>#DIV/0!</v>
      </c>
      <c r="T2530" s="339" t="e">
        <f t="shared" si="661"/>
        <v>#DIV/0!</v>
      </c>
      <c r="U2530" s="181" t="e">
        <f t="shared" si="656"/>
        <v>#DIV/0!</v>
      </c>
    </row>
    <row r="2531" spans="2:21" ht="12.75" customHeight="1" x14ac:dyDescent="0.15">
      <c r="B2531" s="1">
        <f t="shared" si="662"/>
        <v>265.99999999999199</v>
      </c>
      <c r="C2531" s="181" t="e">
        <f t="shared" si="657"/>
        <v>#DIV/0!</v>
      </c>
      <c r="D2531" s="242">
        <f t="shared" si="658"/>
        <v>92.971927448203132</v>
      </c>
      <c r="E2531" s="181" t="e">
        <f t="shared" si="646"/>
        <v>#DIV/0!</v>
      </c>
      <c r="F2531" s="181" t="e">
        <f t="shared" si="659"/>
        <v>#DIV/0!</v>
      </c>
      <c r="H2531" s="181" t="e">
        <f t="shared" si="660"/>
        <v>#DIV/0!</v>
      </c>
      <c r="I2531" s="181" t="e">
        <f t="shared" si="647"/>
        <v>#DIV/0!</v>
      </c>
      <c r="J2531" s="339" t="e">
        <f t="shared" si="648"/>
        <v>#DIV/0!</v>
      </c>
      <c r="K2531" s="181" t="e">
        <f t="shared" si="649"/>
        <v>#DIV/0!</v>
      </c>
      <c r="M2531" s="181" t="e">
        <f t="shared" si="650"/>
        <v>#DIV/0!</v>
      </c>
      <c r="N2531" s="181" t="e">
        <f t="shared" si="651"/>
        <v>#DIV/0!</v>
      </c>
      <c r="O2531" s="339" t="e">
        <f t="shared" si="652"/>
        <v>#DIV/0!</v>
      </c>
      <c r="P2531" s="181" t="e">
        <f t="shared" si="653"/>
        <v>#DIV/0!</v>
      </c>
      <c r="R2531" s="181" t="e">
        <f t="shared" si="654"/>
        <v>#DIV/0!</v>
      </c>
      <c r="S2531" s="181" t="e">
        <f t="shared" si="655"/>
        <v>#DIV/0!</v>
      </c>
      <c r="T2531" s="339" t="e">
        <f t="shared" si="661"/>
        <v>#DIV/0!</v>
      </c>
      <c r="U2531" s="181" t="e">
        <f t="shared" si="656"/>
        <v>#DIV/0!</v>
      </c>
    </row>
    <row r="2532" spans="2:21" ht="12.75" customHeight="1" x14ac:dyDescent="0.15">
      <c r="B2532" s="1">
        <f t="shared" si="662"/>
        <v>266.09999999999201</v>
      </c>
      <c r="C2532" s="181" t="e">
        <f t="shared" si="657"/>
        <v>#DIV/0!</v>
      </c>
      <c r="D2532" s="242">
        <f t="shared" si="658"/>
        <v>92.981370536786471</v>
      </c>
      <c r="E2532" s="181" t="e">
        <f t="shared" si="646"/>
        <v>#DIV/0!</v>
      </c>
      <c r="F2532" s="181" t="e">
        <f t="shared" si="659"/>
        <v>#DIV/0!</v>
      </c>
      <c r="H2532" s="181" t="e">
        <f t="shared" si="660"/>
        <v>#DIV/0!</v>
      </c>
      <c r="I2532" s="181" t="e">
        <f t="shared" si="647"/>
        <v>#DIV/0!</v>
      </c>
      <c r="J2532" s="339" t="e">
        <f t="shared" si="648"/>
        <v>#DIV/0!</v>
      </c>
      <c r="K2532" s="181" t="e">
        <f t="shared" si="649"/>
        <v>#DIV/0!</v>
      </c>
      <c r="M2532" s="181" t="e">
        <f t="shared" si="650"/>
        <v>#DIV/0!</v>
      </c>
      <c r="N2532" s="181" t="e">
        <f t="shared" si="651"/>
        <v>#DIV/0!</v>
      </c>
      <c r="O2532" s="339" t="e">
        <f t="shared" si="652"/>
        <v>#DIV/0!</v>
      </c>
      <c r="P2532" s="181" t="e">
        <f t="shared" si="653"/>
        <v>#DIV/0!</v>
      </c>
      <c r="R2532" s="181" t="e">
        <f t="shared" si="654"/>
        <v>#DIV/0!</v>
      </c>
      <c r="S2532" s="181" t="e">
        <f t="shared" si="655"/>
        <v>#DIV/0!</v>
      </c>
      <c r="T2532" s="339" t="e">
        <f t="shared" si="661"/>
        <v>#DIV/0!</v>
      </c>
      <c r="U2532" s="181" t="e">
        <f t="shared" si="656"/>
        <v>#DIV/0!</v>
      </c>
    </row>
    <row r="2533" spans="2:21" ht="12.75" customHeight="1" x14ac:dyDescent="0.15">
      <c r="B2533" s="1">
        <f t="shared" si="662"/>
        <v>266.19999999999203</v>
      </c>
      <c r="C2533" s="181" t="e">
        <f t="shared" si="657"/>
        <v>#DIV/0!</v>
      </c>
      <c r="D2533" s="242">
        <f t="shared" si="658"/>
        <v>92.990810749156097</v>
      </c>
      <c r="E2533" s="181" t="e">
        <f t="shared" si="646"/>
        <v>#DIV/0!</v>
      </c>
      <c r="F2533" s="181" t="e">
        <f t="shared" si="659"/>
        <v>#DIV/0!</v>
      </c>
      <c r="H2533" s="181" t="e">
        <f t="shared" si="660"/>
        <v>#DIV/0!</v>
      </c>
      <c r="I2533" s="181" t="e">
        <f t="shared" si="647"/>
        <v>#DIV/0!</v>
      </c>
      <c r="J2533" s="339" t="e">
        <f t="shared" si="648"/>
        <v>#DIV/0!</v>
      </c>
      <c r="K2533" s="181" t="e">
        <f t="shared" si="649"/>
        <v>#DIV/0!</v>
      </c>
      <c r="M2533" s="181" t="e">
        <f t="shared" si="650"/>
        <v>#DIV/0!</v>
      </c>
      <c r="N2533" s="181" t="e">
        <f t="shared" si="651"/>
        <v>#DIV/0!</v>
      </c>
      <c r="O2533" s="339" t="e">
        <f t="shared" si="652"/>
        <v>#DIV/0!</v>
      </c>
      <c r="P2533" s="181" t="e">
        <f t="shared" si="653"/>
        <v>#DIV/0!</v>
      </c>
      <c r="R2533" s="181" t="e">
        <f t="shared" si="654"/>
        <v>#DIV/0!</v>
      </c>
      <c r="S2533" s="181" t="e">
        <f t="shared" si="655"/>
        <v>#DIV/0!</v>
      </c>
      <c r="T2533" s="339" t="e">
        <f t="shared" si="661"/>
        <v>#DIV/0!</v>
      </c>
      <c r="U2533" s="181" t="e">
        <f t="shared" si="656"/>
        <v>#DIV/0!</v>
      </c>
    </row>
    <row r="2534" spans="2:21" ht="12.75" customHeight="1" x14ac:dyDescent="0.15">
      <c r="B2534" s="1">
        <f t="shared" si="662"/>
        <v>266.29999999999205</v>
      </c>
      <c r="C2534" s="181" t="e">
        <f t="shared" si="657"/>
        <v>#DIV/0!</v>
      </c>
      <c r="D2534" s="242">
        <f t="shared" si="658"/>
        <v>93.000248087355388</v>
      </c>
      <c r="E2534" s="181" t="e">
        <f t="shared" si="646"/>
        <v>#DIV/0!</v>
      </c>
      <c r="F2534" s="181" t="e">
        <f t="shared" si="659"/>
        <v>#DIV/0!</v>
      </c>
      <c r="H2534" s="181" t="e">
        <f t="shared" si="660"/>
        <v>#DIV/0!</v>
      </c>
      <c r="I2534" s="181" t="e">
        <f t="shared" si="647"/>
        <v>#DIV/0!</v>
      </c>
      <c r="J2534" s="339" t="e">
        <f t="shared" si="648"/>
        <v>#DIV/0!</v>
      </c>
      <c r="K2534" s="181" t="e">
        <f t="shared" si="649"/>
        <v>#DIV/0!</v>
      </c>
      <c r="M2534" s="181" t="e">
        <f t="shared" si="650"/>
        <v>#DIV/0!</v>
      </c>
      <c r="N2534" s="181" t="e">
        <f t="shared" si="651"/>
        <v>#DIV/0!</v>
      </c>
      <c r="O2534" s="339" t="e">
        <f t="shared" si="652"/>
        <v>#DIV/0!</v>
      </c>
      <c r="P2534" s="181" t="e">
        <f t="shared" si="653"/>
        <v>#DIV/0!</v>
      </c>
      <c r="R2534" s="181" t="e">
        <f t="shared" si="654"/>
        <v>#DIV/0!</v>
      </c>
      <c r="S2534" s="181" t="e">
        <f t="shared" si="655"/>
        <v>#DIV/0!</v>
      </c>
      <c r="T2534" s="339" t="e">
        <f t="shared" si="661"/>
        <v>#DIV/0!</v>
      </c>
      <c r="U2534" s="181" t="e">
        <f t="shared" si="656"/>
        <v>#DIV/0!</v>
      </c>
    </row>
    <row r="2535" spans="2:21" ht="12.75" customHeight="1" x14ac:dyDescent="0.15">
      <c r="B2535" s="1">
        <f t="shared" si="662"/>
        <v>266.39999999999208</v>
      </c>
      <c r="C2535" s="181" t="e">
        <f t="shared" si="657"/>
        <v>#DIV/0!</v>
      </c>
      <c r="D2535" s="242">
        <f t="shared" si="658"/>
        <v>93.00968255342525</v>
      </c>
      <c r="E2535" s="181" t="e">
        <f t="shared" si="646"/>
        <v>#DIV/0!</v>
      </c>
      <c r="F2535" s="181" t="e">
        <f t="shared" si="659"/>
        <v>#DIV/0!</v>
      </c>
      <c r="H2535" s="181" t="e">
        <f t="shared" si="660"/>
        <v>#DIV/0!</v>
      </c>
      <c r="I2535" s="181" t="e">
        <f t="shared" si="647"/>
        <v>#DIV/0!</v>
      </c>
      <c r="J2535" s="339" t="e">
        <f t="shared" si="648"/>
        <v>#DIV/0!</v>
      </c>
      <c r="K2535" s="181" t="e">
        <f t="shared" si="649"/>
        <v>#DIV/0!</v>
      </c>
      <c r="M2535" s="181" t="e">
        <f t="shared" si="650"/>
        <v>#DIV/0!</v>
      </c>
      <c r="N2535" s="181" t="e">
        <f t="shared" si="651"/>
        <v>#DIV/0!</v>
      </c>
      <c r="O2535" s="339" t="e">
        <f t="shared" si="652"/>
        <v>#DIV/0!</v>
      </c>
      <c r="P2535" s="181" t="e">
        <f t="shared" si="653"/>
        <v>#DIV/0!</v>
      </c>
      <c r="R2535" s="181" t="e">
        <f t="shared" si="654"/>
        <v>#DIV/0!</v>
      </c>
      <c r="S2535" s="181" t="e">
        <f t="shared" si="655"/>
        <v>#DIV/0!</v>
      </c>
      <c r="T2535" s="339" t="e">
        <f t="shared" si="661"/>
        <v>#DIV/0!</v>
      </c>
      <c r="U2535" s="181" t="e">
        <f t="shared" si="656"/>
        <v>#DIV/0!</v>
      </c>
    </row>
    <row r="2536" spans="2:21" ht="12.75" customHeight="1" x14ac:dyDescent="0.15">
      <c r="B2536" s="1">
        <f t="shared" si="662"/>
        <v>266.4999999999921</v>
      </c>
      <c r="C2536" s="181" t="e">
        <f t="shared" si="657"/>
        <v>#DIV/0!</v>
      </c>
      <c r="D2536" s="242">
        <f t="shared" si="658"/>
        <v>93.019114149404473</v>
      </c>
      <c r="E2536" s="181" t="e">
        <f t="shared" si="646"/>
        <v>#DIV/0!</v>
      </c>
      <c r="F2536" s="181" t="e">
        <f t="shared" si="659"/>
        <v>#DIV/0!</v>
      </c>
      <c r="H2536" s="181" t="e">
        <f t="shared" si="660"/>
        <v>#DIV/0!</v>
      </c>
      <c r="I2536" s="181" t="e">
        <f t="shared" si="647"/>
        <v>#DIV/0!</v>
      </c>
      <c r="J2536" s="339" t="e">
        <f t="shared" si="648"/>
        <v>#DIV/0!</v>
      </c>
      <c r="K2536" s="181" t="e">
        <f t="shared" si="649"/>
        <v>#DIV/0!</v>
      </c>
      <c r="M2536" s="181" t="e">
        <f t="shared" si="650"/>
        <v>#DIV/0!</v>
      </c>
      <c r="N2536" s="181" t="e">
        <f t="shared" si="651"/>
        <v>#DIV/0!</v>
      </c>
      <c r="O2536" s="339" t="e">
        <f t="shared" si="652"/>
        <v>#DIV/0!</v>
      </c>
      <c r="P2536" s="181" t="e">
        <f t="shared" si="653"/>
        <v>#DIV/0!</v>
      </c>
      <c r="R2536" s="181" t="e">
        <f t="shared" si="654"/>
        <v>#DIV/0!</v>
      </c>
      <c r="S2536" s="181" t="e">
        <f t="shared" si="655"/>
        <v>#DIV/0!</v>
      </c>
      <c r="T2536" s="339" t="e">
        <f t="shared" si="661"/>
        <v>#DIV/0!</v>
      </c>
      <c r="U2536" s="181" t="e">
        <f t="shared" si="656"/>
        <v>#DIV/0!</v>
      </c>
    </row>
    <row r="2537" spans="2:21" ht="12.75" customHeight="1" x14ac:dyDescent="0.15">
      <c r="B2537" s="1">
        <f t="shared" si="662"/>
        <v>266.59999999999212</v>
      </c>
      <c r="C2537" s="181" t="e">
        <f t="shared" si="657"/>
        <v>#DIV/0!</v>
      </c>
      <c r="D2537" s="242">
        <f t="shared" si="658"/>
        <v>93.028542877329457</v>
      </c>
      <c r="E2537" s="181" t="e">
        <f t="shared" si="646"/>
        <v>#DIV/0!</v>
      </c>
      <c r="F2537" s="181" t="e">
        <f t="shared" si="659"/>
        <v>#DIV/0!</v>
      </c>
      <c r="H2537" s="181" t="e">
        <f t="shared" si="660"/>
        <v>#DIV/0!</v>
      </c>
      <c r="I2537" s="181" t="e">
        <f t="shared" si="647"/>
        <v>#DIV/0!</v>
      </c>
      <c r="J2537" s="339" t="e">
        <f t="shared" si="648"/>
        <v>#DIV/0!</v>
      </c>
      <c r="K2537" s="181" t="e">
        <f t="shared" si="649"/>
        <v>#DIV/0!</v>
      </c>
      <c r="M2537" s="181" t="e">
        <f t="shared" si="650"/>
        <v>#DIV/0!</v>
      </c>
      <c r="N2537" s="181" t="e">
        <f t="shared" si="651"/>
        <v>#DIV/0!</v>
      </c>
      <c r="O2537" s="339" t="e">
        <f t="shared" si="652"/>
        <v>#DIV/0!</v>
      </c>
      <c r="P2537" s="181" t="e">
        <f t="shared" si="653"/>
        <v>#DIV/0!</v>
      </c>
      <c r="R2537" s="181" t="e">
        <f t="shared" si="654"/>
        <v>#DIV/0!</v>
      </c>
      <c r="S2537" s="181" t="e">
        <f t="shared" si="655"/>
        <v>#DIV/0!</v>
      </c>
      <c r="T2537" s="339" t="e">
        <f t="shared" si="661"/>
        <v>#DIV/0!</v>
      </c>
      <c r="U2537" s="181" t="e">
        <f t="shared" si="656"/>
        <v>#DIV/0!</v>
      </c>
    </row>
    <row r="2538" spans="2:21" ht="12.75" customHeight="1" x14ac:dyDescent="0.15">
      <c r="B2538" s="1">
        <f t="shared" si="662"/>
        <v>266.69999999999214</v>
      </c>
      <c r="C2538" s="181" t="e">
        <f t="shared" si="657"/>
        <v>#DIV/0!</v>
      </c>
      <c r="D2538" s="242">
        <f t="shared" si="658"/>
        <v>93.037968739234429</v>
      </c>
      <c r="E2538" s="181" t="e">
        <f t="shared" si="646"/>
        <v>#DIV/0!</v>
      </c>
      <c r="F2538" s="181" t="e">
        <f t="shared" si="659"/>
        <v>#DIV/0!</v>
      </c>
      <c r="H2538" s="181" t="e">
        <f t="shared" si="660"/>
        <v>#DIV/0!</v>
      </c>
      <c r="I2538" s="181" t="e">
        <f t="shared" si="647"/>
        <v>#DIV/0!</v>
      </c>
      <c r="J2538" s="339" t="e">
        <f t="shared" si="648"/>
        <v>#DIV/0!</v>
      </c>
      <c r="K2538" s="181" t="e">
        <f t="shared" si="649"/>
        <v>#DIV/0!</v>
      </c>
      <c r="M2538" s="181" t="e">
        <f t="shared" si="650"/>
        <v>#DIV/0!</v>
      </c>
      <c r="N2538" s="181" t="e">
        <f t="shared" si="651"/>
        <v>#DIV/0!</v>
      </c>
      <c r="O2538" s="339" t="e">
        <f t="shared" si="652"/>
        <v>#DIV/0!</v>
      </c>
      <c r="P2538" s="181" t="e">
        <f t="shared" si="653"/>
        <v>#DIV/0!</v>
      </c>
      <c r="R2538" s="181" t="e">
        <f t="shared" si="654"/>
        <v>#DIV/0!</v>
      </c>
      <c r="S2538" s="181" t="e">
        <f t="shared" si="655"/>
        <v>#DIV/0!</v>
      </c>
      <c r="T2538" s="339" t="e">
        <f t="shared" si="661"/>
        <v>#DIV/0!</v>
      </c>
      <c r="U2538" s="181" t="e">
        <f t="shared" si="656"/>
        <v>#DIV/0!</v>
      </c>
    </row>
    <row r="2539" spans="2:21" ht="12.75" customHeight="1" x14ac:dyDescent="0.15">
      <c r="B2539" s="1">
        <f t="shared" si="662"/>
        <v>266.79999999999217</v>
      </c>
      <c r="C2539" s="181" t="e">
        <f t="shared" si="657"/>
        <v>#DIV/0!</v>
      </c>
      <c r="D2539" s="242">
        <f t="shared" si="658"/>
        <v>93.047391737151315</v>
      </c>
      <c r="E2539" s="181" t="e">
        <f t="shared" si="646"/>
        <v>#DIV/0!</v>
      </c>
      <c r="F2539" s="181" t="e">
        <f t="shared" si="659"/>
        <v>#DIV/0!</v>
      </c>
      <c r="H2539" s="181" t="e">
        <f t="shared" si="660"/>
        <v>#DIV/0!</v>
      </c>
      <c r="I2539" s="181" t="e">
        <f t="shared" si="647"/>
        <v>#DIV/0!</v>
      </c>
      <c r="J2539" s="339" t="e">
        <f t="shared" si="648"/>
        <v>#DIV/0!</v>
      </c>
      <c r="K2539" s="181" t="e">
        <f t="shared" si="649"/>
        <v>#DIV/0!</v>
      </c>
      <c r="M2539" s="181" t="e">
        <f t="shared" si="650"/>
        <v>#DIV/0!</v>
      </c>
      <c r="N2539" s="181" t="e">
        <f t="shared" si="651"/>
        <v>#DIV/0!</v>
      </c>
      <c r="O2539" s="339" t="e">
        <f t="shared" si="652"/>
        <v>#DIV/0!</v>
      </c>
      <c r="P2539" s="181" t="e">
        <f t="shared" si="653"/>
        <v>#DIV/0!</v>
      </c>
      <c r="R2539" s="181" t="e">
        <f t="shared" si="654"/>
        <v>#DIV/0!</v>
      </c>
      <c r="S2539" s="181" t="e">
        <f t="shared" si="655"/>
        <v>#DIV/0!</v>
      </c>
      <c r="T2539" s="339" t="e">
        <f t="shared" si="661"/>
        <v>#DIV/0!</v>
      </c>
      <c r="U2539" s="181" t="e">
        <f t="shared" si="656"/>
        <v>#DIV/0!</v>
      </c>
    </row>
    <row r="2540" spans="2:21" ht="12.75" customHeight="1" x14ac:dyDescent="0.15">
      <c r="B2540" s="1">
        <f t="shared" si="662"/>
        <v>266.89999999999219</v>
      </c>
      <c r="C2540" s="181" t="e">
        <f t="shared" si="657"/>
        <v>#DIV/0!</v>
      </c>
      <c r="D2540" s="242">
        <f t="shared" si="658"/>
        <v>93.056811873109666</v>
      </c>
      <c r="E2540" s="181" t="e">
        <f t="shared" si="646"/>
        <v>#DIV/0!</v>
      </c>
      <c r="F2540" s="181" t="e">
        <f t="shared" si="659"/>
        <v>#DIV/0!</v>
      </c>
      <c r="H2540" s="181" t="e">
        <f t="shared" si="660"/>
        <v>#DIV/0!</v>
      </c>
      <c r="I2540" s="181" t="e">
        <f t="shared" si="647"/>
        <v>#DIV/0!</v>
      </c>
      <c r="J2540" s="339" t="e">
        <f t="shared" si="648"/>
        <v>#DIV/0!</v>
      </c>
      <c r="K2540" s="181" t="e">
        <f t="shared" si="649"/>
        <v>#DIV/0!</v>
      </c>
      <c r="M2540" s="181" t="e">
        <f t="shared" si="650"/>
        <v>#DIV/0!</v>
      </c>
      <c r="N2540" s="181" t="e">
        <f t="shared" si="651"/>
        <v>#DIV/0!</v>
      </c>
      <c r="O2540" s="339" t="e">
        <f t="shared" si="652"/>
        <v>#DIV/0!</v>
      </c>
      <c r="P2540" s="181" t="e">
        <f t="shared" si="653"/>
        <v>#DIV/0!</v>
      </c>
      <c r="R2540" s="181" t="e">
        <f t="shared" si="654"/>
        <v>#DIV/0!</v>
      </c>
      <c r="S2540" s="181" t="e">
        <f t="shared" si="655"/>
        <v>#DIV/0!</v>
      </c>
      <c r="T2540" s="339" t="e">
        <f t="shared" si="661"/>
        <v>#DIV/0!</v>
      </c>
      <c r="U2540" s="181" t="e">
        <f t="shared" si="656"/>
        <v>#DIV/0!</v>
      </c>
    </row>
    <row r="2541" spans="2:21" ht="12.75" customHeight="1" x14ac:dyDescent="0.15">
      <c r="B2541" s="1">
        <f t="shared" si="662"/>
        <v>266.99999999999221</v>
      </c>
      <c r="C2541" s="181" t="e">
        <f t="shared" si="657"/>
        <v>#DIV/0!</v>
      </c>
      <c r="D2541" s="242">
        <f t="shared" si="658"/>
        <v>93.06622914913703</v>
      </c>
      <c r="E2541" s="181" t="e">
        <f t="shared" si="646"/>
        <v>#DIV/0!</v>
      </c>
      <c r="F2541" s="181" t="e">
        <f t="shared" si="659"/>
        <v>#DIV/0!</v>
      </c>
      <c r="H2541" s="181" t="e">
        <f t="shared" si="660"/>
        <v>#DIV/0!</v>
      </c>
      <c r="I2541" s="181" t="e">
        <f t="shared" si="647"/>
        <v>#DIV/0!</v>
      </c>
      <c r="J2541" s="339" t="e">
        <f t="shared" si="648"/>
        <v>#DIV/0!</v>
      </c>
      <c r="K2541" s="181" t="e">
        <f t="shared" si="649"/>
        <v>#DIV/0!</v>
      </c>
      <c r="M2541" s="181" t="e">
        <f t="shared" si="650"/>
        <v>#DIV/0!</v>
      </c>
      <c r="N2541" s="181" t="e">
        <f t="shared" si="651"/>
        <v>#DIV/0!</v>
      </c>
      <c r="O2541" s="339" t="e">
        <f t="shared" si="652"/>
        <v>#DIV/0!</v>
      </c>
      <c r="P2541" s="181" t="e">
        <f t="shared" si="653"/>
        <v>#DIV/0!</v>
      </c>
      <c r="R2541" s="181" t="e">
        <f t="shared" si="654"/>
        <v>#DIV/0!</v>
      </c>
      <c r="S2541" s="181" t="e">
        <f t="shared" si="655"/>
        <v>#DIV/0!</v>
      </c>
      <c r="T2541" s="339" t="e">
        <f t="shared" si="661"/>
        <v>#DIV/0!</v>
      </c>
      <c r="U2541" s="181" t="e">
        <f t="shared" si="656"/>
        <v>#DIV/0!</v>
      </c>
    </row>
    <row r="2542" spans="2:21" ht="12.75" customHeight="1" x14ac:dyDescent="0.15">
      <c r="B2542" s="1">
        <f t="shared" si="662"/>
        <v>267.09999999999224</v>
      </c>
      <c r="C2542" s="181" t="e">
        <f t="shared" si="657"/>
        <v>#DIV/0!</v>
      </c>
      <c r="D2542" s="242">
        <f t="shared" si="658"/>
        <v>93.075643567258496</v>
      </c>
      <c r="E2542" s="181" t="e">
        <f t="shared" si="646"/>
        <v>#DIV/0!</v>
      </c>
      <c r="F2542" s="181" t="e">
        <f t="shared" si="659"/>
        <v>#DIV/0!</v>
      </c>
      <c r="H2542" s="181" t="e">
        <f t="shared" si="660"/>
        <v>#DIV/0!</v>
      </c>
      <c r="I2542" s="181" t="e">
        <f t="shared" si="647"/>
        <v>#DIV/0!</v>
      </c>
      <c r="J2542" s="339" t="e">
        <f t="shared" si="648"/>
        <v>#DIV/0!</v>
      </c>
      <c r="K2542" s="181" t="e">
        <f t="shared" si="649"/>
        <v>#DIV/0!</v>
      </c>
      <c r="M2542" s="181" t="e">
        <f t="shared" si="650"/>
        <v>#DIV/0!</v>
      </c>
      <c r="N2542" s="181" t="e">
        <f t="shared" si="651"/>
        <v>#DIV/0!</v>
      </c>
      <c r="O2542" s="339" t="e">
        <f t="shared" si="652"/>
        <v>#DIV/0!</v>
      </c>
      <c r="P2542" s="181" t="e">
        <f t="shared" si="653"/>
        <v>#DIV/0!</v>
      </c>
      <c r="R2542" s="181" t="e">
        <f t="shared" si="654"/>
        <v>#DIV/0!</v>
      </c>
      <c r="S2542" s="181" t="e">
        <f t="shared" si="655"/>
        <v>#DIV/0!</v>
      </c>
      <c r="T2542" s="339" t="e">
        <f t="shared" si="661"/>
        <v>#DIV/0!</v>
      </c>
      <c r="U2542" s="181" t="e">
        <f t="shared" si="656"/>
        <v>#DIV/0!</v>
      </c>
    </row>
    <row r="2543" spans="2:21" ht="12.75" customHeight="1" x14ac:dyDescent="0.15">
      <c r="B2543" s="1">
        <f t="shared" si="662"/>
        <v>267.19999999999226</v>
      </c>
      <c r="C2543" s="181" t="e">
        <f t="shared" si="657"/>
        <v>#DIV/0!</v>
      </c>
      <c r="D2543" s="242">
        <f t="shared" si="658"/>
        <v>93.085055129496951</v>
      </c>
      <c r="E2543" s="181" t="e">
        <f t="shared" si="646"/>
        <v>#DIV/0!</v>
      </c>
      <c r="F2543" s="181" t="e">
        <f t="shared" si="659"/>
        <v>#DIV/0!</v>
      </c>
      <c r="H2543" s="181" t="e">
        <f t="shared" si="660"/>
        <v>#DIV/0!</v>
      </c>
      <c r="I2543" s="181" t="e">
        <f t="shared" si="647"/>
        <v>#DIV/0!</v>
      </c>
      <c r="J2543" s="339" t="e">
        <f t="shared" si="648"/>
        <v>#DIV/0!</v>
      </c>
      <c r="K2543" s="181" t="e">
        <f t="shared" si="649"/>
        <v>#DIV/0!</v>
      </c>
      <c r="M2543" s="181" t="e">
        <f t="shared" si="650"/>
        <v>#DIV/0!</v>
      </c>
      <c r="N2543" s="181" t="e">
        <f t="shared" si="651"/>
        <v>#DIV/0!</v>
      </c>
      <c r="O2543" s="339" t="e">
        <f t="shared" si="652"/>
        <v>#DIV/0!</v>
      </c>
      <c r="P2543" s="181" t="e">
        <f t="shared" si="653"/>
        <v>#DIV/0!</v>
      </c>
      <c r="R2543" s="181" t="e">
        <f t="shared" si="654"/>
        <v>#DIV/0!</v>
      </c>
      <c r="S2543" s="181" t="e">
        <f t="shared" si="655"/>
        <v>#DIV/0!</v>
      </c>
      <c r="T2543" s="339" t="e">
        <f t="shared" si="661"/>
        <v>#DIV/0!</v>
      </c>
      <c r="U2543" s="181" t="e">
        <f t="shared" si="656"/>
        <v>#DIV/0!</v>
      </c>
    </row>
    <row r="2544" spans="2:21" ht="12.75" customHeight="1" x14ac:dyDescent="0.15">
      <c r="B2544" s="1">
        <f t="shared" si="662"/>
        <v>267.29999999999228</v>
      </c>
      <c r="C2544" s="181" t="e">
        <f t="shared" si="657"/>
        <v>#DIV/0!</v>
      </c>
      <c r="D2544" s="242">
        <f t="shared" si="658"/>
        <v>93.094463837872965</v>
      </c>
      <c r="E2544" s="181" t="e">
        <f t="shared" si="646"/>
        <v>#DIV/0!</v>
      </c>
      <c r="F2544" s="181" t="e">
        <f t="shared" si="659"/>
        <v>#DIV/0!</v>
      </c>
      <c r="H2544" s="181" t="e">
        <f t="shared" si="660"/>
        <v>#DIV/0!</v>
      </c>
      <c r="I2544" s="181" t="e">
        <f t="shared" si="647"/>
        <v>#DIV/0!</v>
      </c>
      <c r="J2544" s="339" t="e">
        <f t="shared" si="648"/>
        <v>#DIV/0!</v>
      </c>
      <c r="K2544" s="181" t="e">
        <f t="shared" si="649"/>
        <v>#DIV/0!</v>
      </c>
      <c r="M2544" s="181" t="e">
        <f t="shared" si="650"/>
        <v>#DIV/0!</v>
      </c>
      <c r="N2544" s="181" t="e">
        <f t="shared" si="651"/>
        <v>#DIV/0!</v>
      </c>
      <c r="O2544" s="339" t="e">
        <f t="shared" si="652"/>
        <v>#DIV/0!</v>
      </c>
      <c r="P2544" s="181" t="e">
        <f t="shared" si="653"/>
        <v>#DIV/0!</v>
      </c>
      <c r="R2544" s="181" t="e">
        <f t="shared" si="654"/>
        <v>#DIV/0!</v>
      </c>
      <c r="S2544" s="181" t="e">
        <f t="shared" si="655"/>
        <v>#DIV/0!</v>
      </c>
      <c r="T2544" s="339" t="e">
        <f t="shared" si="661"/>
        <v>#DIV/0!</v>
      </c>
      <c r="U2544" s="181" t="e">
        <f t="shared" si="656"/>
        <v>#DIV/0!</v>
      </c>
    </row>
    <row r="2545" spans="2:21" ht="12.75" customHeight="1" x14ac:dyDescent="0.15">
      <c r="B2545" s="1">
        <f t="shared" si="662"/>
        <v>267.3999999999923</v>
      </c>
      <c r="C2545" s="181" t="e">
        <f t="shared" si="657"/>
        <v>#DIV/0!</v>
      </c>
      <c r="D2545" s="242">
        <f t="shared" si="658"/>
        <v>93.103869694404949</v>
      </c>
      <c r="E2545" s="181" t="e">
        <f t="shared" si="646"/>
        <v>#DIV/0!</v>
      </c>
      <c r="F2545" s="181" t="e">
        <f t="shared" si="659"/>
        <v>#DIV/0!</v>
      </c>
      <c r="H2545" s="181" t="e">
        <f t="shared" si="660"/>
        <v>#DIV/0!</v>
      </c>
      <c r="I2545" s="181" t="e">
        <f t="shared" si="647"/>
        <v>#DIV/0!</v>
      </c>
      <c r="J2545" s="339" t="e">
        <f t="shared" si="648"/>
        <v>#DIV/0!</v>
      </c>
      <c r="K2545" s="181" t="e">
        <f t="shared" si="649"/>
        <v>#DIV/0!</v>
      </c>
      <c r="M2545" s="181" t="e">
        <f t="shared" si="650"/>
        <v>#DIV/0!</v>
      </c>
      <c r="N2545" s="181" t="e">
        <f t="shared" si="651"/>
        <v>#DIV/0!</v>
      </c>
      <c r="O2545" s="339" t="e">
        <f t="shared" si="652"/>
        <v>#DIV/0!</v>
      </c>
      <c r="P2545" s="181" t="e">
        <f t="shared" si="653"/>
        <v>#DIV/0!</v>
      </c>
      <c r="R2545" s="181" t="e">
        <f t="shared" si="654"/>
        <v>#DIV/0!</v>
      </c>
      <c r="S2545" s="181" t="e">
        <f t="shared" si="655"/>
        <v>#DIV/0!</v>
      </c>
      <c r="T2545" s="339" t="e">
        <f t="shared" si="661"/>
        <v>#DIV/0!</v>
      </c>
      <c r="U2545" s="181" t="e">
        <f t="shared" si="656"/>
        <v>#DIV/0!</v>
      </c>
    </row>
    <row r="2546" spans="2:21" ht="12.75" customHeight="1" x14ac:dyDescent="0.15">
      <c r="B2546" s="1">
        <f t="shared" si="662"/>
        <v>267.49999999999233</v>
      </c>
      <c r="C2546" s="181" t="e">
        <f t="shared" si="657"/>
        <v>#DIV/0!</v>
      </c>
      <c r="D2546" s="242">
        <f t="shared" si="658"/>
        <v>93.113272701109167</v>
      </c>
      <c r="E2546" s="181" t="e">
        <f t="shared" si="646"/>
        <v>#DIV/0!</v>
      </c>
      <c r="F2546" s="181" t="e">
        <f t="shared" si="659"/>
        <v>#DIV/0!</v>
      </c>
      <c r="H2546" s="181" t="e">
        <f t="shared" si="660"/>
        <v>#DIV/0!</v>
      </c>
      <c r="I2546" s="181" t="e">
        <f t="shared" si="647"/>
        <v>#DIV/0!</v>
      </c>
      <c r="J2546" s="339" t="e">
        <f t="shared" si="648"/>
        <v>#DIV/0!</v>
      </c>
      <c r="K2546" s="181" t="e">
        <f t="shared" si="649"/>
        <v>#DIV/0!</v>
      </c>
      <c r="M2546" s="181" t="e">
        <f t="shared" si="650"/>
        <v>#DIV/0!</v>
      </c>
      <c r="N2546" s="181" t="e">
        <f t="shared" si="651"/>
        <v>#DIV/0!</v>
      </c>
      <c r="O2546" s="339" t="e">
        <f t="shared" si="652"/>
        <v>#DIV/0!</v>
      </c>
      <c r="P2546" s="181" t="e">
        <f t="shared" si="653"/>
        <v>#DIV/0!</v>
      </c>
      <c r="R2546" s="181" t="e">
        <f t="shared" si="654"/>
        <v>#DIV/0!</v>
      </c>
      <c r="S2546" s="181" t="e">
        <f t="shared" si="655"/>
        <v>#DIV/0!</v>
      </c>
      <c r="T2546" s="339" t="e">
        <f t="shared" si="661"/>
        <v>#DIV/0!</v>
      </c>
      <c r="U2546" s="181" t="e">
        <f t="shared" si="656"/>
        <v>#DIV/0!</v>
      </c>
    </row>
    <row r="2547" spans="2:21" ht="12.75" customHeight="1" x14ac:dyDescent="0.15">
      <c r="B2547" s="1">
        <f t="shared" si="662"/>
        <v>267.59999999999235</v>
      </c>
      <c r="C2547" s="181" t="e">
        <f t="shared" si="657"/>
        <v>#DIV/0!</v>
      </c>
      <c r="D2547" s="242">
        <f t="shared" si="658"/>
        <v>93.122672859999369</v>
      </c>
      <c r="E2547" s="181" t="e">
        <f t="shared" si="646"/>
        <v>#DIV/0!</v>
      </c>
      <c r="F2547" s="181" t="e">
        <f t="shared" si="659"/>
        <v>#DIV/0!</v>
      </c>
      <c r="H2547" s="181" t="e">
        <f t="shared" si="660"/>
        <v>#DIV/0!</v>
      </c>
      <c r="I2547" s="181" t="e">
        <f t="shared" si="647"/>
        <v>#DIV/0!</v>
      </c>
      <c r="J2547" s="339" t="e">
        <f t="shared" si="648"/>
        <v>#DIV/0!</v>
      </c>
      <c r="K2547" s="181" t="e">
        <f t="shared" si="649"/>
        <v>#DIV/0!</v>
      </c>
      <c r="M2547" s="181" t="e">
        <f t="shared" si="650"/>
        <v>#DIV/0!</v>
      </c>
      <c r="N2547" s="181" t="e">
        <f t="shared" si="651"/>
        <v>#DIV/0!</v>
      </c>
      <c r="O2547" s="339" t="e">
        <f t="shared" si="652"/>
        <v>#DIV/0!</v>
      </c>
      <c r="P2547" s="181" t="e">
        <f t="shared" si="653"/>
        <v>#DIV/0!</v>
      </c>
      <c r="R2547" s="181" t="e">
        <f t="shared" si="654"/>
        <v>#DIV/0!</v>
      </c>
      <c r="S2547" s="181" t="e">
        <f t="shared" si="655"/>
        <v>#DIV/0!</v>
      </c>
      <c r="T2547" s="339" t="e">
        <f t="shared" si="661"/>
        <v>#DIV/0!</v>
      </c>
      <c r="U2547" s="181" t="e">
        <f t="shared" si="656"/>
        <v>#DIV/0!</v>
      </c>
    </row>
    <row r="2548" spans="2:21" ht="12.75" customHeight="1" x14ac:dyDescent="0.15">
      <c r="B2548" s="1">
        <f t="shared" si="662"/>
        <v>267.69999999999237</v>
      </c>
      <c r="C2548" s="181" t="e">
        <f t="shared" si="657"/>
        <v>#DIV/0!</v>
      </c>
      <c r="D2548" s="242">
        <f t="shared" si="658"/>
        <v>93.132070173087371</v>
      </c>
      <c r="E2548" s="181" t="e">
        <f t="shared" si="646"/>
        <v>#DIV/0!</v>
      </c>
      <c r="F2548" s="181" t="e">
        <f t="shared" si="659"/>
        <v>#DIV/0!</v>
      </c>
      <c r="H2548" s="181" t="e">
        <f t="shared" si="660"/>
        <v>#DIV/0!</v>
      </c>
      <c r="I2548" s="181" t="e">
        <f t="shared" si="647"/>
        <v>#DIV/0!</v>
      </c>
      <c r="J2548" s="339" t="e">
        <f t="shared" si="648"/>
        <v>#DIV/0!</v>
      </c>
      <c r="K2548" s="181" t="e">
        <f t="shared" si="649"/>
        <v>#DIV/0!</v>
      </c>
      <c r="M2548" s="181" t="e">
        <f t="shared" si="650"/>
        <v>#DIV/0!</v>
      </c>
      <c r="N2548" s="181" t="e">
        <f t="shared" si="651"/>
        <v>#DIV/0!</v>
      </c>
      <c r="O2548" s="339" t="e">
        <f t="shared" si="652"/>
        <v>#DIV/0!</v>
      </c>
      <c r="P2548" s="181" t="e">
        <f t="shared" si="653"/>
        <v>#DIV/0!</v>
      </c>
      <c r="R2548" s="181" t="e">
        <f t="shared" si="654"/>
        <v>#DIV/0!</v>
      </c>
      <c r="S2548" s="181" t="e">
        <f t="shared" si="655"/>
        <v>#DIV/0!</v>
      </c>
      <c r="T2548" s="339" t="e">
        <f t="shared" si="661"/>
        <v>#DIV/0!</v>
      </c>
      <c r="U2548" s="181" t="e">
        <f t="shared" si="656"/>
        <v>#DIV/0!</v>
      </c>
    </row>
    <row r="2549" spans="2:21" ht="12.75" customHeight="1" x14ac:dyDescent="0.15">
      <c r="B2549" s="1">
        <f t="shared" si="662"/>
        <v>267.79999999999239</v>
      </c>
      <c r="C2549" s="181" t="e">
        <f t="shared" si="657"/>
        <v>#DIV/0!</v>
      </c>
      <c r="D2549" s="242">
        <f t="shared" si="658"/>
        <v>93.14146464238253</v>
      </c>
      <c r="E2549" s="181" t="e">
        <f t="shared" si="646"/>
        <v>#DIV/0!</v>
      </c>
      <c r="F2549" s="181" t="e">
        <f t="shared" si="659"/>
        <v>#DIV/0!</v>
      </c>
      <c r="H2549" s="181" t="e">
        <f t="shared" si="660"/>
        <v>#DIV/0!</v>
      </c>
      <c r="I2549" s="181" t="e">
        <f t="shared" si="647"/>
        <v>#DIV/0!</v>
      </c>
      <c r="J2549" s="339" t="e">
        <f t="shared" si="648"/>
        <v>#DIV/0!</v>
      </c>
      <c r="K2549" s="181" t="e">
        <f t="shared" si="649"/>
        <v>#DIV/0!</v>
      </c>
      <c r="M2549" s="181" t="e">
        <f t="shared" si="650"/>
        <v>#DIV/0!</v>
      </c>
      <c r="N2549" s="181" t="e">
        <f t="shared" si="651"/>
        <v>#DIV/0!</v>
      </c>
      <c r="O2549" s="339" t="e">
        <f t="shared" si="652"/>
        <v>#DIV/0!</v>
      </c>
      <c r="P2549" s="181" t="e">
        <f t="shared" si="653"/>
        <v>#DIV/0!</v>
      </c>
      <c r="R2549" s="181" t="e">
        <f t="shared" si="654"/>
        <v>#DIV/0!</v>
      </c>
      <c r="S2549" s="181" t="e">
        <f t="shared" si="655"/>
        <v>#DIV/0!</v>
      </c>
      <c r="T2549" s="339" t="e">
        <f t="shared" si="661"/>
        <v>#DIV/0!</v>
      </c>
      <c r="U2549" s="181" t="e">
        <f t="shared" si="656"/>
        <v>#DIV/0!</v>
      </c>
    </row>
    <row r="2550" spans="2:21" ht="12.75" customHeight="1" x14ac:dyDescent="0.15">
      <c r="B2550" s="1">
        <f t="shared" si="662"/>
        <v>267.89999999999242</v>
      </c>
      <c r="C2550" s="181" t="e">
        <f t="shared" si="657"/>
        <v>#DIV/0!</v>
      </c>
      <c r="D2550" s="242">
        <f t="shared" si="658"/>
        <v>93.150856269892145</v>
      </c>
      <c r="E2550" s="181" t="e">
        <f t="shared" si="646"/>
        <v>#DIV/0!</v>
      </c>
      <c r="F2550" s="181" t="e">
        <f t="shared" si="659"/>
        <v>#DIV/0!</v>
      </c>
      <c r="H2550" s="181" t="e">
        <f t="shared" si="660"/>
        <v>#DIV/0!</v>
      </c>
      <c r="I2550" s="181" t="e">
        <f t="shared" si="647"/>
        <v>#DIV/0!</v>
      </c>
      <c r="J2550" s="339" t="e">
        <f t="shared" si="648"/>
        <v>#DIV/0!</v>
      </c>
      <c r="K2550" s="181" t="e">
        <f t="shared" si="649"/>
        <v>#DIV/0!</v>
      </c>
      <c r="M2550" s="181" t="e">
        <f t="shared" si="650"/>
        <v>#DIV/0!</v>
      </c>
      <c r="N2550" s="181" t="e">
        <f t="shared" si="651"/>
        <v>#DIV/0!</v>
      </c>
      <c r="O2550" s="339" t="e">
        <f t="shared" si="652"/>
        <v>#DIV/0!</v>
      </c>
      <c r="P2550" s="181" t="e">
        <f t="shared" si="653"/>
        <v>#DIV/0!</v>
      </c>
      <c r="R2550" s="181" t="e">
        <f t="shared" si="654"/>
        <v>#DIV/0!</v>
      </c>
      <c r="S2550" s="181" t="e">
        <f t="shared" si="655"/>
        <v>#DIV/0!</v>
      </c>
      <c r="T2550" s="339" t="e">
        <f t="shared" si="661"/>
        <v>#DIV/0!</v>
      </c>
      <c r="U2550" s="181" t="e">
        <f t="shared" si="656"/>
        <v>#DIV/0!</v>
      </c>
    </row>
    <row r="2551" spans="2:21" ht="12.75" customHeight="1" x14ac:dyDescent="0.15">
      <c r="B2551" s="1">
        <f t="shared" si="662"/>
        <v>267.99999999999244</v>
      </c>
      <c r="C2551" s="181" t="e">
        <f t="shared" si="657"/>
        <v>#DIV/0!</v>
      </c>
      <c r="D2551" s="242">
        <f t="shared" si="658"/>
        <v>93.16024505762104</v>
      </c>
      <c r="E2551" s="181" t="e">
        <f t="shared" si="646"/>
        <v>#DIV/0!</v>
      </c>
      <c r="F2551" s="181" t="e">
        <f t="shared" si="659"/>
        <v>#DIV/0!</v>
      </c>
      <c r="H2551" s="181" t="e">
        <f t="shared" si="660"/>
        <v>#DIV/0!</v>
      </c>
      <c r="I2551" s="181" t="e">
        <f t="shared" si="647"/>
        <v>#DIV/0!</v>
      </c>
      <c r="J2551" s="339" t="e">
        <f t="shared" si="648"/>
        <v>#DIV/0!</v>
      </c>
      <c r="K2551" s="181" t="e">
        <f t="shared" si="649"/>
        <v>#DIV/0!</v>
      </c>
      <c r="M2551" s="181" t="e">
        <f t="shared" si="650"/>
        <v>#DIV/0!</v>
      </c>
      <c r="N2551" s="181" t="e">
        <f t="shared" si="651"/>
        <v>#DIV/0!</v>
      </c>
      <c r="O2551" s="339" t="e">
        <f t="shared" si="652"/>
        <v>#DIV/0!</v>
      </c>
      <c r="P2551" s="181" t="e">
        <f t="shared" si="653"/>
        <v>#DIV/0!</v>
      </c>
      <c r="R2551" s="181" t="e">
        <f t="shared" si="654"/>
        <v>#DIV/0!</v>
      </c>
      <c r="S2551" s="181" t="e">
        <f t="shared" si="655"/>
        <v>#DIV/0!</v>
      </c>
      <c r="T2551" s="339" t="e">
        <f t="shared" si="661"/>
        <v>#DIV/0!</v>
      </c>
      <c r="U2551" s="181" t="e">
        <f t="shared" si="656"/>
        <v>#DIV/0!</v>
      </c>
    </row>
    <row r="2552" spans="2:21" ht="12.75" customHeight="1" x14ac:dyDescent="0.15">
      <c r="B2552" s="1">
        <f t="shared" si="662"/>
        <v>268.09999999999246</v>
      </c>
      <c r="C2552" s="181" t="e">
        <f t="shared" si="657"/>
        <v>#DIV/0!</v>
      </c>
      <c r="D2552" s="242">
        <f t="shared" si="658"/>
        <v>93.169631007572093</v>
      </c>
      <c r="E2552" s="181" t="e">
        <f t="shared" si="646"/>
        <v>#DIV/0!</v>
      </c>
      <c r="F2552" s="181" t="e">
        <f t="shared" si="659"/>
        <v>#DIV/0!</v>
      </c>
      <c r="H2552" s="181" t="e">
        <f t="shared" si="660"/>
        <v>#DIV/0!</v>
      </c>
      <c r="I2552" s="181" t="e">
        <f t="shared" si="647"/>
        <v>#DIV/0!</v>
      </c>
      <c r="J2552" s="339" t="e">
        <f t="shared" si="648"/>
        <v>#DIV/0!</v>
      </c>
      <c r="K2552" s="181" t="e">
        <f t="shared" si="649"/>
        <v>#DIV/0!</v>
      </c>
      <c r="M2552" s="181" t="e">
        <f t="shared" si="650"/>
        <v>#DIV/0!</v>
      </c>
      <c r="N2552" s="181" t="e">
        <f t="shared" si="651"/>
        <v>#DIV/0!</v>
      </c>
      <c r="O2552" s="339" t="e">
        <f t="shared" si="652"/>
        <v>#DIV/0!</v>
      </c>
      <c r="P2552" s="181" t="e">
        <f t="shared" si="653"/>
        <v>#DIV/0!</v>
      </c>
      <c r="R2552" s="181" t="e">
        <f t="shared" si="654"/>
        <v>#DIV/0!</v>
      </c>
      <c r="S2552" s="181" t="e">
        <f t="shared" si="655"/>
        <v>#DIV/0!</v>
      </c>
      <c r="T2552" s="339" t="e">
        <f t="shared" si="661"/>
        <v>#DIV/0!</v>
      </c>
      <c r="U2552" s="181" t="e">
        <f t="shared" si="656"/>
        <v>#DIV/0!</v>
      </c>
    </row>
    <row r="2553" spans="2:21" ht="12.75" customHeight="1" x14ac:dyDescent="0.15">
      <c r="B2553" s="1">
        <f t="shared" si="662"/>
        <v>268.19999999999249</v>
      </c>
      <c r="C2553" s="181" t="e">
        <f t="shared" si="657"/>
        <v>#DIV/0!</v>
      </c>
      <c r="D2553" s="242">
        <f t="shared" si="658"/>
        <v>93.179014121745951</v>
      </c>
      <c r="E2553" s="181" t="e">
        <f t="shared" si="646"/>
        <v>#DIV/0!</v>
      </c>
      <c r="F2553" s="181" t="e">
        <f t="shared" si="659"/>
        <v>#DIV/0!</v>
      </c>
      <c r="H2553" s="181" t="e">
        <f t="shared" si="660"/>
        <v>#DIV/0!</v>
      </c>
      <c r="I2553" s="181" t="e">
        <f t="shared" si="647"/>
        <v>#DIV/0!</v>
      </c>
      <c r="J2553" s="339" t="e">
        <f t="shared" si="648"/>
        <v>#DIV/0!</v>
      </c>
      <c r="K2553" s="181" t="e">
        <f t="shared" si="649"/>
        <v>#DIV/0!</v>
      </c>
      <c r="M2553" s="181" t="e">
        <f t="shared" si="650"/>
        <v>#DIV/0!</v>
      </c>
      <c r="N2553" s="181" t="e">
        <f t="shared" si="651"/>
        <v>#DIV/0!</v>
      </c>
      <c r="O2553" s="339" t="e">
        <f t="shared" si="652"/>
        <v>#DIV/0!</v>
      </c>
      <c r="P2553" s="181" t="e">
        <f t="shared" si="653"/>
        <v>#DIV/0!</v>
      </c>
      <c r="R2553" s="181" t="e">
        <f t="shared" si="654"/>
        <v>#DIV/0!</v>
      </c>
      <c r="S2553" s="181" t="e">
        <f t="shared" si="655"/>
        <v>#DIV/0!</v>
      </c>
      <c r="T2553" s="339" t="e">
        <f t="shared" si="661"/>
        <v>#DIV/0!</v>
      </c>
      <c r="U2553" s="181" t="e">
        <f t="shared" si="656"/>
        <v>#DIV/0!</v>
      </c>
    </row>
    <row r="2554" spans="2:21" ht="12.75" customHeight="1" x14ac:dyDescent="0.15">
      <c r="B2554" s="1">
        <f t="shared" si="662"/>
        <v>268.29999999999251</v>
      </c>
      <c r="C2554" s="181" t="e">
        <f t="shared" si="657"/>
        <v>#DIV/0!</v>
      </c>
      <c r="D2554" s="242">
        <f t="shared" si="658"/>
        <v>93.188394402140759</v>
      </c>
      <c r="E2554" s="181" t="e">
        <f t="shared" si="646"/>
        <v>#DIV/0!</v>
      </c>
      <c r="F2554" s="181" t="e">
        <f t="shared" si="659"/>
        <v>#DIV/0!</v>
      </c>
      <c r="H2554" s="181" t="e">
        <f t="shared" si="660"/>
        <v>#DIV/0!</v>
      </c>
      <c r="I2554" s="181" t="e">
        <f t="shared" si="647"/>
        <v>#DIV/0!</v>
      </c>
      <c r="J2554" s="339" t="e">
        <f t="shared" si="648"/>
        <v>#DIV/0!</v>
      </c>
      <c r="K2554" s="181" t="e">
        <f t="shared" si="649"/>
        <v>#DIV/0!</v>
      </c>
      <c r="M2554" s="181" t="e">
        <f t="shared" si="650"/>
        <v>#DIV/0!</v>
      </c>
      <c r="N2554" s="181" t="e">
        <f t="shared" si="651"/>
        <v>#DIV/0!</v>
      </c>
      <c r="O2554" s="339" t="e">
        <f t="shared" si="652"/>
        <v>#DIV/0!</v>
      </c>
      <c r="P2554" s="181" t="e">
        <f t="shared" si="653"/>
        <v>#DIV/0!</v>
      </c>
      <c r="R2554" s="181" t="e">
        <f t="shared" si="654"/>
        <v>#DIV/0!</v>
      </c>
      <c r="S2554" s="181" t="e">
        <f t="shared" si="655"/>
        <v>#DIV/0!</v>
      </c>
      <c r="T2554" s="339" t="e">
        <f t="shared" si="661"/>
        <v>#DIV/0!</v>
      </c>
      <c r="U2554" s="181" t="e">
        <f t="shared" si="656"/>
        <v>#DIV/0!</v>
      </c>
    </row>
    <row r="2555" spans="2:21" ht="12.75" customHeight="1" x14ac:dyDescent="0.15">
      <c r="B2555" s="1">
        <f t="shared" si="662"/>
        <v>268.39999999999253</v>
      </c>
      <c r="C2555" s="181" t="e">
        <f t="shared" si="657"/>
        <v>#DIV/0!</v>
      </c>
      <c r="D2555" s="242">
        <f t="shared" si="658"/>
        <v>93.197771850752744</v>
      </c>
      <c r="E2555" s="181" t="e">
        <f t="shared" si="646"/>
        <v>#DIV/0!</v>
      </c>
      <c r="F2555" s="181" t="e">
        <f t="shared" si="659"/>
        <v>#DIV/0!</v>
      </c>
      <c r="H2555" s="181" t="e">
        <f t="shared" si="660"/>
        <v>#DIV/0!</v>
      </c>
      <c r="I2555" s="181" t="e">
        <f t="shared" si="647"/>
        <v>#DIV/0!</v>
      </c>
      <c r="J2555" s="339" t="e">
        <f t="shared" si="648"/>
        <v>#DIV/0!</v>
      </c>
      <c r="K2555" s="181" t="e">
        <f t="shared" si="649"/>
        <v>#DIV/0!</v>
      </c>
      <c r="M2555" s="181" t="e">
        <f t="shared" si="650"/>
        <v>#DIV/0!</v>
      </c>
      <c r="N2555" s="181" t="e">
        <f t="shared" si="651"/>
        <v>#DIV/0!</v>
      </c>
      <c r="O2555" s="339" t="e">
        <f t="shared" si="652"/>
        <v>#DIV/0!</v>
      </c>
      <c r="P2555" s="181" t="e">
        <f t="shared" si="653"/>
        <v>#DIV/0!</v>
      </c>
      <c r="R2555" s="181" t="e">
        <f t="shared" si="654"/>
        <v>#DIV/0!</v>
      </c>
      <c r="S2555" s="181" t="e">
        <f t="shared" si="655"/>
        <v>#DIV/0!</v>
      </c>
      <c r="T2555" s="339" t="e">
        <f t="shared" si="661"/>
        <v>#DIV/0!</v>
      </c>
      <c r="U2555" s="181" t="e">
        <f t="shared" si="656"/>
        <v>#DIV/0!</v>
      </c>
    </row>
    <row r="2556" spans="2:21" ht="12.75" customHeight="1" x14ac:dyDescent="0.15">
      <c r="B2556" s="1">
        <f t="shared" si="662"/>
        <v>268.49999999999255</v>
      </c>
      <c r="C2556" s="181" t="e">
        <f t="shared" si="657"/>
        <v>#DIV/0!</v>
      </c>
      <c r="D2556" s="242">
        <f t="shared" si="658"/>
        <v>93.207146469575804</v>
      </c>
      <c r="E2556" s="181" t="e">
        <f t="shared" si="646"/>
        <v>#DIV/0!</v>
      </c>
      <c r="F2556" s="181" t="e">
        <f t="shared" si="659"/>
        <v>#DIV/0!</v>
      </c>
      <c r="H2556" s="181" t="e">
        <f t="shared" si="660"/>
        <v>#DIV/0!</v>
      </c>
      <c r="I2556" s="181" t="e">
        <f t="shared" si="647"/>
        <v>#DIV/0!</v>
      </c>
      <c r="J2556" s="339" t="e">
        <f t="shared" si="648"/>
        <v>#DIV/0!</v>
      </c>
      <c r="K2556" s="181" t="e">
        <f t="shared" si="649"/>
        <v>#DIV/0!</v>
      </c>
      <c r="M2556" s="181" t="e">
        <f t="shared" si="650"/>
        <v>#DIV/0!</v>
      </c>
      <c r="N2556" s="181" t="e">
        <f t="shared" si="651"/>
        <v>#DIV/0!</v>
      </c>
      <c r="O2556" s="339" t="e">
        <f t="shared" si="652"/>
        <v>#DIV/0!</v>
      </c>
      <c r="P2556" s="181" t="e">
        <f t="shared" si="653"/>
        <v>#DIV/0!</v>
      </c>
      <c r="R2556" s="181" t="e">
        <f t="shared" si="654"/>
        <v>#DIV/0!</v>
      </c>
      <c r="S2556" s="181" t="e">
        <f t="shared" si="655"/>
        <v>#DIV/0!</v>
      </c>
      <c r="T2556" s="339" t="e">
        <f t="shared" si="661"/>
        <v>#DIV/0!</v>
      </c>
      <c r="U2556" s="181" t="e">
        <f t="shared" si="656"/>
        <v>#DIV/0!</v>
      </c>
    </row>
    <row r="2557" spans="2:21" ht="12.75" customHeight="1" x14ac:dyDescent="0.15">
      <c r="B2557" s="1">
        <f t="shared" si="662"/>
        <v>268.59999999999258</v>
      </c>
      <c r="C2557" s="181" t="e">
        <f t="shared" si="657"/>
        <v>#DIV/0!</v>
      </c>
      <c r="D2557" s="242">
        <f t="shared" si="658"/>
        <v>93.216518260601646</v>
      </c>
      <c r="E2557" s="181" t="e">
        <f t="shared" si="646"/>
        <v>#DIV/0!</v>
      </c>
      <c r="F2557" s="181" t="e">
        <f t="shared" si="659"/>
        <v>#DIV/0!</v>
      </c>
      <c r="H2557" s="181" t="e">
        <f t="shared" si="660"/>
        <v>#DIV/0!</v>
      </c>
      <c r="I2557" s="181" t="e">
        <f t="shared" si="647"/>
        <v>#DIV/0!</v>
      </c>
      <c r="J2557" s="339" t="e">
        <f t="shared" si="648"/>
        <v>#DIV/0!</v>
      </c>
      <c r="K2557" s="181" t="e">
        <f t="shared" si="649"/>
        <v>#DIV/0!</v>
      </c>
      <c r="M2557" s="181" t="e">
        <f t="shared" si="650"/>
        <v>#DIV/0!</v>
      </c>
      <c r="N2557" s="181" t="e">
        <f t="shared" si="651"/>
        <v>#DIV/0!</v>
      </c>
      <c r="O2557" s="339" t="e">
        <f t="shared" si="652"/>
        <v>#DIV/0!</v>
      </c>
      <c r="P2557" s="181" t="e">
        <f t="shared" si="653"/>
        <v>#DIV/0!</v>
      </c>
      <c r="R2557" s="181" t="e">
        <f t="shared" si="654"/>
        <v>#DIV/0!</v>
      </c>
      <c r="S2557" s="181" t="e">
        <f t="shared" si="655"/>
        <v>#DIV/0!</v>
      </c>
      <c r="T2557" s="339" t="e">
        <f t="shared" si="661"/>
        <v>#DIV/0!</v>
      </c>
      <c r="U2557" s="181" t="e">
        <f t="shared" si="656"/>
        <v>#DIV/0!</v>
      </c>
    </row>
    <row r="2558" spans="2:21" ht="12.75" customHeight="1" x14ac:dyDescent="0.15">
      <c r="B2558" s="1">
        <f t="shared" si="662"/>
        <v>268.6999999999926</v>
      </c>
      <c r="C2558" s="181" t="e">
        <f t="shared" si="657"/>
        <v>#DIV/0!</v>
      </c>
      <c r="D2558" s="242">
        <f t="shared" si="658"/>
        <v>93.225887225819775</v>
      </c>
      <c r="E2558" s="181" t="e">
        <f t="shared" si="646"/>
        <v>#DIV/0!</v>
      </c>
      <c r="F2558" s="181" t="e">
        <f t="shared" si="659"/>
        <v>#DIV/0!</v>
      </c>
      <c r="H2558" s="181" t="e">
        <f t="shared" si="660"/>
        <v>#DIV/0!</v>
      </c>
      <c r="I2558" s="181" t="e">
        <f t="shared" si="647"/>
        <v>#DIV/0!</v>
      </c>
      <c r="J2558" s="339" t="e">
        <f t="shared" si="648"/>
        <v>#DIV/0!</v>
      </c>
      <c r="K2558" s="181" t="e">
        <f t="shared" si="649"/>
        <v>#DIV/0!</v>
      </c>
      <c r="M2558" s="181" t="e">
        <f t="shared" si="650"/>
        <v>#DIV/0!</v>
      </c>
      <c r="N2558" s="181" t="e">
        <f t="shared" si="651"/>
        <v>#DIV/0!</v>
      </c>
      <c r="O2558" s="339" t="e">
        <f t="shared" si="652"/>
        <v>#DIV/0!</v>
      </c>
      <c r="P2558" s="181" t="e">
        <f t="shared" si="653"/>
        <v>#DIV/0!</v>
      </c>
      <c r="R2558" s="181" t="e">
        <f t="shared" si="654"/>
        <v>#DIV/0!</v>
      </c>
      <c r="S2558" s="181" t="e">
        <f t="shared" si="655"/>
        <v>#DIV/0!</v>
      </c>
      <c r="T2558" s="339" t="e">
        <f t="shared" si="661"/>
        <v>#DIV/0!</v>
      </c>
      <c r="U2558" s="181" t="e">
        <f t="shared" si="656"/>
        <v>#DIV/0!</v>
      </c>
    </row>
    <row r="2559" spans="2:21" ht="12.75" customHeight="1" x14ac:dyDescent="0.15">
      <c r="B2559" s="1">
        <f t="shared" si="662"/>
        <v>268.79999999999262</v>
      </c>
      <c r="C2559" s="181" t="e">
        <f t="shared" si="657"/>
        <v>#DIV/0!</v>
      </c>
      <c r="D2559" s="242">
        <f t="shared" si="658"/>
        <v>93.23525336721751</v>
      </c>
      <c r="E2559" s="181" t="e">
        <f t="shared" si="646"/>
        <v>#DIV/0!</v>
      </c>
      <c r="F2559" s="181" t="e">
        <f t="shared" si="659"/>
        <v>#DIV/0!</v>
      </c>
      <c r="H2559" s="181" t="e">
        <f t="shared" si="660"/>
        <v>#DIV/0!</v>
      </c>
      <c r="I2559" s="181" t="e">
        <f t="shared" si="647"/>
        <v>#DIV/0!</v>
      </c>
      <c r="J2559" s="339" t="e">
        <f t="shared" si="648"/>
        <v>#DIV/0!</v>
      </c>
      <c r="K2559" s="181" t="e">
        <f t="shared" si="649"/>
        <v>#DIV/0!</v>
      </c>
      <c r="M2559" s="181" t="e">
        <f t="shared" si="650"/>
        <v>#DIV/0!</v>
      </c>
      <c r="N2559" s="181" t="e">
        <f t="shared" si="651"/>
        <v>#DIV/0!</v>
      </c>
      <c r="O2559" s="339" t="e">
        <f t="shared" si="652"/>
        <v>#DIV/0!</v>
      </c>
      <c r="P2559" s="181" t="e">
        <f t="shared" si="653"/>
        <v>#DIV/0!</v>
      </c>
      <c r="R2559" s="181" t="e">
        <f t="shared" si="654"/>
        <v>#DIV/0!</v>
      </c>
      <c r="S2559" s="181" t="e">
        <f t="shared" si="655"/>
        <v>#DIV/0!</v>
      </c>
      <c r="T2559" s="339" t="e">
        <f t="shared" si="661"/>
        <v>#DIV/0!</v>
      </c>
      <c r="U2559" s="181" t="e">
        <f t="shared" si="656"/>
        <v>#DIV/0!</v>
      </c>
    </row>
    <row r="2560" spans="2:21" ht="12.75" customHeight="1" x14ac:dyDescent="0.15">
      <c r="B2560" s="1">
        <f t="shared" si="662"/>
        <v>268.89999999999264</v>
      </c>
      <c r="C2560" s="181" t="e">
        <f t="shared" si="657"/>
        <v>#DIV/0!</v>
      </c>
      <c r="D2560" s="242">
        <f t="shared" si="658"/>
        <v>93.244616686779864</v>
      </c>
      <c r="E2560" s="181" t="e">
        <f t="shared" si="646"/>
        <v>#DIV/0!</v>
      </c>
      <c r="F2560" s="181" t="e">
        <f t="shared" si="659"/>
        <v>#DIV/0!</v>
      </c>
      <c r="H2560" s="181" t="e">
        <f t="shared" si="660"/>
        <v>#DIV/0!</v>
      </c>
      <c r="I2560" s="181" t="e">
        <f t="shared" si="647"/>
        <v>#DIV/0!</v>
      </c>
      <c r="J2560" s="339" t="e">
        <f t="shared" si="648"/>
        <v>#DIV/0!</v>
      </c>
      <c r="K2560" s="181" t="e">
        <f t="shared" si="649"/>
        <v>#DIV/0!</v>
      </c>
      <c r="M2560" s="181" t="e">
        <f t="shared" si="650"/>
        <v>#DIV/0!</v>
      </c>
      <c r="N2560" s="181" t="e">
        <f t="shared" si="651"/>
        <v>#DIV/0!</v>
      </c>
      <c r="O2560" s="339" t="e">
        <f t="shared" si="652"/>
        <v>#DIV/0!</v>
      </c>
      <c r="P2560" s="181" t="e">
        <f t="shared" si="653"/>
        <v>#DIV/0!</v>
      </c>
      <c r="R2560" s="181" t="e">
        <f t="shared" si="654"/>
        <v>#DIV/0!</v>
      </c>
      <c r="S2560" s="181" t="e">
        <f t="shared" si="655"/>
        <v>#DIV/0!</v>
      </c>
      <c r="T2560" s="339" t="e">
        <f t="shared" si="661"/>
        <v>#DIV/0!</v>
      </c>
      <c r="U2560" s="181" t="e">
        <f t="shared" si="656"/>
        <v>#DIV/0!</v>
      </c>
    </row>
    <row r="2561" spans="2:21" ht="12.75" customHeight="1" x14ac:dyDescent="0.15">
      <c r="B2561" s="1">
        <f t="shared" si="662"/>
        <v>268.99999999999267</v>
      </c>
      <c r="C2561" s="181" t="e">
        <f t="shared" si="657"/>
        <v>#DIV/0!</v>
      </c>
      <c r="D2561" s="242">
        <f t="shared" si="658"/>
        <v>93.253977186489919</v>
      </c>
      <c r="E2561" s="181" t="e">
        <f t="shared" si="646"/>
        <v>#DIV/0!</v>
      </c>
      <c r="F2561" s="181" t="e">
        <f t="shared" si="659"/>
        <v>#DIV/0!</v>
      </c>
      <c r="H2561" s="181" t="e">
        <f t="shared" si="660"/>
        <v>#DIV/0!</v>
      </c>
      <c r="I2561" s="181" t="e">
        <f t="shared" si="647"/>
        <v>#DIV/0!</v>
      </c>
      <c r="J2561" s="339" t="e">
        <f t="shared" si="648"/>
        <v>#DIV/0!</v>
      </c>
      <c r="K2561" s="181" t="e">
        <f t="shared" si="649"/>
        <v>#DIV/0!</v>
      </c>
      <c r="M2561" s="181" t="e">
        <f t="shared" si="650"/>
        <v>#DIV/0!</v>
      </c>
      <c r="N2561" s="181" t="e">
        <f t="shared" si="651"/>
        <v>#DIV/0!</v>
      </c>
      <c r="O2561" s="339" t="e">
        <f t="shared" si="652"/>
        <v>#DIV/0!</v>
      </c>
      <c r="P2561" s="181" t="e">
        <f t="shared" si="653"/>
        <v>#DIV/0!</v>
      </c>
      <c r="R2561" s="181" t="e">
        <f t="shared" si="654"/>
        <v>#DIV/0!</v>
      </c>
      <c r="S2561" s="181" t="e">
        <f t="shared" si="655"/>
        <v>#DIV/0!</v>
      </c>
      <c r="T2561" s="339" t="e">
        <f t="shared" si="661"/>
        <v>#DIV/0!</v>
      </c>
      <c r="U2561" s="181" t="e">
        <f t="shared" si="656"/>
        <v>#DIV/0!</v>
      </c>
    </row>
    <row r="2562" spans="2:21" ht="12.75" customHeight="1" x14ac:dyDescent="0.15">
      <c r="B2562" s="1">
        <f t="shared" si="662"/>
        <v>269.09999999999269</v>
      </c>
      <c r="C2562" s="181" t="e">
        <f t="shared" si="657"/>
        <v>#DIV/0!</v>
      </c>
      <c r="D2562" s="242">
        <f t="shared" si="658"/>
        <v>93.263334868328215</v>
      </c>
      <c r="E2562" s="181" t="e">
        <f t="shared" si="646"/>
        <v>#DIV/0!</v>
      </c>
      <c r="F2562" s="181" t="e">
        <f t="shared" si="659"/>
        <v>#DIV/0!</v>
      </c>
      <c r="H2562" s="181" t="e">
        <f t="shared" si="660"/>
        <v>#DIV/0!</v>
      </c>
      <c r="I2562" s="181" t="e">
        <f t="shared" si="647"/>
        <v>#DIV/0!</v>
      </c>
      <c r="J2562" s="339" t="e">
        <f t="shared" si="648"/>
        <v>#DIV/0!</v>
      </c>
      <c r="K2562" s="181" t="e">
        <f t="shared" si="649"/>
        <v>#DIV/0!</v>
      </c>
      <c r="M2562" s="181" t="e">
        <f t="shared" si="650"/>
        <v>#DIV/0!</v>
      </c>
      <c r="N2562" s="181" t="e">
        <f t="shared" si="651"/>
        <v>#DIV/0!</v>
      </c>
      <c r="O2562" s="339" t="e">
        <f t="shared" si="652"/>
        <v>#DIV/0!</v>
      </c>
      <c r="P2562" s="181" t="e">
        <f t="shared" si="653"/>
        <v>#DIV/0!</v>
      </c>
      <c r="R2562" s="181" t="e">
        <f t="shared" si="654"/>
        <v>#DIV/0!</v>
      </c>
      <c r="S2562" s="181" t="e">
        <f t="shared" si="655"/>
        <v>#DIV/0!</v>
      </c>
      <c r="T2562" s="339" t="e">
        <f t="shared" si="661"/>
        <v>#DIV/0!</v>
      </c>
      <c r="U2562" s="181" t="e">
        <f t="shared" si="656"/>
        <v>#DIV/0!</v>
      </c>
    </row>
    <row r="2563" spans="2:21" ht="12.75" customHeight="1" x14ac:dyDescent="0.15">
      <c r="B2563" s="1">
        <f t="shared" si="662"/>
        <v>269.19999999999271</v>
      </c>
      <c r="C2563" s="181" t="e">
        <f t="shared" si="657"/>
        <v>#DIV/0!</v>
      </c>
      <c r="D2563" s="242">
        <f t="shared" si="658"/>
        <v>93.272689734273555</v>
      </c>
      <c r="E2563" s="181" t="e">
        <f t="shared" si="646"/>
        <v>#DIV/0!</v>
      </c>
      <c r="F2563" s="181" t="e">
        <f t="shared" si="659"/>
        <v>#DIV/0!</v>
      </c>
      <c r="H2563" s="181" t="e">
        <f t="shared" si="660"/>
        <v>#DIV/0!</v>
      </c>
      <c r="I2563" s="181" t="e">
        <f t="shared" si="647"/>
        <v>#DIV/0!</v>
      </c>
      <c r="J2563" s="339" t="e">
        <f t="shared" si="648"/>
        <v>#DIV/0!</v>
      </c>
      <c r="K2563" s="181" t="e">
        <f t="shared" si="649"/>
        <v>#DIV/0!</v>
      </c>
      <c r="M2563" s="181" t="e">
        <f t="shared" si="650"/>
        <v>#DIV/0!</v>
      </c>
      <c r="N2563" s="181" t="e">
        <f t="shared" si="651"/>
        <v>#DIV/0!</v>
      </c>
      <c r="O2563" s="339" t="e">
        <f t="shared" si="652"/>
        <v>#DIV/0!</v>
      </c>
      <c r="P2563" s="181" t="e">
        <f t="shared" si="653"/>
        <v>#DIV/0!</v>
      </c>
      <c r="R2563" s="181" t="e">
        <f t="shared" si="654"/>
        <v>#DIV/0!</v>
      </c>
      <c r="S2563" s="181" t="e">
        <f t="shared" si="655"/>
        <v>#DIV/0!</v>
      </c>
      <c r="T2563" s="339" t="e">
        <f t="shared" si="661"/>
        <v>#DIV/0!</v>
      </c>
      <c r="U2563" s="181" t="e">
        <f t="shared" si="656"/>
        <v>#DIV/0!</v>
      </c>
    </row>
    <row r="2564" spans="2:21" ht="12.75" customHeight="1" x14ac:dyDescent="0.15">
      <c r="B2564" s="1">
        <f t="shared" si="662"/>
        <v>269.29999999999274</v>
      </c>
      <c r="C2564" s="181" t="e">
        <f t="shared" si="657"/>
        <v>#DIV/0!</v>
      </c>
      <c r="D2564" s="242">
        <f t="shared" si="658"/>
        <v>93.282041786302031</v>
      </c>
      <c r="E2564" s="181" t="e">
        <f t="shared" si="646"/>
        <v>#DIV/0!</v>
      </c>
      <c r="F2564" s="181" t="e">
        <f t="shared" si="659"/>
        <v>#DIV/0!</v>
      </c>
      <c r="H2564" s="181" t="e">
        <f t="shared" si="660"/>
        <v>#DIV/0!</v>
      </c>
      <c r="I2564" s="181" t="e">
        <f t="shared" si="647"/>
        <v>#DIV/0!</v>
      </c>
      <c r="J2564" s="339" t="e">
        <f t="shared" si="648"/>
        <v>#DIV/0!</v>
      </c>
      <c r="K2564" s="181" t="e">
        <f t="shared" si="649"/>
        <v>#DIV/0!</v>
      </c>
      <c r="M2564" s="181" t="e">
        <f t="shared" si="650"/>
        <v>#DIV/0!</v>
      </c>
      <c r="N2564" s="181" t="e">
        <f t="shared" si="651"/>
        <v>#DIV/0!</v>
      </c>
      <c r="O2564" s="339" t="e">
        <f t="shared" si="652"/>
        <v>#DIV/0!</v>
      </c>
      <c r="P2564" s="181" t="e">
        <f t="shared" si="653"/>
        <v>#DIV/0!</v>
      </c>
      <c r="R2564" s="181" t="e">
        <f t="shared" si="654"/>
        <v>#DIV/0!</v>
      </c>
      <c r="S2564" s="181" t="e">
        <f t="shared" si="655"/>
        <v>#DIV/0!</v>
      </c>
      <c r="T2564" s="339" t="e">
        <f t="shared" si="661"/>
        <v>#DIV/0!</v>
      </c>
      <c r="U2564" s="181" t="e">
        <f t="shared" si="656"/>
        <v>#DIV/0!</v>
      </c>
    </row>
    <row r="2565" spans="2:21" ht="12.75" customHeight="1" x14ac:dyDescent="0.15">
      <c r="B2565" s="1">
        <f t="shared" si="662"/>
        <v>269.39999999999276</v>
      </c>
      <c r="C2565" s="181" t="e">
        <f t="shared" si="657"/>
        <v>#DIV/0!</v>
      </c>
      <c r="D2565" s="242">
        <f t="shared" si="658"/>
        <v>93.291391026387956</v>
      </c>
      <c r="E2565" s="181" t="e">
        <f t="shared" si="646"/>
        <v>#DIV/0!</v>
      </c>
      <c r="F2565" s="181" t="e">
        <f t="shared" si="659"/>
        <v>#DIV/0!</v>
      </c>
      <c r="H2565" s="181" t="e">
        <f t="shared" si="660"/>
        <v>#DIV/0!</v>
      </c>
      <c r="I2565" s="181" t="e">
        <f t="shared" si="647"/>
        <v>#DIV/0!</v>
      </c>
      <c r="J2565" s="339" t="e">
        <f t="shared" si="648"/>
        <v>#DIV/0!</v>
      </c>
      <c r="K2565" s="181" t="e">
        <f t="shared" si="649"/>
        <v>#DIV/0!</v>
      </c>
      <c r="M2565" s="181" t="e">
        <f t="shared" si="650"/>
        <v>#DIV/0!</v>
      </c>
      <c r="N2565" s="181" t="e">
        <f t="shared" si="651"/>
        <v>#DIV/0!</v>
      </c>
      <c r="O2565" s="339" t="e">
        <f t="shared" si="652"/>
        <v>#DIV/0!</v>
      </c>
      <c r="P2565" s="181" t="e">
        <f t="shared" si="653"/>
        <v>#DIV/0!</v>
      </c>
      <c r="R2565" s="181" t="e">
        <f t="shared" si="654"/>
        <v>#DIV/0!</v>
      </c>
      <c r="S2565" s="181" t="e">
        <f t="shared" si="655"/>
        <v>#DIV/0!</v>
      </c>
      <c r="T2565" s="339" t="e">
        <f t="shared" si="661"/>
        <v>#DIV/0!</v>
      </c>
      <c r="U2565" s="181" t="e">
        <f t="shared" si="656"/>
        <v>#DIV/0!</v>
      </c>
    </row>
    <row r="2566" spans="2:21" ht="12.75" customHeight="1" x14ac:dyDescent="0.15">
      <c r="B2566" s="1">
        <f t="shared" si="662"/>
        <v>269.49999999999278</v>
      </c>
      <c r="C2566" s="181" t="e">
        <f t="shared" si="657"/>
        <v>#DIV/0!</v>
      </c>
      <c r="D2566" s="242">
        <f t="shared" si="658"/>
        <v>93.300737456503342</v>
      </c>
      <c r="E2566" s="181" t="e">
        <f t="shared" ref="E2566:E2629" si="663">+$D$19+(C2566/(D2566*$D$34))</f>
        <v>#DIV/0!</v>
      </c>
      <c r="F2566" s="181" t="e">
        <f t="shared" si="659"/>
        <v>#DIV/0!</v>
      </c>
      <c r="H2566" s="181" t="e">
        <f t="shared" si="660"/>
        <v>#DIV/0!</v>
      </c>
      <c r="I2566" s="181" t="e">
        <f t="shared" ref="I2566:I2629" si="664">1.32*(($B2567-$D$19)/$D$30)^0.25</f>
        <v>#DIV/0!</v>
      </c>
      <c r="J2566" s="339" t="e">
        <f t="shared" ref="J2566:J2629" si="665">+$D$19+(H2566/(I2566*$D$35))</f>
        <v>#DIV/0!</v>
      </c>
      <c r="K2566" s="181" t="e">
        <f t="shared" ref="K2566:K2629" si="666">ABS($B2567-J2566)</f>
        <v>#DIV/0!</v>
      </c>
      <c r="M2566" s="181" t="e">
        <f t="shared" ref="M2566:M2629" si="667">(2*PI()*$D$27*$D$8*$AE$7*($D$31-B2567))/LN($D$30/$D$28)</f>
        <v>#DIV/0!</v>
      </c>
      <c r="N2566" s="181" t="e">
        <f t="shared" ref="N2566:N2629" si="668">1.32*(($B2567-$D$19)/$D$30)^0.25</f>
        <v>#DIV/0!</v>
      </c>
      <c r="O2566" s="339" t="e">
        <f t="shared" ref="O2566:O2629" si="669">+$D$19+(M2566/(N2566*$D$38))</f>
        <v>#DIV/0!</v>
      </c>
      <c r="P2566" s="181" t="e">
        <f t="shared" ref="P2566:P2629" si="670">ABS($B2567-O2566)</f>
        <v>#DIV/0!</v>
      </c>
      <c r="R2566" s="181" t="e">
        <f t="shared" ref="R2566:R2629" si="671">(2*PI()*$D$27*$D$9*$AE$6*($D$31-B2567))/LN($D$30/$D$28)</f>
        <v>#DIV/0!</v>
      </c>
      <c r="S2566" s="181" t="e">
        <f t="shared" ref="S2566:S2629" si="672">1.32*(($B2567-$D$19)/$D$30)^0.25</f>
        <v>#DIV/0!</v>
      </c>
      <c r="T2566" s="339" t="e">
        <f t="shared" si="661"/>
        <v>#DIV/0!</v>
      </c>
      <c r="U2566" s="181" t="e">
        <f t="shared" ref="U2566:U2629" si="673">ABS($B2567-T2566)</f>
        <v>#DIV/0!</v>
      </c>
    </row>
    <row r="2567" spans="2:21" ht="12.75" customHeight="1" x14ac:dyDescent="0.15">
      <c r="B2567" s="1">
        <f t="shared" si="662"/>
        <v>269.5999999999928</v>
      </c>
      <c r="C2567" s="181" t="e">
        <f t="shared" ref="C2567:C2630" si="674">(2*PI()*$D$26*$D$32*($D$31-B2568))/LN($D$29/$D$28)</f>
        <v>#DIV/0!</v>
      </c>
      <c r="D2567" s="242">
        <f t="shared" ref="D2567:D2630" si="675">1.32*((B2568-$D$19)/$D$29)^0.25</f>
        <v>93.310081078618069</v>
      </c>
      <c r="E2567" s="181" t="e">
        <f t="shared" si="663"/>
        <v>#DIV/0!</v>
      </c>
      <c r="F2567" s="181" t="e">
        <f t="shared" ref="F2567:F2630" si="676">ABS(B2568-E2567)</f>
        <v>#DIV/0!</v>
      </c>
      <c r="H2567" s="181" t="e">
        <f t="shared" ref="H2567:H2630" si="677">(2*PI()*$D$27*$D$32*($D$31-B2568))/LN($D$30/$D$28)</f>
        <v>#DIV/0!</v>
      </c>
      <c r="I2567" s="181" t="e">
        <f t="shared" si="664"/>
        <v>#DIV/0!</v>
      </c>
      <c r="J2567" s="339" t="e">
        <f t="shared" si="665"/>
        <v>#DIV/0!</v>
      </c>
      <c r="K2567" s="181" t="e">
        <f t="shared" si="666"/>
        <v>#DIV/0!</v>
      </c>
      <c r="M2567" s="181" t="e">
        <f t="shared" si="667"/>
        <v>#DIV/0!</v>
      </c>
      <c r="N2567" s="181" t="e">
        <f t="shared" si="668"/>
        <v>#DIV/0!</v>
      </c>
      <c r="O2567" s="339" t="e">
        <f t="shared" si="669"/>
        <v>#DIV/0!</v>
      </c>
      <c r="P2567" s="181" t="e">
        <f t="shared" si="670"/>
        <v>#DIV/0!</v>
      </c>
      <c r="R2567" s="181" t="e">
        <f t="shared" si="671"/>
        <v>#DIV/0!</v>
      </c>
      <c r="S2567" s="181" t="e">
        <f t="shared" si="672"/>
        <v>#DIV/0!</v>
      </c>
      <c r="T2567" s="339" t="e">
        <f t="shared" ref="T2567:T2630" si="678">+$D$19+(R2567/(S2567*$D$41))</f>
        <v>#DIV/0!</v>
      </c>
      <c r="U2567" s="181" t="e">
        <f t="shared" si="673"/>
        <v>#DIV/0!</v>
      </c>
    </row>
    <row r="2568" spans="2:21" ht="12.75" customHeight="1" x14ac:dyDescent="0.15">
      <c r="B2568" s="1">
        <f t="shared" ref="B2568:B2631" si="679">B2567+0.1</f>
        <v>269.69999999999283</v>
      </c>
      <c r="C2568" s="181" t="e">
        <f t="shared" si="674"/>
        <v>#DIV/0!</v>
      </c>
      <c r="D2568" s="242">
        <f t="shared" si="675"/>
        <v>93.319421894699644</v>
      </c>
      <c r="E2568" s="181" t="e">
        <f t="shared" si="663"/>
        <v>#DIV/0!</v>
      </c>
      <c r="F2568" s="181" t="e">
        <f t="shared" si="676"/>
        <v>#DIV/0!</v>
      </c>
      <c r="H2568" s="181" t="e">
        <f t="shared" si="677"/>
        <v>#DIV/0!</v>
      </c>
      <c r="I2568" s="181" t="e">
        <f t="shared" si="664"/>
        <v>#DIV/0!</v>
      </c>
      <c r="J2568" s="339" t="e">
        <f t="shared" si="665"/>
        <v>#DIV/0!</v>
      </c>
      <c r="K2568" s="181" t="e">
        <f t="shared" si="666"/>
        <v>#DIV/0!</v>
      </c>
      <c r="M2568" s="181" t="e">
        <f t="shared" si="667"/>
        <v>#DIV/0!</v>
      </c>
      <c r="N2568" s="181" t="e">
        <f t="shared" si="668"/>
        <v>#DIV/0!</v>
      </c>
      <c r="O2568" s="339" t="e">
        <f t="shared" si="669"/>
        <v>#DIV/0!</v>
      </c>
      <c r="P2568" s="181" t="e">
        <f t="shared" si="670"/>
        <v>#DIV/0!</v>
      </c>
      <c r="R2568" s="181" t="e">
        <f t="shared" si="671"/>
        <v>#DIV/0!</v>
      </c>
      <c r="S2568" s="181" t="e">
        <f t="shared" si="672"/>
        <v>#DIV/0!</v>
      </c>
      <c r="T2568" s="339" t="e">
        <f t="shared" si="678"/>
        <v>#DIV/0!</v>
      </c>
      <c r="U2568" s="181" t="e">
        <f t="shared" si="673"/>
        <v>#DIV/0!</v>
      </c>
    </row>
    <row r="2569" spans="2:21" ht="12.75" customHeight="1" x14ac:dyDescent="0.15">
      <c r="B2569" s="1">
        <f t="shared" si="679"/>
        <v>269.79999999999285</v>
      </c>
      <c r="C2569" s="181" t="e">
        <f t="shared" si="674"/>
        <v>#DIV/0!</v>
      </c>
      <c r="D2569" s="242">
        <f t="shared" si="675"/>
        <v>93.328759906713785</v>
      </c>
      <c r="E2569" s="181" t="e">
        <f t="shared" si="663"/>
        <v>#DIV/0!</v>
      </c>
      <c r="F2569" s="181" t="e">
        <f t="shared" si="676"/>
        <v>#DIV/0!</v>
      </c>
      <c r="H2569" s="181" t="e">
        <f t="shared" si="677"/>
        <v>#DIV/0!</v>
      </c>
      <c r="I2569" s="181" t="e">
        <f t="shared" si="664"/>
        <v>#DIV/0!</v>
      </c>
      <c r="J2569" s="339" t="e">
        <f t="shared" si="665"/>
        <v>#DIV/0!</v>
      </c>
      <c r="K2569" s="181" t="e">
        <f t="shared" si="666"/>
        <v>#DIV/0!</v>
      </c>
      <c r="M2569" s="181" t="e">
        <f t="shared" si="667"/>
        <v>#DIV/0!</v>
      </c>
      <c r="N2569" s="181" t="e">
        <f t="shared" si="668"/>
        <v>#DIV/0!</v>
      </c>
      <c r="O2569" s="339" t="e">
        <f t="shared" si="669"/>
        <v>#DIV/0!</v>
      </c>
      <c r="P2569" s="181" t="e">
        <f t="shared" si="670"/>
        <v>#DIV/0!</v>
      </c>
      <c r="R2569" s="181" t="e">
        <f t="shared" si="671"/>
        <v>#DIV/0!</v>
      </c>
      <c r="S2569" s="181" t="e">
        <f t="shared" si="672"/>
        <v>#DIV/0!</v>
      </c>
      <c r="T2569" s="339" t="e">
        <f t="shared" si="678"/>
        <v>#DIV/0!</v>
      </c>
      <c r="U2569" s="181" t="e">
        <f t="shared" si="673"/>
        <v>#DIV/0!</v>
      </c>
    </row>
    <row r="2570" spans="2:21" ht="12.75" customHeight="1" x14ac:dyDescent="0.15">
      <c r="B2570" s="1">
        <f t="shared" si="679"/>
        <v>269.89999999999287</v>
      </c>
      <c r="C2570" s="181" t="e">
        <f t="shared" si="674"/>
        <v>#DIV/0!</v>
      </c>
      <c r="D2570" s="242">
        <f t="shared" si="675"/>
        <v>93.338095116623649</v>
      </c>
      <c r="E2570" s="181" t="e">
        <f t="shared" si="663"/>
        <v>#DIV/0!</v>
      </c>
      <c r="F2570" s="181" t="e">
        <f t="shared" si="676"/>
        <v>#DIV/0!</v>
      </c>
      <c r="H2570" s="181" t="e">
        <f t="shared" si="677"/>
        <v>#DIV/0!</v>
      </c>
      <c r="I2570" s="181" t="e">
        <f t="shared" si="664"/>
        <v>#DIV/0!</v>
      </c>
      <c r="J2570" s="339" t="e">
        <f t="shared" si="665"/>
        <v>#DIV/0!</v>
      </c>
      <c r="K2570" s="181" t="e">
        <f t="shared" si="666"/>
        <v>#DIV/0!</v>
      </c>
      <c r="M2570" s="181" t="e">
        <f t="shared" si="667"/>
        <v>#DIV/0!</v>
      </c>
      <c r="N2570" s="181" t="e">
        <f t="shared" si="668"/>
        <v>#DIV/0!</v>
      </c>
      <c r="O2570" s="339" t="e">
        <f t="shared" si="669"/>
        <v>#DIV/0!</v>
      </c>
      <c r="P2570" s="181" t="e">
        <f t="shared" si="670"/>
        <v>#DIV/0!</v>
      </c>
      <c r="R2570" s="181" t="e">
        <f t="shared" si="671"/>
        <v>#DIV/0!</v>
      </c>
      <c r="S2570" s="181" t="e">
        <f t="shared" si="672"/>
        <v>#DIV/0!</v>
      </c>
      <c r="T2570" s="339" t="e">
        <f t="shared" si="678"/>
        <v>#DIV/0!</v>
      </c>
      <c r="U2570" s="181" t="e">
        <f t="shared" si="673"/>
        <v>#DIV/0!</v>
      </c>
    </row>
    <row r="2571" spans="2:21" ht="12.75" customHeight="1" x14ac:dyDescent="0.15">
      <c r="B2571" s="1">
        <f t="shared" si="679"/>
        <v>269.99999999999289</v>
      </c>
      <c r="C2571" s="181" t="e">
        <f t="shared" si="674"/>
        <v>#DIV/0!</v>
      </c>
      <c r="D2571" s="242">
        <f t="shared" si="675"/>
        <v>93.347427526390462</v>
      </c>
      <c r="E2571" s="181" t="e">
        <f t="shared" si="663"/>
        <v>#DIV/0!</v>
      </c>
      <c r="F2571" s="181" t="e">
        <f t="shared" si="676"/>
        <v>#DIV/0!</v>
      </c>
      <c r="H2571" s="181" t="e">
        <f t="shared" si="677"/>
        <v>#DIV/0!</v>
      </c>
      <c r="I2571" s="181" t="e">
        <f t="shared" si="664"/>
        <v>#DIV/0!</v>
      </c>
      <c r="J2571" s="339" t="e">
        <f t="shared" si="665"/>
        <v>#DIV/0!</v>
      </c>
      <c r="K2571" s="181" t="e">
        <f t="shared" si="666"/>
        <v>#DIV/0!</v>
      </c>
      <c r="M2571" s="181" t="e">
        <f t="shared" si="667"/>
        <v>#DIV/0!</v>
      </c>
      <c r="N2571" s="181" t="e">
        <f t="shared" si="668"/>
        <v>#DIV/0!</v>
      </c>
      <c r="O2571" s="339" t="e">
        <f t="shared" si="669"/>
        <v>#DIV/0!</v>
      </c>
      <c r="P2571" s="181" t="e">
        <f t="shared" si="670"/>
        <v>#DIV/0!</v>
      </c>
      <c r="R2571" s="181" t="e">
        <f t="shared" si="671"/>
        <v>#DIV/0!</v>
      </c>
      <c r="S2571" s="181" t="e">
        <f t="shared" si="672"/>
        <v>#DIV/0!</v>
      </c>
      <c r="T2571" s="339" t="e">
        <f t="shared" si="678"/>
        <v>#DIV/0!</v>
      </c>
      <c r="U2571" s="181" t="e">
        <f t="shared" si="673"/>
        <v>#DIV/0!</v>
      </c>
    </row>
    <row r="2572" spans="2:21" ht="12.75" customHeight="1" x14ac:dyDescent="0.15">
      <c r="B2572" s="1">
        <f t="shared" si="679"/>
        <v>270.09999999999292</v>
      </c>
      <c r="C2572" s="181" t="e">
        <f t="shared" si="674"/>
        <v>#DIV/0!</v>
      </c>
      <c r="D2572" s="242">
        <f t="shared" si="675"/>
        <v>93.356757137973247</v>
      </c>
      <c r="E2572" s="181" t="e">
        <f t="shared" si="663"/>
        <v>#DIV/0!</v>
      </c>
      <c r="F2572" s="181" t="e">
        <f t="shared" si="676"/>
        <v>#DIV/0!</v>
      </c>
      <c r="H2572" s="181" t="e">
        <f t="shared" si="677"/>
        <v>#DIV/0!</v>
      </c>
      <c r="I2572" s="181" t="e">
        <f t="shared" si="664"/>
        <v>#DIV/0!</v>
      </c>
      <c r="J2572" s="339" t="e">
        <f t="shared" si="665"/>
        <v>#DIV/0!</v>
      </c>
      <c r="K2572" s="181" t="e">
        <f t="shared" si="666"/>
        <v>#DIV/0!</v>
      </c>
      <c r="M2572" s="181" t="e">
        <f t="shared" si="667"/>
        <v>#DIV/0!</v>
      </c>
      <c r="N2572" s="181" t="e">
        <f t="shared" si="668"/>
        <v>#DIV/0!</v>
      </c>
      <c r="O2572" s="339" t="e">
        <f t="shared" si="669"/>
        <v>#DIV/0!</v>
      </c>
      <c r="P2572" s="181" t="e">
        <f t="shared" si="670"/>
        <v>#DIV/0!</v>
      </c>
      <c r="R2572" s="181" t="e">
        <f t="shared" si="671"/>
        <v>#DIV/0!</v>
      </c>
      <c r="S2572" s="181" t="e">
        <f t="shared" si="672"/>
        <v>#DIV/0!</v>
      </c>
      <c r="T2572" s="339" t="e">
        <f t="shared" si="678"/>
        <v>#DIV/0!</v>
      </c>
      <c r="U2572" s="181" t="e">
        <f t="shared" si="673"/>
        <v>#DIV/0!</v>
      </c>
    </row>
    <row r="2573" spans="2:21" ht="12.75" customHeight="1" x14ac:dyDescent="0.15">
      <c r="B2573" s="1">
        <f t="shared" si="679"/>
        <v>270.19999999999294</v>
      </c>
      <c r="C2573" s="181" t="e">
        <f t="shared" si="674"/>
        <v>#DIV/0!</v>
      </c>
      <c r="D2573" s="242">
        <f t="shared" si="675"/>
        <v>93.366083953328953</v>
      </c>
      <c r="E2573" s="181" t="e">
        <f t="shared" si="663"/>
        <v>#DIV/0!</v>
      </c>
      <c r="F2573" s="181" t="e">
        <f t="shared" si="676"/>
        <v>#DIV/0!</v>
      </c>
      <c r="H2573" s="181" t="e">
        <f t="shared" si="677"/>
        <v>#DIV/0!</v>
      </c>
      <c r="I2573" s="181" t="e">
        <f t="shared" si="664"/>
        <v>#DIV/0!</v>
      </c>
      <c r="J2573" s="339" t="e">
        <f t="shared" si="665"/>
        <v>#DIV/0!</v>
      </c>
      <c r="K2573" s="181" t="e">
        <f t="shared" si="666"/>
        <v>#DIV/0!</v>
      </c>
      <c r="M2573" s="181" t="e">
        <f t="shared" si="667"/>
        <v>#DIV/0!</v>
      </c>
      <c r="N2573" s="181" t="e">
        <f t="shared" si="668"/>
        <v>#DIV/0!</v>
      </c>
      <c r="O2573" s="339" t="e">
        <f t="shared" si="669"/>
        <v>#DIV/0!</v>
      </c>
      <c r="P2573" s="181" t="e">
        <f t="shared" si="670"/>
        <v>#DIV/0!</v>
      </c>
      <c r="R2573" s="181" t="e">
        <f t="shared" si="671"/>
        <v>#DIV/0!</v>
      </c>
      <c r="S2573" s="181" t="e">
        <f t="shared" si="672"/>
        <v>#DIV/0!</v>
      </c>
      <c r="T2573" s="339" t="e">
        <f t="shared" si="678"/>
        <v>#DIV/0!</v>
      </c>
      <c r="U2573" s="181" t="e">
        <f t="shared" si="673"/>
        <v>#DIV/0!</v>
      </c>
    </row>
    <row r="2574" spans="2:21" ht="12.75" customHeight="1" x14ac:dyDescent="0.15">
      <c r="B2574" s="1">
        <f t="shared" si="679"/>
        <v>270.29999999999296</v>
      </c>
      <c r="C2574" s="181" t="e">
        <f t="shared" si="674"/>
        <v>#DIV/0!</v>
      </c>
      <c r="D2574" s="242">
        <f t="shared" si="675"/>
        <v>93.375407974412212</v>
      </c>
      <c r="E2574" s="181" t="e">
        <f t="shared" si="663"/>
        <v>#DIV/0!</v>
      </c>
      <c r="F2574" s="181" t="e">
        <f t="shared" si="676"/>
        <v>#DIV/0!</v>
      </c>
      <c r="H2574" s="181" t="e">
        <f t="shared" si="677"/>
        <v>#DIV/0!</v>
      </c>
      <c r="I2574" s="181" t="e">
        <f t="shared" si="664"/>
        <v>#DIV/0!</v>
      </c>
      <c r="J2574" s="339" t="e">
        <f t="shared" si="665"/>
        <v>#DIV/0!</v>
      </c>
      <c r="K2574" s="181" t="e">
        <f t="shared" si="666"/>
        <v>#DIV/0!</v>
      </c>
      <c r="M2574" s="181" t="e">
        <f t="shared" si="667"/>
        <v>#DIV/0!</v>
      </c>
      <c r="N2574" s="181" t="e">
        <f t="shared" si="668"/>
        <v>#DIV/0!</v>
      </c>
      <c r="O2574" s="339" t="e">
        <f t="shared" si="669"/>
        <v>#DIV/0!</v>
      </c>
      <c r="P2574" s="181" t="e">
        <f t="shared" si="670"/>
        <v>#DIV/0!</v>
      </c>
      <c r="R2574" s="181" t="e">
        <f t="shared" si="671"/>
        <v>#DIV/0!</v>
      </c>
      <c r="S2574" s="181" t="e">
        <f t="shared" si="672"/>
        <v>#DIV/0!</v>
      </c>
      <c r="T2574" s="339" t="e">
        <f t="shared" si="678"/>
        <v>#DIV/0!</v>
      </c>
      <c r="U2574" s="181" t="e">
        <f t="shared" si="673"/>
        <v>#DIV/0!</v>
      </c>
    </row>
    <row r="2575" spans="2:21" ht="12.75" customHeight="1" x14ac:dyDescent="0.15">
      <c r="B2575" s="1">
        <f t="shared" si="679"/>
        <v>270.39999999999299</v>
      </c>
      <c r="C2575" s="181" t="e">
        <f t="shared" si="674"/>
        <v>#DIV/0!</v>
      </c>
      <c r="D2575" s="242">
        <f t="shared" si="675"/>
        <v>93.384729203175596</v>
      </c>
      <c r="E2575" s="181" t="e">
        <f t="shared" si="663"/>
        <v>#DIV/0!</v>
      </c>
      <c r="F2575" s="181" t="e">
        <f t="shared" si="676"/>
        <v>#DIV/0!</v>
      </c>
      <c r="H2575" s="181" t="e">
        <f t="shared" si="677"/>
        <v>#DIV/0!</v>
      </c>
      <c r="I2575" s="181" t="e">
        <f t="shared" si="664"/>
        <v>#DIV/0!</v>
      </c>
      <c r="J2575" s="339" t="e">
        <f t="shared" si="665"/>
        <v>#DIV/0!</v>
      </c>
      <c r="K2575" s="181" t="e">
        <f t="shared" si="666"/>
        <v>#DIV/0!</v>
      </c>
      <c r="M2575" s="181" t="e">
        <f t="shared" si="667"/>
        <v>#DIV/0!</v>
      </c>
      <c r="N2575" s="181" t="e">
        <f t="shared" si="668"/>
        <v>#DIV/0!</v>
      </c>
      <c r="O2575" s="339" t="e">
        <f t="shared" si="669"/>
        <v>#DIV/0!</v>
      </c>
      <c r="P2575" s="181" t="e">
        <f t="shared" si="670"/>
        <v>#DIV/0!</v>
      </c>
      <c r="R2575" s="181" t="e">
        <f t="shared" si="671"/>
        <v>#DIV/0!</v>
      </c>
      <c r="S2575" s="181" t="e">
        <f t="shared" si="672"/>
        <v>#DIV/0!</v>
      </c>
      <c r="T2575" s="339" t="e">
        <f t="shared" si="678"/>
        <v>#DIV/0!</v>
      </c>
      <c r="U2575" s="181" t="e">
        <f t="shared" si="673"/>
        <v>#DIV/0!</v>
      </c>
    </row>
    <row r="2576" spans="2:21" ht="12.75" customHeight="1" x14ac:dyDescent="0.15">
      <c r="B2576" s="1">
        <f t="shared" si="679"/>
        <v>270.49999999999301</v>
      </c>
      <c r="C2576" s="181" t="e">
        <f t="shared" si="674"/>
        <v>#DIV/0!</v>
      </c>
      <c r="D2576" s="242">
        <f t="shared" si="675"/>
        <v>93.394047641569628</v>
      </c>
      <c r="E2576" s="181" t="e">
        <f t="shared" si="663"/>
        <v>#DIV/0!</v>
      </c>
      <c r="F2576" s="181" t="e">
        <f t="shared" si="676"/>
        <v>#DIV/0!</v>
      </c>
      <c r="H2576" s="181" t="e">
        <f t="shared" si="677"/>
        <v>#DIV/0!</v>
      </c>
      <c r="I2576" s="181" t="e">
        <f t="shared" si="664"/>
        <v>#DIV/0!</v>
      </c>
      <c r="J2576" s="339" t="e">
        <f t="shared" si="665"/>
        <v>#DIV/0!</v>
      </c>
      <c r="K2576" s="181" t="e">
        <f t="shared" si="666"/>
        <v>#DIV/0!</v>
      </c>
      <c r="M2576" s="181" t="e">
        <f t="shared" si="667"/>
        <v>#DIV/0!</v>
      </c>
      <c r="N2576" s="181" t="e">
        <f t="shared" si="668"/>
        <v>#DIV/0!</v>
      </c>
      <c r="O2576" s="339" t="e">
        <f t="shared" si="669"/>
        <v>#DIV/0!</v>
      </c>
      <c r="P2576" s="181" t="e">
        <f t="shared" si="670"/>
        <v>#DIV/0!</v>
      </c>
      <c r="R2576" s="181" t="e">
        <f t="shared" si="671"/>
        <v>#DIV/0!</v>
      </c>
      <c r="S2576" s="181" t="e">
        <f t="shared" si="672"/>
        <v>#DIV/0!</v>
      </c>
      <c r="T2576" s="339" t="e">
        <f t="shared" si="678"/>
        <v>#DIV/0!</v>
      </c>
      <c r="U2576" s="181" t="e">
        <f t="shared" si="673"/>
        <v>#DIV/0!</v>
      </c>
    </row>
    <row r="2577" spans="2:21" ht="12.75" customHeight="1" x14ac:dyDescent="0.15">
      <c r="B2577" s="1">
        <f t="shared" si="679"/>
        <v>270.59999999999303</v>
      </c>
      <c r="C2577" s="181" t="e">
        <f t="shared" si="674"/>
        <v>#DIV/0!</v>
      </c>
      <c r="D2577" s="242">
        <f t="shared" si="675"/>
        <v>93.403363291542533</v>
      </c>
      <c r="E2577" s="181" t="e">
        <f t="shared" si="663"/>
        <v>#DIV/0!</v>
      </c>
      <c r="F2577" s="181" t="e">
        <f t="shared" si="676"/>
        <v>#DIV/0!</v>
      </c>
      <c r="H2577" s="181" t="e">
        <f t="shared" si="677"/>
        <v>#DIV/0!</v>
      </c>
      <c r="I2577" s="181" t="e">
        <f t="shared" si="664"/>
        <v>#DIV/0!</v>
      </c>
      <c r="J2577" s="339" t="e">
        <f t="shared" si="665"/>
        <v>#DIV/0!</v>
      </c>
      <c r="K2577" s="181" t="e">
        <f t="shared" si="666"/>
        <v>#DIV/0!</v>
      </c>
      <c r="M2577" s="181" t="e">
        <f t="shared" si="667"/>
        <v>#DIV/0!</v>
      </c>
      <c r="N2577" s="181" t="e">
        <f t="shared" si="668"/>
        <v>#DIV/0!</v>
      </c>
      <c r="O2577" s="339" t="e">
        <f t="shared" si="669"/>
        <v>#DIV/0!</v>
      </c>
      <c r="P2577" s="181" t="e">
        <f t="shared" si="670"/>
        <v>#DIV/0!</v>
      </c>
      <c r="R2577" s="181" t="e">
        <f t="shared" si="671"/>
        <v>#DIV/0!</v>
      </c>
      <c r="S2577" s="181" t="e">
        <f t="shared" si="672"/>
        <v>#DIV/0!</v>
      </c>
      <c r="T2577" s="339" t="e">
        <f t="shared" si="678"/>
        <v>#DIV/0!</v>
      </c>
      <c r="U2577" s="181" t="e">
        <f t="shared" si="673"/>
        <v>#DIV/0!</v>
      </c>
    </row>
    <row r="2578" spans="2:21" ht="12.75" customHeight="1" x14ac:dyDescent="0.15">
      <c r="B2578" s="1">
        <f t="shared" si="679"/>
        <v>270.69999999999305</v>
      </c>
      <c r="C2578" s="181" t="e">
        <f t="shared" si="674"/>
        <v>#DIV/0!</v>
      </c>
      <c r="D2578" s="242">
        <f t="shared" si="675"/>
        <v>93.41267615504043</v>
      </c>
      <c r="E2578" s="181" t="e">
        <f t="shared" si="663"/>
        <v>#DIV/0!</v>
      </c>
      <c r="F2578" s="181" t="e">
        <f t="shared" si="676"/>
        <v>#DIV/0!</v>
      </c>
      <c r="H2578" s="181" t="e">
        <f t="shared" si="677"/>
        <v>#DIV/0!</v>
      </c>
      <c r="I2578" s="181" t="e">
        <f t="shared" si="664"/>
        <v>#DIV/0!</v>
      </c>
      <c r="J2578" s="339" t="e">
        <f t="shared" si="665"/>
        <v>#DIV/0!</v>
      </c>
      <c r="K2578" s="181" t="e">
        <f t="shared" si="666"/>
        <v>#DIV/0!</v>
      </c>
      <c r="M2578" s="181" t="e">
        <f t="shared" si="667"/>
        <v>#DIV/0!</v>
      </c>
      <c r="N2578" s="181" t="e">
        <f t="shared" si="668"/>
        <v>#DIV/0!</v>
      </c>
      <c r="O2578" s="339" t="e">
        <f t="shared" si="669"/>
        <v>#DIV/0!</v>
      </c>
      <c r="P2578" s="181" t="e">
        <f t="shared" si="670"/>
        <v>#DIV/0!</v>
      </c>
      <c r="R2578" s="181" t="e">
        <f t="shared" si="671"/>
        <v>#DIV/0!</v>
      </c>
      <c r="S2578" s="181" t="e">
        <f t="shared" si="672"/>
        <v>#DIV/0!</v>
      </c>
      <c r="T2578" s="339" t="e">
        <f t="shared" si="678"/>
        <v>#DIV/0!</v>
      </c>
      <c r="U2578" s="181" t="e">
        <f t="shared" si="673"/>
        <v>#DIV/0!</v>
      </c>
    </row>
    <row r="2579" spans="2:21" ht="12.75" customHeight="1" x14ac:dyDescent="0.15">
      <c r="B2579" s="1">
        <f t="shared" si="679"/>
        <v>270.79999999999308</v>
      </c>
      <c r="C2579" s="181" t="e">
        <f t="shared" si="674"/>
        <v>#DIV/0!</v>
      </c>
      <c r="D2579" s="242">
        <f t="shared" si="675"/>
        <v>93.421986234007377</v>
      </c>
      <c r="E2579" s="181" t="e">
        <f t="shared" si="663"/>
        <v>#DIV/0!</v>
      </c>
      <c r="F2579" s="181" t="e">
        <f t="shared" si="676"/>
        <v>#DIV/0!</v>
      </c>
      <c r="H2579" s="181" t="e">
        <f t="shared" si="677"/>
        <v>#DIV/0!</v>
      </c>
      <c r="I2579" s="181" t="e">
        <f t="shared" si="664"/>
        <v>#DIV/0!</v>
      </c>
      <c r="J2579" s="339" t="e">
        <f t="shared" si="665"/>
        <v>#DIV/0!</v>
      </c>
      <c r="K2579" s="181" t="e">
        <f t="shared" si="666"/>
        <v>#DIV/0!</v>
      </c>
      <c r="M2579" s="181" t="e">
        <f t="shared" si="667"/>
        <v>#DIV/0!</v>
      </c>
      <c r="N2579" s="181" t="e">
        <f t="shared" si="668"/>
        <v>#DIV/0!</v>
      </c>
      <c r="O2579" s="339" t="e">
        <f t="shared" si="669"/>
        <v>#DIV/0!</v>
      </c>
      <c r="P2579" s="181" t="e">
        <f t="shared" si="670"/>
        <v>#DIV/0!</v>
      </c>
      <c r="R2579" s="181" t="e">
        <f t="shared" si="671"/>
        <v>#DIV/0!</v>
      </c>
      <c r="S2579" s="181" t="e">
        <f t="shared" si="672"/>
        <v>#DIV/0!</v>
      </c>
      <c r="T2579" s="339" t="e">
        <f t="shared" si="678"/>
        <v>#DIV/0!</v>
      </c>
      <c r="U2579" s="181" t="e">
        <f t="shared" si="673"/>
        <v>#DIV/0!</v>
      </c>
    </row>
    <row r="2580" spans="2:21" ht="12.75" customHeight="1" x14ac:dyDescent="0.15">
      <c r="B2580" s="1">
        <f t="shared" si="679"/>
        <v>270.8999999999931</v>
      </c>
      <c r="C2580" s="181" t="e">
        <f t="shared" si="674"/>
        <v>#DIV/0!</v>
      </c>
      <c r="D2580" s="242">
        <f t="shared" si="675"/>
        <v>93.431293530385204</v>
      </c>
      <c r="E2580" s="181" t="e">
        <f t="shared" si="663"/>
        <v>#DIV/0!</v>
      </c>
      <c r="F2580" s="181" t="e">
        <f t="shared" si="676"/>
        <v>#DIV/0!</v>
      </c>
      <c r="H2580" s="181" t="e">
        <f t="shared" si="677"/>
        <v>#DIV/0!</v>
      </c>
      <c r="I2580" s="181" t="e">
        <f t="shared" si="664"/>
        <v>#DIV/0!</v>
      </c>
      <c r="J2580" s="339" t="e">
        <f t="shared" si="665"/>
        <v>#DIV/0!</v>
      </c>
      <c r="K2580" s="181" t="e">
        <f t="shared" si="666"/>
        <v>#DIV/0!</v>
      </c>
      <c r="M2580" s="181" t="e">
        <f t="shared" si="667"/>
        <v>#DIV/0!</v>
      </c>
      <c r="N2580" s="181" t="e">
        <f t="shared" si="668"/>
        <v>#DIV/0!</v>
      </c>
      <c r="O2580" s="339" t="e">
        <f t="shared" si="669"/>
        <v>#DIV/0!</v>
      </c>
      <c r="P2580" s="181" t="e">
        <f t="shared" si="670"/>
        <v>#DIV/0!</v>
      </c>
      <c r="R2580" s="181" t="e">
        <f t="shared" si="671"/>
        <v>#DIV/0!</v>
      </c>
      <c r="S2580" s="181" t="e">
        <f t="shared" si="672"/>
        <v>#DIV/0!</v>
      </c>
      <c r="T2580" s="339" t="e">
        <f t="shared" si="678"/>
        <v>#DIV/0!</v>
      </c>
      <c r="U2580" s="181" t="e">
        <f t="shared" si="673"/>
        <v>#DIV/0!</v>
      </c>
    </row>
    <row r="2581" spans="2:21" ht="12.75" customHeight="1" x14ac:dyDescent="0.15">
      <c r="B2581" s="1">
        <f t="shared" si="679"/>
        <v>270.99999999999312</v>
      </c>
      <c r="C2581" s="181" t="e">
        <f t="shared" si="674"/>
        <v>#DIV/0!</v>
      </c>
      <c r="D2581" s="242">
        <f t="shared" si="675"/>
        <v>93.44059804611382</v>
      </c>
      <c r="E2581" s="181" t="e">
        <f t="shared" si="663"/>
        <v>#DIV/0!</v>
      </c>
      <c r="F2581" s="181" t="e">
        <f t="shared" si="676"/>
        <v>#DIV/0!</v>
      </c>
      <c r="H2581" s="181" t="e">
        <f t="shared" si="677"/>
        <v>#DIV/0!</v>
      </c>
      <c r="I2581" s="181" t="e">
        <f t="shared" si="664"/>
        <v>#DIV/0!</v>
      </c>
      <c r="J2581" s="339" t="e">
        <f t="shared" si="665"/>
        <v>#DIV/0!</v>
      </c>
      <c r="K2581" s="181" t="e">
        <f t="shared" si="666"/>
        <v>#DIV/0!</v>
      </c>
      <c r="M2581" s="181" t="e">
        <f t="shared" si="667"/>
        <v>#DIV/0!</v>
      </c>
      <c r="N2581" s="181" t="e">
        <f t="shared" si="668"/>
        <v>#DIV/0!</v>
      </c>
      <c r="O2581" s="339" t="e">
        <f t="shared" si="669"/>
        <v>#DIV/0!</v>
      </c>
      <c r="P2581" s="181" t="e">
        <f t="shared" si="670"/>
        <v>#DIV/0!</v>
      </c>
      <c r="R2581" s="181" t="e">
        <f t="shared" si="671"/>
        <v>#DIV/0!</v>
      </c>
      <c r="S2581" s="181" t="e">
        <f t="shared" si="672"/>
        <v>#DIV/0!</v>
      </c>
      <c r="T2581" s="339" t="e">
        <f t="shared" si="678"/>
        <v>#DIV/0!</v>
      </c>
      <c r="U2581" s="181" t="e">
        <f t="shared" si="673"/>
        <v>#DIV/0!</v>
      </c>
    </row>
    <row r="2582" spans="2:21" ht="12.75" customHeight="1" x14ac:dyDescent="0.15">
      <c r="B2582" s="1">
        <f t="shared" si="679"/>
        <v>271.09999999999314</v>
      </c>
      <c r="C2582" s="181" t="e">
        <f t="shared" si="674"/>
        <v>#DIV/0!</v>
      </c>
      <c r="D2582" s="242">
        <f t="shared" si="675"/>
        <v>93.449899783130732</v>
      </c>
      <c r="E2582" s="181" t="e">
        <f t="shared" si="663"/>
        <v>#DIV/0!</v>
      </c>
      <c r="F2582" s="181" t="e">
        <f t="shared" si="676"/>
        <v>#DIV/0!</v>
      </c>
      <c r="H2582" s="181" t="e">
        <f t="shared" si="677"/>
        <v>#DIV/0!</v>
      </c>
      <c r="I2582" s="181" t="e">
        <f t="shared" si="664"/>
        <v>#DIV/0!</v>
      </c>
      <c r="J2582" s="339" t="e">
        <f t="shared" si="665"/>
        <v>#DIV/0!</v>
      </c>
      <c r="K2582" s="181" t="e">
        <f t="shared" si="666"/>
        <v>#DIV/0!</v>
      </c>
      <c r="M2582" s="181" t="e">
        <f t="shared" si="667"/>
        <v>#DIV/0!</v>
      </c>
      <c r="N2582" s="181" t="e">
        <f t="shared" si="668"/>
        <v>#DIV/0!</v>
      </c>
      <c r="O2582" s="339" t="e">
        <f t="shared" si="669"/>
        <v>#DIV/0!</v>
      </c>
      <c r="P2582" s="181" t="e">
        <f t="shared" si="670"/>
        <v>#DIV/0!</v>
      </c>
      <c r="R2582" s="181" t="e">
        <f t="shared" si="671"/>
        <v>#DIV/0!</v>
      </c>
      <c r="S2582" s="181" t="e">
        <f t="shared" si="672"/>
        <v>#DIV/0!</v>
      </c>
      <c r="T2582" s="339" t="e">
        <f t="shared" si="678"/>
        <v>#DIV/0!</v>
      </c>
      <c r="U2582" s="181" t="e">
        <f t="shared" si="673"/>
        <v>#DIV/0!</v>
      </c>
    </row>
    <row r="2583" spans="2:21" ht="12.75" customHeight="1" x14ac:dyDescent="0.15">
      <c r="B2583" s="1">
        <f t="shared" si="679"/>
        <v>271.19999999999317</v>
      </c>
      <c r="C2583" s="181" t="e">
        <f t="shared" si="674"/>
        <v>#DIV/0!</v>
      </c>
      <c r="D2583" s="242">
        <f t="shared" si="675"/>
        <v>93.45919874337153</v>
      </c>
      <c r="E2583" s="181" t="e">
        <f t="shared" si="663"/>
        <v>#DIV/0!</v>
      </c>
      <c r="F2583" s="181" t="e">
        <f t="shared" si="676"/>
        <v>#DIV/0!</v>
      </c>
      <c r="H2583" s="181" t="e">
        <f t="shared" si="677"/>
        <v>#DIV/0!</v>
      </c>
      <c r="I2583" s="181" t="e">
        <f t="shared" si="664"/>
        <v>#DIV/0!</v>
      </c>
      <c r="J2583" s="339" t="e">
        <f t="shared" si="665"/>
        <v>#DIV/0!</v>
      </c>
      <c r="K2583" s="181" t="e">
        <f t="shared" si="666"/>
        <v>#DIV/0!</v>
      </c>
      <c r="M2583" s="181" t="e">
        <f t="shared" si="667"/>
        <v>#DIV/0!</v>
      </c>
      <c r="N2583" s="181" t="e">
        <f t="shared" si="668"/>
        <v>#DIV/0!</v>
      </c>
      <c r="O2583" s="339" t="e">
        <f t="shared" si="669"/>
        <v>#DIV/0!</v>
      </c>
      <c r="P2583" s="181" t="e">
        <f t="shared" si="670"/>
        <v>#DIV/0!</v>
      </c>
      <c r="R2583" s="181" t="e">
        <f t="shared" si="671"/>
        <v>#DIV/0!</v>
      </c>
      <c r="S2583" s="181" t="e">
        <f t="shared" si="672"/>
        <v>#DIV/0!</v>
      </c>
      <c r="T2583" s="339" t="e">
        <f t="shared" si="678"/>
        <v>#DIV/0!</v>
      </c>
      <c r="U2583" s="181" t="e">
        <f t="shared" si="673"/>
        <v>#DIV/0!</v>
      </c>
    </row>
    <row r="2584" spans="2:21" ht="12.75" customHeight="1" x14ac:dyDescent="0.15">
      <c r="B2584" s="1">
        <f t="shared" si="679"/>
        <v>271.29999999999319</v>
      </c>
      <c r="C2584" s="181" t="e">
        <f t="shared" si="674"/>
        <v>#DIV/0!</v>
      </c>
      <c r="D2584" s="242">
        <f t="shared" si="675"/>
        <v>93.468494928769545</v>
      </c>
      <c r="E2584" s="181" t="e">
        <f t="shared" si="663"/>
        <v>#DIV/0!</v>
      </c>
      <c r="F2584" s="181" t="e">
        <f t="shared" si="676"/>
        <v>#DIV/0!</v>
      </c>
      <c r="H2584" s="181" t="e">
        <f t="shared" si="677"/>
        <v>#DIV/0!</v>
      </c>
      <c r="I2584" s="181" t="e">
        <f t="shared" si="664"/>
        <v>#DIV/0!</v>
      </c>
      <c r="J2584" s="339" t="e">
        <f t="shared" si="665"/>
        <v>#DIV/0!</v>
      </c>
      <c r="K2584" s="181" t="e">
        <f t="shared" si="666"/>
        <v>#DIV/0!</v>
      </c>
      <c r="M2584" s="181" t="e">
        <f t="shared" si="667"/>
        <v>#DIV/0!</v>
      </c>
      <c r="N2584" s="181" t="e">
        <f t="shared" si="668"/>
        <v>#DIV/0!</v>
      </c>
      <c r="O2584" s="339" t="e">
        <f t="shared" si="669"/>
        <v>#DIV/0!</v>
      </c>
      <c r="P2584" s="181" t="e">
        <f t="shared" si="670"/>
        <v>#DIV/0!</v>
      </c>
      <c r="R2584" s="181" t="e">
        <f t="shared" si="671"/>
        <v>#DIV/0!</v>
      </c>
      <c r="S2584" s="181" t="e">
        <f t="shared" si="672"/>
        <v>#DIV/0!</v>
      </c>
      <c r="T2584" s="339" t="e">
        <f t="shared" si="678"/>
        <v>#DIV/0!</v>
      </c>
      <c r="U2584" s="181" t="e">
        <f t="shared" si="673"/>
        <v>#DIV/0!</v>
      </c>
    </row>
    <row r="2585" spans="2:21" ht="12.75" customHeight="1" x14ac:dyDescent="0.15">
      <c r="B2585" s="1">
        <f t="shared" si="679"/>
        <v>271.39999999999321</v>
      </c>
      <c r="C2585" s="181" t="e">
        <f t="shared" si="674"/>
        <v>#DIV/0!</v>
      </c>
      <c r="D2585" s="242">
        <f t="shared" si="675"/>
        <v>93.477788341256129</v>
      </c>
      <c r="E2585" s="181" t="e">
        <f t="shared" si="663"/>
        <v>#DIV/0!</v>
      </c>
      <c r="F2585" s="181" t="e">
        <f t="shared" si="676"/>
        <v>#DIV/0!</v>
      </c>
      <c r="H2585" s="181" t="e">
        <f t="shared" si="677"/>
        <v>#DIV/0!</v>
      </c>
      <c r="I2585" s="181" t="e">
        <f t="shared" si="664"/>
        <v>#DIV/0!</v>
      </c>
      <c r="J2585" s="339" t="e">
        <f t="shared" si="665"/>
        <v>#DIV/0!</v>
      </c>
      <c r="K2585" s="181" t="e">
        <f t="shared" si="666"/>
        <v>#DIV/0!</v>
      </c>
      <c r="M2585" s="181" t="e">
        <f t="shared" si="667"/>
        <v>#DIV/0!</v>
      </c>
      <c r="N2585" s="181" t="e">
        <f t="shared" si="668"/>
        <v>#DIV/0!</v>
      </c>
      <c r="O2585" s="339" t="e">
        <f t="shared" si="669"/>
        <v>#DIV/0!</v>
      </c>
      <c r="P2585" s="181" t="e">
        <f t="shared" si="670"/>
        <v>#DIV/0!</v>
      </c>
      <c r="R2585" s="181" t="e">
        <f t="shared" si="671"/>
        <v>#DIV/0!</v>
      </c>
      <c r="S2585" s="181" t="e">
        <f t="shared" si="672"/>
        <v>#DIV/0!</v>
      </c>
      <c r="T2585" s="339" t="e">
        <f t="shared" si="678"/>
        <v>#DIV/0!</v>
      </c>
      <c r="U2585" s="181" t="e">
        <f t="shared" si="673"/>
        <v>#DIV/0!</v>
      </c>
    </row>
    <row r="2586" spans="2:21" ht="12.75" customHeight="1" x14ac:dyDescent="0.15">
      <c r="B2586" s="1">
        <f t="shared" si="679"/>
        <v>271.49999999999324</v>
      </c>
      <c r="C2586" s="181" t="e">
        <f t="shared" si="674"/>
        <v>#DIV/0!</v>
      </c>
      <c r="D2586" s="242">
        <f t="shared" si="675"/>
        <v>93.487078982760437</v>
      </c>
      <c r="E2586" s="181" t="e">
        <f t="shared" si="663"/>
        <v>#DIV/0!</v>
      </c>
      <c r="F2586" s="181" t="e">
        <f t="shared" si="676"/>
        <v>#DIV/0!</v>
      </c>
      <c r="H2586" s="181" t="e">
        <f t="shared" si="677"/>
        <v>#DIV/0!</v>
      </c>
      <c r="I2586" s="181" t="e">
        <f t="shared" si="664"/>
        <v>#DIV/0!</v>
      </c>
      <c r="J2586" s="339" t="e">
        <f t="shared" si="665"/>
        <v>#DIV/0!</v>
      </c>
      <c r="K2586" s="181" t="e">
        <f t="shared" si="666"/>
        <v>#DIV/0!</v>
      </c>
      <c r="M2586" s="181" t="e">
        <f t="shared" si="667"/>
        <v>#DIV/0!</v>
      </c>
      <c r="N2586" s="181" t="e">
        <f t="shared" si="668"/>
        <v>#DIV/0!</v>
      </c>
      <c r="O2586" s="339" t="e">
        <f t="shared" si="669"/>
        <v>#DIV/0!</v>
      </c>
      <c r="P2586" s="181" t="e">
        <f t="shared" si="670"/>
        <v>#DIV/0!</v>
      </c>
      <c r="R2586" s="181" t="e">
        <f t="shared" si="671"/>
        <v>#DIV/0!</v>
      </c>
      <c r="S2586" s="181" t="e">
        <f t="shared" si="672"/>
        <v>#DIV/0!</v>
      </c>
      <c r="T2586" s="339" t="e">
        <f t="shared" si="678"/>
        <v>#DIV/0!</v>
      </c>
      <c r="U2586" s="181" t="e">
        <f t="shared" si="673"/>
        <v>#DIV/0!</v>
      </c>
    </row>
    <row r="2587" spans="2:21" ht="12.75" customHeight="1" x14ac:dyDescent="0.15">
      <c r="B2587" s="1">
        <f t="shared" si="679"/>
        <v>271.59999999999326</v>
      </c>
      <c r="C2587" s="181" t="e">
        <f t="shared" si="674"/>
        <v>#DIV/0!</v>
      </c>
      <c r="D2587" s="242">
        <f t="shared" si="675"/>
        <v>93.496366855209544</v>
      </c>
      <c r="E2587" s="181" t="e">
        <f t="shared" si="663"/>
        <v>#DIV/0!</v>
      </c>
      <c r="F2587" s="181" t="e">
        <f t="shared" si="676"/>
        <v>#DIV/0!</v>
      </c>
      <c r="H2587" s="181" t="e">
        <f t="shared" si="677"/>
        <v>#DIV/0!</v>
      </c>
      <c r="I2587" s="181" t="e">
        <f t="shared" si="664"/>
        <v>#DIV/0!</v>
      </c>
      <c r="J2587" s="339" t="e">
        <f t="shared" si="665"/>
        <v>#DIV/0!</v>
      </c>
      <c r="K2587" s="181" t="e">
        <f t="shared" si="666"/>
        <v>#DIV/0!</v>
      </c>
      <c r="M2587" s="181" t="e">
        <f t="shared" si="667"/>
        <v>#DIV/0!</v>
      </c>
      <c r="N2587" s="181" t="e">
        <f t="shared" si="668"/>
        <v>#DIV/0!</v>
      </c>
      <c r="O2587" s="339" t="e">
        <f t="shared" si="669"/>
        <v>#DIV/0!</v>
      </c>
      <c r="P2587" s="181" t="e">
        <f t="shared" si="670"/>
        <v>#DIV/0!</v>
      </c>
      <c r="R2587" s="181" t="e">
        <f t="shared" si="671"/>
        <v>#DIV/0!</v>
      </c>
      <c r="S2587" s="181" t="e">
        <f t="shared" si="672"/>
        <v>#DIV/0!</v>
      </c>
      <c r="T2587" s="339" t="e">
        <f t="shared" si="678"/>
        <v>#DIV/0!</v>
      </c>
      <c r="U2587" s="181" t="e">
        <f t="shared" si="673"/>
        <v>#DIV/0!</v>
      </c>
    </row>
    <row r="2588" spans="2:21" ht="12.75" customHeight="1" x14ac:dyDescent="0.15">
      <c r="B2588" s="1">
        <f t="shared" si="679"/>
        <v>271.69999999999328</v>
      </c>
      <c r="C2588" s="181" t="e">
        <f t="shared" si="674"/>
        <v>#DIV/0!</v>
      </c>
      <c r="D2588" s="242">
        <f t="shared" si="675"/>
        <v>93.505651960528311</v>
      </c>
      <c r="E2588" s="181" t="e">
        <f t="shared" si="663"/>
        <v>#DIV/0!</v>
      </c>
      <c r="F2588" s="181" t="e">
        <f t="shared" si="676"/>
        <v>#DIV/0!</v>
      </c>
      <c r="H2588" s="181" t="e">
        <f t="shared" si="677"/>
        <v>#DIV/0!</v>
      </c>
      <c r="I2588" s="181" t="e">
        <f t="shared" si="664"/>
        <v>#DIV/0!</v>
      </c>
      <c r="J2588" s="339" t="e">
        <f t="shared" si="665"/>
        <v>#DIV/0!</v>
      </c>
      <c r="K2588" s="181" t="e">
        <f t="shared" si="666"/>
        <v>#DIV/0!</v>
      </c>
      <c r="M2588" s="181" t="e">
        <f t="shared" si="667"/>
        <v>#DIV/0!</v>
      </c>
      <c r="N2588" s="181" t="e">
        <f t="shared" si="668"/>
        <v>#DIV/0!</v>
      </c>
      <c r="O2588" s="339" t="e">
        <f t="shared" si="669"/>
        <v>#DIV/0!</v>
      </c>
      <c r="P2588" s="181" t="e">
        <f t="shared" si="670"/>
        <v>#DIV/0!</v>
      </c>
      <c r="R2588" s="181" t="e">
        <f t="shared" si="671"/>
        <v>#DIV/0!</v>
      </c>
      <c r="S2588" s="181" t="e">
        <f t="shared" si="672"/>
        <v>#DIV/0!</v>
      </c>
      <c r="T2588" s="339" t="e">
        <f t="shared" si="678"/>
        <v>#DIV/0!</v>
      </c>
      <c r="U2588" s="181" t="e">
        <f t="shared" si="673"/>
        <v>#DIV/0!</v>
      </c>
    </row>
    <row r="2589" spans="2:21" ht="12.75" customHeight="1" x14ac:dyDescent="0.15">
      <c r="B2589" s="1">
        <f t="shared" si="679"/>
        <v>271.7999999999933</v>
      </c>
      <c r="C2589" s="181" t="e">
        <f t="shared" si="674"/>
        <v>#DIV/0!</v>
      </c>
      <c r="D2589" s="242">
        <f t="shared" si="675"/>
        <v>93.514934300639709</v>
      </c>
      <c r="E2589" s="181" t="e">
        <f t="shared" si="663"/>
        <v>#DIV/0!</v>
      </c>
      <c r="F2589" s="181" t="e">
        <f t="shared" si="676"/>
        <v>#DIV/0!</v>
      </c>
      <c r="H2589" s="181" t="e">
        <f t="shared" si="677"/>
        <v>#DIV/0!</v>
      </c>
      <c r="I2589" s="181" t="e">
        <f t="shared" si="664"/>
        <v>#DIV/0!</v>
      </c>
      <c r="J2589" s="339" t="e">
        <f t="shared" si="665"/>
        <v>#DIV/0!</v>
      </c>
      <c r="K2589" s="181" t="e">
        <f t="shared" si="666"/>
        <v>#DIV/0!</v>
      </c>
      <c r="M2589" s="181" t="e">
        <f t="shared" si="667"/>
        <v>#DIV/0!</v>
      </c>
      <c r="N2589" s="181" t="e">
        <f t="shared" si="668"/>
        <v>#DIV/0!</v>
      </c>
      <c r="O2589" s="339" t="e">
        <f t="shared" si="669"/>
        <v>#DIV/0!</v>
      </c>
      <c r="P2589" s="181" t="e">
        <f t="shared" si="670"/>
        <v>#DIV/0!</v>
      </c>
      <c r="R2589" s="181" t="e">
        <f t="shared" si="671"/>
        <v>#DIV/0!</v>
      </c>
      <c r="S2589" s="181" t="e">
        <f t="shared" si="672"/>
        <v>#DIV/0!</v>
      </c>
      <c r="T2589" s="339" t="e">
        <f t="shared" si="678"/>
        <v>#DIV/0!</v>
      </c>
      <c r="U2589" s="181" t="e">
        <f t="shared" si="673"/>
        <v>#DIV/0!</v>
      </c>
    </row>
    <row r="2590" spans="2:21" ht="12.75" customHeight="1" x14ac:dyDescent="0.15">
      <c r="B2590" s="1">
        <f t="shared" si="679"/>
        <v>271.89999999999333</v>
      </c>
      <c r="C2590" s="181" t="e">
        <f t="shared" si="674"/>
        <v>#DIV/0!</v>
      </c>
      <c r="D2590" s="242">
        <f t="shared" si="675"/>
        <v>93.524213877464533</v>
      </c>
      <c r="E2590" s="181" t="e">
        <f t="shared" si="663"/>
        <v>#DIV/0!</v>
      </c>
      <c r="F2590" s="181" t="e">
        <f t="shared" si="676"/>
        <v>#DIV/0!</v>
      </c>
      <c r="H2590" s="181" t="e">
        <f t="shared" si="677"/>
        <v>#DIV/0!</v>
      </c>
      <c r="I2590" s="181" t="e">
        <f t="shared" si="664"/>
        <v>#DIV/0!</v>
      </c>
      <c r="J2590" s="339" t="e">
        <f t="shared" si="665"/>
        <v>#DIV/0!</v>
      </c>
      <c r="K2590" s="181" t="e">
        <f t="shared" si="666"/>
        <v>#DIV/0!</v>
      </c>
      <c r="M2590" s="181" t="e">
        <f t="shared" si="667"/>
        <v>#DIV/0!</v>
      </c>
      <c r="N2590" s="181" t="e">
        <f t="shared" si="668"/>
        <v>#DIV/0!</v>
      </c>
      <c r="O2590" s="339" t="e">
        <f t="shared" si="669"/>
        <v>#DIV/0!</v>
      </c>
      <c r="P2590" s="181" t="e">
        <f t="shared" si="670"/>
        <v>#DIV/0!</v>
      </c>
      <c r="R2590" s="181" t="e">
        <f t="shared" si="671"/>
        <v>#DIV/0!</v>
      </c>
      <c r="S2590" s="181" t="e">
        <f t="shared" si="672"/>
        <v>#DIV/0!</v>
      </c>
      <c r="T2590" s="339" t="e">
        <f t="shared" si="678"/>
        <v>#DIV/0!</v>
      </c>
      <c r="U2590" s="181" t="e">
        <f t="shared" si="673"/>
        <v>#DIV/0!</v>
      </c>
    </row>
    <row r="2591" spans="2:21" ht="12.75" customHeight="1" x14ac:dyDescent="0.15">
      <c r="B2591" s="1">
        <f t="shared" si="679"/>
        <v>271.99999999999335</v>
      </c>
      <c r="C2591" s="181" t="e">
        <f t="shared" si="674"/>
        <v>#DIV/0!</v>
      </c>
      <c r="D2591" s="242">
        <f t="shared" si="675"/>
        <v>93.533490692921333</v>
      </c>
      <c r="E2591" s="181" t="e">
        <f t="shared" si="663"/>
        <v>#DIV/0!</v>
      </c>
      <c r="F2591" s="181" t="e">
        <f t="shared" si="676"/>
        <v>#DIV/0!</v>
      </c>
      <c r="H2591" s="181" t="e">
        <f t="shared" si="677"/>
        <v>#DIV/0!</v>
      </c>
      <c r="I2591" s="181" t="e">
        <f t="shared" si="664"/>
        <v>#DIV/0!</v>
      </c>
      <c r="J2591" s="339" t="e">
        <f t="shared" si="665"/>
        <v>#DIV/0!</v>
      </c>
      <c r="K2591" s="181" t="e">
        <f t="shared" si="666"/>
        <v>#DIV/0!</v>
      </c>
      <c r="M2591" s="181" t="e">
        <f t="shared" si="667"/>
        <v>#DIV/0!</v>
      </c>
      <c r="N2591" s="181" t="e">
        <f t="shared" si="668"/>
        <v>#DIV/0!</v>
      </c>
      <c r="O2591" s="339" t="e">
        <f t="shared" si="669"/>
        <v>#DIV/0!</v>
      </c>
      <c r="P2591" s="181" t="e">
        <f t="shared" si="670"/>
        <v>#DIV/0!</v>
      </c>
      <c r="R2591" s="181" t="e">
        <f t="shared" si="671"/>
        <v>#DIV/0!</v>
      </c>
      <c r="S2591" s="181" t="e">
        <f t="shared" si="672"/>
        <v>#DIV/0!</v>
      </c>
      <c r="T2591" s="339" t="e">
        <f t="shared" si="678"/>
        <v>#DIV/0!</v>
      </c>
      <c r="U2591" s="181" t="e">
        <f t="shared" si="673"/>
        <v>#DIV/0!</v>
      </c>
    </row>
    <row r="2592" spans="2:21" ht="12.75" customHeight="1" x14ac:dyDescent="0.15">
      <c r="B2592" s="1">
        <f t="shared" si="679"/>
        <v>272.09999999999337</v>
      </c>
      <c r="C2592" s="181" t="e">
        <f t="shared" si="674"/>
        <v>#DIV/0!</v>
      </c>
      <c r="D2592" s="242">
        <f t="shared" si="675"/>
        <v>93.542764748926686</v>
      </c>
      <c r="E2592" s="181" t="e">
        <f t="shared" si="663"/>
        <v>#DIV/0!</v>
      </c>
      <c r="F2592" s="181" t="e">
        <f t="shared" si="676"/>
        <v>#DIV/0!</v>
      </c>
      <c r="H2592" s="181" t="e">
        <f t="shared" si="677"/>
        <v>#DIV/0!</v>
      </c>
      <c r="I2592" s="181" t="e">
        <f t="shared" si="664"/>
        <v>#DIV/0!</v>
      </c>
      <c r="J2592" s="339" t="e">
        <f t="shared" si="665"/>
        <v>#DIV/0!</v>
      </c>
      <c r="K2592" s="181" t="e">
        <f t="shared" si="666"/>
        <v>#DIV/0!</v>
      </c>
      <c r="M2592" s="181" t="e">
        <f t="shared" si="667"/>
        <v>#DIV/0!</v>
      </c>
      <c r="N2592" s="181" t="e">
        <f t="shared" si="668"/>
        <v>#DIV/0!</v>
      </c>
      <c r="O2592" s="339" t="e">
        <f t="shared" si="669"/>
        <v>#DIV/0!</v>
      </c>
      <c r="P2592" s="181" t="e">
        <f t="shared" si="670"/>
        <v>#DIV/0!</v>
      </c>
      <c r="R2592" s="181" t="e">
        <f t="shared" si="671"/>
        <v>#DIV/0!</v>
      </c>
      <c r="S2592" s="181" t="e">
        <f t="shared" si="672"/>
        <v>#DIV/0!</v>
      </c>
      <c r="T2592" s="339" t="e">
        <f t="shared" si="678"/>
        <v>#DIV/0!</v>
      </c>
      <c r="U2592" s="181" t="e">
        <f t="shared" si="673"/>
        <v>#DIV/0!</v>
      </c>
    </row>
    <row r="2593" spans="2:21" ht="12.75" customHeight="1" x14ac:dyDescent="0.15">
      <c r="B2593" s="1">
        <f t="shared" si="679"/>
        <v>272.19999999999339</v>
      </c>
      <c r="C2593" s="181" t="e">
        <f t="shared" si="674"/>
        <v>#DIV/0!</v>
      </c>
      <c r="D2593" s="242">
        <f t="shared" si="675"/>
        <v>93.552036047395163</v>
      </c>
      <c r="E2593" s="181" t="e">
        <f t="shared" si="663"/>
        <v>#DIV/0!</v>
      </c>
      <c r="F2593" s="181" t="e">
        <f t="shared" si="676"/>
        <v>#DIV/0!</v>
      </c>
      <c r="H2593" s="181" t="e">
        <f t="shared" si="677"/>
        <v>#DIV/0!</v>
      </c>
      <c r="I2593" s="181" t="e">
        <f t="shared" si="664"/>
        <v>#DIV/0!</v>
      </c>
      <c r="J2593" s="339" t="e">
        <f t="shared" si="665"/>
        <v>#DIV/0!</v>
      </c>
      <c r="K2593" s="181" t="e">
        <f t="shared" si="666"/>
        <v>#DIV/0!</v>
      </c>
      <c r="M2593" s="181" t="e">
        <f t="shared" si="667"/>
        <v>#DIV/0!</v>
      </c>
      <c r="N2593" s="181" t="e">
        <f t="shared" si="668"/>
        <v>#DIV/0!</v>
      </c>
      <c r="O2593" s="339" t="e">
        <f t="shared" si="669"/>
        <v>#DIV/0!</v>
      </c>
      <c r="P2593" s="181" t="e">
        <f t="shared" si="670"/>
        <v>#DIV/0!</v>
      </c>
      <c r="R2593" s="181" t="e">
        <f t="shared" si="671"/>
        <v>#DIV/0!</v>
      </c>
      <c r="S2593" s="181" t="e">
        <f t="shared" si="672"/>
        <v>#DIV/0!</v>
      </c>
      <c r="T2593" s="339" t="e">
        <f t="shared" si="678"/>
        <v>#DIV/0!</v>
      </c>
      <c r="U2593" s="181" t="e">
        <f t="shared" si="673"/>
        <v>#DIV/0!</v>
      </c>
    </row>
    <row r="2594" spans="2:21" ht="12.75" customHeight="1" x14ac:dyDescent="0.15">
      <c r="B2594" s="1">
        <f t="shared" si="679"/>
        <v>272.29999999999342</v>
      </c>
      <c r="C2594" s="181" t="e">
        <f t="shared" si="674"/>
        <v>#DIV/0!</v>
      </c>
      <c r="D2594" s="242">
        <f t="shared" si="675"/>
        <v>93.561304590239061</v>
      </c>
      <c r="E2594" s="181" t="e">
        <f t="shared" si="663"/>
        <v>#DIV/0!</v>
      </c>
      <c r="F2594" s="181" t="e">
        <f t="shared" si="676"/>
        <v>#DIV/0!</v>
      </c>
      <c r="H2594" s="181" t="e">
        <f t="shared" si="677"/>
        <v>#DIV/0!</v>
      </c>
      <c r="I2594" s="181" t="e">
        <f t="shared" si="664"/>
        <v>#DIV/0!</v>
      </c>
      <c r="J2594" s="339" t="e">
        <f t="shared" si="665"/>
        <v>#DIV/0!</v>
      </c>
      <c r="K2594" s="181" t="e">
        <f t="shared" si="666"/>
        <v>#DIV/0!</v>
      </c>
      <c r="M2594" s="181" t="e">
        <f t="shared" si="667"/>
        <v>#DIV/0!</v>
      </c>
      <c r="N2594" s="181" t="e">
        <f t="shared" si="668"/>
        <v>#DIV/0!</v>
      </c>
      <c r="O2594" s="339" t="e">
        <f t="shared" si="669"/>
        <v>#DIV/0!</v>
      </c>
      <c r="P2594" s="181" t="e">
        <f t="shared" si="670"/>
        <v>#DIV/0!</v>
      </c>
      <c r="R2594" s="181" t="e">
        <f t="shared" si="671"/>
        <v>#DIV/0!</v>
      </c>
      <c r="S2594" s="181" t="e">
        <f t="shared" si="672"/>
        <v>#DIV/0!</v>
      </c>
      <c r="T2594" s="339" t="e">
        <f t="shared" si="678"/>
        <v>#DIV/0!</v>
      </c>
      <c r="U2594" s="181" t="e">
        <f t="shared" si="673"/>
        <v>#DIV/0!</v>
      </c>
    </row>
    <row r="2595" spans="2:21" ht="12.75" customHeight="1" x14ac:dyDescent="0.15">
      <c r="B2595" s="1">
        <f t="shared" si="679"/>
        <v>272.39999999999344</v>
      </c>
      <c r="C2595" s="181" t="e">
        <f t="shared" si="674"/>
        <v>#DIV/0!</v>
      </c>
      <c r="D2595" s="242">
        <f t="shared" si="675"/>
        <v>93.570570379368789</v>
      </c>
      <c r="E2595" s="181" t="e">
        <f t="shared" si="663"/>
        <v>#DIV/0!</v>
      </c>
      <c r="F2595" s="181" t="e">
        <f t="shared" si="676"/>
        <v>#DIV/0!</v>
      </c>
      <c r="H2595" s="181" t="e">
        <f t="shared" si="677"/>
        <v>#DIV/0!</v>
      </c>
      <c r="I2595" s="181" t="e">
        <f t="shared" si="664"/>
        <v>#DIV/0!</v>
      </c>
      <c r="J2595" s="339" t="e">
        <f t="shared" si="665"/>
        <v>#DIV/0!</v>
      </c>
      <c r="K2595" s="181" t="e">
        <f t="shared" si="666"/>
        <v>#DIV/0!</v>
      </c>
      <c r="M2595" s="181" t="e">
        <f t="shared" si="667"/>
        <v>#DIV/0!</v>
      </c>
      <c r="N2595" s="181" t="e">
        <f t="shared" si="668"/>
        <v>#DIV/0!</v>
      </c>
      <c r="O2595" s="339" t="e">
        <f t="shared" si="669"/>
        <v>#DIV/0!</v>
      </c>
      <c r="P2595" s="181" t="e">
        <f t="shared" si="670"/>
        <v>#DIV/0!</v>
      </c>
      <c r="R2595" s="181" t="e">
        <f t="shared" si="671"/>
        <v>#DIV/0!</v>
      </c>
      <c r="S2595" s="181" t="e">
        <f t="shared" si="672"/>
        <v>#DIV/0!</v>
      </c>
      <c r="T2595" s="339" t="e">
        <f t="shared" si="678"/>
        <v>#DIV/0!</v>
      </c>
      <c r="U2595" s="181" t="e">
        <f t="shared" si="673"/>
        <v>#DIV/0!</v>
      </c>
    </row>
    <row r="2596" spans="2:21" ht="12.75" customHeight="1" x14ac:dyDescent="0.15">
      <c r="B2596" s="1">
        <f t="shared" si="679"/>
        <v>272.49999999999346</v>
      </c>
      <c r="C2596" s="181" t="e">
        <f t="shared" si="674"/>
        <v>#DIV/0!</v>
      </c>
      <c r="D2596" s="242">
        <f t="shared" si="675"/>
        <v>93.57983341669248</v>
      </c>
      <c r="E2596" s="181" t="e">
        <f t="shared" si="663"/>
        <v>#DIV/0!</v>
      </c>
      <c r="F2596" s="181" t="e">
        <f t="shared" si="676"/>
        <v>#DIV/0!</v>
      </c>
      <c r="H2596" s="181" t="e">
        <f t="shared" si="677"/>
        <v>#DIV/0!</v>
      </c>
      <c r="I2596" s="181" t="e">
        <f t="shared" si="664"/>
        <v>#DIV/0!</v>
      </c>
      <c r="J2596" s="339" t="e">
        <f t="shared" si="665"/>
        <v>#DIV/0!</v>
      </c>
      <c r="K2596" s="181" t="e">
        <f t="shared" si="666"/>
        <v>#DIV/0!</v>
      </c>
      <c r="M2596" s="181" t="e">
        <f t="shared" si="667"/>
        <v>#DIV/0!</v>
      </c>
      <c r="N2596" s="181" t="e">
        <f t="shared" si="668"/>
        <v>#DIV/0!</v>
      </c>
      <c r="O2596" s="339" t="e">
        <f t="shared" si="669"/>
        <v>#DIV/0!</v>
      </c>
      <c r="P2596" s="181" t="e">
        <f t="shared" si="670"/>
        <v>#DIV/0!</v>
      </c>
      <c r="R2596" s="181" t="e">
        <f t="shared" si="671"/>
        <v>#DIV/0!</v>
      </c>
      <c r="S2596" s="181" t="e">
        <f t="shared" si="672"/>
        <v>#DIV/0!</v>
      </c>
      <c r="T2596" s="339" t="e">
        <f t="shared" si="678"/>
        <v>#DIV/0!</v>
      </c>
      <c r="U2596" s="181" t="e">
        <f t="shared" si="673"/>
        <v>#DIV/0!</v>
      </c>
    </row>
    <row r="2597" spans="2:21" ht="12.75" customHeight="1" x14ac:dyDescent="0.15">
      <c r="B2597" s="1">
        <f t="shared" si="679"/>
        <v>272.59999999999349</v>
      </c>
      <c r="C2597" s="181" t="e">
        <f t="shared" si="674"/>
        <v>#DIV/0!</v>
      </c>
      <c r="D2597" s="242">
        <f t="shared" si="675"/>
        <v>93.58909370411638</v>
      </c>
      <c r="E2597" s="181" t="e">
        <f t="shared" si="663"/>
        <v>#DIV/0!</v>
      </c>
      <c r="F2597" s="181" t="e">
        <f t="shared" si="676"/>
        <v>#DIV/0!</v>
      </c>
      <c r="H2597" s="181" t="e">
        <f t="shared" si="677"/>
        <v>#DIV/0!</v>
      </c>
      <c r="I2597" s="181" t="e">
        <f t="shared" si="664"/>
        <v>#DIV/0!</v>
      </c>
      <c r="J2597" s="339" t="e">
        <f t="shared" si="665"/>
        <v>#DIV/0!</v>
      </c>
      <c r="K2597" s="181" t="e">
        <f t="shared" si="666"/>
        <v>#DIV/0!</v>
      </c>
      <c r="M2597" s="181" t="e">
        <f t="shared" si="667"/>
        <v>#DIV/0!</v>
      </c>
      <c r="N2597" s="181" t="e">
        <f t="shared" si="668"/>
        <v>#DIV/0!</v>
      </c>
      <c r="O2597" s="339" t="e">
        <f t="shared" si="669"/>
        <v>#DIV/0!</v>
      </c>
      <c r="P2597" s="181" t="e">
        <f t="shared" si="670"/>
        <v>#DIV/0!</v>
      </c>
      <c r="R2597" s="181" t="e">
        <f t="shared" si="671"/>
        <v>#DIV/0!</v>
      </c>
      <c r="S2597" s="181" t="e">
        <f t="shared" si="672"/>
        <v>#DIV/0!</v>
      </c>
      <c r="T2597" s="339" t="e">
        <f t="shared" si="678"/>
        <v>#DIV/0!</v>
      </c>
      <c r="U2597" s="181" t="e">
        <f t="shared" si="673"/>
        <v>#DIV/0!</v>
      </c>
    </row>
    <row r="2598" spans="2:21" ht="12.75" customHeight="1" x14ac:dyDescent="0.15">
      <c r="B2598" s="1">
        <f t="shared" si="679"/>
        <v>272.69999999999351</v>
      </c>
      <c r="C2598" s="181" t="e">
        <f t="shared" si="674"/>
        <v>#DIV/0!</v>
      </c>
      <c r="D2598" s="242">
        <f t="shared" si="675"/>
        <v>93.598351243544556</v>
      </c>
      <c r="E2598" s="181" t="e">
        <f t="shared" si="663"/>
        <v>#DIV/0!</v>
      </c>
      <c r="F2598" s="181" t="e">
        <f t="shared" si="676"/>
        <v>#DIV/0!</v>
      </c>
      <c r="H2598" s="181" t="e">
        <f t="shared" si="677"/>
        <v>#DIV/0!</v>
      </c>
      <c r="I2598" s="181" t="e">
        <f t="shared" si="664"/>
        <v>#DIV/0!</v>
      </c>
      <c r="J2598" s="339" t="e">
        <f t="shared" si="665"/>
        <v>#DIV/0!</v>
      </c>
      <c r="K2598" s="181" t="e">
        <f t="shared" si="666"/>
        <v>#DIV/0!</v>
      </c>
      <c r="M2598" s="181" t="e">
        <f t="shared" si="667"/>
        <v>#DIV/0!</v>
      </c>
      <c r="N2598" s="181" t="e">
        <f t="shared" si="668"/>
        <v>#DIV/0!</v>
      </c>
      <c r="O2598" s="339" t="e">
        <f t="shared" si="669"/>
        <v>#DIV/0!</v>
      </c>
      <c r="P2598" s="181" t="e">
        <f t="shared" si="670"/>
        <v>#DIV/0!</v>
      </c>
      <c r="R2598" s="181" t="e">
        <f t="shared" si="671"/>
        <v>#DIV/0!</v>
      </c>
      <c r="S2598" s="181" t="e">
        <f t="shared" si="672"/>
        <v>#DIV/0!</v>
      </c>
      <c r="T2598" s="339" t="e">
        <f t="shared" si="678"/>
        <v>#DIV/0!</v>
      </c>
      <c r="U2598" s="181" t="e">
        <f t="shared" si="673"/>
        <v>#DIV/0!</v>
      </c>
    </row>
    <row r="2599" spans="2:21" ht="12.75" customHeight="1" x14ac:dyDescent="0.15">
      <c r="B2599" s="1">
        <f t="shared" si="679"/>
        <v>272.79999999999353</v>
      </c>
      <c r="C2599" s="181" t="e">
        <f t="shared" si="674"/>
        <v>#DIV/0!</v>
      </c>
      <c r="D2599" s="242">
        <f t="shared" si="675"/>
        <v>93.607606036878892</v>
      </c>
      <c r="E2599" s="181" t="e">
        <f t="shared" si="663"/>
        <v>#DIV/0!</v>
      </c>
      <c r="F2599" s="181" t="e">
        <f t="shared" si="676"/>
        <v>#DIV/0!</v>
      </c>
      <c r="H2599" s="181" t="e">
        <f t="shared" si="677"/>
        <v>#DIV/0!</v>
      </c>
      <c r="I2599" s="181" t="e">
        <f t="shared" si="664"/>
        <v>#DIV/0!</v>
      </c>
      <c r="J2599" s="339" t="e">
        <f t="shared" si="665"/>
        <v>#DIV/0!</v>
      </c>
      <c r="K2599" s="181" t="e">
        <f t="shared" si="666"/>
        <v>#DIV/0!</v>
      </c>
      <c r="M2599" s="181" t="e">
        <f t="shared" si="667"/>
        <v>#DIV/0!</v>
      </c>
      <c r="N2599" s="181" t="e">
        <f t="shared" si="668"/>
        <v>#DIV/0!</v>
      </c>
      <c r="O2599" s="339" t="e">
        <f t="shared" si="669"/>
        <v>#DIV/0!</v>
      </c>
      <c r="P2599" s="181" t="e">
        <f t="shared" si="670"/>
        <v>#DIV/0!</v>
      </c>
      <c r="R2599" s="181" t="e">
        <f t="shared" si="671"/>
        <v>#DIV/0!</v>
      </c>
      <c r="S2599" s="181" t="e">
        <f t="shared" si="672"/>
        <v>#DIV/0!</v>
      </c>
      <c r="T2599" s="339" t="e">
        <f t="shared" si="678"/>
        <v>#DIV/0!</v>
      </c>
      <c r="U2599" s="181" t="e">
        <f t="shared" si="673"/>
        <v>#DIV/0!</v>
      </c>
    </row>
    <row r="2600" spans="2:21" ht="12.75" customHeight="1" x14ac:dyDescent="0.15">
      <c r="B2600" s="1">
        <f t="shared" si="679"/>
        <v>272.89999999999355</v>
      </c>
      <c r="C2600" s="181" t="e">
        <f t="shared" si="674"/>
        <v>#DIV/0!</v>
      </c>
      <c r="D2600" s="242">
        <f t="shared" si="675"/>
        <v>93.616858086019533</v>
      </c>
      <c r="E2600" s="181" t="e">
        <f t="shared" si="663"/>
        <v>#DIV/0!</v>
      </c>
      <c r="F2600" s="181" t="e">
        <f t="shared" si="676"/>
        <v>#DIV/0!</v>
      </c>
      <c r="H2600" s="181" t="e">
        <f t="shared" si="677"/>
        <v>#DIV/0!</v>
      </c>
      <c r="I2600" s="181" t="e">
        <f t="shared" si="664"/>
        <v>#DIV/0!</v>
      </c>
      <c r="J2600" s="339" t="e">
        <f t="shared" si="665"/>
        <v>#DIV/0!</v>
      </c>
      <c r="K2600" s="181" t="e">
        <f t="shared" si="666"/>
        <v>#DIV/0!</v>
      </c>
      <c r="M2600" s="181" t="e">
        <f t="shared" si="667"/>
        <v>#DIV/0!</v>
      </c>
      <c r="N2600" s="181" t="e">
        <f t="shared" si="668"/>
        <v>#DIV/0!</v>
      </c>
      <c r="O2600" s="339" t="e">
        <f t="shared" si="669"/>
        <v>#DIV/0!</v>
      </c>
      <c r="P2600" s="181" t="e">
        <f t="shared" si="670"/>
        <v>#DIV/0!</v>
      </c>
      <c r="R2600" s="181" t="e">
        <f t="shared" si="671"/>
        <v>#DIV/0!</v>
      </c>
      <c r="S2600" s="181" t="e">
        <f t="shared" si="672"/>
        <v>#DIV/0!</v>
      </c>
      <c r="T2600" s="339" t="e">
        <f t="shared" si="678"/>
        <v>#DIV/0!</v>
      </c>
      <c r="U2600" s="181" t="e">
        <f t="shared" si="673"/>
        <v>#DIV/0!</v>
      </c>
    </row>
    <row r="2601" spans="2:21" ht="12.75" customHeight="1" x14ac:dyDescent="0.15">
      <c r="B2601" s="1">
        <f t="shared" si="679"/>
        <v>272.99999999999358</v>
      </c>
      <c r="C2601" s="181" t="e">
        <f t="shared" si="674"/>
        <v>#DIV/0!</v>
      </c>
      <c r="D2601" s="242">
        <f t="shared" si="675"/>
        <v>93.626107392864142</v>
      </c>
      <c r="E2601" s="181" t="e">
        <f t="shared" si="663"/>
        <v>#DIV/0!</v>
      </c>
      <c r="F2601" s="181" t="e">
        <f t="shared" si="676"/>
        <v>#DIV/0!</v>
      </c>
      <c r="H2601" s="181" t="e">
        <f t="shared" si="677"/>
        <v>#DIV/0!</v>
      </c>
      <c r="I2601" s="181" t="e">
        <f t="shared" si="664"/>
        <v>#DIV/0!</v>
      </c>
      <c r="J2601" s="339" t="e">
        <f t="shared" si="665"/>
        <v>#DIV/0!</v>
      </c>
      <c r="K2601" s="181" t="e">
        <f t="shared" si="666"/>
        <v>#DIV/0!</v>
      </c>
      <c r="M2601" s="181" t="e">
        <f t="shared" si="667"/>
        <v>#DIV/0!</v>
      </c>
      <c r="N2601" s="181" t="e">
        <f t="shared" si="668"/>
        <v>#DIV/0!</v>
      </c>
      <c r="O2601" s="339" t="e">
        <f t="shared" si="669"/>
        <v>#DIV/0!</v>
      </c>
      <c r="P2601" s="181" t="e">
        <f t="shared" si="670"/>
        <v>#DIV/0!</v>
      </c>
      <c r="R2601" s="181" t="e">
        <f t="shared" si="671"/>
        <v>#DIV/0!</v>
      </c>
      <c r="S2601" s="181" t="e">
        <f t="shared" si="672"/>
        <v>#DIV/0!</v>
      </c>
      <c r="T2601" s="339" t="e">
        <f t="shared" si="678"/>
        <v>#DIV/0!</v>
      </c>
      <c r="U2601" s="181" t="e">
        <f t="shared" si="673"/>
        <v>#DIV/0!</v>
      </c>
    </row>
    <row r="2602" spans="2:21" ht="12.75" customHeight="1" x14ac:dyDescent="0.15">
      <c r="B2602" s="1">
        <f t="shared" si="679"/>
        <v>273.0999999999936</v>
      </c>
      <c r="C2602" s="181" t="e">
        <f t="shared" si="674"/>
        <v>#DIV/0!</v>
      </c>
      <c r="D2602" s="242">
        <f t="shared" si="675"/>
        <v>93.635353959308731</v>
      </c>
      <c r="E2602" s="181" t="e">
        <f t="shared" si="663"/>
        <v>#DIV/0!</v>
      </c>
      <c r="F2602" s="181" t="e">
        <f t="shared" si="676"/>
        <v>#DIV/0!</v>
      </c>
      <c r="H2602" s="181" t="e">
        <f t="shared" si="677"/>
        <v>#DIV/0!</v>
      </c>
      <c r="I2602" s="181" t="e">
        <f t="shared" si="664"/>
        <v>#DIV/0!</v>
      </c>
      <c r="J2602" s="339" t="e">
        <f t="shared" si="665"/>
        <v>#DIV/0!</v>
      </c>
      <c r="K2602" s="181" t="e">
        <f t="shared" si="666"/>
        <v>#DIV/0!</v>
      </c>
      <c r="M2602" s="181" t="e">
        <f t="shared" si="667"/>
        <v>#DIV/0!</v>
      </c>
      <c r="N2602" s="181" t="e">
        <f t="shared" si="668"/>
        <v>#DIV/0!</v>
      </c>
      <c r="O2602" s="339" t="e">
        <f t="shared" si="669"/>
        <v>#DIV/0!</v>
      </c>
      <c r="P2602" s="181" t="e">
        <f t="shared" si="670"/>
        <v>#DIV/0!</v>
      </c>
      <c r="R2602" s="181" t="e">
        <f t="shared" si="671"/>
        <v>#DIV/0!</v>
      </c>
      <c r="S2602" s="181" t="e">
        <f t="shared" si="672"/>
        <v>#DIV/0!</v>
      </c>
      <c r="T2602" s="339" t="e">
        <f t="shared" si="678"/>
        <v>#DIV/0!</v>
      </c>
      <c r="U2602" s="181" t="e">
        <f t="shared" si="673"/>
        <v>#DIV/0!</v>
      </c>
    </row>
    <row r="2603" spans="2:21" ht="12.75" customHeight="1" x14ac:dyDescent="0.15">
      <c r="B2603" s="1">
        <f t="shared" si="679"/>
        <v>273.19999999999362</v>
      </c>
      <c r="C2603" s="181" t="e">
        <f t="shared" si="674"/>
        <v>#DIV/0!</v>
      </c>
      <c r="D2603" s="242">
        <f t="shared" si="675"/>
        <v>93.644597787246909</v>
      </c>
      <c r="E2603" s="181" t="e">
        <f t="shared" si="663"/>
        <v>#DIV/0!</v>
      </c>
      <c r="F2603" s="181" t="e">
        <f t="shared" si="676"/>
        <v>#DIV/0!</v>
      </c>
      <c r="H2603" s="181" t="e">
        <f t="shared" si="677"/>
        <v>#DIV/0!</v>
      </c>
      <c r="I2603" s="181" t="e">
        <f t="shared" si="664"/>
        <v>#DIV/0!</v>
      </c>
      <c r="J2603" s="339" t="e">
        <f t="shared" si="665"/>
        <v>#DIV/0!</v>
      </c>
      <c r="K2603" s="181" t="e">
        <f t="shared" si="666"/>
        <v>#DIV/0!</v>
      </c>
      <c r="M2603" s="181" t="e">
        <f t="shared" si="667"/>
        <v>#DIV/0!</v>
      </c>
      <c r="N2603" s="181" t="e">
        <f t="shared" si="668"/>
        <v>#DIV/0!</v>
      </c>
      <c r="O2603" s="339" t="e">
        <f t="shared" si="669"/>
        <v>#DIV/0!</v>
      </c>
      <c r="P2603" s="181" t="e">
        <f t="shared" si="670"/>
        <v>#DIV/0!</v>
      </c>
      <c r="R2603" s="181" t="e">
        <f t="shared" si="671"/>
        <v>#DIV/0!</v>
      </c>
      <c r="S2603" s="181" t="e">
        <f t="shared" si="672"/>
        <v>#DIV/0!</v>
      </c>
      <c r="T2603" s="339" t="e">
        <f t="shared" si="678"/>
        <v>#DIV/0!</v>
      </c>
      <c r="U2603" s="181" t="e">
        <f t="shared" si="673"/>
        <v>#DIV/0!</v>
      </c>
    </row>
    <row r="2604" spans="2:21" ht="12.75" customHeight="1" x14ac:dyDescent="0.15">
      <c r="B2604" s="1">
        <f t="shared" si="679"/>
        <v>273.29999999999364</v>
      </c>
      <c r="C2604" s="181" t="e">
        <f t="shared" si="674"/>
        <v>#DIV/0!</v>
      </c>
      <c r="D2604" s="242">
        <f t="shared" si="675"/>
        <v>93.653838878570454</v>
      </c>
      <c r="E2604" s="181" t="e">
        <f t="shared" si="663"/>
        <v>#DIV/0!</v>
      </c>
      <c r="F2604" s="181" t="e">
        <f t="shared" si="676"/>
        <v>#DIV/0!</v>
      </c>
      <c r="H2604" s="181" t="e">
        <f t="shared" si="677"/>
        <v>#DIV/0!</v>
      </c>
      <c r="I2604" s="181" t="e">
        <f t="shared" si="664"/>
        <v>#DIV/0!</v>
      </c>
      <c r="J2604" s="339" t="e">
        <f t="shared" si="665"/>
        <v>#DIV/0!</v>
      </c>
      <c r="K2604" s="181" t="e">
        <f t="shared" si="666"/>
        <v>#DIV/0!</v>
      </c>
      <c r="M2604" s="181" t="e">
        <f t="shared" si="667"/>
        <v>#DIV/0!</v>
      </c>
      <c r="N2604" s="181" t="e">
        <f t="shared" si="668"/>
        <v>#DIV/0!</v>
      </c>
      <c r="O2604" s="339" t="e">
        <f t="shared" si="669"/>
        <v>#DIV/0!</v>
      </c>
      <c r="P2604" s="181" t="e">
        <f t="shared" si="670"/>
        <v>#DIV/0!</v>
      </c>
      <c r="R2604" s="181" t="e">
        <f t="shared" si="671"/>
        <v>#DIV/0!</v>
      </c>
      <c r="S2604" s="181" t="e">
        <f t="shared" si="672"/>
        <v>#DIV/0!</v>
      </c>
      <c r="T2604" s="339" t="e">
        <f t="shared" si="678"/>
        <v>#DIV/0!</v>
      </c>
      <c r="U2604" s="181" t="e">
        <f t="shared" si="673"/>
        <v>#DIV/0!</v>
      </c>
    </row>
    <row r="2605" spans="2:21" ht="12.75" customHeight="1" x14ac:dyDescent="0.15">
      <c r="B2605" s="1">
        <f t="shared" si="679"/>
        <v>273.39999999999367</v>
      </c>
      <c r="C2605" s="181" t="e">
        <f t="shared" si="674"/>
        <v>#DIV/0!</v>
      </c>
      <c r="D2605" s="242">
        <f t="shared" si="675"/>
        <v>93.663077235169027</v>
      </c>
      <c r="E2605" s="181" t="e">
        <f t="shared" si="663"/>
        <v>#DIV/0!</v>
      </c>
      <c r="F2605" s="181" t="e">
        <f t="shared" si="676"/>
        <v>#DIV/0!</v>
      </c>
      <c r="H2605" s="181" t="e">
        <f t="shared" si="677"/>
        <v>#DIV/0!</v>
      </c>
      <c r="I2605" s="181" t="e">
        <f t="shared" si="664"/>
        <v>#DIV/0!</v>
      </c>
      <c r="J2605" s="339" t="e">
        <f t="shared" si="665"/>
        <v>#DIV/0!</v>
      </c>
      <c r="K2605" s="181" t="e">
        <f t="shared" si="666"/>
        <v>#DIV/0!</v>
      </c>
      <c r="M2605" s="181" t="e">
        <f t="shared" si="667"/>
        <v>#DIV/0!</v>
      </c>
      <c r="N2605" s="181" t="e">
        <f t="shared" si="668"/>
        <v>#DIV/0!</v>
      </c>
      <c r="O2605" s="339" t="e">
        <f t="shared" si="669"/>
        <v>#DIV/0!</v>
      </c>
      <c r="P2605" s="181" t="e">
        <f t="shared" si="670"/>
        <v>#DIV/0!</v>
      </c>
      <c r="R2605" s="181" t="e">
        <f t="shared" si="671"/>
        <v>#DIV/0!</v>
      </c>
      <c r="S2605" s="181" t="e">
        <f t="shared" si="672"/>
        <v>#DIV/0!</v>
      </c>
      <c r="T2605" s="339" t="e">
        <f t="shared" si="678"/>
        <v>#DIV/0!</v>
      </c>
      <c r="U2605" s="181" t="e">
        <f t="shared" si="673"/>
        <v>#DIV/0!</v>
      </c>
    </row>
    <row r="2606" spans="2:21" ht="12.75" customHeight="1" x14ac:dyDescent="0.15">
      <c r="B2606" s="1">
        <f t="shared" si="679"/>
        <v>273.49999999999369</v>
      </c>
      <c r="C2606" s="181" t="e">
        <f t="shared" si="674"/>
        <v>#DIV/0!</v>
      </c>
      <c r="D2606" s="242">
        <f t="shared" si="675"/>
        <v>93.672312858930127</v>
      </c>
      <c r="E2606" s="181" t="e">
        <f t="shared" si="663"/>
        <v>#DIV/0!</v>
      </c>
      <c r="F2606" s="181" t="e">
        <f t="shared" si="676"/>
        <v>#DIV/0!</v>
      </c>
      <c r="H2606" s="181" t="e">
        <f t="shared" si="677"/>
        <v>#DIV/0!</v>
      </c>
      <c r="I2606" s="181" t="e">
        <f t="shared" si="664"/>
        <v>#DIV/0!</v>
      </c>
      <c r="J2606" s="339" t="e">
        <f t="shared" si="665"/>
        <v>#DIV/0!</v>
      </c>
      <c r="K2606" s="181" t="e">
        <f t="shared" si="666"/>
        <v>#DIV/0!</v>
      </c>
      <c r="M2606" s="181" t="e">
        <f t="shared" si="667"/>
        <v>#DIV/0!</v>
      </c>
      <c r="N2606" s="181" t="e">
        <f t="shared" si="668"/>
        <v>#DIV/0!</v>
      </c>
      <c r="O2606" s="339" t="e">
        <f t="shared" si="669"/>
        <v>#DIV/0!</v>
      </c>
      <c r="P2606" s="181" t="e">
        <f t="shared" si="670"/>
        <v>#DIV/0!</v>
      </c>
      <c r="R2606" s="181" t="e">
        <f t="shared" si="671"/>
        <v>#DIV/0!</v>
      </c>
      <c r="S2606" s="181" t="e">
        <f t="shared" si="672"/>
        <v>#DIV/0!</v>
      </c>
      <c r="T2606" s="339" t="e">
        <f t="shared" si="678"/>
        <v>#DIV/0!</v>
      </c>
      <c r="U2606" s="181" t="e">
        <f t="shared" si="673"/>
        <v>#DIV/0!</v>
      </c>
    </row>
    <row r="2607" spans="2:21" ht="12.75" customHeight="1" x14ac:dyDescent="0.15">
      <c r="B2607" s="1">
        <f t="shared" si="679"/>
        <v>273.59999999999371</v>
      </c>
      <c r="C2607" s="181" t="e">
        <f t="shared" si="674"/>
        <v>#DIV/0!</v>
      </c>
      <c r="D2607" s="242">
        <f t="shared" si="675"/>
        <v>93.681545751739392</v>
      </c>
      <c r="E2607" s="181" t="e">
        <f t="shared" si="663"/>
        <v>#DIV/0!</v>
      </c>
      <c r="F2607" s="181" t="e">
        <f t="shared" si="676"/>
        <v>#DIV/0!</v>
      </c>
      <c r="H2607" s="181" t="e">
        <f t="shared" si="677"/>
        <v>#DIV/0!</v>
      </c>
      <c r="I2607" s="181" t="e">
        <f t="shared" si="664"/>
        <v>#DIV/0!</v>
      </c>
      <c r="J2607" s="339" t="e">
        <f t="shared" si="665"/>
        <v>#DIV/0!</v>
      </c>
      <c r="K2607" s="181" t="e">
        <f t="shared" si="666"/>
        <v>#DIV/0!</v>
      </c>
      <c r="M2607" s="181" t="e">
        <f t="shared" si="667"/>
        <v>#DIV/0!</v>
      </c>
      <c r="N2607" s="181" t="e">
        <f t="shared" si="668"/>
        <v>#DIV/0!</v>
      </c>
      <c r="O2607" s="339" t="e">
        <f t="shared" si="669"/>
        <v>#DIV/0!</v>
      </c>
      <c r="P2607" s="181" t="e">
        <f t="shared" si="670"/>
        <v>#DIV/0!</v>
      </c>
      <c r="R2607" s="181" t="e">
        <f t="shared" si="671"/>
        <v>#DIV/0!</v>
      </c>
      <c r="S2607" s="181" t="e">
        <f t="shared" si="672"/>
        <v>#DIV/0!</v>
      </c>
      <c r="T2607" s="339" t="e">
        <f t="shared" si="678"/>
        <v>#DIV/0!</v>
      </c>
      <c r="U2607" s="181" t="e">
        <f t="shared" si="673"/>
        <v>#DIV/0!</v>
      </c>
    </row>
    <row r="2608" spans="2:21" ht="12.75" customHeight="1" x14ac:dyDescent="0.15">
      <c r="B2608" s="1">
        <f t="shared" si="679"/>
        <v>273.69999999999374</v>
      </c>
      <c r="C2608" s="181" t="e">
        <f t="shared" si="674"/>
        <v>#DIV/0!</v>
      </c>
      <c r="D2608" s="242">
        <f t="shared" si="675"/>
        <v>93.690775915480316</v>
      </c>
      <c r="E2608" s="181" t="e">
        <f t="shared" si="663"/>
        <v>#DIV/0!</v>
      </c>
      <c r="F2608" s="181" t="e">
        <f t="shared" si="676"/>
        <v>#DIV/0!</v>
      </c>
      <c r="H2608" s="181" t="e">
        <f t="shared" si="677"/>
        <v>#DIV/0!</v>
      </c>
      <c r="I2608" s="181" t="e">
        <f t="shared" si="664"/>
        <v>#DIV/0!</v>
      </c>
      <c r="J2608" s="339" t="e">
        <f t="shared" si="665"/>
        <v>#DIV/0!</v>
      </c>
      <c r="K2608" s="181" t="e">
        <f t="shared" si="666"/>
        <v>#DIV/0!</v>
      </c>
      <c r="M2608" s="181" t="e">
        <f t="shared" si="667"/>
        <v>#DIV/0!</v>
      </c>
      <c r="N2608" s="181" t="e">
        <f t="shared" si="668"/>
        <v>#DIV/0!</v>
      </c>
      <c r="O2608" s="339" t="e">
        <f t="shared" si="669"/>
        <v>#DIV/0!</v>
      </c>
      <c r="P2608" s="181" t="e">
        <f t="shared" si="670"/>
        <v>#DIV/0!</v>
      </c>
      <c r="R2608" s="181" t="e">
        <f t="shared" si="671"/>
        <v>#DIV/0!</v>
      </c>
      <c r="S2608" s="181" t="e">
        <f t="shared" si="672"/>
        <v>#DIV/0!</v>
      </c>
      <c r="T2608" s="339" t="e">
        <f t="shared" si="678"/>
        <v>#DIV/0!</v>
      </c>
      <c r="U2608" s="181" t="e">
        <f t="shared" si="673"/>
        <v>#DIV/0!</v>
      </c>
    </row>
    <row r="2609" spans="2:21" ht="12.75" customHeight="1" x14ac:dyDescent="0.15">
      <c r="B2609" s="1">
        <f t="shared" si="679"/>
        <v>273.79999999999376</v>
      </c>
      <c r="C2609" s="181" t="e">
        <f t="shared" si="674"/>
        <v>#DIV/0!</v>
      </c>
      <c r="D2609" s="242">
        <f t="shared" si="675"/>
        <v>93.700003352034358</v>
      </c>
      <c r="E2609" s="181" t="e">
        <f t="shared" si="663"/>
        <v>#DIV/0!</v>
      </c>
      <c r="F2609" s="181" t="e">
        <f t="shared" si="676"/>
        <v>#DIV/0!</v>
      </c>
      <c r="H2609" s="181" t="e">
        <f t="shared" si="677"/>
        <v>#DIV/0!</v>
      </c>
      <c r="I2609" s="181" t="e">
        <f t="shared" si="664"/>
        <v>#DIV/0!</v>
      </c>
      <c r="J2609" s="339" t="e">
        <f t="shared" si="665"/>
        <v>#DIV/0!</v>
      </c>
      <c r="K2609" s="181" t="e">
        <f t="shared" si="666"/>
        <v>#DIV/0!</v>
      </c>
      <c r="M2609" s="181" t="e">
        <f t="shared" si="667"/>
        <v>#DIV/0!</v>
      </c>
      <c r="N2609" s="181" t="e">
        <f t="shared" si="668"/>
        <v>#DIV/0!</v>
      </c>
      <c r="O2609" s="339" t="e">
        <f t="shared" si="669"/>
        <v>#DIV/0!</v>
      </c>
      <c r="P2609" s="181" t="e">
        <f t="shared" si="670"/>
        <v>#DIV/0!</v>
      </c>
      <c r="R2609" s="181" t="e">
        <f t="shared" si="671"/>
        <v>#DIV/0!</v>
      </c>
      <c r="S2609" s="181" t="e">
        <f t="shared" si="672"/>
        <v>#DIV/0!</v>
      </c>
      <c r="T2609" s="339" t="e">
        <f t="shared" si="678"/>
        <v>#DIV/0!</v>
      </c>
      <c r="U2609" s="181" t="e">
        <f t="shared" si="673"/>
        <v>#DIV/0!</v>
      </c>
    </row>
    <row r="2610" spans="2:21" ht="12.75" customHeight="1" x14ac:dyDescent="0.15">
      <c r="B2610" s="1">
        <f t="shared" si="679"/>
        <v>273.89999999999378</v>
      </c>
      <c r="C2610" s="181" t="e">
        <f t="shared" si="674"/>
        <v>#DIV/0!</v>
      </c>
      <c r="D2610" s="242">
        <f t="shared" si="675"/>
        <v>93.709228063280989</v>
      </c>
      <c r="E2610" s="181" t="e">
        <f t="shared" si="663"/>
        <v>#DIV/0!</v>
      </c>
      <c r="F2610" s="181" t="e">
        <f t="shared" si="676"/>
        <v>#DIV/0!</v>
      </c>
      <c r="H2610" s="181" t="e">
        <f t="shared" si="677"/>
        <v>#DIV/0!</v>
      </c>
      <c r="I2610" s="181" t="e">
        <f t="shared" si="664"/>
        <v>#DIV/0!</v>
      </c>
      <c r="J2610" s="339" t="e">
        <f t="shared" si="665"/>
        <v>#DIV/0!</v>
      </c>
      <c r="K2610" s="181" t="e">
        <f t="shared" si="666"/>
        <v>#DIV/0!</v>
      </c>
      <c r="M2610" s="181" t="e">
        <f t="shared" si="667"/>
        <v>#DIV/0!</v>
      </c>
      <c r="N2610" s="181" t="e">
        <f t="shared" si="668"/>
        <v>#DIV/0!</v>
      </c>
      <c r="O2610" s="339" t="e">
        <f t="shared" si="669"/>
        <v>#DIV/0!</v>
      </c>
      <c r="P2610" s="181" t="e">
        <f t="shared" si="670"/>
        <v>#DIV/0!</v>
      </c>
      <c r="R2610" s="181" t="e">
        <f t="shared" si="671"/>
        <v>#DIV/0!</v>
      </c>
      <c r="S2610" s="181" t="e">
        <f t="shared" si="672"/>
        <v>#DIV/0!</v>
      </c>
      <c r="T2610" s="339" t="e">
        <f t="shared" si="678"/>
        <v>#DIV/0!</v>
      </c>
      <c r="U2610" s="181" t="e">
        <f t="shared" si="673"/>
        <v>#DIV/0!</v>
      </c>
    </row>
    <row r="2611" spans="2:21" ht="12.75" customHeight="1" x14ac:dyDescent="0.15">
      <c r="B2611" s="1">
        <f t="shared" si="679"/>
        <v>273.9999999999938</v>
      </c>
      <c r="C2611" s="181" t="e">
        <f t="shared" si="674"/>
        <v>#DIV/0!</v>
      </c>
      <c r="D2611" s="242">
        <f t="shared" si="675"/>
        <v>93.718450051097491</v>
      </c>
      <c r="E2611" s="181" t="e">
        <f t="shared" si="663"/>
        <v>#DIV/0!</v>
      </c>
      <c r="F2611" s="181" t="e">
        <f t="shared" si="676"/>
        <v>#DIV/0!</v>
      </c>
      <c r="H2611" s="181" t="e">
        <f t="shared" si="677"/>
        <v>#DIV/0!</v>
      </c>
      <c r="I2611" s="181" t="e">
        <f t="shared" si="664"/>
        <v>#DIV/0!</v>
      </c>
      <c r="J2611" s="339" t="e">
        <f t="shared" si="665"/>
        <v>#DIV/0!</v>
      </c>
      <c r="K2611" s="181" t="e">
        <f t="shared" si="666"/>
        <v>#DIV/0!</v>
      </c>
      <c r="M2611" s="181" t="e">
        <f t="shared" si="667"/>
        <v>#DIV/0!</v>
      </c>
      <c r="N2611" s="181" t="e">
        <f t="shared" si="668"/>
        <v>#DIV/0!</v>
      </c>
      <c r="O2611" s="339" t="e">
        <f t="shared" si="669"/>
        <v>#DIV/0!</v>
      </c>
      <c r="P2611" s="181" t="e">
        <f t="shared" si="670"/>
        <v>#DIV/0!</v>
      </c>
      <c r="R2611" s="181" t="e">
        <f t="shared" si="671"/>
        <v>#DIV/0!</v>
      </c>
      <c r="S2611" s="181" t="e">
        <f t="shared" si="672"/>
        <v>#DIV/0!</v>
      </c>
      <c r="T2611" s="339" t="e">
        <f t="shared" si="678"/>
        <v>#DIV/0!</v>
      </c>
      <c r="U2611" s="181" t="e">
        <f t="shared" si="673"/>
        <v>#DIV/0!</v>
      </c>
    </row>
    <row r="2612" spans="2:21" ht="12.75" customHeight="1" x14ac:dyDescent="0.15">
      <c r="B2612" s="1">
        <f t="shared" si="679"/>
        <v>274.09999999999383</v>
      </c>
      <c r="C2612" s="181" t="e">
        <f t="shared" si="674"/>
        <v>#DIV/0!</v>
      </c>
      <c r="D2612" s="242">
        <f t="shared" si="675"/>
        <v>93.7276693173593</v>
      </c>
      <c r="E2612" s="181" t="e">
        <f t="shared" si="663"/>
        <v>#DIV/0!</v>
      </c>
      <c r="F2612" s="181" t="e">
        <f t="shared" si="676"/>
        <v>#DIV/0!</v>
      </c>
      <c r="H2612" s="181" t="e">
        <f t="shared" si="677"/>
        <v>#DIV/0!</v>
      </c>
      <c r="I2612" s="181" t="e">
        <f t="shared" si="664"/>
        <v>#DIV/0!</v>
      </c>
      <c r="J2612" s="339" t="e">
        <f t="shared" si="665"/>
        <v>#DIV/0!</v>
      </c>
      <c r="K2612" s="181" t="e">
        <f t="shared" si="666"/>
        <v>#DIV/0!</v>
      </c>
      <c r="M2612" s="181" t="e">
        <f t="shared" si="667"/>
        <v>#DIV/0!</v>
      </c>
      <c r="N2612" s="181" t="e">
        <f t="shared" si="668"/>
        <v>#DIV/0!</v>
      </c>
      <c r="O2612" s="339" t="e">
        <f t="shared" si="669"/>
        <v>#DIV/0!</v>
      </c>
      <c r="P2612" s="181" t="e">
        <f t="shared" si="670"/>
        <v>#DIV/0!</v>
      </c>
      <c r="R2612" s="181" t="e">
        <f t="shared" si="671"/>
        <v>#DIV/0!</v>
      </c>
      <c r="S2612" s="181" t="e">
        <f t="shared" si="672"/>
        <v>#DIV/0!</v>
      </c>
      <c r="T2612" s="339" t="e">
        <f t="shared" si="678"/>
        <v>#DIV/0!</v>
      </c>
      <c r="U2612" s="181" t="e">
        <f t="shared" si="673"/>
        <v>#DIV/0!</v>
      </c>
    </row>
    <row r="2613" spans="2:21" ht="12.75" customHeight="1" x14ac:dyDescent="0.15">
      <c r="B2613" s="1">
        <f t="shared" si="679"/>
        <v>274.19999999999385</v>
      </c>
      <c r="C2613" s="181" t="e">
        <f t="shared" si="674"/>
        <v>#DIV/0!</v>
      </c>
      <c r="D2613" s="242">
        <f t="shared" si="675"/>
        <v>93.73688586393979</v>
      </c>
      <c r="E2613" s="181" t="e">
        <f t="shared" si="663"/>
        <v>#DIV/0!</v>
      </c>
      <c r="F2613" s="181" t="e">
        <f t="shared" si="676"/>
        <v>#DIV/0!</v>
      </c>
      <c r="H2613" s="181" t="e">
        <f t="shared" si="677"/>
        <v>#DIV/0!</v>
      </c>
      <c r="I2613" s="181" t="e">
        <f t="shared" si="664"/>
        <v>#DIV/0!</v>
      </c>
      <c r="J2613" s="339" t="e">
        <f t="shared" si="665"/>
        <v>#DIV/0!</v>
      </c>
      <c r="K2613" s="181" t="e">
        <f t="shared" si="666"/>
        <v>#DIV/0!</v>
      </c>
      <c r="M2613" s="181" t="e">
        <f t="shared" si="667"/>
        <v>#DIV/0!</v>
      </c>
      <c r="N2613" s="181" t="e">
        <f t="shared" si="668"/>
        <v>#DIV/0!</v>
      </c>
      <c r="O2613" s="339" t="e">
        <f t="shared" si="669"/>
        <v>#DIV/0!</v>
      </c>
      <c r="P2613" s="181" t="e">
        <f t="shared" si="670"/>
        <v>#DIV/0!</v>
      </c>
      <c r="R2613" s="181" t="e">
        <f t="shared" si="671"/>
        <v>#DIV/0!</v>
      </c>
      <c r="S2613" s="181" t="e">
        <f t="shared" si="672"/>
        <v>#DIV/0!</v>
      </c>
      <c r="T2613" s="339" t="e">
        <f t="shared" si="678"/>
        <v>#DIV/0!</v>
      </c>
      <c r="U2613" s="181" t="e">
        <f t="shared" si="673"/>
        <v>#DIV/0!</v>
      </c>
    </row>
    <row r="2614" spans="2:21" ht="12.75" customHeight="1" x14ac:dyDescent="0.15">
      <c r="B2614" s="1">
        <f t="shared" si="679"/>
        <v>274.29999999999387</v>
      </c>
      <c r="C2614" s="181" t="e">
        <f t="shared" si="674"/>
        <v>#DIV/0!</v>
      </c>
      <c r="D2614" s="242">
        <f t="shared" si="675"/>
        <v>93.74609969271026</v>
      </c>
      <c r="E2614" s="181" t="e">
        <f t="shared" si="663"/>
        <v>#DIV/0!</v>
      </c>
      <c r="F2614" s="181" t="e">
        <f t="shared" si="676"/>
        <v>#DIV/0!</v>
      </c>
      <c r="H2614" s="181" t="e">
        <f t="shared" si="677"/>
        <v>#DIV/0!</v>
      </c>
      <c r="I2614" s="181" t="e">
        <f t="shared" si="664"/>
        <v>#DIV/0!</v>
      </c>
      <c r="J2614" s="339" t="e">
        <f t="shared" si="665"/>
        <v>#DIV/0!</v>
      </c>
      <c r="K2614" s="181" t="e">
        <f t="shared" si="666"/>
        <v>#DIV/0!</v>
      </c>
      <c r="M2614" s="181" t="e">
        <f t="shared" si="667"/>
        <v>#DIV/0!</v>
      </c>
      <c r="N2614" s="181" t="e">
        <f t="shared" si="668"/>
        <v>#DIV/0!</v>
      </c>
      <c r="O2614" s="339" t="e">
        <f t="shared" si="669"/>
        <v>#DIV/0!</v>
      </c>
      <c r="P2614" s="181" t="e">
        <f t="shared" si="670"/>
        <v>#DIV/0!</v>
      </c>
      <c r="R2614" s="181" t="e">
        <f t="shared" si="671"/>
        <v>#DIV/0!</v>
      </c>
      <c r="S2614" s="181" t="e">
        <f t="shared" si="672"/>
        <v>#DIV/0!</v>
      </c>
      <c r="T2614" s="339" t="e">
        <f t="shared" si="678"/>
        <v>#DIV/0!</v>
      </c>
      <c r="U2614" s="181" t="e">
        <f t="shared" si="673"/>
        <v>#DIV/0!</v>
      </c>
    </row>
    <row r="2615" spans="2:21" ht="12.75" customHeight="1" x14ac:dyDescent="0.15">
      <c r="B2615" s="1">
        <f t="shared" si="679"/>
        <v>274.3999999999939</v>
      </c>
      <c r="C2615" s="181" t="e">
        <f t="shared" si="674"/>
        <v>#DIV/0!</v>
      </c>
      <c r="D2615" s="242">
        <f t="shared" si="675"/>
        <v>93.755310805539935</v>
      </c>
      <c r="E2615" s="181" t="e">
        <f t="shared" si="663"/>
        <v>#DIV/0!</v>
      </c>
      <c r="F2615" s="181" t="e">
        <f t="shared" si="676"/>
        <v>#DIV/0!</v>
      </c>
      <c r="H2615" s="181" t="e">
        <f t="shared" si="677"/>
        <v>#DIV/0!</v>
      </c>
      <c r="I2615" s="181" t="e">
        <f t="shared" si="664"/>
        <v>#DIV/0!</v>
      </c>
      <c r="J2615" s="339" t="e">
        <f t="shared" si="665"/>
        <v>#DIV/0!</v>
      </c>
      <c r="K2615" s="181" t="e">
        <f t="shared" si="666"/>
        <v>#DIV/0!</v>
      </c>
      <c r="M2615" s="181" t="e">
        <f t="shared" si="667"/>
        <v>#DIV/0!</v>
      </c>
      <c r="N2615" s="181" t="e">
        <f t="shared" si="668"/>
        <v>#DIV/0!</v>
      </c>
      <c r="O2615" s="339" t="e">
        <f t="shared" si="669"/>
        <v>#DIV/0!</v>
      </c>
      <c r="P2615" s="181" t="e">
        <f t="shared" si="670"/>
        <v>#DIV/0!</v>
      </c>
      <c r="R2615" s="181" t="e">
        <f t="shared" si="671"/>
        <v>#DIV/0!</v>
      </c>
      <c r="S2615" s="181" t="e">
        <f t="shared" si="672"/>
        <v>#DIV/0!</v>
      </c>
      <c r="T2615" s="339" t="e">
        <f t="shared" si="678"/>
        <v>#DIV/0!</v>
      </c>
      <c r="U2615" s="181" t="e">
        <f t="shared" si="673"/>
        <v>#DIV/0!</v>
      </c>
    </row>
    <row r="2616" spans="2:21" ht="12.75" customHeight="1" x14ac:dyDescent="0.15">
      <c r="B2616" s="1">
        <f t="shared" si="679"/>
        <v>274.49999999999392</v>
      </c>
      <c r="C2616" s="181" t="e">
        <f t="shared" si="674"/>
        <v>#DIV/0!</v>
      </c>
      <c r="D2616" s="242">
        <f t="shared" si="675"/>
        <v>93.76451920429605</v>
      </c>
      <c r="E2616" s="181" t="e">
        <f t="shared" si="663"/>
        <v>#DIV/0!</v>
      </c>
      <c r="F2616" s="181" t="e">
        <f t="shared" si="676"/>
        <v>#DIV/0!</v>
      </c>
      <c r="H2616" s="181" t="e">
        <f t="shared" si="677"/>
        <v>#DIV/0!</v>
      </c>
      <c r="I2616" s="181" t="e">
        <f t="shared" si="664"/>
        <v>#DIV/0!</v>
      </c>
      <c r="J2616" s="339" t="e">
        <f t="shared" si="665"/>
        <v>#DIV/0!</v>
      </c>
      <c r="K2616" s="181" t="e">
        <f t="shared" si="666"/>
        <v>#DIV/0!</v>
      </c>
      <c r="M2616" s="181" t="e">
        <f t="shared" si="667"/>
        <v>#DIV/0!</v>
      </c>
      <c r="N2616" s="181" t="e">
        <f t="shared" si="668"/>
        <v>#DIV/0!</v>
      </c>
      <c r="O2616" s="339" t="e">
        <f t="shared" si="669"/>
        <v>#DIV/0!</v>
      </c>
      <c r="P2616" s="181" t="e">
        <f t="shared" si="670"/>
        <v>#DIV/0!</v>
      </c>
      <c r="R2616" s="181" t="e">
        <f t="shared" si="671"/>
        <v>#DIV/0!</v>
      </c>
      <c r="S2616" s="181" t="e">
        <f t="shared" si="672"/>
        <v>#DIV/0!</v>
      </c>
      <c r="T2616" s="339" t="e">
        <f t="shared" si="678"/>
        <v>#DIV/0!</v>
      </c>
      <c r="U2616" s="181" t="e">
        <f t="shared" si="673"/>
        <v>#DIV/0!</v>
      </c>
    </row>
    <row r="2617" spans="2:21" ht="12.75" customHeight="1" x14ac:dyDescent="0.15">
      <c r="B2617" s="1">
        <f t="shared" si="679"/>
        <v>274.59999999999394</v>
      </c>
      <c r="C2617" s="181" t="e">
        <f t="shared" si="674"/>
        <v>#DIV/0!</v>
      </c>
      <c r="D2617" s="242">
        <f t="shared" si="675"/>
        <v>93.773724890844036</v>
      </c>
      <c r="E2617" s="181" t="e">
        <f t="shared" si="663"/>
        <v>#DIV/0!</v>
      </c>
      <c r="F2617" s="181" t="e">
        <f t="shared" si="676"/>
        <v>#DIV/0!</v>
      </c>
      <c r="H2617" s="181" t="e">
        <f t="shared" si="677"/>
        <v>#DIV/0!</v>
      </c>
      <c r="I2617" s="181" t="e">
        <f t="shared" si="664"/>
        <v>#DIV/0!</v>
      </c>
      <c r="J2617" s="339" t="e">
        <f t="shared" si="665"/>
        <v>#DIV/0!</v>
      </c>
      <c r="K2617" s="181" t="e">
        <f t="shared" si="666"/>
        <v>#DIV/0!</v>
      </c>
      <c r="M2617" s="181" t="e">
        <f t="shared" si="667"/>
        <v>#DIV/0!</v>
      </c>
      <c r="N2617" s="181" t="e">
        <f t="shared" si="668"/>
        <v>#DIV/0!</v>
      </c>
      <c r="O2617" s="339" t="e">
        <f t="shared" si="669"/>
        <v>#DIV/0!</v>
      </c>
      <c r="P2617" s="181" t="e">
        <f t="shared" si="670"/>
        <v>#DIV/0!</v>
      </c>
      <c r="R2617" s="181" t="e">
        <f t="shared" si="671"/>
        <v>#DIV/0!</v>
      </c>
      <c r="S2617" s="181" t="e">
        <f t="shared" si="672"/>
        <v>#DIV/0!</v>
      </c>
      <c r="T2617" s="339" t="e">
        <f t="shared" si="678"/>
        <v>#DIV/0!</v>
      </c>
      <c r="U2617" s="181" t="e">
        <f t="shared" si="673"/>
        <v>#DIV/0!</v>
      </c>
    </row>
    <row r="2618" spans="2:21" ht="12.75" customHeight="1" x14ac:dyDescent="0.15">
      <c r="B2618" s="1">
        <f t="shared" si="679"/>
        <v>274.69999999999396</v>
      </c>
      <c r="C2618" s="181" t="e">
        <f t="shared" si="674"/>
        <v>#DIV/0!</v>
      </c>
      <c r="D2618" s="242">
        <f t="shared" si="675"/>
        <v>93.782927867046951</v>
      </c>
      <c r="E2618" s="181" t="e">
        <f t="shared" si="663"/>
        <v>#DIV/0!</v>
      </c>
      <c r="F2618" s="181" t="e">
        <f t="shared" si="676"/>
        <v>#DIV/0!</v>
      </c>
      <c r="H2618" s="181" t="e">
        <f t="shared" si="677"/>
        <v>#DIV/0!</v>
      </c>
      <c r="I2618" s="181" t="e">
        <f t="shared" si="664"/>
        <v>#DIV/0!</v>
      </c>
      <c r="J2618" s="339" t="e">
        <f t="shared" si="665"/>
        <v>#DIV/0!</v>
      </c>
      <c r="K2618" s="181" t="e">
        <f t="shared" si="666"/>
        <v>#DIV/0!</v>
      </c>
      <c r="M2618" s="181" t="e">
        <f t="shared" si="667"/>
        <v>#DIV/0!</v>
      </c>
      <c r="N2618" s="181" t="e">
        <f t="shared" si="668"/>
        <v>#DIV/0!</v>
      </c>
      <c r="O2618" s="339" t="e">
        <f t="shared" si="669"/>
        <v>#DIV/0!</v>
      </c>
      <c r="P2618" s="181" t="e">
        <f t="shared" si="670"/>
        <v>#DIV/0!</v>
      </c>
      <c r="R2618" s="181" t="e">
        <f t="shared" si="671"/>
        <v>#DIV/0!</v>
      </c>
      <c r="S2618" s="181" t="e">
        <f t="shared" si="672"/>
        <v>#DIV/0!</v>
      </c>
      <c r="T2618" s="339" t="e">
        <f t="shared" si="678"/>
        <v>#DIV/0!</v>
      </c>
      <c r="U2618" s="181" t="e">
        <f t="shared" si="673"/>
        <v>#DIV/0!</v>
      </c>
    </row>
    <row r="2619" spans="2:21" ht="12.75" customHeight="1" x14ac:dyDescent="0.15">
      <c r="B2619" s="1">
        <f t="shared" si="679"/>
        <v>274.79999999999399</v>
      </c>
      <c r="C2619" s="181" t="e">
        <f t="shared" si="674"/>
        <v>#DIV/0!</v>
      </c>
      <c r="D2619" s="242">
        <f t="shared" si="675"/>
        <v>93.792128134766131</v>
      </c>
      <c r="E2619" s="181" t="e">
        <f t="shared" si="663"/>
        <v>#DIV/0!</v>
      </c>
      <c r="F2619" s="181" t="e">
        <f t="shared" si="676"/>
        <v>#DIV/0!</v>
      </c>
      <c r="H2619" s="181" t="e">
        <f t="shared" si="677"/>
        <v>#DIV/0!</v>
      </c>
      <c r="I2619" s="181" t="e">
        <f t="shared" si="664"/>
        <v>#DIV/0!</v>
      </c>
      <c r="J2619" s="339" t="e">
        <f t="shared" si="665"/>
        <v>#DIV/0!</v>
      </c>
      <c r="K2619" s="181" t="e">
        <f t="shared" si="666"/>
        <v>#DIV/0!</v>
      </c>
      <c r="M2619" s="181" t="e">
        <f t="shared" si="667"/>
        <v>#DIV/0!</v>
      </c>
      <c r="N2619" s="181" t="e">
        <f t="shared" si="668"/>
        <v>#DIV/0!</v>
      </c>
      <c r="O2619" s="339" t="e">
        <f t="shared" si="669"/>
        <v>#DIV/0!</v>
      </c>
      <c r="P2619" s="181" t="e">
        <f t="shared" si="670"/>
        <v>#DIV/0!</v>
      </c>
      <c r="R2619" s="181" t="e">
        <f t="shared" si="671"/>
        <v>#DIV/0!</v>
      </c>
      <c r="S2619" s="181" t="e">
        <f t="shared" si="672"/>
        <v>#DIV/0!</v>
      </c>
      <c r="T2619" s="339" t="e">
        <f t="shared" si="678"/>
        <v>#DIV/0!</v>
      </c>
      <c r="U2619" s="181" t="e">
        <f t="shared" si="673"/>
        <v>#DIV/0!</v>
      </c>
    </row>
    <row r="2620" spans="2:21" ht="12.75" customHeight="1" x14ac:dyDescent="0.15">
      <c r="B2620" s="1">
        <f t="shared" si="679"/>
        <v>274.89999999999401</v>
      </c>
      <c r="C2620" s="181" t="e">
        <f t="shared" si="674"/>
        <v>#DIV/0!</v>
      </c>
      <c r="D2620" s="242">
        <f t="shared" si="675"/>
        <v>93.801325695860712</v>
      </c>
      <c r="E2620" s="181" t="e">
        <f t="shared" si="663"/>
        <v>#DIV/0!</v>
      </c>
      <c r="F2620" s="181" t="e">
        <f t="shared" si="676"/>
        <v>#DIV/0!</v>
      </c>
      <c r="H2620" s="181" t="e">
        <f t="shared" si="677"/>
        <v>#DIV/0!</v>
      </c>
      <c r="I2620" s="181" t="e">
        <f t="shared" si="664"/>
        <v>#DIV/0!</v>
      </c>
      <c r="J2620" s="339" t="e">
        <f t="shared" si="665"/>
        <v>#DIV/0!</v>
      </c>
      <c r="K2620" s="181" t="e">
        <f t="shared" si="666"/>
        <v>#DIV/0!</v>
      </c>
      <c r="M2620" s="181" t="e">
        <f t="shared" si="667"/>
        <v>#DIV/0!</v>
      </c>
      <c r="N2620" s="181" t="e">
        <f t="shared" si="668"/>
        <v>#DIV/0!</v>
      </c>
      <c r="O2620" s="339" t="e">
        <f t="shared" si="669"/>
        <v>#DIV/0!</v>
      </c>
      <c r="P2620" s="181" t="e">
        <f t="shared" si="670"/>
        <v>#DIV/0!</v>
      </c>
      <c r="R2620" s="181" t="e">
        <f t="shared" si="671"/>
        <v>#DIV/0!</v>
      </c>
      <c r="S2620" s="181" t="e">
        <f t="shared" si="672"/>
        <v>#DIV/0!</v>
      </c>
      <c r="T2620" s="339" t="e">
        <f t="shared" si="678"/>
        <v>#DIV/0!</v>
      </c>
      <c r="U2620" s="181" t="e">
        <f t="shared" si="673"/>
        <v>#DIV/0!</v>
      </c>
    </row>
    <row r="2621" spans="2:21" ht="12.75" customHeight="1" x14ac:dyDescent="0.15">
      <c r="B2621" s="1">
        <f t="shared" si="679"/>
        <v>274.99999999999403</v>
      </c>
      <c r="C2621" s="181" t="e">
        <f t="shared" si="674"/>
        <v>#DIV/0!</v>
      </c>
      <c r="D2621" s="242">
        <f t="shared" si="675"/>
        <v>93.810520552187981</v>
      </c>
      <c r="E2621" s="181" t="e">
        <f t="shared" si="663"/>
        <v>#DIV/0!</v>
      </c>
      <c r="F2621" s="181" t="e">
        <f t="shared" si="676"/>
        <v>#DIV/0!</v>
      </c>
      <c r="H2621" s="181" t="e">
        <f t="shared" si="677"/>
        <v>#DIV/0!</v>
      </c>
      <c r="I2621" s="181" t="e">
        <f t="shared" si="664"/>
        <v>#DIV/0!</v>
      </c>
      <c r="J2621" s="339" t="e">
        <f t="shared" si="665"/>
        <v>#DIV/0!</v>
      </c>
      <c r="K2621" s="181" t="e">
        <f t="shared" si="666"/>
        <v>#DIV/0!</v>
      </c>
      <c r="M2621" s="181" t="e">
        <f t="shared" si="667"/>
        <v>#DIV/0!</v>
      </c>
      <c r="N2621" s="181" t="e">
        <f t="shared" si="668"/>
        <v>#DIV/0!</v>
      </c>
      <c r="O2621" s="339" t="e">
        <f t="shared" si="669"/>
        <v>#DIV/0!</v>
      </c>
      <c r="P2621" s="181" t="e">
        <f t="shared" si="670"/>
        <v>#DIV/0!</v>
      </c>
      <c r="R2621" s="181" t="e">
        <f t="shared" si="671"/>
        <v>#DIV/0!</v>
      </c>
      <c r="S2621" s="181" t="e">
        <f t="shared" si="672"/>
        <v>#DIV/0!</v>
      </c>
      <c r="T2621" s="339" t="e">
        <f t="shared" si="678"/>
        <v>#DIV/0!</v>
      </c>
      <c r="U2621" s="181" t="e">
        <f t="shared" si="673"/>
        <v>#DIV/0!</v>
      </c>
    </row>
    <row r="2622" spans="2:21" ht="12.75" customHeight="1" x14ac:dyDescent="0.15">
      <c r="B2622" s="1">
        <f t="shared" si="679"/>
        <v>275.09999999999405</v>
      </c>
      <c r="C2622" s="181" t="e">
        <f t="shared" si="674"/>
        <v>#DIV/0!</v>
      </c>
      <c r="D2622" s="242">
        <f t="shared" si="675"/>
        <v>93.819712705603095</v>
      </c>
      <c r="E2622" s="181" t="e">
        <f t="shared" si="663"/>
        <v>#DIV/0!</v>
      </c>
      <c r="F2622" s="181" t="e">
        <f t="shared" si="676"/>
        <v>#DIV/0!</v>
      </c>
      <c r="H2622" s="181" t="e">
        <f t="shared" si="677"/>
        <v>#DIV/0!</v>
      </c>
      <c r="I2622" s="181" t="e">
        <f t="shared" si="664"/>
        <v>#DIV/0!</v>
      </c>
      <c r="J2622" s="339" t="e">
        <f t="shared" si="665"/>
        <v>#DIV/0!</v>
      </c>
      <c r="K2622" s="181" t="e">
        <f t="shared" si="666"/>
        <v>#DIV/0!</v>
      </c>
      <c r="M2622" s="181" t="e">
        <f t="shared" si="667"/>
        <v>#DIV/0!</v>
      </c>
      <c r="N2622" s="181" t="e">
        <f t="shared" si="668"/>
        <v>#DIV/0!</v>
      </c>
      <c r="O2622" s="339" t="e">
        <f t="shared" si="669"/>
        <v>#DIV/0!</v>
      </c>
      <c r="P2622" s="181" t="e">
        <f t="shared" si="670"/>
        <v>#DIV/0!</v>
      </c>
      <c r="R2622" s="181" t="e">
        <f t="shared" si="671"/>
        <v>#DIV/0!</v>
      </c>
      <c r="S2622" s="181" t="e">
        <f t="shared" si="672"/>
        <v>#DIV/0!</v>
      </c>
      <c r="T2622" s="339" t="e">
        <f t="shared" si="678"/>
        <v>#DIV/0!</v>
      </c>
      <c r="U2622" s="181" t="e">
        <f t="shared" si="673"/>
        <v>#DIV/0!</v>
      </c>
    </row>
    <row r="2623" spans="2:21" ht="12.75" customHeight="1" x14ac:dyDescent="0.15">
      <c r="B2623" s="1">
        <f t="shared" si="679"/>
        <v>275.19999999999408</v>
      </c>
      <c r="C2623" s="181" t="e">
        <f t="shared" si="674"/>
        <v>#DIV/0!</v>
      </c>
      <c r="D2623" s="242">
        <f t="shared" si="675"/>
        <v>93.828902157959334</v>
      </c>
      <c r="E2623" s="181" t="e">
        <f t="shared" si="663"/>
        <v>#DIV/0!</v>
      </c>
      <c r="F2623" s="181" t="e">
        <f t="shared" si="676"/>
        <v>#DIV/0!</v>
      </c>
      <c r="H2623" s="181" t="e">
        <f t="shared" si="677"/>
        <v>#DIV/0!</v>
      </c>
      <c r="I2623" s="181" t="e">
        <f t="shared" si="664"/>
        <v>#DIV/0!</v>
      </c>
      <c r="J2623" s="339" t="e">
        <f t="shared" si="665"/>
        <v>#DIV/0!</v>
      </c>
      <c r="K2623" s="181" t="e">
        <f t="shared" si="666"/>
        <v>#DIV/0!</v>
      </c>
      <c r="M2623" s="181" t="e">
        <f t="shared" si="667"/>
        <v>#DIV/0!</v>
      </c>
      <c r="N2623" s="181" t="e">
        <f t="shared" si="668"/>
        <v>#DIV/0!</v>
      </c>
      <c r="O2623" s="339" t="e">
        <f t="shared" si="669"/>
        <v>#DIV/0!</v>
      </c>
      <c r="P2623" s="181" t="e">
        <f t="shared" si="670"/>
        <v>#DIV/0!</v>
      </c>
      <c r="R2623" s="181" t="e">
        <f t="shared" si="671"/>
        <v>#DIV/0!</v>
      </c>
      <c r="S2623" s="181" t="e">
        <f t="shared" si="672"/>
        <v>#DIV/0!</v>
      </c>
      <c r="T2623" s="339" t="e">
        <f t="shared" si="678"/>
        <v>#DIV/0!</v>
      </c>
      <c r="U2623" s="181" t="e">
        <f t="shared" si="673"/>
        <v>#DIV/0!</v>
      </c>
    </row>
    <row r="2624" spans="2:21" ht="12.75" customHeight="1" x14ac:dyDescent="0.15">
      <c r="B2624" s="1">
        <f t="shared" si="679"/>
        <v>275.2999999999941</v>
      </c>
      <c r="C2624" s="181" t="e">
        <f t="shared" si="674"/>
        <v>#DIV/0!</v>
      </c>
      <c r="D2624" s="242">
        <f t="shared" si="675"/>
        <v>93.838088911107803</v>
      </c>
      <c r="E2624" s="181" t="e">
        <f t="shared" si="663"/>
        <v>#DIV/0!</v>
      </c>
      <c r="F2624" s="181" t="e">
        <f t="shared" si="676"/>
        <v>#DIV/0!</v>
      </c>
      <c r="H2624" s="181" t="e">
        <f t="shared" si="677"/>
        <v>#DIV/0!</v>
      </c>
      <c r="I2624" s="181" t="e">
        <f t="shared" si="664"/>
        <v>#DIV/0!</v>
      </c>
      <c r="J2624" s="339" t="e">
        <f t="shared" si="665"/>
        <v>#DIV/0!</v>
      </c>
      <c r="K2624" s="181" t="e">
        <f t="shared" si="666"/>
        <v>#DIV/0!</v>
      </c>
      <c r="M2624" s="181" t="e">
        <f t="shared" si="667"/>
        <v>#DIV/0!</v>
      </c>
      <c r="N2624" s="181" t="e">
        <f t="shared" si="668"/>
        <v>#DIV/0!</v>
      </c>
      <c r="O2624" s="339" t="e">
        <f t="shared" si="669"/>
        <v>#DIV/0!</v>
      </c>
      <c r="P2624" s="181" t="e">
        <f t="shared" si="670"/>
        <v>#DIV/0!</v>
      </c>
      <c r="R2624" s="181" t="e">
        <f t="shared" si="671"/>
        <v>#DIV/0!</v>
      </c>
      <c r="S2624" s="181" t="e">
        <f t="shared" si="672"/>
        <v>#DIV/0!</v>
      </c>
      <c r="T2624" s="339" t="e">
        <f t="shared" si="678"/>
        <v>#DIV/0!</v>
      </c>
      <c r="U2624" s="181" t="e">
        <f t="shared" si="673"/>
        <v>#DIV/0!</v>
      </c>
    </row>
    <row r="2625" spans="2:21" ht="12.75" customHeight="1" x14ac:dyDescent="0.15">
      <c r="B2625" s="1">
        <f t="shared" si="679"/>
        <v>275.39999999999412</v>
      </c>
      <c r="C2625" s="181" t="e">
        <f t="shared" si="674"/>
        <v>#DIV/0!</v>
      </c>
      <c r="D2625" s="242">
        <f t="shared" si="675"/>
        <v>93.847272966897791</v>
      </c>
      <c r="E2625" s="181" t="e">
        <f t="shared" si="663"/>
        <v>#DIV/0!</v>
      </c>
      <c r="F2625" s="181" t="e">
        <f t="shared" si="676"/>
        <v>#DIV/0!</v>
      </c>
      <c r="H2625" s="181" t="e">
        <f t="shared" si="677"/>
        <v>#DIV/0!</v>
      </c>
      <c r="I2625" s="181" t="e">
        <f t="shared" si="664"/>
        <v>#DIV/0!</v>
      </c>
      <c r="J2625" s="339" t="e">
        <f t="shared" si="665"/>
        <v>#DIV/0!</v>
      </c>
      <c r="K2625" s="181" t="e">
        <f t="shared" si="666"/>
        <v>#DIV/0!</v>
      </c>
      <c r="M2625" s="181" t="e">
        <f t="shared" si="667"/>
        <v>#DIV/0!</v>
      </c>
      <c r="N2625" s="181" t="e">
        <f t="shared" si="668"/>
        <v>#DIV/0!</v>
      </c>
      <c r="O2625" s="339" t="e">
        <f t="shared" si="669"/>
        <v>#DIV/0!</v>
      </c>
      <c r="P2625" s="181" t="e">
        <f t="shared" si="670"/>
        <v>#DIV/0!</v>
      </c>
      <c r="R2625" s="181" t="e">
        <f t="shared" si="671"/>
        <v>#DIV/0!</v>
      </c>
      <c r="S2625" s="181" t="e">
        <f t="shared" si="672"/>
        <v>#DIV/0!</v>
      </c>
      <c r="T2625" s="339" t="e">
        <f t="shared" si="678"/>
        <v>#DIV/0!</v>
      </c>
      <c r="U2625" s="181" t="e">
        <f t="shared" si="673"/>
        <v>#DIV/0!</v>
      </c>
    </row>
    <row r="2626" spans="2:21" ht="12.75" customHeight="1" x14ac:dyDescent="0.15">
      <c r="B2626" s="1">
        <f t="shared" si="679"/>
        <v>275.49999999999415</v>
      </c>
      <c r="C2626" s="181" t="e">
        <f t="shared" si="674"/>
        <v>#DIV/0!</v>
      </c>
      <c r="D2626" s="242">
        <f t="shared" si="675"/>
        <v>93.85645432717665</v>
      </c>
      <c r="E2626" s="181" t="e">
        <f t="shared" si="663"/>
        <v>#DIV/0!</v>
      </c>
      <c r="F2626" s="181" t="e">
        <f t="shared" si="676"/>
        <v>#DIV/0!</v>
      </c>
      <c r="H2626" s="181" t="e">
        <f t="shared" si="677"/>
        <v>#DIV/0!</v>
      </c>
      <c r="I2626" s="181" t="e">
        <f t="shared" si="664"/>
        <v>#DIV/0!</v>
      </c>
      <c r="J2626" s="339" t="e">
        <f t="shared" si="665"/>
        <v>#DIV/0!</v>
      </c>
      <c r="K2626" s="181" t="e">
        <f t="shared" si="666"/>
        <v>#DIV/0!</v>
      </c>
      <c r="M2626" s="181" t="e">
        <f t="shared" si="667"/>
        <v>#DIV/0!</v>
      </c>
      <c r="N2626" s="181" t="e">
        <f t="shared" si="668"/>
        <v>#DIV/0!</v>
      </c>
      <c r="O2626" s="339" t="e">
        <f t="shared" si="669"/>
        <v>#DIV/0!</v>
      </c>
      <c r="P2626" s="181" t="e">
        <f t="shared" si="670"/>
        <v>#DIV/0!</v>
      </c>
      <c r="R2626" s="181" t="e">
        <f t="shared" si="671"/>
        <v>#DIV/0!</v>
      </c>
      <c r="S2626" s="181" t="e">
        <f t="shared" si="672"/>
        <v>#DIV/0!</v>
      </c>
      <c r="T2626" s="339" t="e">
        <f t="shared" si="678"/>
        <v>#DIV/0!</v>
      </c>
      <c r="U2626" s="181" t="e">
        <f t="shared" si="673"/>
        <v>#DIV/0!</v>
      </c>
    </row>
    <row r="2627" spans="2:21" ht="12.75" customHeight="1" x14ac:dyDescent="0.15">
      <c r="B2627" s="1">
        <f t="shared" si="679"/>
        <v>275.59999999999417</v>
      </c>
      <c r="C2627" s="181" t="e">
        <f t="shared" si="674"/>
        <v>#DIV/0!</v>
      </c>
      <c r="D2627" s="242">
        <f t="shared" si="675"/>
        <v>93.865632993789433</v>
      </c>
      <c r="E2627" s="181" t="e">
        <f t="shared" si="663"/>
        <v>#DIV/0!</v>
      </c>
      <c r="F2627" s="181" t="e">
        <f t="shared" si="676"/>
        <v>#DIV/0!</v>
      </c>
      <c r="H2627" s="181" t="e">
        <f t="shared" si="677"/>
        <v>#DIV/0!</v>
      </c>
      <c r="I2627" s="181" t="e">
        <f t="shared" si="664"/>
        <v>#DIV/0!</v>
      </c>
      <c r="J2627" s="339" t="e">
        <f t="shared" si="665"/>
        <v>#DIV/0!</v>
      </c>
      <c r="K2627" s="181" t="e">
        <f t="shared" si="666"/>
        <v>#DIV/0!</v>
      </c>
      <c r="M2627" s="181" t="e">
        <f t="shared" si="667"/>
        <v>#DIV/0!</v>
      </c>
      <c r="N2627" s="181" t="e">
        <f t="shared" si="668"/>
        <v>#DIV/0!</v>
      </c>
      <c r="O2627" s="339" t="e">
        <f t="shared" si="669"/>
        <v>#DIV/0!</v>
      </c>
      <c r="P2627" s="181" t="e">
        <f t="shared" si="670"/>
        <v>#DIV/0!</v>
      </c>
      <c r="R2627" s="181" t="e">
        <f t="shared" si="671"/>
        <v>#DIV/0!</v>
      </c>
      <c r="S2627" s="181" t="e">
        <f t="shared" si="672"/>
        <v>#DIV/0!</v>
      </c>
      <c r="T2627" s="339" t="e">
        <f t="shared" si="678"/>
        <v>#DIV/0!</v>
      </c>
      <c r="U2627" s="181" t="e">
        <f t="shared" si="673"/>
        <v>#DIV/0!</v>
      </c>
    </row>
    <row r="2628" spans="2:21" ht="12.75" customHeight="1" x14ac:dyDescent="0.15">
      <c r="B2628" s="1">
        <f t="shared" si="679"/>
        <v>275.69999999999419</v>
      </c>
      <c r="C2628" s="181" t="e">
        <f t="shared" si="674"/>
        <v>#DIV/0!</v>
      </c>
      <c r="D2628" s="242">
        <f t="shared" si="675"/>
        <v>93.874808968579472</v>
      </c>
      <c r="E2628" s="181" t="e">
        <f t="shared" si="663"/>
        <v>#DIV/0!</v>
      </c>
      <c r="F2628" s="181" t="e">
        <f t="shared" si="676"/>
        <v>#DIV/0!</v>
      </c>
      <c r="H2628" s="181" t="e">
        <f t="shared" si="677"/>
        <v>#DIV/0!</v>
      </c>
      <c r="I2628" s="181" t="e">
        <f t="shared" si="664"/>
        <v>#DIV/0!</v>
      </c>
      <c r="J2628" s="339" t="e">
        <f t="shared" si="665"/>
        <v>#DIV/0!</v>
      </c>
      <c r="K2628" s="181" t="e">
        <f t="shared" si="666"/>
        <v>#DIV/0!</v>
      </c>
      <c r="M2628" s="181" t="e">
        <f t="shared" si="667"/>
        <v>#DIV/0!</v>
      </c>
      <c r="N2628" s="181" t="e">
        <f t="shared" si="668"/>
        <v>#DIV/0!</v>
      </c>
      <c r="O2628" s="339" t="e">
        <f t="shared" si="669"/>
        <v>#DIV/0!</v>
      </c>
      <c r="P2628" s="181" t="e">
        <f t="shared" si="670"/>
        <v>#DIV/0!</v>
      </c>
      <c r="R2628" s="181" t="e">
        <f t="shared" si="671"/>
        <v>#DIV/0!</v>
      </c>
      <c r="S2628" s="181" t="e">
        <f t="shared" si="672"/>
        <v>#DIV/0!</v>
      </c>
      <c r="T2628" s="339" t="e">
        <f t="shared" si="678"/>
        <v>#DIV/0!</v>
      </c>
      <c r="U2628" s="181" t="e">
        <f t="shared" si="673"/>
        <v>#DIV/0!</v>
      </c>
    </row>
    <row r="2629" spans="2:21" ht="12.75" customHeight="1" x14ac:dyDescent="0.15">
      <c r="B2629" s="1">
        <f t="shared" si="679"/>
        <v>275.79999999999421</v>
      </c>
      <c r="C2629" s="181" t="e">
        <f t="shared" si="674"/>
        <v>#DIV/0!</v>
      </c>
      <c r="D2629" s="242">
        <f t="shared" si="675"/>
        <v>93.88398225338814</v>
      </c>
      <c r="E2629" s="181" t="e">
        <f t="shared" si="663"/>
        <v>#DIV/0!</v>
      </c>
      <c r="F2629" s="181" t="e">
        <f t="shared" si="676"/>
        <v>#DIV/0!</v>
      </c>
      <c r="H2629" s="181" t="e">
        <f t="shared" si="677"/>
        <v>#DIV/0!</v>
      </c>
      <c r="I2629" s="181" t="e">
        <f t="shared" si="664"/>
        <v>#DIV/0!</v>
      </c>
      <c r="J2629" s="339" t="e">
        <f t="shared" si="665"/>
        <v>#DIV/0!</v>
      </c>
      <c r="K2629" s="181" t="e">
        <f t="shared" si="666"/>
        <v>#DIV/0!</v>
      </c>
      <c r="M2629" s="181" t="e">
        <f t="shared" si="667"/>
        <v>#DIV/0!</v>
      </c>
      <c r="N2629" s="181" t="e">
        <f t="shared" si="668"/>
        <v>#DIV/0!</v>
      </c>
      <c r="O2629" s="339" t="e">
        <f t="shared" si="669"/>
        <v>#DIV/0!</v>
      </c>
      <c r="P2629" s="181" t="e">
        <f t="shared" si="670"/>
        <v>#DIV/0!</v>
      </c>
      <c r="R2629" s="181" t="e">
        <f t="shared" si="671"/>
        <v>#DIV/0!</v>
      </c>
      <c r="S2629" s="181" t="e">
        <f t="shared" si="672"/>
        <v>#DIV/0!</v>
      </c>
      <c r="T2629" s="339" t="e">
        <f t="shared" si="678"/>
        <v>#DIV/0!</v>
      </c>
      <c r="U2629" s="181" t="e">
        <f t="shared" si="673"/>
        <v>#DIV/0!</v>
      </c>
    </row>
    <row r="2630" spans="2:21" ht="12.75" customHeight="1" x14ac:dyDescent="0.15">
      <c r="B2630" s="1">
        <f t="shared" si="679"/>
        <v>275.89999999999424</v>
      </c>
      <c r="C2630" s="181" t="e">
        <f t="shared" si="674"/>
        <v>#DIV/0!</v>
      </c>
      <c r="D2630" s="242">
        <f t="shared" si="675"/>
        <v>93.893152850054605</v>
      </c>
      <c r="E2630" s="181" t="e">
        <f t="shared" ref="E2630:E2693" si="680">+$D$19+(C2630/(D2630*$D$34))</f>
        <v>#DIV/0!</v>
      </c>
      <c r="F2630" s="181" t="e">
        <f t="shared" si="676"/>
        <v>#DIV/0!</v>
      </c>
      <c r="H2630" s="181" t="e">
        <f t="shared" si="677"/>
        <v>#DIV/0!</v>
      </c>
      <c r="I2630" s="181" t="e">
        <f t="shared" ref="I2630:I2693" si="681">1.32*(($B2631-$D$19)/$D$30)^0.25</f>
        <v>#DIV/0!</v>
      </c>
      <c r="J2630" s="339" t="e">
        <f t="shared" ref="J2630:J2693" si="682">+$D$19+(H2630/(I2630*$D$35))</f>
        <v>#DIV/0!</v>
      </c>
      <c r="K2630" s="181" t="e">
        <f t="shared" ref="K2630:K2693" si="683">ABS($B2631-J2630)</f>
        <v>#DIV/0!</v>
      </c>
      <c r="M2630" s="181" t="e">
        <f t="shared" ref="M2630:M2693" si="684">(2*PI()*$D$27*$D$8*$AE$7*($D$31-B2631))/LN($D$30/$D$28)</f>
        <v>#DIV/0!</v>
      </c>
      <c r="N2630" s="181" t="e">
        <f t="shared" ref="N2630:N2693" si="685">1.32*(($B2631-$D$19)/$D$30)^0.25</f>
        <v>#DIV/0!</v>
      </c>
      <c r="O2630" s="339" t="e">
        <f t="shared" ref="O2630:O2693" si="686">+$D$19+(M2630/(N2630*$D$38))</f>
        <v>#DIV/0!</v>
      </c>
      <c r="P2630" s="181" t="e">
        <f t="shared" ref="P2630:P2693" si="687">ABS($B2631-O2630)</f>
        <v>#DIV/0!</v>
      </c>
      <c r="R2630" s="181" t="e">
        <f t="shared" ref="R2630:R2693" si="688">(2*PI()*$D$27*$D$9*$AE$6*($D$31-B2631))/LN($D$30/$D$28)</f>
        <v>#DIV/0!</v>
      </c>
      <c r="S2630" s="181" t="e">
        <f t="shared" ref="S2630:S2693" si="689">1.32*(($B2631-$D$19)/$D$30)^0.25</f>
        <v>#DIV/0!</v>
      </c>
      <c r="T2630" s="339" t="e">
        <f t="shared" si="678"/>
        <v>#DIV/0!</v>
      </c>
      <c r="U2630" s="181" t="e">
        <f t="shared" ref="U2630:U2693" si="690">ABS($B2631-T2630)</f>
        <v>#DIV/0!</v>
      </c>
    </row>
    <row r="2631" spans="2:21" ht="12.75" customHeight="1" x14ac:dyDescent="0.15">
      <c r="B2631" s="1">
        <f t="shared" si="679"/>
        <v>275.99999999999426</v>
      </c>
      <c r="C2631" s="181" t="e">
        <f t="shared" ref="C2631:C2694" si="691">(2*PI()*$D$26*$D$32*($D$31-B2632))/LN($D$29/$D$28)</f>
        <v>#DIV/0!</v>
      </c>
      <c r="D2631" s="242">
        <f t="shared" ref="D2631:D2694" si="692">1.32*((B2632-$D$19)/$D$29)^0.25</f>
        <v>93.902320760416274</v>
      </c>
      <c r="E2631" s="181" t="e">
        <f t="shared" si="680"/>
        <v>#DIV/0!</v>
      </c>
      <c r="F2631" s="181" t="e">
        <f t="shared" ref="F2631:F2694" si="693">ABS(B2632-E2631)</f>
        <v>#DIV/0!</v>
      </c>
      <c r="H2631" s="181" t="e">
        <f t="shared" ref="H2631:H2694" si="694">(2*PI()*$D$27*$D$32*($D$31-B2632))/LN($D$30/$D$28)</f>
        <v>#DIV/0!</v>
      </c>
      <c r="I2631" s="181" t="e">
        <f t="shared" si="681"/>
        <v>#DIV/0!</v>
      </c>
      <c r="J2631" s="339" t="e">
        <f t="shared" si="682"/>
        <v>#DIV/0!</v>
      </c>
      <c r="K2631" s="181" t="e">
        <f t="shared" si="683"/>
        <v>#DIV/0!</v>
      </c>
      <c r="M2631" s="181" t="e">
        <f t="shared" si="684"/>
        <v>#DIV/0!</v>
      </c>
      <c r="N2631" s="181" t="e">
        <f t="shared" si="685"/>
        <v>#DIV/0!</v>
      </c>
      <c r="O2631" s="339" t="e">
        <f t="shared" si="686"/>
        <v>#DIV/0!</v>
      </c>
      <c r="P2631" s="181" t="e">
        <f t="shared" si="687"/>
        <v>#DIV/0!</v>
      </c>
      <c r="R2631" s="181" t="e">
        <f t="shared" si="688"/>
        <v>#DIV/0!</v>
      </c>
      <c r="S2631" s="181" t="e">
        <f t="shared" si="689"/>
        <v>#DIV/0!</v>
      </c>
      <c r="T2631" s="339" t="e">
        <f t="shared" ref="T2631:T2694" si="695">+$D$19+(R2631/(S2631*$D$41))</f>
        <v>#DIV/0!</v>
      </c>
      <c r="U2631" s="181" t="e">
        <f t="shared" si="690"/>
        <v>#DIV/0!</v>
      </c>
    </row>
    <row r="2632" spans="2:21" ht="12.75" customHeight="1" x14ac:dyDescent="0.15">
      <c r="B2632" s="1">
        <f t="shared" ref="B2632:B2695" si="696">B2631+0.1</f>
        <v>276.09999999999428</v>
      </c>
      <c r="C2632" s="181" t="e">
        <f t="shared" si="691"/>
        <v>#DIV/0!</v>
      </c>
      <c r="D2632" s="242">
        <f t="shared" si="692"/>
        <v>93.911485986308435</v>
      </c>
      <c r="E2632" s="181" t="e">
        <f t="shared" si="680"/>
        <v>#DIV/0!</v>
      </c>
      <c r="F2632" s="181" t="e">
        <f t="shared" si="693"/>
        <v>#DIV/0!</v>
      </c>
      <c r="H2632" s="181" t="e">
        <f t="shared" si="694"/>
        <v>#DIV/0!</v>
      </c>
      <c r="I2632" s="181" t="e">
        <f t="shared" si="681"/>
        <v>#DIV/0!</v>
      </c>
      <c r="J2632" s="339" t="e">
        <f t="shared" si="682"/>
        <v>#DIV/0!</v>
      </c>
      <c r="K2632" s="181" t="e">
        <f t="shared" si="683"/>
        <v>#DIV/0!</v>
      </c>
      <c r="M2632" s="181" t="e">
        <f t="shared" si="684"/>
        <v>#DIV/0!</v>
      </c>
      <c r="N2632" s="181" t="e">
        <f t="shared" si="685"/>
        <v>#DIV/0!</v>
      </c>
      <c r="O2632" s="339" t="e">
        <f t="shared" si="686"/>
        <v>#DIV/0!</v>
      </c>
      <c r="P2632" s="181" t="e">
        <f t="shared" si="687"/>
        <v>#DIV/0!</v>
      </c>
      <c r="R2632" s="181" t="e">
        <f t="shared" si="688"/>
        <v>#DIV/0!</v>
      </c>
      <c r="S2632" s="181" t="e">
        <f t="shared" si="689"/>
        <v>#DIV/0!</v>
      </c>
      <c r="T2632" s="339" t="e">
        <f t="shared" si="695"/>
        <v>#DIV/0!</v>
      </c>
      <c r="U2632" s="181" t="e">
        <f t="shared" si="690"/>
        <v>#DIV/0!</v>
      </c>
    </row>
    <row r="2633" spans="2:21" ht="12.75" customHeight="1" x14ac:dyDescent="0.15">
      <c r="B2633" s="1">
        <f t="shared" si="696"/>
        <v>276.1999999999943</v>
      </c>
      <c r="C2633" s="181" t="e">
        <f t="shared" si="691"/>
        <v>#DIV/0!</v>
      </c>
      <c r="D2633" s="242">
        <f t="shared" si="692"/>
        <v>93.920648529564616</v>
      </c>
      <c r="E2633" s="181" t="e">
        <f t="shared" si="680"/>
        <v>#DIV/0!</v>
      </c>
      <c r="F2633" s="181" t="e">
        <f t="shared" si="693"/>
        <v>#DIV/0!</v>
      </c>
      <c r="H2633" s="181" t="e">
        <f t="shared" si="694"/>
        <v>#DIV/0!</v>
      </c>
      <c r="I2633" s="181" t="e">
        <f t="shared" si="681"/>
        <v>#DIV/0!</v>
      </c>
      <c r="J2633" s="339" t="e">
        <f t="shared" si="682"/>
        <v>#DIV/0!</v>
      </c>
      <c r="K2633" s="181" t="e">
        <f t="shared" si="683"/>
        <v>#DIV/0!</v>
      </c>
      <c r="M2633" s="181" t="e">
        <f t="shared" si="684"/>
        <v>#DIV/0!</v>
      </c>
      <c r="N2633" s="181" t="e">
        <f t="shared" si="685"/>
        <v>#DIV/0!</v>
      </c>
      <c r="O2633" s="339" t="e">
        <f t="shared" si="686"/>
        <v>#DIV/0!</v>
      </c>
      <c r="P2633" s="181" t="e">
        <f t="shared" si="687"/>
        <v>#DIV/0!</v>
      </c>
      <c r="R2633" s="181" t="e">
        <f t="shared" si="688"/>
        <v>#DIV/0!</v>
      </c>
      <c r="S2633" s="181" t="e">
        <f t="shared" si="689"/>
        <v>#DIV/0!</v>
      </c>
      <c r="T2633" s="339" t="e">
        <f t="shared" si="695"/>
        <v>#DIV/0!</v>
      </c>
      <c r="U2633" s="181" t="e">
        <f t="shared" si="690"/>
        <v>#DIV/0!</v>
      </c>
    </row>
    <row r="2634" spans="2:21" ht="12.75" customHeight="1" x14ac:dyDescent="0.15">
      <c r="B2634" s="1">
        <f t="shared" si="696"/>
        <v>276.29999999999433</v>
      </c>
      <c r="C2634" s="181" t="e">
        <f t="shared" si="691"/>
        <v>#DIV/0!</v>
      </c>
      <c r="D2634" s="242">
        <f t="shared" si="692"/>
        <v>93.929808392016099</v>
      </c>
      <c r="E2634" s="181" t="e">
        <f t="shared" si="680"/>
        <v>#DIV/0!</v>
      </c>
      <c r="F2634" s="181" t="e">
        <f t="shared" si="693"/>
        <v>#DIV/0!</v>
      </c>
      <c r="H2634" s="181" t="e">
        <f t="shared" si="694"/>
        <v>#DIV/0!</v>
      </c>
      <c r="I2634" s="181" t="e">
        <f t="shared" si="681"/>
        <v>#DIV/0!</v>
      </c>
      <c r="J2634" s="339" t="e">
        <f t="shared" si="682"/>
        <v>#DIV/0!</v>
      </c>
      <c r="K2634" s="181" t="e">
        <f t="shared" si="683"/>
        <v>#DIV/0!</v>
      </c>
      <c r="M2634" s="181" t="e">
        <f t="shared" si="684"/>
        <v>#DIV/0!</v>
      </c>
      <c r="N2634" s="181" t="e">
        <f t="shared" si="685"/>
        <v>#DIV/0!</v>
      </c>
      <c r="O2634" s="339" t="e">
        <f t="shared" si="686"/>
        <v>#DIV/0!</v>
      </c>
      <c r="P2634" s="181" t="e">
        <f t="shared" si="687"/>
        <v>#DIV/0!</v>
      </c>
      <c r="R2634" s="181" t="e">
        <f t="shared" si="688"/>
        <v>#DIV/0!</v>
      </c>
      <c r="S2634" s="181" t="e">
        <f t="shared" si="689"/>
        <v>#DIV/0!</v>
      </c>
      <c r="T2634" s="339" t="e">
        <f t="shared" si="695"/>
        <v>#DIV/0!</v>
      </c>
      <c r="U2634" s="181" t="e">
        <f t="shared" si="690"/>
        <v>#DIV/0!</v>
      </c>
    </row>
    <row r="2635" spans="2:21" ht="12.75" customHeight="1" x14ac:dyDescent="0.15">
      <c r="B2635" s="1">
        <f t="shared" si="696"/>
        <v>276.39999999999435</v>
      </c>
      <c r="C2635" s="181" t="e">
        <f t="shared" si="691"/>
        <v>#DIV/0!</v>
      </c>
      <c r="D2635" s="242">
        <f t="shared" si="692"/>
        <v>93.938965575492333</v>
      </c>
      <c r="E2635" s="181" t="e">
        <f t="shared" si="680"/>
        <v>#DIV/0!</v>
      </c>
      <c r="F2635" s="181" t="e">
        <f t="shared" si="693"/>
        <v>#DIV/0!</v>
      </c>
      <c r="H2635" s="181" t="e">
        <f t="shared" si="694"/>
        <v>#DIV/0!</v>
      </c>
      <c r="I2635" s="181" t="e">
        <f t="shared" si="681"/>
        <v>#DIV/0!</v>
      </c>
      <c r="J2635" s="339" t="e">
        <f t="shared" si="682"/>
        <v>#DIV/0!</v>
      </c>
      <c r="K2635" s="181" t="e">
        <f t="shared" si="683"/>
        <v>#DIV/0!</v>
      </c>
      <c r="M2635" s="181" t="e">
        <f t="shared" si="684"/>
        <v>#DIV/0!</v>
      </c>
      <c r="N2635" s="181" t="e">
        <f t="shared" si="685"/>
        <v>#DIV/0!</v>
      </c>
      <c r="O2635" s="339" t="e">
        <f t="shared" si="686"/>
        <v>#DIV/0!</v>
      </c>
      <c r="P2635" s="181" t="e">
        <f t="shared" si="687"/>
        <v>#DIV/0!</v>
      </c>
      <c r="R2635" s="181" t="e">
        <f t="shared" si="688"/>
        <v>#DIV/0!</v>
      </c>
      <c r="S2635" s="181" t="e">
        <f t="shared" si="689"/>
        <v>#DIV/0!</v>
      </c>
      <c r="T2635" s="339" t="e">
        <f t="shared" si="695"/>
        <v>#DIV/0!</v>
      </c>
      <c r="U2635" s="181" t="e">
        <f t="shared" si="690"/>
        <v>#DIV/0!</v>
      </c>
    </row>
    <row r="2636" spans="2:21" ht="12.75" customHeight="1" x14ac:dyDescent="0.15">
      <c r="B2636" s="1">
        <f t="shared" si="696"/>
        <v>276.49999999999437</v>
      </c>
      <c r="C2636" s="181" t="e">
        <f t="shared" si="691"/>
        <v>#DIV/0!</v>
      </c>
      <c r="D2636" s="242">
        <f t="shared" si="692"/>
        <v>93.948120081820946</v>
      </c>
      <c r="E2636" s="181" t="e">
        <f t="shared" si="680"/>
        <v>#DIV/0!</v>
      </c>
      <c r="F2636" s="181" t="e">
        <f t="shared" si="693"/>
        <v>#DIV/0!</v>
      </c>
      <c r="H2636" s="181" t="e">
        <f t="shared" si="694"/>
        <v>#DIV/0!</v>
      </c>
      <c r="I2636" s="181" t="e">
        <f t="shared" si="681"/>
        <v>#DIV/0!</v>
      </c>
      <c r="J2636" s="339" t="e">
        <f t="shared" si="682"/>
        <v>#DIV/0!</v>
      </c>
      <c r="K2636" s="181" t="e">
        <f t="shared" si="683"/>
        <v>#DIV/0!</v>
      </c>
      <c r="M2636" s="181" t="e">
        <f t="shared" si="684"/>
        <v>#DIV/0!</v>
      </c>
      <c r="N2636" s="181" t="e">
        <f t="shared" si="685"/>
        <v>#DIV/0!</v>
      </c>
      <c r="O2636" s="339" t="e">
        <f t="shared" si="686"/>
        <v>#DIV/0!</v>
      </c>
      <c r="P2636" s="181" t="e">
        <f t="shared" si="687"/>
        <v>#DIV/0!</v>
      </c>
      <c r="R2636" s="181" t="e">
        <f t="shared" si="688"/>
        <v>#DIV/0!</v>
      </c>
      <c r="S2636" s="181" t="e">
        <f t="shared" si="689"/>
        <v>#DIV/0!</v>
      </c>
      <c r="T2636" s="339" t="e">
        <f t="shared" si="695"/>
        <v>#DIV/0!</v>
      </c>
      <c r="U2636" s="181" t="e">
        <f t="shared" si="690"/>
        <v>#DIV/0!</v>
      </c>
    </row>
    <row r="2637" spans="2:21" ht="12.75" customHeight="1" x14ac:dyDescent="0.15">
      <c r="B2637" s="1">
        <f t="shared" si="696"/>
        <v>276.5999999999944</v>
      </c>
      <c r="C2637" s="181" t="e">
        <f t="shared" si="691"/>
        <v>#DIV/0!</v>
      </c>
      <c r="D2637" s="242">
        <f t="shared" si="692"/>
        <v>93.957271912827366</v>
      </c>
      <c r="E2637" s="181" t="e">
        <f t="shared" si="680"/>
        <v>#DIV/0!</v>
      </c>
      <c r="F2637" s="181" t="e">
        <f t="shared" si="693"/>
        <v>#DIV/0!</v>
      </c>
      <c r="H2637" s="181" t="e">
        <f t="shared" si="694"/>
        <v>#DIV/0!</v>
      </c>
      <c r="I2637" s="181" t="e">
        <f t="shared" si="681"/>
        <v>#DIV/0!</v>
      </c>
      <c r="J2637" s="339" t="e">
        <f t="shared" si="682"/>
        <v>#DIV/0!</v>
      </c>
      <c r="K2637" s="181" t="e">
        <f t="shared" si="683"/>
        <v>#DIV/0!</v>
      </c>
      <c r="M2637" s="181" t="e">
        <f t="shared" si="684"/>
        <v>#DIV/0!</v>
      </c>
      <c r="N2637" s="181" t="e">
        <f t="shared" si="685"/>
        <v>#DIV/0!</v>
      </c>
      <c r="O2637" s="339" t="e">
        <f t="shared" si="686"/>
        <v>#DIV/0!</v>
      </c>
      <c r="P2637" s="181" t="e">
        <f t="shared" si="687"/>
        <v>#DIV/0!</v>
      </c>
      <c r="R2637" s="181" t="e">
        <f t="shared" si="688"/>
        <v>#DIV/0!</v>
      </c>
      <c r="S2637" s="181" t="e">
        <f t="shared" si="689"/>
        <v>#DIV/0!</v>
      </c>
      <c r="T2637" s="339" t="e">
        <f t="shared" si="695"/>
        <v>#DIV/0!</v>
      </c>
      <c r="U2637" s="181" t="e">
        <f t="shared" si="690"/>
        <v>#DIV/0!</v>
      </c>
    </row>
    <row r="2638" spans="2:21" ht="12.75" customHeight="1" x14ac:dyDescent="0.15">
      <c r="B2638" s="1">
        <f t="shared" si="696"/>
        <v>276.69999999999442</v>
      </c>
      <c r="C2638" s="181" t="e">
        <f t="shared" si="691"/>
        <v>#DIV/0!</v>
      </c>
      <c r="D2638" s="242">
        <f t="shared" si="692"/>
        <v>93.966421070335159</v>
      </c>
      <c r="E2638" s="181" t="e">
        <f t="shared" si="680"/>
        <v>#DIV/0!</v>
      </c>
      <c r="F2638" s="181" t="e">
        <f t="shared" si="693"/>
        <v>#DIV/0!</v>
      </c>
      <c r="H2638" s="181" t="e">
        <f t="shared" si="694"/>
        <v>#DIV/0!</v>
      </c>
      <c r="I2638" s="181" t="e">
        <f t="shared" si="681"/>
        <v>#DIV/0!</v>
      </c>
      <c r="J2638" s="339" t="e">
        <f t="shared" si="682"/>
        <v>#DIV/0!</v>
      </c>
      <c r="K2638" s="181" t="e">
        <f t="shared" si="683"/>
        <v>#DIV/0!</v>
      </c>
      <c r="M2638" s="181" t="e">
        <f t="shared" si="684"/>
        <v>#DIV/0!</v>
      </c>
      <c r="N2638" s="181" t="e">
        <f t="shared" si="685"/>
        <v>#DIV/0!</v>
      </c>
      <c r="O2638" s="339" t="e">
        <f t="shared" si="686"/>
        <v>#DIV/0!</v>
      </c>
      <c r="P2638" s="181" t="e">
        <f t="shared" si="687"/>
        <v>#DIV/0!</v>
      </c>
      <c r="R2638" s="181" t="e">
        <f t="shared" si="688"/>
        <v>#DIV/0!</v>
      </c>
      <c r="S2638" s="181" t="e">
        <f t="shared" si="689"/>
        <v>#DIV/0!</v>
      </c>
      <c r="T2638" s="339" t="e">
        <f t="shared" si="695"/>
        <v>#DIV/0!</v>
      </c>
      <c r="U2638" s="181" t="e">
        <f t="shared" si="690"/>
        <v>#DIV/0!</v>
      </c>
    </row>
    <row r="2639" spans="2:21" ht="12.75" customHeight="1" x14ac:dyDescent="0.15">
      <c r="B2639" s="1">
        <f t="shared" si="696"/>
        <v>276.79999999999444</v>
      </c>
      <c r="C2639" s="181" t="e">
        <f t="shared" si="691"/>
        <v>#DIV/0!</v>
      </c>
      <c r="D2639" s="242">
        <f t="shared" si="692"/>
        <v>93.975567556165998</v>
      </c>
      <c r="E2639" s="181" t="e">
        <f t="shared" si="680"/>
        <v>#DIV/0!</v>
      </c>
      <c r="F2639" s="181" t="e">
        <f t="shared" si="693"/>
        <v>#DIV/0!</v>
      </c>
      <c r="H2639" s="181" t="e">
        <f t="shared" si="694"/>
        <v>#DIV/0!</v>
      </c>
      <c r="I2639" s="181" t="e">
        <f t="shared" si="681"/>
        <v>#DIV/0!</v>
      </c>
      <c r="J2639" s="339" t="e">
        <f t="shared" si="682"/>
        <v>#DIV/0!</v>
      </c>
      <c r="K2639" s="181" t="e">
        <f t="shared" si="683"/>
        <v>#DIV/0!</v>
      </c>
      <c r="M2639" s="181" t="e">
        <f t="shared" si="684"/>
        <v>#DIV/0!</v>
      </c>
      <c r="N2639" s="181" t="e">
        <f t="shared" si="685"/>
        <v>#DIV/0!</v>
      </c>
      <c r="O2639" s="339" t="e">
        <f t="shared" si="686"/>
        <v>#DIV/0!</v>
      </c>
      <c r="P2639" s="181" t="e">
        <f t="shared" si="687"/>
        <v>#DIV/0!</v>
      </c>
      <c r="R2639" s="181" t="e">
        <f t="shared" si="688"/>
        <v>#DIV/0!</v>
      </c>
      <c r="S2639" s="181" t="e">
        <f t="shared" si="689"/>
        <v>#DIV/0!</v>
      </c>
      <c r="T2639" s="339" t="e">
        <f t="shared" si="695"/>
        <v>#DIV/0!</v>
      </c>
      <c r="U2639" s="181" t="e">
        <f t="shared" si="690"/>
        <v>#DIV/0!</v>
      </c>
    </row>
    <row r="2640" spans="2:21" ht="12.75" customHeight="1" x14ac:dyDescent="0.15">
      <c r="B2640" s="1">
        <f t="shared" si="696"/>
        <v>276.89999999999446</v>
      </c>
      <c r="C2640" s="181" t="e">
        <f t="shared" si="691"/>
        <v>#DIV/0!</v>
      </c>
      <c r="D2640" s="242">
        <f t="shared" si="692"/>
        <v>93.984711372139571</v>
      </c>
      <c r="E2640" s="181" t="e">
        <f t="shared" si="680"/>
        <v>#DIV/0!</v>
      </c>
      <c r="F2640" s="181" t="e">
        <f t="shared" si="693"/>
        <v>#DIV/0!</v>
      </c>
      <c r="H2640" s="181" t="e">
        <f t="shared" si="694"/>
        <v>#DIV/0!</v>
      </c>
      <c r="I2640" s="181" t="e">
        <f t="shared" si="681"/>
        <v>#DIV/0!</v>
      </c>
      <c r="J2640" s="339" t="e">
        <f t="shared" si="682"/>
        <v>#DIV/0!</v>
      </c>
      <c r="K2640" s="181" t="e">
        <f t="shared" si="683"/>
        <v>#DIV/0!</v>
      </c>
      <c r="M2640" s="181" t="e">
        <f t="shared" si="684"/>
        <v>#DIV/0!</v>
      </c>
      <c r="N2640" s="181" t="e">
        <f t="shared" si="685"/>
        <v>#DIV/0!</v>
      </c>
      <c r="O2640" s="339" t="e">
        <f t="shared" si="686"/>
        <v>#DIV/0!</v>
      </c>
      <c r="P2640" s="181" t="e">
        <f t="shared" si="687"/>
        <v>#DIV/0!</v>
      </c>
      <c r="R2640" s="181" t="e">
        <f t="shared" si="688"/>
        <v>#DIV/0!</v>
      </c>
      <c r="S2640" s="181" t="e">
        <f t="shared" si="689"/>
        <v>#DIV/0!</v>
      </c>
      <c r="T2640" s="339" t="e">
        <f t="shared" si="695"/>
        <v>#DIV/0!</v>
      </c>
      <c r="U2640" s="181" t="e">
        <f t="shared" si="690"/>
        <v>#DIV/0!</v>
      </c>
    </row>
    <row r="2641" spans="2:21" ht="12.75" customHeight="1" x14ac:dyDescent="0.15">
      <c r="B2641" s="1">
        <f t="shared" si="696"/>
        <v>276.99999999999449</v>
      </c>
      <c r="C2641" s="181" t="e">
        <f t="shared" si="691"/>
        <v>#DIV/0!</v>
      </c>
      <c r="D2641" s="242">
        <f t="shared" si="692"/>
        <v>93.993852520073574</v>
      </c>
      <c r="E2641" s="181" t="e">
        <f t="shared" si="680"/>
        <v>#DIV/0!</v>
      </c>
      <c r="F2641" s="181" t="e">
        <f t="shared" si="693"/>
        <v>#DIV/0!</v>
      </c>
      <c r="H2641" s="181" t="e">
        <f t="shared" si="694"/>
        <v>#DIV/0!</v>
      </c>
      <c r="I2641" s="181" t="e">
        <f t="shared" si="681"/>
        <v>#DIV/0!</v>
      </c>
      <c r="J2641" s="339" t="e">
        <f t="shared" si="682"/>
        <v>#DIV/0!</v>
      </c>
      <c r="K2641" s="181" t="e">
        <f t="shared" si="683"/>
        <v>#DIV/0!</v>
      </c>
      <c r="M2641" s="181" t="e">
        <f t="shared" si="684"/>
        <v>#DIV/0!</v>
      </c>
      <c r="N2641" s="181" t="e">
        <f t="shared" si="685"/>
        <v>#DIV/0!</v>
      </c>
      <c r="O2641" s="339" t="e">
        <f t="shared" si="686"/>
        <v>#DIV/0!</v>
      </c>
      <c r="P2641" s="181" t="e">
        <f t="shared" si="687"/>
        <v>#DIV/0!</v>
      </c>
      <c r="R2641" s="181" t="e">
        <f t="shared" si="688"/>
        <v>#DIV/0!</v>
      </c>
      <c r="S2641" s="181" t="e">
        <f t="shared" si="689"/>
        <v>#DIV/0!</v>
      </c>
      <c r="T2641" s="339" t="e">
        <f t="shared" si="695"/>
        <v>#DIV/0!</v>
      </c>
      <c r="U2641" s="181" t="e">
        <f t="shared" si="690"/>
        <v>#DIV/0!</v>
      </c>
    </row>
    <row r="2642" spans="2:21" ht="12.75" customHeight="1" x14ac:dyDescent="0.15">
      <c r="B2642" s="1">
        <f t="shared" si="696"/>
        <v>277.09999999999451</v>
      </c>
      <c r="C2642" s="181" t="e">
        <f t="shared" si="691"/>
        <v>#DIV/0!</v>
      </c>
      <c r="D2642" s="242">
        <f t="shared" si="692"/>
        <v>94.002991001783798</v>
      </c>
      <c r="E2642" s="181" t="e">
        <f t="shared" si="680"/>
        <v>#DIV/0!</v>
      </c>
      <c r="F2642" s="181" t="e">
        <f t="shared" si="693"/>
        <v>#DIV/0!</v>
      </c>
      <c r="H2642" s="181" t="e">
        <f t="shared" si="694"/>
        <v>#DIV/0!</v>
      </c>
      <c r="I2642" s="181" t="e">
        <f t="shared" si="681"/>
        <v>#DIV/0!</v>
      </c>
      <c r="J2642" s="339" t="e">
        <f t="shared" si="682"/>
        <v>#DIV/0!</v>
      </c>
      <c r="K2642" s="181" t="e">
        <f t="shared" si="683"/>
        <v>#DIV/0!</v>
      </c>
      <c r="M2642" s="181" t="e">
        <f t="shared" si="684"/>
        <v>#DIV/0!</v>
      </c>
      <c r="N2642" s="181" t="e">
        <f t="shared" si="685"/>
        <v>#DIV/0!</v>
      </c>
      <c r="O2642" s="339" t="e">
        <f t="shared" si="686"/>
        <v>#DIV/0!</v>
      </c>
      <c r="P2642" s="181" t="e">
        <f t="shared" si="687"/>
        <v>#DIV/0!</v>
      </c>
      <c r="R2642" s="181" t="e">
        <f t="shared" si="688"/>
        <v>#DIV/0!</v>
      </c>
      <c r="S2642" s="181" t="e">
        <f t="shared" si="689"/>
        <v>#DIV/0!</v>
      </c>
      <c r="T2642" s="339" t="e">
        <f t="shared" si="695"/>
        <v>#DIV/0!</v>
      </c>
      <c r="U2642" s="181" t="e">
        <f t="shared" si="690"/>
        <v>#DIV/0!</v>
      </c>
    </row>
    <row r="2643" spans="2:21" ht="12.75" customHeight="1" x14ac:dyDescent="0.15">
      <c r="B2643" s="1">
        <f t="shared" si="696"/>
        <v>277.19999999999453</v>
      </c>
      <c r="C2643" s="181" t="e">
        <f t="shared" si="691"/>
        <v>#DIV/0!</v>
      </c>
      <c r="D2643" s="242">
        <f t="shared" si="692"/>
        <v>94.01212681908406</v>
      </c>
      <c r="E2643" s="181" t="e">
        <f t="shared" si="680"/>
        <v>#DIV/0!</v>
      </c>
      <c r="F2643" s="181" t="e">
        <f t="shared" si="693"/>
        <v>#DIV/0!</v>
      </c>
      <c r="H2643" s="181" t="e">
        <f t="shared" si="694"/>
        <v>#DIV/0!</v>
      </c>
      <c r="I2643" s="181" t="e">
        <f t="shared" si="681"/>
        <v>#DIV/0!</v>
      </c>
      <c r="J2643" s="339" t="e">
        <f t="shared" si="682"/>
        <v>#DIV/0!</v>
      </c>
      <c r="K2643" s="181" t="e">
        <f t="shared" si="683"/>
        <v>#DIV/0!</v>
      </c>
      <c r="M2643" s="181" t="e">
        <f t="shared" si="684"/>
        <v>#DIV/0!</v>
      </c>
      <c r="N2643" s="181" t="e">
        <f t="shared" si="685"/>
        <v>#DIV/0!</v>
      </c>
      <c r="O2643" s="339" t="e">
        <f t="shared" si="686"/>
        <v>#DIV/0!</v>
      </c>
      <c r="P2643" s="181" t="e">
        <f t="shared" si="687"/>
        <v>#DIV/0!</v>
      </c>
      <c r="R2643" s="181" t="e">
        <f t="shared" si="688"/>
        <v>#DIV/0!</v>
      </c>
      <c r="S2643" s="181" t="e">
        <f t="shared" si="689"/>
        <v>#DIV/0!</v>
      </c>
      <c r="T2643" s="339" t="e">
        <f t="shared" si="695"/>
        <v>#DIV/0!</v>
      </c>
      <c r="U2643" s="181" t="e">
        <f t="shared" si="690"/>
        <v>#DIV/0!</v>
      </c>
    </row>
    <row r="2644" spans="2:21" ht="12.75" customHeight="1" x14ac:dyDescent="0.15">
      <c r="B2644" s="1">
        <f t="shared" si="696"/>
        <v>277.29999999999455</v>
      </c>
      <c r="C2644" s="181" t="e">
        <f t="shared" si="691"/>
        <v>#DIV/0!</v>
      </c>
      <c r="D2644" s="242">
        <f t="shared" si="692"/>
        <v>94.021259973786371</v>
      </c>
      <c r="E2644" s="181" t="e">
        <f t="shared" si="680"/>
        <v>#DIV/0!</v>
      </c>
      <c r="F2644" s="181" t="e">
        <f t="shared" si="693"/>
        <v>#DIV/0!</v>
      </c>
      <c r="H2644" s="181" t="e">
        <f t="shared" si="694"/>
        <v>#DIV/0!</v>
      </c>
      <c r="I2644" s="181" t="e">
        <f t="shared" si="681"/>
        <v>#DIV/0!</v>
      </c>
      <c r="J2644" s="339" t="e">
        <f t="shared" si="682"/>
        <v>#DIV/0!</v>
      </c>
      <c r="K2644" s="181" t="e">
        <f t="shared" si="683"/>
        <v>#DIV/0!</v>
      </c>
      <c r="M2644" s="181" t="e">
        <f t="shared" si="684"/>
        <v>#DIV/0!</v>
      </c>
      <c r="N2644" s="181" t="e">
        <f t="shared" si="685"/>
        <v>#DIV/0!</v>
      </c>
      <c r="O2644" s="339" t="e">
        <f t="shared" si="686"/>
        <v>#DIV/0!</v>
      </c>
      <c r="P2644" s="181" t="e">
        <f t="shared" si="687"/>
        <v>#DIV/0!</v>
      </c>
      <c r="R2644" s="181" t="e">
        <f t="shared" si="688"/>
        <v>#DIV/0!</v>
      </c>
      <c r="S2644" s="181" t="e">
        <f t="shared" si="689"/>
        <v>#DIV/0!</v>
      </c>
      <c r="T2644" s="339" t="e">
        <f t="shared" si="695"/>
        <v>#DIV/0!</v>
      </c>
      <c r="U2644" s="181" t="e">
        <f t="shared" si="690"/>
        <v>#DIV/0!</v>
      </c>
    </row>
    <row r="2645" spans="2:21" ht="12.75" customHeight="1" x14ac:dyDescent="0.15">
      <c r="B2645" s="1">
        <f t="shared" si="696"/>
        <v>277.39999999999458</v>
      </c>
      <c r="C2645" s="181" t="e">
        <f t="shared" si="691"/>
        <v>#DIV/0!</v>
      </c>
      <c r="D2645" s="242">
        <f t="shared" si="692"/>
        <v>94.030390467700627</v>
      </c>
      <c r="E2645" s="181" t="e">
        <f t="shared" si="680"/>
        <v>#DIV/0!</v>
      </c>
      <c r="F2645" s="181" t="e">
        <f t="shared" si="693"/>
        <v>#DIV/0!</v>
      </c>
      <c r="H2645" s="181" t="e">
        <f t="shared" si="694"/>
        <v>#DIV/0!</v>
      </c>
      <c r="I2645" s="181" t="e">
        <f t="shared" si="681"/>
        <v>#DIV/0!</v>
      </c>
      <c r="J2645" s="339" t="e">
        <f t="shared" si="682"/>
        <v>#DIV/0!</v>
      </c>
      <c r="K2645" s="181" t="e">
        <f t="shared" si="683"/>
        <v>#DIV/0!</v>
      </c>
      <c r="M2645" s="181" t="e">
        <f t="shared" si="684"/>
        <v>#DIV/0!</v>
      </c>
      <c r="N2645" s="181" t="e">
        <f t="shared" si="685"/>
        <v>#DIV/0!</v>
      </c>
      <c r="O2645" s="339" t="e">
        <f t="shared" si="686"/>
        <v>#DIV/0!</v>
      </c>
      <c r="P2645" s="181" t="e">
        <f t="shared" si="687"/>
        <v>#DIV/0!</v>
      </c>
      <c r="R2645" s="181" t="e">
        <f t="shared" si="688"/>
        <v>#DIV/0!</v>
      </c>
      <c r="S2645" s="181" t="e">
        <f t="shared" si="689"/>
        <v>#DIV/0!</v>
      </c>
      <c r="T2645" s="339" t="e">
        <f t="shared" si="695"/>
        <v>#DIV/0!</v>
      </c>
      <c r="U2645" s="181" t="e">
        <f t="shared" si="690"/>
        <v>#DIV/0!</v>
      </c>
    </row>
    <row r="2646" spans="2:21" ht="12.75" customHeight="1" x14ac:dyDescent="0.15">
      <c r="B2646" s="1">
        <f t="shared" si="696"/>
        <v>277.4999999999946</v>
      </c>
      <c r="C2646" s="181" t="e">
        <f t="shared" si="691"/>
        <v>#DIV/0!</v>
      </c>
      <c r="D2646" s="242">
        <f t="shared" si="692"/>
        <v>94.039518302634889</v>
      </c>
      <c r="E2646" s="181" t="e">
        <f t="shared" si="680"/>
        <v>#DIV/0!</v>
      </c>
      <c r="F2646" s="181" t="e">
        <f t="shared" si="693"/>
        <v>#DIV/0!</v>
      </c>
      <c r="H2646" s="181" t="e">
        <f t="shared" si="694"/>
        <v>#DIV/0!</v>
      </c>
      <c r="I2646" s="181" t="e">
        <f t="shared" si="681"/>
        <v>#DIV/0!</v>
      </c>
      <c r="J2646" s="339" t="e">
        <f t="shared" si="682"/>
        <v>#DIV/0!</v>
      </c>
      <c r="K2646" s="181" t="e">
        <f t="shared" si="683"/>
        <v>#DIV/0!</v>
      </c>
      <c r="M2646" s="181" t="e">
        <f t="shared" si="684"/>
        <v>#DIV/0!</v>
      </c>
      <c r="N2646" s="181" t="e">
        <f t="shared" si="685"/>
        <v>#DIV/0!</v>
      </c>
      <c r="O2646" s="339" t="e">
        <f t="shared" si="686"/>
        <v>#DIV/0!</v>
      </c>
      <c r="P2646" s="181" t="e">
        <f t="shared" si="687"/>
        <v>#DIV/0!</v>
      </c>
      <c r="R2646" s="181" t="e">
        <f t="shared" si="688"/>
        <v>#DIV/0!</v>
      </c>
      <c r="S2646" s="181" t="e">
        <f t="shared" si="689"/>
        <v>#DIV/0!</v>
      </c>
      <c r="T2646" s="339" t="e">
        <f t="shared" si="695"/>
        <v>#DIV/0!</v>
      </c>
      <c r="U2646" s="181" t="e">
        <f t="shared" si="690"/>
        <v>#DIV/0!</v>
      </c>
    </row>
    <row r="2647" spans="2:21" ht="12.75" customHeight="1" x14ac:dyDescent="0.15">
      <c r="B2647" s="1">
        <f t="shared" si="696"/>
        <v>277.59999999999462</v>
      </c>
      <c r="C2647" s="181" t="e">
        <f t="shared" si="691"/>
        <v>#DIV/0!</v>
      </c>
      <c r="D2647" s="242">
        <f t="shared" si="692"/>
        <v>94.048643480395228</v>
      </c>
      <c r="E2647" s="181" t="e">
        <f t="shared" si="680"/>
        <v>#DIV/0!</v>
      </c>
      <c r="F2647" s="181" t="e">
        <f t="shared" si="693"/>
        <v>#DIV/0!</v>
      </c>
      <c r="H2647" s="181" t="e">
        <f t="shared" si="694"/>
        <v>#DIV/0!</v>
      </c>
      <c r="I2647" s="181" t="e">
        <f t="shared" si="681"/>
        <v>#DIV/0!</v>
      </c>
      <c r="J2647" s="339" t="e">
        <f t="shared" si="682"/>
        <v>#DIV/0!</v>
      </c>
      <c r="K2647" s="181" t="e">
        <f t="shared" si="683"/>
        <v>#DIV/0!</v>
      </c>
      <c r="M2647" s="181" t="e">
        <f t="shared" si="684"/>
        <v>#DIV/0!</v>
      </c>
      <c r="N2647" s="181" t="e">
        <f t="shared" si="685"/>
        <v>#DIV/0!</v>
      </c>
      <c r="O2647" s="339" t="e">
        <f t="shared" si="686"/>
        <v>#DIV/0!</v>
      </c>
      <c r="P2647" s="181" t="e">
        <f t="shared" si="687"/>
        <v>#DIV/0!</v>
      </c>
      <c r="R2647" s="181" t="e">
        <f t="shared" si="688"/>
        <v>#DIV/0!</v>
      </c>
      <c r="S2647" s="181" t="e">
        <f t="shared" si="689"/>
        <v>#DIV/0!</v>
      </c>
      <c r="T2647" s="339" t="e">
        <f t="shared" si="695"/>
        <v>#DIV/0!</v>
      </c>
      <c r="U2647" s="181" t="e">
        <f t="shared" si="690"/>
        <v>#DIV/0!</v>
      </c>
    </row>
    <row r="2648" spans="2:21" ht="12.75" customHeight="1" x14ac:dyDescent="0.15">
      <c r="B2648" s="1">
        <f t="shared" si="696"/>
        <v>277.69999999999465</v>
      </c>
      <c r="C2648" s="181" t="e">
        <f t="shared" si="691"/>
        <v>#DIV/0!</v>
      </c>
      <c r="D2648" s="242">
        <f t="shared" si="692"/>
        <v>94.057766002785954</v>
      </c>
      <c r="E2648" s="181" t="e">
        <f t="shared" si="680"/>
        <v>#DIV/0!</v>
      </c>
      <c r="F2648" s="181" t="e">
        <f t="shared" si="693"/>
        <v>#DIV/0!</v>
      </c>
      <c r="H2648" s="181" t="e">
        <f t="shared" si="694"/>
        <v>#DIV/0!</v>
      </c>
      <c r="I2648" s="181" t="e">
        <f t="shared" si="681"/>
        <v>#DIV/0!</v>
      </c>
      <c r="J2648" s="339" t="e">
        <f t="shared" si="682"/>
        <v>#DIV/0!</v>
      </c>
      <c r="K2648" s="181" t="e">
        <f t="shared" si="683"/>
        <v>#DIV/0!</v>
      </c>
      <c r="M2648" s="181" t="e">
        <f t="shared" si="684"/>
        <v>#DIV/0!</v>
      </c>
      <c r="N2648" s="181" t="e">
        <f t="shared" si="685"/>
        <v>#DIV/0!</v>
      </c>
      <c r="O2648" s="339" t="e">
        <f t="shared" si="686"/>
        <v>#DIV/0!</v>
      </c>
      <c r="P2648" s="181" t="e">
        <f t="shared" si="687"/>
        <v>#DIV/0!</v>
      </c>
      <c r="R2648" s="181" t="e">
        <f t="shared" si="688"/>
        <v>#DIV/0!</v>
      </c>
      <c r="S2648" s="181" t="e">
        <f t="shared" si="689"/>
        <v>#DIV/0!</v>
      </c>
      <c r="T2648" s="339" t="e">
        <f t="shared" si="695"/>
        <v>#DIV/0!</v>
      </c>
      <c r="U2648" s="181" t="e">
        <f t="shared" si="690"/>
        <v>#DIV/0!</v>
      </c>
    </row>
    <row r="2649" spans="2:21" ht="12.75" customHeight="1" x14ac:dyDescent="0.15">
      <c r="B2649" s="1">
        <f t="shared" si="696"/>
        <v>277.79999999999467</v>
      </c>
      <c r="C2649" s="181" t="e">
        <f t="shared" si="691"/>
        <v>#DIV/0!</v>
      </c>
      <c r="D2649" s="242">
        <f t="shared" si="692"/>
        <v>94.066885871609145</v>
      </c>
      <c r="E2649" s="181" t="e">
        <f t="shared" si="680"/>
        <v>#DIV/0!</v>
      </c>
      <c r="F2649" s="181" t="e">
        <f t="shared" si="693"/>
        <v>#DIV/0!</v>
      </c>
      <c r="H2649" s="181" t="e">
        <f t="shared" si="694"/>
        <v>#DIV/0!</v>
      </c>
      <c r="I2649" s="181" t="e">
        <f t="shared" si="681"/>
        <v>#DIV/0!</v>
      </c>
      <c r="J2649" s="339" t="e">
        <f t="shared" si="682"/>
        <v>#DIV/0!</v>
      </c>
      <c r="K2649" s="181" t="e">
        <f t="shared" si="683"/>
        <v>#DIV/0!</v>
      </c>
      <c r="M2649" s="181" t="e">
        <f t="shared" si="684"/>
        <v>#DIV/0!</v>
      </c>
      <c r="N2649" s="181" t="e">
        <f t="shared" si="685"/>
        <v>#DIV/0!</v>
      </c>
      <c r="O2649" s="339" t="e">
        <f t="shared" si="686"/>
        <v>#DIV/0!</v>
      </c>
      <c r="P2649" s="181" t="e">
        <f t="shared" si="687"/>
        <v>#DIV/0!</v>
      </c>
      <c r="R2649" s="181" t="e">
        <f t="shared" si="688"/>
        <v>#DIV/0!</v>
      </c>
      <c r="S2649" s="181" t="e">
        <f t="shared" si="689"/>
        <v>#DIV/0!</v>
      </c>
      <c r="T2649" s="339" t="e">
        <f t="shared" si="695"/>
        <v>#DIV/0!</v>
      </c>
      <c r="U2649" s="181" t="e">
        <f t="shared" si="690"/>
        <v>#DIV/0!</v>
      </c>
    </row>
    <row r="2650" spans="2:21" ht="12.75" customHeight="1" x14ac:dyDescent="0.15">
      <c r="B2650" s="1">
        <f t="shared" si="696"/>
        <v>277.89999999999469</v>
      </c>
      <c r="C2650" s="181" t="e">
        <f t="shared" si="691"/>
        <v>#DIV/0!</v>
      </c>
      <c r="D2650" s="242">
        <f t="shared" si="692"/>
        <v>94.076003088665217</v>
      </c>
      <c r="E2650" s="181" t="e">
        <f t="shared" si="680"/>
        <v>#DIV/0!</v>
      </c>
      <c r="F2650" s="181" t="e">
        <f t="shared" si="693"/>
        <v>#DIV/0!</v>
      </c>
      <c r="H2650" s="181" t="e">
        <f t="shared" si="694"/>
        <v>#DIV/0!</v>
      </c>
      <c r="I2650" s="181" t="e">
        <f t="shared" si="681"/>
        <v>#DIV/0!</v>
      </c>
      <c r="J2650" s="339" t="e">
        <f t="shared" si="682"/>
        <v>#DIV/0!</v>
      </c>
      <c r="K2650" s="181" t="e">
        <f t="shared" si="683"/>
        <v>#DIV/0!</v>
      </c>
      <c r="M2650" s="181" t="e">
        <f t="shared" si="684"/>
        <v>#DIV/0!</v>
      </c>
      <c r="N2650" s="181" t="e">
        <f t="shared" si="685"/>
        <v>#DIV/0!</v>
      </c>
      <c r="O2650" s="339" t="e">
        <f t="shared" si="686"/>
        <v>#DIV/0!</v>
      </c>
      <c r="P2650" s="181" t="e">
        <f t="shared" si="687"/>
        <v>#DIV/0!</v>
      </c>
      <c r="R2650" s="181" t="e">
        <f t="shared" si="688"/>
        <v>#DIV/0!</v>
      </c>
      <c r="S2650" s="181" t="e">
        <f t="shared" si="689"/>
        <v>#DIV/0!</v>
      </c>
      <c r="T2650" s="339" t="e">
        <f t="shared" si="695"/>
        <v>#DIV/0!</v>
      </c>
      <c r="U2650" s="181" t="e">
        <f t="shared" si="690"/>
        <v>#DIV/0!</v>
      </c>
    </row>
    <row r="2651" spans="2:21" ht="12.75" customHeight="1" x14ac:dyDescent="0.15">
      <c r="B2651" s="1">
        <f t="shared" si="696"/>
        <v>277.99999999999471</v>
      </c>
      <c r="C2651" s="181" t="e">
        <f t="shared" si="691"/>
        <v>#DIV/0!</v>
      </c>
      <c r="D2651" s="242">
        <f t="shared" si="692"/>
        <v>94.085117655752569</v>
      </c>
      <c r="E2651" s="181" t="e">
        <f t="shared" si="680"/>
        <v>#DIV/0!</v>
      </c>
      <c r="F2651" s="181" t="e">
        <f t="shared" si="693"/>
        <v>#DIV/0!</v>
      </c>
      <c r="H2651" s="181" t="e">
        <f t="shared" si="694"/>
        <v>#DIV/0!</v>
      </c>
      <c r="I2651" s="181" t="e">
        <f t="shared" si="681"/>
        <v>#DIV/0!</v>
      </c>
      <c r="J2651" s="339" t="e">
        <f t="shared" si="682"/>
        <v>#DIV/0!</v>
      </c>
      <c r="K2651" s="181" t="e">
        <f t="shared" si="683"/>
        <v>#DIV/0!</v>
      </c>
      <c r="M2651" s="181" t="e">
        <f t="shared" si="684"/>
        <v>#DIV/0!</v>
      </c>
      <c r="N2651" s="181" t="e">
        <f t="shared" si="685"/>
        <v>#DIV/0!</v>
      </c>
      <c r="O2651" s="339" t="e">
        <f t="shared" si="686"/>
        <v>#DIV/0!</v>
      </c>
      <c r="P2651" s="181" t="e">
        <f t="shared" si="687"/>
        <v>#DIV/0!</v>
      </c>
      <c r="R2651" s="181" t="e">
        <f t="shared" si="688"/>
        <v>#DIV/0!</v>
      </c>
      <c r="S2651" s="181" t="e">
        <f t="shared" si="689"/>
        <v>#DIV/0!</v>
      </c>
      <c r="T2651" s="339" t="e">
        <f t="shared" si="695"/>
        <v>#DIV/0!</v>
      </c>
      <c r="U2651" s="181" t="e">
        <f t="shared" si="690"/>
        <v>#DIV/0!</v>
      </c>
    </row>
    <row r="2652" spans="2:21" ht="12.75" customHeight="1" x14ac:dyDescent="0.15">
      <c r="B2652" s="1">
        <f t="shared" si="696"/>
        <v>278.09999999999474</v>
      </c>
      <c r="C2652" s="181" t="e">
        <f t="shared" si="691"/>
        <v>#DIV/0!</v>
      </c>
      <c r="D2652" s="242">
        <f t="shared" si="692"/>
        <v>94.094229574667764</v>
      </c>
      <c r="E2652" s="181" t="e">
        <f t="shared" si="680"/>
        <v>#DIV/0!</v>
      </c>
      <c r="F2652" s="181" t="e">
        <f t="shared" si="693"/>
        <v>#DIV/0!</v>
      </c>
      <c r="H2652" s="181" t="e">
        <f t="shared" si="694"/>
        <v>#DIV/0!</v>
      </c>
      <c r="I2652" s="181" t="e">
        <f t="shared" si="681"/>
        <v>#DIV/0!</v>
      </c>
      <c r="J2652" s="339" t="e">
        <f t="shared" si="682"/>
        <v>#DIV/0!</v>
      </c>
      <c r="K2652" s="181" t="e">
        <f t="shared" si="683"/>
        <v>#DIV/0!</v>
      </c>
      <c r="M2652" s="181" t="e">
        <f t="shared" si="684"/>
        <v>#DIV/0!</v>
      </c>
      <c r="N2652" s="181" t="e">
        <f t="shared" si="685"/>
        <v>#DIV/0!</v>
      </c>
      <c r="O2652" s="339" t="e">
        <f t="shared" si="686"/>
        <v>#DIV/0!</v>
      </c>
      <c r="P2652" s="181" t="e">
        <f t="shared" si="687"/>
        <v>#DIV/0!</v>
      </c>
      <c r="R2652" s="181" t="e">
        <f t="shared" si="688"/>
        <v>#DIV/0!</v>
      </c>
      <c r="S2652" s="181" t="e">
        <f t="shared" si="689"/>
        <v>#DIV/0!</v>
      </c>
      <c r="T2652" s="339" t="e">
        <f t="shared" si="695"/>
        <v>#DIV/0!</v>
      </c>
      <c r="U2652" s="181" t="e">
        <f t="shared" si="690"/>
        <v>#DIV/0!</v>
      </c>
    </row>
    <row r="2653" spans="2:21" ht="12.75" customHeight="1" x14ac:dyDescent="0.15">
      <c r="B2653" s="1">
        <f t="shared" si="696"/>
        <v>278.19999999999476</v>
      </c>
      <c r="C2653" s="181" t="e">
        <f t="shared" si="691"/>
        <v>#DIV/0!</v>
      </c>
      <c r="D2653" s="242">
        <f t="shared" si="692"/>
        <v>94.103338847205407</v>
      </c>
      <c r="E2653" s="181" t="e">
        <f t="shared" si="680"/>
        <v>#DIV/0!</v>
      </c>
      <c r="F2653" s="181" t="e">
        <f t="shared" si="693"/>
        <v>#DIV/0!</v>
      </c>
      <c r="H2653" s="181" t="e">
        <f t="shared" si="694"/>
        <v>#DIV/0!</v>
      </c>
      <c r="I2653" s="181" t="e">
        <f t="shared" si="681"/>
        <v>#DIV/0!</v>
      </c>
      <c r="J2653" s="339" t="e">
        <f t="shared" si="682"/>
        <v>#DIV/0!</v>
      </c>
      <c r="K2653" s="181" t="e">
        <f t="shared" si="683"/>
        <v>#DIV/0!</v>
      </c>
      <c r="M2653" s="181" t="e">
        <f t="shared" si="684"/>
        <v>#DIV/0!</v>
      </c>
      <c r="N2653" s="181" t="e">
        <f t="shared" si="685"/>
        <v>#DIV/0!</v>
      </c>
      <c r="O2653" s="339" t="e">
        <f t="shared" si="686"/>
        <v>#DIV/0!</v>
      </c>
      <c r="P2653" s="181" t="e">
        <f t="shared" si="687"/>
        <v>#DIV/0!</v>
      </c>
      <c r="R2653" s="181" t="e">
        <f t="shared" si="688"/>
        <v>#DIV/0!</v>
      </c>
      <c r="S2653" s="181" t="e">
        <f t="shared" si="689"/>
        <v>#DIV/0!</v>
      </c>
      <c r="T2653" s="339" t="e">
        <f t="shared" si="695"/>
        <v>#DIV/0!</v>
      </c>
      <c r="U2653" s="181" t="e">
        <f t="shared" si="690"/>
        <v>#DIV/0!</v>
      </c>
    </row>
    <row r="2654" spans="2:21" ht="12.75" customHeight="1" x14ac:dyDescent="0.15">
      <c r="B2654" s="1">
        <f t="shared" si="696"/>
        <v>278.29999999999478</v>
      </c>
      <c r="C2654" s="181" t="e">
        <f t="shared" si="691"/>
        <v>#DIV/0!</v>
      </c>
      <c r="D2654" s="242">
        <f t="shared" si="692"/>
        <v>94.112445475158012</v>
      </c>
      <c r="E2654" s="181" t="e">
        <f t="shared" si="680"/>
        <v>#DIV/0!</v>
      </c>
      <c r="F2654" s="181" t="e">
        <f t="shared" si="693"/>
        <v>#DIV/0!</v>
      </c>
      <c r="H2654" s="181" t="e">
        <f t="shared" si="694"/>
        <v>#DIV/0!</v>
      </c>
      <c r="I2654" s="181" t="e">
        <f t="shared" si="681"/>
        <v>#DIV/0!</v>
      </c>
      <c r="J2654" s="339" t="e">
        <f t="shared" si="682"/>
        <v>#DIV/0!</v>
      </c>
      <c r="K2654" s="181" t="e">
        <f t="shared" si="683"/>
        <v>#DIV/0!</v>
      </c>
      <c r="M2654" s="181" t="e">
        <f t="shared" si="684"/>
        <v>#DIV/0!</v>
      </c>
      <c r="N2654" s="181" t="e">
        <f t="shared" si="685"/>
        <v>#DIV/0!</v>
      </c>
      <c r="O2654" s="339" t="e">
        <f t="shared" si="686"/>
        <v>#DIV/0!</v>
      </c>
      <c r="P2654" s="181" t="e">
        <f t="shared" si="687"/>
        <v>#DIV/0!</v>
      </c>
      <c r="R2654" s="181" t="e">
        <f t="shared" si="688"/>
        <v>#DIV/0!</v>
      </c>
      <c r="S2654" s="181" t="e">
        <f t="shared" si="689"/>
        <v>#DIV/0!</v>
      </c>
      <c r="T2654" s="339" t="e">
        <f t="shared" si="695"/>
        <v>#DIV/0!</v>
      </c>
      <c r="U2654" s="181" t="e">
        <f t="shared" si="690"/>
        <v>#DIV/0!</v>
      </c>
    </row>
    <row r="2655" spans="2:21" ht="12.75" customHeight="1" x14ac:dyDescent="0.15">
      <c r="B2655" s="1">
        <f t="shared" si="696"/>
        <v>278.3999999999948</v>
      </c>
      <c r="C2655" s="181" t="e">
        <f t="shared" si="691"/>
        <v>#DIV/0!</v>
      </c>
      <c r="D2655" s="242">
        <f t="shared" si="692"/>
        <v>94.121549460316572</v>
      </c>
      <c r="E2655" s="181" t="e">
        <f t="shared" si="680"/>
        <v>#DIV/0!</v>
      </c>
      <c r="F2655" s="181" t="e">
        <f t="shared" si="693"/>
        <v>#DIV/0!</v>
      </c>
      <c r="H2655" s="181" t="e">
        <f t="shared" si="694"/>
        <v>#DIV/0!</v>
      </c>
      <c r="I2655" s="181" t="e">
        <f t="shared" si="681"/>
        <v>#DIV/0!</v>
      </c>
      <c r="J2655" s="339" t="e">
        <f t="shared" si="682"/>
        <v>#DIV/0!</v>
      </c>
      <c r="K2655" s="181" t="e">
        <f t="shared" si="683"/>
        <v>#DIV/0!</v>
      </c>
      <c r="M2655" s="181" t="e">
        <f t="shared" si="684"/>
        <v>#DIV/0!</v>
      </c>
      <c r="N2655" s="181" t="e">
        <f t="shared" si="685"/>
        <v>#DIV/0!</v>
      </c>
      <c r="O2655" s="339" t="e">
        <f t="shared" si="686"/>
        <v>#DIV/0!</v>
      </c>
      <c r="P2655" s="181" t="e">
        <f t="shared" si="687"/>
        <v>#DIV/0!</v>
      </c>
      <c r="R2655" s="181" t="e">
        <f t="shared" si="688"/>
        <v>#DIV/0!</v>
      </c>
      <c r="S2655" s="181" t="e">
        <f t="shared" si="689"/>
        <v>#DIV/0!</v>
      </c>
      <c r="T2655" s="339" t="e">
        <f t="shared" si="695"/>
        <v>#DIV/0!</v>
      </c>
      <c r="U2655" s="181" t="e">
        <f t="shared" si="690"/>
        <v>#DIV/0!</v>
      </c>
    </row>
    <row r="2656" spans="2:21" ht="12.75" customHeight="1" x14ac:dyDescent="0.15">
      <c r="B2656" s="1">
        <f t="shared" si="696"/>
        <v>278.49999999999483</v>
      </c>
      <c r="C2656" s="181" t="e">
        <f t="shared" si="691"/>
        <v>#DIV/0!</v>
      </c>
      <c r="D2656" s="242">
        <f t="shared" si="692"/>
        <v>94.130650804469767</v>
      </c>
      <c r="E2656" s="181" t="e">
        <f t="shared" si="680"/>
        <v>#DIV/0!</v>
      </c>
      <c r="F2656" s="181" t="e">
        <f t="shared" si="693"/>
        <v>#DIV/0!</v>
      </c>
      <c r="H2656" s="181" t="e">
        <f t="shared" si="694"/>
        <v>#DIV/0!</v>
      </c>
      <c r="I2656" s="181" t="e">
        <f t="shared" si="681"/>
        <v>#DIV/0!</v>
      </c>
      <c r="J2656" s="339" t="e">
        <f t="shared" si="682"/>
        <v>#DIV/0!</v>
      </c>
      <c r="K2656" s="181" t="e">
        <f t="shared" si="683"/>
        <v>#DIV/0!</v>
      </c>
      <c r="M2656" s="181" t="e">
        <f t="shared" si="684"/>
        <v>#DIV/0!</v>
      </c>
      <c r="N2656" s="181" t="e">
        <f t="shared" si="685"/>
        <v>#DIV/0!</v>
      </c>
      <c r="O2656" s="339" t="e">
        <f t="shared" si="686"/>
        <v>#DIV/0!</v>
      </c>
      <c r="P2656" s="181" t="e">
        <f t="shared" si="687"/>
        <v>#DIV/0!</v>
      </c>
      <c r="R2656" s="181" t="e">
        <f t="shared" si="688"/>
        <v>#DIV/0!</v>
      </c>
      <c r="S2656" s="181" t="e">
        <f t="shared" si="689"/>
        <v>#DIV/0!</v>
      </c>
      <c r="T2656" s="339" t="e">
        <f t="shared" si="695"/>
        <v>#DIV/0!</v>
      </c>
      <c r="U2656" s="181" t="e">
        <f t="shared" si="690"/>
        <v>#DIV/0!</v>
      </c>
    </row>
    <row r="2657" spans="2:21" ht="12.75" customHeight="1" x14ac:dyDescent="0.15">
      <c r="B2657" s="1">
        <f t="shared" si="696"/>
        <v>278.59999999999485</v>
      </c>
      <c r="C2657" s="181" t="e">
        <f t="shared" si="691"/>
        <v>#DIV/0!</v>
      </c>
      <c r="D2657" s="242">
        <f t="shared" si="692"/>
        <v>94.139749509404623</v>
      </c>
      <c r="E2657" s="181" t="e">
        <f t="shared" si="680"/>
        <v>#DIV/0!</v>
      </c>
      <c r="F2657" s="181" t="e">
        <f t="shared" si="693"/>
        <v>#DIV/0!</v>
      </c>
      <c r="H2657" s="181" t="e">
        <f t="shared" si="694"/>
        <v>#DIV/0!</v>
      </c>
      <c r="I2657" s="181" t="e">
        <f t="shared" si="681"/>
        <v>#DIV/0!</v>
      </c>
      <c r="J2657" s="339" t="e">
        <f t="shared" si="682"/>
        <v>#DIV/0!</v>
      </c>
      <c r="K2657" s="181" t="e">
        <f t="shared" si="683"/>
        <v>#DIV/0!</v>
      </c>
      <c r="M2657" s="181" t="e">
        <f t="shared" si="684"/>
        <v>#DIV/0!</v>
      </c>
      <c r="N2657" s="181" t="e">
        <f t="shared" si="685"/>
        <v>#DIV/0!</v>
      </c>
      <c r="O2657" s="339" t="e">
        <f t="shared" si="686"/>
        <v>#DIV/0!</v>
      </c>
      <c r="P2657" s="181" t="e">
        <f t="shared" si="687"/>
        <v>#DIV/0!</v>
      </c>
      <c r="R2657" s="181" t="e">
        <f t="shared" si="688"/>
        <v>#DIV/0!</v>
      </c>
      <c r="S2657" s="181" t="e">
        <f t="shared" si="689"/>
        <v>#DIV/0!</v>
      </c>
      <c r="T2657" s="339" t="e">
        <f t="shared" si="695"/>
        <v>#DIV/0!</v>
      </c>
      <c r="U2657" s="181" t="e">
        <f t="shared" si="690"/>
        <v>#DIV/0!</v>
      </c>
    </row>
    <row r="2658" spans="2:21" ht="12.75" customHeight="1" x14ac:dyDescent="0.15">
      <c r="B2658" s="1">
        <f t="shared" si="696"/>
        <v>278.69999999999487</v>
      </c>
      <c r="C2658" s="181" t="e">
        <f t="shared" si="691"/>
        <v>#DIV/0!</v>
      </c>
      <c r="D2658" s="242">
        <f t="shared" si="692"/>
        <v>94.148845576906254</v>
      </c>
      <c r="E2658" s="181" t="e">
        <f t="shared" si="680"/>
        <v>#DIV/0!</v>
      </c>
      <c r="F2658" s="181" t="e">
        <f t="shared" si="693"/>
        <v>#DIV/0!</v>
      </c>
      <c r="H2658" s="181" t="e">
        <f t="shared" si="694"/>
        <v>#DIV/0!</v>
      </c>
      <c r="I2658" s="181" t="e">
        <f t="shared" si="681"/>
        <v>#DIV/0!</v>
      </c>
      <c r="J2658" s="339" t="e">
        <f t="shared" si="682"/>
        <v>#DIV/0!</v>
      </c>
      <c r="K2658" s="181" t="e">
        <f t="shared" si="683"/>
        <v>#DIV/0!</v>
      </c>
      <c r="M2658" s="181" t="e">
        <f t="shared" si="684"/>
        <v>#DIV/0!</v>
      </c>
      <c r="N2658" s="181" t="e">
        <f t="shared" si="685"/>
        <v>#DIV/0!</v>
      </c>
      <c r="O2658" s="339" t="e">
        <f t="shared" si="686"/>
        <v>#DIV/0!</v>
      </c>
      <c r="P2658" s="181" t="e">
        <f t="shared" si="687"/>
        <v>#DIV/0!</v>
      </c>
      <c r="R2658" s="181" t="e">
        <f t="shared" si="688"/>
        <v>#DIV/0!</v>
      </c>
      <c r="S2658" s="181" t="e">
        <f t="shared" si="689"/>
        <v>#DIV/0!</v>
      </c>
      <c r="T2658" s="339" t="e">
        <f t="shared" si="695"/>
        <v>#DIV/0!</v>
      </c>
      <c r="U2658" s="181" t="e">
        <f t="shared" si="690"/>
        <v>#DIV/0!</v>
      </c>
    </row>
    <row r="2659" spans="2:21" ht="12.75" customHeight="1" x14ac:dyDescent="0.15">
      <c r="B2659" s="1">
        <f t="shared" si="696"/>
        <v>278.7999999999949</v>
      </c>
      <c r="C2659" s="181" t="e">
        <f t="shared" si="691"/>
        <v>#DIV/0!</v>
      </c>
      <c r="D2659" s="242">
        <f t="shared" si="692"/>
        <v>94.157939008757722</v>
      </c>
      <c r="E2659" s="181" t="e">
        <f t="shared" si="680"/>
        <v>#DIV/0!</v>
      </c>
      <c r="F2659" s="181" t="e">
        <f t="shared" si="693"/>
        <v>#DIV/0!</v>
      </c>
      <c r="H2659" s="181" t="e">
        <f t="shared" si="694"/>
        <v>#DIV/0!</v>
      </c>
      <c r="I2659" s="181" t="e">
        <f t="shared" si="681"/>
        <v>#DIV/0!</v>
      </c>
      <c r="J2659" s="339" t="e">
        <f t="shared" si="682"/>
        <v>#DIV/0!</v>
      </c>
      <c r="K2659" s="181" t="e">
        <f t="shared" si="683"/>
        <v>#DIV/0!</v>
      </c>
      <c r="M2659" s="181" t="e">
        <f t="shared" si="684"/>
        <v>#DIV/0!</v>
      </c>
      <c r="N2659" s="181" t="e">
        <f t="shared" si="685"/>
        <v>#DIV/0!</v>
      </c>
      <c r="O2659" s="339" t="e">
        <f t="shared" si="686"/>
        <v>#DIV/0!</v>
      </c>
      <c r="P2659" s="181" t="e">
        <f t="shared" si="687"/>
        <v>#DIV/0!</v>
      </c>
      <c r="R2659" s="181" t="e">
        <f t="shared" si="688"/>
        <v>#DIV/0!</v>
      </c>
      <c r="S2659" s="181" t="e">
        <f t="shared" si="689"/>
        <v>#DIV/0!</v>
      </c>
      <c r="T2659" s="339" t="e">
        <f t="shared" si="695"/>
        <v>#DIV/0!</v>
      </c>
      <c r="U2659" s="181" t="e">
        <f t="shared" si="690"/>
        <v>#DIV/0!</v>
      </c>
    </row>
    <row r="2660" spans="2:21" ht="12.75" customHeight="1" x14ac:dyDescent="0.15">
      <c r="B2660" s="1">
        <f t="shared" si="696"/>
        <v>278.89999999999492</v>
      </c>
      <c r="C2660" s="181" t="e">
        <f t="shared" si="691"/>
        <v>#DIV/0!</v>
      </c>
      <c r="D2660" s="242">
        <f t="shared" si="692"/>
        <v>94.167029806740445</v>
      </c>
      <c r="E2660" s="181" t="e">
        <f t="shared" si="680"/>
        <v>#DIV/0!</v>
      </c>
      <c r="F2660" s="181" t="e">
        <f t="shared" si="693"/>
        <v>#DIV/0!</v>
      </c>
      <c r="H2660" s="181" t="e">
        <f t="shared" si="694"/>
        <v>#DIV/0!</v>
      </c>
      <c r="I2660" s="181" t="e">
        <f t="shared" si="681"/>
        <v>#DIV/0!</v>
      </c>
      <c r="J2660" s="339" t="e">
        <f t="shared" si="682"/>
        <v>#DIV/0!</v>
      </c>
      <c r="K2660" s="181" t="e">
        <f t="shared" si="683"/>
        <v>#DIV/0!</v>
      </c>
      <c r="M2660" s="181" t="e">
        <f t="shared" si="684"/>
        <v>#DIV/0!</v>
      </c>
      <c r="N2660" s="181" t="e">
        <f t="shared" si="685"/>
        <v>#DIV/0!</v>
      </c>
      <c r="O2660" s="339" t="e">
        <f t="shared" si="686"/>
        <v>#DIV/0!</v>
      </c>
      <c r="P2660" s="181" t="e">
        <f t="shared" si="687"/>
        <v>#DIV/0!</v>
      </c>
      <c r="R2660" s="181" t="e">
        <f t="shared" si="688"/>
        <v>#DIV/0!</v>
      </c>
      <c r="S2660" s="181" t="e">
        <f t="shared" si="689"/>
        <v>#DIV/0!</v>
      </c>
      <c r="T2660" s="339" t="e">
        <f t="shared" si="695"/>
        <v>#DIV/0!</v>
      </c>
      <c r="U2660" s="181" t="e">
        <f t="shared" si="690"/>
        <v>#DIV/0!</v>
      </c>
    </row>
    <row r="2661" spans="2:21" ht="12.75" customHeight="1" x14ac:dyDescent="0.15">
      <c r="B2661" s="1">
        <f t="shared" si="696"/>
        <v>278.99999999999494</v>
      </c>
      <c r="C2661" s="181" t="e">
        <f t="shared" si="691"/>
        <v>#DIV/0!</v>
      </c>
      <c r="D2661" s="242">
        <f t="shared" si="692"/>
        <v>94.176117972633705</v>
      </c>
      <c r="E2661" s="181" t="e">
        <f t="shared" si="680"/>
        <v>#DIV/0!</v>
      </c>
      <c r="F2661" s="181" t="e">
        <f t="shared" si="693"/>
        <v>#DIV/0!</v>
      </c>
      <c r="H2661" s="181" t="e">
        <f t="shared" si="694"/>
        <v>#DIV/0!</v>
      </c>
      <c r="I2661" s="181" t="e">
        <f t="shared" si="681"/>
        <v>#DIV/0!</v>
      </c>
      <c r="J2661" s="339" t="e">
        <f t="shared" si="682"/>
        <v>#DIV/0!</v>
      </c>
      <c r="K2661" s="181" t="e">
        <f t="shared" si="683"/>
        <v>#DIV/0!</v>
      </c>
      <c r="M2661" s="181" t="e">
        <f t="shared" si="684"/>
        <v>#DIV/0!</v>
      </c>
      <c r="N2661" s="181" t="e">
        <f t="shared" si="685"/>
        <v>#DIV/0!</v>
      </c>
      <c r="O2661" s="339" t="e">
        <f t="shared" si="686"/>
        <v>#DIV/0!</v>
      </c>
      <c r="P2661" s="181" t="e">
        <f t="shared" si="687"/>
        <v>#DIV/0!</v>
      </c>
      <c r="R2661" s="181" t="e">
        <f t="shared" si="688"/>
        <v>#DIV/0!</v>
      </c>
      <c r="S2661" s="181" t="e">
        <f t="shared" si="689"/>
        <v>#DIV/0!</v>
      </c>
      <c r="T2661" s="339" t="e">
        <f t="shared" si="695"/>
        <v>#DIV/0!</v>
      </c>
      <c r="U2661" s="181" t="e">
        <f t="shared" si="690"/>
        <v>#DIV/0!</v>
      </c>
    </row>
    <row r="2662" spans="2:21" ht="12.75" customHeight="1" x14ac:dyDescent="0.15">
      <c r="B2662" s="1">
        <f t="shared" si="696"/>
        <v>279.09999999999496</v>
      </c>
      <c r="C2662" s="181" t="e">
        <f t="shared" si="691"/>
        <v>#DIV/0!</v>
      </c>
      <c r="D2662" s="242">
        <f t="shared" si="692"/>
        <v>94.185203508215025</v>
      </c>
      <c r="E2662" s="181" t="e">
        <f t="shared" si="680"/>
        <v>#DIV/0!</v>
      </c>
      <c r="F2662" s="181" t="e">
        <f t="shared" si="693"/>
        <v>#DIV/0!</v>
      </c>
      <c r="H2662" s="181" t="e">
        <f t="shared" si="694"/>
        <v>#DIV/0!</v>
      </c>
      <c r="I2662" s="181" t="e">
        <f t="shared" si="681"/>
        <v>#DIV/0!</v>
      </c>
      <c r="J2662" s="339" t="e">
        <f t="shared" si="682"/>
        <v>#DIV/0!</v>
      </c>
      <c r="K2662" s="181" t="e">
        <f t="shared" si="683"/>
        <v>#DIV/0!</v>
      </c>
      <c r="M2662" s="181" t="e">
        <f t="shared" si="684"/>
        <v>#DIV/0!</v>
      </c>
      <c r="N2662" s="181" t="e">
        <f t="shared" si="685"/>
        <v>#DIV/0!</v>
      </c>
      <c r="O2662" s="339" t="e">
        <f t="shared" si="686"/>
        <v>#DIV/0!</v>
      </c>
      <c r="P2662" s="181" t="e">
        <f t="shared" si="687"/>
        <v>#DIV/0!</v>
      </c>
      <c r="R2662" s="181" t="e">
        <f t="shared" si="688"/>
        <v>#DIV/0!</v>
      </c>
      <c r="S2662" s="181" t="e">
        <f t="shared" si="689"/>
        <v>#DIV/0!</v>
      </c>
      <c r="T2662" s="339" t="e">
        <f t="shared" si="695"/>
        <v>#DIV/0!</v>
      </c>
      <c r="U2662" s="181" t="e">
        <f t="shared" si="690"/>
        <v>#DIV/0!</v>
      </c>
    </row>
    <row r="2663" spans="2:21" ht="12.75" customHeight="1" x14ac:dyDescent="0.15">
      <c r="B2663" s="1">
        <f t="shared" si="696"/>
        <v>279.19999999999499</v>
      </c>
      <c r="C2663" s="181" t="e">
        <f t="shared" si="691"/>
        <v>#DIV/0!</v>
      </c>
      <c r="D2663" s="242">
        <f t="shared" si="692"/>
        <v>94.194286415260066</v>
      </c>
      <c r="E2663" s="181" t="e">
        <f t="shared" si="680"/>
        <v>#DIV/0!</v>
      </c>
      <c r="F2663" s="181" t="e">
        <f t="shared" si="693"/>
        <v>#DIV/0!</v>
      </c>
      <c r="H2663" s="181" t="e">
        <f t="shared" si="694"/>
        <v>#DIV/0!</v>
      </c>
      <c r="I2663" s="181" t="e">
        <f t="shared" si="681"/>
        <v>#DIV/0!</v>
      </c>
      <c r="J2663" s="339" t="e">
        <f t="shared" si="682"/>
        <v>#DIV/0!</v>
      </c>
      <c r="K2663" s="181" t="e">
        <f t="shared" si="683"/>
        <v>#DIV/0!</v>
      </c>
      <c r="M2663" s="181" t="e">
        <f t="shared" si="684"/>
        <v>#DIV/0!</v>
      </c>
      <c r="N2663" s="181" t="e">
        <f t="shared" si="685"/>
        <v>#DIV/0!</v>
      </c>
      <c r="O2663" s="339" t="e">
        <f t="shared" si="686"/>
        <v>#DIV/0!</v>
      </c>
      <c r="P2663" s="181" t="e">
        <f t="shared" si="687"/>
        <v>#DIV/0!</v>
      </c>
      <c r="R2663" s="181" t="e">
        <f t="shared" si="688"/>
        <v>#DIV/0!</v>
      </c>
      <c r="S2663" s="181" t="e">
        <f t="shared" si="689"/>
        <v>#DIV/0!</v>
      </c>
      <c r="T2663" s="339" t="e">
        <f t="shared" si="695"/>
        <v>#DIV/0!</v>
      </c>
      <c r="U2663" s="181" t="e">
        <f t="shared" si="690"/>
        <v>#DIV/0!</v>
      </c>
    </row>
    <row r="2664" spans="2:21" ht="12.75" customHeight="1" x14ac:dyDescent="0.15">
      <c r="B2664" s="1">
        <f t="shared" si="696"/>
        <v>279.29999999999501</v>
      </c>
      <c r="C2664" s="181" t="e">
        <f t="shared" si="691"/>
        <v>#DIV/0!</v>
      </c>
      <c r="D2664" s="242">
        <f t="shared" si="692"/>
        <v>94.203366695542428</v>
      </c>
      <c r="E2664" s="181" t="e">
        <f t="shared" si="680"/>
        <v>#DIV/0!</v>
      </c>
      <c r="F2664" s="181" t="e">
        <f t="shared" si="693"/>
        <v>#DIV/0!</v>
      </c>
      <c r="H2664" s="181" t="e">
        <f t="shared" si="694"/>
        <v>#DIV/0!</v>
      </c>
      <c r="I2664" s="181" t="e">
        <f t="shared" si="681"/>
        <v>#DIV/0!</v>
      </c>
      <c r="J2664" s="339" t="e">
        <f t="shared" si="682"/>
        <v>#DIV/0!</v>
      </c>
      <c r="K2664" s="181" t="e">
        <f t="shared" si="683"/>
        <v>#DIV/0!</v>
      </c>
      <c r="M2664" s="181" t="e">
        <f t="shared" si="684"/>
        <v>#DIV/0!</v>
      </c>
      <c r="N2664" s="181" t="e">
        <f t="shared" si="685"/>
        <v>#DIV/0!</v>
      </c>
      <c r="O2664" s="339" t="e">
        <f t="shared" si="686"/>
        <v>#DIV/0!</v>
      </c>
      <c r="P2664" s="181" t="e">
        <f t="shared" si="687"/>
        <v>#DIV/0!</v>
      </c>
      <c r="R2664" s="181" t="e">
        <f t="shared" si="688"/>
        <v>#DIV/0!</v>
      </c>
      <c r="S2664" s="181" t="e">
        <f t="shared" si="689"/>
        <v>#DIV/0!</v>
      </c>
      <c r="T2664" s="339" t="e">
        <f t="shared" si="695"/>
        <v>#DIV/0!</v>
      </c>
      <c r="U2664" s="181" t="e">
        <f t="shared" si="690"/>
        <v>#DIV/0!</v>
      </c>
    </row>
    <row r="2665" spans="2:21" ht="12.75" customHeight="1" x14ac:dyDescent="0.15">
      <c r="B2665" s="1">
        <f t="shared" si="696"/>
        <v>279.39999999999503</v>
      </c>
      <c r="C2665" s="181" t="e">
        <f t="shared" si="691"/>
        <v>#DIV/0!</v>
      </c>
      <c r="D2665" s="242">
        <f t="shared" si="692"/>
        <v>94.21244435083409</v>
      </c>
      <c r="E2665" s="181" t="e">
        <f t="shared" si="680"/>
        <v>#DIV/0!</v>
      </c>
      <c r="F2665" s="181" t="e">
        <f t="shared" si="693"/>
        <v>#DIV/0!</v>
      </c>
      <c r="H2665" s="181" t="e">
        <f t="shared" si="694"/>
        <v>#DIV/0!</v>
      </c>
      <c r="I2665" s="181" t="e">
        <f t="shared" si="681"/>
        <v>#DIV/0!</v>
      </c>
      <c r="J2665" s="339" t="e">
        <f t="shared" si="682"/>
        <v>#DIV/0!</v>
      </c>
      <c r="K2665" s="181" t="e">
        <f t="shared" si="683"/>
        <v>#DIV/0!</v>
      </c>
      <c r="M2665" s="181" t="e">
        <f t="shared" si="684"/>
        <v>#DIV/0!</v>
      </c>
      <c r="N2665" s="181" t="e">
        <f t="shared" si="685"/>
        <v>#DIV/0!</v>
      </c>
      <c r="O2665" s="339" t="e">
        <f t="shared" si="686"/>
        <v>#DIV/0!</v>
      </c>
      <c r="P2665" s="181" t="e">
        <f t="shared" si="687"/>
        <v>#DIV/0!</v>
      </c>
      <c r="R2665" s="181" t="e">
        <f t="shared" si="688"/>
        <v>#DIV/0!</v>
      </c>
      <c r="S2665" s="181" t="e">
        <f t="shared" si="689"/>
        <v>#DIV/0!</v>
      </c>
      <c r="T2665" s="339" t="e">
        <f t="shared" si="695"/>
        <v>#DIV/0!</v>
      </c>
      <c r="U2665" s="181" t="e">
        <f t="shared" si="690"/>
        <v>#DIV/0!</v>
      </c>
    </row>
    <row r="2666" spans="2:21" ht="12.75" customHeight="1" x14ac:dyDescent="0.15">
      <c r="B2666" s="1">
        <f t="shared" si="696"/>
        <v>279.49999999999505</v>
      </c>
      <c r="C2666" s="181" t="e">
        <f t="shared" si="691"/>
        <v>#DIV/0!</v>
      </c>
      <c r="D2666" s="242">
        <f t="shared" si="692"/>
        <v>94.221519382904916</v>
      </c>
      <c r="E2666" s="181" t="e">
        <f t="shared" si="680"/>
        <v>#DIV/0!</v>
      </c>
      <c r="F2666" s="181" t="e">
        <f t="shared" si="693"/>
        <v>#DIV/0!</v>
      </c>
      <c r="H2666" s="181" t="e">
        <f t="shared" si="694"/>
        <v>#DIV/0!</v>
      </c>
      <c r="I2666" s="181" t="e">
        <f t="shared" si="681"/>
        <v>#DIV/0!</v>
      </c>
      <c r="J2666" s="339" t="e">
        <f t="shared" si="682"/>
        <v>#DIV/0!</v>
      </c>
      <c r="K2666" s="181" t="e">
        <f t="shared" si="683"/>
        <v>#DIV/0!</v>
      </c>
      <c r="M2666" s="181" t="e">
        <f t="shared" si="684"/>
        <v>#DIV/0!</v>
      </c>
      <c r="N2666" s="181" t="e">
        <f t="shared" si="685"/>
        <v>#DIV/0!</v>
      </c>
      <c r="O2666" s="339" t="e">
        <f t="shared" si="686"/>
        <v>#DIV/0!</v>
      </c>
      <c r="P2666" s="181" t="e">
        <f t="shared" si="687"/>
        <v>#DIV/0!</v>
      </c>
      <c r="R2666" s="181" t="e">
        <f t="shared" si="688"/>
        <v>#DIV/0!</v>
      </c>
      <c r="S2666" s="181" t="e">
        <f t="shared" si="689"/>
        <v>#DIV/0!</v>
      </c>
      <c r="T2666" s="339" t="e">
        <f t="shared" si="695"/>
        <v>#DIV/0!</v>
      </c>
      <c r="U2666" s="181" t="e">
        <f t="shared" si="690"/>
        <v>#DIV/0!</v>
      </c>
    </row>
    <row r="2667" spans="2:21" ht="12.75" customHeight="1" x14ac:dyDescent="0.15">
      <c r="B2667" s="1">
        <f t="shared" si="696"/>
        <v>279.59999999999508</v>
      </c>
      <c r="C2667" s="181" t="e">
        <f t="shared" si="691"/>
        <v>#DIV/0!</v>
      </c>
      <c r="D2667" s="242">
        <f t="shared" si="692"/>
        <v>94.230591793523104</v>
      </c>
      <c r="E2667" s="181" t="e">
        <f t="shared" si="680"/>
        <v>#DIV/0!</v>
      </c>
      <c r="F2667" s="181" t="e">
        <f t="shared" si="693"/>
        <v>#DIV/0!</v>
      </c>
      <c r="H2667" s="181" t="e">
        <f t="shared" si="694"/>
        <v>#DIV/0!</v>
      </c>
      <c r="I2667" s="181" t="e">
        <f t="shared" si="681"/>
        <v>#DIV/0!</v>
      </c>
      <c r="J2667" s="339" t="e">
        <f t="shared" si="682"/>
        <v>#DIV/0!</v>
      </c>
      <c r="K2667" s="181" t="e">
        <f t="shared" si="683"/>
        <v>#DIV/0!</v>
      </c>
      <c r="M2667" s="181" t="e">
        <f t="shared" si="684"/>
        <v>#DIV/0!</v>
      </c>
      <c r="N2667" s="181" t="e">
        <f t="shared" si="685"/>
        <v>#DIV/0!</v>
      </c>
      <c r="O2667" s="339" t="e">
        <f t="shared" si="686"/>
        <v>#DIV/0!</v>
      </c>
      <c r="P2667" s="181" t="e">
        <f t="shared" si="687"/>
        <v>#DIV/0!</v>
      </c>
      <c r="R2667" s="181" t="e">
        <f t="shared" si="688"/>
        <v>#DIV/0!</v>
      </c>
      <c r="S2667" s="181" t="e">
        <f t="shared" si="689"/>
        <v>#DIV/0!</v>
      </c>
      <c r="T2667" s="339" t="e">
        <f t="shared" si="695"/>
        <v>#DIV/0!</v>
      </c>
      <c r="U2667" s="181" t="e">
        <f t="shared" si="690"/>
        <v>#DIV/0!</v>
      </c>
    </row>
    <row r="2668" spans="2:21" ht="12.75" customHeight="1" x14ac:dyDescent="0.15">
      <c r="B2668" s="1">
        <f t="shared" si="696"/>
        <v>279.6999999999951</v>
      </c>
      <c r="C2668" s="181" t="e">
        <f t="shared" si="691"/>
        <v>#DIV/0!</v>
      </c>
      <c r="D2668" s="242">
        <f t="shared" si="692"/>
        <v>94.239661584454737</v>
      </c>
      <c r="E2668" s="181" t="e">
        <f t="shared" si="680"/>
        <v>#DIV/0!</v>
      </c>
      <c r="F2668" s="181" t="e">
        <f t="shared" si="693"/>
        <v>#DIV/0!</v>
      </c>
      <c r="H2668" s="181" t="e">
        <f t="shared" si="694"/>
        <v>#DIV/0!</v>
      </c>
      <c r="I2668" s="181" t="e">
        <f t="shared" si="681"/>
        <v>#DIV/0!</v>
      </c>
      <c r="J2668" s="339" t="e">
        <f t="shared" si="682"/>
        <v>#DIV/0!</v>
      </c>
      <c r="K2668" s="181" t="e">
        <f t="shared" si="683"/>
        <v>#DIV/0!</v>
      </c>
      <c r="M2668" s="181" t="e">
        <f t="shared" si="684"/>
        <v>#DIV/0!</v>
      </c>
      <c r="N2668" s="181" t="e">
        <f t="shared" si="685"/>
        <v>#DIV/0!</v>
      </c>
      <c r="O2668" s="339" t="e">
        <f t="shared" si="686"/>
        <v>#DIV/0!</v>
      </c>
      <c r="P2668" s="181" t="e">
        <f t="shared" si="687"/>
        <v>#DIV/0!</v>
      </c>
      <c r="R2668" s="181" t="e">
        <f t="shared" si="688"/>
        <v>#DIV/0!</v>
      </c>
      <c r="S2668" s="181" t="e">
        <f t="shared" si="689"/>
        <v>#DIV/0!</v>
      </c>
      <c r="T2668" s="339" t="e">
        <f t="shared" si="695"/>
        <v>#DIV/0!</v>
      </c>
      <c r="U2668" s="181" t="e">
        <f t="shared" si="690"/>
        <v>#DIV/0!</v>
      </c>
    </row>
    <row r="2669" spans="2:21" ht="12.75" customHeight="1" x14ac:dyDescent="0.15">
      <c r="B2669" s="1">
        <f t="shared" si="696"/>
        <v>279.79999999999512</v>
      </c>
      <c r="C2669" s="181" t="e">
        <f t="shared" si="691"/>
        <v>#DIV/0!</v>
      </c>
      <c r="D2669" s="242">
        <f t="shared" si="692"/>
        <v>94.248728757464292</v>
      </c>
      <c r="E2669" s="181" t="e">
        <f t="shared" si="680"/>
        <v>#DIV/0!</v>
      </c>
      <c r="F2669" s="181" t="e">
        <f t="shared" si="693"/>
        <v>#DIV/0!</v>
      </c>
      <c r="H2669" s="181" t="e">
        <f t="shared" si="694"/>
        <v>#DIV/0!</v>
      </c>
      <c r="I2669" s="181" t="e">
        <f t="shared" si="681"/>
        <v>#DIV/0!</v>
      </c>
      <c r="J2669" s="339" t="e">
        <f t="shared" si="682"/>
        <v>#DIV/0!</v>
      </c>
      <c r="K2669" s="181" t="e">
        <f t="shared" si="683"/>
        <v>#DIV/0!</v>
      </c>
      <c r="M2669" s="181" t="e">
        <f t="shared" si="684"/>
        <v>#DIV/0!</v>
      </c>
      <c r="N2669" s="181" t="e">
        <f t="shared" si="685"/>
        <v>#DIV/0!</v>
      </c>
      <c r="O2669" s="339" t="e">
        <f t="shared" si="686"/>
        <v>#DIV/0!</v>
      </c>
      <c r="P2669" s="181" t="e">
        <f t="shared" si="687"/>
        <v>#DIV/0!</v>
      </c>
      <c r="R2669" s="181" t="e">
        <f t="shared" si="688"/>
        <v>#DIV/0!</v>
      </c>
      <c r="S2669" s="181" t="e">
        <f t="shared" si="689"/>
        <v>#DIV/0!</v>
      </c>
      <c r="T2669" s="339" t="e">
        <f t="shared" si="695"/>
        <v>#DIV/0!</v>
      </c>
      <c r="U2669" s="181" t="e">
        <f t="shared" si="690"/>
        <v>#DIV/0!</v>
      </c>
    </row>
    <row r="2670" spans="2:21" ht="12.75" customHeight="1" x14ac:dyDescent="0.15">
      <c r="B2670" s="1">
        <f t="shared" si="696"/>
        <v>279.89999999999515</v>
      </c>
      <c r="C2670" s="181" t="e">
        <f t="shared" si="691"/>
        <v>#DIV/0!</v>
      </c>
      <c r="D2670" s="242">
        <f t="shared" si="692"/>
        <v>94.257793314314227</v>
      </c>
      <c r="E2670" s="181" t="e">
        <f t="shared" si="680"/>
        <v>#DIV/0!</v>
      </c>
      <c r="F2670" s="181" t="e">
        <f t="shared" si="693"/>
        <v>#DIV/0!</v>
      </c>
      <c r="H2670" s="181" t="e">
        <f t="shared" si="694"/>
        <v>#DIV/0!</v>
      </c>
      <c r="I2670" s="181" t="e">
        <f t="shared" si="681"/>
        <v>#DIV/0!</v>
      </c>
      <c r="J2670" s="339" t="e">
        <f t="shared" si="682"/>
        <v>#DIV/0!</v>
      </c>
      <c r="K2670" s="181" t="e">
        <f t="shared" si="683"/>
        <v>#DIV/0!</v>
      </c>
      <c r="M2670" s="181" t="e">
        <f t="shared" si="684"/>
        <v>#DIV/0!</v>
      </c>
      <c r="N2670" s="181" t="e">
        <f t="shared" si="685"/>
        <v>#DIV/0!</v>
      </c>
      <c r="O2670" s="339" t="e">
        <f t="shared" si="686"/>
        <v>#DIV/0!</v>
      </c>
      <c r="P2670" s="181" t="e">
        <f t="shared" si="687"/>
        <v>#DIV/0!</v>
      </c>
      <c r="R2670" s="181" t="e">
        <f t="shared" si="688"/>
        <v>#DIV/0!</v>
      </c>
      <c r="S2670" s="181" t="e">
        <f t="shared" si="689"/>
        <v>#DIV/0!</v>
      </c>
      <c r="T2670" s="339" t="e">
        <f t="shared" si="695"/>
        <v>#DIV/0!</v>
      </c>
      <c r="U2670" s="181" t="e">
        <f t="shared" si="690"/>
        <v>#DIV/0!</v>
      </c>
    </row>
    <row r="2671" spans="2:21" ht="12.75" customHeight="1" x14ac:dyDescent="0.15">
      <c r="B2671" s="1">
        <f t="shared" si="696"/>
        <v>279.99999999999517</v>
      </c>
      <c r="C2671" s="181" t="e">
        <f t="shared" si="691"/>
        <v>#DIV/0!</v>
      </c>
      <c r="D2671" s="242">
        <f t="shared" si="692"/>
        <v>94.266855256765169</v>
      </c>
      <c r="E2671" s="181" t="e">
        <f t="shared" si="680"/>
        <v>#DIV/0!</v>
      </c>
      <c r="F2671" s="181" t="e">
        <f t="shared" si="693"/>
        <v>#DIV/0!</v>
      </c>
      <c r="H2671" s="181" t="e">
        <f t="shared" si="694"/>
        <v>#DIV/0!</v>
      </c>
      <c r="I2671" s="181" t="e">
        <f t="shared" si="681"/>
        <v>#DIV/0!</v>
      </c>
      <c r="J2671" s="339" t="e">
        <f t="shared" si="682"/>
        <v>#DIV/0!</v>
      </c>
      <c r="K2671" s="181" t="e">
        <f t="shared" si="683"/>
        <v>#DIV/0!</v>
      </c>
      <c r="M2671" s="181" t="e">
        <f t="shared" si="684"/>
        <v>#DIV/0!</v>
      </c>
      <c r="N2671" s="181" t="e">
        <f t="shared" si="685"/>
        <v>#DIV/0!</v>
      </c>
      <c r="O2671" s="339" t="e">
        <f t="shared" si="686"/>
        <v>#DIV/0!</v>
      </c>
      <c r="P2671" s="181" t="e">
        <f t="shared" si="687"/>
        <v>#DIV/0!</v>
      </c>
      <c r="R2671" s="181" t="e">
        <f t="shared" si="688"/>
        <v>#DIV/0!</v>
      </c>
      <c r="S2671" s="181" t="e">
        <f t="shared" si="689"/>
        <v>#DIV/0!</v>
      </c>
      <c r="T2671" s="339" t="e">
        <f t="shared" si="695"/>
        <v>#DIV/0!</v>
      </c>
      <c r="U2671" s="181" t="e">
        <f t="shared" si="690"/>
        <v>#DIV/0!</v>
      </c>
    </row>
    <row r="2672" spans="2:21" ht="12.75" customHeight="1" x14ac:dyDescent="0.15">
      <c r="B2672" s="1">
        <f t="shared" si="696"/>
        <v>280.09999999999519</v>
      </c>
      <c r="C2672" s="181" t="e">
        <f t="shared" si="691"/>
        <v>#DIV/0!</v>
      </c>
      <c r="D2672" s="242">
        <f t="shared" si="692"/>
        <v>94.27591458657588</v>
      </c>
      <c r="E2672" s="181" t="e">
        <f t="shared" si="680"/>
        <v>#DIV/0!</v>
      </c>
      <c r="F2672" s="181" t="e">
        <f t="shared" si="693"/>
        <v>#DIV/0!</v>
      </c>
      <c r="H2672" s="181" t="e">
        <f t="shared" si="694"/>
        <v>#DIV/0!</v>
      </c>
      <c r="I2672" s="181" t="e">
        <f t="shared" si="681"/>
        <v>#DIV/0!</v>
      </c>
      <c r="J2672" s="339" t="e">
        <f t="shared" si="682"/>
        <v>#DIV/0!</v>
      </c>
      <c r="K2672" s="181" t="e">
        <f t="shared" si="683"/>
        <v>#DIV/0!</v>
      </c>
      <c r="M2672" s="181" t="e">
        <f t="shared" si="684"/>
        <v>#DIV/0!</v>
      </c>
      <c r="N2672" s="181" t="e">
        <f t="shared" si="685"/>
        <v>#DIV/0!</v>
      </c>
      <c r="O2672" s="339" t="e">
        <f t="shared" si="686"/>
        <v>#DIV/0!</v>
      </c>
      <c r="P2672" s="181" t="e">
        <f t="shared" si="687"/>
        <v>#DIV/0!</v>
      </c>
      <c r="R2672" s="181" t="e">
        <f t="shared" si="688"/>
        <v>#DIV/0!</v>
      </c>
      <c r="S2672" s="181" t="e">
        <f t="shared" si="689"/>
        <v>#DIV/0!</v>
      </c>
      <c r="T2672" s="339" t="e">
        <f t="shared" si="695"/>
        <v>#DIV/0!</v>
      </c>
      <c r="U2672" s="181" t="e">
        <f t="shared" si="690"/>
        <v>#DIV/0!</v>
      </c>
    </row>
    <row r="2673" spans="2:21" ht="12.75" customHeight="1" x14ac:dyDescent="0.15">
      <c r="B2673" s="1">
        <f t="shared" si="696"/>
        <v>280.19999999999521</v>
      </c>
      <c r="C2673" s="181" t="e">
        <f t="shared" si="691"/>
        <v>#DIV/0!</v>
      </c>
      <c r="D2673" s="242">
        <f t="shared" si="692"/>
        <v>94.284971305503177</v>
      </c>
      <c r="E2673" s="181" t="e">
        <f t="shared" si="680"/>
        <v>#DIV/0!</v>
      </c>
      <c r="F2673" s="181" t="e">
        <f t="shared" si="693"/>
        <v>#DIV/0!</v>
      </c>
      <c r="H2673" s="181" t="e">
        <f t="shared" si="694"/>
        <v>#DIV/0!</v>
      </c>
      <c r="I2673" s="181" t="e">
        <f t="shared" si="681"/>
        <v>#DIV/0!</v>
      </c>
      <c r="J2673" s="339" t="e">
        <f t="shared" si="682"/>
        <v>#DIV/0!</v>
      </c>
      <c r="K2673" s="181" t="e">
        <f t="shared" si="683"/>
        <v>#DIV/0!</v>
      </c>
      <c r="M2673" s="181" t="e">
        <f t="shared" si="684"/>
        <v>#DIV/0!</v>
      </c>
      <c r="N2673" s="181" t="e">
        <f t="shared" si="685"/>
        <v>#DIV/0!</v>
      </c>
      <c r="O2673" s="339" t="e">
        <f t="shared" si="686"/>
        <v>#DIV/0!</v>
      </c>
      <c r="P2673" s="181" t="e">
        <f t="shared" si="687"/>
        <v>#DIV/0!</v>
      </c>
      <c r="R2673" s="181" t="e">
        <f t="shared" si="688"/>
        <v>#DIV/0!</v>
      </c>
      <c r="S2673" s="181" t="e">
        <f t="shared" si="689"/>
        <v>#DIV/0!</v>
      </c>
      <c r="T2673" s="339" t="e">
        <f t="shared" si="695"/>
        <v>#DIV/0!</v>
      </c>
      <c r="U2673" s="181" t="e">
        <f t="shared" si="690"/>
        <v>#DIV/0!</v>
      </c>
    </row>
    <row r="2674" spans="2:21" ht="12.75" customHeight="1" x14ac:dyDescent="0.15">
      <c r="B2674" s="1">
        <f t="shared" si="696"/>
        <v>280.29999999999524</v>
      </c>
      <c r="C2674" s="181" t="e">
        <f t="shared" si="691"/>
        <v>#DIV/0!</v>
      </c>
      <c r="D2674" s="242">
        <f t="shared" si="692"/>
        <v>94.294025415302244</v>
      </c>
      <c r="E2674" s="181" t="e">
        <f t="shared" si="680"/>
        <v>#DIV/0!</v>
      </c>
      <c r="F2674" s="181" t="e">
        <f t="shared" si="693"/>
        <v>#DIV/0!</v>
      </c>
      <c r="H2674" s="181" t="e">
        <f t="shared" si="694"/>
        <v>#DIV/0!</v>
      </c>
      <c r="I2674" s="181" t="e">
        <f t="shared" si="681"/>
        <v>#DIV/0!</v>
      </c>
      <c r="J2674" s="339" t="e">
        <f t="shared" si="682"/>
        <v>#DIV/0!</v>
      </c>
      <c r="K2674" s="181" t="e">
        <f t="shared" si="683"/>
        <v>#DIV/0!</v>
      </c>
      <c r="M2674" s="181" t="e">
        <f t="shared" si="684"/>
        <v>#DIV/0!</v>
      </c>
      <c r="N2674" s="181" t="e">
        <f t="shared" si="685"/>
        <v>#DIV/0!</v>
      </c>
      <c r="O2674" s="339" t="e">
        <f t="shared" si="686"/>
        <v>#DIV/0!</v>
      </c>
      <c r="P2674" s="181" t="e">
        <f t="shared" si="687"/>
        <v>#DIV/0!</v>
      </c>
      <c r="R2674" s="181" t="e">
        <f t="shared" si="688"/>
        <v>#DIV/0!</v>
      </c>
      <c r="S2674" s="181" t="e">
        <f t="shared" si="689"/>
        <v>#DIV/0!</v>
      </c>
      <c r="T2674" s="339" t="e">
        <f t="shared" si="695"/>
        <v>#DIV/0!</v>
      </c>
      <c r="U2674" s="181" t="e">
        <f t="shared" si="690"/>
        <v>#DIV/0!</v>
      </c>
    </row>
    <row r="2675" spans="2:21" ht="12.75" customHeight="1" x14ac:dyDescent="0.15">
      <c r="B2675" s="1">
        <f t="shared" si="696"/>
        <v>280.39999999999526</v>
      </c>
      <c r="C2675" s="181" t="e">
        <f t="shared" si="691"/>
        <v>#DIV/0!</v>
      </c>
      <c r="D2675" s="242">
        <f t="shared" si="692"/>
        <v>94.303076917726173</v>
      </c>
      <c r="E2675" s="181" t="e">
        <f t="shared" si="680"/>
        <v>#DIV/0!</v>
      </c>
      <c r="F2675" s="181" t="e">
        <f t="shared" si="693"/>
        <v>#DIV/0!</v>
      </c>
      <c r="H2675" s="181" t="e">
        <f t="shared" si="694"/>
        <v>#DIV/0!</v>
      </c>
      <c r="I2675" s="181" t="e">
        <f t="shared" si="681"/>
        <v>#DIV/0!</v>
      </c>
      <c r="J2675" s="339" t="e">
        <f t="shared" si="682"/>
        <v>#DIV/0!</v>
      </c>
      <c r="K2675" s="181" t="e">
        <f t="shared" si="683"/>
        <v>#DIV/0!</v>
      </c>
      <c r="M2675" s="181" t="e">
        <f t="shared" si="684"/>
        <v>#DIV/0!</v>
      </c>
      <c r="N2675" s="181" t="e">
        <f t="shared" si="685"/>
        <v>#DIV/0!</v>
      </c>
      <c r="O2675" s="339" t="e">
        <f t="shared" si="686"/>
        <v>#DIV/0!</v>
      </c>
      <c r="P2675" s="181" t="e">
        <f t="shared" si="687"/>
        <v>#DIV/0!</v>
      </c>
      <c r="R2675" s="181" t="e">
        <f t="shared" si="688"/>
        <v>#DIV/0!</v>
      </c>
      <c r="S2675" s="181" t="e">
        <f t="shared" si="689"/>
        <v>#DIV/0!</v>
      </c>
      <c r="T2675" s="339" t="e">
        <f t="shared" si="695"/>
        <v>#DIV/0!</v>
      </c>
      <c r="U2675" s="181" t="e">
        <f t="shared" si="690"/>
        <v>#DIV/0!</v>
      </c>
    </row>
    <row r="2676" spans="2:21" ht="12.75" customHeight="1" x14ac:dyDescent="0.15">
      <c r="B2676" s="1">
        <f t="shared" si="696"/>
        <v>280.49999999999528</v>
      </c>
      <c r="C2676" s="181" t="e">
        <f t="shared" si="691"/>
        <v>#DIV/0!</v>
      </c>
      <c r="D2676" s="242">
        <f t="shared" si="692"/>
        <v>94.312125814526382</v>
      </c>
      <c r="E2676" s="181" t="e">
        <f t="shared" si="680"/>
        <v>#DIV/0!</v>
      </c>
      <c r="F2676" s="181" t="e">
        <f t="shared" si="693"/>
        <v>#DIV/0!</v>
      </c>
      <c r="H2676" s="181" t="e">
        <f t="shared" si="694"/>
        <v>#DIV/0!</v>
      </c>
      <c r="I2676" s="181" t="e">
        <f t="shared" si="681"/>
        <v>#DIV/0!</v>
      </c>
      <c r="J2676" s="339" t="e">
        <f t="shared" si="682"/>
        <v>#DIV/0!</v>
      </c>
      <c r="K2676" s="181" t="e">
        <f t="shared" si="683"/>
        <v>#DIV/0!</v>
      </c>
      <c r="M2676" s="181" t="e">
        <f t="shared" si="684"/>
        <v>#DIV/0!</v>
      </c>
      <c r="N2676" s="181" t="e">
        <f t="shared" si="685"/>
        <v>#DIV/0!</v>
      </c>
      <c r="O2676" s="339" t="e">
        <f t="shared" si="686"/>
        <v>#DIV/0!</v>
      </c>
      <c r="P2676" s="181" t="e">
        <f t="shared" si="687"/>
        <v>#DIV/0!</v>
      </c>
      <c r="R2676" s="181" t="e">
        <f t="shared" si="688"/>
        <v>#DIV/0!</v>
      </c>
      <c r="S2676" s="181" t="e">
        <f t="shared" si="689"/>
        <v>#DIV/0!</v>
      </c>
      <c r="T2676" s="339" t="e">
        <f t="shared" si="695"/>
        <v>#DIV/0!</v>
      </c>
      <c r="U2676" s="181" t="e">
        <f t="shared" si="690"/>
        <v>#DIV/0!</v>
      </c>
    </row>
    <row r="2677" spans="2:21" ht="12.75" customHeight="1" x14ac:dyDescent="0.15">
      <c r="B2677" s="1">
        <f t="shared" si="696"/>
        <v>280.5999999999953</v>
      </c>
      <c r="C2677" s="181" t="e">
        <f t="shared" si="691"/>
        <v>#DIV/0!</v>
      </c>
      <c r="D2677" s="242">
        <f t="shared" si="692"/>
        <v>94.321172107452298</v>
      </c>
      <c r="E2677" s="181" t="e">
        <f t="shared" si="680"/>
        <v>#DIV/0!</v>
      </c>
      <c r="F2677" s="181" t="e">
        <f t="shared" si="693"/>
        <v>#DIV/0!</v>
      </c>
      <c r="H2677" s="181" t="e">
        <f t="shared" si="694"/>
        <v>#DIV/0!</v>
      </c>
      <c r="I2677" s="181" t="e">
        <f t="shared" si="681"/>
        <v>#DIV/0!</v>
      </c>
      <c r="J2677" s="339" t="e">
        <f t="shared" si="682"/>
        <v>#DIV/0!</v>
      </c>
      <c r="K2677" s="181" t="e">
        <f t="shared" si="683"/>
        <v>#DIV/0!</v>
      </c>
      <c r="M2677" s="181" t="e">
        <f t="shared" si="684"/>
        <v>#DIV/0!</v>
      </c>
      <c r="N2677" s="181" t="e">
        <f t="shared" si="685"/>
        <v>#DIV/0!</v>
      </c>
      <c r="O2677" s="339" t="e">
        <f t="shared" si="686"/>
        <v>#DIV/0!</v>
      </c>
      <c r="P2677" s="181" t="e">
        <f t="shared" si="687"/>
        <v>#DIV/0!</v>
      </c>
      <c r="R2677" s="181" t="e">
        <f t="shared" si="688"/>
        <v>#DIV/0!</v>
      </c>
      <c r="S2677" s="181" t="e">
        <f t="shared" si="689"/>
        <v>#DIV/0!</v>
      </c>
      <c r="T2677" s="339" t="e">
        <f t="shared" si="695"/>
        <v>#DIV/0!</v>
      </c>
      <c r="U2677" s="181" t="e">
        <f t="shared" si="690"/>
        <v>#DIV/0!</v>
      </c>
    </row>
    <row r="2678" spans="2:21" ht="12.75" customHeight="1" x14ac:dyDescent="0.15">
      <c r="B2678" s="1">
        <f t="shared" si="696"/>
        <v>280.69999999999533</v>
      </c>
      <c r="C2678" s="181" t="e">
        <f t="shared" si="691"/>
        <v>#DIV/0!</v>
      </c>
      <c r="D2678" s="242">
        <f t="shared" si="692"/>
        <v>94.330215798251544</v>
      </c>
      <c r="E2678" s="181" t="e">
        <f t="shared" si="680"/>
        <v>#DIV/0!</v>
      </c>
      <c r="F2678" s="181" t="e">
        <f t="shared" si="693"/>
        <v>#DIV/0!</v>
      </c>
      <c r="H2678" s="181" t="e">
        <f t="shared" si="694"/>
        <v>#DIV/0!</v>
      </c>
      <c r="I2678" s="181" t="e">
        <f t="shared" si="681"/>
        <v>#DIV/0!</v>
      </c>
      <c r="J2678" s="339" t="e">
        <f t="shared" si="682"/>
        <v>#DIV/0!</v>
      </c>
      <c r="K2678" s="181" t="e">
        <f t="shared" si="683"/>
        <v>#DIV/0!</v>
      </c>
      <c r="M2678" s="181" t="e">
        <f t="shared" si="684"/>
        <v>#DIV/0!</v>
      </c>
      <c r="N2678" s="181" t="e">
        <f t="shared" si="685"/>
        <v>#DIV/0!</v>
      </c>
      <c r="O2678" s="339" t="e">
        <f t="shared" si="686"/>
        <v>#DIV/0!</v>
      </c>
      <c r="P2678" s="181" t="e">
        <f t="shared" si="687"/>
        <v>#DIV/0!</v>
      </c>
      <c r="R2678" s="181" t="e">
        <f t="shared" si="688"/>
        <v>#DIV/0!</v>
      </c>
      <c r="S2678" s="181" t="e">
        <f t="shared" si="689"/>
        <v>#DIV/0!</v>
      </c>
      <c r="T2678" s="339" t="e">
        <f t="shared" si="695"/>
        <v>#DIV/0!</v>
      </c>
      <c r="U2678" s="181" t="e">
        <f t="shared" si="690"/>
        <v>#DIV/0!</v>
      </c>
    </row>
    <row r="2679" spans="2:21" ht="12.75" customHeight="1" x14ac:dyDescent="0.15">
      <c r="B2679" s="1">
        <f t="shared" si="696"/>
        <v>280.79999999999535</v>
      </c>
      <c r="C2679" s="181" t="e">
        <f t="shared" si="691"/>
        <v>#DIV/0!</v>
      </c>
      <c r="D2679" s="242">
        <f t="shared" si="692"/>
        <v>94.339256888670079</v>
      </c>
      <c r="E2679" s="181" t="e">
        <f t="shared" si="680"/>
        <v>#DIV/0!</v>
      </c>
      <c r="F2679" s="181" t="e">
        <f t="shared" si="693"/>
        <v>#DIV/0!</v>
      </c>
      <c r="H2679" s="181" t="e">
        <f t="shared" si="694"/>
        <v>#DIV/0!</v>
      </c>
      <c r="I2679" s="181" t="e">
        <f t="shared" si="681"/>
        <v>#DIV/0!</v>
      </c>
      <c r="J2679" s="339" t="e">
        <f t="shared" si="682"/>
        <v>#DIV/0!</v>
      </c>
      <c r="K2679" s="181" t="e">
        <f t="shared" si="683"/>
        <v>#DIV/0!</v>
      </c>
      <c r="M2679" s="181" t="e">
        <f t="shared" si="684"/>
        <v>#DIV/0!</v>
      </c>
      <c r="N2679" s="181" t="e">
        <f t="shared" si="685"/>
        <v>#DIV/0!</v>
      </c>
      <c r="O2679" s="339" t="e">
        <f t="shared" si="686"/>
        <v>#DIV/0!</v>
      </c>
      <c r="P2679" s="181" t="e">
        <f t="shared" si="687"/>
        <v>#DIV/0!</v>
      </c>
      <c r="R2679" s="181" t="e">
        <f t="shared" si="688"/>
        <v>#DIV/0!</v>
      </c>
      <c r="S2679" s="181" t="e">
        <f t="shared" si="689"/>
        <v>#DIV/0!</v>
      </c>
      <c r="T2679" s="339" t="e">
        <f t="shared" si="695"/>
        <v>#DIV/0!</v>
      </c>
      <c r="U2679" s="181" t="e">
        <f t="shared" si="690"/>
        <v>#DIV/0!</v>
      </c>
    </row>
    <row r="2680" spans="2:21" ht="12.75" customHeight="1" x14ac:dyDescent="0.15">
      <c r="B2680" s="1">
        <f t="shared" si="696"/>
        <v>280.89999999999537</v>
      </c>
      <c r="C2680" s="181" t="e">
        <f t="shared" si="691"/>
        <v>#DIV/0!</v>
      </c>
      <c r="D2680" s="242">
        <f t="shared" si="692"/>
        <v>94.348295380451759</v>
      </c>
      <c r="E2680" s="181" t="e">
        <f t="shared" si="680"/>
        <v>#DIV/0!</v>
      </c>
      <c r="F2680" s="181" t="e">
        <f t="shared" si="693"/>
        <v>#DIV/0!</v>
      </c>
      <c r="H2680" s="181" t="e">
        <f t="shared" si="694"/>
        <v>#DIV/0!</v>
      </c>
      <c r="I2680" s="181" t="e">
        <f t="shared" si="681"/>
        <v>#DIV/0!</v>
      </c>
      <c r="J2680" s="339" t="e">
        <f t="shared" si="682"/>
        <v>#DIV/0!</v>
      </c>
      <c r="K2680" s="181" t="e">
        <f t="shared" si="683"/>
        <v>#DIV/0!</v>
      </c>
      <c r="M2680" s="181" t="e">
        <f t="shared" si="684"/>
        <v>#DIV/0!</v>
      </c>
      <c r="N2680" s="181" t="e">
        <f t="shared" si="685"/>
        <v>#DIV/0!</v>
      </c>
      <c r="O2680" s="339" t="e">
        <f t="shared" si="686"/>
        <v>#DIV/0!</v>
      </c>
      <c r="P2680" s="181" t="e">
        <f t="shared" si="687"/>
        <v>#DIV/0!</v>
      </c>
      <c r="R2680" s="181" t="e">
        <f t="shared" si="688"/>
        <v>#DIV/0!</v>
      </c>
      <c r="S2680" s="181" t="e">
        <f t="shared" si="689"/>
        <v>#DIV/0!</v>
      </c>
      <c r="T2680" s="339" t="e">
        <f t="shared" si="695"/>
        <v>#DIV/0!</v>
      </c>
      <c r="U2680" s="181" t="e">
        <f t="shared" si="690"/>
        <v>#DIV/0!</v>
      </c>
    </row>
    <row r="2681" spans="2:21" ht="12.75" customHeight="1" x14ac:dyDescent="0.15">
      <c r="B2681" s="1">
        <f t="shared" si="696"/>
        <v>280.9999999999954</v>
      </c>
      <c r="C2681" s="181" t="e">
        <f t="shared" si="691"/>
        <v>#DIV/0!</v>
      </c>
      <c r="D2681" s="242">
        <f t="shared" si="692"/>
        <v>94.357331275338666</v>
      </c>
      <c r="E2681" s="181" t="e">
        <f t="shared" si="680"/>
        <v>#DIV/0!</v>
      </c>
      <c r="F2681" s="181" t="e">
        <f t="shared" si="693"/>
        <v>#DIV/0!</v>
      </c>
      <c r="H2681" s="181" t="e">
        <f t="shared" si="694"/>
        <v>#DIV/0!</v>
      </c>
      <c r="I2681" s="181" t="e">
        <f t="shared" si="681"/>
        <v>#DIV/0!</v>
      </c>
      <c r="J2681" s="339" t="e">
        <f t="shared" si="682"/>
        <v>#DIV/0!</v>
      </c>
      <c r="K2681" s="181" t="e">
        <f t="shared" si="683"/>
        <v>#DIV/0!</v>
      </c>
      <c r="M2681" s="181" t="e">
        <f t="shared" si="684"/>
        <v>#DIV/0!</v>
      </c>
      <c r="N2681" s="181" t="e">
        <f t="shared" si="685"/>
        <v>#DIV/0!</v>
      </c>
      <c r="O2681" s="339" t="e">
        <f t="shared" si="686"/>
        <v>#DIV/0!</v>
      </c>
      <c r="P2681" s="181" t="e">
        <f t="shared" si="687"/>
        <v>#DIV/0!</v>
      </c>
      <c r="R2681" s="181" t="e">
        <f t="shared" si="688"/>
        <v>#DIV/0!</v>
      </c>
      <c r="S2681" s="181" t="e">
        <f t="shared" si="689"/>
        <v>#DIV/0!</v>
      </c>
      <c r="T2681" s="339" t="e">
        <f t="shared" si="695"/>
        <v>#DIV/0!</v>
      </c>
      <c r="U2681" s="181" t="e">
        <f t="shared" si="690"/>
        <v>#DIV/0!</v>
      </c>
    </row>
    <row r="2682" spans="2:21" ht="12.75" customHeight="1" x14ac:dyDescent="0.15">
      <c r="B2682" s="1">
        <f t="shared" si="696"/>
        <v>281.09999999999542</v>
      </c>
      <c r="C2682" s="181" t="e">
        <f t="shared" si="691"/>
        <v>#DIV/0!</v>
      </c>
      <c r="D2682" s="242">
        <f t="shared" si="692"/>
        <v>94.366364575071259</v>
      </c>
      <c r="E2682" s="181" t="e">
        <f t="shared" si="680"/>
        <v>#DIV/0!</v>
      </c>
      <c r="F2682" s="181" t="e">
        <f t="shared" si="693"/>
        <v>#DIV/0!</v>
      </c>
      <c r="H2682" s="181" t="e">
        <f t="shared" si="694"/>
        <v>#DIV/0!</v>
      </c>
      <c r="I2682" s="181" t="e">
        <f t="shared" si="681"/>
        <v>#DIV/0!</v>
      </c>
      <c r="J2682" s="339" t="e">
        <f t="shared" si="682"/>
        <v>#DIV/0!</v>
      </c>
      <c r="K2682" s="181" t="e">
        <f t="shared" si="683"/>
        <v>#DIV/0!</v>
      </c>
      <c r="M2682" s="181" t="e">
        <f t="shared" si="684"/>
        <v>#DIV/0!</v>
      </c>
      <c r="N2682" s="181" t="e">
        <f t="shared" si="685"/>
        <v>#DIV/0!</v>
      </c>
      <c r="O2682" s="339" t="e">
        <f t="shared" si="686"/>
        <v>#DIV/0!</v>
      </c>
      <c r="P2682" s="181" t="e">
        <f t="shared" si="687"/>
        <v>#DIV/0!</v>
      </c>
      <c r="R2682" s="181" t="e">
        <f t="shared" si="688"/>
        <v>#DIV/0!</v>
      </c>
      <c r="S2682" s="181" t="e">
        <f t="shared" si="689"/>
        <v>#DIV/0!</v>
      </c>
      <c r="T2682" s="339" t="e">
        <f t="shared" si="695"/>
        <v>#DIV/0!</v>
      </c>
      <c r="U2682" s="181" t="e">
        <f t="shared" si="690"/>
        <v>#DIV/0!</v>
      </c>
    </row>
    <row r="2683" spans="2:21" ht="12.75" customHeight="1" x14ac:dyDescent="0.15">
      <c r="B2683" s="1">
        <f t="shared" si="696"/>
        <v>281.19999999999544</v>
      </c>
      <c r="C2683" s="181" t="e">
        <f t="shared" si="691"/>
        <v>#DIV/0!</v>
      </c>
      <c r="D2683" s="242">
        <f t="shared" si="692"/>
        <v>94.375395281387839</v>
      </c>
      <c r="E2683" s="181" t="e">
        <f t="shared" si="680"/>
        <v>#DIV/0!</v>
      </c>
      <c r="F2683" s="181" t="e">
        <f t="shared" si="693"/>
        <v>#DIV/0!</v>
      </c>
      <c r="H2683" s="181" t="e">
        <f t="shared" si="694"/>
        <v>#DIV/0!</v>
      </c>
      <c r="I2683" s="181" t="e">
        <f t="shared" si="681"/>
        <v>#DIV/0!</v>
      </c>
      <c r="J2683" s="339" t="e">
        <f t="shared" si="682"/>
        <v>#DIV/0!</v>
      </c>
      <c r="K2683" s="181" t="e">
        <f t="shared" si="683"/>
        <v>#DIV/0!</v>
      </c>
      <c r="M2683" s="181" t="e">
        <f t="shared" si="684"/>
        <v>#DIV/0!</v>
      </c>
      <c r="N2683" s="181" t="e">
        <f t="shared" si="685"/>
        <v>#DIV/0!</v>
      </c>
      <c r="O2683" s="339" t="e">
        <f t="shared" si="686"/>
        <v>#DIV/0!</v>
      </c>
      <c r="P2683" s="181" t="e">
        <f t="shared" si="687"/>
        <v>#DIV/0!</v>
      </c>
      <c r="R2683" s="181" t="e">
        <f t="shared" si="688"/>
        <v>#DIV/0!</v>
      </c>
      <c r="S2683" s="181" t="e">
        <f t="shared" si="689"/>
        <v>#DIV/0!</v>
      </c>
      <c r="T2683" s="339" t="e">
        <f t="shared" si="695"/>
        <v>#DIV/0!</v>
      </c>
      <c r="U2683" s="181" t="e">
        <f t="shared" si="690"/>
        <v>#DIV/0!</v>
      </c>
    </row>
    <row r="2684" spans="2:21" ht="12.75" customHeight="1" x14ac:dyDescent="0.15">
      <c r="B2684" s="1">
        <f t="shared" si="696"/>
        <v>281.29999999999546</v>
      </c>
      <c r="C2684" s="181" t="e">
        <f t="shared" si="691"/>
        <v>#DIV/0!</v>
      </c>
      <c r="D2684" s="242">
        <f t="shared" si="692"/>
        <v>94.384423396025142</v>
      </c>
      <c r="E2684" s="181" t="e">
        <f t="shared" si="680"/>
        <v>#DIV/0!</v>
      </c>
      <c r="F2684" s="181" t="e">
        <f t="shared" si="693"/>
        <v>#DIV/0!</v>
      </c>
      <c r="H2684" s="181" t="e">
        <f t="shared" si="694"/>
        <v>#DIV/0!</v>
      </c>
      <c r="I2684" s="181" t="e">
        <f t="shared" si="681"/>
        <v>#DIV/0!</v>
      </c>
      <c r="J2684" s="339" t="e">
        <f t="shared" si="682"/>
        <v>#DIV/0!</v>
      </c>
      <c r="K2684" s="181" t="e">
        <f t="shared" si="683"/>
        <v>#DIV/0!</v>
      </c>
      <c r="M2684" s="181" t="e">
        <f t="shared" si="684"/>
        <v>#DIV/0!</v>
      </c>
      <c r="N2684" s="181" t="e">
        <f t="shared" si="685"/>
        <v>#DIV/0!</v>
      </c>
      <c r="O2684" s="339" t="e">
        <f t="shared" si="686"/>
        <v>#DIV/0!</v>
      </c>
      <c r="P2684" s="181" t="e">
        <f t="shared" si="687"/>
        <v>#DIV/0!</v>
      </c>
      <c r="R2684" s="181" t="e">
        <f t="shared" si="688"/>
        <v>#DIV/0!</v>
      </c>
      <c r="S2684" s="181" t="e">
        <f t="shared" si="689"/>
        <v>#DIV/0!</v>
      </c>
      <c r="T2684" s="339" t="e">
        <f t="shared" si="695"/>
        <v>#DIV/0!</v>
      </c>
      <c r="U2684" s="181" t="e">
        <f t="shared" si="690"/>
        <v>#DIV/0!</v>
      </c>
    </row>
    <row r="2685" spans="2:21" ht="12.75" customHeight="1" x14ac:dyDescent="0.15">
      <c r="B2685" s="1">
        <f t="shared" si="696"/>
        <v>281.39999999999549</v>
      </c>
      <c r="C2685" s="181" t="e">
        <f t="shared" si="691"/>
        <v>#DIV/0!</v>
      </c>
      <c r="D2685" s="242">
        <f t="shared" si="692"/>
        <v>94.393448920717887</v>
      </c>
      <c r="E2685" s="181" t="e">
        <f t="shared" si="680"/>
        <v>#DIV/0!</v>
      </c>
      <c r="F2685" s="181" t="e">
        <f t="shared" si="693"/>
        <v>#DIV/0!</v>
      </c>
      <c r="H2685" s="181" t="e">
        <f t="shared" si="694"/>
        <v>#DIV/0!</v>
      </c>
      <c r="I2685" s="181" t="e">
        <f t="shared" si="681"/>
        <v>#DIV/0!</v>
      </c>
      <c r="J2685" s="339" t="e">
        <f t="shared" si="682"/>
        <v>#DIV/0!</v>
      </c>
      <c r="K2685" s="181" t="e">
        <f t="shared" si="683"/>
        <v>#DIV/0!</v>
      </c>
      <c r="M2685" s="181" t="e">
        <f t="shared" si="684"/>
        <v>#DIV/0!</v>
      </c>
      <c r="N2685" s="181" t="e">
        <f t="shared" si="685"/>
        <v>#DIV/0!</v>
      </c>
      <c r="O2685" s="339" t="e">
        <f t="shared" si="686"/>
        <v>#DIV/0!</v>
      </c>
      <c r="P2685" s="181" t="e">
        <f t="shared" si="687"/>
        <v>#DIV/0!</v>
      </c>
      <c r="R2685" s="181" t="e">
        <f t="shared" si="688"/>
        <v>#DIV/0!</v>
      </c>
      <c r="S2685" s="181" t="e">
        <f t="shared" si="689"/>
        <v>#DIV/0!</v>
      </c>
      <c r="T2685" s="339" t="e">
        <f t="shared" si="695"/>
        <v>#DIV/0!</v>
      </c>
      <c r="U2685" s="181" t="e">
        <f t="shared" si="690"/>
        <v>#DIV/0!</v>
      </c>
    </row>
    <row r="2686" spans="2:21" ht="12.75" customHeight="1" x14ac:dyDescent="0.15">
      <c r="B2686" s="1">
        <f t="shared" si="696"/>
        <v>281.49999999999551</v>
      </c>
      <c r="C2686" s="181" t="e">
        <f t="shared" si="691"/>
        <v>#DIV/0!</v>
      </c>
      <c r="D2686" s="242">
        <f t="shared" si="692"/>
        <v>94.402471857199231</v>
      </c>
      <c r="E2686" s="181" t="e">
        <f t="shared" si="680"/>
        <v>#DIV/0!</v>
      </c>
      <c r="F2686" s="181" t="e">
        <f t="shared" si="693"/>
        <v>#DIV/0!</v>
      </c>
      <c r="H2686" s="181" t="e">
        <f t="shared" si="694"/>
        <v>#DIV/0!</v>
      </c>
      <c r="I2686" s="181" t="e">
        <f t="shared" si="681"/>
        <v>#DIV/0!</v>
      </c>
      <c r="J2686" s="339" t="e">
        <f t="shared" si="682"/>
        <v>#DIV/0!</v>
      </c>
      <c r="K2686" s="181" t="e">
        <f t="shared" si="683"/>
        <v>#DIV/0!</v>
      </c>
      <c r="M2686" s="181" t="e">
        <f t="shared" si="684"/>
        <v>#DIV/0!</v>
      </c>
      <c r="N2686" s="181" t="e">
        <f t="shared" si="685"/>
        <v>#DIV/0!</v>
      </c>
      <c r="O2686" s="339" t="e">
        <f t="shared" si="686"/>
        <v>#DIV/0!</v>
      </c>
      <c r="P2686" s="181" t="e">
        <f t="shared" si="687"/>
        <v>#DIV/0!</v>
      </c>
      <c r="R2686" s="181" t="e">
        <f t="shared" si="688"/>
        <v>#DIV/0!</v>
      </c>
      <c r="S2686" s="181" t="e">
        <f t="shared" si="689"/>
        <v>#DIV/0!</v>
      </c>
      <c r="T2686" s="339" t="e">
        <f t="shared" si="695"/>
        <v>#DIV/0!</v>
      </c>
      <c r="U2686" s="181" t="e">
        <f t="shared" si="690"/>
        <v>#DIV/0!</v>
      </c>
    </row>
    <row r="2687" spans="2:21" ht="12.75" customHeight="1" x14ac:dyDescent="0.15">
      <c r="B2687" s="1">
        <f t="shared" si="696"/>
        <v>281.59999999999553</v>
      </c>
      <c r="C2687" s="181" t="e">
        <f t="shared" si="691"/>
        <v>#DIV/0!</v>
      </c>
      <c r="D2687" s="242">
        <f t="shared" si="692"/>
        <v>94.411492207200084</v>
      </c>
      <c r="E2687" s="181" t="e">
        <f t="shared" si="680"/>
        <v>#DIV/0!</v>
      </c>
      <c r="F2687" s="181" t="e">
        <f t="shared" si="693"/>
        <v>#DIV/0!</v>
      </c>
      <c r="H2687" s="181" t="e">
        <f t="shared" si="694"/>
        <v>#DIV/0!</v>
      </c>
      <c r="I2687" s="181" t="e">
        <f t="shared" si="681"/>
        <v>#DIV/0!</v>
      </c>
      <c r="J2687" s="339" t="e">
        <f t="shared" si="682"/>
        <v>#DIV/0!</v>
      </c>
      <c r="K2687" s="181" t="e">
        <f t="shared" si="683"/>
        <v>#DIV/0!</v>
      </c>
      <c r="M2687" s="181" t="e">
        <f t="shared" si="684"/>
        <v>#DIV/0!</v>
      </c>
      <c r="N2687" s="181" t="e">
        <f t="shared" si="685"/>
        <v>#DIV/0!</v>
      </c>
      <c r="O2687" s="339" t="e">
        <f t="shared" si="686"/>
        <v>#DIV/0!</v>
      </c>
      <c r="P2687" s="181" t="e">
        <f t="shared" si="687"/>
        <v>#DIV/0!</v>
      </c>
      <c r="R2687" s="181" t="e">
        <f t="shared" si="688"/>
        <v>#DIV/0!</v>
      </c>
      <c r="S2687" s="181" t="e">
        <f t="shared" si="689"/>
        <v>#DIV/0!</v>
      </c>
      <c r="T2687" s="339" t="e">
        <f t="shared" si="695"/>
        <v>#DIV/0!</v>
      </c>
      <c r="U2687" s="181" t="e">
        <f t="shared" si="690"/>
        <v>#DIV/0!</v>
      </c>
    </row>
    <row r="2688" spans="2:21" ht="12.75" customHeight="1" x14ac:dyDescent="0.15">
      <c r="B2688" s="1">
        <f t="shared" si="696"/>
        <v>281.69999999999555</v>
      </c>
      <c r="C2688" s="181" t="e">
        <f t="shared" si="691"/>
        <v>#DIV/0!</v>
      </c>
      <c r="D2688" s="242">
        <f t="shared" si="692"/>
        <v>94.420509972450034</v>
      </c>
      <c r="E2688" s="181" t="e">
        <f t="shared" si="680"/>
        <v>#DIV/0!</v>
      </c>
      <c r="F2688" s="181" t="e">
        <f t="shared" si="693"/>
        <v>#DIV/0!</v>
      </c>
      <c r="H2688" s="181" t="e">
        <f t="shared" si="694"/>
        <v>#DIV/0!</v>
      </c>
      <c r="I2688" s="181" t="e">
        <f t="shared" si="681"/>
        <v>#DIV/0!</v>
      </c>
      <c r="J2688" s="339" t="e">
        <f t="shared" si="682"/>
        <v>#DIV/0!</v>
      </c>
      <c r="K2688" s="181" t="e">
        <f t="shared" si="683"/>
        <v>#DIV/0!</v>
      </c>
      <c r="M2688" s="181" t="e">
        <f t="shared" si="684"/>
        <v>#DIV/0!</v>
      </c>
      <c r="N2688" s="181" t="e">
        <f t="shared" si="685"/>
        <v>#DIV/0!</v>
      </c>
      <c r="O2688" s="339" t="e">
        <f t="shared" si="686"/>
        <v>#DIV/0!</v>
      </c>
      <c r="P2688" s="181" t="e">
        <f t="shared" si="687"/>
        <v>#DIV/0!</v>
      </c>
      <c r="R2688" s="181" t="e">
        <f t="shared" si="688"/>
        <v>#DIV/0!</v>
      </c>
      <c r="S2688" s="181" t="e">
        <f t="shared" si="689"/>
        <v>#DIV/0!</v>
      </c>
      <c r="T2688" s="339" t="e">
        <f t="shared" si="695"/>
        <v>#DIV/0!</v>
      </c>
      <c r="U2688" s="181" t="e">
        <f t="shared" si="690"/>
        <v>#DIV/0!</v>
      </c>
    </row>
    <row r="2689" spans="2:21" ht="12.75" customHeight="1" x14ac:dyDescent="0.15">
      <c r="B2689" s="1">
        <f t="shared" si="696"/>
        <v>281.79999999999558</v>
      </c>
      <c r="C2689" s="181" t="e">
        <f t="shared" si="691"/>
        <v>#DIV/0!</v>
      </c>
      <c r="D2689" s="242">
        <f t="shared" si="692"/>
        <v>94.429525154676426</v>
      </c>
      <c r="E2689" s="181" t="e">
        <f t="shared" si="680"/>
        <v>#DIV/0!</v>
      </c>
      <c r="F2689" s="181" t="e">
        <f t="shared" si="693"/>
        <v>#DIV/0!</v>
      </c>
      <c r="H2689" s="181" t="e">
        <f t="shared" si="694"/>
        <v>#DIV/0!</v>
      </c>
      <c r="I2689" s="181" t="e">
        <f t="shared" si="681"/>
        <v>#DIV/0!</v>
      </c>
      <c r="J2689" s="339" t="e">
        <f t="shared" si="682"/>
        <v>#DIV/0!</v>
      </c>
      <c r="K2689" s="181" t="e">
        <f t="shared" si="683"/>
        <v>#DIV/0!</v>
      </c>
      <c r="M2689" s="181" t="e">
        <f t="shared" si="684"/>
        <v>#DIV/0!</v>
      </c>
      <c r="N2689" s="181" t="e">
        <f t="shared" si="685"/>
        <v>#DIV/0!</v>
      </c>
      <c r="O2689" s="339" t="e">
        <f t="shared" si="686"/>
        <v>#DIV/0!</v>
      </c>
      <c r="P2689" s="181" t="e">
        <f t="shared" si="687"/>
        <v>#DIV/0!</v>
      </c>
      <c r="R2689" s="181" t="e">
        <f t="shared" si="688"/>
        <v>#DIV/0!</v>
      </c>
      <c r="S2689" s="181" t="e">
        <f t="shared" si="689"/>
        <v>#DIV/0!</v>
      </c>
      <c r="T2689" s="339" t="e">
        <f t="shared" si="695"/>
        <v>#DIV/0!</v>
      </c>
      <c r="U2689" s="181" t="e">
        <f t="shared" si="690"/>
        <v>#DIV/0!</v>
      </c>
    </row>
    <row r="2690" spans="2:21" ht="12.75" customHeight="1" x14ac:dyDescent="0.15">
      <c r="B2690" s="1">
        <f t="shared" si="696"/>
        <v>281.8999999999956</v>
      </c>
      <c r="C2690" s="181" t="e">
        <f t="shared" si="691"/>
        <v>#DIV/0!</v>
      </c>
      <c r="D2690" s="242">
        <f t="shared" si="692"/>
        <v>94.438537755605083</v>
      </c>
      <c r="E2690" s="181" t="e">
        <f t="shared" si="680"/>
        <v>#DIV/0!</v>
      </c>
      <c r="F2690" s="181" t="e">
        <f t="shared" si="693"/>
        <v>#DIV/0!</v>
      </c>
      <c r="H2690" s="181" t="e">
        <f t="shared" si="694"/>
        <v>#DIV/0!</v>
      </c>
      <c r="I2690" s="181" t="e">
        <f t="shared" si="681"/>
        <v>#DIV/0!</v>
      </c>
      <c r="J2690" s="339" t="e">
        <f t="shared" si="682"/>
        <v>#DIV/0!</v>
      </c>
      <c r="K2690" s="181" t="e">
        <f t="shared" si="683"/>
        <v>#DIV/0!</v>
      </c>
      <c r="M2690" s="181" t="e">
        <f t="shared" si="684"/>
        <v>#DIV/0!</v>
      </c>
      <c r="N2690" s="181" t="e">
        <f t="shared" si="685"/>
        <v>#DIV/0!</v>
      </c>
      <c r="O2690" s="339" t="e">
        <f t="shared" si="686"/>
        <v>#DIV/0!</v>
      </c>
      <c r="P2690" s="181" t="e">
        <f t="shared" si="687"/>
        <v>#DIV/0!</v>
      </c>
      <c r="R2690" s="181" t="e">
        <f t="shared" si="688"/>
        <v>#DIV/0!</v>
      </c>
      <c r="S2690" s="181" t="e">
        <f t="shared" si="689"/>
        <v>#DIV/0!</v>
      </c>
      <c r="T2690" s="339" t="e">
        <f t="shared" si="695"/>
        <v>#DIV/0!</v>
      </c>
      <c r="U2690" s="181" t="e">
        <f t="shared" si="690"/>
        <v>#DIV/0!</v>
      </c>
    </row>
    <row r="2691" spans="2:21" ht="12.75" customHeight="1" x14ac:dyDescent="0.15">
      <c r="B2691" s="1">
        <f t="shared" si="696"/>
        <v>281.99999999999562</v>
      </c>
      <c r="C2691" s="181" t="e">
        <f t="shared" si="691"/>
        <v>#DIV/0!</v>
      </c>
      <c r="D2691" s="242">
        <f t="shared" si="692"/>
        <v>94.44754777695988</v>
      </c>
      <c r="E2691" s="181" t="e">
        <f t="shared" si="680"/>
        <v>#DIV/0!</v>
      </c>
      <c r="F2691" s="181" t="e">
        <f t="shared" si="693"/>
        <v>#DIV/0!</v>
      </c>
      <c r="H2691" s="181" t="e">
        <f t="shared" si="694"/>
        <v>#DIV/0!</v>
      </c>
      <c r="I2691" s="181" t="e">
        <f t="shared" si="681"/>
        <v>#DIV/0!</v>
      </c>
      <c r="J2691" s="339" t="e">
        <f t="shared" si="682"/>
        <v>#DIV/0!</v>
      </c>
      <c r="K2691" s="181" t="e">
        <f t="shared" si="683"/>
        <v>#DIV/0!</v>
      </c>
      <c r="M2691" s="181" t="e">
        <f t="shared" si="684"/>
        <v>#DIV/0!</v>
      </c>
      <c r="N2691" s="181" t="e">
        <f t="shared" si="685"/>
        <v>#DIV/0!</v>
      </c>
      <c r="O2691" s="339" t="e">
        <f t="shared" si="686"/>
        <v>#DIV/0!</v>
      </c>
      <c r="P2691" s="181" t="e">
        <f t="shared" si="687"/>
        <v>#DIV/0!</v>
      </c>
      <c r="R2691" s="181" t="e">
        <f t="shared" si="688"/>
        <v>#DIV/0!</v>
      </c>
      <c r="S2691" s="181" t="e">
        <f t="shared" si="689"/>
        <v>#DIV/0!</v>
      </c>
      <c r="T2691" s="339" t="e">
        <f t="shared" si="695"/>
        <v>#DIV/0!</v>
      </c>
      <c r="U2691" s="181" t="e">
        <f t="shared" si="690"/>
        <v>#DIV/0!</v>
      </c>
    </row>
    <row r="2692" spans="2:21" ht="12.75" customHeight="1" x14ac:dyDescent="0.15">
      <c r="B2692" s="1">
        <f t="shared" si="696"/>
        <v>282.09999999999565</v>
      </c>
      <c r="C2692" s="181" t="e">
        <f t="shared" si="691"/>
        <v>#DIV/0!</v>
      </c>
      <c r="D2692" s="242">
        <f t="shared" si="692"/>
        <v>94.45655522046286</v>
      </c>
      <c r="E2692" s="181" t="e">
        <f t="shared" si="680"/>
        <v>#DIV/0!</v>
      </c>
      <c r="F2692" s="181" t="e">
        <f t="shared" si="693"/>
        <v>#DIV/0!</v>
      </c>
      <c r="H2692" s="181" t="e">
        <f t="shared" si="694"/>
        <v>#DIV/0!</v>
      </c>
      <c r="I2692" s="181" t="e">
        <f t="shared" si="681"/>
        <v>#DIV/0!</v>
      </c>
      <c r="J2692" s="339" t="e">
        <f t="shared" si="682"/>
        <v>#DIV/0!</v>
      </c>
      <c r="K2692" s="181" t="e">
        <f t="shared" si="683"/>
        <v>#DIV/0!</v>
      </c>
      <c r="M2692" s="181" t="e">
        <f t="shared" si="684"/>
        <v>#DIV/0!</v>
      </c>
      <c r="N2692" s="181" t="e">
        <f t="shared" si="685"/>
        <v>#DIV/0!</v>
      </c>
      <c r="O2692" s="339" t="e">
        <f t="shared" si="686"/>
        <v>#DIV/0!</v>
      </c>
      <c r="P2692" s="181" t="e">
        <f t="shared" si="687"/>
        <v>#DIV/0!</v>
      </c>
      <c r="R2692" s="181" t="e">
        <f t="shared" si="688"/>
        <v>#DIV/0!</v>
      </c>
      <c r="S2692" s="181" t="e">
        <f t="shared" si="689"/>
        <v>#DIV/0!</v>
      </c>
      <c r="T2692" s="339" t="e">
        <f t="shared" si="695"/>
        <v>#DIV/0!</v>
      </c>
      <c r="U2692" s="181" t="e">
        <f t="shared" si="690"/>
        <v>#DIV/0!</v>
      </c>
    </row>
    <row r="2693" spans="2:21" ht="12.75" customHeight="1" x14ac:dyDescent="0.15">
      <c r="B2693" s="1">
        <f t="shared" si="696"/>
        <v>282.19999999999567</v>
      </c>
      <c r="C2693" s="181" t="e">
        <f t="shared" si="691"/>
        <v>#DIV/0!</v>
      </c>
      <c r="D2693" s="242">
        <f t="shared" si="692"/>
        <v>94.465560087834319</v>
      </c>
      <c r="E2693" s="181" t="e">
        <f t="shared" si="680"/>
        <v>#DIV/0!</v>
      </c>
      <c r="F2693" s="181" t="e">
        <f t="shared" si="693"/>
        <v>#DIV/0!</v>
      </c>
      <c r="H2693" s="181" t="e">
        <f t="shared" si="694"/>
        <v>#DIV/0!</v>
      </c>
      <c r="I2693" s="181" t="e">
        <f t="shared" si="681"/>
        <v>#DIV/0!</v>
      </c>
      <c r="J2693" s="339" t="e">
        <f t="shared" si="682"/>
        <v>#DIV/0!</v>
      </c>
      <c r="K2693" s="181" t="e">
        <f t="shared" si="683"/>
        <v>#DIV/0!</v>
      </c>
      <c r="M2693" s="181" t="e">
        <f t="shared" si="684"/>
        <v>#DIV/0!</v>
      </c>
      <c r="N2693" s="181" t="e">
        <f t="shared" si="685"/>
        <v>#DIV/0!</v>
      </c>
      <c r="O2693" s="339" t="e">
        <f t="shared" si="686"/>
        <v>#DIV/0!</v>
      </c>
      <c r="P2693" s="181" t="e">
        <f t="shared" si="687"/>
        <v>#DIV/0!</v>
      </c>
      <c r="R2693" s="181" t="e">
        <f t="shared" si="688"/>
        <v>#DIV/0!</v>
      </c>
      <c r="S2693" s="181" t="e">
        <f t="shared" si="689"/>
        <v>#DIV/0!</v>
      </c>
      <c r="T2693" s="339" t="e">
        <f t="shared" si="695"/>
        <v>#DIV/0!</v>
      </c>
      <c r="U2693" s="181" t="e">
        <f t="shared" si="690"/>
        <v>#DIV/0!</v>
      </c>
    </row>
    <row r="2694" spans="2:21" ht="12.75" customHeight="1" x14ac:dyDescent="0.15">
      <c r="B2694" s="1">
        <f t="shared" si="696"/>
        <v>282.29999999999569</v>
      </c>
      <c r="C2694" s="181" t="e">
        <f t="shared" si="691"/>
        <v>#DIV/0!</v>
      </c>
      <c r="D2694" s="242">
        <f t="shared" si="692"/>
        <v>94.474562380792889</v>
      </c>
      <c r="E2694" s="181" t="e">
        <f t="shared" ref="E2694:E2757" si="697">+$D$19+(C2694/(D2694*$D$34))</f>
        <v>#DIV/0!</v>
      </c>
      <c r="F2694" s="181" t="e">
        <f t="shared" si="693"/>
        <v>#DIV/0!</v>
      </c>
      <c r="H2694" s="181" t="e">
        <f t="shared" si="694"/>
        <v>#DIV/0!</v>
      </c>
      <c r="I2694" s="181" t="e">
        <f t="shared" ref="I2694:I2757" si="698">1.32*(($B2695-$D$19)/$D$30)^0.25</f>
        <v>#DIV/0!</v>
      </c>
      <c r="J2694" s="339" t="e">
        <f t="shared" ref="J2694:J2757" si="699">+$D$19+(H2694/(I2694*$D$35))</f>
        <v>#DIV/0!</v>
      </c>
      <c r="K2694" s="181" t="e">
        <f t="shared" ref="K2694:K2757" si="700">ABS($B2695-J2694)</f>
        <v>#DIV/0!</v>
      </c>
      <c r="M2694" s="181" t="e">
        <f t="shared" ref="M2694:M2757" si="701">(2*PI()*$D$27*$D$8*$AE$7*($D$31-B2695))/LN($D$30/$D$28)</f>
        <v>#DIV/0!</v>
      </c>
      <c r="N2694" s="181" t="e">
        <f t="shared" ref="N2694:N2757" si="702">1.32*(($B2695-$D$19)/$D$30)^0.25</f>
        <v>#DIV/0!</v>
      </c>
      <c r="O2694" s="339" t="e">
        <f t="shared" ref="O2694:O2757" si="703">+$D$19+(M2694/(N2694*$D$38))</f>
        <v>#DIV/0!</v>
      </c>
      <c r="P2694" s="181" t="e">
        <f t="shared" ref="P2694:P2757" si="704">ABS($B2695-O2694)</f>
        <v>#DIV/0!</v>
      </c>
      <c r="R2694" s="181" t="e">
        <f t="shared" ref="R2694:R2757" si="705">(2*PI()*$D$27*$D$9*$AE$6*($D$31-B2695))/LN($D$30/$D$28)</f>
        <v>#DIV/0!</v>
      </c>
      <c r="S2694" s="181" t="e">
        <f t="shared" ref="S2694:S2757" si="706">1.32*(($B2695-$D$19)/$D$30)^0.25</f>
        <v>#DIV/0!</v>
      </c>
      <c r="T2694" s="339" t="e">
        <f t="shared" si="695"/>
        <v>#DIV/0!</v>
      </c>
      <c r="U2694" s="181" t="e">
        <f t="shared" ref="U2694:U2757" si="707">ABS($B2695-T2694)</f>
        <v>#DIV/0!</v>
      </c>
    </row>
    <row r="2695" spans="2:21" ht="12.75" customHeight="1" x14ac:dyDescent="0.15">
      <c r="B2695" s="1">
        <f t="shared" si="696"/>
        <v>282.39999999999571</v>
      </c>
      <c r="C2695" s="181" t="e">
        <f t="shared" ref="C2695:C2758" si="708">(2*PI()*$D$26*$D$32*($D$31-B2696))/LN($D$29/$D$28)</f>
        <v>#DIV/0!</v>
      </c>
      <c r="D2695" s="242">
        <f t="shared" ref="D2695:D2758" si="709">1.32*((B2696-$D$19)/$D$29)^0.25</f>
        <v>94.483562101055071</v>
      </c>
      <c r="E2695" s="181" t="e">
        <f t="shared" si="697"/>
        <v>#DIV/0!</v>
      </c>
      <c r="F2695" s="181" t="e">
        <f t="shared" ref="F2695:F2758" si="710">ABS(B2696-E2695)</f>
        <v>#DIV/0!</v>
      </c>
      <c r="H2695" s="181" t="e">
        <f t="shared" ref="H2695:H2758" si="711">(2*PI()*$D$27*$D$32*($D$31-B2696))/LN($D$30/$D$28)</f>
        <v>#DIV/0!</v>
      </c>
      <c r="I2695" s="181" t="e">
        <f t="shared" si="698"/>
        <v>#DIV/0!</v>
      </c>
      <c r="J2695" s="339" t="e">
        <f t="shared" si="699"/>
        <v>#DIV/0!</v>
      </c>
      <c r="K2695" s="181" t="e">
        <f t="shared" si="700"/>
        <v>#DIV/0!</v>
      </c>
      <c r="M2695" s="181" t="e">
        <f t="shared" si="701"/>
        <v>#DIV/0!</v>
      </c>
      <c r="N2695" s="181" t="e">
        <f t="shared" si="702"/>
        <v>#DIV/0!</v>
      </c>
      <c r="O2695" s="339" t="e">
        <f t="shared" si="703"/>
        <v>#DIV/0!</v>
      </c>
      <c r="P2695" s="181" t="e">
        <f t="shared" si="704"/>
        <v>#DIV/0!</v>
      </c>
      <c r="R2695" s="181" t="e">
        <f t="shared" si="705"/>
        <v>#DIV/0!</v>
      </c>
      <c r="S2695" s="181" t="e">
        <f t="shared" si="706"/>
        <v>#DIV/0!</v>
      </c>
      <c r="T2695" s="339" t="e">
        <f t="shared" ref="T2695:T2758" si="712">+$D$19+(R2695/(S2695*$D$41))</f>
        <v>#DIV/0!</v>
      </c>
      <c r="U2695" s="181" t="e">
        <f t="shared" si="707"/>
        <v>#DIV/0!</v>
      </c>
    </row>
    <row r="2696" spans="2:21" ht="12.75" customHeight="1" x14ac:dyDescent="0.15">
      <c r="B2696" s="1">
        <f t="shared" ref="B2696:B2759" si="713">B2695+0.1</f>
        <v>282.49999999999574</v>
      </c>
      <c r="C2696" s="181" t="e">
        <f t="shared" si="708"/>
        <v>#DIV/0!</v>
      </c>
      <c r="D2696" s="242">
        <f t="shared" si="709"/>
        <v>94.49255925033583</v>
      </c>
      <c r="E2696" s="181" t="e">
        <f t="shared" si="697"/>
        <v>#DIV/0!</v>
      </c>
      <c r="F2696" s="181" t="e">
        <f t="shared" si="710"/>
        <v>#DIV/0!</v>
      </c>
      <c r="H2696" s="181" t="e">
        <f t="shared" si="711"/>
        <v>#DIV/0!</v>
      </c>
      <c r="I2696" s="181" t="e">
        <f t="shared" si="698"/>
        <v>#DIV/0!</v>
      </c>
      <c r="J2696" s="339" t="e">
        <f t="shared" si="699"/>
        <v>#DIV/0!</v>
      </c>
      <c r="K2696" s="181" t="e">
        <f t="shared" si="700"/>
        <v>#DIV/0!</v>
      </c>
      <c r="M2696" s="181" t="e">
        <f t="shared" si="701"/>
        <v>#DIV/0!</v>
      </c>
      <c r="N2696" s="181" t="e">
        <f t="shared" si="702"/>
        <v>#DIV/0!</v>
      </c>
      <c r="O2696" s="339" t="e">
        <f t="shared" si="703"/>
        <v>#DIV/0!</v>
      </c>
      <c r="P2696" s="181" t="e">
        <f t="shared" si="704"/>
        <v>#DIV/0!</v>
      </c>
      <c r="R2696" s="181" t="e">
        <f t="shared" si="705"/>
        <v>#DIV/0!</v>
      </c>
      <c r="S2696" s="181" t="e">
        <f t="shared" si="706"/>
        <v>#DIV/0!</v>
      </c>
      <c r="T2696" s="339" t="e">
        <f t="shared" si="712"/>
        <v>#DIV/0!</v>
      </c>
      <c r="U2696" s="181" t="e">
        <f t="shared" si="707"/>
        <v>#DIV/0!</v>
      </c>
    </row>
    <row r="2697" spans="2:21" ht="12.75" customHeight="1" x14ac:dyDescent="0.15">
      <c r="B2697" s="1">
        <f t="shared" si="713"/>
        <v>282.59999999999576</v>
      </c>
      <c r="C2697" s="181" t="e">
        <f t="shared" si="708"/>
        <v>#DIV/0!</v>
      </c>
      <c r="D2697" s="242">
        <f t="shared" si="709"/>
        <v>94.501553830348243</v>
      </c>
      <c r="E2697" s="181" t="e">
        <f t="shared" si="697"/>
        <v>#DIV/0!</v>
      </c>
      <c r="F2697" s="181" t="e">
        <f t="shared" si="710"/>
        <v>#DIV/0!</v>
      </c>
      <c r="H2697" s="181" t="e">
        <f t="shared" si="711"/>
        <v>#DIV/0!</v>
      </c>
      <c r="I2697" s="181" t="e">
        <f t="shared" si="698"/>
        <v>#DIV/0!</v>
      </c>
      <c r="J2697" s="339" t="e">
        <f t="shared" si="699"/>
        <v>#DIV/0!</v>
      </c>
      <c r="K2697" s="181" t="e">
        <f t="shared" si="700"/>
        <v>#DIV/0!</v>
      </c>
      <c r="M2697" s="181" t="e">
        <f t="shared" si="701"/>
        <v>#DIV/0!</v>
      </c>
      <c r="N2697" s="181" t="e">
        <f t="shared" si="702"/>
        <v>#DIV/0!</v>
      </c>
      <c r="O2697" s="339" t="e">
        <f t="shared" si="703"/>
        <v>#DIV/0!</v>
      </c>
      <c r="P2697" s="181" t="e">
        <f t="shared" si="704"/>
        <v>#DIV/0!</v>
      </c>
      <c r="R2697" s="181" t="e">
        <f t="shared" si="705"/>
        <v>#DIV/0!</v>
      </c>
      <c r="S2697" s="181" t="e">
        <f t="shared" si="706"/>
        <v>#DIV/0!</v>
      </c>
      <c r="T2697" s="339" t="e">
        <f t="shared" si="712"/>
        <v>#DIV/0!</v>
      </c>
      <c r="U2697" s="181" t="e">
        <f t="shared" si="707"/>
        <v>#DIV/0!</v>
      </c>
    </row>
    <row r="2698" spans="2:21" ht="12.75" customHeight="1" x14ac:dyDescent="0.15">
      <c r="B2698" s="1">
        <f t="shared" si="713"/>
        <v>282.69999999999578</v>
      </c>
      <c r="C2698" s="181" t="e">
        <f t="shared" si="708"/>
        <v>#DIV/0!</v>
      </c>
      <c r="D2698" s="242">
        <f t="shared" si="709"/>
        <v>94.510545842803651</v>
      </c>
      <c r="E2698" s="181" t="e">
        <f t="shared" si="697"/>
        <v>#DIV/0!</v>
      </c>
      <c r="F2698" s="181" t="e">
        <f t="shared" si="710"/>
        <v>#DIV/0!</v>
      </c>
      <c r="H2698" s="181" t="e">
        <f t="shared" si="711"/>
        <v>#DIV/0!</v>
      </c>
      <c r="I2698" s="181" t="e">
        <f t="shared" si="698"/>
        <v>#DIV/0!</v>
      </c>
      <c r="J2698" s="339" t="e">
        <f t="shared" si="699"/>
        <v>#DIV/0!</v>
      </c>
      <c r="K2698" s="181" t="e">
        <f t="shared" si="700"/>
        <v>#DIV/0!</v>
      </c>
      <c r="M2698" s="181" t="e">
        <f t="shared" si="701"/>
        <v>#DIV/0!</v>
      </c>
      <c r="N2698" s="181" t="e">
        <f t="shared" si="702"/>
        <v>#DIV/0!</v>
      </c>
      <c r="O2698" s="339" t="e">
        <f t="shared" si="703"/>
        <v>#DIV/0!</v>
      </c>
      <c r="P2698" s="181" t="e">
        <f t="shared" si="704"/>
        <v>#DIV/0!</v>
      </c>
      <c r="R2698" s="181" t="e">
        <f t="shared" si="705"/>
        <v>#DIV/0!</v>
      </c>
      <c r="S2698" s="181" t="e">
        <f t="shared" si="706"/>
        <v>#DIV/0!</v>
      </c>
      <c r="T2698" s="339" t="e">
        <f t="shared" si="712"/>
        <v>#DIV/0!</v>
      </c>
      <c r="U2698" s="181" t="e">
        <f t="shared" si="707"/>
        <v>#DIV/0!</v>
      </c>
    </row>
    <row r="2699" spans="2:21" ht="12.75" customHeight="1" x14ac:dyDescent="0.15">
      <c r="B2699" s="1">
        <f t="shared" si="713"/>
        <v>282.7999999999958</v>
      </c>
      <c r="C2699" s="181" t="e">
        <f t="shared" si="708"/>
        <v>#DIV/0!</v>
      </c>
      <c r="D2699" s="242">
        <f t="shared" si="709"/>
        <v>94.519535289411479</v>
      </c>
      <c r="E2699" s="181" t="e">
        <f t="shared" si="697"/>
        <v>#DIV/0!</v>
      </c>
      <c r="F2699" s="181" t="e">
        <f t="shared" si="710"/>
        <v>#DIV/0!</v>
      </c>
      <c r="H2699" s="181" t="e">
        <f t="shared" si="711"/>
        <v>#DIV/0!</v>
      </c>
      <c r="I2699" s="181" t="e">
        <f t="shared" si="698"/>
        <v>#DIV/0!</v>
      </c>
      <c r="J2699" s="339" t="e">
        <f t="shared" si="699"/>
        <v>#DIV/0!</v>
      </c>
      <c r="K2699" s="181" t="e">
        <f t="shared" si="700"/>
        <v>#DIV/0!</v>
      </c>
      <c r="M2699" s="181" t="e">
        <f t="shared" si="701"/>
        <v>#DIV/0!</v>
      </c>
      <c r="N2699" s="181" t="e">
        <f t="shared" si="702"/>
        <v>#DIV/0!</v>
      </c>
      <c r="O2699" s="339" t="e">
        <f t="shared" si="703"/>
        <v>#DIV/0!</v>
      </c>
      <c r="P2699" s="181" t="e">
        <f t="shared" si="704"/>
        <v>#DIV/0!</v>
      </c>
      <c r="R2699" s="181" t="e">
        <f t="shared" si="705"/>
        <v>#DIV/0!</v>
      </c>
      <c r="S2699" s="181" t="e">
        <f t="shared" si="706"/>
        <v>#DIV/0!</v>
      </c>
      <c r="T2699" s="339" t="e">
        <f t="shared" si="712"/>
        <v>#DIV/0!</v>
      </c>
      <c r="U2699" s="181" t="e">
        <f t="shared" si="707"/>
        <v>#DIV/0!</v>
      </c>
    </row>
    <row r="2700" spans="2:21" ht="12.75" customHeight="1" x14ac:dyDescent="0.15">
      <c r="B2700" s="1">
        <f t="shared" si="713"/>
        <v>282.89999999999583</v>
      </c>
      <c r="C2700" s="181" t="e">
        <f t="shared" si="708"/>
        <v>#DIV/0!</v>
      </c>
      <c r="D2700" s="242">
        <f t="shared" si="709"/>
        <v>94.528522171879501</v>
      </c>
      <c r="E2700" s="181" t="e">
        <f t="shared" si="697"/>
        <v>#DIV/0!</v>
      </c>
      <c r="F2700" s="181" t="e">
        <f t="shared" si="710"/>
        <v>#DIV/0!</v>
      </c>
      <c r="H2700" s="181" t="e">
        <f t="shared" si="711"/>
        <v>#DIV/0!</v>
      </c>
      <c r="I2700" s="181" t="e">
        <f t="shared" si="698"/>
        <v>#DIV/0!</v>
      </c>
      <c r="J2700" s="339" t="e">
        <f t="shared" si="699"/>
        <v>#DIV/0!</v>
      </c>
      <c r="K2700" s="181" t="e">
        <f t="shared" si="700"/>
        <v>#DIV/0!</v>
      </c>
      <c r="M2700" s="181" t="e">
        <f t="shared" si="701"/>
        <v>#DIV/0!</v>
      </c>
      <c r="N2700" s="181" t="e">
        <f t="shared" si="702"/>
        <v>#DIV/0!</v>
      </c>
      <c r="O2700" s="339" t="e">
        <f t="shared" si="703"/>
        <v>#DIV/0!</v>
      </c>
      <c r="P2700" s="181" t="e">
        <f t="shared" si="704"/>
        <v>#DIV/0!</v>
      </c>
      <c r="R2700" s="181" t="e">
        <f t="shared" si="705"/>
        <v>#DIV/0!</v>
      </c>
      <c r="S2700" s="181" t="e">
        <f t="shared" si="706"/>
        <v>#DIV/0!</v>
      </c>
      <c r="T2700" s="339" t="e">
        <f t="shared" si="712"/>
        <v>#DIV/0!</v>
      </c>
      <c r="U2700" s="181" t="e">
        <f t="shared" si="707"/>
        <v>#DIV/0!</v>
      </c>
    </row>
    <row r="2701" spans="2:21" ht="12.75" customHeight="1" x14ac:dyDescent="0.15">
      <c r="B2701" s="1">
        <f t="shared" si="713"/>
        <v>282.99999999999585</v>
      </c>
      <c r="C2701" s="181" t="e">
        <f t="shared" si="708"/>
        <v>#DIV/0!</v>
      </c>
      <c r="D2701" s="242">
        <f t="shared" si="709"/>
        <v>94.537506491913689</v>
      </c>
      <c r="E2701" s="181" t="e">
        <f t="shared" si="697"/>
        <v>#DIV/0!</v>
      </c>
      <c r="F2701" s="181" t="e">
        <f t="shared" si="710"/>
        <v>#DIV/0!</v>
      </c>
      <c r="H2701" s="181" t="e">
        <f t="shared" si="711"/>
        <v>#DIV/0!</v>
      </c>
      <c r="I2701" s="181" t="e">
        <f t="shared" si="698"/>
        <v>#DIV/0!</v>
      </c>
      <c r="J2701" s="339" t="e">
        <f t="shared" si="699"/>
        <v>#DIV/0!</v>
      </c>
      <c r="K2701" s="181" t="e">
        <f t="shared" si="700"/>
        <v>#DIV/0!</v>
      </c>
      <c r="M2701" s="181" t="e">
        <f t="shared" si="701"/>
        <v>#DIV/0!</v>
      </c>
      <c r="N2701" s="181" t="e">
        <f t="shared" si="702"/>
        <v>#DIV/0!</v>
      </c>
      <c r="O2701" s="339" t="e">
        <f t="shared" si="703"/>
        <v>#DIV/0!</v>
      </c>
      <c r="P2701" s="181" t="e">
        <f t="shared" si="704"/>
        <v>#DIV/0!</v>
      </c>
      <c r="R2701" s="181" t="e">
        <f t="shared" si="705"/>
        <v>#DIV/0!</v>
      </c>
      <c r="S2701" s="181" t="e">
        <f t="shared" si="706"/>
        <v>#DIV/0!</v>
      </c>
      <c r="T2701" s="339" t="e">
        <f t="shared" si="712"/>
        <v>#DIV/0!</v>
      </c>
      <c r="U2701" s="181" t="e">
        <f t="shared" si="707"/>
        <v>#DIV/0!</v>
      </c>
    </row>
    <row r="2702" spans="2:21" ht="12.75" customHeight="1" x14ac:dyDescent="0.15">
      <c r="B2702" s="1">
        <f t="shared" si="713"/>
        <v>283.09999999999587</v>
      </c>
      <c r="C2702" s="181" t="e">
        <f t="shared" si="708"/>
        <v>#DIV/0!</v>
      </c>
      <c r="D2702" s="242">
        <f t="shared" si="709"/>
        <v>94.546488251218065</v>
      </c>
      <c r="E2702" s="181" t="e">
        <f t="shared" si="697"/>
        <v>#DIV/0!</v>
      </c>
      <c r="F2702" s="181" t="e">
        <f t="shared" si="710"/>
        <v>#DIV/0!</v>
      </c>
      <c r="H2702" s="181" t="e">
        <f t="shared" si="711"/>
        <v>#DIV/0!</v>
      </c>
      <c r="I2702" s="181" t="e">
        <f t="shared" si="698"/>
        <v>#DIV/0!</v>
      </c>
      <c r="J2702" s="339" t="e">
        <f t="shared" si="699"/>
        <v>#DIV/0!</v>
      </c>
      <c r="K2702" s="181" t="e">
        <f t="shared" si="700"/>
        <v>#DIV/0!</v>
      </c>
      <c r="M2702" s="181" t="e">
        <f t="shared" si="701"/>
        <v>#DIV/0!</v>
      </c>
      <c r="N2702" s="181" t="e">
        <f t="shared" si="702"/>
        <v>#DIV/0!</v>
      </c>
      <c r="O2702" s="339" t="e">
        <f t="shared" si="703"/>
        <v>#DIV/0!</v>
      </c>
      <c r="P2702" s="181" t="e">
        <f t="shared" si="704"/>
        <v>#DIV/0!</v>
      </c>
      <c r="R2702" s="181" t="e">
        <f t="shared" si="705"/>
        <v>#DIV/0!</v>
      </c>
      <c r="S2702" s="181" t="e">
        <f t="shared" si="706"/>
        <v>#DIV/0!</v>
      </c>
      <c r="T2702" s="339" t="e">
        <f t="shared" si="712"/>
        <v>#DIV/0!</v>
      </c>
      <c r="U2702" s="181" t="e">
        <f t="shared" si="707"/>
        <v>#DIV/0!</v>
      </c>
    </row>
    <row r="2703" spans="2:21" ht="12.75" customHeight="1" x14ac:dyDescent="0.15">
      <c r="B2703" s="1">
        <f t="shared" si="713"/>
        <v>283.1999999999959</v>
      </c>
      <c r="C2703" s="181" t="e">
        <f t="shared" si="708"/>
        <v>#DIV/0!</v>
      </c>
      <c r="D2703" s="242">
        <f t="shared" si="709"/>
        <v>94.555467451495105</v>
      </c>
      <c r="E2703" s="181" t="e">
        <f t="shared" si="697"/>
        <v>#DIV/0!</v>
      </c>
      <c r="F2703" s="181" t="e">
        <f t="shared" si="710"/>
        <v>#DIV/0!</v>
      </c>
      <c r="H2703" s="181" t="e">
        <f t="shared" si="711"/>
        <v>#DIV/0!</v>
      </c>
      <c r="I2703" s="181" t="e">
        <f t="shared" si="698"/>
        <v>#DIV/0!</v>
      </c>
      <c r="J2703" s="339" t="e">
        <f t="shared" si="699"/>
        <v>#DIV/0!</v>
      </c>
      <c r="K2703" s="181" t="e">
        <f t="shared" si="700"/>
        <v>#DIV/0!</v>
      </c>
      <c r="M2703" s="181" t="e">
        <f t="shared" si="701"/>
        <v>#DIV/0!</v>
      </c>
      <c r="N2703" s="181" t="e">
        <f t="shared" si="702"/>
        <v>#DIV/0!</v>
      </c>
      <c r="O2703" s="339" t="e">
        <f t="shared" si="703"/>
        <v>#DIV/0!</v>
      </c>
      <c r="P2703" s="181" t="e">
        <f t="shared" si="704"/>
        <v>#DIV/0!</v>
      </c>
      <c r="R2703" s="181" t="e">
        <f t="shared" si="705"/>
        <v>#DIV/0!</v>
      </c>
      <c r="S2703" s="181" t="e">
        <f t="shared" si="706"/>
        <v>#DIV/0!</v>
      </c>
      <c r="T2703" s="339" t="e">
        <f t="shared" si="712"/>
        <v>#DIV/0!</v>
      </c>
      <c r="U2703" s="181" t="e">
        <f t="shared" si="707"/>
        <v>#DIV/0!</v>
      </c>
    </row>
    <row r="2704" spans="2:21" ht="12.75" customHeight="1" x14ac:dyDescent="0.15">
      <c r="B2704" s="1">
        <f t="shared" si="713"/>
        <v>283.29999999999592</v>
      </c>
      <c r="C2704" s="181" t="e">
        <f t="shared" si="708"/>
        <v>#DIV/0!</v>
      </c>
      <c r="D2704" s="242">
        <f t="shared" si="709"/>
        <v>94.564444094445335</v>
      </c>
      <c r="E2704" s="181" t="e">
        <f t="shared" si="697"/>
        <v>#DIV/0!</v>
      </c>
      <c r="F2704" s="181" t="e">
        <f t="shared" si="710"/>
        <v>#DIV/0!</v>
      </c>
      <c r="H2704" s="181" t="e">
        <f t="shared" si="711"/>
        <v>#DIV/0!</v>
      </c>
      <c r="I2704" s="181" t="e">
        <f t="shared" si="698"/>
        <v>#DIV/0!</v>
      </c>
      <c r="J2704" s="339" t="e">
        <f t="shared" si="699"/>
        <v>#DIV/0!</v>
      </c>
      <c r="K2704" s="181" t="e">
        <f t="shared" si="700"/>
        <v>#DIV/0!</v>
      </c>
      <c r="M2704" s="181" t="e">
        <f t="shared" si="701"/>
        <v>#DIV/0!</v>
      </c>
      <c r="N2704" s="181" t="e">
        <f t="shared" si="702"/>
        <v>#DIV/0!</v>
      </c>
      <c r="O2704" s="339" t="e">
        <f t="shared" si="703"/>
        <v>#DIV/0!</v>
      </c>
      <c r="P2704" s="181" t="e">
        <f t="shared" si="704"/>
        <v>#DIV/0!</v>
      </c>
      <c r="R2704" s="181" t="e">
        <f t="shared" si="705"/>
        <v>#DIV/0!</v>
      </c>
      <c r="S2704" s="181" t="e">
        <f t="shared" si="706"/>
        <v>#DIV/0!</v>
      </c>
      <c r="T2704" s="339" t="e">
        <f t="shared" si="712"/>
        <v>#DIV/0!</v>
      </c>
      <c r="U2704" s="181" t="e">
        <f t="shared" si="707"/>
        <v>#DIV/0!</v>
      </c>
    </row>
    <row r="2705" spans="2:21" ht="12.75" customHeight="1" x14ac:dyDescent="0.15">
      <c r="B2705" s="1">
        <f t="shared" si="713"/>
        <v>283.39999999999594</v>
      </c>
      <c r="C2705" s="181" t="e">
        <f t="shared" si="708"/>
        <v>#DIV/0!</v>
      </c>
      <c r="D2705" s="242">
        <f t="shared" si="709"/>
        <v>94.573418181767707</v>
      </c>
      <c r="E2705" s="181" t="e">
        <f t="shared" si="697"/>
        <v>#DIV/0!</v>
      </c>
      <c r="F2705" s="181" t="e">
        <f t="shared" si="710"/>
        <v>#DIV/0!</v>
      </c>
      <c r="H2705" s="181" t="e">
        <f t="shared" si="711"/>
        <v>#DIV/0!</v>
      </c>
      <c r="I2705" s="181" t="e">
        <f t="shared" si="698"/>
        <v>#DIV/0!</v>
      </c>
      <c r="J2705" s="339" t="e">
        <f t="shared" si="699"/>
        <v>#DIV/0!</v>
      </c>
      <c r="K2705" s="181" t="e">
        <f t="shared" si="700"/>
        <v>#DIV/0!</v>
      </c>
      <c r="M2705" s="181" t="e">
        <f t="shared" si="701"/>
        <v>#DIV/0!</v>
      </c>
      <c r="N2705" s="181" t="e">
        <f t="shared" si="702"/>
        <v>#DIV/0!</v>
      </c>
      <c r="O2705" s="339" t="e">
        <f t="shared" si="703"/>
        <v>#DIV/0!</v>
      </c>
      <c r="P2705" s="181" t="e">
        <f t="shared" si="704"/>
        <v>#DIV/0!</v>
      </c>
      <c r="R2705" s="181" t="e">
        <f t="shared" si="705"/>
        <v>#DIV/0!</v>
      </c>
      <c r="S2705" s="181" t="e">
        <f t="shared" si="706"/>
        <v>#DIV/0!</v>
      </c>
      <c r="T2705" s="339" t="e">
        <f t="shared" si="712"/>
        <v>#DIV/0!</v>
      </c>
      <c r="U2705" s="181" t="e">
        <f t="shared" si="707"/>
        <v>#DIV/0!</v>
      </c>
    </row>
    <row r="2706" spans="2:21" ht="12.75" customHeight="1" x14ac:dyDescent="0.15">
      <c r="B2706" s="1">
        <f t="shared" si="713"/>
        <v>283.49999999999596</v>
      </c>
      <c r="C2706" s="181" t="e">
        <f t="shared" si="708"/>
        <v>#DIV/0!</v>
      </c>
      <c r="D2706" s="242">
        <f t="shared" si="709"/>
        <v>94.582389715159081</v>
      </c>
      <c r="E2706" s="181" t="e">
        <f t="shared" si="697"/>
        <v>#DIV/0!</v>
      </c>
      <c r="F2706" s="181" t="e">
        <f t="shared" si="710"/>
        <v>#DIV/0!</v>
      </c>
      <c r="H2706" s="181" t="e">
        <f t="shared" si="711"/>
        <v>#DIV/0!</v>
      </c>
      <c r="I2706" s="181" t="e">
        <f t="shared" si="698"/>
        <v>#DIV/0!</v>
      </c>
      <c r="J2706" s="339" t="e">
        <f t="shared" si="699"/>
        <v>#DIV/0!</v>
      </c>
      <c r="K2706" s="181" t="e">
        <f t="shared" si="700"/>
        <v>#DIV/0!</v>
      </c>
      <c r="M2706" s="181" t="e">
        <f t="shared" si="701"/>
        <v>#DIV/0!</v>
      </c>
      <c r="N2706" s="181" t="e">
        <f t="shared" si="702"/>
        <v>#DIV/0!</v>
      </c>
      <c r="O2706" s="339" t="e">
        <f t="shared" si="703"/>
        <v>#DIV/0!</v>
      </c>
      <c r="P2706" s="181" t="e">
        <f t="shared" si="704"/>
        <v>#DIV/0!</v>
      </c>
      <c r="R2706" s="181" t="e">
        <f t="shared" si="705"/>
        <v>#DIV/0!</v>
      </c>
      <c r="S2706" s="181" t="e">
        <f t="shared" si="706"/>
        <v>#DIV/0!</v>
      </c>
      <c r="T2706" s="339" t="e">
        <f t="shared" si="712"/>
        <v>#DIV/0!</v>
      </c>
      <c r="U2706" s="181" t="e">
        <f t="shared" si="707"/>
        <v>#DIV/0!</v>
      </c>
    </row>
    <row r="2707" spans="2:21" ht="12.75" customHeight="1" x14ac:dyDescent="0.15">
      <c r="B2707" s="1">
        <f t="shared" si="713"/>
        <v>283.59999999999599</v>
      </c>
      <c r="C2707" s="181" t="e">
        <f t="shared" si="708"/>
        <v>#DIV/0!</v>
      </c>
      <c r="D2707" s="242">
        <f t="shared" si="709"/>
        <v>94.591358696314899</v>
      </c>
      <c r="E2707" s="181" t="e">
        <f t="shared" si="697"/>
        <v>#DIV/0!</v>
      </c>
      <c r="F2707" s="181" t="e">
        <f t="shared" si="710"/>
        <v>#DIV/0!</v>
      </c>
      <c r="H2707" s="181" t="e">
        <f t="shared" si="711"/>
        <v>#DIV/0!</v>
      </c>
      <c r="I2707" s="181" t="e">
        <f t="shared" si="698"/>
        <v>#DIV/0!</v>
      </c>
      <c r="J2707" s="339" t="e">
        <f t="shared" si="699"/>
        <v>#DIV/0!</v>
      </c>
      <c r="K2707" s="181" t="e">
        <f t="shared" si="700"/>
        <v>#DIV/0!</v>
      </c>
      <c r="M2707" s="181" t="e">
        <f t="shared" si="701"/>
        <v>#DIV/0!</v>
      </c>
      <c r="N2707" s="181" t="e">
        <f t="shared" si="702"/>
        <v>#DIV/0!</v>
      </c>
      <c r="O2707" s="339" t="e">
        <f t="shared" si="703"/>
        <v>#DIV/0!</v>
      </c>
      <c r="P2707" s="181" t="e">
        <f t="shared" si="704"/>
        <v>#DIV/0!</v>
      </c>
      <c r="R2707" s="181" t="e">
        <f t="shared" si="705"/>
        <v>#DIV/0!</v>
      </c>
      <c r="S2707" s="181" t="e">
        <f t="shared" si="706"/>
        <v>#DIV/0!</v>
      </c>
      <c r="T2707" s="339" t="e">
        <f t="shared" si="712"/>
        <v>#DIV/0!</v>
      </c>
      <c r="U2707" s="181" t="e">
        <f t="shared" si="707"/>
        <v>#DIV/0!</v>
      </c>
    </row>
    <row r="2708" spans="2:21" ht="12.75" customHeight="1" x14ac:dyDescent="0.15">
      <c r="B2708" s="1">
        <f t="shared" si="713"/>
        <v>283.69999999999601</v>
      </c>
      <c r="C2708" s="181" t="e">
        <f t="shared" si="708"/>
        <v>#DIV/0!</v>
      </c>
      <c r="D2708" s="242">
        <f t="shared" si="709"/>
        <v>94.600325126928524</v>
      </c>
      <c r="E2708" s="181" t="e">
        <f t="shared" si="697"/>
        <v>#DIV/0!</v>
      </c>
      <c r="F2708" s="181" t="e">
        <f t="shared" si="710"/>
        <v>#DIV/0!</v>
      </c>
      <c r="H2708" s="181" t="e">
        <f t="shared" si="711"/>
        <v>#DIV/0!</v>
      </c>
      <c r="I2708" s="181" t="e">
        <f t="shared" si="698"/>
        <v>#DIV/0!</v>
      </c>
      <c r="J2708" s="339" t="e">
        <f t="shared" si="699"/>
        <v>#DIV/0!</v>
      </c>
      <c r="K2708" s="181" t="e">
        <f t="shared" si="700"/>
        <v>#DIV/0!</v>
      </c>
      <c r="M2708" s="181" t="e">
        <f t="shared" si="701"/>
        <v>#DIV/0!</v>
      </c>
      <c r="N2708" s="181" t="e">
        <f t="shared" si="702"/>
        <v>#DIV/0!</v>
      </c>
      <c r="O2708" s="339" t="e">
        <f t="shared" si="703"/>
        <v>#DIV/0!</v>
      </c>
      <c r="P2708" s="181" t="e">
        <f t="shared" si="704"/>
        <v>#DIV/0!</v>
      </c>
      <c r="R2708" s="181" t="e">
        <f t="shared" si="705"/>
        <v>#DIV/0!</v>
      </c>
      <c r="S2708" s="181" t="e">
        <f t="shared" si="706"/>
        <v>#DIV/0!</v>
      </c>
      <c r="T2708" s="339" t="e">
        <f t="shared" si="712"/>
        <v>#DIV/0!</v>
      </c>
      <c r="U2708" s="181" t="e">
        <f t="shared" si="707"/>
        <v>#DIV/0!</v>
      </c>
    </row>
    <row r="2709" spans="2:21" ht="12.75" customHeight="1" x14ac:dyDescent="0.15">
      <c r="B2709" s="1">
        <f t="shared" si="713"/>
        <v>283.79999999999603</v>
      </c>
      <c r="C2709" s="181" t="e">
        <f t="shared" si="708"/>
        <v>#DIV/0!</v>
      </c>
      <c r="D2709" s="242">
        <f t="shared" si="709"/>
        <v>94.609289008691817</v>
      </c>
      <c r="E2709" s="181" t="e">
        <f t="shared" si="697"/>
        <v>#DIV/0!</v>
      </c>
      <c r="F2709" s="181" t="e">
        <f t="shared" si="710"/>
        <v>#DIV/0!</v>
      </c>
      <c r="H2709" s="181" t="e">
        <f t="shared" si="711"/>
        <v>#DIV/0!</v>
      </c>
      <c r="I2709" s="181" t="e">
        <f t="shared" si="698"/>
        <v>#DIV/0!</v>
      </c>
      <c r="J2709" s="339" t="e">
        <f t="shared" si="699"/>
        <v>#DIV/0!</v>
      </c>
      <c r="K2709" s="181" t="e">
        <f t="shared" si="700"/>
        <v>#DIV/0!</v>
      </c>
      <c r="M2709" s="181" t="e">
        <f t="shared" si="701"/>
        <v>#DIV/0!</v>
      </c>
      <c r="N2709" s="181" t="e">
        <f t="shared" si="702"/>
        <v>#DIV/0!</v>
      </c>
      <c r="O2709" s="339" t="e">
        <f t="shared" si="703"/>
        <v>#DIV/0!</v>
      </c>
      <c r="P2709" s="181" t="e">
        <f t="shared" si="704"/>
        <v>#DIV/0!</v>
      </c>
      <c r="R2709" s="181" t="e">
        <f t="shared" si="705"/>
        <v>#DIV/0!</v>
      </c>
      <c r="S2709" s="181" t="e">
        <f t="shared" si="706"/>
        <v>#DIV/0!</v>
      </c>
      <c r="T2709" s="339" t="e">
        <f t="shared" si="712"/>
        <v>#DIV/0!</v>
      </c>
      <c r="U2709" s="181" t="e">
        <f t="shared" si="707"/>
        <v>#DIV/0!</v>
      </c>
    </row>
    <row r="2710" spans="2:21" ht="12.75" customHeight="1" x14ac:dyDescent="0.15">
      <c r="B2710" s="1">
        <f t="shared" si="713"/>
        <v>283.89999999999606</v>
      </c>
      <c r="C2710" s="181" t="e">
        <f t="shared" si="708"/>
        <v>#DIV/0!</v>
      </c>
      <c r="D2710" s="242">
        <f t="shared" si="709"/>
        <v>94.61825034329469</v>
      </c>
      <c r="E2710" s="181" t="e">
        <f t="shared" si="697"/>
        <v>#DIV/0!</v>
      </c>
      <c r="F2710" s="181" t="e">
        <f t="shared" si="710"/>
        <v>#DIV/0!</v>
      </c>
      <c r="H2710" s="181" t="e">
        <f t="shared" si="711"/>
        <v>#DIV/0!</v>
      </c>
      <c r="I2710" s="181" t="e">
        <f t="shared" si="698"/>
        <v>#DIV/0!</v>
      </c>
      <c r="J2710" s="339" t="e">
        <f t="shared" si="699"/>
        <v>#DIV/0!</v>
      </c>
      <c r="K2710" s="181" t="e">
        <f t="shared" si="700"/>
        <v>#DIV/0!</v>
      </c>
      <c r="M2710" s="181" t="e">
        <f t="shared" si="701"/>
        <v>#DIV/0!</v>
      </c>
      <c r="N2710" s="181" t="e">
        <f t="shared" si="702"/>
        <v>#DIV/0!</v>
      </c>
      <c r="O2710" s="339" t="e">
        <f t="shared" si="703"/>
        <v>#DIV/0!</v>
      </c>
      <c r="P2710" s="181" t="e">
        <f t="shared" si="704"/>
        <v>#DIV/0!</v>
      </c>
      <c r="R2710" s="181" t="e">
        <f t="shared" si="705"/>
        <v>#DIV/0!</v>
      </c>
      <c r="S2710" s="181" t="e">
        <f t="shared" si="706"/>
        <v>#DIV/0!</v>
      </c>
      <c r="T2710" s="339" t="e">
        <f t="shared" si="712"/>
        <v>#DIV/0!</v>
      </c>
      <c r="U2710" s="181" t="e">
        <f t="shared" si="707"/>
        <v>#DIV/0!</v>
      </c>
    </row>
    <row r="2711" spans="2:21" ht="12.75" customHeight="1" x14ac:dyDescent="0.15">
      <c r="B2711" s="1">
        <f t="shared" si="713"/>
        <v>283.99999999999608</v>
      </c>
      <c r="C2711" s="181" t="e">
        <f t="shared" si="708"/>
        <v>#DIV/0!</v>
      </c>
      <c r="D2711" s="242">
        <f t="shared" si="709"/>
        <v>94.627209132425364</v>
      </c>
      <c r="E2711" s="181" t="e">
        <f t="shared" si="697"/>
        <v>#DIV/0!</v>
      </c>
      <c r="F2711" s="181" t="e">
        <f t="shared" si="710"/>
        <v>#DIV/0!</v>
      </c>
      <c r="H2711" s="181" t="e">
        <f t="shared" si="711"/>
        <v>#DIV/0!</v>
      </c>
      <c r="I2711" s="181" t="e">
        <f t="shared" si="698"/>
        <v>#DIV/0!</v>
      </c>
      <c r="J2711" s="339" t="e">
        <f t="shared" si="699"/>
        <v>#DIV/0!</v>
      </c>
      <c r="K2711" s="181" t="e">
        <f t="shared" si="700"/>
        <v>#DIV/0!</v>
      </c>
      <c r="M2711" s="181" t="e">
        <f t="shared" si="701"/>
        <v>#DIV/0!</v>
      </c>
      <c r="N2711" s="181" t="e">
        <f t="shared" si="702"/>
        <v>#DIV/0!</v>
      </c>
      <c r="O2711" s="339" t="e">
        <f t="shared" si="703"/>
        <v>#DIV/0!</v>
      </c>
      <c r="P2711" s="181" t="e">
        <f t="shared" si="704"/>
        <v>#DIV/0!</v>
      </c>
      <c r="R2711" s="181" t="e">
        <f t="shared" si="705"/>
        <v>#DIV/0!</v>
      </c>
      <c r="S2711" s="181" t="e">
        <f t="shared" si="706"/>
        <v>#DIV/0!</v>
      </c>
      <c r="T2711" s="339" t="e">
        <f t="shared" si="712"/>
        <v>#DIV/0!</v>
      </c>
      <c r="U2711" s="181" t="e">
        <f t="shared" si="707"/>
        <v>#DIV/0!</v>
      </c>
    </row>
    <row r="2712" spans="2:21" ht="12.75" customHeight="1" x14ac:dyDescent="0.15">
      <c r="B2712" s="1">
        <f t="shared" si="713"/>
        <v>284.0999999999961</v>
      </c>
      <c r="C2712" s="181" t="e">
        <f t="shared" si="708"/>
        <v>#DIV/0!</v>
      </c>
      <c r="D2712" s="242">
        <f t="shared" si="709"/>
        <v>94.636165377770311</v>
      </c>
      <c r="E2712" s="181" t="e">
        <f t="shared" si="697"/>
        <v>#DIV/0!</v>
      </c>
      <c r="F2712" s="181" t="e">
        <f t="shared" si="710"/>
        <v>#DIV/0!</v>
      </c>
      <c r="H2712" s="181" t="e">
        <f t="shared" si="711"/>
        <v>#DIV/0!</v>
      </c>
      <c r="I2712" s="181" t="e">
        <f t="shared" si="698"/>
        <v>#DIV/0!</v>
      </c>
      <c r="J2712" s="339" t="e">
        <f t="shared" si="699"/>
        <v>#DIV/0!</v>
      </c>
      <c r="K2712" s="181" t="e">
        <f t="shared" si="700"/>
        <v>#DIV/0!</v>
      </c>
      <c r="M2712" s="181" t="e">
        <f t="shared" si="701"/>
        <v>#DIV/0!</v>
      </c>
      <c r="N2712" s="181" t="e">
        <f t="shared" si="702"/>
        <v>#DIV/0!</v>
      </c>
      <c r="O2712" s="339" t="e">
        <f t="shared" si="703"/>
        <v>#DIV/0!</v>
      </c>
      <c r="P2712" s="181" t="e">
        <f t="shared" si="704"/>
        <v>#DIV/0!</v>
      </c>
      <c r="R2712" s="181" t="e">
        <f t="shared" si="705"/>
        <v>#DIV/0!</v>
      </c>
      <c r="S2712" s="181" t="e">
        <f t="shared" si="706"/>
        <v>#DIV/0!</v>
      </c>
      <c r="T2712" s="339" t="e">
        <f t="shared" si="712"/>
        <v>#DIV/0!</v>
      </c>
      <c r="U2712" s="181" t="e">
        <f t="shared" si="707"/>
        <v>#DIV/0!</v>
      </c>
    </row>
    <row r="2713" spans="2:21" ht="12.75" customHeight="1" x14ac:dyDescent="0.15">
      <c r="B2713" s="1">
        <f t="shared" si="713"/>
        <v>284.19999999999612</v>
      </c>
      <c r="C2713" s="181" t="e">
        <f t="shared" si="708"/>
        <v>#DIV/0!</v>
      </c>
      <c r="D2713" s="242">
        <f t="shared" si="709"/>
        <v>94.645119081014244</v>
      </c>
      <c r="E2713" s="181" t="e">
        <f t="shared" si="697"/>
        <v>#DIV/0!</v>
      </c>
      <c r="F2713" s="181" t="e">
        <f t="shared" si="710"/>
        <v>#DIV/0!</v>
      </c>
      <c r="H2713" s="181" t="e">
        <f t="shared" si="711"/>
        <v>#DIV/0!</v>
      </c>
      <c r="I2713" s="181" t="e">
        <f t="shared" si="698"/>
        <v>#DIV/0!</v>
      </c>
      <c r="J2713" s="339" t="e">
        <f t="shared" si="699"/>
        <v>#DIV/0!</v>
      </c>
      <c r="K2713" s="181" t="e">
        <f t="shared" si="700"/>
        <v>#DIV/0!</v>
      </c>
      <c r="M2713" s="181" t="e">
        <f t="shared" si="701"/>
        <v>#DIV/0!</v>
      </c>
      <c r="N2713" s="181" t="e">
        <f t="shared" si="702"/>
        <v>#DIV/0!</v>
      </c>
      <c r="O2713" s="339" t="e">
        <f t="shared" si="703"/>
        <v>#DIV/0!</v>
      </c>
      <c r="P2713" s="181" t="e">
        <f t="shared" si="704"/>
        <v>#DIV/0!</v>
      </c>
      <c r="R2713" s="181" t="e">
        <f t="shared" si="705"/>
        <v>#DIV/0!</v>
      </c>
      <c r="S2713" s="181" t="e">
        <f t="shared" si="706"/>
        <v>#DIV/0!</v>
      </c>
      <c r="T2713" s="339" t="e">
        <f t="shared" si="712"/>
        <v>#DIV/0!</v>
      </c>
      <c r="U2713" s="181" t="e">
        <f t="shared" si="707"/>
        <v>#DIV/0!</v>
      </c>
    </row>
    <row r="2714" spans="2:21" ht="12.75" customHeight="1" x14ac:dyDescent="0.15">
      <c r="B2714" s="1">
        <f t="shared" si="713"/>
        <v>284.29999999999615</v>
      </c>
      <c r="C2714" s="181" t="e">
        <f t="shared" si="708"/>
        <v>#DIV/0!</v>
      </c>
      <c r="D2714" s="242">
        <f t="shared" si="709"/>
        <v>94.654070243840081</v>
      </c>
      <c r="E2714" s="181" t="e">
        <f t="shared" si="697"/>
        <v>#DIV/0!</v>
      </c>
      <c r="F2714" s="181" t="e">
        <f t="shared" si="710"/>
        <v>#DIV/0!</v>
      </c>
      <c r="H2714" s="181" t="e">
        <f t="shared" si="711"/>
        <v>#DIV/0!</v>
      </c>
      <c r="I2714" s="181" t="e">
        <f t="shared" si="698"/>
        <v>#DIV/0!</v>
      </c>
      <c r="J2714" s="339" t="e">
        <f t="shared" si="699"/>
        <v>#DIV/0!</v>
      </c>
      <c r="K2714" s="181" t="e">
        <f t="shared" si="700"/>
        <v>#DIV/0!</v>
      </c>
      <c r="M2714" s="181" t="e">
        <f t="shared" si="701"/>
        <v>#DIV/0!</v>
      </c>
      <c r="N2714" s="181" t="e">
        <f t="shared" si="702"/>
        <v>#DIV/0!</v>
      </c>
      <c r="O2714" s="339" t="e">
        <f t="shared" si="703"/>
        <v>#DIV/0!</v>
      </c>
      <c r="P2714" s="181" t="e">
        <f t="shared" si="704"/>
        <v>#DIV/0!</v>
      </c>
      <c r="R2714" s="181" t="e">
        <f t="shared" si="705"/>
        <v>#DIV/0!</v>
      </c>
      <c r="S2714" s="181" t="e">
        <f t="shared" si="706"/>
        <v>#DIV/0!</v>
      </c>
      <c r="T2714" s="339" t="e">
        <f t="shared" si="712"/>
        <v>#DIV/0!</v>
      </c>
      <c r="U2714" s="181" t="e">
        <f t="shared" si="707"/>
        <v>#DIV/0!</v>
      </c>
    </row>
    <row r="2715" spans="2:21" ht="12.75" customHeight="1" x14ac:dyDescent="0.15">
      <c r="B2715" s="1">
        <f t="shared" si="713"/>
        <v>284.39999999999617</v>
      </c>
      <c r="C2715" s="181" t="e">
        <f t="shared" si="708"/>
        <v>#DIV/0!</v>
      </c>
      <c r="D2715" s="242">
        <f t="shared" si="709"/>
        <v>94.663018867929068</v>
      </c>
      <c r="E2715" s="181" t="e">
        <f t="shared" si="697"/>
        <v>#DIV/0!</v>
      </c>
      <c r="F2715" s="181" t="e">
        <f t="shared" si="710"/>
        <v>#DIV/0!</v>
      </c>
      <c r="H2715" s="181" t="e">
        <f t="shared" si="711"/>
        <v>#DIV/0!</v>
      </c>
      <c r="I2715" s="181" t="e">
        <f t="shared" si="698"/>
        <v>#DIV/0!</v>
      </c>
      <c r="J2715" s="339" t="e">
        <f t="shared" si="699"/>
        <v>#DIV/0!</v>
      </c>
      <c r="K2715" s="181" t="e">
        <f t="shared" si="700"/>
        <v>#DIV/0!</v>
      </c>
      <c r="M2715" s="181" t="e">
        <f t="shared" si="701"/>
        <v>#DIV/0!</v>
      </c>
      <c r="N2715" s="181" t="e">
        <f t="shared" si="702"/>
        <v>#DIV/0!</v>
      </c>
      <c r="O2715" s="339" t="e">
        <f t="shared" si="703"/>
        <v>#DIV/0!</v>
      </c>
      <c r="P2715" s="181" t="e">
        <f t="shared" si="704"/>
        <v>#DIV/0!</v>
      </c>
      <c r="R2715" s="181" t="e">
        <f t="shared" si="705"/>
        <v>#DIV/0!</v>
      </c>
      <c r="S2715" s="181" t="e">
        <f t="shared" si="706"/>
        <v>#DIV/0!</v>
      </c>
      <c r="T2715" s="339" t="e">
        <f t="shared" si="712"/>
        <v>#DIV/0!</v>
      </c>
      <c r="U2715" s="181" t="e">
        <f t="shared" si="707"/>
        <v>#DIV/0!</v>
      </c>
    </row>
    <row r="2716" spans="2:21" ht="12.75" customHeight="1" x14ac:dyDescent="0.15">
      <c r="B2716" s="1">
        <f t="shared" si="713"/>
        <v>284.49999999999619</v>
      </c>
      <c r="C2716" s="181" t="e">
        <f t="shared" si="708"/>
        <v>#DIV/0!</v>
      </c>
      <c r="D2716" s="242">
        <f t="shared" si="709"/>
        <v>94.671964954960629</v>
      </c>
      <c r="E2716" s="181" t="e">
        <f t="shared" si="697"/>
        <v>#DIV/0!</v>
      </c>
      <c r="F2716" s="181" t="e">
        <f t="shared" si="710"/>
        <v>#DIV/0!</v>
      </c>
      <c r="H2716" s="181" t="e">
        <f t="shared" si="711"/>
        <v>#DIV/0!</v>
      </c>
      <c r="I2716" s="181" t="e">
        <f t="shared" si="698"/>
        <v>#DIV/0!</v>
      </c>
      <c r="J2716" s="339" t="e">
        <f t="shared" si="699"/>
        <v>#DIV/0!</v>
      </c>
      <c r="K2716" s="181" t="e">
        <f t="shared" si="700"/>
        <v>#DIV/0!</v>
      </c>
      <c r="M2716" s="181" t="e">
        <f t="shared" si="701"/>
        <v>#DIV/0!</v>
      </c>
      <c r="N2716" s="181" t="e">
        <f t="shared" si="702"/>
        <v>#DIV/0!</v>
      </c>
      <c r="O2716" s="339" t="e">
        <f t="shared" si="703"/>
        <v>#DIV/0!</v>
      </c>
      <c r="P2716" s="181" t="e">
        <f t="shared" si="704"/>
        <v>#DIV/0!</v>
      </c>
      <c r="R2716" s="181" t="e">
        <f t="shared" si="705"/>
        <v>#DIV/0!</v>
      </c>
      <c r="S2716" s="181" t="e">
        <f t="shared" si="706"/>
        <v>#DIV/0!</v>
      </c>
      <c r="T2716" s="339" t="e">
        <f t="shared" si="712"/>
        <v>#DIV/0!</v>
      </c>
      <c r="U2716" s="181" t="e">
        <f t="shared" si="707"/>
        <v>#DIV/0!</v>
      </c>
    </row>
    <row r="2717" spans="2:21" ht="12.75" customHeight="1" x14ac:dyDescent="0.15">
      <c r="B2717" s="1">
        <f t="shared" si="713"/>
        <v>284.59999999999621</v>
      </c>
      <c r="C2717" s="181" t="e">
        <f t="shared" si="708"/>
        <v>#DIV/0!</v>
      </c>
      <c r="D2717" s="242">
        <f t="shared" si="709"/>
        <v>94.680908506612568</v>
      </c>
      <c r="E2717" s="181" t="e">
        <f t="shared" si="697"/>
        <v>#DIV/0!</v>
      </c>
      <c r="F2717" s="181" t="e">
        <f t="shared" si="710"/>
        <v>#DIV/0!</v>
      </c>
      <c r="H2717" s="181" t="e">
        <f t="shared" si="711"/>
        <v>#DIV/0!</v>
      </c>
      <c r="I2717" s="181" t="e">
        <f t="shared" si="698"/>
        <v>#DIV/0!</v>
      </c>
      <c r="J2717" s="339" t="e">
        <f t="shared" si="699"/>
        <v>#DIV/0!</v>
      </c>
      <c r="K2717" s="181" t="e">
        <f t="shared" si="700"/>
        <v>#DIV/0!</v>
      </c>
      <c r="M2717" s="181" t="e">
        <f t="shared" si="701"/>
        <v>#DIV/0!</v>
      </c>
      <c r="N2717" s="181" t="e">
        <f t="shared" si="702"/>
        <v>#DIV/0!</v>
      </c>
      <c r="O2717" s="339" t="e">
        <f t="shared" si="703"/>
        <v>#DIV/0!</v>
      </c>
      <c r="P2717" s="181" t="e">
        <f t="shared" si="704"/>
        <v>#DIV/0!</v>
      </c>
      <c r="R2717" s="181" t="e">
        <f t="shared" si="705"/>
        <v>#DIV/0!</v>
      </c>
      <c r="S2717" s="181" t="e">
        <f t="shared" si="706"/>
        <v>#DIV/0!</v>
      </c>
      <c r="T2717" s="339" t="e">
        <f t="shared" si="712"/>
        <v>#DIV/0!</v>
      </c>
      <c r="U2717" s="181" t="e">
        <f t="shared" si="707"/>
        <v>#DIV/0!</v>
      </c>
    </row>
    <row r="2718" spans="2:21" ht="12.75" customHeight="1" x14ac:dyDescent="0.15">
      <c r="B2718" s="1">
        <f t="shared" si="713"/>
        <v>284.69999999999624</v>
      </c>
      <c r="C2718" s="181" t="e">
        <f t="shared" si="708"/>
        <v>#DIV/0!</v>
      </c>
      <c r="D2718" s="242">
        <f t="shared" si="709"/>
        <v>94.689849524560671</v>
      </c>
      <c r="E2718" s="181" t="e">
        <f t="shared" si="697"/>
        <v>#DIV/0!</v>
      </c>
      <c r="F2718" s="181" t="e">
        <f t="shared" si="710"/>
        <v>#DIV/0!</v>
      </c>
      <c r="H2718" s="181" t="e">
        <f t="shared" si="711"/>
        <v>#DIV/0!</v>
      </c>
      <c r="I2718" s="181" t="e">
        <f t="shared" si="698"/>
        <v>#DIV/0!</v>
      </c>
      <c r="J2718" s="339" t="e">
        <f t="shared" si="699"/>
        <v>#DIV/0!</v>
      </c>
      <c r="K2718" s="181" t="e">
        <f t="shared" si="700"/>
        <v>#DIV/0!</v>
      </c>
      <c r="M2718" s="181" t="e">
        <f t="shared" si="701"/>
        <v>#DIV/0!</v>
      </c>
      <c r="N2718" s="181" t="e">
        <f t="shared" si="702"/>
        <v>#DIV/0!</v>
      </c>
      <c r="O2718" s="339" t="e">
        <f t="shared" si="703"/>
        <v>#DIV/0!</v>
      </c>
      <c r="P2718" s="181" t="e">
        <f t="shared" si="704"/>
        <v>#DIV/0!</v>
      </c>
      <c r="R2718" s="181" t="e">
        <f t="shared" si="705"/>
        <v>#DIV/0!</v>
      </c>
      <c r="S2718" s="181" t="e">
        <f t="shared" si="706"/>
        <v>#DIV/0!</v>
      </c>
      <c r="T2718" s="339" t="e">
        <f t="shared" si="712"/>
        <v>#DIV/0!</v>
      </c>
      <c r="U2718" s="181" t="e">
        <f t="shared" si="707"/>
        <v>#DIV/0!</v>
      </c>
    </row>
    <row r="2719" spans="2:21" ht="12.75" customHeight="1" x14ac:dyDescent="0.15">
      <c r="B2719" s="1">
        <f t="shared" si="713"/>
        <v>284.79999999999626</v>
      </c>
      <c r="C2719" s="181" t="e">
        <f t="shared" si="708"/>
        <v>#DIV/0!</v>
      </c>
      <c r="D2719" s="242">
        <f t="shared" si="709"/>
        <v>94.698788010479333</v>
      </c>
      <c r="E2719" s="181" t="e">
        <f t="shared" si="697"/>
        <v>#DIV/0!</v>
      </c>
      <c r="F2719" s="181" t="e">
        <f t="shared" si="710"/>
        <v>#DIV/0!</v>
      </c>
      <c r="H2719" s="181" t="e">
        <f t="shared" si="711"/>
        <v>#DIV/0!</v>
      </c>
      <c r="I2719" s="181" t="e">
        <f t="shared" si="698"/>
        <v>#DIV/0!</v>
      </c>
      <c r="J2719" s="339" t="e">
        <f t="shared" si="699"/>
        <v>#DIV/0!</v>
      </c>
      <c r="K2719" s="181" t="e">
        <f t="shared" si="700"/>
        <v>#DIV/0!</v>
      </c>
      <c r="M2719" s="181" t="e">
        <f t="shared" si="701"/>
        <v>#DIV/0!</v>
      </c>
      <c r="N2719" s="181" t="e">
        <f t="shared" si="702"/>
        <v>#DIV/0!</v>
      </c>
      <c r="O2719" s="339" t="e">
        <f t="shared" si="703"/>
        <v>#DIV/0!</v>
      </c>
      <c r="P2719" s="181" t="e">
        <f t="shared" si="704"/>
        <v>#DIV/0!</v>
      </c>
      <c r="R2719" s="181" t="e">
        <f t="shared" si="705"/>
        <v>#DIV/0!</v>
      </c>
      <c r="S2719" s="181" t="e">
        <f t="shared" si="706"/>
        <v>#DIV/0!</v>
      </c>
      <c r="T2719" s="339" t="e">
        <f t="shared" si="712"/>
        <v>#DIV/0!</v>
      </c>
      <c r="U2719" s="181" t="e">
        <f t="shared" si="707"/>
        <v>#DIV/0!</v>
      </c>
    </row>
    <row r="2720" spans="2:21" ht="12.75" customHeight="1" x14ac:dyDescent="0.15">
      <c r="B2720" s="1">
        <f t="shared" si="713"/>
        <v>284.89999999999628</v>
      </c>
      <c r="C2720" s="181" t="e">
        <f t="shared" si="708"/>
        <v>#DIV/0!</v>
      </c>
      <c r="D2720" s="242">
        <f t="shared" si="709"/>
        <v>94.707723966040973</v>
      </c>
      <c r="E2720" s="181" t="e">
        <f t="shared" si="697"/>
        <v>#DIV/0!</v>
      </c>
      <c r="F2720" s="181" t="e">
        <f t="shared" si="710"/>
        <v>#DIV/0!</v>
      </c>
      <c r="H2720" s="181" t="e">
        <f t="shared" si="711"/>
        <v>#DIV/0!</v>
      </c>
      <c r="I2720" s="181" t="e">
        <f t="shared" si="698"/>
        <v>#DIV/0!</v>
      </c>
      <c r="J2720" s="339" t="e">
        <f t="shared" si="699"/>
        <v>#DIV/0!</v>
      </c>
      <c r="K2720" s="181" t="e">
        <f t="shared" si="700"/>
        <v>#DIV/0!</v>
      </c>
      <c r="M2720" s="181" t="e">
        <f t="shared" si="701"/>
        <v>#DIV/0!</v>
      </c>
      <c r="N2720" s="181" t="e">
        <f t="shared" si="702"/>
        <v>#DIV/0!</v>
      </c>
      <c r="O2720" s="339" t="e">
        <f t="shared" si="703"/>
        <v>#DIV/0!</v>
      </c>
      <c r="P2720" s="181" t="e">
        <f t="shared" si="704"/>
        <v>#DIV/0!</v>
      </c>
      <c r="R2720" s="181" t="e">
        <f t="shared" si="705"/>
        <v>#DIV/0!</v>
      </c>
      <c r="S2720" s="181" t="e">
        <f t="shared" si="706"/>
        <v>#DIV/0!</v>
      </c>
      <c r="T2720" s="339" t="e">
        <f t="shared" si="712"/>
        <v>#DIV/0!</v>
      </c>
      <c r="U2720" s="181" t="e">
        <f t="shared" si="707"/>
        <v>#DIV/0!</v>
      </c>
    </row>
    <row r="2721" spans="2:21" ht="12.75" customHeight="1" x14ac:dyDescent="0.15">
      <c r="B2721" s="1">
        <f t="shared" si="713"/>
        <v>284.99999999999631</v>
      </c>
      <c r="C2721" s="181" t="e">
        <f t="shared" si="708"/>
        <v>#DIV/0!</v>
      </c>
      <c r="D2721" s="242">
        <f t="shared" si="709"/>
        <v>94.716657392916375</v>
      </c>
      <c r="E2721" s="181" t="e">
        <f t="shared" si="697"/>
        <v>#DIV/0!</v>
      </c>
      <c r="F2721" s="181" t="e">
        <f t="shared" si="710"/>
        <v>#DIV/0!</v>
      </c>
      <c r="H2721" s="181" t="e">
        <f t="shared" si="711"/>
        <v>#DIV/0!</v>
      </c>
      <c r="I2721" s="181" t="e">
        <f t="shared" si="698"/>
        <v>#DIV/0!</v>
      </c>
      <c r="J2721" s="339" t="e">
        <f t="shared" si="699"/>
        <v>#DIV/0!</v>
      </c>
      <c r="K2721" s="181" t="e">
        <f t="shared" si="700"/>
        <v>#DIV/0!</v>
      </c>
      <c r="M2721" s="181" t="e">
        <f t="shared" si="701"/>
        <v>#DIV/0!</v>
      </c>
      <c r="N2721" s="181" t="e">
        <f t="shared" si="702"/>
        <v>#DIV/0!</v>
      </c>
      <c r="O2721" s="339" t="e">
        <f t="shared" si="703"/>
        <v>#DIV/0!</v>
      </c>
      <c r="P2721" s="181" t="e">
        <f t="shared" si="704"/>
        <v>#DIV/0!</v>
      </c>
      <c r="R2721" s="181" t="e">
        <f t="shared" si="705"/>
        <v>#DIV/0!</v>
      </c>
      <c r="S2721" s="181" t="e">
        <f t="shared" si="706"/>
        <v>#DIV/0!</v>
      </c>
      <c r="T2721" s="339" t="e">
        <f t="shared" si="712"/>
        <v>#DIV/0!</v>
      </c>
      <c r="U2721" s="181" t="e">
        <f t="shared" si="707"/>
        <v>#DIV/0!</v>
      </c>
    </row>
    <row r="2722" spans="2:21" ht="12.75" customHeight="1" x14ac:dyDescent="0.15">
      <c r="B2722" s="1">
        <f t="shared" si="713"/>
        <v>285.09999999999633</v>
      </c>
      <c r="C2722" s="181" t="e">
        <f t="shared" si="708"/>
        <v>#DIV/0!</v>
      </c>
      <c r="D2722" s="242">
        <f t="shared" si="709"/>
        <v>94.725588292774518</v>
      </c>
      <c r="E2722" s="181" t="e">
        <f t="shared" si="697"/>
        <v>#DIV/0!</v>
      </c>
      <c r="F2722" s="181" t="e">
        <f t="shared" si="710"/>
        <v>#DIV/0!</v>
      </c>
      <c r="H2722" s="181" t="e">
        <f t="shared" si="711"/>
        <v>#DIV/0!</v>
      </c>
      <c r="I2722" s="181" t="e">
        <f t="shared" si="698"/>
        <v>#DIV/0!</v>
      </c>
      <c r="J2722" s="339" t="e">
        <f t="shared" si="699"/>
        <v>#DIV/0!</v>
      </c>
      <c r="K2722" s="181" t="e">
        <f t="shared" si="700"/>
        <v>#DIV/0!</v>
      </c>
      <c r="M2722" s="181" t="e">
        <f t="shared" si="701"/>
        <v>#DIV/0!</v>
      </c>
      <c r="N2722" s="181" t="e">
        <f t="shared" si="702"/>
        <v>#DIV/0!</v>
      </c>
      <c r="O2722" s="339" t="e">
        <f t="shared" si="703"/>
        <v>#DIV/0!</v>
      </c>
      <c r="P2722" s="181" t="e">
        <f t="shared" si="704"/>
        <v>#DIV/0!</v>
      </c>
      <c r="R2722" s="181" t="e">
        <f t="shared" si="705"/>
        <v>#DIV/0!</v>
      </c>
      <c r="S2722" s="181" t="e">
        <f t="shared" si="706"/>
        <v>#DIV/0!</v>
      </c>
      <c r="T2722" s="339" t="e">
        <f t="shared" si="712"/>
        <v>#DIV/0!</v>
      </c>
      <c r="U2722" s="181" t="e">
        <f t="shared" si="707"/>
        <v>#DIV/0!</v>
      </c>
    </row>
    <row r="2723" spans="2:21" ht="12.75" customHeight="1" x14ac:dyDescent="0.15">
      <c r="B2723" s="1">
        <f t="shared" si="713"/>
        <v>285.19999999999635</v>
      </c>
      <c r="C2723" s="181" t="e">
        <f t="shared" si="708"/>
        <v>#DIV/0!</v>
      </c>
      <c r="D2723" s="242">
        <f t="shared" si="709"/>
        <v>94.734516667282676</v>
      </c>
      <c r="E2723" s="181" t="e">
        <f t="shared" si="697"/>
        <v>#DIV/0!</v>
      </c>
      <c r="F2723" s="181" t="e">
        <f t="shared" si="710"/>
        <v>#DIV/0!</v>
      </c>
      <c r="H2723" s="181" t="e">
        <f t="shared" si="711"/>
        <v>#DIV/0!</v>
      </c>
      <c r="I2723" s="181" t="e">
        <f t="shared" si="698"/>
        <v>#DIV/0!</v>
      </c>
      <c r="J2723" s="339" t="e">
        <f t="shared" si="699"/>
        <v>#DIV/0!</v>
      </c>
      <c r="K2723" s="181" t="e">
        <f t="shared" si="700"/>
        <v>#DIV/0!</v>
      </c>
      <c r="M2723" s="181" t="e">
        <f t="shared" si="701"/>
        <v>#DIV/0!</v>
      </c>
      <c r="N2723" s="181" t="e">
        <f t="shared" si="702"/>
        <v>#DIV/0!</v>
      </c>
      <c r="O2723" s="339" t="e">
        <f t="shared" si="703"/>
        <v>#DIV/0!</v>
      </c>
      <c r="P2723" s="181" t="e">
        <f t="shared" si="704"/>
        <v>#DIV/0!</v>
      </c>
      <c r="R2723" s="181" t="e">
        <f t="shared" si="705"/>
        <v>#DIV/0!</v>
      </c>
      <c r="S2723" s="181" t="e">
        <f t="shared" si="706"/>
        <v>#DIV/0!</v>
      </c>
      <c r="T2723" s="339" t="e">
        <f t="shared" si="712"/>
        <v>#DIV/0!</v>
      </c>
      <c r="U2723" s="181" t="e">
        <f t="shared" si="707"/>
        <v>#DIV/0!</v>
      </c>
    </row>
    <row r="2724" spans="2:21" ht="12.75" customHeight="1" x14ac:dyDescent="0.15">
      <c r="B2724" s="1">
        <f t="shared" si="713"/>
        <v>285.29999999999637</v>
      </c>
      <c r="C2724" s="181" t="e">
        <f t="shared" si="708"/>
        <v>#DIV/0!</v>
      </c>
      <c r="D2724" s="242">
        <f t="shared" si="709"/>
        <v>94.743442518106534</v>
      </c>
      <c r="E2724" s="181" t="e">
        <f t="shared" si="697"/>
        <v>#DIV/0!</v>
      </c>
      <c r="F2724" s="181" t="e">
        <f t="shared" si="710"/>
        <v>#DIV/0!</v>
      </c>
      <c r="H2724" s="181" t="e">
        <f t="shared" si="711"/>
        <v>#DIV/0!</v>
      </c>
      <c r="I2724" s="181" t="e">
        <f t="shared" si="698"/>
        <v>#DIV/0!</v>
      </c>
      <c r="J2724" s="339" t="e">
        <f t="shared" si="699"/>
        <v>#DIV/0!</v>
      </c>
      <c r="K2724" s="181" t="e">
        <f t="shared" si="700"/>
        <v>#DIV/0!</v>
      </c>
      <c r="M2724" s="181" t="e">
        <f t="shared" si="701"/>
        <v>#DIV/0!</v>
      </c>
      <c r="N2724" s="181" t="e">
        <f t="shared" si="702"/>
        <v>#DIV/0!</v>
      </c>
      <c r="O2724" s="339" t="e">
        <f t="shared" si="703"/>
        <v>#DIV/0!</v>
      </c>
      <c r="P2724" s="181" t="e">
        <f t="shared" si="704"/>
        <v>#DIV/0!</v>
      </c>
      <c r="R2724" s="181" t="e">
        <f t="shared" si="705"/>
        <v>#DIV/0!</v>
      </c>
      <c r="S2724" s="181" t="e">
        <f t="shared" si="706"/>
        <v>#DIV/0!</v>
      </c>
      <c r="T2724" s="339" t="e">
        <f t="shared" si="712"/>
        <v>#DIV/0!</v>
      </c>
      <c r="U2724" s="181" t="e">
        <f t="shared" si="707"/>
        <v>#DIV/0!</v>
      </c>
    </row>
    <row r="2725" spans="2:21" ht="12.75" customHeight="1" x14ac:dyDescent="0.15">
      <c r="B2725" s="1">
        <f t="shared" si="713"/>
        <v>285.3999999999964</v>
      </c>
      <c r="C2725" s="181" t="e">
        <f t="shared" si="708"/>
        <v>#DIV/0!</v>
      </c>
      <c r="D2725" s="242">
        <f t="shared" si="709"/>
        <v>94.752365846909797</v>
      </c>
      <c r="E2725" s="181" t="e">
        <f t="shared" si="697"/>
        <v>#DIV/0!</v>
      </c>
      <c r="F2725" s="181" t="e">
        <f t="shared" si="710"/>
        <v>#DIV/0!</v>
      </c>
      <c r="H2725" s="181" t="e">
        <f t="shared" si="711"/>
        <v>#DIV/0!</v>
      </c>
      <c r="I2725" s="181" t="e">
        <f t="shared" si="698"/>
        <v>#DIV/0!</v>
      </c>
      <c r="J2725" s="339" t="e">
        <f t="shared" si="699"/>
        <v>#DIV/0!</v>
      </c>
      <c r="K2725" s="181" t="e">
        <f t="shared" si="700"/>
        <v>#DIV/0!</v>
      </c>
      <c r="M2725" s="181" t="e">
        <f t="shared" si="701"/>
        <v>#DIV/0!</v>
      </c>
      <c r="N2725" s="181" t="e">
        <f t="shared" si="702"/>
        <v>#DIV/0!</v>
      </c>
      <c r="O2725" s="339" t="e">
        <f t="shared" si="703"/>
        <v>#DIV/0!</v>
      </c>
      <c r="P2725" s="181" t="e">
        <f t="shared" si="704"/>
        <v>#DIV/0!</v>
      </c>
      <c r="R2725" s="181" t="e">
        <f t="shared" si="705"/>
        <v>#DIV/0!</v>
      </c>
      <c r="S2725" s="181" t="e">
        <f t="shared" si="706"/>
        <v>#DIV/0!</v>
      </c>
      <c r="T2725" s="339" t="e">
        <f t="shared" si="712"/>
        <v>#DIV/0!</v>
      </c>
      <c r="U2725" s="181" t="e">
        <f t="shared" si="707"/>
        <v>#DIV/0!</v>
      </c>
    </row>
    <row r="2726" spans="2:21" ht="12.75" customHeight="1" x14ac:dyDescent="0.15">
      <c r="B2726" s="1">
        <f t="shared" si="713"/>
        <v>285.49999999999642</v>
      </c>
      <c r="C2726" s="181" t="e">
        <f t="shared" si="708"/>
        <v>#DIV/0!</v>
      </c>
      <c r="D2726" s="242">
        <f t="shared" si="709"/>
        <v>94.76128665535461</v>
      </c>
      <c r="E2726" s="181" t="e">
        <f t="shared" si="697"/>
        <v>#DIV/0!</v>
      </c>
      <c r="F2726" s="181" t="e">
        <f t="shared" si="710"/>
        <v>#DIV/0!</v>
      </c>
      <c r="H2726" s="181" t="e">
        <f t="shared" si="711"/>
        <v>#DIV/0!</v>
      </c>
      <c r="I2726" s="181" t="e">
        <f t="shared" si="698"/>
        <v>#DIV/0!</v>
      </c>
      <c r="J2726" s="339" t="e">
        <f t="shared" si="699"/>
        <v>#DIV/0!</v>
      </c>
      <c r="K2726" s="181" t="e">
        <f t="shared" si="700"/>
        <v>#DIV/0!</v>
      </c>
      <c r="M2726" s="181" t="e">
        <f t="shared" si="701"/>
        <v>#DIV/0!</v>
      </c>
      <c r="N2726" s="181" t="e">
        <f t="shared" si="702"/>
        <v>#DIV/0!</v>
      </c>
      <c r="O2726" s="339" t="e">
        <f t="shared" si="703"/>
        <v>#DIV/0!</v>
      </c>
      <c r="P2726" s="181" t="e">
        <f t="shared" si="704"/>
        <v>#DIV/0!</v>
      </c>
      <c r="R2726" s="181" t="e">
        <f t="shared" si="705"/>
        <v>#DIV/0!</v>
      </c>
      <c r="S2726" s="181" t="e">
        <f t="shared" si="706"/>
        <v>#DIV/0!</v>
      </c>
      <c r="T2726" s="339" t="e">
        <f t="shared" si="712"/>
        <v>#DIV/0!</v>
      </c>
      <c r="U2726" s="181" t="e">
        <f t="shared" si="707"/>
        <v>#DIV/0!</v>
      </c>
    </row>
    <row r="2727" spans="2:21" ht="12.75" customHeight="1" x14ac:dyDescent="0.15">
      <c r="B2727" s="1">
        <f t="shared" si="713"/>
        <v>285.59999999999644</v>
      </c>
      <c r="C2727" s="181" t="e">
        <f t="shared" si="708"/>
        <v>#DIV/0!</v>
      </c>
      <c r="D2727" s="242">
        <f t="shared" si="709"/>
        <v>94.770204945101383</v>
      </c>
      <c r="E2727" s="181" t="e">
        <f t="shared" si="697"/>
        <v>#DIV/0!</v>
      </c>
      <c r="F2727" s="181" t="e">
        <f t="shared" si="710"/>
        <v>#DIV/0!</v>
      </c>
      <c r="H2727" s="181" t="e">
        <f t="shared" si="711"/>
        <v>#DIV/0!</v>
      </c>
      <c r="I2727" s="181" t="e">
        <f t="shared" si="698"/>
        <v>#DIV/0!</v>
      </c>
      <c r="J2727" s="339" t="e">
        <f t="shared" si="699"/>
        <v>#DIV/0!</v>
      </c>
      <c r="K2727" s="181" t="e">
        <f t="shared" si="700"/>
        <v>#DIV/0!</v>
      </c>
      <c r="M2727" s="181" t="e">
        <f t="shared" si="701"/>
        <v>#DIV/0!</v>
      </c>
      <c r="N2727" s="181" t="e">
        <f t="shared" si="702"/>
        <v>#DIV/0!</v>
      </c>
      <c r="O2727" s="339" t="e">
        <f t="shared" si="703"/>
        <v>#DIV/0!</v>
      </c>
      <c r="P2727" s="181" t="e">
        <f t="shared" si="704"/>
        <v>#DIV/0!</v>
      </c>
      <c r="R2727" s="181" t="e">
        <f t="shared" si="705"/>
        <v>#DIV/0!</v>
      </c>
      <c r="S2727" s="181" t="e">
        <f t="shared" si="706"/>
        <v>#DIV/0!</v>
      </c>
      <c r="T2727" s="339" t="e">
        <f t="shared" si="712"/>
        <v>#DIV/0!</v>
      </c>
      <c r="U2727" s="181" t="e">
        <f t="shared" si="707"/>
        <v>#DIV/0!</v>
      </c>
    </row>
    <row r="2728" spans="2:21" ht="12.75" customHeight="1" x14ac:dyDescent="0.15">
      <c r="B2728" s="1">
        <f t="shared" si="713"/>
        <v>285.69999999999646</v>
      </c>
      <c r="C2728" s="181" t="e">
        <f t="shared" si="708"/>
        <v>#DIV/0!</v>
      </c>
      <c r="D2728" s="242">
        <f t="shared" si="709"/>
        <v>94.77912071780878</v>
      </c>
      <c r="E2728" s="181" t="e">
        <f t="shared" si="697"/>
        <v>#DIV/0!</v>
      </c>
      <c r="F2728" s="181" t="e">
        <f t="shared" si="710"/>
        <v>#DIV/0!</v>
      </c>
      <c r="H2728" s="181" t="e">
        <f t="shared" si="711"/>
        <v>#DIV/0!</v>
      </c>
      <c r="I2728" s="181" t="e">
        <f t="shared" si="698"/>
        <v>#DIV/0!</v>
      </c>
      <c r="J2728" s="339" t="e">
        <f t="shared" si="699"/>
        <v>#DIV/0!</v>
      </c>
      <c r="K2728" s="181" t="e">
        <f t="shared" si="700"/>
        <v>#DIV/0!</v>
      </c>
      <c r="M2728" s="181" t="e">
        <f t="shared" si="701"/>
        <v>#DIV/0!</v>
      </c>
      <c r="N2728" s="181" t="e">
        <f t="shared" si="702"/>
        <v>#DIV/0!</v>
      </c>
      <c r="O2728" s="339" t="e">
        <f t="shared" si="703"/>
        <v>#DIV/0!</v>
      </c>
      <c r="P2728" s="181" t="e">
        <f t="shared" si="704"/>
        <v>#DIV/0!</v>
      </c>
      <c r="R2728" s="181" t="e">
        <f t="shared" si="705"/>
        <v>#DIV/0!</v>
      </c>
      <c r="S2728" s="181" t="e">
        <f t="shared" si="706"/>
        <v>#DIV/0!</v>
      </c>
      <c r="T2728" s="339" t="e">
        <f t="shared" si="712"/>
        <v>#DIV/0!</v>
      </c>
      <c r="U2728" s="181" t="e">
        <f t="shared" si="707"/>
        <v>#DIV/0!</v>
      </c>
    </row>
    <row r="2729" spans="2:21" ht="12.75" customHeight="1" x14ac:dyDescent="0.15">
      <c r="B2729" s="1">
        <f t="shared" si="713"/>
        <v>285.79999999999649</v>
      </c>
      <c r="C2729" s="181" t="e">
        <f t="shared" si="708"/>
        <v>#DIV/0!</v>
      </c>
      <c r="D2729" s="242">
        <f t="shared" si="709"/>
        <v>94.788033975133857</v>
      </c>
      <c r="E2729" s="181" t="e">
        <f t="shared" si="697"/>
        <v>#DIV/0!</v>
      </c>
      <c r="F2729" s="181" t="e">
        <f t="shared" si="710"/>
        <v>#DIV/0!</v>
      </c>
      <c r="H2729" s="181" t="e">
        <f t="shared" si="711"/>
        <v>#DIV/0!</v>
      </c>
      <c r="I2729" s="181" t="e">
        <f t="shared" si="698"/>
        <v>#DIV/0!</v>
      </c>
      <c r="J2729" s="339" t="e">
        <f t="shared" si="699"/>
        <v>#DIV/0!</v>
      </c>
      <c r="K2729" s="181" t="e">
        <f t="shared" si="700"/>
        <v>#DIV/0!</v>
      </c>
      <c r="M2729" s="181" t="e">
        <f t="shared" si="701"/>
        <v>#DIV/0!</v>
      </c>
      <c r="N2729" s="181" t="e">
        <f t="shared" si="702"/>
        <v>#DIV/0!</v>
      </c>
      <c r="O2729" s="339" t="e">
        <f t="shared" si="703"/>
        <v>#DIV/0!</v>
      </c>
      <c r="P2729" s="181" t="e">
        <f t="shared" si="704"/>
        <v>#DIV/0!</v>
      </c>
      <c r="R2729" s="181" t="e">
        <f t="shared" si="705"/>
        <v>#DIV/0!</v>
      </c>
      <c r="S2729" s="181" t="e">
        <f t="shared" si="706"/>
        <v>#DIV/0!</v>
      </c>
      <c r="T2729" s="339" t="e">
        <f t="shared" si="712"/>
        <v>#DIV/0!</v>
      </c>
      <c r="U2729" s="181" t="e">
        <f t="shared" si="707"/>
        <v>#DIV/0!</v>
      </c>
    </row>
    <row r="2730" spans="2:21" ht="12.75" customHeight="1" x14ac:dyDescent="0.15">
      <c r="B2730" s="1">
        <f t="shared" si="713"/>
        <v>285.89999999999651</v>
      </c>
      <c r="C2730" s="181" t="e">
        <f t="shared" si="708"/>
        <v>#DIV/0!</v>
      </c>
      <c r="D2730" s="242">
        <f t="shared" si="709"/>
        <v>94.796944718731652</v>
      </c>
      <c r="E2730" s="181" t="e">
        <f t="shared" si="697"/>
        <v>#DIV/0!</v>
      </c>
      <c r="F2730" s="181" t="e">
        <f t="shared" si="710"/>
        <v>#DIV/0!</v>
      </c>
      <c r="H2730" s="181" t="e">
        <f t="shared" si="711"/>
        <v>#DIV/0!</v>
      </c>
      <c r="I2730" s="181" t="e">
        <f t="shared" si="698"/>
        <v>#DIV/0!</v>
      </c>
      <c r="J2730" s="339" t="e">
        <f t="shared" si="699"/>
        <v>#DIV/0!</v>
      </c>
      <c r="K2730" s="181" t="e">
        <f t="shared" si="700"/>
        <v>#DIV/0!</v>
      </c>
      <c r="M2730" s="181" t="e">
        <f t="shared" si="701"/>
        <v>#DIV/0!</v>
      </c>
      <c r="N2730" s="181" t="e">
        <f t="shared" si="702"/>
        <v>#DIV/0!</v>
      </c>
      <c r="O2730" s="339" t="e">
        <f t="shared" si="703"/>
        <v>#DIV/0!</v>
      </c>
      <c r="P2730" s="181" t="e">
        <f t="shared" si="704"/>
        <v>#DIV/0!</v>
      </c>
      <c r="R2730" s="181" t="e">
        <f t="shared" si="705"/>
        <v>#DIV/0!</v>
      </c>
      <c r="S2730" s="181" t="e">
        <f t="shared" si="706"/>
        <v>#DIV/0!</v>
      </c>
      <c r="T2730" s="339" t="e">
        <f t="shared" si="712"/>
        <v>#DIV/0!</v>
      </c>
      <c r="U2730" s="181" t="e">
        <f t="shared" si="707"/>
        <v>#DIV/0!</v>
      </c>
    </row>
    <row r="2731" spans="2:21" ht="12.75" customHeight="1" x14ac:dyDescent="0.15">
      <c r="B2731" s="1">
        <f t="shared" si="713"/>
        <v>285.99999999999653</v>
      </c>
      <c r="C2731" s="181" t="e">
        <f t="shared" si="708"/>
        <v>#DIV/0!</v>
      </c>
      <c r="D2731" s="242">
        <f t="shared" si="709"/>
        <v>94.805852950255925</v>
      </c>
      <c r="E2731" s="181" t="e">
        <f t="shared" si="697"/>
        <v>#DIV/0!</v>
      </c>
      <c r="F2731" s="181" t="e">
        <f t="shared" si="710"/>
        <v>#DIV/0!</v>
      </c>
      <c r="H2731" s="181" t="e">
        <f t="shared" si="711"/>
        <v>#DIV/0!</v>
      </c>
      <c r="I2731" s="181" t="e">
        <f t="shared" si="698"/>
        <v>#DIV/0!</v>
      </c>
      <c r="J2731" s="339" t="e">
        <f t="shared" si="699"/>
        <v>#DIV/0!</v>
      </c>
      <c r="K2731" s="181" t="e">
        <f t="shared" si="700"/>
        <v>#DIV/0!</v>
      </c>
      <c r="M2731" s="181" t="e">
        <f t="shared" si="701"/>
        <v>#DIV/0!</v>
      </c>
      <c r="N2731" s="181" t="e">
        <f t="shared" si="702"/>
        <v>#DIV/0!</v>
      </c>
      <c r="O2731" s="339" t="e">
        <f t="shared" si="703"/>
        <v>#DIV/0!</v>
      </c>
      <c r="P2731" s="181" t="e">
        <f t="shared" si="704"/>
        <v>#DIV/0!</v>
      </c>
      <c r="R2731" s="181" t="e">
        <f t="shared" si="705"/>
        <v>#DIV/0!</v>
      </c>
      <c r="S2731" s="181" t="e">
        <f t="shared" si="706"/>
        <v>#DIV/0!</v>
      </c>
      <c r="T2731" s="339" t="e">
        <f t="shared" si="712"/>
        <v>#DIV/0!</v>
      </c>
      <c r="U2731" s="181" t="e">
        <f t="shared" si="707"/>
        <v>#DIV/0!</v>
      </c>
    </row>
    <row r="2732" spans="2:21" ht="12.75" customHeight="1" x14ac:dyDescent="0.15">
      <c r="B2732" s="1">
        <f t="shared" si="713"/>
        <v>286.09999999999656</v>
      </c>
      <c r="C2732" s="181" t="e">
        <f t="shared" si="708"/>
        <v>#DIV/0!</v>
      </c>
      <c r="D2732" s="242">
        <f t="shared" si="709"/>
        <v>94.814758671358334</v>
      </c>
      <c r="E2732" s="181" t="e">
        <f t="shared" si="697"/>
        <v>#DIV/0!</v>
      </c>
      <c r="F2732" s="181" t="e">
        <f t="shared" si="710"/>
        <v>#DIV/0!</v>
      </c>
      <c r="H2732" s="181" t="e">
        <f t="shared" si="711"/>
        <v>#DIV/0!</v>
      </c>
      <c r="I2732" s="181" t="e">
        <f t="shared" si="698"/>
        <v>#DIV/0!</v>
      </c>
      <c r="J2732" s="339" t="e">
        <f t="shared" si="699"/>
        <v>#DIV/0!</v>
      </c>
      <c r="K2732" s="181" t="e">
        <f t="shared" si="700"/>
        <v>#DIV/0!</v>
      </c>
      <c r="M2732" s="181" t="e">
        <f t="shared" si="701"/>
        <v>#DIV/0!</v>
      </c>
      <c r="N2732" s="181" t="e">
        <f t="shared" si="702"/>
        <v>#DIV/0!</v>
      </c>
      <c r="O2732" s="339" t="e">
        <f t="shared" si="703"/>
        <v>#DIV/0!</v>
      </c>
      <c r="P2732" s="181" t="e">
        <f t="shared" si="704"/>
        <v>#DIV/0!</v>
      </c>
      <c r="R2732" s="181" t="e">
        <f t="shared" si="705"/>
        <v>#DIV/0!</v>
      </c>
      <c r="S2732" s="181" t="e">
        <f t="shared" si="706"/>
        <v>#DIV/0!</v>
      </c>
      <c r="T2732" s="339" t="e">
        <f t="shared" si="712"/>
        <v>#DIV/0!</v>
      </c>
      <c r="U2732" s="181" t="e">
        <f t="shared" si="707"/>
        <v>#DIV/0!</v>
      </c>
    </row>
    <row r="2733" spans="2:21" ht="12.75" customHeight="1" x14ac:dyDescent="0.15">
      <c r="B2733" s="1">
        <f t="shared" si="713"/>
        <v>286.19999999999658</v>
      </c>
      <c r="C2733" s="181" t="e">
        <f t="shared" si="708"/>
        <v>#DIV/0!</v>
      </c>
      <c r="D2733" s="242">
        <f t="shared" si="709"/>
        <v>94.823661883689113</v>
      </c>
      <c r="E2733" s="181" t="e">
        <f t="shared" si="697"/>
        <v>#DIV/0!</v>
      </c>
      <c r="F2733" s="181" t="e">
        <f t="shared" si="710"/>
        <v>#DIV/0!</v>
      </c>
      <c r="H2733" s="181" t="e">
        <f t="shared" si="711"/>
        <v>#DIV/0!</v>
      </c>
      <c r="I2733" s="181" t="e">
        <f t="shared" si="698"/>
        <v>#DIV/0!</v>
      </c>
      <c r="J2733" s="339" t="e">
        <f t="shared" si="699"/>
        <v>#DIV/0!</v>
      </c>
      <c r="K2733" s="181" t="e">
        <f t="shared" si="700"/>
        <v>#DIV/0!</v>
      </c>
      <c r="M2733" s="181" t="e">
        <f t="shared" si="701"/>
        <v>#DIV/0!</v>
      </c>
      <c r="N2733" s="181" t="e">
        <f t="shared" si="702"/>
        <v>#DIV/0!</v>
      </c>
      <c r="O2733" s="339" t="e">
        <f t="shared" si="703"/>
        <v>#DIV/0!</v>
      </c>
      <c r="P2733" s="181" t="e">
        <f t="shared" si="704"/>
        <v>#DIV/0!</v>
      </c>
      <c r="R2733" s="181" t="e">
        <f t="shared" si="705"/>
        <v>#DIV/0!</v>
      </c>
      <c r="S2733" s="181" t="e">
        <f t="shared" si="706"/>
        <v>#DIV/0!</v>
      </c>
      <c r="T2733" s="339" t="e">
        <f t="shared" si="712"/>
        <v>#DIV/0!</v>
      </c>
      <c r="U2733" s="181" t="e">
        <f t="shared" si="707"/>
        <v>#DIV/0!</v>
      </c>
    </row>
    <row r="2734" spans="2:21" ht="12.75" customHeight="1" x14ac:dyDescent="0.15">
      <c r="B2734" s="1">
        <f t="shared" si="713"/>
        <v>286.2999999999966</v>
      </c>
      <c r="C2734" s="181" t="e">
        <f t="shared" si="708"/>
        <v>#DIV/0!</v>
      </c>
      <c r="D2734" s="242">
        <f t="shared" si="709"/>
        <v>94.832562588896607</v>
      </c>
      <c r="E2734" s="181" t="e">
        <f t="shared" si="697"/>
        <v>#DIV/0!</v>
      </c>
      <c r="F2734" s="181" t="e">
        <f t="shared" si="710"/>
        <v>#DIV/0!</v>
      </c>
      <c r="H2734" s="181" t="e">
        <f t="shared" si="711"/>
        <v>#DIV/0!</v>
      </c>
      <c r="I2734" s="181" t="e">
        <f t="shared" si="698"/>
        <v>#DIV/0!</v>
      </c>
      <c r="J2734" s="339" t="e">
        <f t="shared" si="699"/>
        <v>#DIV/0!</v>
      </c>
      <c r="K2734" s="181" t="e">
        <f t="shared" si="700"/>
        <v>#DIV/0!</v>
      </c>
      <c r="M2734" s="181" t="e">
        <f t="shared" si="701"/>
        <v>#DIV/0!</v>
      </c>
      <c r="N2734" s="181" t="e">
        <f t="shared" si="702"/>
        <v>#DIV/0!</v>
      </c>
      <c r="O2734" s="339" t="e">
        <f t="shared" si="703"/>
        <v>#DIV/0!</v>
      </c>
      <c r="P2734" s="181" t="e">
        <f t="shared" si="704"/>
        <v>#DIV/0!</v>
      </c>
      <c r="R2734" s="181" t="e">
        <f t="shared" si="705"/>
        <v>#DIV/0!</v>
      </c>
      <c r="S2734" s="181" t="e">
        <f t="shared" si="706"/>
        <v>#DIV/0!</v>
      </c>
      <c r="T2734" s="339" t="e">
        <f t="shared" si="712"/>
        <v>#DIV/0!</v>
      </c>
      <c r="U2734" s="181" t="e">
        <f t="shared" si="707"/>
        <v>#DIV/0!</v>
      </c>
    </row>
    <row r="2735" spans="2:21" ht="12.75" customHeight="1" x14ac:dyDescent="0.15">
      <c r="B2735" s="1">
        <f t="shared" si="713"/>
        <v>286.39999999999662</v>
      </c>
      <c r="C2735" s="181" t="e">
        <f t="shared" si="708"/>
        <v>#DIV/0!</v>
      </c>
      <c r="D2735" s="242">
        <f t="shared" si="709"/>
        <v>94.841460788627501</v>
      </c>
      <c r="E2735" s="181" t="e">
        <f t="shared" si="697"/>
        <v>#DIV/0!</v>
      </c>
      <c r="F2735" s="181" t="e">
        <f t="shared" si="710"/>
        <v>#DIV/0!</v>
      </c>
      <c r="H2735" s="181" t="e">
        <f t="shared" si="711"/>
        <v>#DIV/0!</v>
      </c>
      <c r="I2735" s="181" t="e">
        <f t="shared" si="698"/>
        <v>#DIV/0!</v>
      </c>
      <c r="J2735" s="339" t="e">
        <f t="shared" si="699"/>
        <v>#DIV/0!</v>
      </c>
      <c r="K2735" s="181" t="e">
        <f t="shared" si="700"/>
        <v>#DIV/0!</v>
      </c>
      <c r="M2735" s="181" t="e">
        <f t="shared" si="701"/>
        <v>#DIV/0!</v>
      </c>
      <c r="N2735" s="181" t="e">
        <f t="shared" si="702"/>
        <v>#DIV/0!</v>
      </c>
      <c r="O2735" s="339" t="e">
        <f t="shared" si="703"/>
        <v>#DIV/0!</v>
      </c>
      <c r="P2735" s="181" t="e">
        <f t="shared" si="704"/>
        <v>#DIV/0!</v>
      </c>
      <c r="R2735" s="181" t="e">
        <f t="shared" si="705"/>
        <v>#DIV/0!</v>
      </c>
      <c r="S2735" s="181" t="e">
        <f t="shared" si="706"/>
        <v>#DIV/0!</v>
      </c>
      <c r="T2735" s="339" t="e">
        <f t="shared" si="712"/>
        <v>#DIV/0!</v>
      </c>
      <c r="U2735" s="181" t="e">
        <f t="shared" si="707"/>
        <v>#DIV/0!</v>
      </c>
    </row>
    <row r="2736" spans="2:21" ht="12.75" customHeight="1" x14ac:dyDescent="0.15">
      <c r="B2736" s="1">
        <f t="shared" si="713"/>
        <v>286.49999999999665</v>
      </c>
      <c r="C2736" s="181" t="e">
        <f t="shared" si="708"/>
        <v>#DIV/0!</v>
      </c>
      <c r="D2736" s="242">
        <f t="shared" si="709"/>
        <v>94.850356484526927</v>
      </c>
      <c r="E2736" s="181" t="e">
        <f t="shared" si="697"/>
        <v>#DIV/0!</v>
      </c>
      <c r="F2736" s="181" t="e">
        <f t="shared" si="710"/>
        <v>#DIV/0!</v>
      </c>
      <c r="H2736" s="181" t="e">
        <f t="shared" si="711"/>
        <v>#DIV/0!</v>
      </c>
      <c r="I2736" s="181" t="e">
        <f t="shared" si="698"/>
        <v>#DIV/0!</v>
      </c>
      <c r="J2736" s="339" t="e">
        <f t="shared" si="699"/>
        <v>#DIV/0!</v>
      </c>
      <c r="K2736" s="181" t="e">
        <f t="shared" si="700"/>
        <v>#DIV/0!</v>
      </c>
      <c r="M2736" s="181" t="e">
        <f t="shared" si="701"/>
        <v>#DIV/0!</v>
      </c>
      <c r="N2736" s="181" t="e">
        <f t="shared" si="702"/>
        <v>#DIV/0!</v>
      </c>
      <c r="O2736" s="339" t="e">
        <f t="shared" si="703"/>
        <v>#DIV/0!</v>
      </c>
      <c r="P2736" s="181" t="e">
        <f t="shared" si="704"/>
        <v>#DIV/0!</v>
      </c>
      <c r="R2736" s="181" t="e">
        <f t="shared" si="705"/>
        <v>#DIV/0!</v>
      </c>
      <c r="S2736" s="181" t="e">
        <f t="shared" si="706"/>
        <v>#DIV/0!</v>
      </c>
      <c r="T2736" s="339" t="e">
        <f t="shared" si="712"/>
        <v>#DIV/0!</v>
      </c>
      <c r="U2736" s="181" t="e">
        <f t="shared" si="707"/>
        <v>#DIV/0!</v>
      </c>
    </row>
    <row r="2737" spans="2:21" ht="12.75" customHeight="1" x14ac:dyDescent="0.15">
      <c r="B2737" s="1">
        <f t="shared" si="713"/>
        <v>286.59999999999667</v>
      </c>
      <c r="C2737" s="181" t="e">
        <f t="shared" si="708"/>
        <v>#DIV/0!</v>
      </c>
      <c r="D2737" s="242">
        <f t="shared" si="709"/>
        <v>94.859249678238129</v>
      </c>
      <c r="E2737" s="181" t="e">
        <f t="shared" si="697"/>
        <v>#DIV/0!</v>
      </c>
      <c r="F2737" s="181" t="e">
        <f t="shared" si="710"/>
        <v>#DIV/0!</v>
      </c>
      <c r="H2737" s="181" t="e">
        <f t="shared" si="711"/>
        <v>#DIV/0!</v>
      </c>
      <c r="I2737" s="181" t="e">
        <f t="shared" si="698"/>
        <v>#DIV/0!</v>
      </c>
      <c r="J2737" s="339" t="e">
        <f t="shared" si="699"/>
        <v>#DIV/0!</v>
      </c>
      <c r="K2737" s="181" t="e">
        <f t="shared" si="700"/>
        <v>#DIV/0!</v>
      </c>
      <c r="M2737" s="181" t="e">
        <f t="shared" si="701"/>
        <v>#DIV/0!</v>
      </c>
      <c r="N2737" s="181" t="e">
        <f t="shared" si="702"/>
        <v>#DIV/0!</v>
      </c>
      <c r="O2737" s="339" t="e">
        <f t="shared" si="703"/>
        <v>#DIV/0!</v>
      </c>
      <c r="P2737" s="181" t="e">
        <f t="shared" si="704"/>
        <v>#DIV/0!</v>
      </c>
      <c r="R2737" s="181" t="e">
        <f t="shared" si="705"/>
        <v>#DIV/0!</v>
      </c>
      <c r="S2737" s="181" t="e">
        <f t="shared" si="706"/>
        <v>#DIV/0!</v>
      </c>
      <c r="T2737" s="339" t="e">
        <f t="shared" si="712"/>
        <v>#DIV/0!</v>
      </c>
      <c r="U2737" s="181" t="e">
        <f t="shared" si="707"/>
        <v>#DIV/0!</v>
      </c>
    </row>
    <row r="2738" spans="2:21" ht="12.75" customHeight="1" x14ac:dyDescent="0.15">
      <c r="B2738" s="1">
        <f t="shared" si="713"/>
        <v>286.69999999999669</v>
      </c>
      <c r="C2738" s="181" t="e">
        <f t="shared" si="708"/>
        <v>#DIV/0!</v>
      </c>
      <c r="D2738" s="242">
        <f t="shared" si="709"/>
        <v>94.868140371402731</v>
      </c>
      <c r="E2738" s="181" t="e">
        <f t="shared" si="697"/>
        <v>#DIV/0!</v>
      </c>
      <c r="F2738" s="181" t="e">
        <f t="shared" si="710"/>
        <v>#DIV/0!</v>
      </c>
      <c r="H2738" s="181" t="e">
        <f t="shared" si="711"/>
        <v>#DIV/0!</v>
      </c>
      <c r="I2738" s="181" t="e">
        <f t="shared" si="698"/>
        <v>#DIV/0!</v>
      </c>
      <c r="J2738" s="339" t="e">
        <f t="shared" si="699"/>
        <v>#DIV/0!</v>
      </c>
      <c r="K2738" s="181" t="e">
        <f t="shared" si="700"/>
        <v>#DIV/0!</v>
      </c>
      <c r="M2738" s="181" t="e">
        <f t="shared" si="701"/>
        <v>#DIV/0!</v>
      </c>
      <c r="N2738" s="181" t="e">
        <f t="shared" si="702"/>
        <v>#DIV/0!</v>
      </c>
      <c r="O2738" s="339" t="e">
        <f t="shared" si="703"/>
        <v>#DIV/0!</v>
      </c>
      <c r="P2738" s="181" t="e">
        <f t="shared" si="704"/>
        <v>#DIV/0!</v>
      </c>
      <c r="R2738" s="181" t="e">
        <f t="shared" si="705"/>
        <v>#DIV/0!</v>
      </c>
      <c r="S2738" s="181" t="e">
        <f t="shared" si="706"/>
        <v>#DIV/0!</v>
      </c>
      <c r="T2738" s="339" t="e">
        <f t="shared" si="712"/>
        <v>#DIV/0!</v>
      </c>
      <c r="U2738" s="181" t="e">
        <f t="shared" si="707"/>
        <v>#DIV/0!</v>
      </c>
    </row>
    <row r="2739" spans="2:21" ht="12.75" customHeight="1" x14ac:dyDescent="0.15">
      <c r="B2739" s="1">
        <f t="shared" si="713"/>
        <v>286.79999999999671</v>
      </c>
      <c r="C2739" s="181" t="e">
        <f t="shared" si="708"/>
        <v>#DIV/0!</v>
      </c>
      <c r="D2739" s="242">
        <f t="shared" si="709"/>
        <v>94.877028565660723</v>
      </c>
      <c r="E2739" s="181" t="e">
        <f t="shared" si="697"/>
        <v>#DIV/0!</v>
      </c>
      <c r="F2739" s="181" t="e">
        <f t="shared" si="710"/>
        <v>#DIV/0!</v>
      </c>
      <c r="H2739" s="181" t="e">
        <f t="shared" si="711"/>
        <v>#DIV/0!</v>
      </c>
      <c r="I2739" s="181" t="e">
        <f t="shared" si="698"/>
        <v>#DIV/0!</v>
      </c>
      <c r="J2739" s="339" t="e">
        <f t="shared" si="699"/>
        <v>#DIV/0!</v>
      </c>
      <c r="K2739" s="181" t="e">
        <f t="shared" si="700"/>
        <v>#DIV/0!</v>
      </c>
      <c r="M2739" s="181" t="e">
        <f t="shared" si="701"/>
        <v>#DIV/0!</v>
      </c>
      <c r="N2739" s="181" t="e">
        <f t="shared" si="702"/>
        <v>#DIV/0!</v>
      </c>
      <c r="O2739" s="339" t="e">
        <f t="shared" si="703"/>
        <v>#DIV/0!</v>
      </c>
      <c r="P2739" s="181" t="e">
        <f t="shared" si="704"/>
        <v>#DIV/0!</v>
      </c>
      <c r="R2739" s="181" t="e">
        <f t="shared" si="705"/>
        <v>#DIV/0!</v>
      </c>
      <c r="S2739" s="181" t="e">
        <f t="shared" si="706"/>
        <v>#DIV/0!</v>
      </c>
      <c r="T2739" s="339" t="e">
        <f t="shared" si="712"/>
        <v>#DIV/0!</v>
      </c>
      <c r="U2739" s="181" t="e">
        <f t="shared" si="707"/>
        <v>#DIV/0!</v>
      </c>
    </row>
    <row r="2740" spans="2:21" ht="12.75" customHeight="1" x14ac:dyDescent="0.15">
      <c r="B2740" s="1">
        <f t="shared" si="713"/>
        <v>286.89999999999674</v>
      </c>
      <c r="C2740" s="181" t="e">
        <f t="shared" si="708"/>
        <v>#DIV/0!</v>
      </c>
      <c r="D2740" s="242">
        <f t="shared" si="709"/>
        <v>94.885914262650232</v>
      </c>
      <c r="E2740" s="181" t="e">
        <f t="shared" si="697"/>
        <v>#DIV/0!</v>
      </c>
      <c r="F2740" s="181" t="e">
        <f t="shared" si="710"/>
        <v>#DIV/0!</v>
      </c>
      <c r="H2740" s="181" t="e">
        <f t="shared" si="711"/>
        <v>#DIV/0!</v>
      </c>
      <c r="I2740" s="181" t="e">
        <f t="shared" si="698"/>
        <v>#DIV/0!</v>
      </c>
      <c r="J2740" s="339" t="e">
        <f t="shared" si="699"/>
        <v>#DIV/0!</v>
      </c>
      <c r="K2740" s="181" t="e">
        <f t="shared" si="700"/>
        <v>#DIV/0!</v>
      </c>
      <c r="M2740" s="181" t="e">
        <f t="shared" si="701"/>
        <v>#DIV/0!</v>
      </c>
      <c r="N2740" s="181" t="e">
        <f t="shared" si="702"/>
        <v>#DIV/0!</v>
      </c>
      <c r="O2740" s="339" t="e">
        <f t="shared" si="703"/>
        <v>#DIV/0!</v>
      </c>
      <c r="P2740" s="181" t="e">
        <f t="shared" si="704"/>
        <v>#DIV/0!</v>
      </c>
      <c r="R2740" s="181" t="e">
        <f t="shared" si="705"/>
        <v>#DIV/0!</v>
      </c>
      <c r="S2740" s="181" t="e">
        <f t="shared" si="706"/>
        <v>#DIV/0!</v>
      </c>
      <c r="T2740" s="339" t="e">
        <f t="shared" si="712"/>
        <v>#DIV/0!</v>
      </c>
      <c r="U2740" s="181" t="e">
        <f t="shared" si="707"/>
        <v>#DIV/0!</v>
      </c>
    </row>
    <row r="2741" spans="2:21" ht="12.75" customHeight="1" x14ac:dyDescent="0.15">
      <c r="B2741" s="1">
        <f t="shared" si="713"/>
        <v>286.99999999999676</v>
      </c>
      <c r="C2741" s="181" t="e">
        <f t="shared" si="708"/>
        <v>#DIV/0!</v>
      </c>
      <c r="D2741" s="242">
        <f t="shared" si="709"/>
        <v>94.894797464007908</v>
      </c>
      <c r="E2741" s="181" t="e">
        <f t="shared" si="697"/>
        <v>#DIV/0!</v>
      </c>
      <c r="F2741" s="181" t="e">
        <f t="shared" si="710"/>
        <v>#DIV/0!</v>
      </c>
      <c r="H2741" s="181" t="e">
        <f t="shared" si="711"/>
        <v>#DIV/0!</v>
      </c>
      <c r="I2741" s="181" t="e">
        <f t="shared" si="698"/>
        <v>#DIV/0!</v>
      </c>
      <c r="J2741" s="339" t="e">
        <f t="shared" si="699"/>
        <v>#DIV/0!</v>
      </c>
      <c r="K2741" s="181" t="e">
        <f t="shared" si="700"/>
        <v>#DIV/0!</v>
      </c>
      <c r="M2741" s="181" t="e">
        <f t="shared" si="701"/>
        <v>#DIV/0!</v>
      </c>
      <c r="N2741" s="181" t="e">
        <f t="shared" si="702"/>
        <v>#DIV/0!</v>
      </c>
      <c r="O2741" s="339" t="e">
        <f t="shared" si="703"/>
        <v>#DIV/0!</v>
      </c>
      <c r="P2741" s="181" t="e">
        <f t="shared" si="704"/>
        <v>#DIV/0!</v>
      </c>
      <c r="R2741" s="181" t="e">
        <f t="shared" si="705"/>
        <v>#DIV/0!</v>
      </c>
      <c r="S2741" s="181" t="e">
        <f t="shared" si="706"/>
        <v>#DIV/0!</v>
      </c>
      <c r="T2741" s="339" t="e">
        <f t="shared" si="712"/>
        <v>#DIV/0!</v>
      </c>
      <c r="U2741" s="181" t="e">
        <f t="shared" si="707"/>
        <v>#DIV/0!</v>
      </c>
    </row>
    <row r="2742" spans="2:21" ht="12.75" customHeight="1" x14ac:dyDescent="0.15">
      <c r="B2742" s="1">
        <f t="shared" si="713"/>
        <v>287.09999999999678</v>
      </c>
      <c r="C2742" s="181" t="e">
        <f t="shared" si="708"/>
        <v>#DIV/0!</v>
      </c>
      <c r="D2742" s="242">
        <f t="shared" si="709"/>
        <v>94.903678171368654</v>
      </c>
      <c r="E2742" s="181" t="e">
        <f t="shared" si="697"/>
        <v>#DIV/0!</v>
      </c>
      <c r="F2742" s="181" t="e">
        <f t="shared" si="710"/>
        <v>#DIV/0!</v>
      </c>
      <c r="H2742" s="181" t="e">
        <f t="shared" si="711"/>
        <v>#DIV/0!</v>
      </c>
      <c r="I2742" s="181" t="e">
        <f t="shared" si="698"/>
        <v>#DIV/0!</v>
      </c>
      <c r="J2742" s="339" t="e">
        <f t="shared" si="699"/>
        <v>#DIV/0!</v>
      </c>
      <c r="K2742" s="181" t="e">
        <f t="shared" si="700"/>
        <v>#DIV/0!</v>
      </c>
      <c r="M2742" s="181" t="e">
        <f t="shared" si="701"/>
        <v>#DIV/0!</v>
      </c>
      <c r="N2742" s="181" t="e">
        <f t="shared" si="702"/>
        <v>#DIV/0!</v>
      </c>
      <c r="O2742" s="339" t="e">
        <f t="shared" si="703"/>
        <v>#DIV/0!</v>
      </c>
      <c r="P2742" s="181" t="e">
        <f t="shared" si="704"/>
        <v>#DIV/0!</v>
      </c>
      <c r="R2742" s="181" t="e">
        <f t="shared" si="705"/>
        <v>#DIV/0!</v>
      </c>
      <c r="S2742" s="181" t="e">
        <f t="shared" si="706"/>
        <v>#DIV/0!</v>
      </c>
      <c r="T2742" s="339" t="e">
        <f t="shared" si="712"/>
        <v>#DIV/0!</v>
      </c>
      <c r="U2742" s="181" t="e">
        <f t="shared" si="707"/>
        <v>#DIV/0!</v>
      </c>
    </row>
    <row r="2743" spans="2:21" ht="12.75" customHeight="1" x14ac:dyDescent="0.15">
      <c r="B2743" s="1">
        <f t="shared" si="713"/>
        <v>287.19999999999681</v>
      </c>
      <c r="C2743" s="181" t="e">
        <f t="shared" si="708"/>
        <v>#DIV/0!</v>
      </c>
      <c r="D2743" s="242">
        <f t="shared" si="709"/>
        <v>94.912556386365551</v>
      </c>
      <c r="E2743" s="181" t="e">
        <f t="shared" si="697"/>
        <v>#DIV/0!</v>
      </c>
      <c r="F2743" s="181" t="e">
        <f t="shared" si="710"/>
        <v>#DIV/0!</v>
      </c>
      <c r="H2743" s="181" t="e">
        <f t="shared" si="711"/>
        <v>#DIV/0!</v>
      </c>
      <c r="I2743" s="181" t="e">
        <f t="shared" si="698"/>
        <v>#DIV/0!</v>
      </c>
      <c r="J2743" s="339" t="e">
        <f t="shared" si="699"/>
        <v>#DIV/0!</v>
      </c>
      <c r="K2743" s="181" t="e">
        <f t="shared" si="700"/>
        <v>#DIV/0!</v>
      </c>
      <c r="M2743" s="181" t="e">
        <f t="shared" si="701"/>
        <v>#DIV/0!</v>
      </c>
      <c r="N2743" s="181" t="e">
        <f t="shared" si="702"/>
        <v>#DIV/0!</v>
      </c>
      <c r="O2743" s="339" t="e">
        <f t="shared" si="703"/>
        <v>#DIV/0!</v>
      </c>
      <c r="P2743" s="181" t="e">
        <f t="shared" si="704"/>
        <v>#DIV/0!</v>
      </c>
      <c r="R2743" s="181" t="e">
        <f t="shared" si="705"/>
        <v>#DIV/0!</v>
      </c>
      <c r="S2743" s="181" t="e">
        <f t="shared" si="706"/>
        <v>#DIV/0!</v>
      </c>
      <c r="T2743" s="339" t="e">
        <f t="shared" si="712"/>
        <v>#DIV/0!</v>
      </c>
      <c r="U2743" s="181" t="e">
        <f t="shared" si="707"/>
        <v>#DIV/0!</v>
      </c>
    </row>
    <row r="2744" spans="2:21" ht="12.75" customHeight="1" x14ac:dyDescent="0.15">
      <c r="B2744" s="1">
        <f t="shared" si="713"/>
        <v>287.29999999999683</v>
      </c>
      <c r="C2744" s="181" t="e">
        <f t="shared" si="708"/>
        <v>#DIV/0!</v>
      </c>
      <c r="D2744" s="242">
        <f t="shared" si="709"/>
        <v>94.921432110630207</v>
      </c>
      <c r="E2744" s="181" t="e">
        <f t="shared" si="697"/>
        <v>#DIV/0!</v>
      </c>
      <c r="F2744" s="181" t="e">
        <f t="shared" si="710"/>
        <v>#DIV/0!</v>
      </c>
      <c r="H2744" s="181" t="e">
        <f t="shared" si="711"/>
        <v>#DIV/0!</v>
      </c>
      <c r="I2744" s="181" t="e">
        <f t="shared" si="698"/>
        <v>#DIV/0!</v>
      </c>
      <c r="J2744" s="339" t="e">
        <f t="shared" si="699"/>
        <v>#DIV/0!</v>
      </c>
      <c r="K2744" s="181" t="e">
        <f t="shared" si="700"/>
        <v>#DIV/0!</v>
      </c>
      <c r="M2744" s="181" t="e">
        <f t="shared" si="701"/>
        <v>#DIV/0!</v>
      </c>
      <c r="N2744" s="181" t="e">
        <f t="shared" si="702"/>
        <v>#DIV/0!</v>
      </c>
      <c r="O2744" s="339" t="e">
        <f t="shared" si="703"/>
        <v>#DIV/0!</v>
      </c>
      <c r="P2744" s="181" t="e">
        <f t="shared" si="704"/>
        <v>#DIV/0!</v>
      </c>
      <c r="R2744" s="181" t="e">
        <f t="shared" si="705"/>
        <v>#DIV/0!</v>
      </c>
      <c r="S2744" s="181" t="e">
        <f t="shared" si="706"/>
        <v>#DIV/0!</v>
      </c>
      <c r="T2744" s="339" t="e">
        <f t="shared" si="712"/>
        <v>#DIV/0!</v>
      </c>
      <c r="U2744" s="181" t="e">
        <f t="shared" si="707"/>
        <v>#DIV/0!</v>
      </c>
    </row>
    <row r="2745" spans="2:21" ht="12.75" customHeight="1" x14ac:dyDescent="0.15">
      <c r="B2745" s="1">
        <f t="shared" si="713"/>
        <v>287.39999999999685</v>
      </c>
      <c r="C2745" s="181" t="e">
        <f t="shared" si="708"/>
        <v>#DIV/0!</v>
      </c>
      <c r="D2745" s="242">
        <f t="shared" si="709"/>
        <v>94.930305345792391</v>
      </c>
      <c r="E2745" s="181" t="e">
        <f t="shared" si="697"/>
        <v>#DIV/0!</v>
      </c>
      <c r="F2745" s="181" t="e">
        <f t="shared" si="710"/>
        <v>#DIV/0!</v>
      </c>
      <c r="H2745" s="181" t="e">
        <f t="shared" si="711"/>
        <v>#DIV/0!</v>
      </c>
      <c r="I2745" s="181" t="e">
        <f t="shared" si="698"/>
        <v>#DIV/0!</v>
      </c>
      <c r="J2745" s="339" t="e">
        <f t="shared" si="699"/>
        <v>#DIV/0!</v>
      </c>
      <c r="K2745" s="181" t="e">
        <f t="shared" si="700"/>
        <v>#DIV/0!</v>
      </c>
      <c r="M2745" s="181" t="e">
        <f t="shared" si="701"/>
        <v>#DIV/0!</v>
      </c>
      <c r="N2745" s="181" t="e">
        <f t="shared" si="702"/>
        <v>#DIV/0!</v>
      </c>
      <c r="O2745" s="339" t="e">
        <f t="shared" si="703"/>
        <v>#DIV/0!</v>
      </c>
      <c r="P2745" s="181" t="e">
        <f t="shared" si="704"/>
        <v>#DIV/0!</v>
      </c>
      <c r="R2745" s="181" t="e">
        <f t="shared" si="705"/>
        <v>#DIV/0!</v>
      </c>
      <c r="S2745" s="181" t="e">
        <f t="shared" si="706"/>
        <v>#DIV/0!</v>
      </c>
      <c r="T2745" s="339" t="e">
        <f t="shared" si="712"/>
        <v>#DIV/0!</v>
      </c>
      <c r="U2745" s="181" t="e">
        <f t="shared" si="707"/>
        <v>#DIV/0!</v>
      </c>
    </row>
    <row r="2746" spans="2:21" ht="12.75" customHeight="1" x14ac:dyDescent="0.15">
      <c r="B2746" s="1">
        <f t="shared" si="713"/>
        <v>287.49999999999687</v>
      </c>
      <c r="C2746" s="181" t="e">
        <f t="shared" si="708"/>
        <v>#DIV/0!</v>
      </c>
      <c r="D2746" s="242">
        <f t="shared" si="709"/>
        <v>94.939176093480299</v>
      </c>
      <c r="E2746" s="181" t="e">
        <f t="shared" si="697"/>
        <v>#DIV/0!</v>
      </c>
      <c r="F2746" s="181" t="e">
        <f t="shared" si="710"/>
        <v>#DIV/0!</v>
      </c>
      <c r="H2746" s="181" t="e">
        <f t="shared" si="711"/>
        <v>#DIV/0!</v>
      </c>
      <c r="I2746" s="181" t="e">
        <f t="shared" si="698"/>
        <v>#DIV/0!</v>
      </c>
      <c r="J2746" s="339" t="e">
        <f t="shared" si="699"/>
        <v>#DIV/0!</v>
      </c>
      <c r="K2746" s="181" t="e">
        <f t="shared" si="700"/>
        <v>#DIV/0!</v>
      </c>
      <c r="M2746" s="181" t="e">
        <f t="shared" si="701"/>
        <v>#DIV/0!</v>
      </c>
      <c r="N2746" s="181" t="e">
        <f t="shared" si="702"/>
        <v>#DIV/0!</v>
      </c>
      <c r="O2746" s="339" t="e">
        <f t="shared" si="703"/>
        <v>#DIV/0!</v>
      </c>
      <c r="P2746" s="181" t="e">
        <f t="shared" si="704"/>
        <v>#DIV/0!</v>
      </c>
      <c r="R2746" s="181" t="e">
        <f t="shared" si="705"/>
        <v>#DIV/0!</v>
      </c>
      <c r="S2746" s="181" t="e">
        <f t="shared" si="706"/>
        <v>#DIV/0!</v>
      </c>
      <c r="T2746" s="339" t="e">
        <f t="shared" si="712"/>
        <v>#DIV/0!</v>
      </c>
      <c r="U2746" s="181" t="e">
        <f t="shared" si="707"/>
        <v>#DIV/0!</v>
      </c>
    </row>
    <row r="2747" spans="2:21" ht="12.75" customHeight="1" x14ac:dyDescent="0.15">
      <c r="B2747" s="1">
        <f t="shared" si="713"/>
        <v>287.5999999999969</v>
      </c>
      <c r="C2747" s="181" t="e">
        <f t="shared" si="708"/>
        <v>#DIV/0!</v>
      </c>
      <c r="D2747" s="242">
        <f t="shared" si="709"/>
        <v>94.94804435532032</v>
      </c>
      <c r="E2747" s="181" t="e">
        <f t="shared" si="697"/>
        <v>#DIV/0!</v>
      </c>
      <c r="F2747" s="181" t="e">
        <f t="shared" si="710"/>
        <v>#DIV/0!</v>
      </c>
      <c r="H2747" s="181" t="e">
        <f t="shared" si="711"/>
        <v>#DIV/0!</v>
      </c>
      <c r="I2747" s="181" t="e">
        <f t="shared" si="698"/>
        <v>#DIV/0!</v>
      </c>
      <c r="J2747" s="339" t="e">
        <f t="shared" si="699"/>
        <v>#DIV/0!</v>
      </c>
      <c r="K2747" s="181" t="e">
        <f t="shared" si="700"/>
        <v>#DIV/0!</v>
      </c>
      <c r="M2747" s="181" t="e">
        <f t="shared" si="701"/>
        <v>#DIV/0!</v>
      </c>
      <c r="N2747" s="181" t="e">
        <f t="shared" si="702"/>
        <v>#DIV/0!</v>
      </c>
      <c r="O2747" s="339" t="e">
        <f t="shared" si="703"/>
        <v>#DIV/0!</v>
      </c>
      <c r="P2747" s="181" t="e">
        <f t="shared" si="704"/>
        <v>#DIV/0!</v>
      </c>
      <c r="R2747" s="181" t="e">
        <f t="shared" si="705"/>
        <v>#DIV/0!</v>
      </c>
      <c r="S2747" s="181" t="e">
        <f t="shared" si="706"/>
        <v>#DIV/0!</v>
      </c>
      <c r="T2747" s="339" t="e">
        <f t="shared" si="712"/>
        <v>#DIV/0!</v>
      </c>
      <c r="U2747" s="181" t="e">
        <f t="shared" si="707"/>
        <v>#DIV/0!</v>
      </c>
    </row>
    <row r="2748" spans="2:21" ht="12.75" customHeight="1" x14ac:dyDescent="0.15">
      <c r="B2748" s="1">
        <f t="shared" si="713"/>
        <v>287.69999999999692</v>
      </c>
      <c r="C2748" s="181" t="e">
        <f t="shared" si="708"/>
        <v>#DIV/0!</v>
      </c>
      <c r="D2748" s="242">
        <f t="shared" si="709"/>
        <v>94.956910132937409</v>
      </c>
      <c r="E2748" s="181" t="e">
        <f t="shared" si="697"/>
        <v>#DIV/0!</v>
      </c>
      <c r="F2748" s="181" t="e">
        <f t="shared" si="710"/>
        <v>#DIV/0!</v>
      </c>
      <c r="H2748" s="181" t="e">
        <f t="shared" si="711"/>
        <v>#DIV/0!</v>
      </c>
      <c r="I2748" s="181" t="e">
        <f t="shared" si="698"/>
        <v>#DIV/0!</v>
      </c>
      <c r="J2748" s="339" t="e">
        <f t="shared" si="699"/>
        <v>#DIV/0!</v>
      </c>
      <c r="K2748" s="181" t="e">
        <f t="shared" si="700"/>
        <v>#DIV/0!</v>
      </c>
      <c r="M2748" s="181" t="e">
        <f t="shared" si="701"/>
        <v>#DIV/0!</v>
      </c>
      <c r="N2748" s="181" t="e">
        <f t="shared" si="702"/>
        <v>#DIV/0!</v>
      </c>
      <c r="O2748" s="339" t="e">
        <f t="shared" si="703"/>
        <v>#DIV/0!</v>
      </c>
      <c r="P2748" s="181" t="e">
        <f t="shared" si="704"/>
        <v>#DIV/0!</v>
      </c>
      <c r="R2748" s="181" t="e">
        <f t="shared" si="705"/>
        <v>#DIV/0!</v>
      </c>
      <c r="S2748" s="181" t="e">
        <f t="shared" si="706"/>
        <v>#DIV/0!</v>
      </c>
      <c r="T2748" s="339" t="e">
        <f t="shared" si="712"/>
        <v>#DIV/0!</v>
      </c>
      <c r="U2748" s="181" t="e">
        <f t="shared" si="707"/>
        <v>#DIV/0!</v>
      </c>
    </row>
    <row r="2749" spans="2:21" ht="12.75" customHeight="1" x14ac:dyDescent="0.15">
      <c r="B2749" s="1">
        <f t="shared" si="713"/>
        <v>287.79999999999694</v>
      </c>
      <c r="C2749" s="181" t="e">
        <f t="shared" si="708"/>
        <v>#DIV/0!</v>
      </c>
      <c r="D2749" s="242">
        <f t="shared" si="709"/>
        <v>94.965773427954673</v>
      </c>
      <c r="E2749" s="181" t="e">
        <f t="shared" si="697"/>
        <v>#DIV/0!</v>
      </c>
      <c r="F2749" s="181" t="e">
        <f t="shared" si="710"/>
        <v>#DIV/0!</v>
      </c>
      <c r="H2749" s="181" t="e">
        <f t="shared" si="711"/>
        <v>#DIV/0!</v>
      </c>
      <c r="I2749" s="181" t="e">
        <f t="shared" si="698"/>
        <v>#DIV/0!</v>
      </c>
      <c r="J2749" s="339" t="e">
        <f t="shared" si="699"/>
        <v>#DIV/0!</v>
      </c>
      <c r="K2749" s="181" t="e">
        <f t="shared" si="700"/>
        <v>#DIV/0!</v>
      </c>
      <c r="M2749" s="181" t="e">
        <f t="shared" si="701"/>
        <v>#DIV/0!</v>
      </c>
      <c r="N2749" s="181" t="e">
        <f t="shared" si="702"/>
        <v>#DIV/0!</v>
      </c>
      <c r="O2749" s="339" t="e">
        <f t="shared" si="703"/>
        <v>#DIV/0!</v>
      </c>
      <c r="P2749" s="181" t="e">
        <f t="shared" si="704"/>
        <v>#DIV/0!</v>
      </c>
      <c r="R2749" s="181" t="e">
        <f t="shared" si="705"/>
        <v>#DIV/0!</v>
      </c>
      <c r="S2749" s="181" t="e">
        <f t="shared" si="706"/>
        <v>#DIV/0!</v>
      </c>
      <c r="T2749" s="339" t="e">
        <f t="shared" si="712"/>
        <v>#DIV/0!</v>
      </c>
      <c r="U2749" s="181" t="e">
        <f t="shared" si="707"/>
        <v>#DIV/0!</v>
      </c>
    </row>
    <row r="2750" spans="2:21" ht="12.75" customHeight="1" x14ac:dyDescent="0.15">
      <c r="B2750" s="1">
        <f t="shared" si="713"/>
        <v>287.89999999999696</v>
      </c>
      <c r="C2750" s="181" t="e">
        <f t="shared" si="708"/>
        <v>#DIV/0!</v>
      </c>
      <c r="D2750" s="242">
        <f t="shared" si="709"/>
        <v>94.974634241993527</v>
      </c>
      <c r="E2750" s="181" t="e">
        <f t="shared" si="697"/>
        <v>#DIV/0!</v>
      </c>
      <c r="F2750" s="181" t="e">
        <f t="shared" si="710"/>
        <v>#DIV/0!</v>
      </c>
      <c r="H2750" s="181" t="e">
        <f t="shared" si="711"/>
        <v>#DIV/0!</v>
      </c>
      <c r="I2750" s="181" t="e">
        <f t="shared" si="698"/>
        <v>#DIV/0!</v>
      </c>
      <c r="J2750" s="339" t="e">
        <f t="shared" si="699"/>
        <v>#DIV/0!</v>
      </c>
      <c r="K2750" s="181" t="e">
        <f t="shared" si="700"/>
        <v>#DIV/0!</v>
      </c>
      <c r="M2750" s="181" t="e">
        <f t="shared" si="701"/>
        <v>#DIV/0!</v>
      </c>
      <c r="N2750" s="181" t="e">
        <f t="shared" si="702"/>
        <v>#DIV/0!</v>
      </c>
      <c r="O2750" s="339" t="e">
        <f t="shared" si="703"/>
        <v>#DIV/0!</v>
      </c>
      <c r="P2750" s="181" t="e">
        <f t="shared" si="704"/>
        <v>#DIV/0!</v>
      </c>
      <c r="R2750" s="181" t="e">
        <f t="shared" si="705"/>
        <v>#DIV/0!</v>
      </c>
      <c r="S2750" s="181" t="e">
        <f t="shared" si="706"/>
        <v>#DIV/0!</v>
      </c>
      <c r="T2750" s="339" t="e">
        <f t="shared" si="712"/>
        <v>#DIV/0!</v>
      </c>
      <c r="U2750" s="181" t="e">
        <f t="shared" si="707"/>
        <v>#DIV/0!</v>
      </c>
    </row>
    <row r="2751" spans="2:21" ht="12.75" customHeight="1" x14ac:dyDescent="0.15">
      <c r="B2751" s="1">
        <f t="shared" si="713"/>
        <v>287.99999999999699</v>
      </c>
      <c r="C2751" s="181" t="e">
        <f t="shared" si="708"/>
        <v>#DIV/0!</v>
      </c>
      <c r="D2751" s="242">
        <f t="shared" si="709"/>
        <v>94.983492576673754</v>
      </c>
      <c r="E2751" s="181" t="e">
        <f t="shared" si="697"/>
        <v>#DIV/0!</v>
      </c>
      <c r="F2751" s="181" t="e">
        <f t="shared" si="710"/>
        <v>#DIV/0!</v>
      </c>
      <c r="H2751" s="181" t="e">
        <f t="shared" si="711"/>
        <v>#DIV/0!</v>
      </c>
      <c r="I2751" s="181" t="e">
        <f t="shared" si="698"/>
        <v>#DIV/0!</v>
      </c>
      <c r="J2751" s="339" t="e">
        <f t="shared" si="699"/>
        <v>#DIV/0!</v>
      </c>
      <c r="K2751" s="181" t="e">
        <f t="shared" si="700"/>
        <v>#DIV/0!</v>
      </c>
      <c r="M2751" s="181" t="e">
        <f t="shared" si="701"/>
        <v>#DIV/0!</v>
      </c>
      <c r="N2751" s="181" t="e">
        <f t="shared" si="702"/>
        <v>#DIV/0!</v>
      </c>
      <c r="O2751" s="339" t="e">
        <f t="shared" si="703"/>
        <v>#DIV/0!</v>
      </c>
      <c r="P2751" s="181" t="e">
        <f t="shared" si="704"/>
        <v>#DIV/0!</v>
      </c>
      <c r="R2751" s="181" t="e">
        <f t="shared" si="705"/>
        <v>#DIV/0!</v>
      </c>
      <c r="S2751" s="181" t="e">
        <f t="shared" si="706"/>
        <v>#DIV/0!</v>
      </c>
      <c r="T2751" s="339" t="e">
        <f t="shared" si="712"/>
        <v>#DIV/0!</v>
      </c>
      <c r="U2751" s="181" t="e">
        <f t="shared" si="707"/>
        <v>#DIV/0!</v>
      </c>
    </row>
    <row r="2752" spans="2:21" ht="12.75" customHeight="1" x14ac:dyDescent="0.15">
      <c r="B2752" s="1">
        <f t="shared" si="713"/>
        <v>288.09999999999701</v>
      </c>
      <c r="C2752" s="181" t="e">
        <f t="shared" si="708"/>
        <v>#DIV/0!</v>
      </c>
      <c r="D2752" s="242">
        <f t="shared" si="709"/>
        <v>94.992348433613699</v>
      </c>
      <c r="E2752" s="181" t="e">
        <f t="shared" si="697"/>
        <v>#DIV/0!</v>
      </c>
      <c r="F2752" s="181" t="e">
        <f t="shared" si="710"/>
        <v>#DIV/0!</v>
      </c>
      <c r="H2752" s="181" t="e">
        <f t="shared" si="711"/>
        <v>#DIV/0!</v>
      </c>
      <c r="I2752" s="181" t="e">
        <f t="shared" si="698"/>
        <v>#DIV/0!</v>
      </c>
      <c r="J2752" s="339" t="e">
        <f t="shared" si="699"/>
        <v>#DIV/0!</v>
      </c>
      <c r="K2752" s="181" t="e">
        <f t="shared" si="700"/>
        <v>#DIV/0!</v>
      </c>
      <c r="M2752" s="181" t="e">
        <f t="shared" si="701"/>
        <v>#DIV/0!</v>
      </c>
      <c r="N2752" s="181" t="e">
        <f t="shared" si="702"/>
        <v>#DIV/0!</v>
      </c>
      <c r="O2752" s="339" t="e">
        <f t="shared" si="703"/>
        <v>#DIV/0!</v>
      </c>
      <c r="P2752" s="181" t="e">
        <f t="shared" si="704"/>
        <v>#DIV/0!</v>
      </c>
      <c r="R2752" s="181" t="e">
        <f t="shared" si="705"/>
        <v>#DIV/0!</v>
      </c>
      <c r="S2752" s="181" t="e">
        <f t="shared" si="706"/>
        <v>#DIV/0!</v>
      </c>
      <c r="T2752" s="339" t="e">
        <f t="shared" si="712"/>
        <v>#DIV/0!</v>
      </c>
      <c r="U2752" s="181" t="e">
        <f t="shared" si="707"/>
        <v>#DIV/0!</v>
      </c>
    </row>
    <row r="2753" spans="2:21" ht="12.75" customHeight="1" x14ac:dyDescent="0.15">
      <c r="B2753" s="1">
        <f t="shared" si="713"/>
        <v>288.19999999999703</v>
      </c>
      <c r="C2753" s="181" t="e">
        <f t="shared" si="708"/>
        <v>#DIV/0!</v>
      </c>
      <c r="D2753" s="242">
        <f t="shared" si="709"/>
        <v>95.001201814429635</v>
      </c>
      <c r="E2753" s="181" t="e">
        <f t="shared" si="697"/>
        <v>#DIV/0!</v>
      </c>
      <c r="F2753" s="181" t="e">
        <f t="shared" si="710"/>
        <v>#DIV/0!</v>
      </c>
      <c r="H2753" s="181" t="e">
        <f t="shared" si="711"/>
        <v>#DIV/0!</v>
      </c>
      <c r="I2753" s="181" t="e">
        <f t="shared" si="698"/>
        <v>#DIV/0!</v>
      </c>
      <c r="J2753" s="339" t="e">
        <f t="shared" si="699"/>
        <v>#DIV/0!</v>
      </c>
      <c r="K2753" s="181" t="e">
        <f t="shared" si="700"/>
        <v>#DIV/0!</v>
      </c>
      <c r="M2753" s="181" t="e">
        <f t="shared" si="701"/>
        <v>#DIV/0!</v>
      </c>
      <c r="N2753" s="181" t="e">
        <f t="shared" si="702"/>
        <v>#DIV/0!</v>
      </c>
      <c r="O2753" s="339" t="e">
        <f t="shared" si="703"/>
        <v>#DIV/0!</v>
      </c>
      <c r="P2753" s="181" t="e">
        <f t="shared" si="704"/>
        <v>#DIV/0!</v>
      </c>
      <c r="R2753" s="181" t="e">
        <f t="shared" si="705"/>
        <v>#DIV/0!</v>
      </c>
      <c r="S2753" s="181" t="e">
        <f t="shared" si="706"/>
        <v>#DIV/0!</v>
      </c>
      <c r="T2753" s="339" t="e">
        <f t="shared" si="712"/>
        <v>#DIV/0!</v>
      </c>
      <c r="U2753" s="181" t="e">
        <f t="shared" si="707"/>
        <v>#DIV/0!</v>
      </c>
    </row>
    <row r="2754" spans="2:21" ht="12.75" customHeight="1" x14ac:dyDescent="0.15">
      <c r="B2754" s="1">
        <f t="shared" si="713"/>
        <v>288.29999999999706</v>
      </c>
      <c r="C2754" s="181" t="e">
        <f t="shared" si="708"/>
        <v>#DIV/0!</v>
      </c>
      <c r="D2754" s="242">
        <f t="shared" si="709"/>
        <v>95.010052720736525</v>
      </c>
      <c r="E2754" s="181" t="e">
        <f t="shared" si="697"/>
        <v>#DIV/0!</v>
      </c>
      <c r="F2754" s="181" t="e">
        <f t="shared" si="710"/>
        <v>#DIV/0!</v>
      </c>
      <c r="H2754" s="181" t="e">
        <f t="shared" si="711"/>
        <v>#DIV/0!</v>
      </c>
      <c r="I2754" s="181" t="e">
        <f t="shared" si="698"/>
        <v>#DIV/0!</v>
      </c>
      <c r="J2754" s="339" t="e">
        <f t="shared" si="699"/>
        <v>#DIV/0!</v>
      </c>
      <c r="K2754" s="181" t="e">
        <f t="shared" si="700"/>
        <v>#DIV/0!</v>
      </c>
      <c r="M2754" s="181" t="e">
        <f t="shared" si="701"/>
        <v>#DIV/0!</v>
      </c>
      <c r="N2754" s="181" t="e">
        <f t="shared" si="702"/>
        <v>#DIV/0!</v>
      </c>
      <c r="O2754" s="339" t="e">
        <f t="shared" si="703"/>
        <v>#DIV/0!</v>
      </c>
      <c r="P2754" s="181" t="e">
        <f t="shared" si="704"/>
        <v>#DIV/0!</v>
      </c>
      <c r="R2754" s="181" t="e">
        <f t="shared" si="705"/>
        <v>#DIV/0!</v>
      </c>
      <c r="S2754" s="181" t="e">
        <f t="shared" si="706"/>
        <v>#DIV/0!</v>
      </c>
      <c r="T2754" s="339" t="e">
        <f t="shared" si="712"/>
        <v>#DIV/0!</v>
      </c>
      <c r="U2754" s="181" t="e">
        <f t="shared" si="707"/>
        <v>#DIV/0!</v>
      </c>
    </row>
    <row r="2755" spans="2:21" ht="12.75" customHeight="1" x14ac:dyDescent="0.15">
      <c r="B2755" s="1">
        <f t="shared" si="713"/>
        <v>288.39999999999708</v>
      </c>
      <c r="C2755" s="181" t="e">
        <f t="shared" si="708"/>
        <v>#DIV/0!</v>
      </c>
      <c r="D2755" s="242">
        <f t="shared" si="709"/>
        <v>95.018901154147599</v>
      </c>
      <c r="E2755" s="181" t="e">
        <f t="shared" si="697"/>
        <v>#DIV/0!</v>
      </c>
      <c r="F2755" s="181" t="e">
        <f t="shared" si="710"/>
        <v>#DIV/0!</v>
      </c>
      <c r="H2755" s="181" t="e">
        <f t="shared" si="711"/>
        <v>#DIV/0!</v>
      </c>
      <c r="I2755" s="181" t="e">
        <f t="shared" si="698"/>
        <v>#DIV/0!</v>
      </c>
      <c r="J2755" s="339" t="e">
        <f t="shared" si="699"/>
        <v>#DIV/0!</v>
      </c>
      <c r="K2755" s="181" t="e">
        <f t="shared" si="700"/>
        <v>#DIV/0!</v>
      </c>
      <c r="M2755" s="181" t="e">
        <f t="shared" si="701"/>
        <v>#DIV/0!</v>
      </c>
      <c r="N2755" s="181" t="e">
        <f t="shared" si="702"/>
        <v>#DIV/0!</v>
      </c>
      <c r="O2755" s="339" t="e">
        <f t="shared" si="703"/>
        <v>#DIV/0!</v>
      </c>
      <c r="P2755" s="181" t="e">
        <f t="shared" si="704"/>
        <v>#DIV/0!</v>
      </c>
      <c r="R2755" s="181" t="e">
        <f t="shared" si="705"/>
        <v>#DIV/0!</v>
      </c>
      <c r="S2755" s="181" t="e">
        <f t="shared" si="706"/>
        <v>#DIV/0!</v>
      </c>
      <c r="T2755" s="339" t="e">
        <f t="shared" si="712"/>
        <v>#DIV/0!</v>
      </c>
      <c r="U2755" s="181" t="e">
        <f t="shared" si="707"/>
        <v>#DIV/0!</v>
      </c>
    </row>
    <row r="2756" spans="2:21" ht="12.75" customHeight="1" x14ac:dyDescent="0.15">
      <c r="B2756" s="1">
        <f t="shared" si="713"/>
        <v>288.4999999999971</v>
      </c>
      <c r="C2756" s="181" t="e">
        <f t="shared" si="708"/>
        <v>#DIV/0!</v>
      </c>
      <c r="D2756" s="242">
        <f t="shared" si="709"/>
        <v>95.027747116274213</v>
      </c>
      <c r="E2756" s="181" t="e">
        <f t="shared" si="697"/>
        <v>#DIV/0!</v>
      </c>
      <c r="F2756" s="181" t="e">
        <f t="shared" si="710"/>
        <v>#DIV/0!</v>
      </c>
      <c r="H2756" s="181" t="e">
        <f t="shared" si="711"/>
        <v>#DIV/0!</v>
      </c>
      <c r="I2756" s="181" t="e">
        <f t="shared" si="698"/>
        <v>#DIV/0!</v>
      </c>
      <c r="J2756" s="339" t="e">
        <f t="shared" si="699"/>
        <v>#DIV/0!</v>
      </c>
      <c r="K2756" s="181" t="e">
        <f t="shared" si="700"/>
        <v>#DIV/0!</v>
      </c>
      <c r="M2756" s="181" t="e">
        <f t="shared" si="701"/>
        <v>#DIV/0!</v>
      </c>
      <c r="N2756" s="181" t="e">
        <f t="shared" si="702"/>
        <v>#DIV/0!</v>
      </c>
      <c r="O2756" s="339" t="e">
        <f t="shared" si="703"/>
        <v>#DIV/0!</v>
      </c>
      <c r="P2756" s="181" t="e">
        <f t="shared" si="704"/>
        <v>#DIV/0!</v>
      </c>
      <c r="R2756" s="181" t="e">
        <f t="shared" si="705"/>
        <v>#DIV/0!</v>
      </c>
      <c r="S2756" s="181" t="e">
        <f t="shared" si="706"/>
        <v>#DIV/0!</v>
      </c>
      <c r="T2756" s="339" t="e">
        <f t="shared" si="712"/>
        <v>#DIV/0!</v>
      </c>
      <c r="U2756" s="181" t="e">
        <f t="shared" si="707"/>
        <v>#DIV/0!</v>
      </c>
    </row>
    <row r="2757" spans="2:21" ht="12.75" customHeight="1" x14ac:dyDescent="0.15">
      <c r="B2757" s="1">
        <f t="shared" si="713"/>
        <v>288.59999999999712</v>
      </c>
      <c r="C2757" s="181" t="e">
        <f t="shared" si="708"/>
        <v>#DIV/0!</v>
      </c>
      <c r="D2757" s="242">
        <f t="shared" si="709"/>
        <v>95.036590608726456</v>
      </c>
      <c r="E2757" s="181" t="e">
        <f t="shared" si="697"/>
        <v>#DIV/0!</v>
      </c>
      <c r="F2757" s="181" t="e">
        <f t="shared" si="710"/>
        <v>#DIV/0!</v>
      </c>
      <c r="H2757" s="181" t="e">
        <f t="shared" si="711"/>
        <v>#DIV/0!</v>
      </c>
      <c r="I2757" s="181" t="e">
        <f t="shared" si="698"/>
        <v>#DIV/0!</v>
      </c>
      <c r="J2757" s="339" t="e">
        <f t="shared" si="699"/>
        <v>#DIV/0!</v>
      </c>
      <c r="K2757" s="181" t="e">
        <f t="shared" si="700"/>
        <v>#DIV/0!</v>
      </c>
      <c r="M2757" s="181" t="e">
        <f t="shared" si="701"/>
        <v>#DIV/0!</v>
      </c>
      <c r="N2757" s="181" t="e">
        <f t="shared" si="702"/>
        <v>#DIV/0!</v>
      </c>
      <c r="O2757" s="339" t="e">
        <f t="shared" si="703"/>
        <v>#DIV/0!</v>
      </c>
      <c r="P2757" s="181" t="e">
        <f t="shared" si="704"/>
        <v>#DIV/0!</v>
      </c>
      <c r="R2757" s="181" t="e">
        <f t="shared" si="705"/>
        <v>#DIV/0!</v>
      </c>
      <c r="S2757" s="181" t="e">
        <f t="shared" si="706"/>
        <v>#DIV/0!</v>
      </c>
      <c r="T2757" s="339" t="e">
        <f t="shared" si="712"/>
        <v>#DIV/0!</v>
      </c>
      <c r="U2757" s="181" t="e">
        <f t="shared" si="707"/>
        <v>#DIV/0!</v>
      </c>
    </row>
    <row r="2758" spans="2:21" ht="12.75" customHeight="1" x14ac:dyDescent="0.15">
      <c r="B2758" s="1">
        <f t="shared" si="713"/>
        <v>288.69999999999715</v>
      </c>
      <c r="C2758" s="181" t="e">
        <f t="shared" si="708"/>
        <v>#DIV/0!</v>
      </c>
      <c r="D2758" s="242">
        <f t="shared" si="709"/>
        <v>95.045431633112358</v>
      </c>
      <c r="E2758" s="181" t="e">
        <f t="shared" ref="E2758:E2821" si="714">+$D$19+(C2758/(D2758*$D$34))</f>
        <v>#DIV/0!</v>
      </c>
      <c r="F2758" s="181" t="e">
        <f t="shared" si="710"/>
        <v>#DIV/0!</v>
      </c>
      <c r="H2758" s="181" t="e">
        <f t="shared" si="711"/>
        <v>#DIV/0!</v>
      </c>
      <c r="I2758" s="181" t="e">
        <f t="shared" ref="I2758:I2821" si="715">1.32*(($B2759-$D$19)/$D$30)^0.25</f>
        <v>#DIV/0!</v>
      </c>
      <c r="J2758" s="339" t="e">
        <f t="shared" ref="J2758:J2821" si="716">+$D$19+(H2758/(I2758*$D$35))</f>
        <v>#DIV/0!</v>
      </c>
      <c r="K2758" s="181" t="e">
        <f t="shared" ref="K2758:K2821" si="717">ABS($B2759-J2758)</f>
        <v>#DIV/0!</v>
      </c>
      <c r="M2758" s="181" t="e">
        <f t="shared" ref="M2758:M2821" si="718">(2*PI()*$D$27*$D$8*$AE$7*($D$31-B2759))/LN($D$30/$D$28)</f>
        <v>#DIV/0!</v>
      </c>
      <c r="N2758" s="181" t="e">
        <f t="shared" ref="N2758:N2821" si="719">1.32*(($B2759-$D$19)/$D$30)^0.25</f>
        <v>#DIV/0!</v>
      </c>
      <c r="O2758" s="339" t="e">
        <f t="shared" ref="O2758:O2821" si="720">+$D$19+(M2758/(N2758*$D$38))</f>
        <v>#DIV/0!</v>
      </c>
      <c r="P2758" s="181" t="e">
        <f t="shared" ref="P2758:P2821" si="721">ABS($B2759-O2758)</f>
        <v>#DIV/0!</v>
      </c>
      <c r="R2758" s="181" t="e">
        <f t="shared" ref="R2758:R2821" si="722">(2*PI()*$D$27*$D$9*$AE$6*($D$31-B2759))/LN($D$30/$D$28)</f>
        <v>#DIV/0!</v>
      </c>
      <c r="S2758" s="181" t="e">
        <f t="shared" ref="S2758:S2821" si="723">1.32*(($B2759-$D$19)/$D$30)^0.25</f>
        <v>#DIV/0!</v>
      </c>
      <c r="T2758" s="339" t="e">
        <f t="shared" si="712"/>
        <v>#DIV/0!</v>
      </c>
      <c r="U2758" s="181" t="e">
        <f t="shared" ref="U2758:U2821" si="724">ABS($B2759-T2758)</f>
        <v>#DIV/0!</v>
      </c>
    </row>
    <row r="2759" spans="2:21" ht="12.75" customHeight="1" x14ac:dyDescent="0.15">
      <c r="B2759" s="1">
        <f t="shared" si="713"/>
        <v>288.79999999999717</v>
      </c>
      <c r="C2759" s="181" t="e">
        <f t="shared" ref="C2759:C2822" si="725">(2*PI()*$D$26*$D$32*($D$31-B2760))/LN($D$29/$D$28)</f>
        <v>#DIV/0!</v>
      </c>
      <c r="D2759" s="242">
        <f t="shared" ref="D2759:D2822" si="726">1.32*((B2760-$D$19)/$D$29)^0.25</f>
        <v>95.054270191038697</v>
      </c>
      <c r="E2759" s="181" t="e">
        <f t="shared" si="714"/>
        <v>#DIV/0!</v>
      </c>
      <c r="F2759" s="181" t="e">
        <f t="shared" ref="F2759:F2822" si="727">ABS(B2760-E2759)</f>
        <v>#DIV/0!</v>
      </c>
      <c r="H2759" s="181" t="e">
        <f t="shared" ref="H2759:H2822" si="728">(2*PI()*$D$27*$D$32*($D$31-B2760))/LN($D$30/$D$28)</f>
        <v>#DIV/0!</v>
      </c>
      <c r="I2759" s="181" t="e">
        <f t="shared" si="715"/>
        <v>#DIV/0!</v>
      </c>
      <c r="J2759" s="339" t="e">
        <f t="shared" si="716"/>
        <v>#DIV/0!</v>
      </c>
      <c r="K2759" s="181" t="e">
        <f t="shared" si="717"/>
        <v>#DIV/0!</v>
      </c>
      <c r="M2759" s="181" t="e">
        <f t="shared" si="718"/>
        <v>#DIV/0!</v>
      </c>
      <c r="N2759" s="181" t="e">
        <f t="shared" si="719"/>
        <v>#DIV/0!</v>
      </c>
      <c r="O2759" s="339" t="e">
        <f t="shared" si="720"/>
        <v>#DIV/0!</v>
      </c>
      <c r="P2759" s="181" t="e">
        <f t="shared" si="721"/>
        <v>#DIV/0!</v>
      </c>
      <c r="R2759" s="181" t="e">
        <f t="shared" si="722"/>
        <v>#DIV/0!</v>
      </c>
      <c r="S2759" s="181" t="e">
        <f t="shared" si="723"/>
        <v>#DIV/0!</v>
      </c>
      <c r="T2759" s="339" t="e">
        <f t="shared" ref="T2759:T2822" si="729">+$D$19+(R2759/(S2759*$D$41))</f>
        <v>#DIV/0!</v>
      </c>
      <c r="U2759" s="181" t="e">
        <f t="shared" si="724"/>
        <v>#DIV/0!</v>
      </c>
    </row>
    <row r="2760" spans="2:21" ht="12.75" customHeight="1" x14ac:dyDescent="0.15">
      <c r="B2760" s="1">
        <f t="shared" ref="B2760:B2823" si="730">B2759+0.1</f>
        <v>288.89999999999719</v>
      </c>
      <c r="C2760" s="181" t="e">
        <f t="shared" si="725"/>
        <v>#DIV/0!</v>
      </c>
      <c r="D2760" s="242">
        <f t="shared" si="726"/>
        <v>95.063106284110248</v>
      </c>
      <c r="E2760" s="181" t="e">
        <f t="shared" si="714"/>
        <v>#DIV/0!</v>
      </c>
      <c r="F2760" s="181" t="e">
        <f t="shared" si="727"/>
        <v>#DIV/0!</v>
      </c>
      <c r="H2760" s="181" t="e">
        <f t="shared" si="728"/>
        <v>#DIV/0!</v>
      </c>
      <c r="I2760" s="181" t="e">
        <f t="shared" si="715"/>
        <v>#DIV/0!</v>
      </c>
      <c r="J2760" s="339" t="e">
        <f t="shared" si="716"/>
        <v>#DIV/0!</v>
      </c>
      <c r="K2760" s="181" t="e">
        <f t="shared" si="717"/>
        <v>#DIV/0!</v>
      </c>
      <c r="M2760" s="181" t="e">
        <f t="shared" si="718"/>
        <v>#DIV/0!</v>
      </c>
      <c r="N2760" s="181" t="e">
        <f t="shared" si="719"/>
        <v>#DIV/0!</v>
      </c>
      <c r="O2760" s="339" t="e">
        <f t="shared" si="720"/>
        <v>#DIV/0!</v>
      </c>
      <c r="P2760" s="181" t="e">
        <f t="shared" si="721"/>
        <v>#DIV/0!</v>
      </c>
      <c r="R2760" s="181" t="e">
        <f t="shared" si="722"/>
        <v>#DIV/0!</v>
      </c>
      <c r="S2760" s="181" t="e">
        <f t="shared" si="723"/>
        <v>#DIV/0!</v>
      </c>
      <c r="T2760" s="339" t="e">
        <f t="shared" si="729"/>
        <v>#DIV/0!</v>
      </c>
      <c r="U2760" s="181" t="e">
        <f t="shared" si="724"/>
        <v>#DIV/0!</v>
      </c>
    </row>
    <row r="2761" spans="2:21" ht="12.75" customHeight="1" x14ac:dyDescent="0.15">
      <c r="B2761" s="1">
        <f t="shared" si="730"/>
        <v>288.99999999999721</v>
      </c>
      <c r="C2761" s="181" t="e">
        <f t="shared" si="725"/>
        <v>#DIV/0!</v>
      </c>
      <c r="D2761" s="242">
        <f t="shared" si="726"/>
        <v>95.071939913930464</v>
      </c>
      <c r="E2761" s="181" t="e">
        <f t="shared" si="714"/>
        <v>#DIV/0!</v>
      </c>
      <c r="F2761" s="181" t="e">
        <f t="shared" si="727"/>
        <v>#DIV/0!</v>
      </c>
      <c r="H2761" s="181" t="e">
        <f t="shared" si="728"/>
        <v>#DIV/0!</v>
      </c>
      <c r="I2761" s="181" t="e">
        <f t="shared" si="715"/>
        <v>#DIV/0!</v>
      </c>
      <c r="J2761" s="339" t="e">
        <f t="shared" si="716"/>
        <v>#DIV/0!</v>
      </c>
      <c r="K2761" s="181" t="e">
        <f t="shared" si="717"/>
        <v>#DIV/0!</v>
      </c>
      <c r="M2761" s="181" t="e">
        <f t="shared" si="718"/>
        <v>#DIV/0!</v>
      </c>
      <c r="N2761" s="181" t="e">
        <f t="shared" si="719"/>
        <v>#DIV/0!</v>
      </c>
      <c r="O2761" s="339" t="e">
        <f t="shared" si="720"/>
        <v>#DIV/0!</v>
      </c>
      <c r="P2761" s="181" t="e">
        <f t="shared" si="721"/>
        <v>#DIV/0!</v>
      </c>
      <c r="R2761" s="181" t="e">
        <f t="shared" si="722"/>
        <v>#DIV/0!</v>
      </c>
      <c r="S2761" s="181" t="e">
        <f t="shared" si="723"/>
        <v>#DIV/0!</v>
      </c>
      <c r="T2761" s="339" t="e">
        <f t="shared" si="729"/>
        <v>#DIV/0!</v>
      </c>
      <c r="U2761" s="181" t="e">
        <f t="shared" si="724"/>
        <v>#DIV/0!</v>
      </c>
    </row>
    <row r="2762" spans="2:21" ht="12.75" customHeight="1" x14ac:dyDescent="0.15">
      <c r="B2762" s="1">
        <f t="shared" si="730"/>
        <v>289.09999999999724</v>
      </c>
      <c r="C2762" s="181" t="e">
        <f t="shared" si="725"/>
        <v>#DIV/0!</v>
      </c>
      <c r="D2762" s="242">
        <f t="shared" si="726"/>
        <v>95.080771082100995</v>
      </c>
      <c r="E2762" s="181" t="e">
        <f t="shared" si="714"/>
        <v>#DIV/0!</v>
      </c>
      <c r="F2762" s="181" t="e">
        <f t="shared" si="727"/>
        <v>#DIV/0!</v>
      </c>
      <c r="H2762" s="181" t="e">
        <f t="shared" si="728"/>
        <v>#DIV/0!</v>
      </c>
      <c r="I2762" s="181" t="e">
        <f t="shared" si="715"/>
        <v>#DIV/0!</v>
      </c>
      <c r="J2762" s="339" t="e">
        <f t="shared" si="716"/>
        <v>#DIV/0!</v>
      </c>
      <c r="K2762" s="181" t="e">
        <f t="shared" si="717"/>
        <v>#DIV/0!</v>
      </c>
      <c r="M2762" s="181" t="e">
        <f t="shared" si="718"/>
        <v>#DIV/0!</v>
      </c>
      <c r="N2762" s="181" t="e">
        <f t="shared" si="719"/>
        <v>#DIV/0!</v>
      </c>
      <c r="O2762" s="339" t="e">
        <f t="shared" si="720"/>
        <v>#DIV/0!</v>
      </c>
      <c r="P2762" s="181" t="e">
        <f t="shared" si="721"/>
        <v>#DIV/0!</v>
      </c>
      <c r="R2762" s="181" t="e">
        <f t="shared" si="722"/>
        <v>#DIV/0!</v>
      </c>
      <c r="S2762" s="181" t="e">
        <f t="shared" si="723"/>
        <v>#DIV/0!</v>
      </c>
      <c r="T2762" s="339" t="e">
        <f t="shared" si="729"/>
        <v>#DIV/0!</v>
      </c>
      <c r="U2762" s="181" t="e">
        <f t="shared" si="724"/>
        <v>#DIV/0!</v>
      </c>
    </row>
    <row r="2763" spans="2:21" ht="12.75" customHeight="1" x14ac:dyDescent="0.15">
      <c r="B2763" s="1">
        <f t="shared" si="730"/>
        <v>289.19999999999726</v>
      </c>
      <c r="C2763" s="181" t="e">
        <f t="shared" si="725"/>
        <v>#DIV/0!</v>
      </c>
      <c r="D2763" s="242">
        <f t="shared" si="726"/>
        <v>95.089599790221769</v>
      </c>
      <c r="E2763" s="181" t="e">
        <f t="shared" si="714"/>
        <v>#DIV/0!</v>
      </c>
      <c r="F2763" s="181" t="e">
        <f t="shared" si="727"/>
        <v>#DIV/0!</v>
      </c>
      <c r="H2763" s="181" t="e">
        <f t="shared" si="728"/>
        <v>#DIV/0!</v>
      </c>
      <c r="I2763" s="181" t="e">
        <f t="shared" si="715"/>
        <v>#DIV/0!</v>
      </c>
      <c r="J2763" s="339" t="e">
        <f t="shared" si="716"/>
        <v>#DIV/0!</v>
      </c>
      <c r="K2763" s="181" t="e">
        <f t="shared" si="717"/>
        <v>#DIV/0!</v>
      </c>
      <c r="M2763" s="181" t="e">
        <f t="shared" si="718"/>
        <v>#DIV/0!</v>
      </c>
      <c r="N2763" s="181" t="e">
        <f t="shared" si="719"/>
        <v>#DIV/0!</v>
      </c>
      <c r="O2763" s="339" t="e">
        <f t="shared" si="720"/>
        <v>#DIV/0!</v>
      </c>
      <c r="P2763" s="181" t="e">
        <f t="shared" si="721"/>
        <v>#DIV/0!</v>
      </c>
      <c r="R2763" s="181" t="e">
        <f t="shared" si="722"/>
        <v>#DIV/0!</v>
      </c>
      <c r="S2763" s="181" t="e">
        <f t="shared" si="723"/>
        <v>#DIV/0!</v>
      </c>
      <c r="T2763" s="339" t="e">
        <f t="shared" si="729"/>
        <v>#DIV/0!</v>
      </c>
      <c r="U2763" s="181" t="e">
        <f t="shared" si="724"/>
        <v>#DIV/0!</v>
      </c>
    </row>
    <row r="2764" spans="2:21" ht="12.75" customHeight="1" x14ac:dyDescent="0.15">
      <c r="B2764" s="1">
        <f t="shared" si="730"/>
        <v>289.29999999999728</v>
      </c>
      <c r="C2764" s="181" t="e">
        <f t="shared" si="725"/>
        <v>#DIV/0!</v>
      </c>
      <c r="D2764" s="242">
        <f t="shared" si="726"/>
        <v>95.098426039891208</v>
      </c>
      <c r="E2764" s="181" t="e">
        <f t="shared" si="714"/>
        <v>#DIV/0!</v>
      </c>
      <c r="F2764" s="181" t="e">
        <f t="shared" si="727"/>
        <v>#DIV/0!</v>
      </c>
      <c r="H2764" s="181" t="e">
        <f t="shared" si="728"/>
        <v>#DIV/0!</v>
      </c>
      <c r="I2764" s="181" t="e">
        <f t="shared" si="715"/>
        <v>#DIV/0!</v>
      </c>
      <c r="J2764" s="339" t="e">
        <f t="shared" si="716"/>
        <v>#DIV/0!</v>
      </c>
      <c r="K2764" s="181" t="e">
        <f t="shared" si="717"/>
        <v>#DIV/0!</v>
      </c>
      <c r="M2764" s="181" t="e">
        <f t="shared" si="718"/>
        <v>#DIV/0!</v>
      </c>
      <c r="N2764" s="181" t="e">
        <f t="shared" si="719"/>
        <v>#DIV/0!</v>
      </c>
      <c r="O2764" s="339" t="e">
        <f t="shared" si="720"/>
        <v>#DIV/0!</v>
      </c>
      <c r="P2764" s="181" t="e">
        <f t="shared" si="721"/>
        <v>#DIV/0!</v>
      </c>
      <c r="R2764" s="181" t="e">
        <f t="shared" si="722"/>
        <v>#DIV/0!</v>
      </c>
      <c r="S2764" s="181" t="e">
        <f t="shared" si="723"/>
        <v>#DIV/0!</v>
      </c>
      <c r="T2764" s="339" t="e">
        <f t="shared" si="729"/>
        <v>#DIV/0!</v>
      </c>
      <c r="U2764" s="181" t="e">
        <f t="shared" si="724"/>
        <v>#DIV/0!</v>
      </c>
    </row>
    <row r="2765" spans="2:21" ht="12.75" customHeight="1" x14ac:dyDescent="0.15">
      <c r="B2765" s="1">
        <f t="shared" si="730"/>
        <v>289.39999999999731</v>
      </c>
      <c r="C2765" s="181" t="e">
        <f t="shared" si="725"/>
        <v>#DIV/0!</v>
      </c>
      <c r="D2765" s="242">
        <f t="shared" si="726"/>
        <v>95.107249832706231</v>
      </c>
      <c r="E2765" s="181" t="e">
        <f t="shared" si="714"/>
        <v>#DIV/0!</v>
      </c>
      <c r="F2765" s="181" t="e">
        <f t="shared" si="727"/>
        <v>#DIV/0!</v>
      </c>
      <c r="H2765" s="181" t="e">
        <f t="shared" si="728"/>
        <v>#DIV/0!</v>
      </c>
      <c r="I2765" s="181" t="e">
        <f t="shared" si="715"/>
        <v>#DIV/0!</v>
      </c>
      <c r="J2765" s="339" t="e">
        <f t="shared" si="716"/>
        <v>#DIV/0!</v>
      </c>
      <c r="K2765" s="181" t="e">
        <f t="shared" si="717"/>
        <v>#DIV/0!</v>
      </c>
      <c r="M2765" s="181" t="e">
        <f t="shared" si="718"/>
        <v>#DIV/0!</v>
      </c>
      <c r="N2765" s="181" t="e">
        <f t="shared" si="719"/>
        <v>#DIV/0!</v>
      </c>
      <c r="O2765" s="339" t="e">
        <f t="shared" si="720"/>
        <v>#DIV/0!</v>
      </c>
      <c r="P2765" s="181" t="e">
        <f t="shared" si="721"/>
        <v>#DIV/0!</v>
      </c>
      <c r="R2765" s="181" t="e">
        <f t="shared" si="722"/>
        <v>#DIV/0!</v>
      </c>
      <c r="S2765" s="181" t="e">
        <f t="shared" si="723"/>
        <v>#DIV/0!</v>
      </c>
      <c r="T2765" s="339" t="e">
        <f t="shared" si="729"/>
        <v>#DIV/0!</v>
      </c>
      <c r="U2765" s="181" t="e">
        <f t="shared" si="724"/>
        <v>#DIV/0!</v>
      </c>
    </row>
    <row r="2766" spans="2:21" ht="12.75" customHeight="1" x14ac:dyDescent="0.15">
      <c r="B2766" s="1">
        <f t="shared" si="730"/>
        <v>289.49999999999733</v>
      </c>
      <c r="C2766" s="181" t="e">
        <f t="shared" si="725"/>
        <v>#DIV/0!</v>
      </c>
      <c r="D2766" s="242">
        <f t="shared" si="726"/>
        <v>95.116071170261776</v>
      </c>
      <c r="E2766" s="181" t="e">
        <f t="shared" si="714"/>
        <v>#DIV/0!</v>
      </c>
      <c r="F2766" s="181" t="e">
        <f t="shared" si="727"/>
        <v>#DIV/0!</v>
      </c>
      <c r="H2766" s="181" t="e">
        <f t="shared" si="728"/>
        <v>#DIV/0!</v>
      </c>
      <c r="I2766" s="181" t="e">
        <f t="shared" si="715"/>
        <v>#DIV/0!</v>
      </c>
      <c r="J2766" s="339" t="e">
        <f t="shared" si="716"/>
        <v>#DIV/0!</v>
      </c>
      <c r="K2766" s="181" t="e">
        <f t="shared" si="717"/>
        <v>#DIV/0!</v>
      </c>
      <c r="M2766" s="181" t="e">
        <f t="shared" si="718"/>
        <v>#DIV/0!</v>
      </c>
      <c r="N2766" s="181" t="e">
        <f t="shared" si="719"/>
        <v>#DIV/0!</v>
      </c>
      <c r="O2766" s="339" t="e">
        <f t="shared" si="720"/>
        <v>#DIV/0!</v>
      </c>
      <c r="P2766" s="181" t="e">
        <f t="shared" si="721"/>
        <v>#DIV/0!</v>
      </c>
      <c r="R2766" s="181" t="e">
        <f t="shared" si="722"/>
        <v>#DIV/0!</v>
      </c>
      <c r="S2766" s="181" t="e">
        <f t="shared" si="723"/>
        <v>#DIV/0!</v>
      </c>
      <c r="T2766" s="339" t="e">
        <f t="shared" si="729"/>
        <v>#DIV/0!</v>
      </c>
      <c r="U2766" s="181" t="e">
        <f t="shared" si="724"/>
        <v>#DIV/0!</v>
      </c>
    </row>
    <row r="2767" spans="2:21" ht="12.75" customHeight="1" x14ac:dyDescent="0.15">
      <c r="B2767" s="1">
        <f t="shared" si="730"/>
        <v>289.59999999999735</v>
      </c>
      <c r="C2767" s="181" t="e">
        <f t="shared" si="725"/>
        <v>#DIV/0!</v>
      </c>
      <c r="D2767" s="242">
        <f t="shared" si="726"/>
        <v>95.124890054151479</v>
      </c>
      <c r="E2767" s="181" t="e">
        <f t="shared" si="714"/>
        <v>#DIV/0!</v>
      </c>
      <c r="F2767" s="181" t="e">
        <f t="shared" si="727"/>
        <v>#DIV/0!</v>
      </c>
      <c r="H2767" s="181" t="e">
        <f t="shared" si="728"/>
        <v>#DIV/0!</v>
      </c>
      <c r="I2767" s="181" t="e">
        <f t="shared" si="715"/>
        <v>#DIV/0!</v>
      </c>
      <c r="J2767" s="339" t="e">
        <f t="shared" si="716"/>
        <v>#DIV/0!</v>
      </c>
      <c r="K2767" s="181" t="e">
        <f t="shared" si="717"/>
        <v>#DIV/0!</v>
      </c>
      <c r="M2767" s="181" t="e">
        <f t="shared" si="718"/>
        <v>#DIV/0!</v>
      </c>
      <c r="N2767" s="181" t="e">
        <f t="shared" si="719"/>
        <v>#DIV/0!</v>
      </c>
      <c r="O2767" s="339" t="e">
        <f t="shared" si="720"/>
        <v>#DIV/0!</v>
      </c>
      <c r="P2767" s="181" t="e">
        <f t="shared" si="721"/>
        <v>#DIV/0!</v>
      </c>
      <c r="R2767" s="181" t="e">
        <f t="shared" si="722"/>
        <v>#DIV/0!</v>
      </c>
      <c r="S2767" s="181" t="e">
        <f t="shared" si="723"/>
        <v>#DIV/0!</v>
      </c>
      <c r="T2767" s="339" t="e">
        <f t="shared" si="729"/>
        <v>#DIV/0!</v>
      </c>
      <c r="U2767" s="181" t="e">
        <f t="shared" si="724"/>
        <v>#DIV/0!</v>
      </c>
    </row>
    <row r="2768" spans="2:21" ht="12.75" customHeight="1" x14ac:dyDescent="0.15">
      <c r="B2768" s="1">
        <f t="shared" si="730"/>
        <v>289.69999999999737</v>
      </c>
      <c r="C2768" s="181" t="e">
        <f t="shared" si="725"/>
        <v>#DIV/0!</v>
      </c>
      <c r="D2768" s="242">
        <f t="shared" si="726"/>
        <v>95.133706485967139</v>
      </c>
      <c r="E2768" s="181" t="e">
        <f t="shared" si="714"/>
        <v>#DIV/0!</v>
      </c>
      <c r="F2768" s="181" t="e">
        <f t="shared" si="727"/>
        <v>#DIV/0!</v>
      </c>
      <c r="H2768" s="181" t="e">
        <f t="shared" si="728"/>
        <v>#DIV/0!</v>
      </c>
      <c r="I2768" s="181" t="e">
        <f t="shared" si="715"/>
        <v>#DIV/0!</v>
      </c>
      <c r="J2768" s="339" t="e">
        <f t="shared" si="716"/>
        <v>#DIV/0!</v>
      </c>
      <c r="K2768" s="181" t="e">
        <f t="shared" si="717"/>
        <v>#DIV/0!</v>
      </c>
      <c r="M2768" s="181" t="e">
        <f t="shared" si="718"/>
        <v>#DIV/0!</v>
      </c>
      <c r="N2768" s="181" t="e">
        <f t="shared" si="719"/>
        <v>#DIV/0!</v>
      </c>
      <c r="O2768" s="339" t="e">
        <f t="shared" si="720"/>
        <v>#DIV/0!</v>
      </c>
      <c r="P2768" s="181" t="e">
        <f t="shared" si="721"/>
        <v>#DIV/0!</v>
      </c>
      <c r="R2768" s="181" t="e">
        <f t="shared" si="722"/>
        <v>#DIV/0!</v>
      </c>
      <c r="S2768" s="181" t="e">
        <f t="shared" si="723"/>
        <v>#DIV/0!</v>
      </c>
      <c r="T2768" s="339" t="e">
        <f t="shared" si="729"/>
        <v>#DIV/0!</v>
      </c>
      <c r="U2768" s="181" t="e">
        <f t="shared" si="724"/>
        <v>#DIV/0!</v>
      </c>
    </row>
    <row r="2769" spans="2:21" ht="12.75" customHeight="1" x14ac:dyDescent="0.15">
      <c r="B2769" s="1">
        <f t="shared" si="730"/>
        <v>289.7999999999974</v>
      </c>
      <c r="C2769" s="181" t="e">
        <f t="shared" si="725"/>
        <v>#DIV/0!</v>
      </c>
      <c r="D2769" s="242">
        <f t="shared" si="726"/>
        <v>95.14252046729915</v>
      </c>
      <c r="E2769" s="181" t="e">
        <f t="shared" si="714"/>
        <v>#DIV/0!</v>
      </c>
      <c r="F2769" s="181" t="e">
        <f t="shared" si="727"/>
        <v>#DIV/0!</v>
      </c>
      <c r="H2769" s="181" t="e">
        <f t="shared" si="728"/>
        <v>#DIV/0!</v>
      </c>
      <c r="I2769" s="181" t="e">
        <f t="shared" si="715"/>
        <v>#DIV/0!</v>
      </c>
      <c r="J2769" s="339" t="e">
        <f t="shared" si="716"/>
        <v>#DIV/0!</v>
      </c>
      <c r="K2769" s="181" t="e">
        <f t="shared" si="717"/>
        <v>#DIV/0!</v>
      </c>
      <c r="M2769" s="181" t="e">
        <f t="shared" si="718"/>
        <v>#DIV/0!</v>
      </c>
      <c r="N2769" s="181" t="e">
        <f t="shared" si="719"/>
        <v>#DIV/0!</v>
      </c>
      <c r="O2769" s="339" t="e">
        <f t="shared" si="720"/>
        <v>#DIV/0!</v>
      </c>
      <c r="P2769" s="181" t="e">
        <f t="shared" si="721"/>
        <v>#DIV/0!</v>
      </c>
      <c r="R2769" s="181" t="e">
        <f t="shared" si="722"/>
        <v>#DIV/0!</v>
      </c>
      <c r="S2769" s="181" t="e">
        <f t="shared" si="723"/>
        <v>#DIV/0!</v>
      </c>
      <c r="T2769" s="339" t="e">
        <f t="shared" si="729"/>
        <v>#DIV/0!</v>
      </c>
      <c r="U2769" s="181" t="e">
        <f t="shared" si="724"/>
        <v>#DIV/0!</v>
      </c>
    </row>
    <row r="2770" spans="2:21" ht="12.75" customHeight="1" x14ac:dyDescent="0.15">
      <c r="B2770" s="1">
        <f t="shared" si="730"/>
        <v>289.89999999999742</v>
      </c>
      <c r="C2770" s="181" t="e">
        <f t="shared" si="725"/>
        <v>#DIV/0!</v>
      </c>
      <c r="D2770" s="242">
        <f t="shared" si="726"/>
        <v>95.151331999736016</v>
      </c>
      <c r="E2770" s="181" t="e">
        <f t="shared" si="714"/>
        <v>#DIV/0!</v>
      </c>
      <c r="F2770" s="181" t="e">
        <f t="shared" si="727"/>
        <v>#DIV/0!</v>
      </c>
      <c r="H2770" s="181" t="e">
        <f t="shared" si="728"/>
        <v>#DIV/0!</v>
      </c>
      <c r="I2770" s="181" t="e">
        <f t="shared" si="715"/>
        <v>#DIV/0!</v>
      </c>
      <c r="J2770" s="339" t="e">
        <f t="shared" si="716"/>
        <v>#DIV/0!</v>
      </c>
      <c r="K2770" s="181" t="e">
        <f t="shared" si="717"/>
        <v>#DIV/0!</v>
      </c>
      <c r="M2770" s="181" t="e">
        <f t="shared" si="718"/>
        <v>#DIV/0!</v>
      </c>
      <c r="N2770" s="181" t="e">
        <f t="shared" si="719"/>
        <v>#DIV/0!</v>
      </c>
      <c r="O2770" s="339" t="e">
        <f t="shared" si="720"/>
        <v>#DIV/0!</v>
      </c>
      <c r="P2770" s="181" t="e">
        <f t="shared" si="721"/>
        <v>#DIV/0!</v>
      </c>
      <c r="R2770" s="181" t="e">
        <f t="shared" si="722"/>
        <v>#DIV/0!</v>
      </c>
      <c r="S2770" s="181" t="e">
        <f t="shared" si="723"/>
        <v>#DIV/0!</v>
      </c>
      <c r="T2770" s="339" t="e">
        <f t="shared" si="729"/>
        <v>#DIV/0!</v>
      </c>
      <c r="U2770" s="181" t="e">
        <f t="shared" si="724"/>
        <v>#DIV/0!</v>
      </c>
    </row>
    <row r="2771" spans="2:21" ht="12.75" customHeight="1" x14ac:dyDescent="0.15">
      <c r="B2771" s="1">
        <f t="shared" si="730"/>
        <v>289.99999999999744</v>
      </c>
      <c r="C2771" s="181" t="e">
        <f t="shared" si="725"/>
        <v>#DIV/0!</v>
      </c>
      <c r="D2771" s="242">
        <f t="shared" si="726"/>
        <v>95.160141084864861</v>
      </c>
      <c r="E2771" s="181" t="e">
        <f t="shared" si="714"/>
        <v>#DIV/0!</v>
      </c>
      <c r="F2771" s="181" t="e">
        <f t="shared" si="727"/>
        <v>#DIV/0!</v>
      </c>
      <c r="H2771" s="181" t="e">
        <f t="shared" si="728"/>
        <v>#DIV/0!</v>
      </c>
      <c r="I2771" s="181" t="e">
        <f t="shared" si="715"/>
        <v>#DIV/0!</v>
      </c>
      <c r="J2771" s="339" t="e">
        <f t="shared" si="716"/>
        <v>#DIV/0!</v>
      </c>
      <c r="K2771" s="181" t="e">
        <f t="shared" si="717"/>
        <v>#DIV/0!</v>
      </c>
      <c r="M2771" s="181" t="e">
        <f t="shared" si="718"/>
        <v>#DIV/0!</v>
      </c>
      <c r="N2771" s="181" t="e">
        <f t="shared" si="719"/>
        <v>#DIV/0!</v>
      </c>
      <c r="O2771" s="339" t="e">
        <f t="shared" si="720"/>
        <v>#DIV/0!</v>
      </c>
      <c r="P2771" s="181" t="e">
        <f t="shared" si="721"/>
        <v>#DIV/0!</v>
      </c>
      <c r="R2771" s="181" t="e">
        <f t="shared" si="722"/>
        <v>#DIV/0!</v>
      </c>
      <c r="S2771" s="181" t="e">
        <f t="shared" si="723"/>
        <v>#DIV/0!</v>
      </c>
      <c r="T2771" s="339" t="e">
        <f t="shared" si="729"/>
        <v>#DIV/0!</v>
      </c>
      <c r="U2771" s="181" t="e">
        <f t="shared" si="724"/>
        <v>#DIV/0!</v>
      </c>
    </row>
    <row r="2772" spans="2:21" ht="12.75" customHeight="1" x14ac:dyDescent="0.15">
      <c r="B2772" s="1">
        <f t="shared" si="730"/>
        <v>290.09999999999746</v>
      </c>
      <c r="C2772" s="181" t="e">
        <f t="shared" si="725"/>
        <v>#DIV/0!</v>
      </c>
      <c r="D2772" s="242">
        <f t="shared" si="726"/>
        <v>95.168947724271121</v>
      </c>
      <c r="E2772" s="181" t="e">
        <f t="shared" si="714"/>
        <v>#DIV/0!</v>
      </c>
      <c r="F2772" s="181" t="e">
        <f t="shared" si="727"/>
        <v>#DIV/0!</v>
      </c>
      <c r="H2772" s="181" t="e">
        <f t="shared" si="728"/>
        <v>#DIV/0!</v>
      </c>
      <c r="I2772" s="181" t="e">
        <f t="shared" si="715"/>
        <v>#DIV/0!</v>
      </c>
      <c r="J2772" s="339" t="e">
        <f t="shared" si="716"/>
        <v>#DIV/0!</v>
      </c>
      <c r="K2772" s="181" t="e">
        <f t="shared" si="717"/>
        <v>#DIV/0!</v>
      </c>
      <c r="M2772" s="181" t="e">
        <f t="shared" si="718"/>
        <v>#DIV/0!</v>
      </c>
      <c r="N2772" s="181" t="e">
        <f t="shared" si="719"/>
        <v>#DIV/0!</v>
      </c>
      <c r="O2772" s="339" t="e">
        <f t="shared" si="720"/>
        <v>#DIV/0!</v>
      </c>
      <c r="P2772" s="181" t="e">
        <f t="shared" si="721"/>
        <v>#DIV/0!</v>
      </c>
      <c r="R2772" s="181" t="e">
        <f t="shared" si="722"/>
        <v>#DIV/0!</v>
      </c>
      <c r="S2772" s="181" t="e">
        <f t="shared" si="723"/>
        <v>#DIV/0!</v>
      </c>
      <c r="T2772" s="339" t="e">
        <f t="shared" si="729"/>
        <v>#DIV/0!</v>
      </c>
      <c r="U2772" s="181" t="e">
        <f t="shared" si="724"/>
        <v>#DIV/0!</v>
      </c>
    </row>
    <row r="2773" spans="2:21" ht="12.75" customHeight="1" x14ac:dyDescent="0.15">
      <c r="B2773" s="1">
        <f t="shared" si="730"/>
        <v>290.19999999999749</v>
      </c>
      <c r="C2773" s="181" t="e">
        <f t="shared" si="725"/>
        <v>#DIV/0!</v>
      </c>
      <c r="D2773" s="242">
        <f t="shared" si="726"/>
        <v>95.17775191953838</v>
      </c>
      <c r="E2773" s="181" t="e">
        <f t="shared" si="714"/>
        <v>#DIV/0!</v>
      </c>
      <c r="F2773" s="181" t="e">
        <f t="shared" si="727"/>
        <v>#DIV/0!</v>
      </c>
      <c r="H2773" s="181" t="e">
        <f t="shared" si="728"/>
        <v>#DIV/0!</v>
      </c>
      <c r="I2773" s="181" t="e">
        <f t="shared" si="715"/>
        <v>#DIV/0!</v>
      </c>
      <c r="J2773" s="339" t="e">
        <f t="shared" si="716"/>
        <v>#DIV/0!</v>
      </c>
      <c r="K2773" s="181" t="e">
        <f t="shared" si="717"/>
        <v>#DIV/0!</v>
      </c>
      <c r="M2773" s="181" t="e">
        <f t="shared" si="718"/>
        <v>#DIV/0!</v>
      </c>
      <c r="N2773" s="181" t="e">
        <f t="shared" si="719"/>
        <v>#DIV/0!</v>
      </c>
      <c r="O2773" s="339" t="e">
        <f t="shared" si="720"/>
        <v>#DIV/0!</v>
      </c>
      <c r="P2773" s="181" t="e">
        <f t="shared" si="721"/>
        <v>#DIV/0!</v>
      </c>
      <c r="R2773" s="181" t="e">
        <f t="shared" si="722"/>
        <v>#DIV/0!</v>
      </c>
      <c r="S2773" s="181" t="e">
        <f t="shared" si="723"/>
        <v>#DIV/0!</v>
      </c>
      <c r="T2773" s="339" t="e">
        <f t="shared" si="729"/>
        <v>#DIV/0!</v>
      </c>
      <c r="U2773" s="181" t="e">
        <f t="shared" si="724"/>
        <v>#DIV/0!</v>
      </c>
    </row>
    <row r="2774" spans="2:21" ht="12.75" customHeight="1" x14ac:dyDescent="0.15">
      <c r="B2774" s="1">
        <f t="shared" si="730"/>
        <v>290.29999999999751</v>
      </c>
      <c r="C2774" s="181" t="e">
        <f t="shared" si="725"/>
        <v>#DIV/0!</v>
      </c>
      <c r="D2774" s="242">
        <f t="shared" si="726"/>
        <v>95.186553672249076</v>
      </c>
      <c r="E2774" s="181" t="e">
        <f t="shared" si="714"/>
        <v>#DIV/0!</v>
      </c>
      <c r="F2774" s="181" t="e">
        <f t="shared" si="727"/>
        <v>#DIV/0!</v>
      </c>
      <c r="H2774" s="181" t="e">
        <f t="shared" si="728"/>
        <v>#DIV/0!</v>
      </c>
      <c r="I2774" s="181" t="e">
        <f t="shared" si="715"/>
        <v>#DIV/0!</v>
      </c>
      <c r="J2774" s="339" t="e">
        <f t="shared" si="716"/>
        <v>#DIV/0!</v>
      </c>
      <c r="K2774" s="181" t="e">
        <f t="shared" si="717"/>
        <v>#DIV/0!</v>
      </c>
      <c r="M2774" s="181" t="e">
        <f t="shared" si="718"/>
        <v>#DIV/0!</v>
      </c>
      <c r="N2774" s="181" t="e">
        <f t="shared" si="719"/>
        <v>#DIV/0!</v>
      </c>
      <c r="O2774" s="339" t="e">
        <f t="shared" si="720"/>
        <v>#DIV/0!</v>
      </c>
      <c r="P2774" s="181" t="e">
        <f t="shared" si="721"/>
        <v>#DIV/0!</v>
      </c>
      <c r="R2774" s="181" t="e">
        <f t="shared" si="722"/>
        <v>#DIV/0!</v>
      </c>
      <c r="S2774" s="181" t="e">
        <f t="shared" si="723"/>
        <v>#DIV/0!</v>
      </c>
      <c r="T2774" s="339" t="e">
        <f t="shared" si="729"/>
        <v>#DIV/0!</v>
      </c>
      <c r="U2774" s="181" t="e">
        <f t="shared" si="724"/>
        <v>#DIV/0!</v>
      </c>
    </row>
    <row r="2775" spans="2:21" ht="12.75" customHeight="1" x14ac:dyDescent="0.15">
      <c r="B2775" s="1">
        <f t="shared" si="730"/>
        <v>290.39999999999753</v>
      </c>
      <c r="C2775" s="181" t="e">
        <f t="shared" si="725"/>
        <v>#DIV/0!</v>
      </c>
      <c r="D2775" s="242">
        <f t="shared" si="726"/>
        <v>95.195352983983682</v>
      </c>
      <c r="E2775" s="181" t="e">
        <f t="shared" si="714"/>
        <v>#DIV/0!</v>
      </c>
      <c r="F2775" s="181" t="e">
        <f t="shared" si="727"/>
        <v>#DIV/0!</v>
      </c>
      <c r="H2775" s="181" t="e">
        <f t="shared" si="728"/>
        <v>#DIV/0!</v>
      </c>
      <c r="I2775" s="181" t="e">
        <f t="shared" si="715"/>
        <v>#DIV/0!</v>
      </c>
      <c r="J2775" s="339" t="e">
        <f t="shared" si="716"/>
        <v>#DIV/0!</v>
      </c>
      <c r="K2775" s="181" t="e">
        <f t="shared" si="717"/>
        <v>#DIV/0!</v>
      </c>
      <c r="M2775" s="181" t="e">
        <f t="shared" si="718"/>
        <v>#DIV/0!</v>
      </c>
      <c r="N2775" s="181" t="e">
        <f t="shared" si="719"/>
        <v>#DIV/0!</v>
      </c>
      <c r="O2775" s="339" t="e">
        <f t="shared" si="720"/>
        <v>#DIV/0!</v>
      </c>
      <c r="P2775" s="181" t="e">
        <f t="shared" si="721"/>
        <v>#DIV/0!</v>
      </c>
      <c r="R2775" s="181" t="e">
        <f t="shared" si="722"/>
        <v>#DIV/0!</v>
      </c>
      <c r="S2775" s="181" t="e">
        <f t="shared" si="723"/>
        <v>#DIV/0!</v>
      </c>
      <c r="T2775" s="339" t="e">
        <f t="shared" si="729"/>
        <v>#DIV/0!</v>
      </c>
      <c r="U2775" s="181" t="e">
        <f t="shared" si="724"/>
        <v>#DIV/0!</v>
      </c>
    </row>
    <row r="2776" spans="2:21" ht="12.75" customHeight="1" x14ac:dyDescent="0.15">
      <c r="B2776" s="1">
        <f t="shared" si="730"/>
        <v>290.49999999999756</v>
      </c>
      <c r="C2776" s="181" t="e">
        <f t="shared" si="725"/>
        <v>#DIV/0!</v>
      </c>
      <c r="D2776" s="242">
        <f t="shared" si="726"/>
        <v>95.204149856321223</v>
      </c>
      <c r="E2776" s="181" t="e">
        <f t="shared" si="714"/>
        <v>#DIV/0!</v>
      </c>
      <c r="F2776" s="181" t="e">
        <f t="shared" si="727"/>
        <v>#DIV/0!</v>
      </c>
      <c r="H2776" s="181" t="e">
        <f t="shared" si="728"/>
        <v>#DIV/0!</v>
      </c>
      <c r="I2776" s="181" t="e">
        <f t="shared" si="715"/>
        <v>#DIV/0!</v>
      </c>
      <c r="J2776" s="339" t="e">
        <f t="shared" si="716"/>
        <v>#DIV/0!</v>
      </c>
      <c r="K2776" s="181" t="e">
        <f t="shared" si="717"/>
        <v>#DIV/0!</v>
      </c>
      <c r="M2776" s="181" t="e">
        <f t="shared" si="718"/>
        <v>#DIV/0!</v>
      </c>
      <c r="N2776" s="181" t="e">
        <f t="shared" si="719"/>
        <v>#DIV/0!</v>
      </c>
      <c r="O2776" s="339" t="e">
        <f t="shared" si="720"/>
        <v>#DIV/0!</v>
      </c>
      <c r="P2776" s="181" t="e">
        <f t="shared" si="721"/>
        <v>#DIV/0!</v>
      </c>
      <c r="R2776" s="181" t="e">
        <f t="shared" si="722"/>
        <v>#DIV/0!</v>
      </c>
      <c r="S2776" s="181" t="e">
        <f t="shared" si="723"/>
        <v>#DIV/0!</v>
      </c>
      <c r="T2776" s="339" t="e">
        <f t="shared" si="729"/>
        <v>#DIV/0!</v>
      </c>
      <c r="U2776" s="181" t="e">
        <f t="shared" si="724"/>
        <v>#DIV/0!</v>
      </c>
    </row>
    <row r="2777" spans="2:21" ht="12.75" customHeight="1" x14ac:dyDescent="0.15">
      <c r="B2777" s="1">
        <f t="shared" si="730"/>
        <v>290.59999999999758</v>
      </c>
      <c r="C2777" s="181" t="e">
        <f t="shared" si="725"/>
        <v>#DIV/0!</v>
      </c>
      <c r="D2777" s="242">
        <f t="shared" si="726"/>
        <v>95.212944290838934</v>
      </c>
      <c r="E2777" s="181" t="e">
        <f t="shared" si="714"/>
        <v>#DIV/0!</v>
      </c>
      <c r="F2777" s="181" t="e">
        <f t="shared" si="727"/>
        <v>#DIV/0!</v>
      </c>
      <c r="H2777" s="181" t="e">
        <f t="shared" si="728"/>
        <v>#DIV/0!</v>
      </c>
      <c r="I2777" s="181" t="e">
        <f t="shared" si="715"/>
        <v>#DIV/0!</v>
      </c>
      <c r="J2777" s="339" t="e">
        <f t="shared" si="716"/>
        <v>#DIV/0!</v>
      </c>
      <c r="K2777" s="181" t="e">
        <f t="shared" si="717"/>
        <v>#DIV/0!</v>
      </c>
      <c r="M2777" s="181" t="e">
        <f t="shared" si="718"/>
        <v>#DIV/0!</v>
      </c>
      <c r="N2777" s="181" t="e">
        <f t="shared" si="719"/>
        <v>#DIV/0!</v>
      </c>
      <c r="O2777" s="339" t="e">
        <f t="shared" si="720"/>
        <v>#DIV/0!</v>
      </c>
      <c r="P2777" s="181" t="e">
        <f t="shared" si="721"/>
        <v>#DIV/0!</v>
      </c>
      <c r="R2777" s="181" t="e">
        <f t="shared" si="722"/>
        <v>#DIV/0!</v>
      </c>
      <c r="S2777" s="181" t="e">
        <f t="shared" si="723"/>
        <v>#DIV/0!</v>
      </c>
      <c r="T2777" s="339" t="e">
        <f t="shared" si="729"/>
        <v>#DIV/0!</v>
      </c>
      <c r="U2777" s="181" t="e">
        <f t="shared" si="724"/>
        <v>#DIV/0!</v>
      </c>
    </row>
    <row r="2778" spans="2:21" ht="12.75" customHeight="1" x14ac:dyDescent="0.15">
      <c r="B2778" s="1">
        <f t="shared" si="730"/>
        <v>290.6999999999976</v>
      </c>
      <c r="C2778" s="181" t="e">
        <f t="shared" si="725"/>
        <v>#DIV/0!</v>
      </c>
      <c r="D2778" s="242">
        <f t="shared" si="726"/>
        <v>95.221736289112641</v>
      </c>
      <c r="E2778" s="181" t="e">
        <f t="shared" si="714"/>
        <v>#DIV/0!</v>
      </c>
      <c r="F2778" s="181" t="e">
        <f t="shared" si="727"/>
        <v>#DIV/0!</v>
      </c>
      <c r="H2778" s="181" t="e">
        <f t="shared" si="728"/>
        <v>#DIV/0!</v>
      </c>
      <c r="I2778" s="181" t="e">
        <f t="shared" si="715"/>
        <v>#DIV/0!</v>
      </c>
      <c r="J2778" s="339" t="e">
        <f t="shared" si="716"/>
        <v>#DIV/0!</v>
      </c>
      <c r="K2778" s="181" t="e">
        <f t="shared" si="717"/>
        <v>#DIV/0!</v>
      </c>
      <c r="M2778" s="181" t="e">
        <f t="shared" si="718"/>
        <v>#DIV/0!</v>
      </c>
      <c r="N2778" s="181" t="e">
        <f t="shared" si="719"/>
        <v>#DIV/0!</v>
      </c>
      <c r="O2778" s="339" t="e">
        <f t="shared" si="720"/>
        <v>#DIV/0!</v>
      </c>
      <c r="P2778" s="181" t="e">
        <f t="shared" si="721"/>
        <v>#DIV/0!</v>
      </c>
      <c r="R2778" s="181" t="e">
        <f t="shared" si="722"/>
        <v>#DIV/0!</v>
      </c>
      <c r="S2778" s="181" t="e">
        <f t="shared" si="723"/>
        <v>#DIV/0!</v>
      </c>
      <c r="T2778" s="339" t="e">
        <f t="shared" si="729"/>
        <v>#DIV/0!</v>
      </c>
      <c r="U2778" s="181" t="e">
        <f t="shared" si="724"/>
        <v>#DIV/0!</v>
      </c>
    </row>
    <row r="2779" spans="2:21" ht="12.75" customHeight="1" x14ac:dyDescent="0.15">
      <c r="B2779" s="1">
        <f t="shared" si="730"/>
        <v>290.79999999999762</v>
      </c>
      <c r="C2779" s="181" t="e">
        <f t="shared" si="725"/>
        <v>#DIV/0!</v>
      </c>
      <c r="D2779" s="242">
        <f t="shared" si="726"/>
        <v>95.230525852716596</v>
      </c>
      <c r="E2779" s="181" t="e">
        <f t="shared" si="714"/>
        <v>#DIV/0!</v>
      </c>
      <c r="F2779" s="181" t="e">
        <f t="shared" si="727"/>
        <v>#DIV/0!</v>
      </c>
      <c r="H2779" s="181" t="e">
        <f t="shared" si="728"/>
        <v>#DIV/0!</v>
      </c>
      <c r="I2779" s="181" t="e">
        <f t="shared" si="715"/>
        <v>#DIV/0!</v>
      </c>
      <c r="J2779" s="339" t="e">
        <f t="shared" si="716"/>
        <v>#DIV/0!</v>
      </c>
      <c r="K2779" s="181" t="e">
        <f t="shared" si="717"/>
        <v>#DIV/0!</v>
      </c>
      <c r="M2779" s="181" t="e">
        <f t="shared" si="718"/>
        <v>#DIV/0!</v>
      </c>
      <c r="N2779" s="181" t="e">
        <f t="shared" si="719"/>
        <v>#DIV/0!</v>
      </c>
      <c r="O2779" s="339" t="e">
        <f t="shared" si="720"/>
        <v>#DIV/0!</v>
      </c>
      <c r="P2779" s="181" t="e">
        <f t="shared" si="721"/>
        <v>#DIV/0!</v>
      </c>
      <c r="R2779" s="181" t="e">
        <f t="shared" si="722"/>
        <v>#DIV/0!</v>
      </c>
      <c r="S2779" s="181" t="e">
        <f t="shared" si="723"/>
        <v>#DIV/0!</v>
      </c>
      <c r="T2779" s="339" t="e">
        <f t="shared" si="729"/>
        <v>#DIV/0!</v>
      </c>
      <c r="U2779" s="181" t="e">
        <f t="shared" si="724"/>
        <v>#DIV/0!</v>
      </c>
    </row>
    <row r="2780" spans="2:21" ht="12.75" customHeight="1" x14ac:dyDescent="0.15">
      <c r="B2780" s="1">
        <f t="shared" si="730"/>
        <v>290.89999999999765</v>
      </c>
      <c r="C2780" s="181" t="e">
        <f t="shared" si="725"/>
        <v>#DIV/0!</v>
      </c>
      <c r="D2780" s="242">
        <f t="shared" si="726"/>
        <v>95.239312983223257</v>
      </c>
      <c r="E2780" s="181" t="e">
        <f t="shared" si="714"/>
        <v>#DIV/0!</v>
      </c>
      <c r="F2780" s="181" t="e">
        <f t="shared" si="727"/>
        <v>#DIV/0!</v>
      </c>
      <c r="H2780" s="181" t="e">
        <f t="shared" si="728"/>
        <v>#DIV/0!</v>
      </c>
      <c r="I2780" s="181" t="e">
        <f t="shared" si="715"/>
        <v>#DIV/0!</v>
      </c>
      <c r="J2780" s="339" t="e">
        <f t="shared" si="716"/>
        <v>#DIV/0!</v>
      </c>
      <c r="K2780" s="181" t="e">
        <f t="shared" si="717"/>
        <v>#DIV/0!</v>
      </c>
      <c r="M2780" s="181" t="e">
        <f t="shared" si="718"/>
        <v>#DIV/0!</v>
      </c>
      <c r="N2780" s="181" t="e">
        <f t="shared" si="719"/>
        <v>#DIV/0!</v>
      </c>
      <c r="O2780" s="339" t="e">
        <f t="shared" si="720"/>
        <v>#DIV/0!</v>
      </c>
      <c r="P2780" s="181" t="e">
        <f t="shared" si="721"/>
        <v>#DIV/0!</v>
      </c>
      <c r="R2780" s="181" t="e">
        <f t="shared" si="722"/>
        <v>#DIV/0!</v>
      </c>
      <c r="S2780" s="181" t="e">
        <f t="shared" si="723"/>
        <v>#DIV/0!</v>
      </c>
      <c r="T2780" s="339" t="e">
        <f t="shared" si="729"/>
        <v>#DIV/0!</v>
      </c>
      <c r="U2780" s="181" t="e">
        <f t="shared" si="724"/>
        <v>#DIV/0!</v>
      </c>
    </row>
    <row r="2781" spans="2:21" ht="12.75" customHeight="1" x14ac:dyDescent="0.15">
      <c r="B2781" s="1">
        <f t="shared" si="730"/>
        <v>290.99999999999767</v>
      </c>
      <c r="C2781" s="181" t="e">
        <f t="shared" si="725"/>
        <v>#DIV/0!</v>
      </c>
      <c r="D2781" s="242">
        <f t="shared" si="726"/>
        <v>95.248097682203692</v>
      </c>
      <c r="E2781" s="181" t="e">
        <f t="shared" si="714"/>
        <v>#DIV/0!</v>
      </c>
      <c r="F2781" s="181" t="e">
        <f t="shared" si="727"/>
        <v>#DIV/0!</v>
      </c>
      <c r="H2781" s="181" t="e">
        <f t="shared" si="728"/>
        <v>#DIV/0!</v>
      </c>
      <c r="I2781" s="181" t="e">
        <f t="shared" si="715"/>
        <v>#DIV/0!</v>
      </c>
      <c r="J2781" s="339" t="e">
        <f t="shared" si="716"/>
        <v>#DIV/0!</v>
      </c>
      <c r="K2781" s="181" t="e">
        <f t="shared" si="717"/>
        <v>#DIV/0!</v>
      </c>
      <c r="M2781" s="181" t="e">
        <f t="shared" si="718"/>
        <v>#DIV/0!</v>
      </c>
      <c r="N2781" s="181" t="e">
        <f t="shared" si="719"/>
        <v>#DIV/0!</v>
      </c>
      <c r="O2781" s="339" t="e">
        <f t="shared" si="720"/>
        <v>#DIV/0!</v>
      </c>
      <c r="P2781" s="181" t="e">
        <f t="shared" si="721"/>
        <v>#DIV/0!</v>
      </c>
      <c r="R2781" s="181" t="e">
        <f t="shared" si="722"/>
        <v>#DIV/0!</v>
      </c>
      <c r="S2781" s="181" t="e">
        <f t="shared" si="723"/>
        <v>#DIV/0!</v>
      </c>
      <c r="T2781" s="339" t="e">
        <f t="shared" si="729"/>
        <v>#DIV/0!</v>
      </c>
      <c r="U2781" s="181" t="e">
        <f t="shared" si="724"/>
        <v>#DIV/0!</v>
      </c>
    </row>
    <row r="2782" spans="2:21" ht="12.75" customHeight="1" x14ac:dyDescent="0.15">
      <c r="B2782" s="1">
        <f t="shared" si="730"/>
        <v>291.09999999999769</v>
      </c>
      <c r="C2782" s="181" t="e">
        <f t="shared" si="725"/>
        <v>#DIV/0!</v>
      </c>
      <c r="D2782" s="242">
        <f t="shared" si="726"/>
        <v>95.256879951227177</v>
      </c>
      <c r="E2782" s="181" t="e">
        <f t="shared" si="714"/>
        <v>#DIV/0!</v>
      </c>
      <c r="F2782" s="181" t="e">
        <f t="shared" si="727"/>
        <v>#DIV/0!</v>
      </c>
      <c r="H2782" s="181" t="e">
        <f t="shared" si="728"/>
        <v>#DIV/0!</v>
      </c>
      <c r="I2782" s="181" t="e">
        <f t="shared" si="715"/>
        <v>#DIV/0!</v>
      </c>
      <c r="J2782" s="339" t="e">
        <f t="shared" si="716"/>
        <v>#DIV/0!</v>
      </c>
      <c r="K2782" s="181" t="e">
        <f t="shared" si="717"/>
        <v>#DIV/0!</v>
      </c>
      <c r="M2782" s="181" t="e">
        <f t="shared" si="718"/>
        <v>#DIV/0!</v>
      </c>
      <c r="N2782" s="181" t="e">
        <f t="shared" si="719"/>
        <v>#DIV/0!</v>
      </c>
      <c r="O2782" s="339" t="e">
        <f t="shared" si="720"/>
        <v>#DIV/0!</v>
      </c>
      <c r="P2782" s="181" t="e">
        <f t="shared" si="721"/>
        <v>#DIV/0!</v>
      </c>
      <c r="R2782" s="181" t="e">
        <f t="shared" si="722"/>
        <v>#DIV/0!</v>
      </c>
      <c r="S2782" s="181" t="e">
        <f t="shared" si="723"/>
        <v>#DIV/0!</v>
      </c>
      <c r="T2782" s="339" t="e">
        <f t="shared" si="729"/>
        <v>#DIV/0!</v>
      </c>
      <c r="U2782" s="181" t="e">
        <f t="shared" si="724"/>
        <v>#DIV/0!</v>
      </c>
    </row>
    <row r="2783" spans="2:21" ht="12.75" customHeight="1" x14ac:dyDescent="0.15">
      <c r="B2783" s="1">
        <f t="shared" si="730"/>
        <v>291.19999999999771</v>
      </c>
      <c r="C2783" s="181" t="e">
        <f t="shared" si="725"/>
        <v>#DIV/0!</v>
      </c>
      <c r="D2783" s="242">
        <f t="shared" si="726"/>
        <v>95.26565979186158</v>
      </c>
      <c r="E2783" s="181" t="e">
        <f t="shared" si="714"/>
        <v>#DIV/0!</v>
      </c>
      <c r="F2783" s="181" t="e">
        <f t="shared" si="727"/>
        <v>#DIV/0!</v>
      </c>
      <c r="H2783" s="181" t="e">
        <f t="shared" si="728"/>
        <v>#DIV/0!</v>
      </c>
      <c r="I2783" s="181" t="e">
        <f t="shared" si="715"/>
        <v>#DIV/0!</v>
      </c>
      <c r="J2783" s="339" t="e">
        <f t="shared" si="716"/>
        <v>#DIV/0!</v>
      </c>
      <c r="K2783" s="181" t="e">
        <f t="shared" si="717"/>
        <v>#DIV/0!</v>
      </c>
      <c r="M2783" s="181" t="e">
        <f t="shared" si="718"/>
        <v>#DIV/0!</v>
      </c>
      <c r="N2783" s="181" t="e">
        <f t="shared" si="719"/>
        <v>#DIV/0!</v>
      </c>
      <c r="O2783" s="339" t="e">
        <f t="shared" si="720"/>
        <v>#DIV/0!</v>
      </c>
      <c r="P2783" s="181" t="e">
        <f t="shared" si="721"/>
        <v>#DIV/0!</v>
      </c>
      <c r="R2783" s="181" t="e">
        <f t="shared" si="722"/>
        <v>#DIV/0!</v>
      </c>
      <c r="S2783" s="181" t="e">
        <f t="shared" si="723"/>
        <v>#DIV/0!</v>
      </c>
      <c r="T2783" s="339" t="e">
        <f t="shared" si="729"/>
        <v>#DIV/0!</v>
      </c>
      <c r="U2783" s="181" t="e">
        <f t="shared" si="724"/>
        <v>#DIV/0!</v>
      </c>
    </row>
    <row r="2784" spans="2:21" ht="12.75" customHeight="1" x14ac:dyDescent="0.15">
      <c r="B2784" s="1">
        <f t="shared" si="730"/>
        <v>291.29999999999774</v>
      </c>
      <c r="C2784" s="181" t="e">
        <f t="shared" si="725"/>
        <v>#DIV/0!</v>
      </c>
      <c r="D2784" s="242">
        <f t="shared" si="726"/>
        <v>95.274437205673053</v>
      </c>
      <c r="E2784" s="181" t="e">
        <f t="shared" si="714"/>
        <v>#DIV/0!</v>
      </c>
      <c r="F2784" s="181" t="e">
        <f t="shared" si="727"/>
        <v>#DIV/0!</v>
      </c>
      <c r="H2784" s="181" t="e">
        <f t="shared" si="728"/>
        <v>#DIV/0!</v>
      </c>
      <c r="I2784" s="181" t="e">
        <f t="shared" si="715"/>
        <v>#DIV/0!</v>
      </c>
      <c r="J2784" s="339" t="e">
        <f t="shared" si="716"/>
        <v>#DIV/0!</v>
      </c>
      <c r="K2784" s="181" t="e">
        <f t="shared" si="717"/>
        <v>#DIV/0!</v>
      </c>
      <c r="M2784" s="181" t="e">
        <f t="shared" si="718"/>
        <v>#DIV/0!</v>
      </c>
      <c r="N2784" s="181" t="e">
        <f t="shared" si="719"/>
        <v>#DIV/0!</v>
      </c>
      <c r="O2784" s="339" t="e">
        <f t="shared" si="720"/>
        <v>#DIV/0!</v>
      </c>
      <c r="P2784" s="181" t="e">
        <f t="shared" si="721"/>
        <v>#DIV/0!</v>
      </c>
      <c r="R2784" s="181" t="e">
        <f t="shared" si="722"/>
        <v>#DIV/0!</v>
      </c>
      <c r="S2784" s="181" t="e">
        <f t="shared" si="723"/>
        <v>#DIV/0!</v>
      </c>
      <c r="T2784" s="339" t="e">
        <f t="shared" si="729"/>
        <v>#DIV/0!</v>
      </c>
      <c r="U2784" s="181" t="e">
        <f t="shared" si="724"/>
        <v>#DIV/0!</v>
      </c>
    </row>
    <row r="2785" spans="2:21" ht="12.75" customHeight="1" x14ac:dyDescent="0.15">
      <c r="B2785" s="1">
        <f t="shared" si="730"/>
        <v>291.39999999999776</v>
      </c>
      <c r="C2785" s="181" t="e">
        <f t="shared" si="725"/>
        <v>#DIV/0!</v>
      </c>
      <c r="D2785" s="242">
        <f t="shared" si="726"/>
        <v>95.283212194226209</v>
      </c>
      <c r="E2785" s="181" t="e">
        <f t="shared" si="714"/>
        <v>#DIV/0!</v>
      </c>
      <c r="F2785" s="181" t="e">
        <f t="shared" si="727"/>
        <v>#DIV/0!</v>
      </c>
      <c r="H2785" s="181" t="e">
        <f t="shared" si="728"/>
        <v>#DIV/0!</v>
      </c>
      <c r="I2785" s="181" t="e">
        <f t="shared" si="715"/>
        <v>#DIV/0!</v>
      </c>
      <c r="J2785" s="339" t="e">
        <f t="shared" si="716"/>
        <v>#DIV/0!</v>
      </c>
      <c r="K2785" s="181" t="e">
        <f t="shared" si="717"/>
        <v>#DIV/0!</v>
      </c>
      <c r="M2785" s="181" t="e">
        <f t="shared" si="718"/>
        <v>#DIV/0!</v>
      </c>
      <c r="N2785" s="181" t="e">
        <f t="shared" si="719"/>
        <v>#DIV/0!</v>
      </c>
      <c r="O2785" s="339" t="e">
        <f t="shared" si="720"/>
        <v>#DIV/0!</v>
      </c>
      <c r="P2785" s="181" t="e">
        <f t="shared" si="721"/>
        <v>#DIV/0!</v>
      </c>
      <c r="R2785" s="181" t="e">
        <f t="shared" si="722"/>
        <v>#DIV/0!</v>
      </c>
      <c r="S2785" s="181" t="e">
        <f t="shared" si="723"/>
        <v>#DIV/0!</v>
      </c>
      <c r="T2785" s="339" t="e">
        <f t="shared" si="729"/>
        <v>#DIV/0!</v>
      </c>
      <c r="U2785" s="181" t="e">
        <f t="shared" si="724"/>
        <v>#DIV/0!</v>
      </c>
    </row>
    <row r="2786" spans="2:21" ht="12.75" customHeight="1" x14ac:dyDescent="0.15">
      <c r="B2786" s="1">
        <f t="shared" si="730"/>
        <v>291.49999999999778</v>
      </c>
      <c r="C2786" s="181" t="e">
        <f t="shared" si="725"/>
        <v>#DIV/0!</v>
      </c>
      <c r="D2786" s="242">
        <f t="shared" si="726"/>
        <v>95.291984759084087</v>
      </c>
      <c r="E2786" s="181" t="e">
        <f t="shared" si="714"/>
        <v>#DIV/0!</v>
      </c>
      <c r="F2786" s="181" t="e">
        <f t="shared" si="727"/>
        <v>#DIV/0!</v>
      </c>
      <c r="H2786" s="181" t="e">
        <f t="shared" si="728"/>
        <v>#DIV/0!</v>
      </c>
      <c r="I2786" s="181" t="e">
        <f t="shared" si="715"/>
        <v>#DIV/0!</v>
      </c>
      <c r="J2786" s="339" t="e">
        <f t="shared" si="716"/>
        <v>#DIV/0!</v>
      </c>
      <c r="K2786" s="181" t="e">
        <f t="shared" si="717"/>
        <v>#DIV/0!</v>
      </c>
      <c r="M2786" s="181" t="e">
        <f t="shared" si="718"/>
        <v>#DIV/0!</v>
      </c>
      <c r="N2786" s="181" t="e">
        <f t="shared" si="719"/>
        <v>#DIV/0!</v>
      </c>
      <c r="O2786" s="339" t="e">
        <f t="shared" si="720"/>
        <v>#DIV/0!</v>
      </c>
      <c r="P2786" s="181" t="e">
        <f t="shared" si="721"/>
        <v>#DIV/0!</v>
      </c>
      <c r="R2786" s="181" t="e">
        <f t="shared" si="722"/>
        <v>#DIV/0!</v>
      </c>
      <c r="S2786" s="181" t="e">
        <f t="shared" si="723"/>
        <v>#DIV/0!</v>
      </c>
      <c r="T2786" s="339" t="e">
        <f t="shared" si="729"/>
        <v>#DIV/0!</v>
      </c>
      <c r="U2786" s="181" t="e">
        <f t="shared" si="724"/>
        <v>#DIV/0!</v>
      </c>
    </row>
    <row r="2787" spans="2:21" ht="12.75" customHeight="1" x14ac:dyDescent="0.15">
      <c r="B2787" s="1">
        <f t="shared" si="730"/>
        <v>291.59999999999781</v>
      </c>
      <c r="C2787" s="181" t="e">
        <f t="shared" si="725"/>
        <v>#DIV/0!</v>
      </c>
      <c r="D2787" s="242">
        <f t="shared" si="726"/>
        <v>95.300754901808148</v>
      </c>
      <c r="E2787" s="181" t="e">
        <f t="shared" si="714"/>
        <v>#DIV/0!</v>
      </c>
      <c r="F2787" s="181" t="e">
        <f t="shared" si="727"/>
        <v>#DIV/0!</v>
      </c>
      <c r="H2787" s="181" t="e">
        <f t="shared" si="728"/>
        <v>#DIV/0!</v>
      </c>
      <c r="I2787" s="181" t="e">
        <f t="shared" si="715"/>
        <v>#DIV/0!</v>
      </c>
      <c r="J2787" s="339" t="e">
        <f t="shared" si="716"/>
        <v>#DIV/0!</v>
      </c>
      <c r="K2787" s="181" t="e">
        <f t="shared" si="717"/>
        <v>#DIV/0!</v>
      </c>
      <c r="M2787" s="181" t="e">
        <f t="shared" si="718"/>
        <v>#DIV/0!</v>
      </c>
      <c r="N2787" s="181" t="e">
        <f t="shared" si="719"/>
        <v>#DIV/0!</v>
      </c>
      <c r="O2787" s="339" t="e">
        <f t="shared" si="720"/>
        <v>#DIV/0!</v>
      </c>
      <c r="P2787" s="181" t="e">
        <f t="shared" si="721"/>
        <v>#DIV/0!</v>
      </c>
      <c r="R2787" s="181" t="e">
        <f t="shared" si="722"/>
        <v>#DIV/0!</v>
      </c>
      <c r="S2787" s="181" t="e">
        <f t="shared" si="723"/>
        <v>#DIV/0!</v>
      </c>
      <c r="T2787" s="339" t="e">
        <f t="shared" si="729"/>
        <v>#DIV/0!</v>
      </c>
      <c r="U2787" s="181" t="e">
        <f t="shared" si="724"/>
        <v>#DIV/0!</v>
      </c>
    </row>
    <row r="2788" spans="2:21" ht="12.75" customHeight="1" x14ac:dyDescent="0.15">
      <c r="B2788" s="1">
        <f t="shared" si="730"/>
        <v>291.69999999999783</v>
      </c>
      <c r="C2788" s="181" t="e">
        <f t="shared" si="725"/>
        <v>#DIV/0!</v>
      </c>
      <c r="D2788" s="242">
        <f t="shared" si="726"/>
        <v>95.309522623958188</v>
      </c>
      <c r="E2788" s="181" t="e">
        <f t="shared" si="714"/>
        <v>#DIV/0!</v>
      </c>
      <c r="F2788" s="181" t="e">
        <f t="shared" si="727"/>
        <v>#DIV/0!</v>
      </c>
      <c r="H2788" s="181" t="e">
        <f t="shared" si="728"/>
        <v>#DIV/0!</v>
      </c>
      <c r="I2788" s="181" t="e">
        <f t="shared" si="715"/>
        <v>#DIV/0!</v>
      </c>
      <c r="J2788" s="339" t="e">
        <f t="shared" si="716"/>
        <v>#DIV/0!</v>
      </c>
      <c r="K2788" s="181" t="e">
        <f t="shared" si="717"/>
        <v>#DIV/0!</v>
      </c>
      <c r="M2788" s="181" t="e">
        <f t="shared" si="718"/>
        <v>#DIV/0!</v>
      </c>
      <c r="N2788" s="181" t="e">
        <f t="shared" si="719"/>
        <v>#DIV/0!</v>
      </c>
      <c r="O2788" s="339" t="e">
        <f t="shared" si="720"/>
        <v>#DIV/0!</v>
      </c>
      <c r="P2788" s="181" t="e">
        <f t="shared" si="721"/>
        <v>#DIV/0!</v>
      </c>
      <c r="R2788" s="181" t="e">
        <f t="shared" si="722"/>
        <v>#DIV/0!</v>
      </c>
      <c r="S2788" s="181" t="e">
        <f t="shared" si="723"/>
        <v>#DIV/0!</v>
      </c>
      <c r="T2788" s="339" t="e">
        <f t="shared" si="729"/>
        <v>#DIV/0!</v>
      </c>
      <c r="U2788" s="181" t="e">
        <f t="shared" si="724"/>
        <v>#DIV/0!</v>
      </c>
    </row>
    <row r="2789" spans="2:21" ht="12.75" customHeight="1" x14ac:dyDescent="0.15">
      <c r="B2789" s="1">
        <f t="shared" si="730"/>
        <v>291.79999999999785</v>
      </c>
      <c r="C2789" s="181" t="e">
        <f t="shared" si="725"/>
        <v>#DIV/0!</v>
      </c>
      <c r="D2789" s="242">
        <f t="shared" si="726"/>
        <v>95.318287927092541</v>
      </c>
      <c r="E2789" s="181" t="e">
        <f t="shared" si="714"/>
        <v>#DIV/0!</v>
      </c>
      <c r="F2789" s="181" t="e">
        <f t="shared" si="727"/>
        <v>#DIV/0!</v>
      </c>
      <c r="H2789" s="181" t="e">
        <f t="shared" si="728"/>
        <v>#DIV/0!</v>
      </c>
      <c r="I2789" s="181" t="e">
        <f t="shared" si="715"/>
        <v>#DIV/0!</v>
      </c>
      <c r="J2789" s="339" t="e">
        <f t="shared" si="716"/>
        <v>#DIV/0!</v>
      </c>
      <c r="K2789" s="181" t="e">
        <f t="shared" si="717"/>
        <v>#DIV/0!</v>
      </c>
      <c r="M2789" s="181" t="e">
        <f t="shared" si="718"/>
        <v>#DIV/0!</v>
      </c>
      <c r="N2789" s="181" t="e">
        <f t="shared" si="719"/>
        <v>#DIV/0!</v>
      </c>
      <c r="O2789" s="339" t="e">
        <f t="shared" si="720"/>
        <v>#DIV/0!</v>
      </c>
      <c r="P2789" s="181" t="e">
        <f t="shared" si="721"/>
        <v>#DIV/0!</v>
      </c>
      <c r="R2789" s="181" t="e">
        <f t="shared" si="722"/>
        <v>#DIV/0!</v>
      </c>
      <c r="S2789" s="181" t="e">
        <f t="shared" si="723"/>
        <v>#DIV/0!</v>
      </c>
      <c r="T2789" s="339" t="e">
        <f t="shared" si="729"/>
        <v>#DIV/0!</v>
      </c>
      <c r="U2789" s="181" t="e">
        <f t="shared" si="724"/>
        <v>#DIV/0!</v>
      </c>
    </row>
    <row r="2790" spans="2:21" ht="12.75" customHeight="1" x14ac:dyDescent="0.15">
      <c r="B2790" s="1">
        <f t="shared" si="730"/>
        <v>291.89999999999787</v>
      </c>
      <c r="C2790" s="181" t="e">
        <f t="shared" si="725"/>
        <v>#DIV/0!</v>
      </c>
      <c r="D2790" s="242">
        <f t="shared" si="726"/>
        <v>95.327050812767908</v>
      </c>
      <c r="E2790" s="181" t="e">
        <f t="shared" si="714"/>
        <v>#DIV/0!</v>
      </c>
      <c r="F2790" s="181" t="e">
        <f t="shared" si="727"/>
        <v>#DIV/0!</v>
      </c>
      <c r="H2790" s="181" t="e">
        <f t="shared" si="728"/>
        <v>#DIV/0!</v>
      </c>
      <c r="I2790" s="181" t="e">
        <f t="shared" si="715"/>
        <v>#DIV/0!</v>
      </c>
      <c r="J2790" s="339" t="e">
        <f t="shared" si="716"/>
        <v>#DIV/0!</v>
      </c>
      <c r="K2790" s="181" t="e">
        <f t="shared" si="717"/>
        <v>#DIV/0!</v>
      </c>
      <c r="M2790" s="181" t="e">
        <f t="shared" si="718"/>
        <v>#DIV/0!</v>
      </c>
      <c r="N2790" s="181" t="e">
        <f t="shared" si="719"/>
        <v>#DIV/0!</v>
      </c>
      <c r="O2790" s="339" t="e">
        <f t="shared" si="720"/>
        <v>#DIV/0!</v>
      </c>
      <c r="P2790" s="181" t="e">
        <f t="shared" si="721"/>
        <v>#DIV/0!</v>
      </c>
      <c r="R2790" s="181" t="e">
        <f t="shared" si="722"/>
        <v>#DIV/0!</v>
      </c>
      <c r="S2790" s="181" t="e">
        <f t="shared" si="723"/>
        <v>#DIV/0!</v>
      </c>
      <c r="T2790" s="339" t="e">
        <f t="shared" si="729"/>
        <v>#DIV/0!</v>
      </c>
      <c r="U2790" s="181" t="e">
        <f t="shared" si="724"/>
        <v>#DIV/0!</v>
      </c>
    </row>
    <row r="2791" spans="2:21" ht="12.75" customHeight="1" x14ac:dyDescent="0.15">
      <c r="B2791" s="1">
        <f t="shared" si="730"/>
        <v>291.9999999999979</v>
      </c>
      <c r="C2791" s="181" t="e">
        <f t="shared" si="725"/>
        <v>#DIV/0!</v>
      </c>
      <c r="D2791" s="242">
        <f t="shared" si="726"/>
        <v>95.335811282539481</v>
      </c>
      <c r="E2791" s="181" t="e">
        <f t="shared" si="714"/>
        <v>#DIV/0!</v>
      </c>
      <c r="F2791" s="181" t="e">
        <f t="shared" si="727"/>
        <v>#DIV/0!</v>
      </c>
      <c r="H2791" s="181" t="e">
        <f t="shared" si="728"/>
        <v>#DIV/0!</v>
      </c>
      <c r="I2791" s="181" t="e">
        <f t="shared" si="715"/>
        <v>#DIV/0!</v>
      </c>
      <c r="J2791" s="339" t="e">
        <f t="shared" si="716"/>
        <v>#DIV/0!</v>
      </c>
      <c r="K2791" s="181" t="e">
        <f t="shared" si="717"/>
        <v>#DIV/0!</v>
      </c>
      <c r="M2791" s="181" t="e">
        <f t="shared" si="718"/>
        <v>#DIV/0!</v>
      </c>
      <c r="N2791" s="181" t="e">
        <f t="shared" si="719"/>
        <v>#DIV/0!</v>
      </c>
      <c r="O2791" s="339" t="e">
        <f t="shared" si="720"/>
        <v>#DIV/0!</v>
      </c>
      <c r="P2791" s="181" t="e">
        <f t="shared" si="721"/>
        <v>#DIV/0!</v>
      </c>
      <c r="R2791" s="181" t="e">
        <f t="shared" si="722"/>
        <v>#DIV/0!</v>
      </c>
      <c r="S2791" s="181" t="e">
        <f t="shared" si="723"/>
        <v>#DIV/0!</v>
      </c>
      <c r="T2791" s="339" t="e">
        <f t="shared" si="729"/>
        <v>#DIV/0!</v>
      </c>
      <c r="U2791" s="181" t="e">
        <f t="shared" si="724"/>
        <v>#DIV/0!</v>
      </c>
    </row>
    <row r="2792" spans="2:21" ht="12.75" customHeight="1" x14ac:dyDescent="0.15">
      <c r="B2792" s="1">
        <f t="shared" si="730"/>
        <v>292.09999999999792</v>
      </c>
      <c r="C2792" s="181" t="e">
        <f t="shared" si="725"/>
        <v>#DIV/0!</v>
      </c>
      <c r="D2792" s="242">
        <f t="shared" si="726"/>
        <v>95.344569337960721</v>
      </c>
      <c r="E2792" s="181" t="e">
        <f t="shared" si="714"/>
        <v>#DIV/0!</v>
      </c>
      <c r="F2792" s="181" t="e">
        <f t="shared" si="727"/>
        <v>#DIV/0!</v>
      </c>
      <c r="H2792" s="181" t="e">
        <f t="shared" si="728"/>
        <v>#DIV/0!</v>
      </c>
      <c r="I2792" s="181" t="e">
        <f t="shared" si="715"/>
        <v>#DIV/0!</v>
      </c>
      <c r="J2792" s="339" t="e">
        <f t="shared" si="716"/>
        <v>#DIV/0!</v>
      </c>
      <c r="K2792" s="181" t="e">
        <f t="shared" si="717"/>
        <v>#DIV/0!</v>
      </c>
      <c r="M2792" s="181" t="e">
        <f t="shared" si="718"/>
        <v>#DIV/0!</v>
      </c>
      <c r="N2792" s="181" t="e">
        <f t="shared" si="719"/>
        <v>#DIV/0!</v>
      </c>
      <c r="O2792" s="339" t="e">
        <f t="shared" si="720"/>
        <v>#DIV/0!</v>
      </c>
      <c r="P2792" s="181" t="e">
        <f t="shared" si="721"/>
        <v>#DIV/0!</v>
      </c>
      <c r="R2792" s="181" t="e">
        <f t="shared" si="722"/>
        <v>#DIV/0!</v>
      </c>
      <c r="S2792" s="181" t="e">
        <f t="shared" si="723"/>
        <v>#DIV/0!</v>
      </c>
      <c r="T2792" s="339" t="e">
        <f t="shared" si="729"/>
        <v>#DIV/0!</v>
      </c>
      <c r="U2792" s="181" t="e">
        <f t="shared" si="724"/>
        <v>#DIV/0!</v>
      </c>
    </row>
    <row r="2793" spans="2:21" ht="12.75" customHeight="1" x14ac:dyDescent="0.15">
      <c r="B2793" s="1">
        <f t="shared" si="730"/>
        <v>292.19999999999794</v>
      </c>
      <c r="C2793" s="181" t="e">
        <f t="shared" si="725"/>
        <v>#DIV/0!</v>
      </c>
      <c r="D2793" s="242">
        <f t="shared" si="726"/>
        <v>95.353324980583707</v>
      </c>
      <c r="E2793" s="181" t="e">
        <f t="shared" si="714"/>
        <v>#DIV/0!</v>
      </c>
      <c r="F2793" s="181" t="e">
        <f t="shared" si="727"/>
        <v>#DIV/0!</v>
      </c>
      <c r="H2793" s="181" t="e">
        <f t="shared" si="728"/>
        <v>#DIV/0!</v>
      </c>
      <c r="I2793" s="181" t="e">
        <f t="shared" si="715"/>
        <v>#DIV/0!</v>
      </c>
      <c r="J2793" s="339" t="e">
        <f t="shared" si="716"/>
        <v>#DIV/0!</v>
      </c>
      <c r="K2793" s="181" t="e">
        <f t="shared" si="717"/>
        <v>#DIV/0!</v>
      </c>
      <c r="M2793" s="181" t="e">
        <f t="shared" si="718"/>
        <v>#DIV/0!</v>
      </c>
      <c r="N2793" s="181" t="e">
        <f t="shared" si="719"/>
        <v>#DIV/0!</v>
      </c>
      <c r="O2793" s="339" t="e">
        <f t="shared" si="720"/>
        <v>#DIV/0!</v>
      </c>
      <c r="P2793" s="181" t="e">
        <f t="shared" si="721"/>
        <v>#DIV/0!</v>
      </c>
      <c r="R2793" s="181" t="e">
        <f t="shared" si="722"/>
        <v>#DIV/0!</v>
      </c>
      <c r="S2793" s="181" t="e">
        <f t="shared" si="723"/>
        <v>#DIV/0!</v>
      </c>
      <c r="T2793" s="339" t="e">
        <f t="shared" si="729"/>
        <v>#DIV/0!</v>
      </c>
      <c r="U2793" s="181" t="e">
        <f t="shared" si="724"/>
        <v>#DIV/0!</v>
      </c>
    </row>
    <row r="2794" spans="2:21" ht="12.75" customHeight="1" x14ac:dyDescent="0.15">
      <c r="B2794" s="1">
        <f t="shared" si="730"/>
        <v>292.29999999999797</v>
      </c>
      <c r="C2794" s="181" t="e">
        <f t="shared" si="725"/>
        <v>#DIV/0!</v>
      </c>
      <c r="D2794" s="242">
        <f t="shared" si="726"/>
        <v>95.362078211958874</v>
      </c>
      <c r="E2794" s="181" t="e">
        <f t="shared" si="714"/>
        <v>#DIV/0!</v>
      </c>
      <c r="F2794" s="181" t="e">
        <f t="shared" si="727"/>
        <v>#DIV/0!</v>
      </c>
      <c r="H2794" s="181" t="e">
        <f t="shared" si="728"/>
        <v>#DIV/0!</v>
      </c>
      <c r="I2794" s="181" t="e">
        <f t="shared" si="715"/>
        <v>#DIV/0!</v>
      </c>
      <c r="J2794" s="339" t="e">
        <f t="shared" si="716"/>
        <v>#DIV/0!</v>
      </c>
      <c r="K2794" s="181" t="e">
        <f t="shared" si="717"/>
        <v>#DIV/0!</v>
      </c>
      <c r="M2794" s="181" t="e">
        <f t="shared" si="718"/>
        <v>#DIV/0!</v>
      </c>
      <c r="N2794" s="181" t="e">
        <f t="shared" si="719"/>
        <v>#DIV/0!</v>
      </c>
      <c r="O2794" s="339" t="e">
        <f t="shared" si="720"/>
        <v>#DIV/0!</v>
      </c>
      <c r="P2794" s="181" t="e">
        <f t="shared" si="721"/>
        <v>#DIV/0!</v>
      </c>
      <c r="R2794" s="181" t="e">
        <f t="shared" si="722"/>
        <v>#DIV/0!</v>
      </c>
      <c r="S2794" s="181" t="e">
        <f t="shared" si="723"/>
        <v>#DIV/0!</v>
      </c>
      <c r="T2794" s="339" t="e">
        <f t="shared" si="729"/>
        <v>#DIV/0!</v>
      </c>
      <c r="U2794" s="181" t="e">
        <f t="shared" si="724"/>
        <v>#DIV/0!</v>
      </c>
    </row>
    <row r="2795" spans="2:21" ht="12.75" customHeight="1" x14ac:dyDescent="0.15">
      <c r="B2795" s="1">
        <f t="shared" si="730"/>
        <v>292.39999999999799</v>
      </c>
      <c r="C2795" s="181" t="e">
        <f t="shared" si="725"/>
        <v>#DIV/0!</v>
      </c>
      <c r="D2795" s="242">
        <f t="shared" si="726"/>
        <v>95.370829033635047</v>
      </c>
      <c r="E2795" s="181" t="e">
        <f t="shared" si="714"/>
        <v>#DIV/0!</v>
      </c>
      <c r="F2795" s="181" t="e">
        <f t="shared" si="727"/>
        <v>#DIV/0!</v>
      </c>
      <c r="H2795" s="181" t="e">
        <f t="shared" si="728"/>
        <v>#DIV/0!</v>
      </c>
      <c r="I2795" s="181" t="e">
        <f t="shared" si="715"/>
        <v>#DIV/0!</v>
      </c>
      <c r="J2795" s="339" t="e">
        <f t="shared" si="716"/>
        <v>#DIV/0!</v>
      </c>
      <c r="K2795" s="181" t="e">
        <f t="shared" si="717"/>
        <v>#DIV/0!</v>
      </c>
      <c r="M2795" s="181" t="e">
        <f t="shared" si="718"/>
        <v>#DIV/0!</v>
      </c>
      <c r="N2795" s="181" t="e">
        <f t="shared" si="719"/>
        <v>#DIV/0!</v>
      </c>
      <c r="O2795" s="339" t="e">
        <f t="shared" si="720"/>
        <v>#DIV/0!</v>
      </c>
      <c r="P2795" s="181" t="e">
        <f t="shared" si="721"/>
        <v>#DIV/0!</v>
      </c>
      <c r="R2795" s="181" t="e">
        <f t="shared" si="722"/>
        <v>#DIV/0!</v>
      </c>
      <c r="S2795" s="181" t="e">
        <f t="shared" si="723"/>
        <v>#DIV/0!</v>
      </c>
      <c r="T2795" s="339" t="e">
        <f t="shared" si="729"/>
        <v>#DIV/0!</v>
      </c>
      <c r="U2795" s="181" t="e">
        <f t="shared" si="724"/>
        <v>#DIV/0!</v>
      </c>
    </row>
    <row r="2796" spans="2:21" ht="12.75" customHeight="1" x14ac:dyDescent="0.15">
      <c r="B2796" s="1">
        <f t="shared" si="730"/>
        <v>292.49999999999801</v>
      </c>
      <c r="C2796" s="181" t="e">
        <f t="shared" si="725"/>
        <v>#DIV/0!</v>
      </c>
      <c r="D2796" s="242">
        <f t="shared" si="726"/>
        <v>95.379577447159477</v>
      </c>
      <c r="E2796" s="181" t="e">
        <f t="shared" si="714"/>
        <v>#DIV/0!</v>
      </c>
      <c r="F2796" s="181" t="e">
        <f t="shared" si="727"/>
        <v>#DIV/0!</v>
      </c>
      <c r="H2796" s="181" t="e">
        <f t="shared" si="728"/>
        <v>#DIV/0!</v>
      </c>
      <c r="I2796" s="181" t="e">
        <f t="shared" si="715"/>
        <v>#DIV/0!</v>
      </c>
      <c r="J2796" s="339" t="e">
        <f t="shared" si="716"/>
        <v>#DIV/0!</v>
      </c>
      <c r="K2796" s="181" t="e">
        <f t="shared" si="717"/>
        <v>#DIV/0!</v>
      </c>
      <c r="M2796" s="181" t="e">
        <f t="shared" si="718"/>
        <v>#DIV/0!</v>
      </c>
      <c r="N2796" s="181" t="e">
        <f t="shared" si="719"/>
        <v>#DIV/0!</v>
      </c>
      <c r="O2796" s="339" t="e">
        <f t="shared" si="720"/>
        <v>#DIV/0!</v>
      </c>
      <c r="P2796" s="181" t="e">
        <f t="shared" si="721"/>
        <v>#DIV/0!</v>
      </c>
      <c r="R2796" s="181" t="e">
        <f t="shared" si="722"/>
        <v>#DIV/0!</v>
      </c>
      <c r="S2796" s="181" t="e">
        <f t="shared" si="723"/>
        <v>#DIV/0!</v>
      </c>
      <c r="T2796" s="339" t="e">
        <f t="shared" si="729"/>
        <v>#DIV/0!</v>
      </c>
      <c r="U2796" s="181" t="e">
        <f t="shared" si="724"/>
        <v>#DIV/0!</v>
      </c>
    </row>
    <row r="2797" spans="2:21" ht="12.75" customHeight="1" x14ac:dyDescent="0.15">
      <c r="B2797" s="1">
        <f t="shared" si="730"/>
        <v>292.59999999999803</v>
      </c>
      <c r="C2797" s="181" t="e">
        <f t="shared" si="725"/>
        <v>#DIV/0!</v>
      </c>
      <c r="D2797" s="242">
        <f t="shared" si="726"/>
        <v>95.388323454077948</v>
      </c>
      <c r="E2797" s="181" t="e">
        <f t="shared" si="714"/>
        <v>#DIV/0!</v>
      </c>
      <c r="F2797" s="181" t="e">
        <f t="shared" si="727"/>
        <v>#DIV/0!</v>
      </c>
      <c r="H2797" s="181" t="e">
        <f t="shared" si="728"/>
        <v>#DIV/0!</v>
      </c>
      <c r="I2797" s="181" t="e">
        <f t="shared" si="715"/>
        <v>#DIV/0!</v>
      </c>
      <c r="J2797" s="339" t="e">
        <f t="shared" si="716"/>
        <v>#DIV/0!</v>
      </c>
      <c r="K2797" s="181" t="e">
        <f t="shared" si="717"/>
        <v>#DIV/0!</v>
      </c>
      <c r="M2797" s="181" t="e">
        <f t="shared" si="718"/>
        <v>#DIV/0!</v>
      </c>
      <c r="N2797" s="181" t="e">
        <f t="shared" si="719"/>
        <v>#DIV/0!</v>
      </c>
      <c r="O2797" s="339" t="e">
        <f t="shared" si="720"/>
        <v>#DIV/0!</v>
      </c>
      <c r="P2797" s="181" t="e">
        <f t="shared" si="721"/>
        <v>#DIV/0!</v>
      </c>
      <c r="R2797" s="181" t="e">
        <f t="shared" si="722"/>
        <v>#DIV/0!</v>
      </c>
      <c r="S2797" s="181" t="e">
        <f t="shared" si="723"/>
        <v>#DIV/0!</v>
      </c>
      <c r="T2797" s="339" t="e">
        <f t="shared" si="729"/>
        <v>#DIV/0!</v>
      </c>
      <c r="U2797" s="181" t="e">
        <f t="shared" si="724"/>
        <v>#DIV/0!</v>
      </c>
    </row>
    <row r="2798" spans="2:21" ht="12.75" customHeight="1" x14ac:dyDescent="0.15">
      <c r="B2798" s="1">
        <f t="shared" si="730"/>
        <v>292.69999999999806</v>
      </c>
      <c r="C2798" s="181" t="e">
        <f t="shared" si="725"/>
        <v>#DIV/0!</v>
      </c>
      <c r="D2798" s="242">
        <f t="shared" si="726"/>
        <v>95.397067055934684</v>
      </c>
      <c r="E2798" s="181" t="e">
        <f t="shared" si="714"/>
        <v>#DIV/0!</v>
      </c>
      <c r="F2798" s="181" t="e">
        <f t="shared" si="727"/>
        <v>#DIV/0!</v>
      </c>
      <c r="H2798" s="181" t="e">
        <f t="shared" si="728"/>
        <v>#DIV/0!</v>
      </c>
      <c r="I2798" s="181" t="e">
        <f t="shared" si="715"/>
        <v>#DIV/0!</v>
      </c>
      <c r="J2798" s="339" t="e">
        <f t="shared" si="716"/>
        <v>#DIV/0!</v>
      </c>
      <c r="K2798" s="181" t="e">
        <f t="shared" si="717"/>
        <v>#DIV/0!</v>
      </c>
      <c r="M2798" s="181" t="e">
        <f t="shared" si="718"/>
        <v>#DIV/0!</v>
      </c>
      <c r="N2798" s="181" t="e">
        <f t="shared" si="719"/>
        <v>#DIV/0!</v>
      </c>
      <c r="O2798" s="339" t="e">
        <f t="shared" si="720"/>
        <v>#DIV/0!</v>
      </c>
      <c r="P2798" s="181" t="e">
        <f t="shared" si="721"/>
        <v>#DIV/0!</v>
      </c>
      <c r="R2798" s="181" t="e">
        <f t="shared" si="722"/>
        <v>#DIV/0!</v>
      </c>
      <c r="S2798" s="181" t="e">
        <f t="shared" si="723"/>
        <v>#DIV/0!</v>
      </c>
      <c r="T2798" s="339" t="e">
        <f t="shared" si="729"/>
        <v>#DIV/0!</v>
      </c>
      <c r="U2798" s="181" t="e">
        <f t="shared" si="724"/>
        <v>#DIV/0!</v>
      </c>
    </row>
    <row r="2799" spans="2:21" ht="12.75" customHeight="1" x14ac:dyDescent="0.15">
      <c r="B2799" s="1">
        <f t="shared" si="730"/>
        <v>292.79999999999808</v>
      </c>
      <c r="C2799" s="181" t="e">
        <f t="shared" si="725"/>
        <v>#DIV/0!</v>
      </c>
      <c r="D2799" s="242">
        <f t="shared" si="726"/>
        <v>95.405808254272216</v>
      </c>
      <c r="E2799" s="181" t="e">
        <f t="shared" si="714"/>
        <v>#DIV/0!</v>
      </c>
      <c r="F2799" s="181" t="e">
        <f t="shared" si="727"/>
        <v>#DIV/0!</v>
      </c>
      <c r="H2799" s="181" t="e">
        <f t="shared" si="728"/>
        <v>#DIV/0!</v>
      </c>
      <c r="I2799" s="181" t="e">
        <f t="shared" si="715"/>
        <v>#DIV/0!</v>
      </c>
      <c r="J2799" s="339" t="e">
        <f t="shared" si="716"/>
        <v>#DIV/0!</v>
      </c>
      <c r="K2799" s="181" t="e">
        <f t="shared" si="717"/>
        <v>#DIV/0!</v>
      </c>
      <c r="M2799" s="181" t="e">
        <f t="shared" si="718"/>
        <v>#DIV/0!</v>
      </c>
      <c r="N2799" s="181" t="e">
        <f t="shared" si="719"/>
        <v>#DIV/0!</v>
      </c>
      <c r="O2799" s="339" t="e">
        <f t="shared" si="720"/>
        <v>#DIV/0!</v>
      </c>
      <c r="P2799" s="181" t="e">
        <f t="shared" si="721"/>
        <v>#DIV/0!</v>
      </c>
      <c r="R2799" s="181" t="e">
        <f t="shared" si="722"/>
        <v>#DIV/0!</v>
      </c>
      <c r="S2799" s="181" t="e">
        <f t="shared" si="723"/>
        <v>#DIV/0!</v>
      </c>
      <c r="T2799" s="339" t="e">
        <f t="shared" si="729"/>
        <v>#DIV/0!</v>
      </c>
      <c r="U2799" s="181" t="e">
        <f t="shared" si="724"/>
        <v>#DIV/0!</v>
      </c>
    </row>
    <row r="2800" spans="2:21" ht="12.75" customHeight="1" x14ac:dyDescent="0.15">
      <c r="B2800" s="1">
        <f t="shared" si="730"/>
        <v>292.8999999999981</v>
      </c>
      <c r="C2800" s="181" t="e">
        <f t="shared" si="725"/>
        <v>#DIV/0!</v>
      </c>
      <c r="D2800" s="242">
        <f t="shared" si="726"/>
        <v>95.414547050631754</v>
      </c>
      <c r="E2800" s="181" t="e">
        <f t="shared" si="714"/>
        <v>#DIV/0!</v>
      </c>
      <c r="F2800" s="181" t="e">
        <f t="shared" si="727"/>
        <v>#DIV/0!</v>
      </c>
      <c r="H2800" s="181" t="e">
        <f t="shared" si="728"/>
        <v>#DIV/0!</v>
      </c>
      <c r="I2800" s="181" t="e">
        <f t="shared" si="715"/>
        <v>#DIV/0!</v>
      </c>
      <c r="J2800" s="339" t="e">
        <f t="shared" si="716"/>
        <v>#DIV/0!</v>
      </c>
      <c r="K2800" s="181" t="e">
        <f t="shared" si="717"/>
        <v>#DIV/0!</v>
      </c>
      <c r="M2800" s="181" t="e">
        <f t="shared" si="718"/>
        <v>#DIV/0!</v>
      </c>
      <c r="N2800" s="181" t="e">
        <f t="shared" si="719"/>
        <v>#DIV/0!</v>
      </c>
      <c r="O2800" s="339" t="e">
        <f t="shared" si="720"/>
        <v>#DIV/0!</v>
      </c>
      <c r="P2800" s="181" t="e">
        <f t="shared" si="721"/>
        <v>#DIV/0!</v>
      </c>
      <c r="R2800" s="181" t="e">
        <f t="shared" si="722"/>
        <v>#DIV/0!</v>
      </c>
      <c r="S2800" s="181" t="e">
        <f t="shared" si="723"/>
        <v>#DIV/0!</v>
      </c>
      <c r="T2800" s="339" t="e">
        <f t="shared" si="729"/>
        <v>#DIV/0!</v>
      </c>
      <c r="U2800" s="181" t="e">
        <f t="shared" si="724"/>
        <v>#DIV/0!</v>
      </c>
    </row>
    <row r="2801" spans="2:21" ht="12.75" customHeight="1" x14ac:dyDescent="0.15">
      <c r="B2801" s="1">
        <f t="shared" si="730"/>
        <v>292.99999999999812</v>
      </c>
      <c r="C2801" s="181" t="e">
        <f t="shared" si="725"/>
        <v>#DIV/0!</v>
      </c>
      <c r="D2801" s="242">
        <f t="shared" si="726"/>
        <v>95.423283446552688</v>
      </c>
      <c r="E2801" s="181" t="e">
        <f t="shared" si="714"/>
        <v>#DIV/0!</v>
      </c>
      <c r="F2801" s="181" t="e">
        <f t="shared" si="727"/>
        <v>#DIV/0!</v>
      </c>
      <c r="H2801" s="181" t="e">
        <f t="shared" si="728"/>
        <v>#DIV/0!</v>
      </c>
      <c r="I2801" s="181" t="e">
        <f t="shared" si="715"/>
        <v>#DIV/0!</v>
      </c>
      <c r="J2801" s="339" t="e">
        <f t="shared" si="716"/>
        <v>#DIV/0!</v>
      </c>
      <c r="K2801" s="181" t="e">
        <f t="shared" si="717"/>
        <v>#DIV/0!</v>
      </c>
      <c r="M2801" s="181" t="e">
        <f t="shared" si="718"/>
        <v>#DIV/0!</v>
      </c>
      <c r="N2801" s="181" t="e">
        <f t="shared" si="719"/>
        <v>#DIV/0!</v>
      </c>
      <c r="O2801" s="339" t="e">
        <f t="shared" si="720"/>
        <v>#DIV/0!</v>
      </c>
      <c r="P2801" s="181" t="e">
        <f t="shared" si="721"/>
        <v>#DIV/0!</v>
      </c>
      <c r="R2801" s="181" t="e">
        <f t="shared" si="722"/>
        <v>#DIV/0!</v>
      </c>
      <c r="S2801" s="181" t="e">
        <f t="shared" si="723"/>
        <v>#DIV/0!</v>
      </c>
      <c r="T2801" s="339" t="e">
        <f t="shared" si="729"/>
        <v>#DIV/0!</v>
      </c>
      <c r="U2801" s="181" t="e">
        <f t="shared" si="724"/>
        <v>#DIV/0!</v>
      </c>
    </row>
    <row r="2802" spans="2:21" ht="12.75" customHeight="1" x14ac:dyDescent="0.15">
      <c r="B2802" s="1">
        <f t="shared" si="730"/>
        <v>293.09999999999815</v>
      </c>
      <c r="C2802" s="181" t="e">
        <f t="shared" si="725"/>
        <v>#DIV/0!</v>
      </c>
      <c r="D2802" s="242">
        <f t="shared" si="726"/>
        <v>95.432017443573017</v>
      </c>
      <c r="E2802" s="181" t="e">
        <f t="shared" si="714"/>
        <v>#DIV/0!</v>
      </c>
      <c r="F2802" s="181" t="e">
        <f t="shared" si="727"/>
        <v>#DIV/0!</v>
      </c>
      <c r="H2802" s="181" t="e">
        <f t="shared" si="728"/>
        <v>#DIV/0!</v>
      </c>
      <c r="I2802" s="181" t="e">
        <f t="shared" si="715"/>
        <v>#DIV/0!</v>
      </c>
      <c r="J2802" s="339" t="e">
        <f t="shared" si="716"/>
        <v>#DIV/0!</v>
      </c>
      <c r="K2802" s="181" t="e">
        <f t="shared" si="717"/>
        <v>#DIV/0!</v>
      </c>
      <c r="M2802" s="181" t="e">
        <f t="shared" si="718"/>
        <v>#DIV/0!</v>
      </c>
      <c r="N2802" s="181" t="e">
        <f t="shared" si="719"/>
        <v>#DIV/0!</v>
      </c>
      <c r="O2802" s="339" t="e">
        <f t="shared" si="720"/>
        <v>#DIV/0!</v>
      </c>
      <c r="P2802" s="181" t="e">
        <f t="shared" si="721"/>
        <v>#DIV/0!</v>
      </c>
      <c r="R2802" s="181" t="e">
        <f t="shared" si="722"/>
        <v>#DIV/0!</v>
      </c>
      <c r="S2802" s="181" t="e">
        <f t="shared" si="723"/>
        <v>#DIV/0!</v>
      </c>
      <c r="T2802" s="339" t="e">
        <f t="shared" si="729"/>
        <v>#DIV/0!</v>
      </c>
      <c r="U2802" s="181" t="e">
        <f t="shared" si="724"/>
        <v>#DIV/0!</v>
      </c>
    </row>
    <row r="2803" spans="2:21" ht="12.75" customHeight="1" x14ac:dyDescent="0.15">
      <c r="B2803" s="1">
        <f t="shared" si="730"/>
        <v>293.19999999999817</v>
      </c>
      <c r="C2803" s="181" t="e">
        <f t="shared" si="725"/>
        <v>#DIV/0!</v>
      </c>
      <c r="D2803" s="242">
        <f t="shared" si="726"/>
        <v>95.440749043229232</v>
      </c>
      <c r="E2803" s="181" t="e">
        <f t="shared" si="714"/>
        <v>#DIV/0!</v>
      </c>
      <c r="F2803" s="181" t="e">
        <f t="shared" si="727"/>
        <v>#DIV/0!</v>
      </c>
      <c r="H2803" s="181" t="e">
        <f t="shared" si="728"/>
        <v>#DIV/0!</v>
      </c>
      <c r="I2803" s="181" t="e">
        <f t="shared" si="715"/>
        <v>#DIV/0!</v>
      </c>
      <c r="J2803" s="339" t="e">
        <f t="shared" si="716"/>
        <v>#DIV/0!</v>
      </c>
      <c r="K2803" s="181" t="e">
        <f t="shared" si="717"/>
        <v>#DIV/0!</v>
      </c>
      <c r="M2803" s="181" t="e">
        <f t="shared" si="718"/>
        <v>#DIV/0!</v>
      </c>
      <c r="N2803" s="181" t="e">
        <f t="shared" si="719"/>
        <v>#DIV/0!</v>
      </c>
      <c r="O2803" s="339" t="e">
        <f t="shared" si="720"/>
        <v>#DIV/0!</v>
      </c>
      <c r="P2803" s="181" t="e">
        <f t="shared" si="721"/>
        <v>#DIV/0!</v>
      </c>
      <c r="R2803" s="181" t="e">
        <f t="shared" si="722"/>
        <v>#DIV/0!</v>
      </c>
      <c r="S2803" s="181" t="e">
        <f t="shared" si="723"/>
        <v>#DIV/0!</v>
      </c>
      <c r="T2803" s="339" t="e">
        <f t="shared" si="729"/>
        <v>#DIV/0!</v>
      </c>
      <c r="U2803" s="181" t="e">
        <f t="shared" si="724"/>
        <v>#DIV/0!</v>
      </c>
    </row>
    <row r="2804" spans="2:21" ht="12.75" customHeight="1" x14ac:dyDescent="0.15">
      <c r="B2804" s="1">
        <f t="shared" si="730"/>
        <v>293.29999999999819</v>
      </c>
      <c r="C2804" s="181" t="e">
        <f t="shared" si="725"/>
        <v>#DIV/0!</v>
      </c>
      <c r="D2804" s="242">
        <f t="shared" si="726"/>
        <v>95.449478247056078</v>
      </c>
      <c r="E2804" s="181" t="e">
        <f t="shared" si="714"/>
        <v>#DIV/0!</v>
      </c>
      <c r="F2804" s="181" t="e">
        <f t="shared" si="727"/>
        <v>#DIV/0!</v>
      </c>
      <c r="H2804" s="181" t="e">
        <f t="shared" si="728"/>
        <v>#DIV/0!</v>
      </c>
      <c r="I2804" s="181" t="e">
        <f t="shared" si="715"/>
        <v>#DIV/0!</v>
      </c>
      <c r="J2804" s="339" t="e">
        <f t="shared" si="716"/>
        <v>#DIV/0!</v>
      </c>
      <c r="K2804" s="181" t="e">
        <f t="shared" si="717"/>
        <v>#DIV/0!</v>
      </c>
      <c r="M2804" s="181" t="e">
        <f t="shared" si="718"/>
        <v>#DIV/0!</v>
      </c>
      <c r="N2804" s="181" t="e">
        <f t="shared" si="719"/>
        <v>#DIV/0!</v>
      </c>
      <c r="O2804" s="339" t="e">
        <f t="shared" si="720"/>
        <v>#DIV/0!</v>
      </c>
      <c r="P2804" s="181" t="e">
        <f t="shared" si="721"/>
        <v>#DIV/0!</v>
      </c>
      <c r="R2804" s="181" t="e">
        <f t="shared" si="722"/>
        <v>#DIV/0!</v>
      </c>
      <c r="S2804" s="181" t="e">
        <f t="shared" si="723"/>
        <v>#DIV/0!</v>
      </c>
      <c r="T2804" s="339" t="e">
        <f t="shared" si="729"/>
        <v>#DIV/0!</v>
      </c>
      <c r="U2804" s="181" t="e">
        <f t="shared" si="724"/>
        <v>#DIV/0!</v>
      </c>
    </row>
    <row r="2805" spans="2:21" ht="12.75" customHeight="1" x14ac:dyDescent="0.15">
      <c r="B2805" s="1">
        <f t="shared" si="730"/>
        <v>293.39999999999822</v>
      </c>
      <c r="C2805" s="181" t="e">
        <f t="shared" si="725"/>
        <v>#DIV/0!</v>
      </c>
      <c r="D2805" s="242">
        <f t="shared" si="726"/>
        <v>95.458205056586962</v>
      </c>
      <c r="E2805" s="181" t="e">
        <f t="shared" si="714"/>
        <v>#DIV/0!</v>
      </c>
      <c r="F2805" s="181" t="e">
        <f t="shared" si="727"/>
        <v>#DIV/0!</v>
      </c>
      <c r="H2805" s="181" t="e">
        <f t="shared" si="728"/>
        <v>#DIV/0!</v>
      </c>
      <c r="I2805" s="181" t="e">
        <f t="shared" si="715"/>
        <v>#DIV/0!</v>
      </c>
      <c r="J2805" s="339" t="e">
        <f t="shared" si="716"/>
        <v>#DIV/0!</v>
      </c>
      <c r="K2805" s="181" t="e">
        <f t="shared" si="717"/>
        <v>#DIV/0!</v>
      </c>
      <c r="M2805" s="181" t="e">
        <f t="shared" si="718"/>
        <v>#DIV/0!</v>
      </c>
      <c r="N2805" s="181" t="e">
        <f t="shared" si="719"/>
        <v>#DIV/0!</v>
      </c>
      <c r="O2805" s="339" t="e">
        <f t="shared" si="720"/>
        <v>#DIV/0!</v>
      </c>
      <c r="P2805" s="181" t="e">
        <f t="shared" si="721"/>
        <v>#DIV/0!</v>
      </c>
      <c r="R2805" s="181" t="e">
        <f t="shared" si="722"/>
        <v>#DIV/0!</v>
      </c>
      <c r="S2805" s="181" t="e">
        <f t="shared" si="723"/>
        <v>#DIV/0!</v>
      </c>
      <c r="T2805" s="339" t="e">
        <f t="shared" si="729"/>
        <v>#DIV/0!</v>
      </c>
      <c r="U2805" s="181" t="e">
        <f t="shared" si="724"/>
        <v>#DIV/0!</v>
      </c>
    </row>
    <row r="2806" spans="2:21" ht="12.75" customHeight="1" x14ac:dyDescent="0.15">
      <c r="B2806" s="1">
        <f t="shared" si="730"/>
        <v>293.49999999999824</v>
      </c>
      <c r="C2806" s="181" t="e">
        <f t="shared" si="725"/>
        <v>#DIV/0!</v>
      </c>
      <c r="D2806" s="242">
        <f t="shared" si="726"/>
        <v>95.466929473353744</v>
      </c>
      <c r="E2806" s="181" t="e">
        <f t="shared" si="714"/>
        <v>#DIV/0!</v>
      </c>
      <c r="F2806" s="181" t="e">
        <f t="shared" si="727"/>
        <v>#DIV/0!</v>
      </c>
      <c r="H2806" s="181" t="e">
        <f t="shared" si="728"/>
        <v>#DIV/0!</v>
      </c>
      <c r="I2806" s="181" t="e">
        <f t="shared" si="715"/>
        <v>#DIV/0!</v>
      </c>
      <c r="J2806" s="339" t="e">
        <f t="shared" si="716"/>
        <v>#DIV/0!</v>
      </c>
      <c r="K2806" s="181" t="e">
        <f t="shared" si="717"/>
        <v>#DIV/0!</v>
      </c>
      <c r="M2806" s="181" t="e">
        <f t="shared" si="718"/>
        <v>#DIV/0!</v>
      </c>
      <c r="N2806" s="181" t="e">
        <f t="shared" si="719"/>
        <v>#DIV/0!</v>
      </c>
      <c r="O2806" s="339" t="e">
        <f t="shared" si="720"/>
        <v>#DIV/0!</v>
      </c>
      <c r="P2806" s="181" t="e">
        <f t="shared" si="721"/>
        <v>#DIV/0!</v>
      </c>
      <c r="R2806" s="181" t="e">
        <f t="shared" si="722"/>
        <v>#DIV/0!</v>
      </c>
      <c r="S2806" s="181" t="e">
        <f t="shared" si="723"/>
        <v>#DIV/0!</v>
      </c>
      <c r="T2806" s="339" t="e">
        <f t="shared" si="729"/>
        <v>#DIV/0!</v>
      </c>
      <c r="U2806" s="181" t="e">
        <f t="shared" si="724"/>
        <v>#DIV/0!</v>
      </c>
    </row>
    <row r="2807" spans="2:21" ht="12.75" customHeight="1" x14ac:dyDescent="0.15">
      <c r="B2807" s="1">
        <f t="shared" si="730"/>
        <v>293.59999999999826</v>
      </c>
      <c r="C2807" s="181" t="e">
        <f t="shared" si="725"/>
        <v>#DIV/0!</v>
      </c>
      <c r="D2807" s="242">
        <f t="shared" si="726"/>
        <v>95.475651498886563</v>
      </c>
      <c r="E2807" s="181" t="e">
        <f t="shared" si="714"/>
        <v>#DIV/0!</v>
      </c>
      <c r="F2807" s="181" t="e">
        <f t="shared" si="727"/>
        <v>#DIV/0!</v>
      </c>
      <c r="H2807" s="181" t="e">
        <f t="shared" si="728"/>
        <v>#DIV/0!</v>
      </c>
      <c r="I2807" s="181" t="e">
        <f t="shared" si="715"/>
        <v>#DIV/0!</v>
      </c>
      <c r="J2807" s="339" t="e">
        <f t="shared" si="716"/>
        <v>#DIV/0!</v>
      </c>
      <c r="K2807" s="181" t="e">
        <f t="shared" si="717"/>
        <v>#DIV/0!</v>
      </c>
      <c r="M2807" s="181" t="e">
        <f t="shared" si="718"/>
        <v>#DIV/0!</v>
      </c>
      <c r="N2807" s="181" t="e">
        <f t="shared" si="719"/>
        <v>#DIV/0!</v>
      </c>
      <c r="O2807" s="339" t="e">
        <f t="shared" si="720"/>
        <v>#DIV/0!</v>
      </c>
      <c r="P2807" s="181" t="e">
        <f t="shared" si="721"/>
        <v>#DIV/0!</v>
      </c>
      <c r="R2807" s="181" t="e">
        <f t="shared" si="722"/>
        <v>#DIV/0!</v>
      </c>
      <c r="S2807" s="181" t="e">
        <f t="shared" si="723"/>
        <v>#DIV/0!</v>
      </c>
      <c r="T2807" s="339" t="e">
        <f t="shared" si="729"/>
        <v>#DIV/0!</v>
      </c>
      <c r="U2807" s="181" t="e">
        <f t="shared" si="724"/>
        <v>#DIV/0!</v>
      </c>
    </row>
    <row r="2808" spans="2:21" ht="12.75" customHeight="1" x14ac:dyDescent="0.15">
      <c r="B2808" s="1">
        <f t="shared" si="730"/>
        <v>293.69999999999828</v>
      </c>
      <c r="C2808" s="181" t="e">
        <f t="shared" si="725"/>
        <v>#DIV/0!</v>
      </c>
      <c r="D2808" s="242">
        <f t="shared" si="726"/>
        <v>95.484371134714166</v>
      </c>
      <c r="E2808" s="181" t="e">
        <f t="shared" si="714"/>
        <v>#DIV/0!</v>
      </c>
      <c r="F2808" s="181" t="e">
        <f t="shared" si="727"/>
        <v>#DIV/0!</v>
      </c>
      <c r="H2808" s="181" t="e">
        <f t="shared" si="728"/>
        <v>#DIV/0!</v>
      </c>
      <c r="I2808" s="181" t="e">
        <f t="shared" si="715"/>
        <v>#DIV/0!</v>
      </c>
      <c r="J2808" s="339" t="e">
        <f t="shared" si="716"/>
        <v>#DIV/0!</v>
      </c>
      <c r="K2808" s="181" t="e">
        <f t="shared" si="717"/>
        <v>#DIV/0!</v>
      </c>
      <c r="M2808" s="181" t="e">
        <f t="shared" si="718"/>
        <v>#DIV/0!</v>
      </c>
      <c r="N2808" s="181" t="e">
        <f t="shared" si="719"/>
        <v>#DIV/0!</v>
      </c>
      <c r="O2808" s="339" t="e">
        <f t="shared" si="720"/>
        <v>#DIV/0!</v>
      </c>
      <c r="P2808" s="181" t="e">
        <f t="shared" si="721"/>
        <v>#DIV/0!</v>
      </c>
      <c r="R2808" s="181" t="e">
        <f t="shared" si="722"/>
        <v>#DIV/0!</v>
      </c>
      <c r="S2808" s="181" t="e">
        <f t="shared" si="723"/>
        <v>#DIV/0!</v>
      </c>
      <c r="T2808" s="339" t="e">
        <f t="shared" si="729"/>
        <v>#DIV/0!</v>
      </c>
      <c r="U2808" s="181" t="e">
        <f t="shared" si="724"/>
        <v>#DIV/0!</v>
      </c>
    </row>
    <row r="2809" spans="2:21" ht="12.75" customHeight="1" x14ac:dyDescent="0.15">
      <c r="B2809" s="1">
        <f t="shared" si="730"/>
        <v>293.79999999999831</v>
      </c>
      <c r="C2809" s="181" t="e">
        <f t="shared" si="725"/>
        <v>#DIV/0!</v>
      </c>
      <c r="D2809" s="242">
        <f t="shared" si="726"/>
        <v>95.493088382363752</v>
      </c>
      <c r="E2809" s="181" t="e">
        <f t="shared" si="714"/>
        <v>#DIV/0!</v>
      </c>
      <c r="F2809" s="181" t="e">
        <f t="shared" si="727"/>
        <v>#DIV/0!</v>
      </c>
      <c r="H2809" s="181" t="e">
        <f t="shared" si="728"/>
        <v>#DIV/0!</v>
      </c>
      <c r="I2809" s="181" t="e">
        <f t="shared" si="715"/>
        <v>#DIV/0!</v>
      </c>
      <c r="J2809" s="339" t="e">
        <f t="shared" si="716"/>
        <v>#DIV/0!</v>
      </c>
      <c r="K2809" s="181" t="e">
        <f t="shared" si="717"/>
        <v>#DIV/0!</v>
      </c>
      <c r="M2809" s="181" t="e">
        <f t="shared" si="718"/>
        <v>#DIV/0!</v>
      </c>
      <c r="N2809" s="181" t="e">
        <f t="shared" si="719"/>
        <v>#DIV/0!</v>
      </c>
      <c r="O2809" s="339" t="e">
        <f t="shared" si="720"/>
        <v>#DIV/0!</v>
      </c>
      <c r="P2809" s="181" t="e">
        <f t="shared" si="721"/>
        <v>#DIV/0!</v>
      </c>
      <c r="R2809" s="181" t="e">
        <f t="shared" si="722"/>
        <v>#DIV/0!</v>
      </c>
      <c r="S2809" s="181" t="e">
        <f t="shared" si="723"/>
        <v>#DIV/0!</v>
      </c>
      <c r="T2809" s="339" t="e">
        <f t="shared" si="729"/>
        <v>#DIV/0!</v>
      </c>
      <c r="U2809" s="181" t="e">
        <f t="shared" si="724"/>
        <v>#DIV/0!</v>
      </c>
    </row>
    <row r="2810" spans="2:21" ht="12.75" customHeight="1" x14ac:dyDescent="0.15">
      <c r="B2810" s="1">
        <f t="shared" si="730"/>
        <v>293.89999999999833</v>
      </c>
      <c r="C2810" s="181" t="e">
        <f t="shared" si="725"/>
        <v>#DIV/0!</v>
      </c>
      <c r="D2810" s="242">
        <f t="shared" si="726"/>
        <v>95.501803243360854</v>
      </c>
      <c r="E2810" s="181" t="e">
        <f t="shared" si="714"/>
        <v>#DIV/0!</v>
      </c>
      <c r="F2810" s="181" t="e">
        <f t="shared" si="727"/>
        <v>#DIV/0!</v>
      </c>
      <c r="H2810" s="181" t="e">
        <f t="shared" si="728"/>
        <v>#DIV/0!</v>
      </c>
      <c r="I2810" s="181" t="e">
        <f t="shared" si="715"/>
        <v>#DIV/0!</v>
      </c>
      <c r="J2810" s="339" t="e">
        <f t="shared" si="716"/>
        <v>#DIV/0!</v>
      </c>
      <c r="K2810" s="181" t="e">
        <f t="shared" si="717"/>
        <v>#DIV/0!</v>
      </c>
      <c r="M2810" s="181" t="e">
        <f t="shared" si="718"/>
        <v>#DIV/0!</v>
      </c>
      <c r="N2810" s="181" t="e">
        <f t="shared" si="719"/>
        <v>#DIV/0!</v>
      </c>
      <c r="O2810" s="339" t="e">
        <f t="shared" si="720"/>
        <v>#DIV/0!</v>
      </c>
      <c r="P2810" s="181" t="e">
        <f t="shared" si="721"/>
        <v>#DIV/0!</v>
      </c>
      <c r="R2810" s="181" t="e">
        <f t="shared" si="722"/>
        <v>#DIV/0!</v>
      </c>
      <c r="S2810" s="181" t="e">
        <f t="shared" si="723"/>
        <v>#DIV/0!</v>
      </c>
      <c r="T2810" s="339" t="e">
        <f t="shared" si="729"/>
        <v>#DIV/0!</v>
      </c>
      <c r="U2810" s="181" t="e">
        <f t="shared" si="724"/>
        <v>#DIV/0!</v>
      </c>
    </row>
    <row r="2811" spans="2:21" ht="12.75" customHeight="1" x14ac:dyDescent="0.15">
      <c r="B2811" s="1">
        <f t="shared" si="730"/>
        <v>293.99999999999835</v>
      </c>
      <c r="C2811" s="181" t="e">
        <f t="shared" si="725"/>
        <v>#DIV/0!</v>
      </c>
      <c r="D2811" s="242">
        <f t="shared" si="726"/>
        <v>95.510515719229787</v>
      </c>
      <c r="E2811" s="181" t="e">
        <f t="shared" si="714"/>
        <v>#DIV/0!</v>
      </c>
      <c r="F2811" s="181" t="e">
        <f t="shared" si="727"/>
        <v>#DIV/0!</v>
      </c>
      <c r="H2811" s="181" t="e">
        <f t="shared" si="728"/>
        <v>#DIV/0!</v>
      </c>
      <c r="I2811" s="181" t="e">
        <f t="shared" si="715"/>
        <v>#DIV/0!</v>
      </c>
      <c r="J2811" s="339" t="e">
        <f t="shared" si="716"/>
        <v>#DIV/0!</v>
      </c>
      <c r="K2811" s="181" t="e">
        <f t="shared" si="717"/>
        <v>#DIV/0!</v>
      </c>
      <c r="M2811" s="181" t="e">
        <f t="shared" si="718"/>
        <v>#DIV/0!</v>
      </c>
      <c r="N2811" s="181" t="e">
        <f t="shared" si="719"/>
        <v>#DIV/0!</v>
      </c>
      <c r="O2811" s="339" t="e">
        <f t="shared" si="720"/>
        <v>#DIV/0!</v>
      </c>
      <c r="P2811" s="181" t="e">
        <f t="shared" si="721"/>
        <v>#DIV/0!</v>
      </c>
      <c r="R2811" s="181" t="e">
        <f t="shared" si="722"/>
        <v>#DIV/0!</v>
      </c>
      <c r="S2811" s="181" t="e">
        <f t="shared" si="723"/>
        <v>#DIV/0!</v>
      </c>
      <c r="T2811" s="339" t="e">
        <f t="shared" si="729"/>
        <v>#DIV/0!</v>
      </c>
      <c r="U2811" s="181" t="e">
        <f t="shared" si="724"/>
        <v>#DIV/0!</v>
      </c>
    </row>
    <row r="2812" spans="2:21" ht="12.75" customHeight="1" x14ac:dyDescent="0.15">
      <c r="B2812" s="1">
        <f t="shared" si="730"/>
        <v>294.09999999999837</v>
      </c>
      <c r="C2812" s="181" t="e">
        <f t="shared" si="725"/>
        <v>#DIV/0!</v>
      </c>
      <c r="D2812" s="242">
        <f t="shared" si="726"/>
        <v>95.519225811492944</v>
      </c>
      <c r="E2812" s="181" t="e">
        <f t="shared" si="714"/>
        <v>#DIV/0!</v>
      </c>
      <c r="F2812" s="181" t="e">
        <f t="shared" si="727"/>
        <v>#DIV/0!</v>
      </c>
      <c r="H2812" s="181" t="e">
        <f t="shared" si="728"/>
        <v>#DIV/0!</v>
      </c>
      <c r="I2812" s="181" t="e">
        <f t="shared" si="715"/>
        <v>#DIV/0!</v>
      </c>
      <c r="J2812" s="339" t="e">
        <f t="shared" si="716"/>
        <v>#DIV/0!</v>
      </c>
      <c r="K2812" s="181" t="e">
        <f t="shared" si="717"/>
        <v>#DIV/0!</v>
      </c>
      <c r="M2812" s="181" t="e">
        <f t="shared" si="718"/>
        <v>#DIV/0!</v>
      </c>
      <c r="N2812" s="181" t="e">
        <f t="shared" si="719"/>
        <v>#DIV/0!</v>
      </c>
      <c r="O2812" s="339" t="e">
        <f t="shared" si="720"/>
        <v>#DIV/0!</v>
      </c>
      <c r="P2812" s="181" t="e">
        <f t="shared" si="721"/>
        <v>#DIV/0!</v>
      </c>
      <c r="R2812" s="181" t="e">
        <f t="shared" si="722"/>
        <v>#DIV/0!</v>
      </c>
      <c r="S2812" s="181" t="e">
        <f t="shared" si="723"/>
        <v>#DIV/0!</v>
      </c>
      <c r="T2812" s="339" t="e">
        <f t="shared" si="729"/>
        <v>#DIV/0!</v>
      </c>
      <c r="U2812" s="181" t="e">
        <f t="shared" si="724"/>
        <v>#DIV/0!</v>
      </c>
    </row>
    <row r="2813" spans="2:21" ht="12.75" customHeight="1" x14ac:dyDescent="0.15">
      <c r="B2813" s="1">
        <f t="shared" si="730"/>
        <v>294.1999999999984</v>
      </c>
      <c r="C2813" s="181" t="e">
        <f t="shared" si="725"/>
        <v>#DIV/0!</v>
      </c>
      <c r="D2813" s="242">
        <f t="shared" si="726"/>
        <v>95.527933521671528</v>
      </c>
      <c r="E2813" s="181" t="e">
        <f t="shared" si="714"/>
        <v>#DIV/0!</v>
      </c>
      <c r="F2813" s="181" t="e">
        <f t="shared" si="727"/>
        <v>#DIV/0!</v>
      </c>
      <c r="H2813" s="181" t="e">
        <f t="shared" si="728"/>
        <v>#DIV/0!</v>
      </c>
      <c r="I2813" s="181" t="e">
        <f t="shared" si="715"/>
        <v>#DIV/0!</v>
      </c>
      <c r="J2813" s="339" t="e">
        <f t="shared" si="716"/>
        <v>#DIV/0!</v>
      </c>
      <c r="K2813" s="181" t="e">
        <f t="shared" si="717"/>
        <v>#DIV/0!</v>
      </c>
      <c r="M2813" s="181" t="e">
        <f t="shared" si="718"/>
        <v>#DIV/0!</v>
      </c>
      <c r="N2813" s="181" t="e">
        <f t="shared" si="719"/>
        <v>#DIV/0!</v>
      </c>
      <c r="O2813" s="339" t="e">
        <f t="shared" si="720"/>
        <v>#DIV/0!</v>
      </c>
      <c r="P2813" s="181" t="e">
        <f t="shared" si="721"/>
        <v>#DIV/0!</v>
      </c>
      <c r="R2813" s="181" t="e">
        <f t="shared" si="722"/>
        <v>#DIV/0!</v>
      </c>
      <c r="S2813" s="181" t="e">
        <f t="shared" si="723"/>
        <v>#DIV/0!</v>
      </c>
      <c r="T2813" s="339" t="e">
        <f t="shared" si="729"/>
        <v>#DIV/0!</v>
      </c>
      <c r="U2813" s="181" t="e">
        <f t="shared" si="724"/>
        <v>#DIV/0!</v>
      </c>
    </row>
    <row r="2814" spans="2:21" ht="12.75" customHeight="1" x14ac:dyDescent="0.15">
      <c r="B2814" s="1">
        <f t="shared" si="730"/>
        <v>294.29999999999842</v>
      </c>
      <c r="C2814" s="181" t="e">
        <f t="shared" si="725"/>
        <v>#DIV/0!</v>
      </c>
      <c r="D2814" s="242">
        <f t="shared" si="726"/>
        <v>95.536638851285005</v>
      </c>
      <c r="E2814" s="181" t="e">
        <f t="shared" si="714"/>
        <v>#DIV/0!</v>
      </c>
      <c r="F2814" s="181" t="e">
        <f t="shared" si="727"/>
        <v>#DIV/0!</v>
      </c>
      <c r="H2814" s="181" t="e">
        <f t="shared" si="728"/>
        <v>#DIV/0!</v>
      </c>
      <c r="I2814" s="181" t="e">
        <f t="shared" si="715"/>
        <v>#DIV/0!</v>
      </c>
      <c r="J2814" s="339" t="e">
        <f t="shared" si="716"/>
        <v>#DIV/0!</v>
      </c>
      <c r="K2814" s="181" t="e">
        <f t="shared" si="717"/>
        <v>#DIV/0!</v>
      </c>
      <c r="M2814" s="181" t="e">
        <f t="shared" si="718"/>
        <v>#DIV/0!</v>
      </c>
      <c r="N2814" s="181" t="e">
        <f t="shared" si="719"/>
        <v>#DIV/0!</v>
      </c>
      <c r="O2814" s="339" t="e">
        <f t="shared" si="720"/>
        <v>#DIV/0!</v>
      </c>
      <c r="P2814" s="181" t="e">
        <f t="shared" si="721"/>
        <v>#DIV/0!</v>
      </c>
      <c r="R2814" s="181" t="e">
        <f t="shared" si="722"/>
        <v>#DIV/0!</v>
      </c>
      <c r="S2814" s="181" t="e">
        <f t="shared" si="723"/>
        <v>#DIV/0!</v>
      </c>
      <c r="T2814" s="339" t="e">
        <f t="shared" si="729"/>
        <v>#DIV/0!</v>
      </c>
      <c r="U2814" s="181" t="e">
        <f t="shared" si="724"/>
        <v>#DIV/0!</v>
      </c>
    </row>
    <row r="2815" spans="2:21" ht="12.75" customHeight="1" x14ac:dyDescent="0.15">
      <c r="B2815" s="1">
        <f t="shared" si="730"/>
        <v>294.39999999999844</v>
      </c>
      <c r="C2815" s="181" t="e">
        <f t="shared" si="725"/>
        <v>#DIV/0!</v>
      </c>
      <c r="D2815" s="242">
        <f t="shared" si="726"/>
        <v>95.54534180185135</v>
      </c>
      <c r="E2815" s="181" t="e">
        <f t="shared" si="714"/>
        <v>#DIV/0!</v>
      </c>
      <c r="F2815" s="181" t="e">
        <f t="shared" si="727"/>
        <v>#DIV/0!</v>
      </c>
      <c r="H2815" s="181" t="e">
        <f t="shared" si="728"/>
        <v>#DIV/0!</v>
      </c>
      <c r="I2815" s="181" t="e">
        <f t="shared" si="715"/>
        <v>#DIV/0!</v>
      </c>
      <c r="J2815" s="339" t="e">
        <f t="shared" si="716"/>
        <v>#DIV/0!</v>
      </c>
      <c r="K2815" s="181" t="e">
        <f t="shared" si="717"/>
        <v>#DIV/0!</v>
      </c>
      <c r="M2815" s="181" t="e">
        <f t="shared" si="718"/>
        <v>#DIV/0!</v>
      </c>
      <c r="N2815" s="181" t="e">
        <f t="shared" si="719"/>
        <v>#DIV/0!</v>
      </c>
      <c r="O2815" s="339" t="e">
        <f t="shared" si="720"/>
        <v>#DIV/0!</v>
      </c>
      <c r="P2815" s="181" t="e">
        <f t="shared" si="721"/>
        <v>#DIV/0!</v>
      </c>
      <c r="R2815" s="181" t="e">
        <f t="shared" si="722"/>
        <v>#DIV/0!</v>
      </c>
      <c r="S2815" s="181" t="e">
        <f t="shared" si="723"/>
        <v>#DIV/0!</v>
      </c>
      <c r="T2815" s="339" t="e">
        <f t="shared" si="729"/>
        <v>#DIV/0!</v>
      </c>
      <c r="U2815" s="181" t="e">
        <f t="shared" si="724"/>
        <v>#DIV/0!</v>
      </c>
    </row>
    <row r="2816" spans="2:21" ht="12.75" customHeight="1" x14ac:dyDescent="0.15">
      <c r="B2816" s="1">
        <f t="shared" si="730"/>
        <v>294.49999999999847</v>
      </c>
      <c r="C2816" s="181" t="e">
        <f t="shared" si="725"/>
        <v>#DIV/0!</v>
      </c>
      <c r="D2816" s="242">
        <f t="shared" si="726"/>
        <v>95.554042374887118</v>
      </c>
      <c r="E2816" s="181" t="e">
        <f t="shared" si="714"/>
        <v>#DIV/0!</v>
      </c>
      <c r="F2816" s="181" t="e">
        <f t="shared" si="727"/>
        <v>#DIV/0!</v>
      </c>
      <c r="H2816" s="181" t="e">
        <f t="shared" si="728"/>
        <v>#DIV/0!</v>
      </c>
      <c r="I2816" s="181" t="e">
        <f t="shared" si="715"/>
        <v>#DIV/0!</v>
      </c>
      <c r="J2816" s="339" t="e">
        <f t="shared" si="716"/>
        <v>#DIV/0!</v>
      </c>
      <c r="K2816" s="181" t="e">
        <f t="shared" si="717"/>
        <v>#DIV/0!</v>
      </c>
      <c r="M2816" s="181" t="e">
        <f t="shared" si="718"/>
        <v>#DIV/0!</v>
      </c>
      <c r="N2816" s="181" t="e">
        <f t="shared" si="719"/>
        <v>#DIV/0!</v>
      </c>
      <c r="O2816" s="339" t="e">
        <f t="shared" si="720"/>
        <v>#DIV/0!</v>
      </c>
      <c r="P2816" s="181" t="e">
        <f t="shared" si="721"/>
        <v>#DIV/0!</v>
      </c>
      <c r="R2816" s="181" t="e">
        <f t="shared" si="722"/>
        <v>#DIV/0!</v>
      </c>
      <c r="S2816" s="181" t="e">
        <f t="shared" si="723"/>
        <v>#DIV/0!</v>
      </c>
      <c r="T2816" s="339" t="e">
        <f t="shared" si="729"/>
        <v>#DIV/0!</v>
      </c>
      <c r="U2816" s="181" t="e">
        <f t="shared" si="724"/>
        <v>#DIV/0!</v>
      </c>
    </row>
    <row r="2817" spans="2:21" ht="12.75" customHeight="1" x14ac:dyDescent="0.15">
      <c r="B2817" s="1">
        <f t="shared" si="730"/>
        <v>294.59999999999849</v>
      </c>
      <c r="C2817" s="181" t="e">
        <f t="shared" si="725"/>
        <v>#DIV/0!</v>
      </c>
      <c r="D2817" s="242">
        <f t="shared" si="726"/>
        <v>95.562740571907227</v>
      </c>
      <c r="E2817" s="181" t="e">
        <f t="shared" si="714"/>
        <v>#DIV/0!</v>
      </c>
      <c r="F2817" s="181" t="e">
        <f t="shared" si="727"/>
        <v>#DIV/0!</v>
      </c>
      <c r="H2817" s="181" t="e">
        <f t="shared" si="728"/>
        <v>#DIV/0!</v>
      </c>
      <c r="I2817" s="181" t="e">
        <f t="shared" si="715"/>
        <v>#DIV/0!</v>
      </c>
      <c r="J2817" s="339" t="e">
        <f t="shared" si="716"/>
        <v>#DIV/0!</v>
      </c>
      <c r="K2817" s="181" t="e">
        <f t="shared" si="717"/>
        <v>#DIV/0!</v>
      </c>
      <c r="M2817" s="181" t="e">
        <f t="shared" si="718"/>
        <v>#DIV/0!</v>
      </c>
      <c r="N2817" s="181" t="e">
        <f t="shared" si="719"/>
        <v>#DIV/0!</v>
      </c>
      <c r="O2817" s="339" t="e">
        <f t="shared" si="720"/>
        <v>#DIV/0!</v>
      </c>
      <c r="P2817" s="181" t="e">
        <f t="shared" si="721"/>
        <v>#DIV/0!</v>
      </c>
      <c r="R2817" s="181" t="e">
        <f t="shared" si="722"/>
        <v>#DIV/0!</v>
      </c>
      <c r="S2817" s="181" t="e">
        <f t="shared" si="723"/>
        <v>#DIV/0!</v>
      </c>
      <c r="T2817" s="339" t="e">
        <f t="shared" si="729"/>
        <v>#DIV/0!</v>
      </c>
      <c r="U2817" s="181" t="e">
        <f t="shared" si="724"/>
        <v>#DIV/0!</v>
      </c>
    </row>
    <row r="2818" spans="2:21" ht="12.75" customHeight="1" x14ac:dyDescent="0.15">
      <c r="B2818" s="1">
        <f t="shared" si="730"/>
        <v>294.69999999999851</v>
      </c>
      <c r="C2818" s="181" t="e">
        <f t="shared" si="725"/>
        <v>#DIV/0!</v>
      </c>
      <c r="D2818" s="242">
        <f t="shared" si="726"/>
        <v>95.571436394425234</v>
      </c>
      <c r="E2818" s="181" t="e">
        <f t="shared" si="714"/>
        <v>#DIV/0!</v>
      </c>
      <c r="F2818" s="181" t="e">
        <f t="shared" si="727"/>
        <v>#DIV/0!</v>
      </c>
      <c r="H2818" s="181" t="e">
        <f t="shared" si="728"/>
        <v>#DIV/0!</v>
      </c>
      <c r="I2818" s="181" t="e">
        <f t="shared" si="715"/>
        <v>#DIV/0!</v>
      </c>
      <c r="J2818" s="339" t="e">
        <f t="shared" si="716"/>
        <v>#DIV/0!</v>
      </c>
      <c r="K2818" s="181" t="e">
        <f t="shared" si="717"/>
        <v>#DIV/0!</v>
      </c>
      <c r="M2818" s="181" t="e">
        <f t="shared" si="718"/>
        <v>#DIV/0!</v>
      </c>
      <c r="N2818" s="181" t="e">
        <f t="shared" si="719"/>
        <v>#DIV/0!</v>
      </c>
      <c r="O2818" s="339" t="e">
        <f t="shared" si="720"/>
        <v>#DIV/0!</v>
      </c>
      <c r="P2818" s="181" t="e">
        <f t="shared" si="721"/>
        <v>#DIV/0!</v>
      </c>
      <c r="R2818" s="181" t="e">
        <f t="shared" si="722"/>
        <v>#DIV/0!</v>
      </c>
      <c r="S2818" s="181" t="e">
        <f t="shared" si="723"/>
        <v>#DIV/0!</v>
      </c>
      <c r="T2818" s="339" t="e">
        <f t="shared" si="729"/>
        <v>#DIV/0!</v>
      </c>
      <c r="U2818" s="181" t="e">
        <f t="shared" si="724"/>
        <v>#DIV/0!</v>
      </c>
    </row>
    <row r="2819" spans="2:21" ht="12.75" customHeight="1" x14ac:dyDescent="0.15">
      <c r="B2819" s="1">
        <f t="shared" si="730"/>
        <v>294.79999999999853</v>
      </c>
      <c r="C2819" s="181" t="e">
        <f t="shared" si="725"/>
        <v>#DIV/0!</v>
      </c>
      <c r="D2819" s="242">
        <f t="shared" si="726"/>
        <v>95.580129843952932</v>
      </c>
      <c r="E2819" s="181" t="e">
        <f t="shared" si="714"/>
        <v>#DIV/0!</v>
      </c>
      <c r="F2819" s="181" t="e">
        <f t="shared" si="727"/>
        <v>#DIV/0!</v>
      </c>
      <c r="H2819" s="181" t="e">
        <f t="shared" si="728"/>
        <v>#DIV/0!</v>
      </c>
      <c r="I2819" s="181" t="e">
        <f t="shared" si="715"/>
        <v>#DIV/0!</v>
      </c>
      <c r="J2819" s="339" t="e">
        <f t="shared" si="716"/>
        <v>#DIV/0!</v>
      </c>
      <c r="K2819" s="181" t="e">
        <f t="shared" si="717"/>
        <v>#DIV/0!</v>
      </c>
      <c r="M2819" s="181" t="e">
        <f t="shared" si="718"/>
        <v>#DIV/0!</v>
      </c>
      <c r="N2819" s="181" t="e">
        <f t="shared" si="719"/>
        <v>#DIV/0!</v>
      </c>
      <c r="O2819" s="339" t="e">
        <f t="shared" si="720"/>
        <v>#DIV/0!</v>
      </c>
      <c r="P2819" s="181" t="e">
        <f t="shared" si="721"/>
        <v>#DIV/0!</v>
      </c>
      <c r="R2819" s="181" t="e">
        <f t="shared" si="722"/>
        <v>#DIV/0!</v>
      </c>
      <c r="S2819" s="181" t="e">
        <f t="shared" si="723"/>
        <v>#DIV/0!</v>
      </c>
      <c r="T2819" s="339" t="e">
        <f t="shared" si="729"/>
        <v>#DIV/0!</v>
      </c>
      <c r="U2819" s="181" t="e">
        <f t="shared" si="724"/>
        <v>#DIV/0!</v>
      </c>
    </row>
    <row r="2820" spans="2:21" ht="12.75" customHeight="1" x14ac:dyDescent="0.15">
      <c r="B2820" s="1">
        <f t="shared" si="730"/>
        <v>294.89999999999856</v>
      </c>
      <c r="C2820" s="181" t="e">
        <f t="shared" si="725"/>
        <v>#DIV/0!</v>
      </c>
      <c r="D2820" s="242">
        <f t="shared" si="726"/>
        <v>95.588820922000821</v>
      </c>
      <c r="E2820" s="181" t="e">
        <f t="shared" si="714"/>
        <v>#DIV/0!</v>
      </c>
      <c r="F2820" s="181" t="e">
        <f t="shared" si="727"/>
        <v>#DIV/0!</v>
      </c>
      <c r="H2820" s="181" t="e">
        <f t="shared" si="728"/>
        <v>#DIV/0!</v>
      </c>
      <c r="I2820" s="181" t="e">
        <f t="shared" si="715"/>
        <v>#DIV/0!</v>
      </c>
      <c r="J2820" s="339" t="e">
        <f t="shared" si="716"/>
        <v>#DIV/0!</v>
      </c>
      <c r="K2820" s="181" t="e">
        <f t="shared" si="717"/>
        <v>#DIV/0!</v>
      </c>
      <c r="M2820" s="181" t="e">
        <f t="shared" si="718"/>
        <v>#DIV/0!</v>
      </c>
      <c r="N2820" s="181" t="e">
        <f t="shared" si="719"/>
        <v>#DIV/0!</v>
      </c>
      <c r="O2820" s="339" t="e">
        <f t="shared" si="720"/>
        <v>#DIV/0!</v>
      </c>
      <c r="P2820" s="181" t="e">
        <f t="shared" si="721"/>
        <v>#DIV/0!</v>
      </c>
      <c r="R2820" s="181" t="e">
        <f t="shared" si="722"/>
        <v>#DIV/0!</v>
      </c>
      <c r="S2820" s="181" t="e">
        <f t="shared" si="723"/>
        <v>#DIV/0!</v>
      </c>
      <c r="T2820" s="339" t="e">
        <f t="shared" si="729"/>
        <v>#DIV/0!</v>
      </c>
      <c r="U2820" s="181" t="e">
        <f t="shared" si="724"/>
        <v>#DIV/0!</v>
      </c>
    </row>
    <row r="2821" spans="2:21" ht="12.75" customHeight="1" x14ac:dyDescent="0.15">
      <c r="B2821" s="1">
        <f t="shared" si="730"/>
        <v>294.99999999999858</v>
      </c>
      <c r="C2821" s="181" t="e">
        <f t="shared" si="725"/>
        <v>#DIV/0!</v>
      </c>
      <c r="D2821" s="242">
        <f t="shared" si="726"/>
        <v>95.597509630077809</v>
      </c>
      <c r="E2821" s="181" t="e">
        <f t="shared" si="714"/>
        <v>#DIV/0!</v>
      </c>
      <c r="F2821" s="181" t="e">
        <f t="shared" si="727"/>
        <v>#DIV/0!</v>
      </c>
      <c r="H2821" s="181" t="e">
        <f t="shared" si="728"/>
        <v>#DIV/0!</v>
      </c>
      <c r="I2821" s="181" t="e">
        <f t="shared" si="715"/>
        <v>#DIV/0!</v>
      </c>
      <c r="J2821" s="339" t="e">
        <f t="shared" si="716"/>
        <v>#DIV/0!</v>
      </c>
      <c r="K2821" s="181" t="e">
        <f t="shared" si="717"/>
        <v>#DIV/0!</v>
      </c>
      <c r="M2821" s="181" t="e">
        <f t="shared" si="718"/>
        <v>#DIV/0!</v>
      </c>
      <c r="N2821" s="181" t="e">
        <f t="shared" si="719"/>
        <v>#DIV/0!</v>
      </c>
      <c r="O2821" s="339" t="e">
        <f t="shared" si="720"/>
        <v>#DIV/0!</v>
      </c>
      <c r="P2821" s="181" t="e">
        <f t="shared" si="721"/>
        <v>#DIV/0!</v>
      </c>
      <c r="R2821" s="181" t="e">
        <f t="shared" si="722"/>
        <v>#DIV/0!</v>
      </c>
      <c r="S2821" s="181" t="e">
        <f t="shared" si="723"/>
        <v>#DIV/0!</v>
      </c>
      <c r="T2821" s="339" t="e">
        <f t="shared" si="729"/>
        <v>#DIV/0!</v>
      </c>
      <c r="U2821" s="181" t="e">
        <f t="shared" si="724"/>
        <v>#DIV/0!</v>
      </c>
    </row>
    <row r="2822" spans="2:21" ht="12.75" customHeight="1" x14ac:dyDescent="0.15">
      <c r="B2822" s="1">
        <f t="shared" si="730"/>
        <v>295.0999999999986</v>
      </c>
      <c r="C2822" s="181" t="e">
        <f t="shared" si="725"/>
        <v>#DIV/0!</v>
      </c>
      <c r="D2822" s="242">
        <f t="shared" si="726"/>
        <v>95.606195969691299</v>
      </c>
      <c r="E2822" s="181" t="e">
        <f t="shared" ref="E2822:E2885" si="731">+$D$19+(C2822/(D2822*$D$34))</f>
        <v>#DIV/0!</v>
      </c>
      <c r="F2822" s="181" t="e">
        <f t="shared" si="727"/>
        <v>#DIV/0!</v>
      </c>
      <c r="H2822" s="181" t="e">
        <f t="shared" si="728"/>
        <v>#DIV/0!</v>
      </c>
      <c r="I2822" s="181" t="e">
        <f t="shared" ref="I2822:I2885" si="732">1.32*(($B2823-$D$19)/$D$30)^0.25</f>
        <v>#DIV/0!</v>
      </c>
      <c r="J2822" s="339" t="e">
        <f t="shared" ref="J2822:J2885" si="733">+$D$19+(H2822/(I2822*$D$35))</f>
        <v>#DIV/0!</v>
      </c>
      <c r="K2822" s="181" t="e">
        <f t="shared" ref="K2822:K2885" si="734">ABS($B2823-J2822)</f>
        <v>#DIV/0!</v>
      </c>
      <c r="M2822" s="181" t="e">
        <f t="shared" ref="M2822:M2885" si="735">(2*PI()*$D$27*$D$8*$AE$7*($D$31-B2823))/LN($D$30/$D$28)</f>
        <v>#DIV/0!</v>
      </c>
      <c r="N2822" s="181" t="e">
        <f t="shared" ref="N2822:N2885" si="736">1.32*(($B2823-$D$19)/$D$30)^0.25</f>
        <v>#DIV/0!</v>
      </c>
      <c r="O2822" s="339" t="e">
        <f t="shared" ref="O2822:O2885" si="737">+$D$19+(M2822/(N2822*$D$38))</f>
        <v>#DIV/0!</v>
      </c>
      <c r="P2822" s="181" t="e">
        <f t="shared" ref="P2822:P2885" si="738">ABS($B2823-O2822)</f>
        <v>#DIV/0!</v>
      </c>
      <c r="R2822" s="181" t="e">
        <f t="shared" ref="R2822:R2885" si="739">(2*PI()*$D$27*$D$9*$AE$6*($D$31-B2823))/LN($D$30/$D$28)</f>
        <v>#DIV/0!</v>
      </c>
      <c r="S2822" s="181" t="e">
        <f t="shared" ref="S2822:S2885" si="740">1.32*(($B2823-$D$19)/$D$30)^0.25</f>
        <v>#DIV/0!</v>
      </c>
      <c r="T2822" s="339" t="e">
        <f t="shared" si="729"/>
        <v>#DIV/0!</v>
      </c>
      <c r="U2822" s="181" t="e">
        <f t="shared" ref="U2822:U2885" si="741">ABS($B2823-T2822)</f>
        <v>#DIV/0!</v>
      </c>
    </row>
    <row r="2823" spans="2:21" ht="12.75" customHeight="1" x14ac:dyDescent="0.15">
      <c r="B2823" s="1">
        <f t="shared" si="730"/>
        <v>295.19999999999862</v>
      </c>
      <c r="C2823" s="181" t="e">
        <f t="shared" ref="C2823:C2886" si="742">(2*PI()*$D$26*$D$32*($D$31-B2824))/LN($D$29/$D$28)</f>
        <v>#DIV/0!</v>
      </c>
      <c r="D2823" s="242">
        <f t="shared" ref="D2823:D2886" si="743">1.32*((B2824-$D$19)/$D$29)^0.25</f>
        <v>95.61487994234723</v>
      </c>
      <c r="E2823" s="181" t="e">
        <f t="shared" si="731"/>
        <v>#DIV/0!</v>
      </c>
      <c r="F2823" s="181" t="e">
        <f t="shared" ref="F2823:F2886" si="744">ABS(B2824-E2823)</f>
        <v>#DIV/0!</v>
      </c>
      <c r="H2823" s="181" t="e">
        <f t="shared" ref="H2823:H2886" si="745">(2*PI()*$D$27*$D$32*($D$31-B2824))/LN($D$30/$D$28)</f>
        <v>#DIV/0!</v>
      </c>
      <c r="I2823" s="181" t="e">
        <f t="shared" si="732"/>
        <v>#DIV/0!</v>
      </c>
      <c r="J2823" s="339" t="e">
        <f t="shared" si="733"/>
        <v>#DIV/0!</v>
      </c>
      <c r="K2823" s="181" t="e">
        <f t="shared" si="734"/>
        <v>#DIV/0!</v>
      </c>
      <c r="M2823" s="181" t="e">
        <f t="shared" si="735"/>
        <v>#DIV/0!</v>
      </c>
      <c r="N2823" s="181" t="e">
        <f t="shared" si="736"/>
        <v>#DIV/0!</v>
      </c>
      <c r="O2823" s="339" t="e">
        <f t="shared" si="737"/>
        <v>#DIV/0!</v>
      </c>
      <c r="P2823" s="181" t="e">
        <f t="shared" si="738"/>
        <v>#DIV/0!</v>
      </c>
      <c r="R2823" s="181" t="e">
        <f t="shared" si="739"/>
        <v>#DIV/0!</v>
      </c>
      <c r="S2823" s="181" t="e">
        <f t="shared" si="740"/>
        <v>#DIV/0!</v>
      </c>
      <c r="T2823" s="339" t="e">
        <f t="shared" ref="T2823:T2886" si="746">+$D$19+(R2823/(S2823*$D$41))</f>
        <v>#DIV/0!</v>
      </c>
      <c r="U2823" s="181" t="e">
        <f t="shared" si="741"/>
        <v>#DIV/0!</v>
      </c>
    </row>
    <row r="2824" spans="2:21" ht="12.75" customHeight="1" x14ac:dyDescent="0.15">
      <c r="B2824" s="1">
        <f t="shared" ref="B2824:B2887" si="747">B2823+0.1</f>
        <v>295.29999999999865</v>
      </c>
      <c r="C2824" s="181" t="e">
        <f t="shared" si="742"/>
        <v>#DIV/0!</v>
      </c>
      <c r="D2824" s="242">
        <f t="shared" si="743"/>
        <v>95.623561549550075</v>
      </c>
      <c r="E2824" s="181" t="e">
        <f t="shared" si="731"/>
        <v>#DIV/0!</v>
      </c>
      <c r="F2824" s="181" t="e">
        <f t="shared" si="744"/>
        <v>#DIV/0!</v>
      </c>
      <c r="H2824" s="181" t="e">
        <f t="shared" si="745"/>
        <v>#DIV/0!</v>
      </c>
      <c r="I2824" s="181" t="e">
        <f t="shared" si="732"/>
        <v>#DIV/0!</v>
      </c>
      <c r="J2824" s="339" t="e">
        <f t="shared" si="733"/>
        <v>#DIV/0!</v>
      </c>
      <c r="K2824" s="181" t="e">
        <f t="shared" si="734"/>
        <v>#DIV/0!</v>
      </c>
      <c r="M2824" s="181" t="e">
        <f t="shared" si="735"/>
        <v>#DIV/0!</v>
      </c>
      <c r="N2824" s="181" t="e">
        <f t="shared" si="736"/>
        <v>#DIV/0!</v>
      </c>
      <c r="O2824" s="339" t="e">
        <f t="shared" si="737"/>
        <v>#DIV/0!</v>
      </c>
      <c r="P2824" s="181" t="e">
        <f t="shared" si="738"/>
        <v>#DIV/0!</v>
      </c>
      <c r="R2824" s="181" t="e">
        <f t="shared" si="739"/>
        <v>#DIV/0!</v>
      </c>
      <c r="S2824" s="181" t="e">
        <f t="shared" si="740"/>
        <v>#DIV/0!</v>
      </c>
      <c r="T2824" s="339" t="e">
        <f t="shared" si="746"/>
        <v>#DIV/0!</v>
      </c>
      <c r="U2824" s="181" t="e">
        <f t="shared" si="741"/>
        <v>#DIV/0!</v>
      </c>
    </row>
    <row r="2825" spans="2:21" ht="12.75" customHeight="1" x14ac:dyDescent="0.15">
      <c r="B2825" s="1">
        <f t="shared" si="747"/>
        <v>295.39999999999867</v>
      </c>
      <c r="C2825" s="181" t="e">
        <f t="shared" si="742"/>
        <v>#DIV/0!</v>
      </c>
      <c r="D2825" s="242">
        <f t="shared" si="743"/>
        <v>95.63224079280252</v>
      </c>
      <c r="E2825" s="181" t="e">
        <f t="shared" si="731"/>
        <v>#DIV/0!</v>
      </c>
      <c r="F2825" s="181" t="e">
        <f t="shared" si="744"/>
        <v>#DIV/0!</v>
      </c>
      <c r="H2825" s="181" t="e">
        <f t="shared" si="745"/>
        <v>#DIV/0!</v>
      </c>
      <c r="I2825" s="181" t="e">
        <f t="shared" si="732"/>
        <v>#DIV/0!</v>
      </c>
      <c r="J2825" s="339" t="e">
        <f t="shared" si="733"/>
        <v>#DIV/0!</v>
      </c>
      <c r="K2825" s="181" t="e">
        <f t="shared" si="734"/>
        <v>#DIV/0!</v>
      </c>
      <c r="M2825" s="181" t="e">
        <f t="shared" si="735"/>
        <v>#DIV/0!</v>
      </c>
      <c r="N2825" s="181" t="e">
        <f t="shared" si="736"/>
        <v>#DIV/0!</v>
      </c>
      <c r="O2825" s="339" t="e">
        <f t="shared" si="737"/>
        <v>#DIV/0!</v>
      </c>
      <c r="P2825" s="181" t="e">
        <f t="shared" si="738"/>
        <v>#DIV/0!</v>
      </c>
      <c r="R2825" s="181" t="e">
        <f t="shared" si="739"/>
        <v>#DIV/0!</v>
      </c>
      <c r="S2825" s="181" t="e">
        <f t="shared" si="740"/>
        <v>#DIV/0!</v>
      </c>
      <c r="T2825" s="339" t="e">
        <f t="shared" si="746"/>
        <v>#DIV/0!</v>
      </c>
      <c r="U2825" s="181" t="e">
        <f t="shared" si="741"/>
        <v>#DIV/0!</v>
      </c>
    </row>
    <row r="2826" spans="2:21" ht="12.75" customHeight="1" x14ac:dyDescent="0.15">
      <c r="B2826" s="1">
        <f t="shared" si="747"/>
        <v>295.49999999999869</v>
      </c>
      <c r="C2826" s="181" t="e">
        <f t="shared" si="742"/>
        <v>#DIV/0!</v>
      </c>
      <c r="D2826" s="242">
        <f t="shared" si="743"/>
        <v>95.64091767360614</v>
      </c>
      <c r="E2826" s="181" t="e">
        <f t="shared" si="731"/>
        <v>#DIV/0!</v>
      </c>
      <c r="F2826" s="181" t="e">
        <f t="shared" si="744"/>
        <v>#DIV/0!</v>
      </c>
      <c r="H2826" s="181" t="e">
        <f t="shared" si="745"/>
        <v>#DIV/0!</v>
      </c>
      <c r="I2826" s="181" t="e">
        <f t="shared" si="732"/>
        <v>#DIV/0!</v>
      </c>
      <c r="J2826" s="339" t="e">
        <f t="shared" si="733"/>
        <v>#DIV/0!</v>
      </c>
      <c r="K2826" s="181" t="e">
        <f t="shared" si="734"/>
        <v>#DIV/0!</v>
      </c>
      <c r="M2826" s="181" t="e">
        <f t="shared" si="735"/>
        <v>#DIV/0!</v>
      </c>
      <c r="N2826" s="181" t="e">
        <f t="shared" si="736"/>
        <v>#DIV/0!</v>
      </c>
      <c r="O2826" s="339" t="e">
        <f t="shared" si="737"/>
        <v>#DIV/0!</v>
      </c>
      <c r="P2826" s="181" t="e">
        <f t="shared" si="738"/>
        <v>#DIV/0!</v>
      </c>
      <c r="R2826" s="181" t="e">
        <f t="shared" si="739"/>
        <v>#DIV/0!</v>
      </c>
      <c r="S2826" s="181" t="e">
        <f t="shared" si="740"/>
        <v>#DIV/0!</v>
      </c>
      <c r="T2826" s="339" t="e">
        <f t="shared" si="746"/>
        <v>#DIV/0!</v>
      </c>
      <c r="U2826" s="181" t="e">
        <f t="shared" si="741"/>
        <v>#DIV/0!</v>
      </c>
    </row>
    <row r="2827" spans="2:21" ht="12.75" customHeight="1" x14ac:dyDescent="0.15">
      <c r="B2827" s="1">
        <f t="shared" si="747"/>
        <v>295.59999999999872</v>
      </c>
      <c r="C2827" s="181" t="e">
        <f t="shared" si="742"/>
        <v>#DIV/0!</v>
      </c>
      <c r="D2827" s="242">
        <f t="shared" si="743"/>
        <v>95.649592193460705</v>
      </c>
      <c r="E2827" s="181" t="e">
        <f t="shared" si="731"/>
        <v>#DIV/0!</v>
      </c>
      <c r="F2827" s="181" t="e">
        <f t="shared" si="744"/>
        <v>#DIV/0!</v>
      </c>
      <c r="H2827" s="181" t="e">
        <f t="shared" si="745"/>
        <v>#DIV/0!</v>
      </c>
      <c r="I2827" s="181" t="e">
        <f t="shared" si="732"/>
        <v>#DIV/0!</v>
      </c>
      <c r="J2827" s="339" t="e">
        <f t="shared" si="733"/>
        <v>#DIV/0!</v>
      </c>
      <c r="K2827" s="181" t="e">
        <f t="shared" si="734"/>
        <v>#DIV/0!</v>
      </c>
      <c r="M2827" s="181" t="e">
        <f t="shared" si="735"/>
        <v>#DIV/0!</v>
      </c>
      <c r="N2827" s="181" t="e">
        <f t="shared" si="736"/>
        <v>#DIV/0!</v>
      </c>
      <c r="O2827" s="339" t="e">
        <f t="shared" si="737"/>
        <v>#DIV/0!</v>
      </c>
      <c r="P2827" s="181" t="e">
        <f t="shared" si="738"/>
        <v>#DIV/0!</v>
      </c>
      <c r="R2827" s="181" t="e">
        <f t="shared" si="739"/>
        <v>#DIV/0!</v>
      </c>
      <c r="S2827" s="181" t="e">
        <f t="shared" si="740"/>
        <v>#DIV/0!</v>
      </c>
      <c r="T2827" s="339" t="e">
        <f t="shared" si="746"/>
        <v>#DIV/0!</v>
      </c>
      <c r="U2827" s="181" t="e">
        <f t="shared" si="741"/>
        <v>#DIV/0!</v>
      </c>
    </row>
    <row r="2828" spans="2:21" ht="12.75" customHeight="1" x14ac:dyDescent="0.15">
      <c r="B2828" s="1">
        <f t="shared" si="747"/>
        <v>295.69999999999874</v>
      </c>
      <c r="C2828" s="181" t="e">
        <f t="shared" si="742"/>
        <v>#DIV/0!</v>
      </c>
      <c r="D2828" s="242">
        <f t="shared" si="743"/>
        <v>95.658264353864794</v>
      </c>
      <c r="E2828" s="181" t="e">
        <f t="shared" si="731"/>
        <v>#DIV/0!</v>
      </c>
      <c r="F2828" s="181" t="e">
        <f t="shared" si="744"/>
        <v>#DIV/0!</v>
      </c>
      <c r="H2828" s="181" t="e">
        <f t="shared" si="745"/>
        <v>#DIV/0!</v>
      </c>
      <c r="I2828" s="181" t="e">
        <f t="shared" si="732"/>
        <v>#DIV/0!</v>
      </c>
      <c r="J2828" s="339" t="e">
        <f t="shared" si="733"/>
        <v>#DIV/0!</v>
      </c>
      <c r="K2828" s="181" t="e">
        <f t="shared" si="734"/>
        <v>#DIV/0!</v>
      </c>
      <c r="M2828" s="181" t="e">
        <f t="shared" si="735"/>
        <v>#DIV/0!</v>
      </c>
      <c r="N2828" s="181" t="e">
        <f t="shared" si="736"/>
        <v>#DIV/0!</v>
      </c>
      <c r="O2828" s="339" t="e">
        <f t="shared" si="737"/>
        <v>#DIV/0!</v>
      </c>
      <c r="P2828" s="181" t="e">
        <f t="shared" si="738"/>
        <v>#DIV/0!</v>
      </c>
      <c r="R2828" s="181" t="e">
        <f t="shared" si="739"/>
        <v>#DIV/0!</v>
      </c>
      <c r="S2828" s="181" t="e">
        <f t="shared" si="740"/>
        <v>#DIV/0!</v>
      </c>
      <c r="T2828" s="339" t="e">
        <f t="shared" si="746"/>
        <v>#DIV/0!</v>
      </c>
      <c r="U2828" s="181" t="e">
        <f t="shared" si="741"/>
        <v>#DIV/0!</v>
      </c>
    </row>
    <row r="2829" spans="2:21" ht="12.75" customHeight="1" x14ac:dyDescent="0.15">
      <c r="B2829" s="1">
        <f t="shared" si="747"/>
        <v>295.79999999999876</v>
      </c>
      <c r="C2829" s="181" t="e">
        <f t="shared" si="742"/>
        <v>#DIV/0!</v>
      </c>
      <c r="D2829" s="242">
        <f t="shared" si="743"/>
        <v>95.666934156315108</v>
      </c>
      <c r="E2829" s="181" t="e">
        <f t="shared" si="731"/>
        <v>#DIV/0!</v>
      </c>
      <c r="F2829" s="181" t="e">
        <f t="shared" si="744"/>
        <v>#DIV/0!</v>
      </c>
      <c r="H2829" s="181" t="e">
        <f t="shared" si="745"/>
        <v>#DIV/0!</v>
      </c>
      <c r="I2829" s="181" t="e">
        <f t="shared" si="732"/>
        <v>#DIV/0!</v>
      </c>
      <c r="J2829" s="339" t="e">
        <f t="shared" si="733"/>
        <v>#DIV/0!</v>
      </c>
      <c r="K2829" s="181" t="e">
        <f t="shared" si="734"/>
        <v>#DIV/0!</v>
      </c>
      <c r="M2829" s="181" t="e">
        <f t="shared" si="735"/>
        <v>#DIV/0!</v>
      </c>
      <c r="N2829" s="181" t="e">
        <f t="shared" si="736"/>
        <v>#DIV/0!</v>
      </c>
      <c r="O2829" s="339" t="e">
        <f t="shared" si="737"/>
        <v>#DIV/0!</v>
      </c>
      <c r="P2829" s="181" t="e">
        <f t="shared" si="738"/>
        <v>#DIV/0!</v>
      </c>
      <c r="R2829" s="181" t="e">
        <f t="shared" si="739"/>
        <v>#DIV/0!</v>
      </c>
      <c r="S2829" s="181" t="e">
        <f t="shared" si="740"/>
        <v>#DIV/0!</v>
      </c>
      <c r="T2829" s="339" t="e">
        <f t="shared" si="746"/>
        <v>#DIV/0!</v>
      </c>
      <c r="U2829" s="181" t="e">
        <f t="shared" si="741"/>
        <v>#DIV/0!</v>
      </c>
    </row>
    <row r="2830" spans="2:21" ht="12.75" customHeight="1" x14ac:dyDescent="0.15">
      <c r="B2830" s="1">
        <f t="shared" si="747"/>
        <v>295.89999999999878</v>
      </c>
      <c r="C2830" s="181" t="e">
        <f t="shared" si="742"/>
        <v>#DIV/0!</v>
      </c>
      <c r="D2830" s="242">
        <f t="shared" si="743"/>
        <v>95.675601602307253</v>
      </c>
      <c r="E2830" s="181" t="e">
        <f t="shared" si="731"/>
        <v>#DIV/0!</v>
      </c>
      <c r="F2830" s="181" t="e">
        <f t="shared" si="744"/>
        <v>#DIV/0!</v>
      </c>
      <c r="H2830" s="181" t="e">
        <f t="shared" si="745"/>
        <v>#DIV/0!</v>
      </c>
      <c r="I2830" s="181" t="e">
        <f t="shared" si="732"/>
        <v>#DIV/0!</v>
      </c>
      <c r="J2830" s="339" t="e">
        <f t="shared" si="733"/>
        <v>#DIV/0!</v>
      </c>
      <c r="K2830" s="181" t="e">
        <f t="shared" si="734"/>
        <v>#DIV/0!</v>
      </c>
      <c r="M2830" s="181" t="e">
        <f t="shared" si="735"/>
        <v>#DIV/0!</v>
      </c>
      <c r="N2830" s="181" t="e">
        <f t="shared" si="736"/>
        <v>#DIV/0!</v>
      </c>
      <c r="O2830" s="339" t="e">
        <f t="shared" si="737"/>
        <v>#DIV/0!</v>
      </c>
      <c r="P2830" s="181" t="e">
        <f t="shared" si="738"/>
        <v>#DIV/0!</v>
      </c>
      <c r="R2830" s="181" t="e">
        <f t="shared" si="739"/>
        <v>#DIV/0!</v>
      </c>
      <c r="S2830" s="181" t="e">
        <f t="shared" si="740"/>
        <v>#DIV/0!</v>
      </c>
      <c r="T2830" s="339" t="e">
        <f t="shared" si="746"/>
        <v>#DIV/0!</v>
      </c>
      <c r="U2830" s="181" t="e">
        <f t="shared" si="741"/>
        <v>#DIV/0!</v>
      </c>
    </row>
    <row r="2831" spans="2:21" ht="12.75" customHeight="1" x14ac:dyDescent="0.15">
      <c r="B2831" s="1">
        <f t="shared" si="747"/>
        <v>295.99999999999881</v>
      </c>
      <c r="C2831" s="181" t="e">
        <f t="shared" si="742"/>
        <v>#DIV/0!</v>
      </c>
      <c r="D2831" s="242">
        <f t="shared" si="743"/>
        <v>95.684266693335047</v>
      </c>
      <c r="E2831" s="181" t="e">
        <f t="shared" si="731"/>
        <v>#DIV/0!</v>
      </c>
      <c r="F2831" s="181" t="e">
        <f t="shared" si="744"/>
        <v>#DIV/0!</v>
      </c>
      <c r="H2831" s="181" t="e">
        <f t="shared" si="745"/>
        <v>#DIV/0!</v>
      </c>
      <c r="I2831" s="181" t="e">
        <f t="shared" si="732"/>
        <v>#DIV/0!</v>
      </c>
      <c r="J2831" s="339" t="e">
        <f t="shared" si="733"/>
        <v>#DIV/0!</v>
      </c>
      <c r="K2831" s="181" t="e">
        <f t="shared" si="734"/>
        <v>#DIV/0!</v>
      </c>
      <c r="M2831" s="181" t="e">
        <f t="shared" si="735"/>
        <v>#DIV/0!</v>
      </c>
      <c r="N2831" s="181" t="e">
        <f t="shared" si="736"/>
        <v>#DIV/0!</v>
      </c>
      <c r="O2831" s="339" t="e">
        <f t="shared" si="737"/>
        <v>#DIV/0!</v>
      </c>
      <c r="P2831" s="181" t="e">
        <f t="shared" si="738"/>
        <v>#DIV/0!</v>
      </c>
      <c r="R2831" s="181" t="e">
        <f t="shared" si="739"/>
        <v>#DIV/0!</v>
      </c>
      <c r="S2831" s="181" t="e">
        <f t="shared" si="740"/>
        <v>#DIV/0!</v>
      </c>
      <c r="T2831" s="339" t="e">
        <f t="shared" si="746"/>
        <v>#DIV/0!</v>
      </c>
      <c r="U2831" s="181" t="e">
        <f t="shared" si="741"/>
        <v>#DIV/0!</v>
      </c>
    </row>
    <row r="2832" spans="2:21" ht="12.75" customHeight="1" x14ac:dyDescent="0.15">
      <c r="B2832" s="1">
        <f t="shared" si="747"/>
        <v>296.09999999999883</v>
      </c>
      <c r="C2832" s="181" t="e">
        <f t="shared" si="742"/>
        <v>#DIV/0!</v>
      </c>
      <c r="D2832" s="242">
        <f t="shared" si="743"/>
        <v>95.692929430890914</v>
      </c>
      <c r="E2832" s="181" t="e">
        <f t="shared" si="731"/>
        <v>#DIV/0!</v>
      </c>
      <c r="F2832" s="181" t="e">
        <f t="shared" si="744"/>
        <v>#DIV/0!</v>
      </c>
      <c r="H2832" s="181" t="e">
        <f t="shared" si="745"/>
        <v>#DIV/0!</v>
      </c>
      <c r="I2832" s="181" t="e">
        <f t="shared" si="732"/>
        <v>#DIV/0!</v>
      </c>
      <c r="J2832" s="339" t="e">
        <f t="shared" si="733"/>
        <v>#DIV/0!</v>
      </c>
      <c r="K2832" s="181" t="e">
        <f t="shared" si="734"/>
        <v>#DIV/0!</v>
      </c>
      <c r="M2832" s="181" t="e">
        <f t="shared" si="735"/>
        <v>#DIV/0!</v>
      </c>
      <c r="N2832" s="181" t="e">
        <f t="shared" si="736"/>
        <v>#DIV/0!</v>
      </c>
      <c r="O2832" s="339" t="e">
        <f t="shared" si="737"/>
        <v>#DIV/0!</v>
      </c>
      <c r="P2832" s="181" t="e">
        <f t="shared" si="738"/>
        <v>#DIV/0!</v>
      </c>
      <c r="R2832" s="181" t="e">
        <f t="shared" si="739"/>
        <v>#DIV/0!</v>
      </c>
      <c r="S2832" s="181" t="e">
        <f t="shared" si="740"/>
        <v>#DIV/0!</v>
      </c>
      <c r="T2832" s="339" t="e">
        <f t="shared" si="746"/>
        <v>#DIV/0!</v>
      </c>
      <c r="U2832" s="181" t="e">
        <f t="shared" si="741"/>
        <v>#DIV/0!</v>
      </c>
    </row>
    <row r="2833" spans="2:21" ht="12.75" customHeight="1" x14ac:dyDescent="0.15">
      <c r="B2833" s="1">
        <f t="shared" si="747"/>
        <v>296.19999999999885</v>
      </c>
      <c r="C2833" s="181" t="e">
        <f t="shared" si="742"/>
        <v>#DIV/0!</v>
      </c>
      <c r="D2833" s="242">
        <f t="shared" si="743"/>
        <v>95.701589816465884</v>
      </c>
      <c r="E2833" s="181" t="e">
        <f t="shared" si="731"/>
        <v>#DIV/0!</v>
      </c>
      <c r="F2833" s="181" t="e">
        <f t="shared" si="744"/>
        <v>#DIV/0!</v>
      </c>
      <c r="H2833" s="181" t="e">
        <f t="shared" si="745"/>
        <v>#DIV/0!</v>
      </c>
      <c r="I2833" s="181" t="e">
        <f t="shared" si="732"/>
        <v>#DIV/0!</v>
      </c>
      <c r="J2833" s="339" t="e">
        <f t="shared" si="733"/>
        <v>#DIV/0!</v>
      </c>
      <c r="K2833" s="181" t="e">
        <f t="shared" si="734"/>
        <v>#DIV/0!</v>
      </c>
      <c r="M2833" s="181" t="e">
        <f t="shared" si="735"/>
        <v>#DIV/0!</v>
      </c>
      <c r="N2833" s="181" t="e">
        <f t="shared" si="736"/>
        <v>#DIV/0!</v>
      </c>
      <c r="O2833" s="339" t="e">
        <f t="shared" si="737"/>
        <v>#DIV/0!</v>
      </c>
      <c r="P2833" s="181" t="e">
        <f t="shared" si="738"/>
        <v>#DIV/0!</v>
      </c>
      <c r="R2833" s="181" t="e">
        <f t="shared" si="739"/>
        <v>#DIV/0!</v>
      </c>
      <c r="S2833" s="181" t="e">
        <f t="shared" si="740"/>
        <v>#DIV/0!</v>
      </c>
      <c r="T2833" s="339" t="e">
        <f t="shared" si="746"/>
        <v>#DIV/0!</v>
      </c>
      <c r="U2833" s="181" t="e">
        <f t="shared" si="741"/>
        <v>#DIV/0!</v>
      </c>
    </row>
    <row r="2834" spans="2:21" ht="12.75" customHeight="1" x14ac:dyDescent="0.15">
      <c r="B2834" s="1">
        <f t="shared" si="747"/>
        <v>296.29999999999887</v>
      </c>
      <c r="C2834" s="181" t="e">
        <f t="shared" si="742"/>
        <v>#DIV/0!</v>
      </c>
      <c r="D2834" s="242">
        <f t="shared" si="743"/>
        <v>95.710247851549383</v>
      </c>
      <c r="E2834" s="181" t="e">
        <f t="shared" si="731"/>
        <v>#DIV/0!</v>
      </c>
      <c r="F2834" s="181" t="e">
        <f t="shared" si="744"/>
        <v>#DIV/0!</v>
      </c>
      <c r="H2834" s="181" t="e">
        <f t="shared" si="745"/>
        <v>#DIV/0!</v>
      </c>
      <c r="I2834" s="181" t="e">
        <f t="shared" si="732"/>
        <v>#DIV/0!</v>
      </c>
      <c r="J2834" s="339" t="e">
        <f t="shared" si="733"/>
        <v>#DIV/0!</v>
      </c>
      <c r="K2834" s="181" t="e">
        <f t="shared" si="734"/>
        <v>#DIV/0!</v>
      </c>
      <c r="M2834" s="181" t="e">
        <f t="shared" si="735"/>
        <v>#DIV/0!</v>
      </c>
      <c r="N2834" s="181" t="e">
        <f t="shared" si="736"/>
        <v>#DIV/0!</v>
      </c>
      <c r="O2834" s="339" t="e">
        <f t="shared" si="737"/>
        <v>#DIV/0!</v>
      </c>
      <c r="P2834" s="181" t="e">
        <f t="shared" si="738"/>
        <v>#DIV/0!</v>
      </c>
      <c r="R2834" s="181" t="e">
        <f t="shared" si="739"/>
        <v>#DIV/0!</v>
      </c>
      <c r="S2834" s="181" t="e">
        <f t="shared" si="740"/>
        <v>#DIV/0!</v>
      </c>
      <c r="T2834" s="339" t="e">
        <f t="shared" si="746"/>
        <v>#DIV/0!</v>
      </c>
      <c r="U2834" s="181" t="e">
        <f t="shared" si="741"/>
        <v>#DIV/0!</v>
      </c>
    </row>
    <row r="2835" spans="2:21" ht="12.75" customHeight="1" x14ac:dyDescent="0.15">
      <c r="B2835" s="1">
        <f t="shared" si="747"/>
        <v>296.3999999999989</v>
      </c>
      <c r="C2835" s="181" t="e">
        <f t="shared" si="742"/>
        <v>#DIV/0!</v>
      </c>
      <c r="D2835" s="242">
        <f t="shared" si="743"/>
        <v>95.71890353762943</v>
      </c>
      <c r="E2835" s="181" t="e">
        <f t="shared" si="731"/>
        <v>#DIV/0!</v>
      </c>
      <c r="F2835" s="181" t="e">
        <f t="shared" si="744"/>
        <v>#DIV/0!</v>
      </c>
      <c r="H2835" s="181" t="e">
        <f t="shared" si="745"/>
        <v>#DIV/0!</v>
      </c>
      <c r="I2835" s="181" t="e">
        <f t="shared" si="732"/>
        <v>#DIV/0!</v>
      </c>
      <c r="J2835" s="339" t="e">
        <f t="shared" si="733"/>
        <v>#DIV/0!</v>
      </c>
      <c r="K2835" s="181" t="e">
        <f t="shared" si="734"/>
        <v>#DIV/0!</v>
      </c>
      <c r="M2835" s="181" t="e">
        <f t="shared" si="735"/>
        <v>#DIV/0!</v>
      </c>
      <c r="N2835" s="181" t="e">
        <f t="shared" si="736"/>
        <v>#DIV/0!</v>
      </c>
      <c r="O2835" s="339" t="e">
        <f t="shared" si="737"/>
        <v>#DIV/0!</v>
      </c>
      <c r="P2835" s="181" t="e">
        <f t="shared" si="738"/>
        <v>#DIV/0!</v>
      </c>
      <c r="R2835" s="181" t="e">
        <f t="shared" si="739"/>
        <v>#DIV/0!</v>
      </c>
      <c r="S2835" s="181" t="e">
        <f t="shared" si="740"/>
        <v>#DIV/0!</v>
      </c>
      <c r="T2835" s="339" t="e">
        <f t="shared" si="746"/>
        <v>#DIV/0!</v>
      </c>
      <c r="U2835" s="181" t="e">
        <f t="shared" si="741"/>
        <v>#DIV/0!</v>
      </c>
    </row>
    <row r="2836" spans="2:21" ht="12.75" customHeight="1" x14ac:dyDescent="0.15">
      <c r="B2836" s="1">
        <f t="shared" si="747"/>
        <v>296.49999999999892</v>
      </c>
      <c r="C2836" s="181" t="e">
        <f t="shared" si="742"/>
        <v>#DIV/0!</v>
      </c>
      <c r="D2836" s="242">
        <f t="shared" si="743"/>
        <v>95.727556876192537</v>
      </c>
      <c r="E2836" s="181" t="e">
        <f t="shared" si="731"/>
        <v>#DIV/0!</v>
      </c>
      <c r="F2836" s="181" t="e">
        <f t="shared" si="744"/>
        <v>#DIV/0!</v>
      </c>
      <c r="H2836" s="181" t="e">
        <f t="shared" si="745"/>
        <v>#DIV/0!</v>
      </c>
      <c r="I2836" s="181" t="e">
        <f t="shared" si="732"/>
        <v>#DIV/0!</v>
      </c>
      <c r="J2836" s="339" t="e">
        <f t="shared" si="733"/>
        <v>#DIV/0!</v>
      </c>
      <c r="K2836" s="181" t="e">
        <f t="shared" si="734"/>
        <v>#DIV/0!</v>
      </c>
      <c r="M2836" s="181" t="e">
        <f t="shared" si="735"/>
        <v>#DIV/0!</v>
      </c>
      <c r="N2836" s="181" t="e">
        <f t="shared" si="736"/>
        <v>#DIV/0!</v>
      </c>
      <c r="O2836" s="339" t="e">
        <f t="shared" si="737"/>
        <v>#DIV/0!</v>
      </c>
      <c r="P2836" s="181" t="e">
        <f t="shared" si="738"/>
        <v>#DIV/0!</v>
      </c>
      <c r="R2836" s="181" t="e">
        <f t="shared" si="739"/>
        <v>#DIV/0!</v>
      </c>
      <c r="S2836" s="181" t="e">
        <f t="shared" si="740"/>
        <v>#DIV/0!</v>
      </c>
      <c r="T2836" s="339" t="e">
        <f t="shared" si="746"/>
        <v>#DIV/0!</v>
      </c>
      <c r="U2836" s="181" t="e">
        <f t="shared" si="741"/>
        <v>#DIV/0!</v>
      </c>
    </row>
    <row r="2837" spans="2:21" ht="12.75" customHeight="1" x14ac:dyDescent="0.15">
      <c r="B2837" s="1">
        <f t="shared" si="747"/>
        <v>296.59999999999894</v>
      </c>
      <c r="C2837" s="181" t="e">
        <f t="shared" si="742"/>
        <v>#DIV/0!</v>
      </c>
      <c r="D2837" s="242">
        <f t="shared" si="743"/>
        <v>95.736207868723668</v>
      </c>
      <c r="E2837" s="181" t="e">
        <f t="shared" si="731"/>
        <v>#DIV/0!</v>
      </c>
      <c r="F2837" s="181" t="e">
        <f t="shared" si="744"/>
        <v>#DIV/0!</v>
      </c>
      <c r="H2837" s="181" t="e">
        <f t="shared" si="745"/>
        <v>#DIV/0!</v>
      </c>
      <c r="I2837" s="181" t="e">
        <f t="shared" si="732"/>
        <v>#DIV/0!</v>
      </c>
      <c r="J2837" s="339" t="e">
        <f t="shared" si="733"/>
        <v>#DIV/0!</v>
      </c>
      <c r="K2837" s="181" t="e">
        <f t="shared" si="734"/>
        <v>#DIV/0!</v>
      </c>
      <c r="M2837" s="181" t="e">
        <f t="shared" si="735"/>
        <v>#DIV/0!</v>
      </c>
      <c r="N2837" s="181" t="e">
        <f t="shared" si="736"/>
        <v>#DIV/0!</v>
      </c>
      <c r="O2837" s="339" t="e">
        <f t="shared" si="737"/>
        <v>#DIV/0!</v>
      </c>
      <c r="P2837" s="181" t="e">
        <f t="shared" si="738"/>
        <v>#DIV/0!</v>
      </c>
      <c r="R2837" s="181" t="e">
        <f t="shared" si="739"/>
        <v>#DIV/0!</v>
      </c>
      <c r="S2837" s="181" t="e">
        <f t="shared" si="740"/>
        <v>#DIV/0!</v>
      </c>
      <c r="T2837" s="339" t="e">
        <f t="shared" si="746"/>
        <v>#DIV/0!</v>
      </c>
      <c r="U2837" s="181" t="e">
        <f t="shared" si="741"/>
        <v>#DIV/0!</v>
      </c>
    </row>
    <row r="2838" spans="2:21" ht="12.75" customHeight="1" x14ac:dyDescent="0.15">
      <c r="B2838" s="1">
        <f t="shared" si="747"/>
        <v>296.69999999999897</v>
      </c>
      <c r="C2838" s="181" t="e">
        <f t="shared" si="742"/>
        <v>#DIV/0!</v>
      </c>
      <c r="D2838" s="242">
        <f t="shared" si="743"/>
        <v>95.744856516706406</v>
      </c>
      <c r="E2838" s="181" t="e">
        <f t="shared" si="731"/>
        <v>#DIV/0!</v>
      </c>
      <c r="F2838" s="181" t="e">
        <f t="shared" si="744"/>
        <v>#DIV/0!</v>
      </c>
      <c r="H2838" s="181" t="e">
        <f t="shared" si="745"/>
        <v>#DIV/0!</v>
      </c>
      <c r="I2838" s="181" t="e">
        <f t="shared" si="732"/>
        <v>#DIV/0!</v>
      </c>
      <c r="J2838" s="339" t="e">
        <f t="shared" si="733"/>
        <v>#DIV/0!</v>
      </c>
      <c r="K2838" s="181" t="e">
        <f t="shared" si="734"/>
        <v>#DIV/0!</v>
      </c>
      <c r="M2838" s="181" t="e">
        <f t="shared" si="735"/>
        <v>#DIV/0!</v>
      </c>
      <c r="N2838" s="181" t="e">
        <f t="shared" si="736"/>
        <v>#DIV/0!</v>
      </c>
      <c r="O2838" s="339" t="e">
        <f t="shared" si="737"/>
        <v>#DIV/0!</v>
      </c>
      <c r="P2838" s="181" t="e">
        <f t="shared" si="738"/>
        <v>#DIV/0!</v>
      </c>
      <c r="R2838" s="181" t="e">
        <f t="shared" si="739"/>
        <v>#DIV/0!</v>
      </c>
      <c r="S2838" s="181" t="e">
        <f t="shared" si="740"/>
        <v>#DIV/0!</v>
      </c>
      <c r="T2838" s="339" t="e">
        <f t="shared" si="746"/>
        <v>#DIV/0!</v>
      </c>
      <c r="U2838" s="181" t="e">
        <f t="shared" si="741"/>
        <v>#DIV/0!</v>
      </c>
    </row>
    <row r="2839" spans="2:21" ht="12.75" customHeight="1" x14ac:dyDescent="0.15">
      <c r="B2839" s="1">
        <f t="shared" si="747"/>
        <v>296.79999999999899</v>
      </c>
      <c r="C2839" s="181" t="e">
        <f t="shared" si="742"/>
        <v>#DIV/0!</v>
      </c>
      <c r="D2839" s="242">
        <f t="shared" si="743"/>
        <v>95.753502821622945</v>
      </c>
      <c r="E2839" s="181" t="e">
        <f t="shared" si="731"/>
        <v>#DIV/0!</v>
      </c>
      <c r="F2839" s="181" t="e">
        <f t="shared" si="744"/>
        <v>#DIV/0!</v>
      </c>
      <c r="H2839" s="181" t="e">
        <f t="shared" si="745"/>
        <v>#DIV/0!</v>
      </c>
      <c r="I2839" s="181" t="e">
        <f t="shared" si="732"/>
        <v>#DIV/0!</v>
      </c>
      <c r="J2839" s="339" t="e">
        <f t="shared" si="733"/>
        <v>#DIV/0!</v>
      </c>
      <c r="K2839" s="181" t="e">
        <f t="shared" si="734"/>
        <v>#DIV/0!</v>
      </c>
      <c r="M2839" s="181" t="e">
        <f t="shared" si="735"/>
        <v>#DIV/0!</v>
      </c>
      <c r="N2839" s="181" t="e">
        <f t="shared" si="736"/>
        <v>#DIV/0!</v>
      </c>
      <c r="O2839" s="339" t="e">
        <f t="shared" si="737"/>
        <v>#DIV/0!</v>
      </c>
      <c r="P2839" s="181" t="e">
        <f t="shared" si="738"/>
        <v>#DIV/0!</v>
      </c>
      <c r="R2839" s="181" t="e">
        <f t="shared" si="739"/>
        <v>#DIV/0!</v>
      </c>
      <c r="S2839" s="181" t="e">
        <f t="shared" si="740"/>
        <v>#DIV/0!</v>
      </c>
      <c r="T2839" s="339" t="e">
        <f t="shared" si="746"/>
        <v>#DIV/0!</v>
      </c>
      <c r="U2839" s="181" t="e">
        <f t="shared" si="741"/>
        <v>#DIV/0!</v>
      </c>
    </row>
    <row r="2840" spans="2:21" ht="12.75" customHeight="1" x14ac:dyDescent="0.15">
      <c r="B2840" s="1">
        <f t="shared" si="747"/>
        <v>296.89999999999901</v>
      </c>
      <c r="C2840" s="181" t="e">
        <f t="shared" si="742"/>
        <v>#DIV/0!</v>
      </c>
      <c r="D2840" s="242">
        <f t="shared" si="743"/>
        <v>95.7621467849537</v>
      </c>
      <c r="E2840" s="181" t="e">
        <f t="shared" si="731"/>
        <v>#DIV/0!</v>
      </c>
      <c r="F2840" s="181" t="e">
        <f t="shared" si="744"/>
        <v>#DIV/0!</v>
      </c>
      <c r="H2840" s="181" t="e">
        <f t="shared" si="745"/>
        <v>#DIV/0!</v>
      </c>
      <c r="I2840" s="181" t="e">
        <f t="shared" si="732"/>
        <v>#DIV/0!</v>
      </c>
      <c r="J2840" s="339" t="e">
        <f t="shared" si="733"/>
        <v>#DIV/0!</v>
      </c>
      <c r="K2840" s="181" t="e">
        <f t="shared" si="734"/>
        <v>#DIV/0!</v>
      </c>
      <c r="M2840" s="181" t="e">
        <f t="shared" si="735"/>
        <v>#DIV/0!</v>
      </c>
      <c r="N2840" s="181" t="e">
        <f t="shared" si="736"/>
        <v>#DIV/0!</v>
      </c>
      <c r="O2840" s="339" t="e">
        <f t="shared" si="737"/>
        <v>#DIV/0!</v>
      </c>
      <c r="P2840" s="181" t="e">
        <f t="shared" si="738"/>
        <v>#DIV/0!</v>
      </c>
      <c r="R2840" s="181" t="e">
        <f t="shared" si="739"/>
        <v>#DIV/0!</v>
      </c>
      <c r="S2840" s="181" t="e">
        <f t="shared" si="740"/>
        <v>#DIV/0!</v>
      </c>
      <c r="T2840" s="339" t="e">
        <f t="shared" si="746"/>
        <v>#DIV/0!</v>
      </c>
      <c r="U2840" s="181" t="e">
        <f t="shared" si="741"/>
        <v>#DIV/0!</v>
      </c>
    </row>
    <row r="2841" spans="2:21" ht="12.75" customHeight="1" x14ac:dyDescent="0.15">
      <c r="B2841" s="1">
        <f t="shared" si="747"/>
        <v>296.99999999999903</v>
      </c>
      <c r="C2841" s="181" t="e">
        <f t="shared" si="742"/>
        <v>#DIV/0!</v>
      </c>
      <c r="D2841" s="242">
        <f t="shared" si="743"/>
        <v>95.770788408178021</v>
      </c>
      <c r="E2841" s="181" t="e">
        <f t="shared" si="731"/>
        <v>#DIV/0!</v>
      </c>
      <c r="F2841" s="181" t="e">
        <f t="shared" si="744"/>
        <v>#DIV/0!</v>
      </c>
      <c r="H2841" s="181" t="e">
        <f t="shared" si="745"/>
        <v>#DIV/0!</v>
      </c>
      <c r="I2841" s="181" t="e">
        <f t="shared" si="732"/>
        <v>#DIV/0!</v>
      </c>
      <c r="J2841" s="339" t="e">
        <f t="shared" si="733"/>
        <v>#DIV/0!</v>
      </c>
      <c r="K2841" s="181" t="e">
        <f t="shared" si="734"/>
        <v>#DIV/0!</v>
      </c>
      <c r="M2841" s="181" t="e">
        <f t="shared" si="735"/>
        <v>#DIV/0!</v>
      </c>
      <c r="N2841" s="181" t="e">
        <f t="shared" si="736"/>
        <v>#DIV/0!</v>
      </c>
      <c r="O2841" s="339" t="e">
        <f t="shared" si="737"/>
        <v>#DIV/0!</v>
      </c>
      <c r="P2841" s="181" t="e">
        <f t="shared" si="738"/>
        <v>#DIV/0!</v>
      </c>
      <c r="R2841" s="181" t="e">
        <f t="shared" si="739"/>
        <v>#DIV/0!</v>
      </c>
      <c r="S2841" s="181" t="e">
        <f t="shared" si="740"/>
        <v>#DIV/0!</v>
      </c>
      <c r="T2841" s="339" t="e">
        <f t="shared" si="746"/>
        <v>#DIV/0!</v>
      </c>
      <c r="U2841" s="181" t="e">
        <f t="shared" si="741"/>
        <v>#DIV/0!</v>
      </c>
    </row>
    <row r="2842" spans="2:21" ht="12.75" customHeight="1" x14ac:dyDescent="0.15">
      <c r="B2842" s="1">
        <f t="shared" si="747"/>
        <v>297.09999999999906</v>
      </c>
      <c r="C2842" s="181" t="e">
        <f t="shared" si="742"/>
        <v>#DIV/0!</v>
      </c>
      <c r="D2842" s="242">
        <f t="shared" si="743"/>
        <v>95.779427692773382</v>
      </c>
      <c r="E2842" s="181" t="e">
        <f t="shared" si="731"/>
        <v>#DIV/0!</v>
      </c>
      <c r="F2842" s="181" t="e">
        <f t="shared" si="744"/>
        <v>#DIV/0!</v>
      </c>
      <c r="H2842" s="181" t="e">
        <f t="shared" si="745"/>
        <v>#DIV/0!</v>
      </c>
      <c r="I2842" s="181" t="e">
        <f t="shared" si="732"/>
        <v>#DIV/0!</v>
      </c>
      <c r="J2842" s="339" t="e">
        <f t="shared" si="733"/>
        <v>#DIV/0!</v>
      </c>
      <c r="K2842" s="181" t="e">
        <f t="shared" si="734"/>
        <v>#DIV/0!</v>
      </c>
      <c r="M2842" s="181" t="e">
        <f t="shared" si="735"/>
        <v>#DIV/0!</v>
      </c>
      <c r="N2842" s="181" t="e">
        <f t="shared" si="736"/>
        <v>#DIV/0!</v>
      </c>
      <c r="O2842" s="339" t="e">
        <f t="shared" si="737"/>
        <v>#DIV/0!</v>
      </c>
      <c r="P2842" s="181" t="e">
        <f t="shared" si="738"/>
        <v>#DIV/0!</v>
      </c>
      <c r="R2842" s="181" t="e">
        <f t="shared" si="739"/>
        <v>#DIV/0!</v>
      </c>
      <c r="S2842" s="181" t="e">
        <f t="shared" si="740"/>
        <v>#DIV/0!</v>
      </c>
      <c r="T2842" s="339" t="e">
        <f t="shared" si="746"/>
        <v>#DIV/0!</v>
      </c>
      <c r="U2842" s="181" t="e">
        <f t="shared" si="741"/>
        <v>#DIV/0!</v>
      </c>
    </row>
    <row r="2843" spans="2:21" ht="12.75" customHeight="1" x14ac:dyDescent="0.15">
      <c r="B2843" s="1">
        <f t="shared" si="747"/>
        <v>297.19999999999908</v>
      </c>
      <c r="C2843" s="181" t="e">
        <f t="shared" si="742"/>
        <v>#DIV/0!</v>
      </c>
      <c r="D2843" s="242">
        <f t="shared" si="743"/>
        <v>95.788064640216149</v>
      </c>
      <c r="E2843" s="181" t="e">
        <f t="shared" si="731"/>
        <v>#DIV/0!</v>
      </c>
      <c r="F2843" s="181" t="e">
        <f t="shared" si="744"/>
        <v>#DIV/0!</v>
      </c>
      <c r="H2843" s="181" t="e">
        <f t="shared" si="745"/>
        <v>#DIV/0!</v>
      </c>
      <c r="I2843" s="181" t="e">
        <f t="shared" si="732"/>
        <v>#DIV/0!</v>
      </c>
      <c r="J2843" s="339" t="e">
        <f t="shared" si="733"/>
        <v>#DIV/0!</v>
      </c>
      <c r="K2843" s="181" t="e">
        <f t="shared" si="734"/>
        <v>#DIV/0!</v>
      </c>
      <c r="M2843" s="181" t="e">
        <f t="shared" si="735"/>
        <v>#DIV/0!</v>
      </c>
      <c r="N2843" s="181" t="e">
        <f t="shared" si="736"/>
        <v>#DIV/0!</v>
      </c>
      <c r="O2843" s="339" t="e">
        <f t="shared" si="737"/>
        <v>#DIV/0!</v>
      </c>
      <c r="P2843" s="181" t="e">
        <f t="shared" si="738"/>
        <v>#DIV/0!</v>
      </c>
      <c r="R2843" s="181" t="e">
        <f t="shared" si="739"/>
        <v>#DIV/0!</v>
      </c>
      <c r="S2843" s="181" t="e">
        <f t="shared" si="740"/>
        <v>#DIV/0!</v>
      </c>
      <c r="T2843" s="339" t="e">
        <f t="shared" si="746"/>
        <v>#DIV/0!</v>
      </c>
      <c r="U2843" s="181" t="e">
        <f t="shared" si="741"/>
        <v>#DIV/0!</v>
      </c>
    </row>
    <row r="2844" spans="2:21" ht="12.75" customHeight="1" x14ac:dyDescent="0.15">
      <c r="B2844" s="1">
        <f t="shared" si="747"/>
        <v>297.2999999999991</v>
      </c>
      <c r="C2844" s="181" t="e">
        <f t="shared" si="742"/>
        <v>#DIV/0!</v>
      </c>
      <c r="D2844" s="242">
        <f t="shared" si="743"/>
        <v>95.796699251980925</v>
      </c>
      <c r="E2844" s="181" t="e">
        <f t="shared" si="731"/>
        <v>#DIV/0!</v>
      </c>
      <c r="F2844" s="181" t="e">
        <f t="shared" si="744"/>
        <v>#DIV/0!</v>
      </c>
      <c r="H2844" s="181" t="e">
        <f t="shared" si="745"/>
        <v>#DIV/0!</v>
      </c>
      <c r="I2844" s="181" t="e">
        <f t="shared" si="732"/>
        <v>#DIV/0!</v>
      </c>
      <c r="J2844" s="339" t="e">
        <f t="shared" si="733"/>
        <v>#DIV/0!</v>
      </c>
      <c r="K2844" s="181" t="e">
        <f t="shared" si="734"/>
        <v>#DIV/0!</v>
      </c>
      <c r="M2844" s="181" t="e">
        <f t="shared" si="735"/>
        <v>#DIV/0!</v>
      </c>
      <c r="N2844" s="181" t="e">
        <f t="shared" si="736"/>
        <v>#DIV/0!</v>
      </c>
      <c r="O2844" s="339" t="e">
        <f t="shared" si="737"/>
        <v>#DIV/0!</v>
      </c>
      <c r="P2844" s="181" t="e">
        <f t="shared" si="738"/>
        <v>#DIV/0!</v>
      </c>
      <c r="R2844" s="181" t="e">
        <f t="shared" si="739"/>
        <v>#DIV/0!</v>
      </c>
      <c r="S2844" s="181" t="e">
        <f t="shared" si="740"/>
        <v>#DIV/0!</v>
      </c>
      <c r="T2844" s="339" t="e">
        <f t="shared" si="746"/>
        <v>#DIV/0!</v>
      </c>
      <c r="U2844" s="181" t="e">
        <f t="shared" si="741"/>
        <v>#DIV/0!</v>
      </c>
    </row>
    <row r="2845" spans="2:21" ht="12.75" customHeight="1" x14ac:dyDescent="0.15">
      <c r="B2845" s="1">
        <f t="shared" si="747"/>
        <v>297.39999999999912</v>
      </c>
      <c r="C2845" s="181" t="e">
        <f t="shared" si="742"/>
        <v>#DIV/0!</v>
      </c>
      <c r="D2845" s="242">
        <f t="shared" si="743"/>
        <v>95.805331529541192</v>
      </c>
      <c r="E2845" s="181" t="e">
        <f t="shared" si="731"/>
        <v>#DIV/0!</v>
      </c>
      <c r="F2845" s="181" t="e">
        <f t="shared" si="744"/>
        <v>#DIV/0!</v>
      </c>
      <c r="H2845" s="181" t="e">
        <f t="shared" si="745"/>
        <v>#DIV/0!</v>
      </c>
      <c r="I2845" s="181" t="e">
        <f t="shared" si="732"/>
        <v>#DIV/0!</v>
      </c>
      <c r="J2845" s="339" t="e">
        <f t="shared" si="733"/>
        <v>#DIV/0!</v>
      </c>
      <c r="K2845" s="181" t="e">
        <f t="shared" si="734"/>
        <v>#DIV/0!</v>
      </c>
      <c r="M2845" s="181" t="e">
        <f t="shared" si="735"/>
        <v>#DIV/0!</v>
      </c>
      <c r="N2845" s="181" t="e">
        <f t="shared" si="736"/>
        <v>#DIV/0!</v>
      </c>
      <c r="O2845" s="339" t="e">
        <f t="shared" si="737"/>
        <v>#DIV/0!</v>
      </c>
      <c r="P2845" s="181" t="e">
        <f t="shared" si="738"/>
        <v>#DIV/0!</v>
      </c>
      <c r="R2845" s="181" t="e">
        <f t="shared" si="739"/>
        <v>#DIV/0!</v>
      </c>
      <c r="S2845" s="181" t="e">
        <f t="shared" si="740"/>
        <v>#DIV/0!</v>
      </c>
      <c r="T2845" s="339" t="e">
        <f t="shared" si="746"/>
        <v>#DIV/0!</v>
      </c>
      <c r="U2845" s="181" t="e">
        <f t="shared" si="741"/>
        <v>#DIV/0!</v>
      </c>
    </row>
    <row r="2846" spans="2:21" ht="12.75" customHeight="1" x14ac:dyDescent="0.15">
      <c r="B2846" s="1">
        <f t="shared" si="747"/>
        <v>297.49999999999915</v>
      </c>
      <c r="C2846" s="181" t="e">
        <f t="shared" si="742"/>
        <v>#DIV/0!</v>
      </c>
      <c r="D2846" s="242">
        <f t="shared" si="743"/>
        <v>95.813961474368583</v>
      </c>
      <c r="E2846" s="181" t="e">
        <f t="shared" si="731"/>
        <v>#DIV/0!</v>
      </c>
      <c r="F2846" s="181" t="e">
        <f t="shared" si="744"/>
        <v>#DIV/0!</v>
      </c>
      <c r="H2846" s="181" t="e">
        <f t="shared" si="745"/>
        <v>#DIV/0!</v>
      </c>
      <c r="I2846" s="181" t="e">
        <f t="shared" si="732"/>
        <v>#DIV/0!</v>
      </c>
      <c r="J2846" s="339" t="e">
        <f t="shared" si="733"/>
        <v>#DIV/0!</v>
      </c>
      <c r="K2846" s="181" t="e">
        <f t="shared" si="734"/>
        <v>#DIV/0!</v>
      </c>
      <c r="M2846" s="181" t="e">
        <f t="shared" si="735"/>
        <v>#DIV/0!</v>
      </c>
      <c r="N2846" s="181" t="e">
        <f t="shared" si="736"/>
        <v>#DIV/0!</v>
      </c>
      <c r="O2846" s="339" t="e">
        <f t="shared" si="737"/>
        <v>#DIV/0!</v>
      </c>
      <c r="P2846" s="181" t="e">
        <f t="shared" si="738"/>
        <v>#DIV/0!</v>
      </c>
      <c r="R2846" s="181" t="e">
        <f t="shared" si="739"/>
        <v>#DIV/0!</v>
      </c>
      <c r="S2846" s="181" t="e">
        <f t="shared" si="740"/>
        <v>#DIV/0!</v>
      </c>
      <c r="T2846" s="339" t="e">
        <f t="shared" si="746"/>
        <v>#DIV/0!</v>
      </c>
      <c r="U2846" s="181" t="e">
        <f t="shared" si="741"/>
        <v>#DIV/0!</v>
      </c>
    </row>
    <row r="2847" spans="2:21" ht="12.75" customHeight="1" x14ac:dyDescent="0.15">
      <c r="B2847" s="1">
        <f t="shared" si="747"/>
        <v>297.59999999999917</v>
      </c>
      <c r="C2847" s="181" t="e">
        <f t="shared" si="742"/>
        <v>#DIV/0!</v>
      </c>
      <c r="D2847" s="242">
        <f t="shared" si="743"/>
        <v>95.82258908793348</v>
      </c>
      <c r="E2847" s="181" t="e">
        <f t="shared" si="731"/>
        <v>#DIV/0!</v>
      </c>
      <c r="F2847" s="181" t="e">
        <f t="shared" si="744"/>
        <v>#DIV/0!</v>
      </c>
      <c r="H2847" s="181" t="e">
        <f t="shared" si="745"/>
        <v>#DIV/0!</v>
      </c>
      <c r="I2847" s="181" t="e">
        <f t="shared" si="732"/>
        <v>#DIV/0!</v>
      </c>
      <c r="J2847" s="339" t="e">
        <f t="shared" si="733"/>
        <v>#DIV/0!</v>
      </c>
      <c r="K2847" s="181" t="e">
        <f t="shared" si="734"/>
        <v>#DIV/0!</v>
      </c>
      <c r="M2847" s="181" t="e">
        <f t="shared" si="735"/>
        <v>#DIV/0!</v>
      </c>
      <c r="N2847" s="181" t="e">
        <f t="shared" si="736"/>
        <v>#DIV/0!</v>
      </c>
      <c r="O2847" s="339" t="e">
        <f t="shared" si="737"/>
        <v>#DIV/0!</v>
      </c>
      <c r="P2847" s="181" t="e">
        <f t="shared" si="738"/>
        <v>#DIV/0!</v>
      </c>
      <c r="R2847" s="181" t="e">
        <f t="shared" si="739"/>
        <v>#DIV/0!</v>
      </c>
      <c r="S2847" s="181" t="e">
        <f t="shared" si="740"/>
        <v>#DIV/0!</v>
      </c>
      <c r="T2847" s="339" t="e">
        <f t="shared" si="746"/>
        <v>#DIV/0!</v>
      </c>
      <c r="U2847" s="181" t="e">
        <f t="shared" si="741"/>
        <v>#DIV/0!</v>
      </c>
    </row>
    <row r="2848" spans="2:21" ht="12.75" customHeight="1" x14ac:dyDescent="0.15">
      <c r="B2848" s="1">
        <f t="shared" si="747"/>
        <v>297.69999999999919</v>
      </c>
      <c r="C2848" s="181" t="e">
        <f t="shared" si="742"/>
        <v>#DIV/0!</v>
      </c>
      <c r="D2848" s="242">
        <f t="shared" si="743"/>
        <v>95.831214371704874</v>
      </c>
      <c r="E2848" s="181" t="e">
        <f t="shared" si="731"/>
        <v>#DIV/0!</v>
      </c>
      <c r="F2848" s="181" t="e">
        <f t="shared" si="744"/>
        <v>#DIV/0!</v>
      </c>
      <c r="H2848" s="181" t="e">
        <f t="shared" si="745"/>
        <v>#DIV/0!</v>
      </c>
      <c r="I2848" s="181" t="e">
        <f t="shared" si="732"/>
        <v>#DIV/0!</v>
      </c>
      <c r="J2848" s="339" t="e">
        <f t="shared" si="733"/>
        <v>#DIV/0!</v>
      </c>
      <c r="K2848" s="181" t="e">
        <f t="shared" si="734"/>
        <v>#DIV/0!</v>
      </c>
      <c r="M2848" s="181" t="e">
        <f t="shared" si="735"/>
        <v>#DIV/0!</v>
      </c>
      <c r="N2848" s="181" t="e">
        <f t="shared" si="736"/>
        <v>#DIV/0!</v>
      </c>
      <c r="O2848" s="339" t="e">
        <f t="shared" si="737"/>
        <v>#DIV/0!</v>
      </c>
      <c r="P2848" s="181" t="e">
        <f t="shared" si="738"/>
        <v>#DIV/0!</v>
      </c>
      <c r="R2848" s="181" t="e">
        <f t="shared" si="739"/>
        <v>#DIV/0!</v>
      </c>
      <c r="S2848" s="181" t="e">
        <f t="shared" si="740"/>
        <v>#DIV/0!</v>
      </c>
      <c r="T2848" s="339" t="e">
        <f t="shared" si="746"/>
        <v>#DIV/0!</v>
      </c>
      <c r="U2848" s="181" t="e">
        <f t="shared" si="741"/>
        <v>#DIV/0!</v>
      </c>
    </row>
    <row r="2849" spans="2:21" ht="12.75" customHeight="1" x14ac:dyDescent="0.15">
      <c r="B2849" s="1">
        <f t="shared" si="747"/>
        <v>297.79999999999922</v>
      </c>
      <c r="C2849" s="181" t="e">
        <f t="shared" si="742"/>
        <v>#DIV/0!</v>
      </c>
      <c r="D2849" s="242">
        <f t="shared" si="743"/>
        <v>95.839837327150221</v>
      </c>
      <c r="E2849" s="181" t="e">
        <f t="shared" si="731"/>
        <v>#DIV/0!</v>
      </c>
      <c r="F2849" s="181" t="e">
        <f t="shared" si="744"/>
        <v>#DIV/0!</v>
      </c>
      <c r="H2849" s="181" t="e">
        <f t="shared" si="745"/>
        <v>#DIV/0!</v>
      </c>
      <c r="I2849" s="181" t="e">
        <f t="shared" si="732"/>
        <v>#DIV/0!</v>
      </c>
      <c r="J2849" s="339" t="e">
        <f t="shared" si="733"/>
        <v>#DIV/0!</v>
      </c>
      <c r="K2849" s="181" t="e">
        <f t="shared" si="734"/>
        <v>#DIV/0!</v>
      </c>
      <c r="M2849" s="181" t="e">
        <f t="shared" si="735"/>
        <v>#DIV/0!</v>
      </c>
      <c r="N2849" s="181" t="e">
        <f t="shared" si="736"/>
        <v>#DIV/0!</v>
      </c>
      <c r="O2849" s="339" t="e">
        <f t="shared" si="737"/>
        <v>#DIV/0!</v>
      </c>
      <c r="P2849" s="181" t="e">
        <f t="shared" si="738"/>
        <v>#DIV/0!</v>
      </c>
      <c r="R2849" s="181" t="e">
        <f t="shared" si="739"/>
        <v>#DIV/0!</v>
      </c>
      <c r="S2849" s="181" t="e">
        <f t="shared" si="740"/>
        <v>#DIV/0!</v>
      </c>
      <c r="T2849" s="339" t="e">
        <f t="shared" si="746"/>
        <v>#DIV/0!</v>
      </c>
      <c r="U2849" s="181" t="e">
        <f t="shared" si="741"/>
        <v>#DIV/0!</v>
      </c>
    </row>
    <row r="2850" spans="2:21" ht="12.75" customHeight="1" x14ac:dyDescent="0.15">
      <c r="B2850" s="1">
        <f t="shared" si="747"/>
        <v>297.89999999999924</v>
      </c>
      <c r="C2850" s="181" t="e">
        <f t="shared" si="742"/>
        <v>#DIV/0!</v>
      </c>
      <c r="D2850" s="242">
        <f t="shared" si="743"/>
        <v>95.848457955735455</v>
      </c>
      <c r="E2850" s="181" t="e">
        <f t="shared" si="731"/>
        <v>#DIV/0!</v>
      </c>
      <c r="F2850" s="181" t="e">
        <f t="shared" si="744"/>
        <v>#DIV/0!</v>
      </c>
      <c r="H2850" s="181" t="e">
        <f t="shared" si="745"/>
        <v>#DIV/0!</v>
      </c>
      <c r="I2850" s="181" t="e">
        <f t="shared" si="732"/>
        <v>#DIV/0!</v>
      </c>
      <c r="J2850" s="339" t="e">
        <f t="shared" si="733"/>
        <v>#DIV/0!</v>
      </c>
      <c r="K2850" s="181" t="e">
        <f t="shared" si="734"/>
        <v>#DIV/0!</v>
      </c>
      <c r="M2850" s="181" t="e">
        <f t="shared" si="735"/>
        <v>#DIV/0!</v>
      </c>
      <c r="N2850" s="181" t="e">
        <f t="shared" si="736"/>
        <v>#DIV/0!</v>
      </c>
      <c r="O2850" s="339" t="e">
        <f t="shared" si="737"/>
        <v>#DIV/0!</v>
      </c>
      <c r="P2850" s="181" t="e">
        <f t="shared" si="738"/>
        <v>#DIV/0!</v>
      </c>
      <c r="R2850" s="181" t="e">
        <f t="shared" si="739"/>
        <v>#DIV/0!</v>
      </c>
      <c r="S2850" s="181" t="e">
        <f t="shared" si="740"/>
        <v>#DIV/0!</v>
      </c>
      <c r="T2850" s="339" t="e">
        <f t="shared" si="746"/>
        <v>#DIV/0!</v>
      </c>
      <c r="U2850" s="181" t="e">
        <f t="shared" si="741"/>
        <v>#DIV/0!</v>
      </c>
    </row>
    <row r="2851" spans="2:21" ht="12.75" customHeight="1" x14ac:dyDescent="0.15">
      <c r="B2851" s="1">
        <f t="shared" si="747"/>
        <v>297.99999999999926</v>
      </c>
      <c r="C2851" s="181" t="e">
        <f t="shared" si="742"/>
        <v>#DIV/0!</v>
      </c>
      <c r="D2851" s="242">
        <f t="shared" si="743"/>
        <v>95.857076258925161</v>
      </c>
      <c r="E2851" s="181" t="e">
        <f t="shared" si="731"/>
        <v>#DIV/0!</v>
      </c>
      <c r="F2851" s="181" t="e">
        <f t="shared" si="744"/>
        <v>#DIV/0!</v>
      </c>
      <c r="H2851" s="181" t="e">
        <f t="shared" si="745"/>
        <v>#DIV/0!</v>
      </c>
      <c r="I2851" s="181" t="e">
        <f t="shared" si="732"/>
        <v>#DIV/0!</v>
      </c>
      <c r="J2851" s="339" t="e">
        <f t="shared" si="733"/>
        <v>#DIV/0!</v>
      </c>
      <c r="K2851" s="181" t="e">
        <f t="shared" si="734"/>
        <v>#DIV/0!</v>
      </c>
      <c r="M2851" s="181" t="e">
        <f t="shared" si="735"/>
        <v>#DIV/0!</v>
      </c>
      <c r="N2851" s="181" t="e">
        <f t="shared" si="736"/>
        <v>#DIV/0!</v>
      </c>
      <c r="O2851" s="339" t="e">
        <f t="shared" si="737"/>
        <v>#DIV/0!</v>
      </c>
      <c r="P2851" s="181" t="e">
        <f t="shared" si="738"/>
        <v>#DIV/0!</v>
      </c>
      <c r="R2851" s="181" t="e">
        <f t="shared" si="739"/>
        <v>#DIV/0!</v>
      </c>
      <c r="S2851" s="181" t="e">
        <f t="shared" si="740"/>
        <v>#DIV/0!</v>
      </c>
      <c r="T2851" s="339" t="e">
        <f t="shared" si="746"/>
        <v>#DIV/0!</v>
      </c>
      <c r="U2851" s="181" t="e">
        <f t="shared" si="741"/>
        <v>#DIV/0!</v>
      </c>
    </row>
    <row r="2852" spans="2:21" ht="12.75" customHeight="1" x14ac:dyDescent="0.15">
      <c r="B2852" s="1">
        <f t="shared" si="747"/>
        <v>298.09999999999928</v>
      </c>
      <c r="C2852" s="181" t="e">
        <f t="shared" si="742"/>
        <v>#DIV/0!</v>
      </c>
      <c r="D2852" s="242">
        <f t="shared" si="743"/>
        <v>95.865692238182476</v>
      </c>
      <c r="E2852" s="181" t="e">
        <f t="shared" si="731"/>
        <v>#DIV/0!</v>
      </c>
      <c r="F2852" s="181" t="e">
        <f t="shared" si="744"/>
        <v>#DIV/0!</v>
      </c>
      <c r="H2852" s="181" t="e">
        <f t="shared" si="745"/>
        <v>#DIV/0!</v>
      </c>
      <c r="I2852" s="181" t="e">
        <f t="shared" si="732"/>
        <v>#DIV/0!</v>
      </c>
      <c r="J2852" s="339" t="e">
        <f t="shared" si="733"/>
        <v>#DIV/0!</v>
      </c>
      <c r="K2852" s="181" t="e">
        <f t="shared" si="734"/>
        <v>#DIV/0!</v>
      </c>
      <c r="M2852" s="181" t="e">
        <f t="shared" si="735"/>
        <v>#DIV/0!</v>
      </c>
      <c r="N2852" s="181" t="e">
        <f t="shared" si="736"/>
        <v>#DIV/0!</v>
      </c>
      <c r="O2852" s="339" t="e">
        <f t="shared" si="737"/>
        <v>#DIV/0!</v>
      </c>
      <c r="P2852" s="181" t="e">
        <f t="shared" si="738"/>
        <v>#DIV/0!</v>
      </c>
      <c r="R2852" s="181" t="e">
        <f t="shared" si="739"/>
        <v>#DIV/0!</v>
      </c>
      <c r="S2852" s="181" t="e">
        <f t="shared" si="740"/>
        <v>#DIV/0!</v>
      </c>
      <c r="T2852" s="339" t="e">
        <f t="shared" si="746"/>
        <v>#DIV/0!</v>
      </c>
      <c r="U2852" s="181" t="e">
        <f t="shared" si="741"/>
        <v>#DIV/0!</v>
      </c>
    </row>
    <row r="2853" spans="2:21" ht="12.75" customHeight="1" x14ac:dyDescent="0.15">
      <c r="B2853" s="1">
        <f t="shared" si="747"/>
        <v>298.19999999999931</v>
      </c>
      <c r="C2853" s="181" t="e">
        <f t="shared" si="742"/>
        <v>#DIV/0!</v>
      </c>
      <c r="D2853" s="242">
        <f t="shared" si="743"/>
        <v>95.87430589496897</v>
      </c>
      <c r="E2853" s="181" t="e">
        <f t="shared" si="731"/>
        <v>#DIV/0!</v>
      </c>
      <c r="F2853" s="181" t="e">
        <f t="shared" si="744"/>
        <v>#DIV/0!</v>
      </c>
      <c r="H2853" s="181" t="e">
        <f t="shared" si="745"/>
        <v>#DIV/0!</v>
      </c>
      <c r="I2853" s="181" t="e">
        <f t="shared" si="732"/>
        <v>#DIV/0!</v>
      </c>
      <c r="J2853" s="339" t="e">
        <f t="shared" si="733"/>
        <v>#DIV/0!</v>
      </c>
      <c r="K2853" s="181" t="e">
        <f t="shared" si="734"/>
        <v>#DIV/0!</v>
      </c>
      <c r="M2853" s="181" t="e">
        <f t="shared" si="735"/>
        <v>#DIV/0!</v>
      </c>
      <c r="N2853" s="181" t="e">
        <f t="shared" si="736"/>
        <v>#DIV/0!</v>
      </c>
      <c r="O2853" s="339" t="e">
        <f t="shared" si="737"/>
        <v>#DIV/0!</v>
      </c>
      <c r="P2853" s="181" t="e">
        <f t="shared" si="738"/>
        <v>#DIV/0!</v>
      </c>
      <c r="R2853" s="181" t="e">
        <f t="shared" si="739"/>
        <v>#DIV/0!</v>
      </c>
      <c r="S2853" s="181" t="e">
        <f t="shared" si="740"/>
        <v>#DIV/0!</v>
      </c>
      <c r="T2853" s="339" t="e">
        <f t="shared" si="746"/>
        <v>#DIV/0!</v>
      </c>
      <c r="U2853" s="181" t="e">
        <f t="shared" si="741"/>
        <v>#DIV/0!</v>
      </c>
    </row>
    <row r="2854" spans="2:21" ht="12.75" customHeight="1" x14ac:dyDescent="0.15">
      <c r="B2854" s="1">
        <f t="shared" si="747"/>
        <v>298.29999999999933</v>
      </c>
      <c r="C2854" s="181" t="e">
        <f t="shared" si="742"/>
        <v>#DIV/0!</v>
      </c>
      <c r="D2854" s="242">
        <f t="shared" si="743"/>
        <v>95.882917230744937</v>
      </c>
      <c r="E2854" s="181" t="e">
        <f t="shared" si="731"/>
        <v>#DIV/0!</v>
      </c>
      <c r="F2854" s="181" t="e">
        <f t="shared" si="744"/>
        <v>#DIV/0!</v>
      </c>
      <c r="H2854" s="181" t="e">
        <f t="shared" si="745"/>
        <v>#DIV/0!</v>
      </c>
      <c r="I2854" s="181" t="e">
        <f t="shared" si="732"/>
        <v>#DIV/0!</v>
      </c>
      <c r="J2854" s="339" t="e">
        <f t="shared" si="733"/>
        <v>#DIV/0!</v>
      </c>
      <c r="K2854" s="181" t="e">
        <f t="shared" si="734"/>
        <v>#DIV/0!</v>
      </c>
      <c r="M2854" s="181" t="e">
        <f t="shared" si="735"/>
        <v>#DIV/0!</v>
      </c>
      <c r="N2854" s="181" t="e">
        <f t="shared" si="736"/>
        <v>#DIV/0!</v>
      </c>
      <c r="O2854" s="339" t="e">
        <f t="shared" si="737"/>
        <v>#DIV/0!</v>
      </c>
      <c r="P2854" s="181" t="e">
        <f t="shared" si="738"/>
        <v>#DIV/0!</v>
      </c>
      <c r="R2854" s="181" t="e">
        <f t="shared" si="739"/>
        <v>#DIV/0!</v>
      </c>
      <c r="S2854" s="181" t="e">
        <f t="shared" si="740"/>
        <v>#DIV/0!</v>
      </c>
      <c r="T2854" s="339" t="e">
        <f t="shared" si="746"/>
        <v>#DIV/0!</v>
      </c>
      <c r="U2854" s="181" t="e">
        <f t="shared" si="741"/>
        <v>#DIV/0!</v>
      </c>
    </row>
    <row r="2855" spans="2:21" ht="12.75" customHeight="1" x14ac:dyDescent="0.15">
      <c r="B2855" s="1">
        <f t="shared" si="747"/>
        <v>298.39999999999935</v>
      </c>
      <c r="C2855" s="181" t="e">
        <f t="shared" si="742"/>
        <v>#DIV/0!</v>
      </c>
      <c r="D2855" s="242">
        <f t="shared" si="743"/>
        <v>95.89152624696915</v>
      </c>
      <c r="E2855" s="181" t="e">
        <f t="shared" si="731"/>
        <v>#DIV/0!</v>
      </c>
      <c r="F2855" s="181" t="e">
        <f t="shared" si="744"/>
        <v>#DIV/0!</v>
      </c>
      <c r="H2855" s="181" t="e">
        <f t="shared" si="745"/>
        <v>#DIV/0!</v>
      </c>
      <c r="I2855" s="181" t="e">
        <f t="shared" si="732"/>
        <v>#DIV/0!</v>
      </c>
      <c r="J2855" s="339" t="e">
        <f t="shared" si="733"/>
        <v>#DIV/0!</v>
      </c>
      <c r="K2855" s="181" t="e">
        <f t="shared" si="734"/>
        <v>#DIV/0!</v>
      </c>
      <c r="M2855" s="181" t="e">
        <f t="shared" si="735"/>
        <v>#DIV/0!</v>
      </c>
      <c r="N2855" s="181" t="e">
        <f t="shared" si="736"/>
        <v>#DIV/0!</v>
      </c>
      <c r="O2855" s="339" t="e">
        <f t="shared" si="737"/>
        <v>#DIV/0!</v>
      </c>
      <c r="P2855" s="181" t="e">
        <f t="shared" si="738"/>
        <v>#DIV/0!</v>
      </c>
      <c r="R2855" s="181" t="e">
        <f t="shared" si="739"/>
        <v>#DIV/0!</v>
      </c>
      <c r="S2855" s="181" t="e">
        <f t="shared" si="740"/>
        <v>#DIV/0!</v>
      </c>
      <c r="T2855" s="339" t="e">
        <f t="shared" si="746"/>
        <v>#DIV/0!</v>
      </c>
      <c r="U2855" s="181" t="e">
        <f t="shared" si="741"/>
        <v>#DIV/0!</v>
      </c>
    </row>
    <row r="2856" spans="2:21" ht="12.75" customHeight="1" x14ac:dyDescent="0.15">
      <c r="B2856" s="1">
        <f t="shared" si="747"/>
        <v>298.49999999999937</v>
      </c>
      <c r="C2856" s="181" t="e">
        <f t="shared" si="742"/>
        <v>#DIV/0!</v>
      </c>
      <c r="D2856" s="242">
        <f t="shared" si="743"/>
        <v>95.900132945098918</v>
      </c>
      <c r="E2856" s="181" t="e">
        <f t="shared" si="731"/>
        <v>#DIV/0!</v>
      </c>
      <c r="F2856" s="181" t="e">
        <f t="shared" si="744"/>
        <v>#DIV/0!</v>
      </c>
      <c r="H2856" s="181" t="e">
        <f t="shared" si="745"/>
        <v>#DIV/0!</v>
      </c>
      <c r="I2856" s="181" t="e">
        <f t="shared" si="732"/>
        <v>#DIV/0!</v>
      </c>
      <c r="J2856" s="339" t="e">
        <f t="shared" si="733"/>
        <v>#DIV/0!</v>
      </c>
      <c r="K2856" s="181" t="e">
        <f t="shared" si="734"/>
        <v>#DIV/0!</v>
      </c>
      <c r="M2856" s="181" t="e">
        <f t="shared" si="735"/>
        <v>#DIV/0!</v>
      </c>
      <c r="N2856" s="181" t="e">
        <f t="shared" si="736"/>
        <v>#DIV/0!</v>
      </c>
      <c r="O2856" s="339" t="e">
        <f t="shared" si="737"/>
        <v>#DIV/0!</v>
      </c>
      <c r="P2856" s="181" t="e">
        <f t="shared" si="738"/>
        <v>#DIV/0!</v>
      </c>
      <c r="R2856" s="181" t="e">
        <f t="shared" si="739"/>
        <v>#DIV/0!</v>
      </c>
      <c r="S2856" s="181" t="e">
        <f t="shared" si="740"/>
        <v>#DIV/0!</v>
      </c>
      <c r="T2856" s="339" t="e">
        <f t="shared" si="746"/>
        <v>#DIV/0!</v>
      </c>
      <c r="U2856" s="181" t="e">
        <f t="shared" si="741"/>
        <v>#DIV/0!</v>
      </c>
    </row>
    <row r="2857" spans="2:21" ht="12.75" customHeight="1" x14ac:dyDescent="0.15">
      <c r="B2857" s="1">
        <f t="shared" si="747"/>
        <v>298.5999999999994</v>
      </c>
      <c r="C2857" s="181" t="e">
        <f t="shared" si="742"/>
        <v>#DIV/0!</v>
      </c>
      <c r="D2857" s="242">
        <f t="shared" si="743"/>
        <v>95.908737326590085</v>
      </c>
      <c r="E2857" s="181" t="e">
        <f t="shared" si="731"/>
        <v>#DIV/0!</v>
      </c>
      <c r="F2857" s="181" t="e">
        <f t="shared" si="744"/>
        <v>#DIV/0!</v>
      </c>
      <c r="H2857" s="181" t="e">
        <f t="shared" si="745"/>
        <v>#DIV/0!</v>
      </c>
      <c r="I2857" s="181" t="e">
        <f t="shared" si="732"/>
        <v>#DIV/0!</v>
      </c>
      <c r="J2857" s="339" t="e">
        <f t="shared" si="733"/>
        <v>#DIV/0!</v>
      </c>
      <c r="K2857" s="181" t="e">
        <f t="shared" si="734"/>
        <v>#DIV/0!</v>
      </c>
      <c r="M2857" s="181" t="e">
        <f t="shared" si="735"/>
        <v>#DIV/0!</v>
      </c>
      <c r="N2857" s="181" t="e">
        <f t="shared" si="736"/>
        <v>#DIV/0!</v>
      </c>
      <c r="O2857" s="339" t="e">
        <f t="shared" si="737"/>
        <v>#DIV/0!</v>
      </c>
      <c r="P2857" s="181" t="e">
        <f t="shared" si="738"/>
        <v>#DIV/0!</v>
      </c>
      <c r="R2857" s="181" t="e">
        <f t="shared" si="739"/>
        <v>#DIV/0!</v>
      </c>
      <c r="S2857" s="181" t="e">
        <f t="shared" si="740"/>
        <v>#DIV/0!</v>
      </c>
      <c r="T2857" s="339" t="e">
        <f t="shared" si="746"/>
        <v>#DIV/0!</v>
      </c>
      <c r="U2857" s="181" t="e">
        <f t="shared" si="741"/>
        <v>#DIV/0!</v>
      </c>
    </row>
    <row r="2858" spans="2:21" ht="12.75" customHeight="1" x14ac:dyDescent="0.15">
      <c r="B2858" s="1">
        <f t="shared" si="747"/>
        <v>298.69999999999942</v>
      </c>
      <c r="C2858" s="181" t="e">
        <f t="shared" si="742"/>
        <v>#DIV/0!</v>
      </c>
      <c r="D2858" s="242">
        <f t="shared" si="743"/>
        <v>95.917339392897148</v>
      </c>
      <c r="E2858" s="181" t="e">
        <f t="shared" si="731"/>
        <v>#DIV/0!</v>
      </c>
      <c r="F2858" s="181" t="e">
        <f t="shared" si="744"/>
        <v>#DIV/0!</v>
      </c>
      <c r="H2858" s="181" t="e">
        <f t="shared" si="745"/>
        <v>#DIV/0!</v>
      </c>
      <c r="I2858" s="181" t="e">
        <f t="shared" si="732"/>
        <v>#DIV/0!</v>
      </c>
      <c r="J2858" s="339" t="e">
        <f t="shared" si="733"/>
        <v>#DIV/0!</v>
      </c>
      <c r="K2858" s="181" t="e">
        <f t="shared" si="734"/>
        <v>#DIV/0!</v>
      </c>
      <c r="M2858" s="181" t="e">
        <f t="shared" si="735"/>
        <v>#DIV/0!</v>
      </c>
      <c r="N2858" s="181" t="e">
        <f t="shared" si="736"/>
        <v>#DIV/0!</v>
      </c>
      <c r="O2858" s="339" t="e">
        <f t="shared" si="737"/>
        <v>#DIV/0!</v>
      </c>
      <c r="P2858" s="181" t="e">
        <f t="shared" si="738"/>
        <v>#DIV/0!</v>
      </c>
      <c r="R2858" s="181" t="e">
        <f t="shared" si="739"/>
        <v>#DIV/0!</v>
      </c>
      <c r="S2858" s="181" t="e">
        <f t="shared" si="740"/>
        <v>#DIV/0!</v>
      </c>
      <c r="T2858" s="339" t="e">
        <f t="shared" si="746"/>
        <v>#DIV/0!</v>
      </c>
      <c r="U2858" s="181" t="e">
        <f t="shared" si="741"/>
        <v>#DIV/0!</v>
      </c>
    </row>
    <row r="2859" spans="2:21" ht="12.75" customHeight="1" x14ac:dyDescent="0.15">
      <c r="B2859" s="1">
        <f t="shared" si="747"/>
        <v>298.79999999999944</v>
      </c>
      <c r="C2859" s="181" t="e">
        <f t="shared" si="742"/>
        <v>#DIV/0!</v>
      </c>
      <c r="D2859" s="242">
        <f t="shared" si="743"/>
        <v>95.925939145473194</v>
      </c>
      <c r="E2859" s="181" t="e">
        <f t="shared" si="731"/>
        <v>#DIV/0!</v>
      </c>
      <c r="F2859" s="181" t="e">
        <f t="shared" si="744"/>
        <v>#DIV/0!</v>
      </c>
      <c r="H2859" s="181" t="e">
        <f t="shared" si="745"/>
        <v>#DIV/0!</v>
      </c>
      <c r="I2859" s="181" t="e">
        <f t="shared" si="732"/>
        <v>#DIV/0!</v>
      </c>
      <c r="J2859" s="339" t="e">
        <f t="shared" si="733"/>
        <v>#DIV/0!</v>
      </c>
      <c r="K2859" s="181" t="e">
        <f t="shared" si="734"/>
        <v>#DIV/0!</v>
      </c>
      <c r="M2859" s="181" t="e">
        <f t="shared" si="735"/>
        <v>#DIV/0!</v>
      </c>
      <c r="N2859" s="181" t="e">
        <f t="shared" si="736"/>
        <v>#DIV/0!</v>
      </c>
      <c r="O2859" s="339" t="e">
        <f t="shared" si="737"/>
        <v>#DIV/0!</v>
      </c>
      <c r="P2859" s="181" t="e">
        <f t="shared" si="738"/>
        <v>#DIV/0!</v>
      </c>
      <c r="R2859" s="181" t="e">
        <f t="shared" si="739"/>
        <v>#DIV/0!</v>
      </c>
      <c r="S2859" s="181" t="e">
        <f t="shared" si="740"/>
        <v>#DIV/0!</v>
      </c>
      <c r="T2859" s="339" t="e">
        <f t="shared" si="746"/>
        <v>#DIV/0!</v>
      </c>
      <c r="U2859" s="181" t="e">
        <f t="shared" si="741"/>
        <v>#DIV/0!</v>
      </c>
    </row>
    <row r="2860" spans="2:21" ht="12.75" customHeight="1" x14ac:dyDescent="0.15">
      <c r="B2860" s="1">
        <f t="shared" si="747"/>
        <v>298.89999999999947</v>
      </c>
      <c r="C2860" s="181" t="e">
        <f t="shared" si="742"/>
        <v>#DIV/0!</v>
      </c>
      <c r="D2860" s="242">
        <f t="shared" si="743"/>
        <v>95.934536585769678</v>
      </c>
      <c r="E2860" s="181" t="e">
        <f t="shared" si="731"/>
        <v>#DIV/0!</v>
      </c>
      <c r="F2860" s="181" t="e">
        <f t="shared" si="744"/>
        <v>#DIV/0!</v>
      </c>
      <c r="H2860" s="181" t="e">
        <f t="shared" si="745"/>
        <v>#DIV/0!</v>
      </c>
      <c r="I2860" s="181" t="e">
        <f t="shared" si="732"/>
        <v>#DIV/0!</v>
      </c>
      <c r="J2860" s="339" t="e">
        <f t="shared" si="733"/>
        <v>#DIV/0!</v>
      </c>
      <c r="K2860" s="181" t="e">
        <f t="shared" si="734"/>
        <v>#DIV/0!</v>
      </c>
      <c r="M2860" s="181" t="e">
        <f t="shared" si="735"/>
        <v>#DIV/0!</v>
      </c>
      <c r="N2860" s="181" t="e">
        <f t="shared" si="736"/>
        <v>#DIV/0!</v>
      </c>
      <c r="O2860" s="339" t="e">
        <f t="shared" si="737"/>
        <v>#DIV/0!</v>
      </c>
      <c r="P2860" s="181" t="e">
        <f t="shared" si="738"/>
        <v>#DIV/0!</v>
      </c>
      <c r="R2860" s="181" t="e">
        <f t="shared" si="739"/>
        <v>#DIV/0!</v>
      </c>
      <c r="S2860" s="181" t="e">
        <f t="shared" si="740"/>
        <v>#DIV/0!</v>
      </c>
      <c r="T2860" s="339" t="e">
        <f t="shared" si="746"/>
        <v>#DIV/0!</v>
      </c>
      <c r="U2860" s="181" t="e">
        <f t="shared" si="741"/>
        <v>#DIV/0!</v>
      </c>
    </row>
    <row r="2861" spans="2:21" ht="12.75" customHeight="1" x14ac:dyDescent="0.15">
      <c r="B2861" s="1">
        <f t="shared" si="747"/>
        <v>298.99999999999949</v>
      </c>
      <c r="C2861" s="181" t="e">
        <f t="shared" si="742"/>
        <v>#DIV/0!</v>
      </c>
      <c r="D2861" s="242">
        <f t="shared" si="743"/>
        <v>95.943131715236945</v>
      </c>
      <c r="E2861" s="181" t="e">
        <f t="shared" si="731"/>
        <v>#DIV/0!</v>
      </c>
      <c r="F2861" s="181" t="e">
        <f t="shared" si="744"/>
        <v>#DIV/0!</v>
      </c>
      <c r="H2861" s="181" t="e">
        <f t="shared" si="745"/>
        <v>#DIV/0!</v>
      </c>
      <c r="I2861" s="181" t="e">
        <f t="shared" si="732"/>
        <v>#DIV/0!</v>
      </c>
      <c r="J2861" s="339" t="e">
        <f t="shared" si="733"/>
        <v>#DIV/0!</v>
      </c>
      <c r="K2861" s="181" t="e">
        <f t="shared" si="734"/>
        <v>#DIV/0!</v>
      </c>
      <c r="M2861" s="181" t="e">
        <f t="shared" si="735"/>
        <v>#DIV/0!</v>
      </c>
      <c r="N2861" s="181" t="e">
        <f t="shared" si="736"/>
        <v>#DIV/0!</v>
      </c>
      <c r="O2861" s="339" t="e">
        <f t="shared" si="737"/>
        <v>#DIV/0!</v>
      </c>
      <c r="P2861" s="181" t="e">
        <f t="shared" si="738"/>
        <v>#DIV/0!</v>
      </c>
      <c r="R2861" s="181" t="e">
        <f t="shared" si="739"/>
        <v>#DIV/0!</v>
      </c>
      <c r="S2861" s="181" t="e">
        <f t="shared" si="740"/>
        <v>#DIV/0!</v>
      </c>
      <c r="T2861" s="339" t="e">
        <f t="shared" si="746"/>
        <v>#DIV/0!</v>
      </c>
      <c r="U2861" s="181" t="e">
        <f t="shared" si="741"/>
        <v>#DIV/0!</v>
      </c>
    </row>
    <row r="2862" spans="2:21" ht="12.75" customHeight="1" x14ac:dyDescent="0.15">
      <c r="B2862" s="1">
        <f t="shared" si="747"/>
        <v>299.09999999999951</v>
      </c>
      <c r="C2862" s="181" t="e">
        <f t="shared" si="742"/>
        <v>#DIV/0!</v>
      </c>
      <c r="D2862" s="242">
        <f t="shared" si="743"/>
        <v>95.951724535323592</v>
      </c>
      <c r="E2862" s="181" t="e">
        <f t="shared" si="731"/>
        <v>#DIV/0!</v>
      </c>
      <c r="F2862" s="181" t="e">
        <f t="shared" si="744"/>
        <v>#DIV/0!</v>
      </c>
      <c r="H2862" s="181" t="e">
        <f t="shared" si="745"/>
        <v>#DIV/0!</v>
      </c>
      <c r="I2862" s="181" t="e">
        <f t="shared" si="732"/>
        <v>#DIV/0!</v>
      </c>
      <c r="J2862" s="339" t="e">
        <f t="shared" si="733"/>
        <v>#DIV/0!</v>
      </c>
      <c r="K2862" s="181" t="e">
        <f t="shared" si="734"/>
        <v>#DIV/0!</v>
      </c>
      <c r="M2862" s="181" t="e">
        <f t="shared" si="735"/>
        <v>#DIV/0!</v>
      </c>
      <c r="N2862" s="181" t="e">
        <f t="shared" si="736"/>
        <v>#DIV/0!</v>
      </c>
      <c r="O2862" s="339" t="e">
        <f t="shared" si="737"/>
        <v>#DIV/0!</v>
      </c>
      <c r="P2862" s="181" t="e">
        <f t="shared" si="738"/>
        <v>#DIV/0!</v>
      </c>
      <c r="R2862" s="181" t="e">
        <f t="shared" si="739"/>
        <v>#DIV/0!</v>
      </c>
      <c r="S2862" s="181" t="e">
        <f t="shared" si="740"/>
        <v>#DIV/0!</v>
      </c>
      <c r="T2862" s="339" t="e">
        <f t="shared" si="746"/>
        <v>#DIV/0!</v>
      </c>
      <c r="U2862" s="181" t="e">
        <f t="shared" si="741"/>
        <v>#DIV/0!</v>
      </c>
    </row>
    <row r="2863" spans="2:21" ht="12.75" customHeight="1" x14ac:dyDescent="0.15">
      <c r="B2863" s="1">
        <f t="shared" si="747"/>
        <v>299.19999999999953</v>
      </c>
      <c r="C2863" s="181" t="e">
        <f t="shared" si="742"/>
        <v>#DIV/0!</v>
      </c>
      <c r="D2863" s="242">
        <f t="shared" si="743"/>
        <v>95.960315047476868</v>
      </c>
      <c r="E2863" s="181" t="e">
        <f t="shared" si="731"/>
        <v>#DIV/0!</v>
      </c>
      <c r="F2863" s="181" t="e">
        <f t="shared" si="744"/>
        <v>#DIV/0!</v>
      </c>
      <c r="H2863" s="181" t="e">
        <f t="shared" si="745"/>
        <v>#DIV/0!</v>
      </c>
      <c r="I2863" s="181" t="e">
        <f t="shared" si="732"/>
        <v>#DIV/0!</v>
      </c>
      <c r="J2863" s="339" t="e">
        <f t="shared" si="733"/>
        <v>#DIV/0!</v>
      </c>
      <c r="K2863" s="181" t="e">
        <f t="shared" si="734"/>
        <v>#DIV/0!</v>
      </c>
      <c r="M2863" s="181" t="e">
        <f t="shared" si="735"/>
        <v>#DIV/0!</v>
      </c>
      <c r="N2863" s="181" t="e">
        <f t="shared" si="736"/>
        <v>#DIV/0!</v>
      </c>
      <c r="O2863" s="339" t="e">
        <f t="shared" si="737"/>
        <v>#DIV/0!</v>
      </c>
      <c r="P2863" s="181" t="e">
        <f t="shared" si="738"/>
        <v>#DIV/0!</v>
      </c>
      <c r="R2863" s="181" t="e">
        <f t="shared" si="739"/>
        <v>#DIV/0!</v>
      </c>
      <c r="S2863" s="181" t="e">
        <f t="shared" si="740"/>
        <v>#DIV/0!</v>
      </c>
      <c r="T2863" s="339" t="e">
        <f t="shared" si="746"/>
        <v>#DIV/0!</v>
      </c>
      <c r="U2863" s="181" t="e">
        <f t="shared" si="741"/>
        <v>#DIV/0!</v>
      </c>
    </row>
    <row r="2864" spans="2:21" ht="12.75" customHeight="1" x14ac:dyDescent="0.15">
      <c r="B2864" s="1">
        <f t="shared" si="747"/>
        <v>299.29999999999956</v>
      </c>
      <c r="C2864" s="181" t="e">
        <f t="shared" si="742"/>
        <v>#DIV/0!</v>
      </c>
      <c r="D2864" s="242">
        <f t="shared" si="743"/>
        <v>95.968903253142841</v>
      </c>
      <c r="E2864" s="181" t="e">
        <f t="shared" si="731"/>
        <v>#DIV/0!</v>
      </c>
      <c r="F2864" s="181" t="e">
        <f t="shared" si="744"/>
        <v>#DIV/0!</v>
      </c>
      <c r="H2864" s="181" t="e">
        <f t="shared" si="745"/>
        <v>#DIV/0!</v>
      </c>
      <c r="I2864" s="181" t="e">
        <f t="shared" si="732"/>
        <v>#DIV/0!</v>
      </c>
      <c r="J2864" s="339" t="e">
        <f t="shared" si="733"/>
        <v>#DIV/0!</v>
      </c>
      <c r="K2864" s="181" t="e">
        <f t="shared" si="734"/>
        <v>#DIV/0!</v>
      </c>
      <c r="M2864" s="181" t="e">
        <f t="shared" si="735"/>
        <v>#DIV/0!</v>
      </c>
      <c r="N2864" s="181" t="e">
        <f t="shared" si="736"/>
        <v>#DIV/0!</v>
      </c>
      <c r="O2864" s="339" t="e">
        <f t="shared" si="737"/>
        <v>#DIV/0!</v>
      </c>
      <c r="P2864" s="181" t="e">
        <f t="shared" si="738"/>
        <v>#DIV/0!</v>
      </c>
      <c r="R2864" s="181" t="e">
        <f t="shared" si="739"/>
        <v>#DIV/0!</v>
      </c>
      <c r="S2864" s="181" t="e">
        <f t="shared" si="740"/>
        <v>#DIV/0!</v>
      </c>
      <c r="T2864" s="339" t="e">
        <f t="shared" si="746"/>
        <v>#DIV/0!</v>
      </c>
      <c r="U2864" s="181" t="e">
        <f t="shared" si="741"/>
        <v>#DIV/0!</v>
      </c>
    </row>
    <row r="2865" spans="2:21" ht="12.75" customHeight="1" x14ac:dyDescent="0.15">
      <c r="B2865" s="1">
        <f t="shared" si="747"/>
        <v>299.39999999999958</v>
      </c>
      <c r="C2865" s="181" t="e">
        <f t="shared" si="742"/>
        <v>#DIV/0!</v>
      </c>
      <c r="D2865" s="242">
        <f t="shared" si="743"/>
        <v>95.977489153765816</v>
      </c>
      <c r="E2865" s="181" t="e">
        <f t="shared" si="731"/>
        <v>#DIV/0!</v>
      </c>
      <c r="F2865" s="181" t="e">
        <f t="shared" si="744"/>
        <v>#DIV/0!</v>
      </c>
      <c r="H2865" s="181" t="e">
        <f t="shared" si="745"/>
        <v>#DIV/0!</v>
      </c>
      <c r="I2865" s="181" t="e">
        <f t="shared" si="732"/>
        <v>#DIV/0!</v>
      </c>
      <c r="J2865" s="339" t="e">
        <f t="shared" si="733"/>
        <v>#DIV/0!</v>
      </c>
      <c r="K2865" s="181" t="e">
        <f t="shared" si="734"/>
        <v>#DIV/0!</v>
      </c>
      <c r="M2865" s="181" t="e">
        <f t="shared" si="735"/>
        <v>#DIV/0!</v>
      </c>
      <c r="N2865" s="181" t="e">
        <f t="shared" si="736"/>
        <v>#DIV/0!</v>
      </c>
      <c r="O2865" s="339" t="e">
        <f t="shared" si="737"/>
        <v>#DIV/0!</v>
      </c>
      <c r="P2865" s="181" t="e">
        <f t="shared" si="738"/>
        <v>#DIV/0!</v>
      </c>
      <c r="R2865" s="181" t="e">
        <f t="shared" si="739"/>
        <v>#DIV/0!</v>
      </c>
      <c r="S2865" s="181" t="e">
        <f t="shared" si="740"/>
        <v>#DIV/0!</v>
      </c>
      <c r="T2865" s="339" t="e">
        <f t="shared" si="746"/>
        <v>#DIV/0!</v>
      </c>
      <c r="U2865" s="181" t="e">
        <f t="shared" si="741"/>
        <v>#DIV/0!</v>
      </c>
    </row>
    <row r="2866" spans="2:21" ht="12.75" customHeight="1" x14ac:dyDescent="0.15">
      <c r="B2866" s="1">
        <f t="shared" si="747"/>
        <v>299.4999999999996</v>
      </c>
      <c r="C2866" s="181" t="e">
        <f t="shared" si="742"/>
        <v>#DIV/0!</v>
      </c>
      <c r="D2866" s="242">
        <f t="shared" si="743"/>
        <v>95.986072750788864</v>
      </c>
      <c r="E2866" s="181" t="e">
        <f t="shared" si="731"/>
        <v>#DIV/0!</v>
      </c>
      <c r="F2866" s="181" t="e">
        <f t="shared" si="744"/>
        <v>#DIV/0!</v>
      </c>
      <c r="H2866" s="181" t="e">
        <f t="shared" si="745"/>
        <v>#DIV/0!</v>
      </c>
      <c r="I2866" s="181" t="e">
        <f t="shared" si="732"/>
        <v>#DIV/0!</v>
      </c>
      <c r="J2866" s="339" t="e">
        <f t="shared" si="733"/>
        <v>#DIV/0!</v>
      </c>
      <c r="K2866" s="181" t="e">
        <f t="shared" si="734"/>
        <v>#DIV/0!</v>
      </c>
      <c r="M2866" s="181" t="e">
        <f t="shared" si="735"/>
        <v>#DIV/0!</v>
      </c>
      <c r="N2866" s="181" t="e">
        <f t="shared" si="736"/>
        <v>#DIV/0!</v>
      </c>
      <c r="O2866" s="339" t="e">
        <f t="shared" si="737"/>
        <v>#DIV/0!</v>
      </c>
      <c r="P2866" s="181" t="e">
        <f t="shared" si="738"/>
        <v>#DIV/0!</v>
      </c>
      <c r="R2866" s="181" t="e">
        <f t="shared" si="739"/>
        <v>#DIV/0!</v>
      </c>
      <c r="S2866" s="181" t="e">
        <f t="shared" si="740"/>
        <v>#DIV/0!</v>
      </c>
      <c r="T2866" s="339" t="e">
        <f t="shared" si="746"/>
        <v>#DIV/0!</v>
      </c>
      <c r="U2866" s="181" t="e">
        <f t="shared" si="741"/>
        <v>#DIV/0!</v>
      </c>
    </row>
    <row r="2867" spans="2:21" ht="12.75" customHeight="1" x14ac:dyDescent="0.15">
      <c r="B2867" s="1">
        <f t="shared" si="747"/>
        <v>299.59999999999962</v>
      </c>
      <c r="C2867" s="181" t="e">
        <f t="shared" si="742"/>
        <v>#DIV/0!</v>
      </c>
      <c r="D2867" s="242">
        <f t="shared" si="743"/>
        <v>95.994654045653576</v>
      </c>
      <c r="E2867" s="181" t="e">
        <f t="shared" si="731"/>
        <v>#DIV/0!</v>
      </c>
      <c r="F2867" s="181" t="e">
        <f t="shared" si="744"/>
        <v>#DIV/0!</v>
      </c>
      <c r="H2867" s="181" t="e">
        <f t="shared" si="745"/>
        <v>#DIV/0!</v>
      </c>
      <c r="I2867" s="181" t="e">
        <f t="shared" si="732"/>
        <v>#DIV/0!</v>
      </c>
      <c r="J2867" s="339" t="e">
        <f t="shared" si="733"/>
        <v>#DIV/0!</v>
      </c>
      <c r="K2867" s="181" t="e">
        <f t="shared" si="734"/>
        <v>#DIV/0!</v>
      </c>
      <c r="M2867" s="181" t="e">
        <f t="shared" si="735"/>
        <v>#DIV/0!</v>
      </c>
      <c r="N2867" s="181" t="e">
        <f t="shared" si="736"/>
        <v>#DIV/0!</v>
      </c>
      <c r="O2867" s="339" t="e">
        <f t="shared" si="737"/>
        <v>#DIV/0!</v>
      </c>
      <c r="P2867" s="181" t="e">
        <f t="shared" si="738"/>
        <v>#DIV/0!</v>
      </c>
      <c r="R2867" s="181" t="e">
        <f t="shared" si="739"/>
        <v>#DIV/0!</v>
      </c>
      <c r="S2867" s="181" t="e">
        <f t="shared" si="740"/>
        <v>#DIV/0!</v>
      </c>
      <c r="T2867" s="339" t="e">
        <f t="shared" si="746"/>
        <v>#DIV/0!</v>
      </c>
      <c r="U2867" s="181" t="e">
        <f t="shared" si="741"/>
        <v>#DIV/0!</v>
      </c>
    </row>
    <row r="2868" spans="2:21" ht="12.75" customHeight="1" x14ac:dyDescent="0.15">
      <c r="B2868" s="1">
        <f t="shared" si="747"/>
        <v>299.69999999999965</v>
      </c>
      <c r="C2868" s="181" t="e">
        <f t="shared" si="742"/>
        <v>#DIV/0!</v>
      </c>
      <c r="D2868" s="242">
        <f t="shared" si="743"/>
        <v>96.003233039800293</v>
      </c>
      <c r="E2868" s="181" t="e">
        <f t="shared" si="731"/>
        <v>#DIV/0!</v>
      </c>
      <c r="F2868" s="181" t="e">
        <f t="shared" si="744"/>
        <v>#DIV/0!</v>
      </c>
      <c r="H2868" s="181" t="e">
        <f t="shared" si="745"/>
        <v>#DIV/0!</v>
      </c>
      <c r="I2868" s="181" t="e">
        <f t="shared" si="732"/>
        <v>#DIV/0!</v>
      </c>
      <c r="J2868" s="339" t="e">
        <f t="shared" si="733"/>
        <v>#DIV/0!</v>
      </c>
      <c r="K2868" s="181" t="e">
        <f t="shared" si="734"/>
        <v>#DIV/0!</v>
      </c>
      <c r="M2868" s="181" t="e">
        <f t="shared" si="735"/>
        <v>#DIV/0!</v>
      </c>
      <c r="N2868" s="181" t="e">
        <f t="shared" si="736"/>
        <v>#DIV/0!</v>
      </c>
      <c r="O2868" s="339" t="e">
        <f t="shared" si="737"/>
        <v>#DIV/0!</v>
      </c>
      <c r="P2868" s="181" t="e">
        <f t="shared" si="738"/>
        <v>#DIV/0!</v>
      </c>
      <c r="R2868" s="181" t="e">
        <f t="shared" si="739"/>
        <v>#DIV/0!</v>
      </c>
      <c r="S2868" s="181" t="e">
        <f t="shared" si="740"/>
        <v>#DIV/0!</v>
      </c>
      <c r="T2868" s="339" t="e">
        <f t="shared" si="746"/>
        <v>#DIV/0!</v>
      </c>
      <c r="U2868" s="181" t="e">
        <f t="shared" si="741"/>
        <v>#DIV/0!</v>
      </c>
    </row>
    <row r="2869" spans="2:21" ht="12.75" customHeight="1" x14ac:dyDescent="0.15">
      <c r="B2869" s="1">
        <f t="shared" si="747"/>
        <v>299.79999999999967</v>
      </c>
      <c r="C2869" s="181" t="e">
        <f t="shared" si="742"/>
        <v>#DIV/0!</v>
      </c>
      <c r="D2869" s="242">
        <f t="shared" si="743"/>
        <v>96.011809734667594</v>
      </c>
      <c r="E2869" s="181" t="e">
        <f t="shared" si="731"/>
        <v>#DIV/0!</v>
      </c>
      <c r="F2869" s="181" t="e">
        <f t="shared" si="744"/>
        <v>#DIV/0!</v>
      </c>
      <c r="H2869" s="181" t="e">
        <f t="shared" si="745"/>
        <v>#DIV/0!</v>
      </c>
      <c r="I2869" s="181" t="e">
        <f t="shared" si="732"/>
        <v>#DIV/0!</v>
      </c>
      <c r="J2869" s="339" t="e">
        <f t="shared" si="733"/>
        <v>#DIV/0!</v>
      </c>
      <c r="K2869" s="181" t="e">
        <f t="shared" si="734"/>
        <v>#DIV/0!</v>
      </c>
      <c r="M2869" s="181" t="e">
        <f t="shared" si="735"/>
        <v>#DIV/0!</v>
      </c>
      <c r="N2869" s="181" t="e">
        <f t="shared" si="736"/>
        <v>#DIV/0!</v>
      </c>
      <c r="O2869" s="339" t="e">
        <f t="shared" si="737"/>
        <v>#DIV/0!</v>
      </c>
      <c r="P2869" s="181" t="e">
        <f t="shared" si="738"/>
        <v>#DIV/0!</v>
      </c>
      <c r="R2869" s="181" t="e">
        <f t="shared" si="739"/>
        <v>#DIV/0!</v>
      </c>
      <c r="S2869" s="181" t="e">
        <f t="shared" si="740"/>
        <v>#DIV/0!</v>
      </c>
      <c r="T2869" s="339" t="e">
        <f t="shared" si="746"/>
        <v>#DIV/0!</v>
      </c>
      <c r="U2869" s="181" t="e">
        <f t="shared" si="741"/>
        <v>#DIV/0!</v>
      </c>
    </row>
    <row r="2870" spans="2:21" ht="12.75" customHeight="1" x14ac:dyDescent="0.15">
      <c r="B2870" s="1">
        <f t="shared" si="747"/>
        <v>299.89999999999969</v>
      </c>
      <c r="C2870" s="181" t="e">
        <f t="shared" si="742"/>
        <v>#DIV/0!</v>
      </c>
      <c r="D2870" s="242">
        <f t="shared" si="743"/>
        <v>96.020384131692992</v>
      </c>
      <c r="E2870" s="181" t="e">
        <f t="shared" si="731"/>
        <v>#DIV/0!</v>
      </c>
      <c r="F2870" s="181" t="e">
        <f t="shared" si="744"/>
        <v>#DIV/0!</v>
      </c>
      <c r="H2870" s="181" t="e">
        <f t="shared" si="745"/>
        <v>#DIV/0!</v>
      </c>
      <c r="I2870" s="181" t="e">
        <f t="shared" si="732"/>
        <v>#DIV/0!</v>
      </c>
      <c r="J2870" s="339" t="e">
        <f t="shared" si="733"/>
        <v>#DIV/0!</v>
      </c>
      <c r="K2870" s="181" t="e">
        <f t="shared" si="734"/>
        <v>#DIV/0!</v>
      </c>
      <c r="M2870" s="181" t="e">
        <f t="shared" si="735"/>
        <v>#DIV/0!</v>
      </c>
      <c r="N2870" s="181" t="e">
        <f t="shared" si="736"/>
        <v>#DIV/0!</v>
      </c>
      <c r="O2870" s="339" t="e">
        <f t="shared" si="737"/>
        <v>#DIV/0!</v>
      </c>
      <c r="P2870" s="181" t="e">
        <f t="shared" si="738"/>
        <v>#DIV/0!</v>
      </c>
      <c r="R2870" s="181" t="e">
        <f t="shared" si="739"/>
        <v>#DIV/0!</v>
      </c>
      <c r="S2870" s="181" t="e">
        <f t="shared" si="740"/>
        <v>#DIV/0!</v>
      </c>
      <c r="T2870" s="339" t="e">
        <f t="shared" si="746"/>
        <v>#DIV/0!</v>
      </c>
      <c r="U2870" s="181" t="e">
        <f t="shared" si="741"/>
        <v>#DIV/0!</v>
      </c>
    </row>
    <row r="2871" spans="2:21" ht="12.75" customHeight="1" x14ac:dyDescent="0.15">
      <c r="B2871" s="1">
        <f t="shared" si="747"/>
        <v>299.99999999999972</v>
      </c>
      <c r="C2871" s="181" t="e">
        <f t="shared" si="742"/>
        <v>#DIV/0!</v>
      </c>
      <c r="D2871" s="242">
        <f t="shared" si="743"/>
        <v>96.028956232312439</v>
      </c>
      <c r="E2871" s="181" t="e">
        <f t="shared" si="731"/>
        <v>#DIV/0!</v>
      </c>
      <c r="F2871" s="181" t="e">
        <f t="shared" si="744"/>
        <v>#DIV/0!</v>
      </c>
      <c r="H2871" s="181" t="e">
        <f t="shared" si="745"/>
        <v>#DIV/0!</v>
      </c>
      <c r="I2871" s="181" t="e">
        <f t="shared" si="732"/>
        <v>#DIV/0!</v>
      </c>
      <c r="J2871" s="339" t="e">
        <f t="shared" si="733"/>
        <v>#DIV/0!</v>
      </c>
      <c r="K2871" s="181" t="e">
        <f t="shared" si="734"/>
        <v>#DIV/0!</v>
      </c>
      <c r="M2871" s="181" t="e">
        <f t="shared" si="735"/>
        <v>#DIV/0!</v>
      </c>
      <c r="N2871" s="181" t="e">
        <f t="shared" si="736"/>
        <v>#DIV/0!</v>
      </c>
      <c r="O2871" s="339" t="e">
        <f t="shared" si="737"/>
        <v>#DIV/0!</v>
      </c>
      <c r="P2871" s="181" t="e">
        <f t="shared" si="738"/>
        <v>#DIV/0!</v>
      </c>
      <c r="R2871" s="181" t="e">
        <f t="shared" si="739"/>
        <v>#DIV/0!</v>
      </c>
      <c r="S2871" s="181" t="e">
        <f t="shared" si="740"/>
        <v>#DIV/0!</v>
      </c>
      <c r="T2871" s="339" t="e">
        <f t="shared" si="746"/>
        <v>#DIV/0!</v>
      </c>
      <c r="U2871" s="181" t="e">
        <f t="shared" si="741"/>
        <v>#DIV/0!</v>
      </c>
    </row>
    <row r="2872" spans="2:21" ht="12.75" customHeight="1" x14ac:dyDescent="0.15">
      <c r="B2872" s="1">
        <f t="shared" si="747"/>
        <v>300.09999999999974</v>
      </c>
      <c r="C2872" s="181" t="e">
        <f t="shared" si="742"/>
        <v>#DIV/0!</v>
      </c>
      <c r="D2872" s="242">
        <f t="shared" si="743"/>
        <v>96.037526037960376</v>
      </c>
      <c r="E2872" s="181" t="e">
        <f t="shared" si="731"/>
        <v>#DIV/0!</v>
      </c>
      <c r="F2872" s="181" t="e">
        <f t="shared" si="744"/>
        <v>#DIV/0!</v>
      </c>
      <c r="H2872" s="181" t="e">
        <f t="shared" si="745"/>
        <v>#DIV/0!</v>
      </c>
      <c r="I2872" s="181" t="e">
        <f t="shared" si="732"/>
        <v>#DIV/0!</v>
      </c>
      <c r="J2872" s="339" t="e">
        <f t="shared" si="733"/>
        <v>#DIV/0!</v>
      </c>
      <c r="K2872" s="181" t="e">
        <f t="shared" si="734"/>
        <v>#DIV/0!</v>
      </c>
      <c r="M2872" s="181" t="e">
        <f t="shared" si="735"/>
        <v>#DIV/0!</v>
      </c>
      <c r="N2872" s="181" t="e">
        <f t="shared" si="736"/>
        <v>#DIV/0!</v>
      </c>
      <c r="O2872" s="339" t="e">
        <f t="shared" si="737"/>
        <v>#DIV/0!</v>
      </c>
      <c r="P2872" s="181" t="e">
        <f t="shared" si="738"/>
        <v>#DIV/0!</v>
      </c>
      <c r="R2872" s="181" t="e">
        <f t="shared" si="739"/>
        <v>#DIV/0!</v>
      </c>
      <c r="S2872" s="181" t="e">
        <f t="shared" si="740"/>
        <v>#DIV/0!</v>
      </c>
      <c r="T2872" s="339" t="e">
        <f t="shared" si="746"/>
        <v>#DIV/0!</v>
      </c>
      <c r="U2872" s="181" t="e">
        <f t="shared" si="741"/>
        <v>#DIV/0!</v>
      </c>
    </row>
    <row r="2873" spans="2:21" ht="12.75" customHeight="1" x14ac:dyDescent="0.15">
      <c r="B2873" s="1">
        <f t="shared" si="747"/>
        <v>300.19999999999976</v>
      </c>
      <c r="C2873" s="181" t="e">
        <f t="shared" si="742"/>
        <v>#DIV/0!</v>
      </c>
      <c r="D2873" s="242">
        <f t="shared" si="743"/>
        <v>96.046093550070026</v>
      </c>
      <c r="E2873" s="181" t="e">
        <f t="shared" si="731"/>
        <v>#DIV/0!</v>
      </c>
      <c r="F2873" s="181" t="e">
        <f t="shared" si="744"/>
        <v>#DIV/0!</v>
      </c>
      <c r="H2873" s="181" t="e">
        <f t="shared" si="745"/>
        <v>#DIV/0!</v>
      </c>
      <c r="I2873" s="181" t="e">
        <f t="shared" si="732"/>
        <v>#DIV/0!</v>
      </c>
      <c r="J2873" s="339" t="e">
        <f t="shared" si="733"/>
        <v>#DIV/0!</v>
      </c>
      <c r="K2873" s="181" t="e">
        <f t="shared" si="734"/>
        <v>#DIV/0!</v>
      </c>
      <c r="M2873" s="181" t="e">
        <f t="shared" si="735"/>
        <v>#DIV/0!</v>
      </c>
      <c r="N2873" s="181" t="e">
        <f t="shared" si="736"/>
        <v>#DIV/0!</v>
      </c>
      <c r="O2873" s="339" t="e">
        <f t="shared" si="737"/>
        <v>#DIV/0!</v>
      </c>
      <c r="P2873" s="181" t="e">
        <f t="shared" si="738"/>
        <v>#DIV/0!</v>
      </c>
      <c r="R2873" s="181" t="e">
        <f t="shared" si="739"/>
        <v>#DIV/0!</v>
      </c>
      <c r="S2873" s="181" t="e">
        <f t="shared" si="740"/>
        <v>#DIV/0!</v>
      </c>
      <c r="T2873" s="339" t="e">
        <f t="shared" si="746"/>
        <v>#DIV/0!</v>
      </c>
      <c r="U2873" s="181" t="e">
        <f t="shared" si="741"/>
        <v>#DIV/0!</v>
      </c>
    </row>
    <row r="2874" spans="2:21" ht="12.75" customHeight="1" x14ac:dyDescent="0.15">
      <c r="B2874" s="1">
        <f t="shared" si="747"/>
        <v>300.29999999999978</v>
      </c>
      <c r="C2874" s="181" t="e">
        <f t="shared" si="742"/>
        <v>#DIV/0!</v>
      </c>
      <c r="D2874" s="242">
        <f t="shared" si="743"/>
        <v>96.054658770073104</v>
      </c>
      <c r="E2874" s="181" t="e">
        <f t="shared" si="731"/>
        <v>#DIV/0!</v>
      </c>
      <c r="F2874" s="181" t="e">
        <f t="shared" si="744"/>
        <v>#DIV/0!</v>
      </c>
      <c r="H2874" s="181" t="e">
        <f t="shared" si="745"/>
        <v>#DIV/0!</v>
      </c>
      <c r="I2874" s="181" t="e">
        <f t="shared" si="732"/>
        <v>#DIV/0!</v>
      </c>
      <c r="J2874" s="339" t="e">
        <f t="shared" si="733"/>
        <v>#DIV/0!</v>
      </c>
      <c r="K2874" s="181" t="e">
        <f t="shared" si="734"/>
        <v>#DIV/0!</v>
      </c>
      <c r="M2874" s="181" t="e">
        <f t="shared" si="735"/>
        <v>#DIV/0!</v>
      </c>
      <c r="N2874" s="181" t="e">
        <f t="shared" si="736"/>
        <v>#DIV/0!</v>
      </c>
      <c r="O2874" s="339" t="e">
        <f t="shared" si="737"/>
        <v>#DIV/0!</v>
      </c>
      <c r="P2874" s="181" t="e">
        <f t="shared" si="738"/>
        <v>#DIV/0!</v>
      </c>
      <c r="R2874" s="181" t="e">
        <f t="shared" si="739"/>
        <v>#DIV/0!</v>
      </c>
      <c r="S2874" s="181" t="e">
        <f t="shared" si="740"/>
        <v>#DIV/0!</v>
      </c>
      <c r="T2874" s="339" t="e">
        <f t="shared" si="746"/>
        <v>#DIV/0!</v>
      </c>
      <c r="U2874" s="181" t="e">
        <f t="shared" si="741"/>
        <v>#DIV/0!</v>
      </c>
    </row>
    <row r="2875" spans="2:21" ht="12.75" customHeight="1" x14ac:dyDescent="0.15">
      <c r="B2875" s="1">
        <f t="shared" si="747"/>
        <v>300.39999999999981</v>
      </c>
      <c r="C2875" s="181" t="e">
        <f t="shared" si="742"/>
        <v>#DIV/0!</v>
      </c>
      <c r="D2875" s="242">
        <f t="shared" si="743"/>
        <v>96.063221699400017</v>
      </c>
      <c r="E2875" s="181" t="e">
        <f t="shared" si="731"/>
        <v>#DIV/0!</v>
      </c>
      <c r="F2875" s="181" t="e">
        <f t="shared" si="744"/>
        <v>#DIV/0!</v>
      </c>
      <c r="H2875" s="181" t="e">
        <f t="shared" si="745"/>
        <v>#DIV/0!</v>
      </c>
      <c r="I2875" s="181" t="e">
        <f t="shared" si="732"/>
        <v>#DIV/0!</v>
      </c>
      <c r="J2875" s="339" t="e">
        <f t="shared" si="733"/>
        <v>#DIV/0!</v>
      </c>
      <c r="K2875" s="181" t="e">
        <f t="shared" si="734"/>
        <v>#DIV/0!</v>
      </c>
      <c r="M2875" s="181" t="e">
        <f t="shared" si="735"/>
        <v>#DIV/0!</v>
      </c>
      <c r="N2875" s="181" t="e">
        <f t="shared" si="736"/>
        <v>#DIV/0!</v>
      </c>
      <c r="O2875" s="339" t="e">
        <f t="shared" si="737"/>
        <v>#DIV/0!</v>
      </c>
      <c r="P2875" s="181" t="e">
        <f t="shared" si="738"/>
        <v>#DIV/0!</v>
      </c>
      <c r="R2875" s="181" t="e">
        <f t="shared" si="739"/>
        <v>#DIV/0!</v>
      </c>
      <c r="S2875" s="181" t="e">
        <f t="shared" si="740"/>
        <v>#DIV/0!</v>
      </c>
      <c r="T2875" s="339" t="e">
        <f t="shared" si="746"/>
        <v>#DIV/0!</v>
      </c>
      <c r="U2875" s="181" t="e">
        <f t="shared" si="741"/>
        <v>#DIV/0!</v>
      </c>
    </row>
    <row r="2876" spans="2:21" ht="12.75" customHeight="1" x14ac:dyDescent="0.15">
      <c r="B2876" s="1">
        <f t="shared" si="747"/>
        <v>300.49999999999983</v>
      </c>
      <c r="C2876" s="181" t="e">
        <f t="shared" si="742"/>
        <v>#DIV/0!</v>
      </c>
      <c r="D2876" s="242">
        <f t="shared" si="743"/>
        <v>96.071782339479569</v>
      </c>
      <c r="E2876" s="181" t="e">
        <f t="shared" si="731"/>
        <v>#DIV/0!</v>
      </c>
      <c r="F2876" s="181" t="e">
        <f t="shared" si="744"/>
        <v>#DIV/0!</v>
      </c>
      <c r="H2876" s="181" t="e">
        <f t="shared" si="745"/>
        <v>#DIV/0!</v>
      </c>
      <c r="I2876" s="181" t="e">
        <f t="shared" si="732"/>
        <v>#DIV/0!</v>
      </c>
      <c r="J2876" s="339" t="e">
        <f t="shared" si="733"/>
        <v>#DIV/0!</v>
      </c>
      <c r="K2876" s="181" t="e">
        <f t="shared" si="734"/>
        <v>#DIV/0!</v>
      </c>
      <c r="M2876" s="181" t="e">
        <f t="shared" si="735"/>
        <v>#DIV/0!</v>
      </c>
      <c r="N2876" s="181" t="e">
        <f t="shared" si="736"/>
        <v>#DIV/0!</v>
      </c>
      <c r="O2876" s="339" t="e">
        <f t="shared" si="737"/>
        <v>#DIV/0!</v>
      </c>
      <c r="P2876" s="181" t="e">
        <f t="shared" si="738"/>
        <v>#DIV/0!</v>
      </c>
      <c r="R2876" s="181" t="e">
        <f t="shared" si="739"/>
        <v>#DIV/0!</v>
      </c>
      <c r="S2876" s="181" t="e">
        <f t="shared" si="740"/>
        <v>#DIV/0!</v>
      </c>
      <c r="T2876" s="339" t="e">
        <f t="shared" si="746"/>
        <v>#DIV/0!</v>
      </c>
      <c r="U2876" s="181" t="e">
        <f t="shared" si="741"/>
        <v>#DIV/0!</v>
      </c>
    </row>
    <row r="2877" spans="2:21" ht="12.75" customHeight="1" x14ac:dyDescent="0.15">
      <c r="B2877" s="1">
        <f t="shared" si="747"/>
        <v>300.59999999999985</v>
      </c>
      <c r="C2877" s="181" t="e">
        <f t="shared" si="742"/>
        <v>#DIV/0!</v>
      </c>
      <c r="D2877" s="242">
        <f t="shared" si="743"/>
        <v>96.080340691739394</v>
      </c>
      <c r="E2877" s="181" t="e">
        <f t="shared" si="731"/>
        <v>#DIV/0!</v>
      </c>
      <c r="F2877" s="181" t="e">
        <f t="shared" si="744"/>
        <v>#DIV/0!</v>
      </c>
      <c r="H2877" s="181" t="e">
        <f t="shared" si="745"/>
        <v>#DIV/0!</v>
      </c>
      <c r="I2877" s="181" t="e">
        <f t="shared" si="732"/>
        <v>#DIV/0!</v>
      </c>
      <c r="J2877" s="339" t="e">
        <f t="shared" si="733"/>
        <v>#DIV/0!</v>
      </c>
      <c r="K2877" s="181" t="e">
        <f t="shared" si="734"/>
        <v>#DIV/0!</v>
      </c>
      <c r="M2877" s="181" t="e">
        <f t="shared" si="735"/>
        <v>#DIV/0!</v>
      </c>
      <c r="N2877" s="181" t="e">
        <f t="shared" si="736"/>
        <v>#DIV/0!</v>
      </c>
      <c r="O2877" s="339" t="e">
        <f t="shared" si="737"/>
        <v>#DIV/0!</v>
      </c>
      <c r="P2877" s="181" t="e">
        <f t="shared" si="738"/>
        <v>#DIV/0!</v>
      </c>
      <c r="R2877" s="181" t="e">
        <f t="shared" si="739"/>
        <v>#DIV/0!</v>
      </c>
      <c r="S2877" s="181" t="e">
        <f t="shared" si="740"/>
        <v>#DIV/0!</v>
      </c>
      <c r="T2877" s="339" t="e">
        <f t="shared" si="746"/>
        <v>#DIV/0!</v>
      </c>
      <c r="U2877" s="181" t="e">
        <f t="shared" si="741"/>
        <v>#DIV/0!</v>
      </c>
    </row>
    <row r="2878" spans="2:21" ht="12.75" customHeight="1" x14ac:dyDescent="0.15">
      <c r="B2878" s="1">
        <f t="shared" si="747"/>
        <v>300.69999999999987</v>
      </c>
      <c r="C2878" s="181" t="e">
        <f t="shared" si="742"/>
        <v>#DIV/0!</v>
      </c>
      <c r="D2878" s="242">
        <f t="shared" si="743"/>
        <v>96.088896757605568</v>
      </c>
      <c r="E2878" s="181" t="e">
        <f t="shared" si="731"/>
        <v>#DIV/0!</v>
      </c>
      <c r="F2878" s="181" t="e">
        <f t="shared" si="744"/>
        <v>#DIV/0!</v>
      </c>
      <c r="H2878" s="181" t="e">
        <f t="shared" si="745"/>
        <v>#DIV/0!</v>
      </c>
      <c r="I2878" s="181" t="e">
        <f t="shared" si="732"/>
        <v>#DIV/0!</v>
      </c>
      <c r="J2878" s="339" t="e">
        <f t="shared" si="733"/>
        <v>#DIV/0!</v>
      </c>
      <c r="K2878" s="181" t="e">
        <f t="shared" si="734"/>
        <v>#DIV/0!</v>
      </c>
      <c r="M2878" s="181" t="e">
        <f t="shared" si="735"/>
        <v>#DIV/0!</v>
      </c>
      <c r="N2878" s="181" t="e">
        <f t="shared" si="736"/>
        <v>#DIV/0!</v>
      </c>
      <c r="O2878" s="339" t="e">
        <f t="shared" si="737"/>
        <v>#DIV/0!</v>
      </c>
      <c r="P2878" s="181" t="e">
        <f t="shared" si="738"/>
        <v>#DIV/0!</v>
      </c>
      <c r="R2878" s="181" t="e">
        <f t="shared" si="739"/>
        <v>#DIV/0!</v>
      </c>
      <c r="S2878" s="181" t="e">
        <f t="shared" si="740"/>
        <v>#DIV/0!</v>
      </c>
      <c r="T2878" s="339" t="e">
        <f t="shared" si="746"/>
        <v>#DIV/0!</v>
      </c>
      <c r="U2878" s="181" t="e">
        <f t="shared" si="741"/>
        <v>#DIV/0!</v>
      </c>
    </row>
    <row r="2879" spans="2:21" ht="12.75" customHeight="1" x14ac:dyDescent="0.15">
      <c r="B2879" s="1">
        <f t="shared" si="747"/>
        <v>300.7999999999999</v>
      </c>
      <c r="C2879" s="181" t="e">
        <f t="shared" si="742"/>
        <v>#DIV/0!</v>
      </c>
      <c r="D2879" s="242">
        <f t="shared" si="743"/>
        <v>96.097450538502812</v>
      </c>
      <c r="E2879" s="181" t="e">
        <f t="shared" si="731"/>
        <v>#DIV/0!</v>
      </c>
      <c r="F2879" s="181" t="e">
        <f t="shared" si="744"/>
        <v>#DIV/0!</v>
      </c>
      <c r="H2879" s="181" t="e">
        <f t="shared" si="745"/>
        <v>#DIV/0!</v>
      </c>
      <c r="I2879" s="181" t="e">
        <f t="shared" si="732"/>
        <v>#DIV/0!</v>
      </c>
      <c r="J2879" s="339" t="e">
        <f t="shared" si="733"/>
        <v>#DIV/0!</v>
      </c>
      <c r="K2879" s="181" t="e">
        <f t="shared" si="734"/>
        <v>#DIV/0!</v>
      </c>
      <c r="M2879" s="181" t="e">
        <f t="shared" si="735"/>
        <v>#DIV/0!</v>
      </c>
      <c r="N2879" s="181" t="e">
        <f t="shared" si="736"/>
        <v>#DIV/0!</v>
      </c>
      <c r="O2879" s="339" t="e">
        <f t="shared" si="737"/>
        <v>#DIV/0!</v>
      </c>
      <c r="P2879" s="181" t="e">
        <f t="shared" si="738"/>
        <v>#DIV/0!</v>
      </c>
      <c r="R2879" s="181" t="e">
        <f t="shared" si="739"/>
        <v>#DIV/0!</v>
      </c>
      <c r="S2879" s="181" t="e">
        <f t="shared" si="740"/>
        <v>#DIV/0!</v>
      </c>
      <c r="T2879" s="339" t="e">
        <f t="shared" si="746"/>
        <v>#DIV/0!</v>
      </c>
      <c r="U2879" s="181" t="e">
        <f t="shared" si="741"/>
        <v>#DIV/0!</v>
      </c>
    </row>
    <row r="2880" spans="2:21" ht="12.75" customHeight="1" x14ac:dyDescent="0.15">
      <c r="B2880" s="1">
        <f t="shared" si="747"/>
        <v>300.89999999999992</v>
      </c>
      <c r="C2880" s="181" t="e">
        <f t="shared" si="742"/>
        <v>#DIV/0!</v>
      </c>
      <c r="D2880" s="242">
        <f t="shared" si="743"/>
        <v>96.106002035854544</v>
      </c>
      <c r="E2880" s="181" t="e">
        <f t="shared" si="731"/>
        <v>#DIV/0!</v>
      </c>
      <c r="F2880" s="181" t="e">
        <f t="shared" si="744"/>
        <v>#DIV/0!</v>
      </c>
      <c r="H2880" s="181" t="e">
        <f t="shared" si="745"/>
        <v>#DIV/0!</v>
      </c>
      <c r="I2880" s="181" t="e">
        <f t="shared" si="732"/>
        <v>#DIV/0!</v>
      </c>
      <c r="J2880" s="339" t="e">
        <f t="shared" si="733"/>
        <v>#DIV/0!</v>
      </c>
      <c r="K2880" s="181" t="e">
        <f t="shared" si="734"/>
        <v>#DIV/0!</v>
      </c>
      <c r="M2880" s="181" t="e">
        <f t="shared" si="735"/>
        <v>#DIV/0!</v>
      </c>
      <c r="N2880" s="181" t="e">
        <f t="shared" si="736"/>
        <v>#DIV/0!</v>
      </c>
      <c r="O2880" s="339" t="e">
        <f t="shared" si="737"/>
        <v>#DIV/0!</v>
      </c>
      <c r="P2880" s="181" t="e">
        <f t="shared" si="738"/>
        <v>#DIV/0!</v>
      </c>
      <c r="R2880" s="181" t="e">
        <f t="shared" si="739"/>
        <v>#DIV/0!</v>
      </c>
      <c r="S2880" s="181" t="e">
        <f t="shared" si="740"/>
        <v>#DIV/0!</v>
      </c>
      <c r="T2880" s="339" t="e">
        <f t="shared" si="746"/>
        <v>#DIV/0!</v>
      </c>
      <c r="U2880" s="181" t="e">
        <f t="shared" si="741"/>
        <v>#DIV/0!</v>
      </c>
    </row>
    <row r="2881" spans="2:21" ht="12.75" customHeight="1" x14ac:dyDescent="0.15">
      <c r="B2881" s="1">
        <f t="shared" si="747"/>
        <v>300.99999999999994</v>
      </c>
      <c r="C2881" s="181" t="e">
        <f t="shared" si="742"/>
        <v>#DIV/0!</v>
      </c>
      <c r="D2881" s="242">
        <f t="shared" si="743"/>
        <v>96.114551251082574</v>
      </c>
      <c r="E2881" s="181" t="e">
        <f t="shared" si="731"/>
        <v>#DIV/0!</v>
      </c>
      <c r="F2881" s="181" t="e">
        <f t="shared" si="744"/>
        <v>#DIV/0!</v>
      </c>
      <c r="H2881" s="181" t="e">
        <f t="shared" si="745"/>
        <v>#DIV/0!</v>
      </c>
      <c r="I2881" s="181" t="e">
        <f t="shared" si="732"/>
        <v>#DIV/0!</v>
      </c>
      <c r="J2881" s="339" t="e">
        <f t="shared" si="733"/>
        <v>#DIV/0!</v>
      </c>
      <c r="K2881" s="181" t="e">
        <f t="shared" si="734"/>
        <v>#DIV/0!</v>
      </c>
      <c r="M2881" s="181" t="e">
        <f t="shared" si="735"/>
        <v>#DIV/0!</v>
      </c>
      <c r="N2881" s="181" t="e">
        <f t="shared" si="736"/>
        <v>#DIV/0!</v>
      </c>
      <c r="O2881" s="339" t="e">
        <f t="shared" si="737"/>
        <v>#DIV/0!</v>
      </c>
      <c r="P2881" s="181" t="e">
        <f t="shared" si="738"/>
        <v>#DIV/0!</v>
      </c>
      <c r="R2881" s="181" t="e">
        <f t="shared" si="739"/>
        <v>#DIV/0!</v>
      </c>
      <c r="S2881" s="181" t="e">
        <f t="shared" si="740"/>
        <v>#DIV/0!</v>
      </c>
      <c r="T2881" s="339" t="e">
        <f t="shared" si="746"/>
        <v>#DIV/0!</v>
      </c>
      <c r="U2881" s="181" t="e">
        <f t="shared" si="741"/>
        <v>#DIV/0!</v>
      </c>
    </row>
    <row r="2882" spans="2:21" ht="12.75" customHeight="1" x14ac:dyDescent="0.15">
      <c r="B2882" s="1">
        <f t="shared" si="747"/>
        <v>301.09999999999997</v>
      </c>
      <c r="C2882" s="181" t="e">
        <f t="shared" si="742"/>
        <v>#DIV/0!</v>
      </c>
      <c r="D2882" s="242">
        <f t="shared" si="743"/>
        <v>96.123098185607631</v>
      </c>
      <c r="E2882" s="181" t="e">
        <f t="shared" si="731"/>
        <v>#DIV/0!</v>
      </c>
      <c r="F2882" s="181" t="e">
        <f t="shared" si="744"/>
        <v>#DIV/0!</v>
      </c>
      <c r="H2882" s="181" t="e">
        <f t="shared" si="745"/>
        <v>#DIV/0!</v>
      </c>
      <c r="I2882" s="181" t="e">
        <f t="shared" si="732"/>
        <v>#DIV/0!</v>
      </c>
      <c r="J2882" s="339" t="e">
        <f t="shared" si="733"/>
        <v>#DIV/0!</v>
      </c>
      <c r="K2882" s="181" t="e">
        <f t="shared" si="734"/>
        <v>#DIV/0!</v>
      </c>
      <c r="M2882" s="181" t="e">
        <f t="shared" si="735"/>
        <v>#DIV/0!</v>
      </c>
      <c r="N2882" s="181" t="e">
        <f t="shared" si="736"/>
        <v>#DIV/0!</v>
      </c>
      <c r="O2882" s="339" t="e">
        <f t="shared" si="737"/>
        <v>#DIV/0!</v>
      </c>
      <c r="P2882" s="181" t="e">
        <f t="shared" si="738"/>
        <v>#DIV/0!</v>
      </c>
      <c r="R2882" s="181" t="e">
        <f t="shared" si="739"/>
        <v>#DIV/0!</v>
      </c>
      <c r="S2882" s="181" t="e">
        <f t="shared" si="740"/>
        <v>#DIV/0!</v>
      </c>
      <c r="T2882" s="339" t="e">
        <f t="shared" si="746"/>
        <v>#DIV/0!</v>
      </c>
      <c r="U2882" s="181" t="e">
        <f t="shared" si="741"/>
        <v>#DIV/0!</v>
      </c>
    </row>
    <row r="2883" spans="2:21" ht="12.75" customHeight="1" x14ac:dyDescent="0.15">
      <c r="B2883" s="1">
        <f t="shared" si="747"/>
        <v>301.2</v>
      </c>
      <c r="C2883" s="181" t="e">
        <f t="shared" si="742"/>
        <v>#DIV/0!</v>
      </c>
      <c r="D2883" s="242">
        <f t="shared" si="743"/>
        <v>96.131642840848798</v>
      </c>
      <c r="E2883" s="181" t="e">
        <f t="shared" si="731"/>
        <v>#DIV/0!</v>
      </c>
      <c r="F2883" s="181" t="e">
        <f t="shared" si="744"/>
        <v>#DIV/0!</v>
      </c>
      <c r="H2883" s="181" t="e">
        <f t="shared" si="745"/>
        <v>#DIV/0!</v>
      </c>
      <c r="I2883" s="181" t="e">
        <f t="shared" si="732"/>
        <v>#DIV/0!</v>
      </c>
      <c r="J2883" s="339" t="e">
        <f t="shared" si="733"/>
        <v>#DIV/0!</v>
      </c>
      <c r="K2883" s="181" t="e">
        <f t="shared" si="734"/>
        <v>#DIV/0!</v>
      </c>
      <c r="M2883" s="181" t="e">
        <f t="shared" si="735"/>
        <v>#DIV/0!</v>
      </c>
      <c r="N2883" s="181" t="e">
        <f t="shared" si="736"/>
        <v>#DIV/0!</v>
      </c>
      <c r="O2883" s="339" t="e">
        <f t="shared" si="737"/>
        <v>#DIV/0!</v>
      </c>
      <c r="P2883" s="181" t="e">
        <f t="shared" si="738"/>
        <v>#DIV/0!</v>
      </c>
      <c r="R2883" s="181" t="e">
        <f t="shared" si="739"/>
        <v>#DIV/0!</v>
      </c>
      <c r="S2883" s="181" t="e">
        <f t="shared" si="740"/>
        <v>#DIV/0!</v>
      </c>
      <c r="T2883" s="339" t="e">
        <f t="shared" si="746"/>
        <v>#DIV/0!</v>
      </c>
      <c r="U2883" s="181" t="e">
        <f t="shared" si="741"/>
        <v>#DIV/0!</v>
      </c>
    </row>
    <row r="2884" spans="2:21" ht="12.75" customHeight="1" x14ac:dyDescent="0.15">
      <c r="B2884" s="1">
        <f t="shared" si="747"/>
        <v>301.3</v>
      </c>
      <c r="C2884" s="181" t="e">
        <f t="shared" si="742"/>
        <v>#DIV/0!</v>
      </c>
      <c r="D2884" s="242">
        <f t="shared" si="743"/>
        <v>96.140185218223792</v>
      </c>
      <c r="E2884" s="181" t="e">
        <f t="shared" si="731"/>
        <v>#DIV/0!</v>
      </c>
      <c r="F2884" s="181" t="e">
        <f t="shared" si="744"/>
        <v>#DIV/0!</v>
      </c>
      <c r="H2884" s="181" t="e">
        <f t="shared" si="745"/>
        <v>#DIV/0!</v>
      </c>
      <c r="I2884" s="181" t="e">
        <f t="shared" si="732"/>
        <v>#DIV/0!</v>
      </c>
      <c r="J2884" s="339" t="e">
        <f t="shared" si="733"/>
        <v>#DIV/0!</v>
      </c>
      <c r="K2884" s="181" t="e">
        <f t="shared" si="734"/>
        <v>#DIV/0!</v>
      </c>
      <c r="M2884" s="181" t="e">
        <f t="shared" si="735"/>
        <v>#DIV/0!</v>
      </c>
      <c r="N2884" s="181" t="e">
        <f t="shared" si="736"/>
        <v>#DIV/0!</v>
      </c>
      <c r="O2884" s="339" t="e">
        <f t="shared" si="737"/>
        <v>#DIV/0!</v>
      </c>
      <c r="P2884" s="181" t="e">
        <f t="shared" si="738"/>
        <v>#DIV/0!</v>
      </c>
      <c r="R2884" s="181" t="e">
        <f t="shared" si="739"/>
        <v>#DIV/0!</v>
      </c>
      <c r="S2884" s="181" t="e">
        <f t="shared" si="740"/>
        <v>#DIV/0!</v>
      </c>
      <c r="T2884" s="339" t="e">
        <f t="shared" si="746"/>
        <v>#DIV/0!</v>
      </c>
      <c r="U2884" s="181" t="e">
        <f t="shared" si="741"/>
        <v>#DIV/0!</v>
      </c>
    </row>
    <row r="2885" spans="2:21" ht="12.75" customHeight="1" x14ac:dyDescent="0.15">
      <c r="B2885" s="1">
        <f t="shared" si="747"/>
        <v>301.40000000000003</v>
      </c>
      <c r="C2885" s="181" t="e">
        <f t="shared" si="742"/>
        <v>#DIV/0!</v>
      </c>
      <c r="D2885" s="242">
        <f t="shared" si="743"/>
        <v>96.148725319149023</v>
      </c>
      <c r="E2885" s="181" t="e">
        <f t="shared" si="731"/>
        <v>#DIV/0!</v>
      </c>
      <c r="F2885" s="181" t="e">
        <f t="shared" si="744"/>
        <v>#DIV/0!</v>
      </c>
      <c r="H2885" s="181" t="e">
        <f t="shared" si="745"/>
        <v>#DIV/0!</v>
      </c>
      <c r="I2885" s="181" t="e">
        <f t="shared" si="732"/>
        <v>#DIV/0!</v>
      </c>
      <c r="J2885" s="339" t="e">
        <f t="shared" si="733"/>
        <v>#DIV/0!</v>
      </c>
      <c r="K2885" s="181" t="e">
        <f t="shared" si="734"/>
        <v>#DIV/0!</v>
      </c>
      <c r="M2885" s="181" t="e">
        <f t="shared" si="735"/>
        <v>#DIV/0!</v>
      </c>
      <c r="N2885" s="181" t="e">
        <f t="shared" si="736"/>
        <v>#DIV/0!</v>
      </c>
      <c r="O2885" s="339" t="e">
        <f t="shared" si="737"/>
        <v>#DIV/0!</v>
      </c>
      <c r="P2885" s="181" t="e">
        <f t="shared" si="738"/>
        <v>#DIV/0!</v>
      </c>
      <c r="R2885" s="181" t="e">
        <f t="shared" si="739"/>
        <v>#DIV/0!</v>
      </c>
      <c r="S2885" s="181" t="e">
        <f t="shared" si="740"/>
        <v>#DIV/0!</v>
      </c>
      <c r="T2885" s="339" t="e">
        <f t="shared" si="746"/>
        <v>#DIV/0!</v>
      </c>
      <c r="U2885" s="181" t="e">
        <f t="shared" si="741"/>
        <v>#DIV/0!</v>
      </c>
    </row>
    <row r="2886" spans="2:21" ht="12.75" customHeight="1" x14ac:dyDescent="0.15">
      <c r="B2886" s="1">
        <f t="shared" si="747"/>
        <v>301.50000000000006</v>
      </c>
      <c r="C2886" s="181" t="e">
        <f t="shared" si="742"/>
        <v>#DIV/0!</v>
      </c>
      <c r="D2886" s="242">
        <f t="shared" si="743"/>
        <v>96.157263145039636</v>
      </c>
      <c r="E2886" s="181" t="e">
        <f t="shared" ref="E2886:E2949" si="748">+$D$19+(C2886/(D2886*$D$34))</f>
        <v>#DIV/0!</v>
      </c>
      <c r="F2886" s="181" t="e">
        <f t="shared" si="744"/>
        <v>#DIV/0!</v>
      </c>
      <c r="H2886" s="181" t="e">
        <f t="shared" si="745"/>
        <v>#DIV/0!</v>
      </c>
      <c r="I2886" s="181" t="e">
        <f t="shared" ref="I2886:I2949" si="749">1.32*(($B2887-$D$19)/$D$30)^0.25</f>
        <v>#DIV/0!</v>
      </c>
      <c r="J2886" s="339" t="e">
        <f t="shared" ref="J2886:J2949" si="750">+$D$19+(H2886/(I2886*$D$35))</f>
        <v>#DIV/0!</v>
      </c>
      <c r="K2886" s="181" t="e">
        <f t="shared" ref="K2886:K2949" si="751">ABS($B2887-J2886)</f>
        <v>#DIV/0!</v>
      </c>
      <c r="M2886" s="181" t="e">
        <f t="shared" ref="M2886:M2949" si="752">(2*PI()*$D$27*$D$8*$AE$7*($D$31-B2887))/LN($D$30/$D$28)</f>
        <v>#DIV/0!</v>
      </c>
      <c r="N2886" s="181" t="e">
        <f t="shared" ref="N2886:N2949" si="753">1.32*(($B2887-$D$19)/$D$30)^0.25</f>
        <v>#DIV/0!</v>
      </c>
      <c r="O2886" s="339" t="e">
        <f t="shared" ref="O2886:O2949" si="754">+$D$19+(M2886/(N2886*$D$38))</f>
        <v>#DIV/0!</v>
      </c>
      <c r="P2886" s="181" t="e">
        <f t="shared" ref="P2886:P2949" si="755">ABS($B2887-O2886)</f>
        <v>#DIV/0!</v>
      </c>
      <c r="R2886" s="181" t="e">
        <f t="shared" ref="R2886:R2949" si="756">(2*PI()*$D$27*$D$9*$AE$6*($D$31-B2887))/LN($D$30/$D$28)</f>
        <v>#DIV/0!</v>
      </c>
      <c r="S2886" s="181" t="e">
        <f t="shared" ref="S2886:S2949" si="757">1.32*(($B2887-$D$19)/$D$30)^0.25</f>
        <v>#DIV/0!</v>
      </c>
      <c r="T2886" s="339" t="e">
        <f t="shared" si="746"/>
        <v>#DIV/0!</v>
      </c>
      <c r="U2886" s="181" t="e">
        <f t="shared" ref="U2886:U2949" si="758">ABS($B2887-T2886)</f>
        <v>#DIV/0!</v>
      </c>
    </row>
    <row r="2887" spans="2:21" ht="12.75" customHeight="1" x14ac:dyDescent="0.15">
      <c r="B2887" s="1">
        <f t="shared" si="747"/>
        <v>301.60000000000008</v>
      </c>
      <c r="C2887" s="181" t="e">
        <f t="shared" ref="C2887:C2950" si="759">(2*PI()*$D$26*$D$32*($D$31-B2888))/LN($D$29/$D$28)</f>
        <v>#DIV/0!</v>
      </c>
      <c r="D2887" s="242">
        <f t="shared" ref="D2887:D2950" si="760">1.32*((B2888-$D$19)/$D$29)^0.25</f>
        <v>96.165798697309157</v>
      </c>
      <c r="E2887" s="181" t="e">
        <f t="shared" si="748"/>
        <v>#DIV/0!</v>
      </c>
      <c r="F2887" s="181" t="e">
        <f t="shared" ref="F2887:F2950" si="761">ABS(B2888-E2887)</f>
        <v>#DIV/0!</v>
      </c>
      <c r="H2887" s="181" t="e">
        <f t="shared" ref="H2887:H2950" si="762">(2*PI()*$D$27*$D$32*($D$31-B2888))/LN($D$30/$D$28)</f>
        <v>#DIV/0!</v>
      </c>
      <c r="I2887" s="181" t="e">
        <f t="shared" si="749"/>
        <v>#DIV/0!</v>
      </c>
      <c r="J2887" s="339" t="e">
        <f t="shared" si="750"/>
        <v>#DIV/0!</v>
      </c>
      <c r="K2887" s="181" t="e">
        <f t="shared" si="751"/>
        <v>#DIV/0!</v>
      </c>
      <c r="M2887" s="181" t="e">
        <f t="shared" si="752"/>
        <v>#DIV/0!</v>
      </c>
      <c r="N2887" s="181" t="e">
        <f t="shared" si="753"/>
        <v>#DIV/0!</v>
      </c>
      <c r="O2887" s="339" t="e">
        <f t="shared" si="754"/>
        <v>#DIV/0!</v>
      </c>
      <c r="P2887" s="181" t="e">
        <f t="shared" si="755"/>
        <v>#DIV/0!</v>
      </c>
      <c r="R2887" s="181" t="e">
        <f t="shared" si="756"/>
        <v>#DIV/0!</v>
      </c>
      <c r="S2887" s="181" t="e">
        <f t="shared" si="757"/>
        <v>#DIV/0!</v>
      </c>
      <c r="T2887" s="339" t="e">
        <f t="shared" ref="T2887:T2950" si="763">+$D$19+(R2887/(S2887*$D$41))</f>
        <v>#DIV/0!</v>
      </c>
      <c r="U2887" s="181" t="e">
        <f t="shared" si="758"/>
        <v>#DIV/0!</v>
      </c>
    </row>
    <row r="2888" spans="2:21" ht="12.75" customHeight="1" x14ac:dyDescent="0.15">
      <c r="B2888" s="1">
        <f t="shared" ref="B2888:B2951" si="764">B2887+0.1</f>
        <v>301.7000000000001</v>
      </c>
      <c r="C2888" s="181" t="e">
        <f t="shared" si="759"/>
        <v>#DIV/0!</v>
      </c>
      <c r="D2888" s="242">
        <f t="shared" si="760"/>
        <v>96.174331977369846</v>
      </c>
      <c r="E2888" s="181" t="e">
        <f t="shared" si="748"/>
        <v>#DIV/0!</v>
      </c>
      <c r="F2888" s="181" t="e">
        <f t="shared" si="761"/>
        <v>#DIV/0!</v>
      </c>
      <c r="H2888" s="181" t="e">
        <f t="shared" si="762"/>
        <v>#DIV/0!</v>
      </c>
      <c r="I2888" s="181" t="e">
        <f t="shared" si="749"/>
        <v>#DIV/0!</v>
      </c>
      <c r="J2888" s="339" t="e">
        <f t="shared" si="750"/>
        <v>#DIV/0!</v>
      </c>
      <c r="K2888" s="181" t="e">
        <f t="shared" si="751"/>
        <v>#DIV/0!</v>
      </c>
      <c r="M2888" s="181" t="e">
        <f t="shared" si="752"/>
        <v>#DIV/0!</v>
      </c>
      <c r="N2888" s="181" t="e">
        <f t="shared" si="753"/>
        <v>#DIV/0!</v>
      </c>
      <c r="O2888" s="339" t="e">
        <f t="shared" si="754"/>
        <v>#DIV/0!</v>
      </c>
      <c r="P2888" s="181" t="e">
        <f t="shared" si="755"/>
        <v>#DIV/0!</v>
      </c>
      <c r="R2888" s="181" t="e">
        <f t="shared" si="756"/>
        <v>#DIV/0!</v>
      </c>
      <c r="S2888" s="181" t="e">
        <f t="shared" si="757"/>
        <v>#DIV/0!</v>
      </c>
      <c r="T2888" s="339" t="e">
        <f t="shared" si="763"/>
        <v>#DIV/0!</v>
      </c>
      <c r="U2888" s="181" t="e">
        <f t="shared" si="758"/>
        <v>#DIV/0!</v>
      </c>
    </row>
    <row r="2889" spans="2:21" ht="12.75" customHeight="1" x14ac:dyDescent="0.15">
      <c r="B2889" s="1">
        <f t="shared" si="764"/>
        <v>301.80000000000013</v>
      </c>
      <c r="C2889" s="181" t="e">
        <f t="shared" si="759"/>
        <v>#DIV/0!</v>
      </c>
      <c r="D2889" s="242">
        <f t="shared" si="760"/>
        <v>96.182862986632557</v>
      </c>
      <c r="E2889" s="181" t="e">
        <f t="shared" si="748"/>
        <v>#DIV/0!</v>
      </c>
      <c r="F2889" s="181" t="e">
        <f t="shared" si="761"/>
        <v>#DIV/0!</v>
      </c>
      <c r="H2889" s="181" t="e">
        <f t="shared" si="762"/>
        <v>#DIV/0!</v>
      </c>
      <c r="I2889" s="181" t="e">
        <f t="shared" si="749"/>
        <v>#DIV/0!</v>
      </c>
      <c r="J2889" s="339" t="e">
        <f t="shared" si="750"/>
        <v>#DIV/0!</v>
      </c>
      <c r="K2889" s="181" t="e">
        <f t="shared" si="751"/>
        <v>#DIV/0!</v>
      </c>
      <c r="M2889" s="181" t="e">
        <f t="shared" si="752"/>
        <v>#DIV/0!</v>
      </c>
      <c r="N2889" s="181" t="e">
        <f t="shared" si="753"/>
        <v>#DIV/0!</v>
      </c>
      <c r="O2889" s="339" t="e">
        <f t="shared" si="754"/>
        <v>#DIV/0!</v>
      </c>
      <c r="P2889" s="181" t="e">
        <f t="shared" si="755"/>
        <v>#DIV/0!</v>
      </c>
      <c r="R2889" s="181" t="e">
        <f t="shared" si="756"/>
        <v>#DIV/0!</v>
      </c>
      <c r="S2889" s="181" t="e">
        <f t="shared" si="757"/>
        <v>#DIV/0!</v>
      </c>
      <c r="T2889" s="339" t="e">
        <f t="shared" si="763"/>
        <v>#DIV/0!</v>
      </c>
      <c r="U2889" s="181" t="e">
        <f t="shared" si="758"/>
        <v>#DIV/0!</v>
      </c>
    </row>
    <row r="2890" spans="2:21" ht="12.75" customHeight="1" x14ac:dyDescent="0.15">
      <c r="B2890" s="1">
        <f t="shared" si="764"/>
        <v>301.90000000000015</v>
      </c>
      <c r="C2890" s="181" t="e">
        <f t="shared" si="759"/>
        <v>#DIV/0!</v>
      </c>
      <c r="D2890" s="242">
        <f t="shared" si="760"/>
        <v>96.191391726506836</v>
      </c>
      <c r="E2890" s="181" t="e">
        <f t="shared" si="748"/>
        <v>#DIV/0!</v>
      </c>
      <c r="F2890" s="181" t="e">
        <f t="shared" si="761"/>
        <v>#DIV/0!</v>
      </c>
      <c r="H2890" s="181" t="e">
        <f t="shared" si="762"/>
        <v>#DIV/0!</v>
      </c>
      <c r="I2890" s="181" t="e">
        <f t="shared" si="749"/>
        <v>#DIV/0!</v>
      </c>
      <c r="J2890" s="339" t="e">
        <f t="shared" si="750"/>
        <v>#DIV/0!</v>
      </c>
      <c r="K2890" s="181" t="e">
        <f t="shared" si="751"/>
        <v>#DIV/0!</v>
      </c>
      <c r="M2890" s="181" t="e">
        <f t="shared" si="752"/>
        <v>#DIV/0!</v>
      </c>
      <c r="N2890" s="181" t="e">
        <f t="shared" si="753"/>
        <v>#DIV/0!</v>
      </c>
      <c r="O2890" s="339" t="e">
        <f t="shared" si="754"/>
        <v>#DIV/0!</v>
      </c>
      <c r="P2890" s="181" t="e">
        <f t="shared" si="755"/>
        <v>#DIV/0!</v>
      </c>
      <c r="R2890" s="181" t="e">
        <f t="shared" si="756"/>
        <v>#DIV/0!</v>
      </c>
      <c r="S2890" s="181" t="e">
        <f t="shared" si="757"/>
        <v>#DIV/0!</v>
      </c>
      <c r="T2890" s="339" t="e">
        <f t="shared" si="763"/>
        <v>#DIV/0!</v>
      </c>
      <c r="U2890" s="181" t="e">
        <f t="shared" si="758"/>
        <v>#DIV/0!</v>
      </c>
    </row>
    <row r="2891" spans="2:21" ht="12.75" customHeight="1" x14ac:dyDescent="0.15">
      <c r="B2891" s="1">
        <f t="shared" si="764"/>
        <v>302.00000000000017</v>
      </c>
      <c r="C2891" s="181" t="e">
        <f t="shared" si="759"/>
        <v>#DIV/0!</v>
      </c>
      <c r="D2891" s="242">
        <f t="shared" si="760"/>
        <v>96.199918198400738</v>
      </c>
      <c r="E2891" s="181" t="e">
        <f t="shared" si="748"/>
        <v>#DIV/0!</v>
      </c>
      <c r="F2891" s="181" t="e">
        <f t="shared" si="761"/>
        <v>#DIV/0!</v>
      </c>
      <c r="H2891" s="181" t="e">
        <f t="shared" si="762"/>
        <v>#DIV/0!</v>
      </c>
      <c r="I2891" s="181" t="e">
        <f t="shared" si="749"/>
        <v>#DIV/0!</v>
      </c>
      <c r="J2891" s="339" t="e">
        <f t="shared" si="750"/>
        <v>#DIV/0!</v>
      </c>
      <c r="K2891" s="181" t="e">
        <f t="shared" si="751"/>
        <v>#DIV/0!</v>
      </c>
      <c r="M2891" s="181" t="e">
        <f t="shared" si="752"/>
        <v>#DIV/0!</v>
      </c>
      <c r="N2891" s="181" t="e">
        <f t="shared" si="753"/>
        <v>#DIV/0!</v>
      </c>
      <c r="O2891" s="339" t="e">
        <f t="shared" si="754"/>
        <v>#DIV/0!</v>
      </c>
      <c r="P2891" s="181" t="e">
        <f t="shared" si="755"/>
        <v>#DIV/0!</v>
      </c>
      <c r="R2891" s="181" t="e">
        <f t="shared" si="756"/>
        <v>#DIV/0!</v>
      </c>
      <c r="S2891" s="181" t="e">
        <f t="shared" si="757"/>
        <v>#DIV/0!</v>
      </c>
      <c r="T2891" s="339" t="e">
        <f t="shared" si="763"/>
        <v>#DIV/0!</v>
      </c>
      <c r="U2891" s="181" t="e">
        <f t="shared" si="758"/>
        <v>#DIV/0!</v>
      </c>
    </row>
    <row r="2892" spans="2:21" ht="12.75" customHeight="1" x14ac:dyDescent="0.15">
      <c r="B2892" s="1">
        <f t="shared" si="764"/>
        <v>302.10000000000019</v>
      </c>
      <c r="C2892" s="181" t="e">
        <f t="shared" si="759"/>
        <v>#DIV/0!</v>
      </c>
      <c r="D2892" s="242">
        <f t="shared" si="760"/>
        <v>96.208442403721037</v>
      </c>
      <c r="E2892" s="181" t="e">
        <f t="shared" si="748"/>
        <v>#DIV/0!</v>
      </c>
      <c r="F2892" s="181" t="e">
        <f t="shared" si="761"/>
        <v>#DIV/0!</v>
      </c>
      <c r="H2892" s="181" t="e">
        <f t="shared" si="762"/>
        <v>#DIV/0!</v>
      </c>
      <c r="I2892" s="181" t="e">
        <f t="shared" si="749"/>
        <v>#DIV/0!</v>
      </c>
      <c r="J2892" s="339" t="e">
        <f t="shared" si="750"/>
        <v>#DIV/0!</v>
      </c>
      <c r="K2892" s="181" t="e">
        <f t="shared" si="751"/>
        <v>#DIV/0!</v>
      </c>
      <c r="M2892" s="181" t="e">
        <f t="shared" si="752"/>
        <v>#DIV/0!</v>
      </c>
      <c r="N2892" s="181" t="e">
        <f t="shared" si="753"/>
        <v>#DIV/0!</v>
      </c>
      <c r="O2892" s="339" t="e">
        <f t="shared" si="754"/>
        <v>#DIV/0!</v>
      </c>
      <c r="P2892" s="181" t="e">
        <f t="shared" si="755"/>
        <v>#DIV/0!</v>
      </c>
      <c r="R2892" s="181" t="e">
        <f t="shared" si="756"/>
        <v>#DIV/0!</v>
      </c>
      <c r="S2892" s="181" t="e">
        <f t="shared" si="757"/>
        <v>#DIV/0!</v>
      </c>
      <c r="T2892" s="339" t="e">
        <f t="shared" si="763"/>
        <v>#DIV/0!</v>
      </c>
      <c r="U2892" s="181" t="e">
        <f t="shared" si="758"/>
        <v>#DIV/0!</v>
      </c>
    </row>
    <row r="2893" spans="2:21" ht="12.75" customHeight="1" x14ac:dyDescent="0.15">
      <c r="B2893" s="1">
        <f t="shared" si="764"/>
        <v>302.20000000000022</v>
      </c>
      <c r="C2893" s="181" t="e">
        <f t="shared" si="759"/>
        <v>#DIV/0!</v>
      </c>
      <c r="D2893" s="242">
        <f t="shared" si="760"/>
        <v>96.216964343873144</v>
      </c>
      <c r="E2893" s="181" t="e">
        <f t="shared" si="748"/>
        <v>#DIV/0!</v>
      </c>
      <c r="F2893" s="181" t="e">
        <f t="shared" si="761"/>
        <v>#DIV/0!</v>
      </c>
      <c r="H2893" s="181" t="e">
        <f t="shared" si="762"/>
        <v>#DIV/0!</v>
      </c>
      <c r="I2893" s="181" t="e">
        <f t="shared" si="749"/>
        <v>#DIV/0!</v>
      </c>
      <c r="J2893" s="339" t="e">
        <f t="shared" si="750"/>
        <v>#DIV/0!</v>
      </c>
      <c r="K2893" s="181" t="e">
        <f t="shared" si="751"/>
        <v>#DIV/0!</v>
      </c>
      <c r="M2893" s="181" t="e">
        <f t="shared" si="752"/>
        <v>#DIV/0!</v>
      </c>
      <c r="N2893" s="181" t="e">
        <f t="shared" si="753"/>
        <v>#DIV/0!</v>
      </c>
      <c r="O2893" s="339" t="e">
        <f t="shared" si="754"/>
        <v>#DIV/0!</v>
      </c>
      <c r="P2893" s="181" t="e">
        <f t="shared" si="755"/>
        <v>#DIV/0!</v>
      </c>
      <c r="R2893" s="181" t="e">
        <f t="shared" si="756"/>
        <v>#DIV/0!</v>
      </c>
      <c r="S2893" s="181" t="e">
        <f t="shared" si="757"/>
        <v>#DIV/0!</v>
      </c>
      <c r="T2893" s="339" t="e">
        <f t="shared" si="763"/>
        <v>#DIV/0!</v>
      </c>
      <c r="U2893" s="181" t="e">
        <f t="shared" si="758"/>
        <v>#DIV/0!</v>
      </c>
    </row>
    <row r="2894" spans="2:21" ht="12.75" customHeight="1" x14ac:dyDescent="0.15">
      <c r="B2894" s="1">
        <f t="shared" si="764"/>
        <v>302.30000000000024</v>
      </c>
      <c r="C2894" s="181" t="e">
        <f t="shared" si="759"/>
        <v>#DIV/0!</v>
      </c>
      <c r="D2894" s="242">
        <f t="shared" si="760"/>
        <v>96.225484020261035</v>
      </c>
      <c r="E2894" s="181" t="e">
        <f t="shared" si="748"/>
        <v>#DIV/0!</v>
      </c>
      <c r="F2894" s="181" t="e">
        <f t="shared" si="761"/>
        <v>#DIV/0!</v>
      </c>
      <c r="H2894" s="181" t="e">
        <f t="shared" si="762"/>
        <v>#DIV/0!</v>
      </c>
      <c r="I2894" s="181" t="e">
        <f t="shared" si="749"/>
        <v>#DIV/0!</v>
      </c>
      <c r="J2894" s="339" t="e">
        <f t="shared" si="750"/>
        <v>#DIV/0!</v>
      </c>
      <c r="K2894" s="181" t="e">
        <f t="shared" si="751"/>
        <v>#DIV/0!</v>
      </c>
      <c r="M2894" s="181" t="e">
        <f t="shared" si="752"/>
        <v>#DIV/0!</v>
      </c>
      <c r="N2894" s="181" t="e">
        <f t="shared" si="753"/>
        <v>#DIV/0!</v>
      </c>
      <c r="O2894" s="339" t="e">
        <f t="shared" si="754"/>
        <v>#DIV/0!</v>
      </c>
      <c r="P2894" s="181" t="e">
        <f t="shared" si="755"/>
        <v>#DIV/0!</v>
      </c>
      <c r="R2894" s="181" t="e">
        <f t="shared" si="756"/>
        <v>#DIV/0!</v>
      </c>
      <c r="S2894" s="181" t="e">
        <f t="shared" si="757"/>
        <v>#DIV/0!</v>
      </c>
      <c r="T2894" s="339" t="e">
        <f t="shared" si="763"/>
        <v>#DIV/0!</v>
      </c>
      <c r="U2894" s="181" t="e">
        <f t="shared" si="758"/>
        <v>#DIV/0!</v>
      </c>
    </row>
    <row r="2895" spans="2:21" ht="12.75" customHeight="1" x14ac:dyDescent="0.15">
      <c r="B2895" s="1">
        <f t="shared" si="764"/>
        <v>302.40000000000026</v>
      </c>
      <c r="C2895" s="181" t="e">
        <f t="shared" si="759"/>
        <v>#DIV/0!</v>
      </c>
      <c r="D2895" s="242">
        <f t="shared" si="760"/>
        <v>96.234001434287393</v>
      </c>
      <c r="E2895" s="181" t="e">
        <f t="shared" si="748"/>
        <v>#DIV/0!</v>
      </c>
      <c r="F2895" s="181" t="e">
        <f t="shared" si="761"/>
        <v>#DIV/0!</v>
      </c>
      <c r="H2895" s="181" t="e">
        <f t="shared" si="762"/>
        <v>#DIV/0!</v>
      </c>
      <c r="I2895" s="181" t="e">
        <f t="shared" si="749"/>
        <v>#DIV/0!</v>
      </c>
      <c r="J2895" s="339" t="e">
        <f t="shared" si="750"/>
        <v>#DIV/0!</v>
      </c>
      <c r="K2895" s="181" t="e">
        <f t="shared" si="751"/>
        <v>#DIV/0!</v>
      </c>
      <c r="M2895" s="181" t="e">
        <f t="shared" si="752"/>
        <v>#DIV/0!</v>
      </c>
      <c r="N2895" s="181" t="e">
        <f t="shared" si="753"/>
        <v>#DIV/0!</v>
      </c>
      <c r="O2895" s="339" t="e">
        <f t="shared" si="754"/>
        <v>#DIV/0!</v>
      </c>
      <c r="P2895" s="181" t="e">
        <f t="shared" si="755"/>
        <v>#DIV/0!</v>
      </c>
      <c r="R2895" s="181" t="e">
        <f t="shared" si="756"/>
        <v>#DIV/0!</v>
      </c>
      <c r="S2895" s="181" t="e">
        <f t="shared" si="757"/>
        <v>#DIV/0!</v>
      </c>
      <c r="T2895" s="339" t="e">
        <f t="shared" si="763"/>
        <v>#DIV/0!</v>
      </c>
      <c r="U2895" s="181" t="e">
        <f t="shared" si="758"/>
        <v>#DIV/0!</v>
      </c>
    </row>
    <row r="2896" spans="2:21" ht="12.75" customHeight="1" x14ac:dyDescent="0.15">
      <c r="B2896" s="1">
        <f t="shared" si="764"/>
        <v>302.50000000000028</v>
      </c>
      <c r="C2896" s="181" t="e">
        <f t="shared" si="759"/>
        <v>#DIV/0!</v>
      </c>
      <c r="D2896" s="242">
        <f t="shared" si="760"/>
        <v>96.242516587353478</v>
      </c>
      <c r="E2896" s="181" t="e">
        <f t="shared" si="748"/>
        <v>#DIV/0!</v>
      </c>
      <c r="F2896" s="181" t="e">
        <f t="shared" si="761"/>
        <v>#DIV/0!</v>
      </c>
      <c r="H2896" s="181" t="e">
        <f t="shared" si="762"/>
        <v>#DIV/0!</v>
      </c>
      <c r="I2896" s="181" t="e">
        <f t="shared" si="749"/>
        <v>#DIV/0!</v>
      </c>
      <c r="J2896" s="339" t="e">
        <f t="shared" si="750"/>
        <v>#DIV/0!</v>
      </c>
      <c r="K2896" s="181" t="e">
        <f t="shared" si="751"/>
        <v>#DIV/0!</v>
      </c>
      <c r="M2896" s="181" t="e">
        <f t="shared" si="752"/>
        <v>#DIV/0!</v>
      </c>
      <c r="N2896" s="181" t="e">
        <f t="shared" si="753"/>
        <v>#DIV/0!</v>
      </c>
      <c r="O2896" s="339" t="e">
        <f t="shared" si="754"/>
        <v>#DIV/0!</v>
      </c>
      <c r="P2896" s="181" t="e">
        <f t="shared" si="755"/>
        <v>#DIV/0!</v>
      </c>
      <c r="R2896" s="181" t="e">
        <f t="shared" si="756"/>
        <v>#DIV/0!</v>
      </c>
      <c r="S2896" s="181" t="e">
        <f t="shared" si="757"/>
        <v>#DIV/0!</v>
      </c>
      <c r="T2896" s="339" t="e">
        <f t="shared" si="763"/>
        <v>#DIV/0!</v>
      </c>
      <c r="U2896" s="181" t="e">
        <f t="shared" si="758"/>
        <v>#DIV/0!</v>
      </c>
    </row>
    <row r="2897" spans="2:21" ht="12.75" customHeight="1" x14ac:dyDescent="0.15">
      <c r="B2897" s="1">
        <f t="shared" si="764"/>
        <v>302.60000000000031</v>
      </c>
      <c r="C2897" s="181" t="e">
        <f t="shared" si="759"/>
        <v>#DIV/0!</v>
      </c>
      <c r="D2897" s="242">
        <f t="shared" si="760"/>
        <v>96.251029480859174</v>
      </c>
      <c r="E2897" s="181" t="e">
        <f t="shared" si="748"/>
        <v>#DIV/0!</v>
      </c>
      <c r="F2897" s="181" t="e">
        <f t="shared" si="761"/>
        <v>#DIV/0!</v>
      </c>
      <c r="H2897" s="181" t="e">
        <f t="shared" si="762"/>
        <v>#DIV/0!</v>
      </c>
      <c r="I2897" s="181" t="e">
        <f t="shared" si="749"/>
        <v>#DIV/0!</v>
      </c>
      <c r="J2897" s="339" t="e">
        <f t="shared" si="750"/>
        <v>#DIV/0!</v>
      </c>
      <c r="K2897" s="181" t="e">
        <f t="shared" si="751"/>
        <v>#DIV/0!</v>
      </c>
      <c r="M2897" s="181" t="e">
        <f t="shared" si="752"/>
        <v>#DIV/0!</v>
      </c>
      <c r="N2897" s="181" t="e">
        <f t="shared" si="753"/>
        <v>#DIV/0!</v>
      </c>
      <c r="O2897" s="339" t="e">
        <f t="shared" si="754"/>
        <v>#DIV/0!</v>
      </c>
      <c r="P2897" s="181" t="e">
        <f t="shared" si="755"/>
        <v>#DIV/0!</v>
      </c>
      <c r="R2897" s="181" t="e">
        <f t="shared" si="756"/>
        <v>#DIV/0!</v>
      </c>
      <c r="S2897" s="181" t="e">
        <f t="shared" si="757"/>
        <v>#DIV/0!</v>
      </c>
      <c r="T2897" s="339" t="e">
        <f t="shared" si="763"/>
        <v>#DIV/0!</v>
      </c>
      <c r="U2897" s="181" t="e">
        <f t="shared" si="758"/>
        <v>#DIV/0!</v>
      </c>
    </row>
    <row r="2898" spans="2:21" ht="12.75" customHeight="1" x14ac:dyDescent="0.15">
      <c r="B2898" s="1">
        <f t="shared" si="764"/>
        <v>302.70000000000033</v>
      </c>
      <c r="C2898" s="181" t="e">
        <f t="shared" si="759"/>
        <v>#DIV/0!</v>
      </c>
      <c r="D2898" s="242">
        <f t="shared" si="760"/>
        <v>96.259540116203056</v>
      </c>
      <c r="E2898" s="181" t="e">
        <f t="shared" si="748"/>
        <v>#DIV/0!</v>
      </c>
      <c r="F2898" s="181" t="e">
        <f t="shared" si="761"/>
        <v>#DIV/0!</v>
      </c>
      <c r="H2898" s="181" t="e">
        <f t="shared" si="762"/>
        <v>#DIV/0!</v>
      </c>
      <c r="I2898" s="181" t="e">
        <f t="shared" si="749"/>
        <v>#DIV/0!</v>
      </c>
      <c r="J2898" s="339" t="e">
        <f t="shared" si="750"/>
        <v>#DIV/0!</v>
      </c>
      <c r="K2898" s="181" t="e">
        <f t="shared" si="751"/>
        <v>#DIV/0!</v>
      </c>
      <c r="M2898" s="181" t="e">
        <f t="shared" si="752"/>
        <v>#DIV/0!</v>
      </c>
      <c r="N2898" s="181" t="e">
        <f t="shared" si="753"/>
        <v>#DIV/0!</v>
      </c>
      <c r="O2898" s="339" t="e">
        <f t="shared" si="754"/>
        <v>#DIV/0!</v>
      </c>
      <c r="P2898" s="181" t="e">
        <f t="shared" si="755"/>
        <v>#DIV/0!</v>
      </c>
      <c r="R2898" s="181" t="e">
        <f t="shared" si="756"/>
        <v>#DIV/0!</v>
      </c>
      <c r="S2898" s="181" t="e">
        <f t="shared" si="757"/>
        <v>#DIV/0!</v>
      </c>
      <c r="T2898" s="339" t="e">
        <f t="shared" si="763"/>
        <v>#DIV/0!</v>
      </c>
      <c r="U2898" s="181" t="e">
        <f t="shared" si="758"/>
        <v>#DIV/0!</v>
      </c>
    </row>
    <row r="2899" spans="2:21" ht="12.75" customHeight="1" x14ac:dyDescent="0.15">
      <c r="B2899" s="1">
        <f t="shared" si="764"/>
        <v>302.80000000000035</v>
      </c>
      <c r="C2899" s="181" t="e">
        <f t="shared" si="759"/>
        <v>#DIV/0!</v>
      </c>
      <c r="D2899" s="242">
        <f t="shared" si="760"/>
        <v>96.268048494782235</v>
      </c>
      <c r="E2899" s="181" t="e">
        <f t="shared" si="748"/>
        <v>#DIV/0!</v>
      </c>
      <c r="F2899" s="181" t="e">
        <f t="shared" si="761"/>
        <v>#DIV/0!</v>
      </c>
      <c r="H2899" s="181" t="e">
        <f t="shared" si="762"/>
        <v>#DIV/0!</v>
      </c>
      <c r="I2899" s="181" t="e">
        <f t="shared" si="749"/>
        <v>#DIV/0!</v>
      </c>
      <c r="J2899" s="339" t="e">
        <f t="shared" si="750"/>
        <v>#DIV/0!</v>
      </c>
      <c r="K2899" s="181" t="e">
        <f t="shared" si="751"/>
        <v>#DIV/0!</v>
      </c>
      <c r="M2899" s="181" t="e">
        <f t="shared" si="752"/>
        <v>#DIV/0!</v>
      </c>
      <c r="N2899" s="181" t="e">
        <f t="shared" si="753"/>
        <v>#DIV/0!</v>
      </c>
      <c r="O2899" s="339" t="e">
        <f t="shared" si="754"/>
        <v>#DIV/0!</v>
      </c>
      <c r="P2899" s="181" t="e">
        <f t="shared" si="755"/>
        <v>#DIV/0!</v>
      </c>
      <c r="R2899" s="181" t="e">
        <f t="shared" si="756"/>
        <v>#DIV/0!</v>
      </c>
      <c r="S2899" s="181" t="e">
        <f t="shared" si="757"/>
        <v>#DIV/0!</v>
      </c>
      <c r="T2899" s="339" t="e">
        <f t="shared" si="763"/>
        <v>#DIV/0!</v>
      </c>
      <c r="U2899" s="181" t="e">
        <f t="shared" si="758"/>
        <v>#DIV/0!</v>
      </c>
    </row>
    <row r="2900" spans="2:21" ht="12.75" customHeight="1" x14ac:dyDescent="0.15">
      <c r="B2900" s="1">
        <f t="shared" si="764"/>
        <v>302.90000000000038</v>
      </c>
      <c r="C2900" s="181" t="e">
        <f t="shared" si="759"/>
        <v>#DIV/0!</v>
      </c>
      <c r="D2900" s="242">
        <f t="shared" si="760"/>
        <v>96.276554617992701</v>
      </c>
      <c r="E2900" s="181" t="e">
        <f t="shared" si="748"/>
        <v>#DIV/0!</v>
      </c>
      <c r="F2900" s="181" t="e">
        <f t="shared" si="761"/>
        <v>#DIV/0!</v>
      </c>
      <c r="H2900" s="181" t="e">
        <f t="shared" si="762"/>
        <v>#DIV/0!</v>
      </c>
      <c r="I2900" s="181" t="e">
        <f t="shared" si="749"/>
        <v>#DIV/0!</v>
      </c>
      <c r="J2900" s="339" t="e">
        <f t="shared" si="750"/>
        <v>#DIV/0!</v>
      </c>
      <c r="K2900" s="181" t="e">
        <f t="shared" si="751"/>
        <v>#DIV/0!</v>
      </c>
      <c r="M2900" s="181" t="e">
        <f t="shared" si="752"/>
        <v>#DIV/0!</v>
      </c>
      <c r="N2900" s="181" t="e">
        <f t="shared" si="753"/>
        <v>#DIV/0!</v>
      </c>
      <c r="O2900" s="339" t="e">
        <f t="shared" si="754"/>
        <v>#DIV/0!</v>
      </c>
      <c r="P2900" s="181" t="e">
        <f t="shared" si="755"/>
        <v>#DIV/0!</v>
      </c>
      <c r="R2900" s="181" t="e">
        <f t="shared" si="756"/>
        <v>#DIV/0!</v>
      </c>
      <c r="S2900" s="181" t="e">
        <f t="shared" si="757"/>
        <v>#DIV/0!</v>
      </c>
      <c r="T2900" s="339" t="e">
        <f t="shared" si="763"/>
        <v>#DIV/0!</v>
      </c>
      <c r="U2900" s="181" t="e">
        <f t="shared" si="758"/>
        <v>#DIV/0!</v>
      </c>
    </row>
    <row r="2901" spans="2:21" ht="12.75" customHeight="1" x14ac:dyDescent="0.15">
      <c r="B2901" s="1">
        <f t="shared" si="764"/>
        <v>303.0000000000004</v>
      </c>
      <c r="C2901" s="181" t="e">
        <f t="shared" si="759"/>
        <v>#DIV/0!</v>
      </c>
      <c r="D2901" s="242">
        <f t="shared" si="760"/>
        <v>96.285058487228866</v>
      </c>
      <c r="E2901" s="181" t="e">
        <f t="shared" si="748"/>
        <v>#DIV/0!</v>
      </c>
      <c r="F2901" s="181" t="e">
        <f t="shared" si="761"/>
        <v>#DIV/0!</v>
      </c>
      <c r="H2901" s="181" t="e">
        <f t="shared" si="762"/>
        <v>#DIV/0!</v>
      </c>
      <c r="I2901" s="181" t="e">
        <f t="shared" si="749"/>
        <v>#DIV/0!</v>
      </c>
      <c r="J2901" s="339" t="e">
        <f t="shared" si="750"/>
        <v>#DIV/0!</v>
      </c>
      <c r="K2901" s="181" t="e">
        <f t="shared" si="751"/>
        <v>#DIV/0!</v>
      </c>
      <c r="M2901" s="181" t="e">
        <f t="shared" si="752"/>
        <v>#DIV/0!</v>
      </c>
      <c r="N2901" s="181" t="e">
        <f t="shared" si="753"/>
        <v>#DIV/0!</v>
      </c>
      <c r="O2901" s="339" t="e">
        <f t="shared" si="754"/>
        <v>#DIV/0!</v>
      </c>
      <c r="P2901" s="181" t="e">
        <f t="shared" si="755"/>
        <v>#DIV/0!</v>
      </c>
      <c r="R2901" s="181" t="e">
        <f t="shared" si="756"/>
        <v>#DIV/0!</v>
      </c>
      <c r="S2901" s="181" t="e">
        <f t="shared" si="757"/>
        <v>#DIV/0!</v>
      </c>
      <c r="T2901" s="339" t="e">
        <f t="shared" si="763"/>
        <v>#DIV/0!</v>
      </c>
      <c r="U2901" s="181" t="e">
        <f t="shared" si="758"/>
        <v>#DIV/0!</v>
      </c>
    </row>
    <row r="2902" spans="2:21" ht="12.75" customHeight="1" x14ac:dyDescent="0.15">
      <c r="B2902" s="1">
        <f t="shared" si="764"/>
        <v>303.10000000000042</v>
      </c>
      <c r="C2902" s="181" t="e">
        <f t="shared" si="759"/>
        <v>#DIV/0!</v>
      </c>
      <c r="D2902" s="242">
        <f t="shared" si="760"/>
        <v>96.293560103883806</v>
      </c>
      <c r="E2902" s="181" t="e">
        <f t="shared" si="748"/>
        <v>#DIV/0!</v>
      </c>
      <c r="F2902" s="181" t="e">
        <f t="shared" si="761"/>
        <v>#DIV/0!</v>
      </c>
      <c r="H2902" s="181" t="e">
        <f t="shared" si="762"/>
        <v>#DIV/0!</v>
      </c>
      <c r="I2902" s="181" t="e">
        <f t="shared" si="749"/>
        <v>#DIV/0!</v>
      </c>
      <c r="J2902" s="339" t="e">
        <f t="shared" si="750"/>
        <v>#DIV/0!</v>
      </c>
      <c r="K2902" s="181" t="e">
        <f t="shared" si="751"/>
        <v>#DIV/0!</v>
      </c>
      <c r="M2902" s="181" t="e">
        <f t="shared" si="752"/>
        <v>#DIV/0!</v>
      </c>
      <c r="N2902" s="181" t="e">
        <f t="shared" si="753"/>
        <v>#DIV/0!</v>
      </c>
      <c r="O2902" s="339" t="e">
        <f t="shared" si="754"/>
        <v>#DIV/0!</v>
      </c>
      <c r="P2902" s="181" t="e">
        <f t="shared" si="755"/>
        <v>#DIV/0!</v>
      </c>
      <c r="R2902" s="181" t="e">
        <f t="shared" si="756"/>
        <v>#DIV/0!</v>
      </c>
      <c r="S2902" s="181" t="e">
        <f t="shared" si="757"/>
        <v>#DIV/0!</v>
      </c>
      <c r="T2902" s="339" t="e">
        <f t="shared" si="763"/>
        <v>#DIV/0!</v>
      </c>
      <c r="U2902" s="181" t="e">
        <f t="shared" si="758"/>
        <v>#DIV/0!</v>
      </c>
    </row>
    <row r="2903" spans="2:21" ht="12.75" customHeight="1" x14ac:dyDescent="0.15">
      <c r="B2903" s="1">
        <f t="shared" si="764"/>
        <v>303.20000000000044</v>
      </c>
      <c r="C2903" s="181" t="e">
        <f t="shared" si="759"/>
        <v>#DIV/0!</v>
      </c>
      <c r="D2903" s="242">
        <f t="shared" si="760"/>
        <v>96.302059469349274</v>
      </c>
      <c r="E2903" s="181" t="e">
        <f t="shared" si="748"/>
        <v>#DIV/0!</v>
      </c>
      <c r="F2903" s="181" t="e">
        <f t="shared" si="761"/>
        <v>#DIV/0!</v>
      </c>
      <c r="H2903" s="181" t="e">
        <f t="shared" si="762"/>
        <v>#DIV/0!</v>
      </c>
      <c r="I2903" s="181" t="e">
        <f t="shared" si="749"/>
        <v>#DIV/0!</v>
      </c>
      <c r="J2903" s="339" t="e">
        <f t="shared" si="750"/>
        <v>#DIV/0!</v>
      </c>
      <c r="K2903" s="181" t="e">
        <f t="shared" si="751"/>
        <v>#DIV/0!</v>
      </c>
      <c r="M2903" s="181" t="e">
        <f t="shared" si="752"/>
        <v>#DIV/0!</v>
      </c>
      <c r="N2903" s="181" t="e">
        <f t="shared" si="753"/>
        <v>#DIV/0!</v>
      </c>
      <c r="O2903" s="339" t="e">
        <f t="shared" si="754"/>
        <v>#DIV/0!</v>
      </c>
      <c r="P2903" s="181" t="e">
        <f t="shared" si="755"/>
        <v>#DIV/0!</v>
      </c>
      <c r="R2903" s="181" t="e">
        <f t="shared" si="756"/>
        <v>#DIV/0!</v>
      </c>
      <c r="S2903" s="181" t="e">
        <f t="shared" si="757"/>
        <v>#DIV/0!</v>
      </c>
      <c r="T2903" s="339" t="e">
        <f t="shared" si="763"/>
        <v>#DIV/0!</v>
      </c>
      <c r="U2903" s="181" t="e">
        <f t="shared" si="758"/>
        <v>#DIV/0!</v>
      </c>
    </row>
    <row r="2904" spans="2:21" ht="12.75" customHeight="1" x14ac:dyDescent="0.15">
      <c r="B2904" s="1">
        <f t="shared" si="764"/>
        <v>303.30000000000047</v>
      </c>
      <c r="C2904" s="181" t="e">
        <f t="shared" si="759"/>
        <v>#DIV/0!</v>
      </c>
      <c r="D2904" s="242">
        <f t="shared" si="760"/>
        <v>96.310556585015803</v>
      </c>
      <c r="E2904" s="181" t="e">
        <f t="shared" si="748"/>
        <v>#DIV/0!</v>
      </c>
      <c r="F2904" s="181" t="e">
        <f t="shared" si="761"/>
        <v>#DIV/0!</v>
      </c>
      <c r="H2904" s="181" t="e">
        <f t="shared" si="762"/>
        <v>#DIV/0!</v>
      </c>
      <c r="I2904" s="181" t="e">
        <f t="shared" si="749"/>
        <v>#DIV/0!</v>
      </c>
      <c r="J2904" s="339" t="e">
        <f t="shared" si="750"/>
        <v>#DIV/0!</v>
      </c>
      <c r="K2904" s="181" t="e">
        <f t="shared" si="751"/>
        <v>#DIV/0!</v>
      </c>
      <c r="M2904" s="181" t="e">
        <f t="shared" si="752"/>
        <v>#DIV/0!</v>
      </c>
      <c r="N2904" s="181" t="e">
        <f t="shared" si="753"/>
        <v>#DIV/0!</v>
      </c>
      <c r="O2904" s="339" t="e">
        <f t="shared" si="754"/>
        <v>#DIV/0!</v>
      </c>
      <c r="P2904" s="181" t="e">
        <f t="shared" si="755"/>
        <v>#DIV/0!</v>
      </c>
      <c r="R2904" s="181" t="e">
        <f t="shared" si="756"/>
        <v>#DIV/0!</v>
      </c>
      <c r="S2904" s="181" t="e">
        <f t="shared" si="757"/>
        <v>#DIV/0!</v>
      </c>
      <c r="T2904" s="339" t="e">
        <f t="shared" si="763"/>
        <v>#DIV/0!</v>
      </c>
      <c r="U2904" s="181" t="e">
        <f t="shared" si="758"/>
        <v>#DIV/0!</v>
      </c>
    </row>
    <row r="2905" spans="2:21" ht="12.75" customHeight="1" x14ac:dyDescent="0.15">
      <c r="B2905" s="1">
        <f t="shared" si="764"/>
        <v>303.40000000000049</v>
      </c>
      <c r="C2905" s="181" t="e">
        <f t="shared" si="759"/>
        <v>#DIV/0!</v>
      </c>
      <c r="D2905" s="242">
        <f t="shared" si="760"/>
        <v>96.319051452272461</v>
      </c>
      <c r="E2905" s="181" t="e">
        <f t="shared" si="748"/>
        <v>#DIV/0!</v>
      </c>
      <c r="F2905" s="181" t="e">
        <f t="shared" si="761"/>
        <v>#DIV/0!</v>
      </c>
      <c r="H2905" s="181" t="e">
        <f t="shared" si="762"/>
        <v>#DIV/0!</v>
      </c>
      <c r="I2905" s="181" t="e">
        <f t="shared" si="749"/>
        <v>#DIV/0!</v>
      </c>
      <c r="J2905" s="339" t="e">
        <f t="shared" si="750"/>
        <v>#DIV/0!</v>
      </c>
      <c r="K2905" s="181" t="e">
        <f t="shared" si="751"/>
        <v>#DIV/0!</v>
      </c>
      <c r="M2905" s="181" t="e">
        <f t="shared" si="752"/>
        <v>#DIV/0!</v>
      </c>
      <c r="N2905" s="181" t="e">
        <f t="shared" si="753"/>
        <v>#DIV/0!</v>
      </c>
      <c r="O2905" s="339" t="e">
        <f t="shared" si="754"/>
        <v>#DIV/0!</v>
      </c>
      <c r="P2905" s="181" t="e">
        <f t="shared" si="755"/>
        <v>#DIV/0!</v>
      </c>
      <c r="R2905" s="181" t="e">
        <f t="shared" si="756"/>
        <v>#DIV/0!</v>
      </c>
      <c r="S2905" s="181" t="e">
        <f t="shared" si="757"/>
        <v>#DIV/0!</v>
      </c>
      <c r="T2905" s="339" t="e">
        <f t="shared" si="763"/>
        <v>#DIV/0!</v>
      </c>
      <c r="U2905" s="181" t="e">
        <f t="shared" si="758"/>
        <v>#DIV/0!</v>
      </c>
    </row>
    <row r="2906" spans="2:21" ht="12.75" customHeight="1" x14ac:dyDescent="0.15">
      <c r="B2906" s="1">
        <f t="shared" si="764"/>
        <v>303.50000000000051</v>
      </c>
      <c r="C2906" s="181" t="e">
        <f t="shared" si="759"/>
        <v>#DIV/0!</v>
      </c>
      <c r="D2906" s="242">
        <f t="shared" si="760"/>
        <v>96.327544072506768</v>
      </c>
      <c r="E2906" s="181" t="e">
        <f t="shared" si="748"/>
        <v>#DIV/0!</v>
      </c>
      <c r="F2906" s="181" t="e">
        <f t="shared" si="761"/>
        <v>#DIV/0!</v>
      </c>
      <c r="H2906" s="181" t="e">
        <f t="shared" si="762"/>
        <v>#DIV/0!</v>
      </c>
      <c r="I2906" s="181" t="e">
        <f t="shared" si="749"/>
        <v>#DIV/0!</v>
      </c>
      <c r="J2906" s="339" t="e">
        <f t="shared" si="750"/>
        <v>#DIV/0!</v>
      </c>
      <c r="K2906" s="181" t="e">
        <f t="shared" si="751"/>
        <v>#DIV/0!</v>
      </c>
      <c r="M2906" s="181" t="e">
        <f t="shared" si="752"/>
        <v>#DIV/0!</v>
      </c>
      <c r="N2906" s="181" t="e">
        <f t="shared" si="753"/>
        <v>#DIV/0!</v>
      </c>
      <c r="O2906" s="339" t="e">
        <f t="shared" si="754"/>
        <v>#DIV/0!</v>
      </c>
      <c r="P2906" s="181" t="e">
        <f t="shared" si="755"/>
        <v>#DIV/0!</v>
      </c>
      <c r="R2906" s="181" t="e">
        <f t="shared" si="756"/>
        <v>#DIV/0!</v>
      </c>
      <c r="S2906" s="181" t="e">
        <f t="shared" si="757"/>
        <v>#DIV/0!</v>
      </c>
      <c r="T2906" s="339" t="e">
        <f t="shared" si="763"/>
        <v>#DIV/0!</v>
      </c>
      <c r="U2906" s="181" t="e">
        <f t="shared" si="758"/>
        <v>#DIV/0!</v>
      </c>
    </row>
    <row r="2907" spans="2:21" ht="12.75" customHeight="1" x14ac:dyDescent="0.15">
      <c r="B2907" s="1">
        <f t="shared" si="764"/>
        <v>303.60000000000053</v>
      </c>
      <c r="C2907" s="181" t="e">
        <f t="shared" si="759"/>
        <v>#DIV/0!</v>
      </c>
      <c r="D2907" s="242">
        <f t="shared" si="760"/>
        <v>96.336034447105391</v>
      </c>
      <c r="E2907" s="181" t="e">
        <f t="shared" si="748"/>
        <v>#DIV/0!</v>
      </c>
      <c r="F2907" s="181" t="e">
        <f t="shared" si="761"/>
        <v>#DIV/0!</v>
      </c>
      <c r="H2907" s="181" t="e">
        <f t="shared" si="762"/>
        <v>#DIV/0!</v>
      </c>
      <c r="I2907" s="181" t="e">
        <f t="shared" si="749"/>
        <v>#DIV/0!</v>
      </c>
      <c r="J2907" s="339" t="e">
        <f t="shared" si="750"/>
        <v>#DIV/0!</v>
      </c>
      <c r="K2907" s="181" t="e">
        <f t="shared" si="751"/>
        <v>#DIV/0!</v>
      </c>
      <c r="M2907" s="181" t="e">
        <f t="shared" si="752"/>
        <v>#DIV/0!</v>
      </c>
      <c r="N2907" s="181" t="e">
        <f t="shared" si="753"/>
        <v>#DIV/0!</v>
      </c>
      <c r="O2907" s="339" t="e">
        <f t="shared" si="754"/>
        <v>#DIV/0!</v>
      </c>
      <c r="P2907" s="181" t="e">
        <f t="shared" si="755"/>
        <v>#DIV/0!</v>
      </c>
      <c r="R2907" s="181" t="e">
        <f t="shared" si="756"/>
        <v>#DIV/0!</v>
      </c>
      <c r="S2907" s="181" t="e">
        <f t="shared" si="757"/>
        <v>#DIV/0!</v>
      </c>
      <c r="T2907" s="339" t="e">
        <f t="shared" si="763"/>
        <v>#DIV/0!</v>
      </c>
      <c r="U2907" s="181" t="e">
        <f t="shared" si="758"/>
        <v>#DIV/0!</v>
      </c>
    </row>
    <row r="2908" spans="2:21" ht="12.75" customHeight="1" x14ac:dyDescent="0.15">
      <c r="B2908" s="1">
        <f t="shared" si="764"/>
        <v>303.70000000000056</v>
      </c>
      <c r="C2908" s="181" t="e">
        <f t="shared" si="759"/>
        <v>#DIV/0!</v>
      </c>
      <c r="D2908" s="242">
        <f t="shared" si="760"/>
        <v>96.344522577453134</v>
      </c>
      <c r="E2908" s="181" t="e">
        <f t="shared" si="748"/>
        <v>#DIV/0!</v>
      </c>
      <c r="F2908" s="181" t="e">
        <f t="shared" si="761"/>
        <v>#DIV/0!</v>
      </c>
      <c r="H2908" s="181" t="e">
        <f t="shared" si="762"/>
        <v>#DIV/0!</v>
      </c>
      <c r="I2908" s="181" t="e">
        <f t="shared" si="749"/>
        <v>#DIV/0!</v>
      </c>
      <c r="J2908" s="339" t="e">
        <f t="shared" si="750"/>
        <v>#DIV/0!</v>
      </c>
      <c r="K2908" s="181" t="e">
        <f t="shared" si="751"/>
        <v>#DIV/0!</v>
      </c>
      <c r="M2908" s="181" t="e">
        <f t="shared" si="752"/>
        <v>#DIV/0!</v>
      </c>
      <c r="N2908" s="181" t="e">
        <f t="shared" si="753"/>
        <v>#DIV/0!</v>
      </c>
      <c r="O2908" s="339" t="e">
        <f t="shared" si="754"/>
        <v>#DIV/0!</v>
      </c>
      <c r="P2908" s="181" t="e">
        <f t="shared" si="755"/>
        <v>#DIV/0!</v>
      </c>
      <c r="R2908" s="181" t="e">
        <f t="shared" si="756"/>
        <v>#DIV/0!</v>
      </c>
      <c r="S2908" s="181" t="e">
        <f t="shared" si="757"/>
        <v>#DIV/0!</v>
      </c>
      <c r="T2908" s="339" t="e">
        <f t="shared" si="763"/>
        <v>#DIV/0!</v>
      </c>
      <c r="U2908" s="181" t="e">
        <f t="shared" si="758"/>
        <v>#DIV/0!</v>
      </c>
    </row>
    <row r="2909" spans="2:21" ht="12.75" customHeight="1" x14ac:dyDescent="0.15">
      <c r="B2909" s="1">
        <f t="shared" si="764"/>
        <v>303.80000000000058</v>
      </c>
      <c r="C2909" s="181" t="e">
        <f t="shared" si="759"/>
        <v>#DIV/0!</v>
      </c>
      <c r="D2909" s="242">
        <f t="shared" si="760"/>
        <v>96.353008464933779</v>
      </c>
      <c r="E2909" s="181" t="e">
        <f t="shared" si="748"/>
        <v>#DIV/0!</v>
      </c>
      <c r="F2909" s="181" t="e">
        <f t="shared" si="761"/>
        <v>#DIV/0!</v>
      </c>
      <c r="H2909" s="181" t="e">
        <f t="shared" si="762"/>
        <v>#DIV/0!</v>
      </c>
      <c r="I2909" s="181" t="e">
        <f t="shared" si="749"/>
        <v>#DIV/0!</v>
      </c>
      <c r="J2909" s="339" t="e">
        <f t="shared" si="750"/>
        <v>#DIV/0!</v>
      </c>
      <c r="K2909" s="181" t="e">
        <f t="shared" si="751"/>
        <v>#DIV/0!</v>
      </c>
      <c r="M2909" s="181" t="e">
        <f t="shared" si="752"/>
        <v>#DIV/0!</v>
      </c>
      <c r="N2909" s="181" t="e">
        <f t="shared" si="753"/>
        <v>#DIV/0!</v>
      </c>
      <c r="O2909" s="339" t="e">
        <f t="shared" si="754"/>
        <v>#DIV/0!</v>
      </c>
      <c r="P2909" s="181" t="e">
        <f t="shared" si="755"/>
        <v>#DIV/0!</v>
      </c>
      <c r="R2909" s="181" t="e">
        <f t="shared" si="756"/>
        <v>#DIV/0!</v>
      </c>
      <c r="S2909" s="181" t="e">
        <f t="shared" si="757"/>
        <v>#DIV/0!</v>
      </c>
      <c r="T2909" s="339" t="e">
        <f t="shared" si="763"/>
        <v>#DIV/0!</v>
      </c>
      <c r="U2909" s="181" t="e">
        <f t="shared" si="758"/>
        <v>#DIV/0!</v>
      </c>
    </row>
    <row r="2910" spans="2:21" ht="12.75" customHeight="1" x14ac:dyDescent="0.15">
      <c r="B2910" s="1">
        <f t="shared" si="764"/>
        <v>303.9000000000006</v>
      </c>
      <c r="C2910" s="181" t="e">
        <f t="shared" si="759"/>
        <v>#DIV/0!</v>
      </c>
      <c r="D2910" s="242">
        <f t="shared" si="760"/>
        <v>96.361492110929689</v>
      </c>
      <c r="E2910" s="181" t="e">
        <f t="shared" si="748"/>
        <v>#DIV/0!</v>
      </c>
      <c r="F2910" s="181" t="e">
        <f t="shared" si="761"/>
        <v>#DIV/0!</v>
      </c>
      <c r="H2910" s="181" t="e">
        <f t="shared" si="762"/>
        <v>#DIV/0!</v>
      </c>
      <c r="I2910" s="181" t="e">
        <f t="shared" si="749"/>
        <v>#DIV/0!</v>
      </c>
      <c r="J2910" s="339" t="e">
        <f t="shared" si="750"/>
        <v>#DIV/0!</v>
      </c>
      <c r="K2910" s="181" t="e">
        <f t="shared" si="751"/>
        <v>#DIV/0!</v>
      </c>
      <c r="M2910" s="181" t="e">
        <f t="shared" si="752"/>
        <v>#DIV/0!</v>
      </c>
      <c r="N2910" s="181" t="e">
        <f t="shared" si="753"/>
        <v>#DIV/0!</v>
      </c>
      <c r="O2910" s="339" t="e">
        <f t="shared" si="754"/>
        <v>#DIV/0!</v>
      </c>
      <c r="P2910" s="181" t="e">
        <f t="shared" si="755"/>
        <v>#DIV/0!</v>
      </c>
      <c r="R2910" s="181" t="e">
        <f t="shared" si="756"/>
        <v>#DIV/0!</v>
      </c>
      <c r="S2910" s="181" t="e">
        <f t="shared" si="757"/>
        <v>#DIV/0!</v>
      </c>
      <c r="T2910" s="339" t="e">
        <f t="shared" si="763"/>
        <v>#DIV/0!</v>
      </c>
      <c r="U2910" s="181" t="e">
        <f t="shared" si="758"/>
        <v>#DIV/0!</v>
      </c>
    </row>
    <row r="2911" spans="2:21" ht="12.75" customHeight="1" x14ac:dyDescent="0.15">
      <c r="B2911" s="1">
        <f t="shared" si="764"/>
        <v>304.00000000000063</v>
      </c>
      <c r="C2911" s="181" t="e">
        <f t="shared" si="759"/>
        <v>#DIV/0!</v>
      </c>
      <c r="D2911" s="242">
        <f t="shared" si="760"/>
        <v>96.369973516821858</v>
      </c>
      <c r="E2911" s="181" t="e">
        <f t="shared" si="748"/>
        <v>#DIV/0!</v>
      </c>
      <c r="F2911" s="181" t="e">
        <f t="shared" si="761"/>
        <v>#DIV/0!</v>
      </c>
      <c r="H2911" s="181" t="e">
        <f t="shared" si="762"/>
        <v>#DIV/0!</v>
      </c>
      <c r="I2911" s="181" t="e">
        <f t="shared" si="749"/>
        <v>#DIV/0!</v>
      </c>
      <c r="J2911" s="339" t="e">
        <f t="shared" si="750"/>
        <v>#DIV/0!</v>
      </c>
      <c r="K2911" s="181" t="e">
        <f t="shared" si="751"/>
        <v>#DIV/0!</v>
      </c>
      <c r="M2911" s="181" t="e">
        <f t="shared" si="752"/>
        <v>#DIV/0!</v>
      </c>
      <c r="N2911" s="181" t="e">
        <f t="shared" si="753"/>
        <v>#DIV/0!</v>
      </c>
      <c r="O2911" s="339" t="e">
        <f t="shared" si="754"/>
        <v>#DIV/0!</v>
      </c>
      <c r="P2911" s="181" t="e">
        <f t="shared" si="755"/>
        <v>#DIV/0!</v>
      </c>
      <c r="R2911" s="181" t="e">
        <f t="shared" si="756"/>
        <v>#DIV/0!</v>
      </c>
      <c r="S2911" s="181" t="e">
        <f t="shared" si="757"/>
        <v>#DIV/0!</v>
      </c>
      <c r="T2911" s="339" t="e">
        <f t="shared" si="763"/>
        <v>#DIV/0!</v>
      </c>
      <c r="U2911" s="181" t="e">
        <f t="shared" si="758"/>
        <v>#DIV/0!</v>
      </c>
    </row>
    <row r="2912" spans="2:21" ht="12.75" customHeight="1" x14ac:dyDescent="0.15">
      <c r="B2912" s="1">
        <f t="shared" si="764"/>
        <v>304.10000000000065</v>
      </c>
      <c r="C2912" s="181" t="e">
        <f t="shared" si="759"/>
        <v>#DIV/0!</v>
      </c>
      <c r="D2912" s="242">
        <f t="shared" si="760"/>
        <v>96.378452683990048</v>
      </c>
      <c r="E2912" s="181" t="e">
        <f t="shared" si="748"/>
        <v>#DIV/0!</v>
      </c>
      <c r="F2912" s="181" t="e">
        <f t="shared" si="761"/>
        <v>#DIV/0!</v>
      </c>
      <c r="H2912" s="181" t="e">
        <f t="shared" si="762"/>
        <v>#DIV/0!</v>
      </c>
      <c r="I2912" s="181" t="e">
        <f t="shared" si="749"/>
        <v>#DIV/0!</v>
      </c>
      <c r="J2912" s="339" t="e">
        <f t="shared" si="750"/>
        <v>#DIV/0!</v>
      </c>
      <c r="K2912" s="181" t="e">
        <f t="shared" si="751"/>
        <v>#DIV/0!</v>
      </c>
      <c r="M2912" s="181" t="e">
        <f t="shared" si="752"/>
        <v>#DIV/0!</v>
      </c>
      <c r="N2912" s="181" t="e">
        <f t="shared" si="753"/>
        <v>#DIV/0!</v>
      </c>
      <c r="O2912" s="339" t="e">
        <f t="shared" si="754"/>
        <v>#DIV/0!</v>
      </c>
      <c r="P2912" s="181" t="e">
        <f t="shared" si="755"/>
        <v>#DIV/0!</v>
      </c>
      <c r="R2912" s="181" t="e">
        <f t="shared" si="756"/>
        <v>#DIV/0!</v>
      </c>
      <c r="S2912" s="181" t="e">
        <f t="shared" si="757"/>
        <v>#DIV/0!</v>
      </c>
      <c r="T2912" s="339" t="e">
        <f t="shared" si="763"/>
        <v>#DIV/0!</v>
      </c>
      <c r="U2912" s="181" t="e">
        <f t="shared" si="758"/>
        <v>#DIV/0!</v>
      </c>
    </row>
    <row r="2913" spans="2:21" ht="12.75" customHeight="1" x14ac:dyDescent="0.15">
      <c r="B2913" s="1">
        <f t="shared" si="764"/>
        <v>304.20000000000067</v>
      </c>
      <c r="C2913" s="181" t="e">
        <f t="shared" si="759"/>
        <v>#DIV/0!</v>
      </c>
      <c r="D2913" s="242">
        <f t="shared" si="760"/>
        <v>96.386929613812484</v>
      </c>
      <c r="E2913" s="181" t="e">
        <f t="shared" si="748"/>
        <v>#DIV/0!</v>
      </c>
      <c r="F2913" s="181" t="e">
        <f t="shared" si="761"/>
        <v>#DIV/0!</v>
      </c>
      <c r="H2913" s="181" t="e">
        <f t="shared" si="762"/>
        <v>#DIV/0!</v>
      </c>
      <c r="I2913" s="181" t="e">
        <f t="shared" si="749"/>
        <v>#DIV/0!</v>
      </c>
      <c r="J2913" s="339" t="e">
        <f t="shared" si="750"/>
        <v>#DIV/0!</v>
      </c>
      <c r="K2913" s="181" t="e">
        <f t="shared" si="751"/>
        <v>#DIV/0!</v>
      </c>
      <c r="M2913" s="181" t="e">
        <f t="shared" si="752"/>
        <v>#DIV/0!</v>
      </c>
      <c r="N2913" s="181" t="e">
        <f t="shared" si="753"/>
        <v>#DIV/0!</v>
      </c>
      <c r="O2913" s="339" t="e">
        <f t="shared" si="754"/>
        <v>#DIV/0!</v>
      </c>
      <c r="P2913" s="181" t="e">
        <f t="shared" si="755"/>
        <v>#DIV/0!</v>
      </c>
      <c r="R2913" s="181" t="e">
        <f t="shared" si="756"/>
        <v>#DIV/0!</v>
      </c>
      <c r="S2913" s="181" t="e">
        <f t="shared" si="757"/>
        <v>#DIV/0!</v>
      </c>
      <c r="T2913" s="339" t="e">
        <f t="shared" si="763"/>
        <v>#DIV/0!</v>
      </c>
      <c r="U2913" s="181" t="e">
        <f t="shared" si="758"/>
        <v>#DIV/0!</v>
      </c>
    </row>
    <row r="2914" spans="2:21" ht="12.75" customHeight="1" x14ac:dyDescent="0.15">
      <c r="B2914" s="1">
        <f t="shared" si="764"/>
        <v>304.30000000000069</v>
      </c>
      <c r="C2914" s="181" t="e">
        <f t="shared" si="759"/>
        <v>#DIV/0!</v>
      </c>
      <c r="D2914" s="242">
        <f t="shared" si="760"/>
        <v>96.395404307666098</v>
      </c>
      <c r="E2914" s="181" t="e">
        <f t="shared" si="748"/>
        <v>#DIV/0!</v>
      </c>
      <c r="F2914" s="181" t="e">
        <f t="shared" si="761"/>
        <v>#DIV/0!</v>
      </c>
      <c r="H2914" s="181" t="e">
        <f t="shared" si="762"/>
        <v>#DIV/0!</v>
      </c>
      <c r="I2914" s="181" t="e">
        <f t="shared" si="749"/>
        <v>#DIV/0!</v>
      </c>
      <c r="J2914" s="339" t="e">
        <f t="shared" si="750"/>
        <v>#DIV/0!</v>
      </c>
      <c r="K2914" s="181" t="e">
        <f t="shared" si="751"/>
        <v>#DIV/0!</v>
      </c>
      <c r="M2914" s="181" t="e">
        <f t="shared" si="752"/>
        <v>#DIV/0!</v>
      </c>
      <c r="N2914" s="181" t="e">
        <f t="shared" si="753"/>
        <v>#DIV/0!</v>
      </c>
      <c r="O2914" s="339" t="e">
        <f t="shared" si="754"/>
        <v>#DIV/0!</v>
      </c>
      <c r="P2914" s="181" t="e">
        <f t="shared" si="755"/>
        <v>#DIV/0!</v>
      </c>
      <c r="R2914" s="181" t="e">
        <f t="shared" si="756"/>
        <v>#DIV/0!</v>
      </c>
      <c r="S2914" s="181" t="e">
        <f t="shared" si="757"/>
        <v>#DIV/0!</v>
      </c>
      <c r="T2914" s="339" t="e">
        <f t="shared" si="763"/>
        <v>#DIV/0!</v>
      </c>
      <c r="U2914" s="181" t="e">
        <f t="shared" si="758"/>
        <v>#DIV/0!</v>
      </c>
    </row>
    <row r="2915" spans="2:21" ht="12.75" customHeight="1" x14ac:dyDescent="0.15">
      <c r="B2915" s="1">
        <f t="shared" si="764"/>
        <v>304.40000000000072</v>
      </c>
      <c r="C2915" s="181" t="e">
        <f t="shared" si="759"/>
        <v>#DIV/0!</v>
      </c>
      <c r="D2915" s="242">
        <f t="shared" si="760"/>
        <v>96.403876766926842</v>
      </c>
      <c r="E2915" s="181" t="e">
        <f t="shared" si="748"/>
        <v>#DIV/0!</v>
      </c>
      <c r="F2915" s="181" t="e">
        <f t="shared" si="761"/>
        <v>#DIV/0!</v>
      </c>
      <c r="H2915" s="181" t="e">
        <f t="shared" si="762"/>
        <v>#DIV/0!</v>
      </c>
      <c r="I2915" s="181" t="e">
        <f t="shared" si="749"/>
        <v>#DIV/0!</v>
      </c>
      <c r="J2915" s="339" t="e">
        <f t="shared" si="750"/>
        <v>#DIV/0!</v>
      </c>
      <c r="K2915" s="181" t="e">
        <f t="shared" si="751"/>
        <v>#DIV/0!</v>
      </c>
      <c r="M2915" s="181" t="e">
        <f t="shared" si="752"/>
        <v>#DIV/0!</v>
      </c>
      <c r="N2915" s="181" t="e">
        <f t="shared" si="753"/>
        <v>#DIV/0!</v>
      </c>
      <c r="O2915" s="339" t="e">
        <f t="shared" si="754"/>
        <v>#DIV/0!</v>
      </c>
      <c r="P2915" s="181" t="e">
        <f t="shared" si="755"/>
        <v>#DIV/0!</v>
      </c>
      <c r="R2915" s="181" t="e">
        <f t="shared" si="756"/>
        <v>#DIV/0!</v>
      </c>
      <c r="S2915" s="181" t="e">
        <f t="shared" si="757"/>
        <v>#DIV/0!</v>
      </c>
      <c r="T2915" s="339" t="e">
        <f t="shared" si="763"/>
        <v>#DIV/0!</v>
      </c>
      <c r="U2915" s="181" t="e">
        <f t="shared" si="758"/>
        <v>#DIV/0!</v>
      </c>
    </row>
    <row r="2916" spans="2:21" ht="12.75" customHeight="1" x14ac:dyDescent="0.15">
      <c r="B2916" s="1">
        <f t="shared" si="764"/>
        <v>304.50000000000074</v>
      </c>
      <c r="C2916" s="181" t="e">
        <f t="shared" si="759"/>
        <v>#DIV/0!</v>
      </c>
      <c r="D2916" s="242">
        <f t="shared" si="760"/>
        <v>96.412346992968864</v>
      </c>
      <c r="E2916" s="181" t="e">
        <f t="shared" si="748"/>
        <v>#DIV/0!</v>
      </c>
      <c r="F2916" s="181" t="e">
        <f t="shared" si="761"/>
        <v>#DIV/0!</v>
      </c>
      <c r="H2916" s="181" t="e">
        <f t="shared" si="762"/>
        <v>#DIV/0!</v>
      </c>
      <c r="I2916" s="181" t="e">
        <f t="shared" si="749"/>
        <v>#DIV/0!</v>
      </c>
      <c r="J2916" s="339" t="e">
        <f t="shared" si="750"/>
        <v>#DIV/0!</v>
      </c>
      <c r="K2916" s="181" t="e">
        <f t="shared" si="751"/>
        <v>#DIV/0!</v>
      </c>
      <c r="M2916" s="181" t="e">
        <f t="shared" si="752"/>
        <v>#DIV/0!</v>
      </c>
      <c r="N2916" s="181" t="e">
        <f t="shared" si="753"/>
        <v>#DIV/0!</v>
      </c>
      <c r="O2916" s="339" t="e">
        <f t="shared" si="754"/>
        <v>#DIV/0!</v>
      </c>
      <c r="P2916" s="181" t="e">
        <f t="shared" si="755"/>
        <v>#DIV/0!</v>
      </c>
      <c r="R2916" s="181" t="e">
        <f t="shared" si="756"/>
        <v>#DIV/0!</v>
      </c>
      <c r="S2916" s="181" t="e">
        <f t="shared" si="757"/>
        <v>#DIV/0!</v>
      </c>
      <c r="T2916" s="339" t="e">
        <f t="shared" si="763"/>
        <v>#DIV/0!</v>
      </c>
      <c r="U2916" s="181" t="e">
        <f t="shared" si="758"/>
        <v>#DIV/0!</v>
      </c>
    </row>
    <row r="2917" spans="2:21" ht="12.75" customHeight="1" x14ac:dyDescent="0.15">
      <c r="B2917" s="1">
        <f t="shared" si="764"/>
        <v>304.60000000000076</v>
      </c>
      <c r="C2917" s="181" t="e">
        <f t="shared" si="759"/>
        <v>#DIV/0!</v>
      </c>
      <c r="D2917" s="242">
        <f t="shared" si="760"/>
        <v>96.420814987165215</v>
      </c>
      <c r="E2917" s="181" t="e">
        <f t="shared" si="748"/>
        <v>#DIV/0!</v>
      </c>
      <c r="F2917" s="181" t="e">
        <f t="shared" si="761"/>
        <v>#DIV/0!</v>
      </c>
      <c r="H2917" s="181" t="e">
        <f t="shared" si="762"/>
        <v>#DIV/0!</v>
      </c>
      <c r="I2917" s="181" t="e">
        <f t="shared" si="749"/>
        <v>#DIV/0!</v>
      </c>
      <c r="J2917" s="339" t="e">
        <f t="shared" si="750"/>
        <v>#DIV/0!</v>
      </c>
      <c r="K2917" s="181" t="e">
        <f t="shared" si="751"/>
        <v>#DIV/0!</v>
      </c>
      <c r="M2917" s="181" t="e">
        <f t="shared" si="752"/>
        <v>#DIV/0!</v>
      </c>
      <c r="N2917" s="181" t="e">
        <f t="shared" si="753"/>
        <v>#DIV/0!</v>
      </c>
      <c r="O2917" s="339" t="e">
        <f t="shared" si="754"/>
        <v>#DIV/0!</v>
      </c>
      <c r="P2917" s="181" t="e">
        <f t="shared" si="755"/>
        <v>#DIV/0!</v>
      </c>
      <c r="R2917" s="181" t="e">
        <f t="shared" si="756"/>
        <v>#DIV/0!</v>
      </c>
      <c r="S2917" s="181" t="e">
        <f t="shared" si="757"/>
        <v>#DIV/0!</v>
      </c>
      <c r="T2917" s="339" t="e">
        <f t="shared" si="763"/>
        <v>#DIV/0!</v>
      </c>
      <c r="U2917" s="181" t="e">
        <f t="shared" si="758"/>
        <v>#DIV/0!</v>
      </c>
    </row>
    <row r="2918" spans="2:21" ht="12.75" customHeight="1" x14ac:dyDescent="0.15">
      <c r="B2918" s="1">
        <f t="shared" si="764"/>
        <v>304.70000000000078</v>
      </c>
      <c r="C2918" s="181" t="e">
        <f t="shared" si="759"/>
        <v>#DIV/0!</v>
      </c>
      <c r="D2918" s="242">
        <f t="shared" si="760"/>
        <v>96.429280750887557</v>
      </c>
      <c r="E2918" s="181" t="e">
        <f t="shared" si="748"/>
        <v>#DIV/0!</v>
      </c>
      <c r="F2918" s="181" t="e">
        <f t="shared" si="761"/>
        <v>#DIV/0!</v>
      </c>
      <c r="H2918" s="181" t="e">
        <f t="shared" si="762"/>
        <v>#DIV/0!</v>
      </c>
      <c r="I2918" s="181" t="e">
        <f t="shared" si="749"/>
        <v>#DIV/0!</v>
      </c>
      <c r="J2918" s="339" t="e">
        <f t="shared" si="750"/>
        <v>#DIV/0!</v>
      </c>
      <c r="K2918" s="181" t="e">
        <f t="shared" si="751"/>
        <v>#DIV/0!</v>
      </c>
      <c r="M2918" s="181" t="e">
        <f t="shared" si="752"/>
        <v>#DIV/0!</v>
      </c>
      <c r="N2918" s="181" t="e">
        <f t="shared" si="753"/>
        <v>#DIV/0!</v>
      </c>
      <c r="O2918" s="339" t="e">
        <f t="shared" si="754"/>
        <v>#DIV/0!</v>
      </c>
      <c r="P2918" s="181" t="e">
        <f t="shared" si="755"/>
        <v>#DIV/0!</v>
      </c>
      <c r="R2918" s="181" t="e">
        <f t="shared" si="756"/>
        <v>#DIV/0!</v>
      </c>
      <c r="S2918" s="181" t="e">
        <f t="shared" si="757"/>
        <v>#DIV/0!</v>
      </c>
      <c r="T2918" s="339" t="e">
        <f t="shared" si="763"/>
        <v>#DIV/0!</v>
      </c>
      <c r="U2918" s="181" t="e">
        <f t="shared" si="758"/>
        <v>#DIV/0!</v>
      </c>
    </row>
    <row r="2919" spans="2:21" ht="12.75" customHeight="1" x14ac:dyDescent="0.15">
      <c r="B2919" s="1">
        <f t="shared" si="764"/>
        <v>304.80000000000081</v>
      </c>
      <c r="C2919" s="181" t="e">
        <f t="shared" si="759"/>
        <v>#DIV/0!</v>
      </c>
      <c r="D2919" s="242">
        <f t="shared" si="760"/>
        <v>96.437744285506398</v>
      </c>
      <c r="E2919" s="181" t="e">
        <f t="shared" si="748"/>
        <v>#DIV/0!</v>
      </c>
      <c r="F2919" s="181" t="e">
        <f t="shared" si="761"/>
        <v>#DIV/0!</v>
      </c>
      <c r="H2919" s="181" t="e">
        <f t="shared" si="762"/>
        <v>#DIV/0!</v>
      </c>
      <c r="I2919" s="181" t="e">
        <f t="shared" si="749"/>
        <v>#DIV/0!</v>
      </c>
      <c r="J2919" s="339" t="e">
        <f t="shared" si="750"/>
        <v>#DIV/0!</v>
      </c>
      <c r="K2919" s="181" t="e">
        <f t="shared" si="751"/>
        <v>#DIV/0!</v>
      </c>
      <c r="M2919" s="181" t="e">
        <f t="shared" si="752"/>
        <v>#DIV/0!</v>
      </c>
      <c r="N2919" s="181" t="e">
        <f t="shared" si="753"/>
        <v>#DIV/0!</v>
      </c>
      <c r="O2919" s="339" t="e">
        <f t="shared" si="754"/>
        <v>#DIV/0!</v>
      </c>
      <c r="P2919" s="181" t="e">
        <f t="shared" si="755"/>
        <v>#DIV/0!</v>
      </c>
      <c r="R2919" s="181" t="e">
        <f t="shared" si="756"/>
        <v>#DIV/0!</v>
      </c>
      <c r="S2919" s="181" t="e">
        <f t="shared" si="757"/>
        <v>#DIV/0!</v>
      </c>
      <c r="T2919" s="339" t="e">
        <f t="shared" si="763"/>
        <v>#DIV/0!</v>
      </c>
      <c r="U2919" s="181" t="e">
        <f t="shared" si="758"/>
        <v>#DIV/0!</v>
      </c>
    </row>
    <row r="2920" spans="2:21" ht="12.75" customHeight="1" x14ac:dyDescent="0.15">
      <c r="B2920" s="1">
        <f t="shared" si="764"/>
        <v>304.90000000000083</v>
      </c>
      <c r="C2920" s="181" t="e">
        <f t="shared" si="759"/>
        <v>#DIV/0!</v>
      </c>
      <c r="D2920" s="242">
        <f t="shared" si="760"/>
        <v>96.446205592390726</v>
      </c>
      <c r="E2920" s="181" t="e">
        <f t="shared" si="748"/>
        <v>#DIV/0!</v>
      </c>
      <c r="F2920" s="181" t="e">
        <f t="shared" si="761"/>
        <v>#DIV/0!</v>
      </c>
      <c r="H2920" s="181" t="e">
        <f t="shared" si="762"/>
        <v>#DIV/0!</v>
      </c>
      <c r="I2920" s="181" t="e">
        <f t="shared" si="749"/>
        <v>#DIV/0!</v>
      </c>
      <c r="J2920" s="339" t="e">
        <f t="shared" si="750"/>
        <v>#DIV/0!</v>
      </c>
      <c r="K2920" s="181" t="e">
        <f t="shared" si="751"/>
        <v>#DIV/0!</v>
      </c>
      <c r="M2920" s="181" t="e">
        <f t="shared" si="752"/>
        <v>#DIV/0!</v>
      </c>
      <c r="N2920" s="181" t="e">
        <f t="shared" si="753"/>
        <v>#DIV/0!</v>
      </c>
      <c r="O2920" s="339" t="e">
        <f t="shared" si="754"/>
        <v>#DIV/0!</v>
      </c>
      <c r="P2920" s="181" t="e">
        <f t="shared" si="755"/>
        <v>#DIV/0!</v>
      </c>
      <c r="R2920" s="181" t="e">
        <f t="shared" si="756"/>
        <v>#DIV/0!</v>
      </c>
      <c r="S2920" s="181" t="e">
        <f t="shared" si="757"/>
        <v>#DIV/0!</v>
      </c>
      <c r="T2920" s="339" t="e">
        <f t="shared" si="763"/>
        <v>#DIV/0!</v>
      </c>
      <c r="U2920" s="181" t="e">
        <f t="shared" si="758"/>
        <v>#DIV/0!</v>
      </c>
    </row>
    <row r="2921" spans="2:21" ht="12.75" customHeight="1" x14ac:dyDescent="0.15">
      <c r="B2921" s="1">
        <f t="shared" si="764"/>
        <v>305.00000000000085</v>
      </c>
      <c r="C2921" s="181" t="e">
        <f t="shared" si="759"/>
        <v>#DIV/0!</v>
      </c>
      <c r="D2921" s="242">
        <f t="shared" si="760"/>
        <v>96.454664672908109</v>
      </c>
      <c r="E2921" s="181" t="e">
        <f t="shared" si="748"/>
        <v>#DIV/0!</v>
      </c>
      <c r="F2921" s="181" t="e">
        <f t="shared" si="761"/>
        <v>#DIV/0!</v>
      </c>
      <c r="H2921" s="181" t="e">
        <f t="shared" si="762"/>
        <v>#DIV/0!</v>
      </c>
      <c r="I2921" s="181" t="e">
        <f t="shared" si="749"/>
        <v>#DIV/0!</v>
      </c>
      <c r="J2921" s="339" t="e">
        <f t="shared" si="750"/>
        <v>#DIV/0!</v>
      </c>
      <c r="K2921" s="181" t="e">
        <f t="shared" si="751"/>
        <v>#DIV/0!</v>
      </c>
      <c r="M2921" s="181" t="e">
        <f t="shared" si="752"/>
        <v>#DIV/0!</v>
      </c>
      <c r="N2921" s="181" t="e">
        <f t="shared" si="753"/>
        <v>#DIV/0!</v>
      </c>
      <c r="O2921" s="339" t="e">
        <f t="shared" si="754"/>
        <v>#DIV/0!</v>
      </c>
      <c r="P2921" s="181" t="e">
        <f t="shared" si="755"/>
        <v>#DIV/0!</v>
      </c>
      <c r="R2921" s="181" t="e">
        <f t="shared" si="756"/>
        <v>#DIV/0!</v>
      </c>
      <c r="S2921" s="181" t="e">
        <f t="shared" si="757"/>
        <v>#DIV/0!</v>
      </c>
      <c r="T2921" s="339" t="e">
        <f t="shared" si="763"/>
        <v>#DIV/0!</v>
      </c>
      <c r="U2921" s="181" t="e">
        <f t="shared" si="758"/>
        <v>#DIV/0!</v>
      </c>
    </row>
    <row r="2922" spans="2:21" ht="12.75" customHeight="1" x14ac:dyDescent="0.15">
      <c r="B2922" s="1">
        <f t="shared" si="764"/>
        <v>305.10000000000088</v>
      </c>
      <c r="C2922" s="181" t="e">
        <f t="shared" si="759"/>
        <v>#DIV/0!</v>
      </c>
      <c r="D2922" s="242">
        <f t="shared" si="760"/>
        <v>96.463121528425219</v>
      </c>
      <c r="E2922" s="181" t="e">
        <f t="shared" si="748"/>
        <v>#DIV/0!</v>
      </c>
      <c r="F2922" s="181" t="e">
        <f t="shared" si="761"/>
        <v>#DIV/0!</v>
      </c>
      <c r="H2922" s="181" t="e">
        <f t="shared" si="762"/>
        <v>#DIV/0!</v>
      </c>
      <c r="I2922" s="181" t="e">
        <f t="shared" si="749"/>
        <v>#DIV/0!</v>
      </c>
      <c r="J2922" s="339" t="e">
        <f t="shared" si="750"/>
        <v>#DIV/0!</v>
      </c>
      <c r="K2922" s="181" t="e">
        <f t="shared" si="751"/>
        <v>#DIV/0!</v>
      </c>
      <c r="M2922" s="181" t="e">
        <f t="shared" si="752"/>
        <v>#DIV/0!</v>
      </c>
      <c r="N2922" s="181" t="e">
        <f t="shared" si="753"/>
        <v>#DIV/0!</v>
      </c>
      <c r="O2922" s="339" t="e">
        <f t="shared" si="754"/>
        <v>#DIV/0!</v>
      </c>
      <c r="P2922" s="181" t="e">
        <f t="shared" si="755"/>
        <v>#DIV/0!</v>
      </c>
      <c r="R2922" s="181" t="e">
        <f t="shared" si="756"/>
        <v>#DIV/0!</v>
      </c>
      <c r="S2922" s="181" t="e">
        <f t="shared" si="757"/>
        <v>#DIV/0!</v>
      </c>
      <c r="T2922" s="339" t="e">
        <f t="shared" si="763"/>
        <v>#DIV/0!</v>
      </c>
      <c r="U2922" s="181" t="e">
        <f t="shared" si="758"/>
        <v>#DIV/0!</v>
      </c>
    </row>
    <row r="2923" spans="2:21" ht="12.75" customHeight="1" x14ac:dyDescent="0.15">
      <c r="B2923" s="1">
        <f t="shared" si="764"/>
        <v>305.2000000000009</v>
      </c>
      <c r="C2923" s="181" t="e">
        <f t="shared" si="759"/>
        <v>#DIV/0!</v>
      </c>
      <c r="D2923" s="242">
        <f t="shared" si="760"/>
        <v>96.471576160306938</v>
      </c>
      <c r="E2923" s="181" t="e">
        <f t="shared" si="748"/>
        <v>#DIV/0!</v>
      </c>
      <c r="F2923" s="181" t="e">
        <f t="shared" si="761"/>
        <v>#DIV/0!</v>
      </c>
      <c r="H2923" s="181" t="e">
        <f t="shared" si="762"/>
        <v>#DIV/0!</v>
      </c>
      <c r="I2923" s="181" t="e">
        <f t="shared" si="749"/>
        <v>#DIV/0!</v>
      </c>
      <c r="J2923" s="339" t="e">
        <f t="shared" si="750"/>
        <v>#DIV/0!</v>
      </c>
      <c r="K2923" s="181" t="e">
        <f t="shared" si="751"/>
        <v>#DIV/0!</v>
      </c>
      <c r="M2923" s="181" t="e">
        <f t="shared" si="752"/>
        <v>#DIV/0!</v>
      </c>
      <c r="N2923" s="181" t="e">
        <f t="shared" si="753"/>
        <v>#DIV/0!</v>
      </c>
      <c r="O2923" s="339" t="e">
        <f t="shared" si="754"/>
        <v>#DIV/0!</v>
      </c>
      <c r="P2923" s="181" t="e">
        <f t="shared" si="755"/>
        <v>#DIV/0!</v>
      </c>
      <c r="R2923" s="181" t="e">
        <f t="shared" si="756"/>
        <v>#DIV/0!</v>
      </c>
      <c r="S2923" s="181" t="e">
        <f t="shared" si="757"/>
        <v>#DIV/0!</v>
      </c>
      <c r="T2923" s="339" t="e">
        <f t="shared" si="763"/>
        <v>#DIV/0!</v>
      </c>
      <c r="U2923" s="181" t="e">
        <f t="shared" si="758"/>
        <v>#DIV/0!</v>
      </c>
    </row>
    <row r="2924" spans="2:21" ht="12.75" customHeight="1" x14ac:dyDescent="0.15">
      <c r="B2924" s="1">
        <f t="shared" si="764"/>
        <v>305.30000000000092</v>
      </c>
      <c r="C2924" s="181" t="e">
        <f t="shared" si="759"/>
        <v>#DIV/0!</v>
      </c>
      <c r="D2924" s="242">
        <f t="shared" si="760"/>
        <v>96.480028569917167</v>
      </c>
      <c r="E2924" s="181" t="e">
        <f t="shared" si="748"/>
        <v>#DIV/0!</v>
      </c>
      <c r="F2924" s="181" t="e">
        <f t="shared" si="761"/>
        <v>#DIV/0!</v>
      </c>
      <c r="H2924" s="181" t="e">
        <f t="shared" si="762"/>
        <v>#DIV/0!</v>
      </c>
      <c r="I2924" s="181" t="e">
        <f t="shared" si="749"/>
        <v>#DIV/0!</v>
      </c>
      <c r="J2924" s="339" t="e">
        <f t="shared" si="750"/>
        <v>#DIV/0!</v>
      </c>
      <c r="K2924" s="181" t="e">
        <f t="shared" si="751"/>
        <v>#DIV/0!</v>
      </c>
      <c r="M2924" s="181" t="e">
        <f t="shared" si="752"/>
        <v>#DIV/0!</v>
      </c>
      <c r="N2924" s="181" t="e">
        <f t="shared" si="753"/>
        <v>#DIV/0!</v>
      </c>
      <c r="O2924" s="339" t="e">
        <f t="shared" si="754"/>
        <v>#DIV/0!</v>
      </c>
      <c r="P2924" s="181" t="e">
        <f t="shared" si="755"/>
        <v>#DIV/0!</v>
      </c>
      <c r="R2924" s="181" t="e">
        <f t="shared" si="756"/>
        <v>#DIV/0!</v>
      </c>
      <c r="S2924" s="181" t="e">
        <f t="shared" si="757"/>
        <v>#DIV/0!</v>
      </c>
      <c r="T2924" s="339" t="e">
        <f t="shared" si="763"/>
        <v>#DIV/0!</v>
      </c>
      <c r="U2924" s="181" t="e">
        <f t="shared" si="758"/>
        <v>#DIV/0!</v>
      </c>
    </row>
    <row r="2925" spans="2:21" ht="12.75" customHeight="1" x14ac:dyDescent="0.15">
      <c r="B2925" s="1">
        <f t="shared" si="764"/>
        <v>305.40000000000094</v>
      </c>
      <c r="C2925" s="181" t="e">
        <f t="shared" si="759"/>
        <v>#DIV/0!</v>
      </c>
      <c r="D2925" s="242">
        <f t="shared" si="760"/>
        <v>96.488478758618285</v>
      </c>
      <c r="E2925" s="181" t="e">
        <f t="shared" si="748"/>
        <v>#DIV/0!</v>
      </c>
      <c r="F2925" s="181" t="e">
        <f t="shared" si="761"/>
        <v>#DIV/0!</v>
      </c>
      <c r="H2925" s="181" t="e">
        <f t="shared" si="762"/>
        <v>#DIV/0!</v>
      </c>
      <c r="I2925" s="181" t="e">
        <f t="shared" si="749"/>
        <v>#DIV/0!</v>
      </c>
      <c r="J2925" s="339" t="e">
        <f t="shared" si="750"/>
        <v>#DIV/0!</v>
      </c>
      <c r="K2925" s="181" t="e">
        <f t="shared" si="751"/>
        <v>#DIV/0!</v>
      </c>
      <c r="M2925" s="181" t="e">
        <f t="shared" si="752"/>
        <v>#DIV/0!</v>
      </c>
      <c r="N2925" s="181" t="e">
        <f t="shared" si="753"/>
        <v>#DIV/0!</v>
      </c>
      <c r="O2925" s="339" t="e">
        <f t="shared" si="754"/>
        <v>#DIV/0!</v>
      </c>
      <c r="P2925" s="181" t="e">
        <f t="shared" si="755"/>
        <v>#DIV/0!</v>
      </c>
      <c r="R2925" s="181" t="e">
        <f t="shared" si="756"/>
        <v>#DIV/0!</v>
      </c>
      <c r="S2925" s="181" t="e">
        <f t="shared" si="757"/>
        <v>#DIV/0!</v>
      </c>
      <c r="T2925" s="339" t="e">
        <f t="shared" si="763"/>
        <v>#DIV/0!</v>
      </c>
      <c r="U2925" s="181" t="e">
        <f t="shared" si="758"/>
        <v>#DIV/0!</v>
      </c>
    </row>
    <row r="2926" spans="2:21" ht="12.75" customHeight="1" x14ac:dyDescent="0.15">
      <c r="B2926" s="1">
        <f t="shared" si="764"/>
        <v>305.50000000000097</v>
      </c>
      <c r="C2926" s="181" t="e">
        <f t="shared" si="759"/>
        <v>#DIV/0!</v>
      </c>
      <c r="D2926" s="242">
        <f t="shared" si="760"/>
        <v>96.496926727771395</v>
      </c>
      <c r="E2926" s="181" t="e">
        <f t="shared" si="748"/>
        <v>#DIV/0!</v>
      </c>
      <c r="F2926" s="181" t="e">
        <f t="shared" si="761"/>
        <v>#DIV/0!</v>
      </c>
      <c r="H2926" s="181" t="e">
        <f t="shared" si="762"/>
        <v>#DIV/0!</v>
      </c>
      <c r="I2926" s="181" t="e">
        <f t="shared" si="749"/>
        <v>#DIV/0!</v>
      </c>
      <c r="J2926" s="339" t="e">
        <f t="shared" si="750"/>
        <v>#DIV/0!</v>
      </c>
      <c r="K2926" s="181" t="e">
        <f t="shared" si="751"/>
        <v>#DIV/0!</v>
      </c>
      <c r="M2926" s="181" t="e">
        <f t="shared" si="752"/>
        <v>#DIV/0!</v>
      </c>
      <c r="N2926" s="181" t="e">
        <f t="shared" si="753"/>
        <v>#DIV/0!</v>
      </c>
      <c r="O2926" s="339" t="e">
        <f t="shared" si="754"/>
        <v>#DIV/0!</v>
      </c>
      <c r="P2926" s="181" t="e">
        <f t="shared" si="755"/>
        <v>#DIV/0!</v>
      </c>
      <c r="R2926" s="181" t="e">
        <f t="shared" si="756"/>
        <v>#DIV/0!</v>
      </c>
      <c r="S2926" s="181" t="e">
        <f t="shared" si="757"/>
        <v>#DIV/0!</v>
      </c>
      <c r="T2926" s="339" t="e">
        <f t="shared" si="763"/>
        <v>#DIV/0!</v>
      </c>
      <c r="U2926" s="181" t="e">
        <f t="shared" si="758"/>
        <v>#DIV/0!</v>
      </c>
    </row>
    <row r="2927" spans="2:21" ht="12.75" customHeight="1" x14ac:dyDescent="0.15">
      <c r="B2927" s="1">
        <f t="shared" si="764"/>
        <v>305.60000000000099</v>
      </c>
      <c r="C2927" s="181" t="e">
        <f t="shared" si="759"/>
        <v>#DIV/0!</v>
      </c>
      <c r="D2927" s="242">
        <f t="shared" si="760"/>
        <v>96.505372478736589</v>
      </c>
      <c r="E2927" s="181" t="e">
        <f t="shared" si="748"/>
        <v>#DIV/0!</v>
      </c>
      <c r="F2927" s="181" t="e">
        <f t="shared" si="761"/>
        <v>#DIV/0!</v>
      </c>
      <c r="H2927" s="181" t="e">
        <f t="shared" si="762"/>
        <v>#DIV/0!</v>
      </c>
      <c r="I2927" s="181" t="e">
        <f t="shared" si="749"/>
        <v>#DIV/0!</v>
      </c>
      <c r="J2927" s="339" t="e">
        <f t="shared" si="750"/>
        <v>#DIV/0!</v>
      </c>
      <c r="K2927" s="181" t="e">
        <f t="shared" si="751"/>
        <v>#DIV/0!</v>
      </c>
      <c r="M2927" s="181" t="e">
        <f t="shared" si="752"/>
        <v>#DIV/0!</v>
      </c>
      <c r="N2927" s="181" t="e">
        <f t="shared" si="753"/>
        <v>#DIV/0!</v>
      </c>
      <c r="O2927" s="339" t="e">
        <f t="shared" si="754"/>
        <v>#DIV/0!</v>
      </c>
      <c r="P2927" s="181" t="e">
        <f t="shared" si="755"/>
        <v>#DIV/0!</v>
      </c>
      <c r="R2927" s="181" t="e">
        <f t="shared" si="756"/>
        <v>#DIV/0!</v>
      </c>
      <c r="S2927" s="181" t="e">
        <f t="shared" si="757"/>
        <v>#DIV/0!</v>
      </c>
      <c r="T2927" s="339" t="e">
        <f t="shared" si="763"/>
        <v>#DIV/0!</v>
      </c>
      <c r="U2927" s="181" t="e">
        <f t="shared" si="758"/>
        <v>#DIV/0!</v>
      </c>
    </row>
    <row r="2928" spans="2:21" ht="12.75" customHeight="1" x14ac:dyDescent="0.15">
      <c r="B2928" s="1">
        <f t="shared" si="764"/>
        <v>305.70000000000101</v>
      </c>
      <c r="C2928" s="181" t="e">
        <f t="shared" si="759"/>
        <v>#DIV/0!</v>
      </c>
      <c r="D2928" s="242">
        <f t="shared" si="760"/>
        <v>96.513816012872041</v>
      </c>
      <c r="E2928" s="181" t="e">
        <f t="shared" si="748"/>
        <v>#DIV/0!</v>
      </c>
      <c r="F2928" s="181" t="e">
        <f t="shared" si="761"/>
        <v>#DIV/0!</v>
      </c>
      <c r="H2928" s="181" t="e">
        <f t="shared" si="762"/>
        <v>#DIV/0!</v>
      </c>
      <c r="I2928" s="181" t="e">
        <f t="shared" si="749"/>
        <v>#DIV/0!</v>
      </c>
      <c r="J2928" s="339" t="e">
        <f t="shared" si="750"/>
        <v>#DIV/0!</v>
      </c>
      <c r="K2928" s="181" t="e">
        <f t="shared" si="751"/>
        <v>#DIV/0!</v>
      </c>
      <c r="M2928" s="181" t="e">
        <f t="shared" si="752"/>
        <v>#DIV/0!</v>
      </c>
      <c r="N2928" s="181" t="e">
        <f t="shared" si="753"/>
        <v>#DIV/0!</v>
      </c>
      <c r="O2928" s="339" t="e">
        <f t="shared" si="754"/>
        <v>#DIV/0!</v>
      </c>
      <c r="P2928" s="181" t="e">
        <f t="shared" si="755"/>
        <v>#DIV/0!</v>
      </c>
      <c r="R2928" s="181" t="e">
        <f t="shared" si="756"/>
        <v>#DIV/0!</v>
      </c>
      <c r="S2928" s="181" t="e">
        <f t="shared" si="757"/>
        <v>#DIV/0!</v>
      </c>
      <c r="T2928" s="339" t="e">
        <f t="shared" si="763"/>
        <v>#DIV/0!</v>
      </c>
      <c r="U2928" s="181" t="e">
        <f t="shared" si="758"/>
        <v>#DIV/0!</v>
      </c>
    </row>
    <row r="2929" spans="2:21" ht="12.75" customHeight="1" x14ac:dyDescent="0.15">
      <c r="B2929" s="1">
        <f t="shared" si="764"/>
        <v>305.80000000000103</v>
      </c>
      <c r="C2929" s="181" t="e">
        <f t="shared" si="759"/>
        <v>#DIV/0!</v>
      </c>
      <c r="D2929" s="242">
        <f t="shared" si="760"/>
        <v>96.5222573315353</v>
      </c>
      <c r="E2929" s="181" t="e">
        <f t="shared" si="748"/>
        <v>#DIV/0!</v>
      </c>
      <c r="F2929" s="181" t="e">
        <f t="shared" si="761"/>
        <v>#DIV/0!</v>
      </c>
      <c r="H2929" s="181" t="e">
        <f t="shared" si="762"/>
        <v>#DIV/0!</v>
      </c>
      <c r="I2929" s="181" t="e">
        <f t="shared" si="749"/>
        <v>#DIV/0!</v>
      </c>
      <c r="J2929" s="339" t="e">
        <f t="shared" si="750"/>
        <v>#DIV/0!</v>
      </c>
      <c r="K2929" s="181" t="e">
        <f t="shared" si="751"/>
        <v>#DIV/0!</v>
      </c>
      <c r="M2929" s="181" t="e">
        <f t="shared" si="752"/>
        <v>#DIV/0!</v>
      </c>
      <c r="N2929" s="181" t="e">
        <f t="shared" si="753"/>
        <v>#DIV/0!</v>
      </c>
      <c r="O2929" s="339" t="e">
        <f t="shared" si="754"/>
        <v>#DIV/0!</v>
      </c>
      <c r="P2929" s="181" t="e">
        <f t="shared" si="755"/>
        <v>#DIV/0!</v>
      </c>
      <c r="R2929" s="181" t="e">
        <f t="shared" si="756"/>
        <v>#DIV/0!</v>
      </c>
      <c r="S2929" s="181" t="e">
        <f t="shared" si="757"/>
        <v>#DIV/0!</v>
      </c>
      <c r="T2929" s="339" t="e">
        <f t="shared" si="763"/>
        <v>#DIV/0!</v>
      </c>
      <c r="U2929" s="181" t="e">
        <f t="shared" si="758"/>
        <v>#DIV/0!</v>
      </c>
    </row>
    <row r="2930" spans="2:21" ht="12.75" customHeight="1" x14ac:dyDescent="0.15">
      <c r="B2930" s="1">
        <f t="shared" si="764"/>
        <v>305.90000000000106</v>
      </c>
      <c r="C2930" s="181" t="e">
        <f t="shared" si="759"/>
        <v>#DIV/0!</v>
      </c>
      <c r="D2930" s="242">
        <f t="shared" si="760"/>
        <v>96.53069643608211</v>
      </c>
      <c r="E2930" s="181" t="e">
        <f t="shared" si="748"/>
        <v>#DIV/0!</v>
      </c>
      <c r="F2930" s="181" t="e">
        <f t="shared" si="761"/>
        <v>#DIV/0!</v>
      </c>
      <c r="H2930" s="181" t="e">
        <f t="shared" si="762"/>
        <v>#DIV/0!</v>
      </c>
      <c r="I2930" s="181" t="e">
        <f t="shared" si="749"/>
        <v>#DIV/0!</v>
      </c>
      <c r="J2930" s="339" t="e">
        <f t="shared" si="750"/>
        <v>#DIV/0!</v>
      </c>
      <c r="K2930" s="181" t="e">
        <f t="shared" si="751"/>
        <v>#DIV/0!</v>
      </c>
      <c r="M2930" s="181" t="e">
        <f t="shared" si="752"/>
        <v>#DIV/0!</v>
      </c>
      <c r="N2930" s="181" t="e">
        <f t="shared" si="753"/>
        <v>#DIV/0!</v>
      </c>
      <c r="O2930" s="339" t="e">
        <f t="shared" si="754"/>
        <v>#DIV/0!</v>
      </c>
      <c r="P2930" s="181" t="e">
        <f t="shared" si="755"/>
        <v>#DIV/0!</v>
      </c>
      <c r="R2930" s="181" t="e">
        <f t="shared" si="756"/>
        <v>#DIV/0!</v>
      </c>
      <c r="S2930" s="181" t="e">
        <f t="shared" si="757"/>
        <v>#DIV/0!</v>
      </c>
      <c r="T2930" s="339" t="e">
        <f t="shared" si="763"/>
        <v>#DIV/0!</v>
      </c>
      <c r="U2930" s="181" t="e">
        <f t="shared" si="758"/>
        <v>#DIV/0!</v>
      </c>
    </row>
    <row r="2931" spans="2:21" ht="12.75" customHeight="1" x14ac:dyDescent="0.15">
      <c r="B2931" s="1">
        <f t="shared" si="764"/>
        <v>306.00000000000108</v>
      </c>
      <c r="C2931" s="181" t="e">
        <f t="shared" si="759"/>
        <v>#DIV/0!</v>
      </c>
      <c r="D2931" s="242">
        <f t="shared" si="760"/>
        <v>96.539133327867063</v>
      </c>
      <c r="E2931" s="181" t="e">
        <f t="shared" si="748"/>
        <v>#DIV/0!</v>
      </c>
      <c r="F2931" s="181" t="e">
        <f t="shared" si="761"/>
        <v>#DIV/0!</v>
      </c>
      <c r="H2931" s="181" t="e">
        <f t="shared" si="762"/>
        <v>#DIV/0!</v>
      </c>
      <c r="I2931" s="181" t="e">
        <f t="shared" si="749"/>
        <v>#DIV/0!</v>
      </c>
      <c r="J2931" s="339" t="e">
        <f t="shared" si="750"/>
        <v>#DIV/0!</v>
      </c>
      <c r="K2931" s="181" t="e">
        <f t="shared" si="751"/>
        <v>#DIV/0!</v>
      </c>
      <c r="M2931" s="181" t="e">
        <f t="shared" si="752"/>
        <v>#DIV/0!</v>
      </c>
      <c r="N2931" s="181" t="e">
        <f t="shared" si="753"/>
        <v>#DIV/0!</v>
      </c>
      <c r="O2931" s="339" t="e">
        <f t="shared" si="754"/>
        <v>#DIV/0!</v>
      </c>
      <c r="P2931" s="181" t="e">
        <f t="shared" si="755"/>
        <v>#DIV/0!</v>
      </c>
      <c r="R2931" s="181" t="e">
        <f t="shared" si="756"/>
        <v>#DIV/0!</v>
      </c>
      <c r="S2931" s="181" t="e">
        <f t="shared" si="757"/>
        <v>#DIV/0!</v>
      </c>
      <c r="T2931" s="339" t="e">
        <f t="shared" si="763"/>
        <v>#DIV/0!</v>
      </c>
      <c r="U2931" s="181" t="e">
        <f t="shared" si="758"/>
        <v>#DIV/0!</v>
      </c>
    </row>
    <row r="2932" spans="2:21" ht="12.75" customHeight="1" x14ac:dyDescent="0.15">
      <c r="B2932" s="1">
        <f t="shared" si="764"/>
        <v>306.1000000000011</v>
      </c>
      <c r="C2932" s="181" t="e">
        <f t="shared" si="759"/>
        <v>#DIV/0!</v>
      </c>
      <c r="D2932" s="242">
        <f t="shared" si="760"/>
        <v>96.547568008243559</v>
      </c>
      <c r="E2932" s="181" t="e">
        <f t="shared" si="748"/>
        <v>#DIV/0!</v>
      </c>
      <c r="F2932" s="181" t="e">
        <f t="shared" si="761"/>
        <v>#DIV/0!</v>
      </c>
      <c r="H2932" s="181" t="e">
        <f t="shared" si="762"/>
        <v>#DIV/0!</v>
      </c>
      <c r="I2932" s="181" t="e">
        <f t="shared" si="749"/>
        <v>#DIV/0!</v>
      </c>
      <c r="J2932" s="339" t="e">
        <f t="shared" si="750"/>
        <v>#DIV/0!</v>
      </c>
      <c r="K2932" s="181" t="e">
        <f t="shared" si="751"/>
        <v>#DIV/0!</v>
      </c>
      <c r="M2932" s="181" t="e">
        <f t="shared" si="752"/>
        <v>#DIV/0!</v>
      </c>
      <c r="N2932" s="181" t="e">
        <f t="shared" si="753"/>
        <v>#DIV/0!</v>
      </c>
      <c r="O2932" s="339" t="e">
        <f t="shared" si="754"/>
        <v>#DIV/0!</v>
      </c>
      <c r="P2932" s="181" t="e">
        <f t="shared" si="755"/>
        <v>#DIV/0!</v>
      </c>
      <c r="R2932" s="181" t="e">
        <f t="shared" si="756"/>
        <v>#DIV/0!</v>
      </c>
      <c r="S2932" s="181" t="e">
        <f t="shared" si="757"/>
        <v>#DIV/0!</v>
      </c>
      <c r="T2932" s="339" t="e">
        <f t="shared" si="763"/>
        <v>#DIV/0!</v>
      </c>
      <c r="U2932" s="181" t="e">
        <f t="shared" si="758"/>
        <v>#DIV/0!</v>
      </c>
    </row>
    <row r="2933" spans="2:21" ht="12.75" customHeight="1" x14ac:dyDescent="0.15">
      <c r="B2933" s="1">
        <f t="shared" si="764"/>
        <v>306.20000000000113</v>
      </c>
      <c r="C2933" s="181" t="e">
        <f t="shared" si="759"/>
        <v>#DIV/0!</v>
      </c>
      <c r="D2933" s="242">
        <f t="shared" si="760"/>
        <v>96.556000478563533</v>
      </c>
      <c r="E2933" s="181" t="e">
        <f t="shared" si="748"/>
        <v>#DIV/0!</v>
      </c>
      <c r="F2933" s="181" t="e">
        <f t="shared" si="761"/>
        <v>#DIV/0!</v>
      </c>
      <c r="H2933" s="181" t="e">
        <f t="shared" si="762"/>
        <v>#DIV/0!</v>
      </c>
      <c r="I2933" s="181" t="e">
        <f t="shared" si="749"/>
        <v>#DIV/0!</v>
      </c>
      <c r="J2933" s="339" t="e">
        <f t="shared" si="750"/>
        <v>#DIV/0!</v>
      </c>
      <c r="K2933" s="181" t="e">
        <f t="shared" si="751"/>
        <v>#DIV/0!</v>
      </c>
      <c r="M2933" s="181" t="e">
        <f t="shared" si="752"/>
        <v>#DIV/0!</v>
      </c>
      <c r="N2933" s="181" t="e">
        <f t="shared" si="753"/>
        <v>#DIV/0!</v>
      </c>
      <c r="O2933" s="339" t="e">
        <f t="shared" si="754"/>
        <v>#DIV/0!</v>
      </c>
      <c r="P2933" s="181" t="e">
        <f t="shared" si="755"/>
        <v>#DIV/0!</v>
      </c>
      <c r="R2933" s="181" t="e">
        <f t="shared" si="756"/>
        <v>#DIV/0!</v>
      </c>
      <c r="S2933" s="181" t="e">
        <f t="shared" si="757"/>
        <v>#DIV/0!</v>
      </c>
      <c r="T2933" s="339" t="e">
        <f t="shared" si="763"/>
        <v>#DIV/0!</v>
      </c>
      <c r="U2933" s="181" t="e">
        <f t="shared" si="758"/>
        <v>#DIV/0!</v>
      </c>
    </row>
    <row r="2934" spans="2:21" ht="12.75" customHeight="1" x14ac:dyDescent="0.15">
      <c r="B2934" s="1">
        <f t="shared" si="764"/>
        <v>306.30000000000115</v>
      </c>
      <c r="C2934" s="181" t="e">
        <f t="shared" si="759"/>
        <v>#DIV/0!</v>
      </c>
      <c r="D2934" s="242">
        <f t="shared" si="760"/>
        <v>96.564430740177784</v>
      </c>
      <c r="E2934" s="181" t="e">
        <f t="shared" si="748"/>
        <v>#DIV/0!</v>
      </c>
      <c r="F2934" s="181" t="e">
        <f t="shared" si="761"/>
        <v>#DIV/0!</v>
      </c>
      <c r="H2934" s="181" t="e">
        <f t="shared" si="762"/>
        <v>#DIV/0!</v>
      </c>
      <c r="I2934" s="181" t="e">
        <f t="shared" si="749"/>
        <v>#DIV/0!</v>
      </c>
      <c r="J2934" s="339" t="e">
        <f t="shared" si="750"/>
        <v>#DIV/0!</v>
      </c>
      <c r="K2934" s="181" t="e">
        <f t="shared" si="751"/>
        <v>#DIV/0!</v>
      </c>
      <c r="M2934" s="181" t="e">
        <f t="shared" si="752"/>
        <v>#DIV/0!</v>
      </c>
      <c r="N2934" s="181" t="e">
        <f t="shared" si="753"/>
        <v>#DIV/0!</v>
      </c>
      <c r="O2934" s="339" t="e">
        <f t="shared" si="754"/>
        <v>#DIV/0!</v>
      </c>
      <c r="P2934" s="181" t="e">
        <f t="shared" si="755"/>
        <v>#DIV/0!</v>
      </c>
      <c r="R2934" s="181" t="e">
        <f t="shared" si="756"/>
        <v>#DIV/0!</v>
      </c>
      <c r="S2934" s="181" t="e">
        <f t="shared" si="757"/>
        <v>#DIV/0!</v>
      </c>
      <c r="T2934" s="339" t="e">
        <f t="shared" si="763"/>
        <v>#DIV/0!</v>
      </c>
      <c r="U2934" s="181" t="e">
        <f t="shared" si="758"/>
        <v>#DIV/0!</v>
      </c>
    </row>
    <row r="2935" spans="2:21" ht="12.75" customHeight="1" x14ac:dyDescent="0.15">
      <c r="B2935" s="1">
        <f t="shared" si="764"/>
        <v>306.40000000000117</v>
      </c>
      <c r="C2935" s="181" t="e">
        <f t="shared" si="759"/>
        <v>#DIV/0!</v>
      </c>
      <c r="D2935" s="242">
        <f t="shared" si="760"/>
        <v>96.572858794435618</v>
      </c>
      <c r="E2935" s="181" t="e">
        <f t="shared" si="748"/>
        <v>#DIV/0!</v>
      </c>
      <c r="F2935" s="181" t="e">
        <f t="shared" si="761"/>
        <v>#DIV/0!</v>
      </c>
      <c r="H2935" s="181" t="e">
        <f t="shared" si="762"/>
        <v>#DIV/0!</v>
      </c>
      <c r="I2935" s="181" t="e">
        <f t="shared" si="749"/>
        <v>#DIV/0!</v>
      </c>
      <c r="J2935" s="339" t="e">
        <f t="shared" si="750"/>
        <v>#DIV/0!</v>
      </c>
      <c r="K2935" s="181" t="e">
        <f t="shared" si="751"/>
        <v>#DIV/0!</v>
      </c>
      <c r="M2935" s="181" t="e">
        <f t="shared" si="752"/>
        <v>#DIV/0!</v>
      </c>
      <c r="N2935" s="181" t="e">
        <f t="shared" si="753"/>
        <v>#DIV/0!</v>
      </c>
      <c r="O2935" s="339" t="e">
        <f t="shared" si="754"/>
        <v>#DIV/0!</v>
      </c>
      <c r="P2935" s="181" t="e">
        <f t="shared" si="755"/>
        <v>#DIV/0!</v>
      </c>
      <c r="R2935" s="181" t="e">
        <f t="shared" si="756"/>
        <v>#DIV/0!</v>
      </c>
      <c r="S2935" s="181" t="e">
        <f t="shared" si="757"/>
        <v>#DIV/0!</v>
      </c>
      <c r="T2935" s="339" t="e">
        <f t="shared" si="763"/>
        <v>#DIV/0!</v>
      </c>
      <c r="U2935" s="181" t="e">
        <f t="shared" si="758"/>
        <v>#DIV/0!</v>
      </c>
    </row>
    <row r="2936" spans="2:21" ht="12.75" customHeight="1" x14ac:dyDescent="0.15">
      <c r="B2936" s="1">
        <f t="shared" si="764"/>
        <v>306.50000000000119</v>
      </c>
      <c r="C2936" s="181" t="e">
        <f t="shared" si="759"/>
        <v>#DIV/0!</v>
      </c>
      <c r="D2936" s="242">
        <f t="shared" si="760"/>
        <v>96.581284642685247</v>
      </c>
      <c r="E2936" s="181" t="e">
        <f t="shared" si="748"/>
        <v>#DIV/0!</v>
      </c>
      <c r="F2936" s="181" t="e">
        <f t="shared" si="761"/>
        <v>#DIV/0!</v>
      </c>
      <c r="H2936" s="181" t="e">
        <f t="shared" si="762"/>
        <v>#DIV/0!</v>
      </c>
      <c r="I2936" s="181" t="e">
        <f t="shared" si="749"/>
        <v>#DIV/0!</v>
      </c>
      <c r="J2936" s="339" t="e">
        <f t="shared" si="750"/>
        <v>#DIV/0!</v>
      </c>
      <c r="K2936" s="181" t="e">
        <f t="shared" si="751"/>
        <v>#DIV/0!</v>
      </c>
      <c r="M2936" s="181" t="e">
        <f t="shared" si="752"/>
        <v>#DIV/0!</v>
      </c>
      <c r="N2936" s="181" t="e">
        <f t="shared" si="753"/>
        <v>#DIV/0!</v>
      </c>
      <c r="O2936" s="339" t="e">
        <f t="shared" si="754"/>
        <v>#DIV/0!</v>
      </c>
      <c r="P2936" s="181" t="e">
        <f t="shared" si="755"/>
        <v>#DIV/0!</v>
      </c>
      <c r="R2936" s="181" t="e">
        <f t="shared" si="756"/>
        <v>#DIV/0!</v>
      </c>
      <c r="S2936" s="181" t="e">
        <f t="shared" si="757"/>
        <v>#DIV/0!</v>
      </c>
      <c r="T2936" s="339" t="e">
        <f t="shared" si="763"/>
        <v>#DIV/0!</v>
      </c>
      <c r="U2936" s="181" t="e">
        <f t="shared" si="758"/>
        <v>#DIV/0!</v>
      </c>
    </row>
    <row r="2937" spans="2:21" ht="12.75" customHeight="1" x14ac:dyDescent="0.15">
      <c r="B2937" s="1">
        <f t="shared" si="764"/>
        <v>306.60000000000122</v>
      </c>
      <c r="C2937" s="181" t="e">
        <f t="shared" si="759"/>
        <v>#DIV/0!</v>
      </c>
      <c r="D2937" s="242">
        <f t="shared" si="760"/>
        <v>96.58970828627352</v>
      </c>
      <c r="E2937" s="181" t="e">
        <f t="shared" si="748"/>
        <v>#DIV/0!</v>
      </c>
      <c r="F2937" s="181" t="e">
        <f t="shared" si="761"/>
        <v>#DIV/0!</v>
      </c>
      <c r="H2937" s="181" t="e">
        <f t="shared" si="762"/>
        <v>#DIV/0!</v>
      </c>
      <c r="I2937" s="181" t="e">
        <f t="shared" si="749"/>
        <v>#DIV/0!</v>
      </c>
      <c r="J2937" s="339" t="e">
        <f t="shared" si="750"/>
        <v>#DIV/0!</v>
      </c>
      <c r="K2937" s="181" t="e">
        <f t="shared" si="751"/>
        <v>#DIV/0!</v>
      </c>
      <c r="M2937" s="181" t="e">
        <f t="shared" si="752"/>
        <v>#DIV/0!</v>
      </c>
      <c r="N2937" s="181" t="e">
        <f t="shared" si="753"/>
        <v>#DIV/0!</v>
      </c>
      <c r="O2937" s="339" t="e">
        <f t="shared" si="754"/>
        <v>#DIV/0!</v>
      </c>
      <c r="P2937" s="181" t="e">
        <f t="shared" si="755"/>
        <v>#DIV/0!</v>
      </c>
      <c r="R2937" s="181" t="e">
        <f t="shared" si="756"/>
        <v>#DIV/0!</v>
      </c>
      <c r="S2937" s="181" t="e">
        <f t="shared" si="757"/>
        <v>#DIV/0!</v>
      </c>
      <c r="T2937" s="339" t="e">
        <f t="shared" si="763"/>
        <v>#DIV/0!</v>
      </c>
      <c r="U2937" s="181" t="e">
        <f t="shared" si="758"/>
        <v>#DIV/0!</v>
      </c>
    </row>
    <row r="2938" spans="2:21" ht="12.75" customHeight="1" x14ac:dyDescent="0.15">
      <c r="B2938" s="1">
        <f t="shared" si="764"/>
        <v>306.70000000000124</v>
      </c>
      <c r="C2938" s="181" t="e">
        <f t="shared" si="759"/>
        <v>#DIV/0!</v>
      </c>
      <c r="D2938" s="242">
        <f t="shared" si="760"/>
        <v>96.59812972654592</v>
      </c>
      <c r="E2938" s="181" t="e">
        <f t="shared" si="748"/>
        <v>#DIV/0!</v>
      </c>
      <c r="F2938" s="181" t="e">
        <f t="shared" si="761"/>
        <v>#DIV/0!</v>
      </c>
      <c r="H2938" s="181" t="e">
        <f t="shared" si="762"/>
        <v>#DIV/0!</v>
      </c>
      <c r="I2938" s="181" t="e">
        <f t="shared" si="749"/>
        <v>#DIV/0!</v>
      </c>
      <c r="J2938" s="339" t="e">
        <f t="shared" si="750"/>
        <v>#DIV/0!</v>
      </c>
      <c r="K2938" s="181" t="e">
        <f t="shared" si="751"/>
        <v>#DIV/0!</v>
      </c>
      <c r="M2938" s="181" t="e">
        <f t="shared" si="752"/>
        <v>#DIV/0!</v>
      </c>
      <c r="N2938" s="181" t="e">
        <f t="shared" si="753"/>
        <v>#DIV/0!</v>
      </c>
      <c r="O2938" s="339" t="e">
        <f t="shared" si="754"/>
        <v>#DIV/0!</v>
      </c>
      <c r="P2938" s="181" t="e">
        <f t="shared" si="755"/>
        <v>#DIV/0!</v>
      </c>
      <c r="R2938" s="181" t="e">
        <f t="shared" si="756"/>
        <v>#DIV/0!</v>
      </c>
      <c r="S2938" s="181" t="e">
        <f t="shared" si="757"/>
        <v>#DIV/0!</v>
      </c>
      <c r="T2938" s="339" t="e">
        <f t="shared" si="763"/>
        <v>#DIV/0!</v>
      </c>
      <c r="U2938" s="181" t="e">
        <f t="shared" si="758"/>
        <v>#DIV/0!</v>
      </c>
    </row>
    <row r="2939" spans="2:21" ht="12.75" customHeight="1" x14ac:dyDescent="0.15">
      <c r="B2939" s="1">
        <f t="shared" si="764"/>
        <v>306.80000000000126</v>
      </c>
      <c r="C2939" s="181" t="e">
        <f t="shared" si="759"/>
        <v>#DIV/0!</v>
      </c>
      <c r="D2939" s="242">
        <f t="shared" si="760"/>
        <v>96.606548964846652</v>
      </c>
      <c r="E2939" s="181" t="e">
        <f t="shared" si="748"/>
        <v>#DIV/0!</v>
      </c>
      <c r="F2939" s="181" t="e">
        <f t="shared" si="761"/>
        <v>#DIV/0!</v>
      </c>
      <c r="H2939" s="181" t="e">
        <f t="shared" si="762"/>
        <v>#DIV/0!</v>
      </c>
      <c r="I2939" s="181" t="e">
        <f t="shared" si="749"/>
        <v>#DIV/0!</v>
      </c>
      <c r="J2939" s="339" t="e">
        <f t="shared" si="750"/>
        <v>#DIV/0!</v>
      </c>
      <c r="K2939" s="181" t="e">
        <f t="shared" si="751"/>
        <v>#DIV/0!</v>
      </c>
      <c r="M2939" s="181" t="e">
        <f t="shared" si="752"/>
        <v>#DIV/0!</v>
      </c>
      <c r="N2939" s="181" t="e">
        <f t="shared" si="753"/>
        <v>#DIV/0!</v>
      </c>
      <c r="O2939" s="339" t="e">
        <f t="shared" si="754"/>
        <v>#DIV/0!</v>
      </c>
      <c r="P2939" s="181" t="e">
        <f t="shared" si="755"/>
        <v>#DIV/0!</v>
      </c>
      <c r="R2939" s="181" t="e">
        <f t="shared" si="756"/>
        <v>#DIV/0!</v>
      </c>
      <c r="S2939" s="181" t="e">
        <f t="shared" si="757"/>
        <v>#DIV/0!</v>
      </c>
      <c r="T2939" s="339" t="e">
        <f t="shared" si="763"/>
        <v>#DIV/0!</v>
      </c>
      <c r="U2939" s="181" t="e">
        <f t="shared" si="758"/>
        <v>#DIV/0!</v>
      </c>
    </row>
    <row r="2940" spans="2:21" ht="12.75" customHeight="1" x14ac:dyDescent="0.15">
      <c r="B2940" s="1">
        <f t="shared" si="764"/>
        <v>306.90000000000128</v>
      </c>
      <c r="C2940" s="181" t="e">
        <f t="shared" si="759"/>
        <v>#DIV/0!</v>
      </c>
      <c r="D2940" s="242">
        <f t="shared" si="760"/>
        <v>96.61496600251877</v>
      </c>
      <c r="E2940" s="181" t="e">
        <f t="shared" si="748"/>
        <v>#DIV/0!</v>
      </c>
      <c r="F2940" s="181" t="e">
        <f t="shared" si="761"/>
        <v>#DIV/0!</v>
      </c>
      <c r="H2940" s="181" t="e">
        <f t="shared" si="762"/>
        <v>#DIV/0!</v>
      </c>
      <c r="I2940" s="181" t="e">
        <f t="shared" si="749"/>
        <v>#DIV/0!</v>
      </c>
      <c r="J2940" s="339" t="e">
        <f t="shared" si="750"/>
        <v>#DIV/0!</v>
      </c>
      <c r="K2940" s="181" t="e">
        <f t="shared" si="751"/>
        <v>#DIV/0!</v>
      </c>
      <c r="M2940" s="181" t="e">
        <f t="shared" si="752"/>
        <v>#DIV/0!</v>
      </c>
      <c r="N2940" s="181" t="e">
        <f t="shared" si="753"/>
        <v>#DIV/0!</v>
      </c>
      <c r="O2940" s="339" t="e">
        <f t="shared" si="754"/>
        <v>#DIV/0!</v>
      </c>
      <c r="P2940" s="181" t="e">
        <f t="shared" si="755"/>
        <v>#DIV/0!</v>
      </c>
      <c r="R2940" s="181" t="e">
        <f t="shared" si="756"/>
        <v>#DIV/0!</v>
      </c>
      <c r="S2940" s="181" t="e">
        <f t="shared" si="757"/>
        <v>#DIV/0!</v>
      </c>
      <c r="T2940" s="339" t="e">
        <f t="shared" si="763"/>
        <v>#DIV/0!</v>
      </c>
      <c r="U2940" s="181" t="e">
        <f t="shared" si="758"/>
        <v>#DIV/0!</v>
      </c>
    </row>
    <row r="2941" spans="2:21" ht="12.75" customHeight="1" x14ac:dyDescent="0.15">
      <c r="B2941" s="1">
        <f t="shared" si="764"/>
        <v>307.00000000000131</v>
      </c>
      <c r="C2941" s="181" t="e">
        <f t="shared" si="759"/>
        <v>#DIV/0!</v>
      </c>
      <c r="D2941" s="242">
        <f t="shared" si="760"/>
        <v>96.623380840903906</v>
      </c>
      <c r="E2941" s="181" t="e">
        <f t="shared" si="748"/>
        <v>#DIV/0!</v>
      </c>
      <c r="F2941" s="181" t="e">
        <f t="shared" si="761"/>
        <v>#DIV/0!</v>
      </c>
      <c r="H2941" s="181" t="e">
        <f t="shared" si="762"/>
        <v>#DIV/0!</v>
      </c>
      <c r="I2941" s="181" t="e">
        <f t="shared" si="749"/>
        <v>#DIV/0!</v>
      </c>
      <c r="J2941" s="339" t="e">
        <f t="shared" si="750"/>
        <v>#DIV/0!</v>
      </c>
      <c r="K2941" s="181" t="e">
        <f t="shared" si="751"/>
        <v>#DIV/0!</v>
      </c>
      <c r="M2941" s="181" t="e">
        <f t="shared" si="752"/>
        <v>#DIV/0!</v>
      </c>
      <c r="N2941" s="181" t="e">
        <f t="shared" si="753"/>
        <v>#DIV/0!</v>
      </c>
      <c r="O2941" s="339" t="e">
        <f t="shared" si="754"/>
        <v>#DIV/0!</v>
      </c>
      <c r="P2941" s="181" t="e">
        <f t="shared" si="755"/>
        <v>#DIV/0!</v>
      </c>
      <c r="R2941" s="181" t="e">
        <f t="shared" si="756"/>
        <v>#DIV/0!</v>
      </c>
      <c r="S2941" s="181" t="e">
        <f t="shared" si="757"/>
        <v>#DIV/0!</v>
      </c>
      <c r="T2941" s="339" t="e">
        <f t="shared" si="763"/>
        <v>#DIV/0!</v>
      </c>
      <c r="U2941" s="181" t="e">
        <f t="shared" si="758"/>
        <v>#DIV/0!</v>
      </c>
    </row>
    <row r="2942" spans="2:21" ht="12.75" customHeight="1" x14ac:dyDescent="0.15">
      <c r="B2942" s="1">
        <f t="shared" si="764"/>
        <v>307.10000000000133</v>
      </c>
      <c r="C2942" s="181" t="e">
        <f t="shared" si="759"/>
        <v>#DIV/0!</v>
      </c>
      <c r="D2942" s="242">
        <f t="shared" si="760"/>
        <v>96.631793481342399</v>
      </c>
      <c r="E2942" s="181" t="e">
        <f t="shared" si="748"/>
        <v>#DIV/0!</v>
      </c>
      <c r="F2942" s="181" t="e">
        <f t="shared" si="761"/>
        <v>#DIV/0!</v>
      </c>
      <c r="H2942" s="181" t="e">
        <f t="shared" si="762"/>
        <v>#DIV/0!</v>
      </c>
      <c r="I2942" s="181" t="e">
        <f t="shared" si="749"/>
        <v>#DIV/0!</v>
      </c>
      <c r="J2942" s="339" t="e">
        <f t="shared" si="750"/>
        <v>#DIV/0!</v>
      </c>
      <c r="K2942" s="181" t="e">
        <f t="shared" si="751"/>
        <v>#DIV/0!</v>
      </c>
      <c r="M2942" s="181" t="e">
        <f t="shared" si="752"/>
        <v>#DIV/0!</v>
      </c>
      <c r="N2942" s="181" t="e">
        <f t="shared" si="753"/>
        <v>#DIV/0!</v>
      </c>
      <c r="O2942" s="339" t="e">
        <f t="shared" si="754"/>
        <v>#DIV/0!</v>
      </c>
      <c r="P2942" s="181" t="e">
        <f t="shared" si="755"/>
        <v>#DIV/0!</v>
      </c>
      <c r="R2942" s="181" t="e">
        <f t="shared" si="756"/>
        <v>#DIV/0!</v>
      </c>
      <c r="S2942" s="181" t="e">
        <f t="shared" si="757"/>
        <v>#DIV/0!</v>
      </c>
      <c r="T2942" s="339" t="e">
        <f t="shared" si="763"/>
        <v>#DIV/0!</v>
      </c>
      <c r="U2942" s="181" t="e">
        <f t="shared" si="758"/>
        <v>#DIV/0!</v>
      </c>
    </row>
    <row r="2943" spans="2:21" ht="12.75" customHeight="1" x14ac:dyDescent="0.15">
      <c r="B2943" s="1">
        <f t="shared" si="764"/>
        <v>307.20000000000135</v>
      </c>
      <c r="C2943" s="181" t="e">
        <f t="shared" si="759"/>
        <v>#DIV/0!</v>
      </c>
      <c r="D2943" s="242">
        <f t="shared" si="760"/>
        <v>96.640203925173424</v>
      </c>
      <c r="E2943" s="181" t="e">
        <f t="shared" si="748"/>
        <v>#DIV/0!</v>
      </c>
      <c r="F2943" s="181" t="e">
        <f t="shared" si="761"/>
        <v>#DIV/0!</v>
      </c>
      <c r="H2943" s="181" t="e">
        <f t="shared" si="762"/>
        <v>#DIV/0!</v>
      </c>
      <c r="I2943" s="181" t="e">
        <f t="shared" si="749"/>
        <v>#DIV/0!</v>
      </c>
      <c r="J2943" s="339" t="e">
        <f t="shared" si="750"/>
        <v>#DIV/0!</v>
      </c>
      <c r="K2943" s="181" t="e">
        <f t="shared" si="751"/>
        <v>#DIV/0!</v>
      </c>
      <c r="M2943" s="181" t="e">
        <f t="shared" si="752"/>
        <v>#DIV/0!</v>
      </c>
      <c r="N2943" s="181" t="e">
        <f t="shared" si="753"/>
        <v>#DIV/0!</v>
      </c>
      <c r="O2943" s="339" t="e">
        <f t="shared" si="754"/>
        <v>#DIV/0!</v>
      </c>
      <c r="P2943" s="181" t="e">
        <f t="shared" si="755"/>
        <v>#DIV/0!</v>
      </c>
      <c r="R2943" s="181" t="e">
        <f t="shared" si="756"/>
        <v>#DIV/0!</v>
      </c>
      <c r="S2943" s="181" t="e">
        <f t="shared" si="757"/>
        <v>#DIV/0!</v>
      </c>
      <c r="T2943" s="339" t="e">
        <f t="shared" si="763"/>
        <v>#DIV/0!</v>
      </c>
      <c r="U2943" s="181" t="e">
        <f t="shared" si="758"/>
        <v>#DIV/0!</v>
      </c>
    </row>
    <row r="2944" spans="2:21" ht="12.75" customHeight="1" x14ac:dyDescent="0.15">
      <c r="B2944" s="1">
        <f t="shared" si="764"/>
        <v>307.30000000000138</v>
      </c>
      <c r="C2944" s="181" t="e">
        <f t="shared" si="759"/>
        <v>#DIV/0!</v>
      </c>
      <c r="D2944" s="242">
        <f t="shared" si="760"/>
        <v>96.648612173734691</v>
      </c>
      <c r="E2944" s="181" t="e">
        <f t="shared" si="748"/>
        <v>#DIV/0!</v>
      </c>
      <c r="F2944" s="181" t="e">
        <f t="shared" si="761"/>
        <v>#DIV/0!</v>
      </c>
      <c r="H2944" s="181" t="e">
        <f t="shared" si="762"/>
        <v>#DIV/0!</v>
      </c>
      <c r="I2944" s="181" t="e">
        <f t="shared" si="749"/>
        <v>#DIV/0!</v>
      </c>
      <c r="J2944" s="339" t="e">
        <f t="shared" si="750"/>
        <v>#DIV/0!</v>
      </c>
      <c r="K2944" s="181" t="e">
        <f t="shared" si="751"/>
        <v>#DIV/0!</v>
      </c>
      <c r="M2944" s="181" t="e">
        <f t="shared" si="752"/>
        <v>#DIV/0!</v>
      </c>
      <c r="N2944" s="181" t="e">
        <f t="shared" si="753"/>
        <v>#DIV/0!</v>
      </c>
      <c r="O2944" s="339" t="e">
        <f t="shared" si="754"/>
        <v>#DIV/0!</v>
      </c>
      <c r="P2944" s="181" t="e">
        <f t="shared" si="755"/>
        <v>#DIV/0!</v>
      </c>
      <c r="R2944" s="181" t="e">
        <f t="shared" si="756"/>
        <v>#DIV/0!</v>
      </c>
      <c r="S2944" s="181" t="e">
        <f t="shared" si="757"/>
        <v>#DIV/0!</v>
      </c>
      <c r="T2944" s="339" t="e">
        <f t="shared" si="763"/>
        <v>#DIV/0!</v>
      </c>
      <c r="U2944" s="181" t="e">
        <f t="shared" si="758"/>
        <v>#DIV/0!</v>
      </c>
    </row>
    <row r="2945" spans="2:21" ht="12.75" customHeight="1" x14ac:dyDescent="0.15">
      <c r="B2945" s="1">
        <f t="shared" si="764"/>
        <v>307.4000000000014</v>
      </c>
      <c r="C2945" s="181" t="e">
        <f t="shared" si="759"/>
        <v>#DIV/0!</v>
      </c>
      <c r="D2945" s="242">
        <f t="shared" si="760"/>
        <v>96.657018228362929</v>
      </c>
      <c r="E2945" s="181" t="e">
        <f t="shared" si="748"/>
        <v>#DIV/0!</v>
      </c>
      <c r="F2945" s="181" t="e">
        <f t="shared" si="761"/>
        <v>#DIV/0!</v>
      </c>
      <c r="H2945" s="181" t="e">
        <f t="shared" si="762"/>
        <v>#DIV/0!</v>
      </c>
      <c r="I2945" s="181" t="e">
        <f t="shared" si="749"/>
        <v>#DIV/0!</v>
      </c>
      <c r="J2945" s="339" t="e">
        <f t="shared" si="750"/>
        <v>#DIV/0!</v>
      </c>
      <c r="K2945" s="181" t="e">
        <f t="shared" si="751"/>
        <v>#DIV/0!</v>
      </c>
      <c r="M2945" s="181" t="e">
        <f t="shared" si="752"/>
        <v>#DIV/0!</v>
      </c>
      <c r="N2945" s="181" t="e">
        <f t="shared" si="753"/>
        <v>#DIV/0!</v>
      </c>
      <c r="O2945" s="339" t="e">
        <f t="shared" si="754"/>
        <v>#DIV/0!</v>
      </c>
      <c r="P2945" s="181" t="e">
        <f t="shared" si="755"/>
        <v>#DIV/0!</v>
      </c>
      <c r="R2945" s="181" t="e">
        <f t="shared" si="756"/>
        <v>#DIV/0!</v>
      </c>
      <c r="S2945" s="181" t="e">
        <f t="shared" si="757"/>
        <v>#DIV/0!</v>
      </c>
      <c r="T2945" s="339" t="e">
        <f t="shared" si="763"/>
        <v>#DIV/0!</v>
      </c>
      <c r="U2945" s="181" t="e">
        <f t="shared" si="758"/>
        <v>#DIV/0!</v>
      </c>
    </row>
    <row r="2946" spans="2:21" ht="12.75" customHeight="1" x14ac:dyDescent="0.15">
      <c r="B2946" s="1">
        <f t="shared" si="764"/>
        <v>307.50000000000142</v>
      </c>
      <c r="C2946" s="181" t="e">
        <f t="shared" si="759"/>
        <v>#DIV/0!</v>
      </c>
      <c r="D2946" s="242">
        <f t="shared" si="760"/>
        <v>96.665422090393236</v>
      </c>
      <c r="E2946" s="181" t="e">
        <f t="shared" si="748"/>
        <v>#DIV/0!</v>
      </c>
      <c r="F2946" s="181" t="e">
        <f t="shared" si="761"/>
        <v>#DIV/0!</v>
      </c>
      <c r="H2946" s="181" t="e">
        <f t="shared" si="762"/>
        <v>#DIV/0!</v>
      </c>
      <c r="I2946" s="181" t="e">
        <f t="shared" si="749"/>
        <v>#DIV/0!</v>
      </c>
      <c r="J2946" s="339" t="e">
        <f t="shared" si="750"/>
        <v>#DIV/0!</v>
      </c>
      <c r="K2946" s="181" t="e">
        <f t="shared" si="751"/>
        <v>#DIV/0!</v>
      </c>
      <c r="M2946" s="181" t="e">
        <f t="shared" si="752"/>
        <v>#DIV/0!</v>
      </c>
      <c r="N2946" s="181" t="e">
        <f t="shared" si="753"/>
        <v>#DIV/0!</v>
      </c>
      <c r="O2946" s="339" t="e">
        <f t="shared" si="754"/>
        <v>#DIV/0!</v>
      </c>
      <c r="P2946" s="181" t="e">
        <f t="shared" si="755"/>
        <v>#DIV/0!</v>
      </c>
      <c r="R2946" s="181" t="e">
        <f t="shared" si="756"/>
        <v>#DIV/0!</v>
      </c>
      <c r="S2946" s="181" t="e">
        <f t="shared" si="757"/>
        <v>#DIV/0!</v>
      </c>
      <c r="T2946" s="339" t="e">
        <f t="shared" si="763"/>
        <v>#DIV/0!</v>
      </c>
      <c r="U2946" s="181" t="e">
        <f t="shared" si="758"/>
        <v>#DIV/0!</v>
      </c>
    </row>
    <row r="2947" spans="2:21" ht="12.75" customHeight="1" x14ac:dyDescent="0.15">
      <c r="B2947" s="1">
        <f t="shared" si="764"/>
        <v>307.60000000000144</v>
      </c>
      <c r="C2947" s="181" t="e">
        <f t="shared" si="759"/>
        <v>#DIV/0!</v>
      </c>
      <c r="D2947" s="242">
        <f t="shared" si="760"/>
        <v>96.673823761159696</v>
      </c>
      <c r="E2947" s="181" t="e">
        <f t="shared" si="748"/>
        <v>#DIV/0!</v>
      </c>
      <c r="F2947" s="181" t="e">
        <f t="shared" si="761"/>
        <v>#DIV/0!</v>
      </c>
      <c r="H2947" s="181" t="e">
        <f t="shared" si="762"/>
        <v>#DIV/0!</v>
      </c>
      <c r="I2947" s="181" t="e">
        <f t="shared" si="749"/>
        <v>#DIV/0!</v>
      </c>
      <c r="J2947" s="339" t="e">
        <f t="shared" si="750"/>
        <v>#DIV/0!</v>
      </c>
      <c r="K2947" s="181" t="e">
        <f t="shared" si="751"/>
        <v>#DIV/0!</v>
      </c>
      <c r="M2947" s="181" t="e">
        <f t="shared" si="752"/>
        <v>#DIV/0!</v>
      </c>
      <c r="N2947" s="181" t="e">
        <f t="shared" si="753"/>
        <v>#DIV/0!</v>
      </c>
      <c r="O2947" s="339" t="e">
        <f t="shared" si="754"/>
        <v>#DIV/0!</v>
      </c>
      <c r="P2947" s="181" t="e">
        <f t="shared" si="755"/>
        <v>#DIV/0!</v>
      </c>
      <c r="R2947" s="181" t="e">
        <f t="shared" si="756"/>
        <v>#DIV/0!</v>
      </c>
      <c r="S2947" s="181" t="e">
        <f t="shared" si="757"/>
        <v>#DIV/0!</v>
      </c>
      <c r="T2947" s="339" t="e">
        <f t="shared" si="763"/>
        <v>#DIV/0!</v>
      </c>
      <c r="U2947" s="181" t="e">
        <f t="shared" si="758"/>
        <v>#DIV/0!</v>
      </c>
    </row>
    <row r="2948" spans="2:21" ht="12.75" customHeight="1" x14ac:dyDescent="0.15">
      <c r="B2948" s="1">
        <f t="shared" si="764"/>
        <v>307.70000000000147</v>
      </c>
      <c r="C2948" s="181" t="e">
        <f t="shared" si="759"/>
        <v>#DIV/0!</v>
      </c>
      <c r="D2948" s="242">
        <f t="shared" si="760"/>
        <v>96.682223241994876</v>
      </c>
      <c r="E2948" s="181" t="e">
        <f t="shared" si="748"/>
        <v>#DIV/0!</v>
      </c>
      <c r="F2948" s="181" t="e">
        <f t="shared" si="761"/>
        <v>#DIV/0!</v>
      </c>
      <c r="H2948" s="181" t="e">
        <f t="shared" si="762"/>
        <v>#DIV/0!</v>
      </c>
      <c r="I2948" s="181" t="e">
        <f t="shared" si="749"/>
        <v>#DIV/0!</v>
      </c>
      <c r="J2948" s="339" t="e">
        <f t="shared" si="750"/>
        <v>#DIV/0!</v>
      </c>
      <c r="K2948" s="181" t="e">
        <f t="shared" si="751"/>
        <v>#DIV/0!</v>
      </c>
      <c r="M2948" s="181" t="e">
        <f t="shared" si="752"/>
        <v>#DIV/0!</v>
      </c>
      <c r="N2948" s="181" t="e">
        <f t="shared" si="753"/>
        <v>#DIV/0!</v>
      </c>
      <c r="O2948" s="339" t="e">
        <f t="shared" si="754"/>
        <v>#DIV/0!</v>
      </c>
      <c r="P2948" s="181" t="e">
        <f t="shared" si="755"/>
        <v>#DIV/0!</v>
      </c>
      <c r="R2948" s="181" t="e">
        <f t="shared" si="756"/>
        <v>#DIV/0!</v>
      </c>
      <c r="S2948" s="181" t="e">
        <f t="shared" si="757"/>
        <v>#DIV/0!</v>
      </c>
      <c r="T2948" s="339" t="e">
        <f t="shared" si="763"/>
        <v>#DIV/0!</v>
      </c>
      <c r="U2948" s="181" t="e">
        <f t="shared" si="758"/>
        <v>#DIV/0!</v>
      </c>
    </row>
    <row r="2949" spans="2:21" ht="12.75" customHeight="1" x14ac:dyDescent="0.15">
      <c r="B2949" s="1">
        <f t="shared" si="764"/>
        <v>307.80000000000149</v>
      </c>
      <c r="C2949" s="181" t="e">
        <f t="shared" si="759"/>
        <v>#DIV/0!</v>
      </c>
      <c r="D2949" s="242">
        <f t="shared" si="760"/>
        <v>96.690620534230391</v>
      </c>
      <c r="E2949" s="181" t="e">
        <f t="shared" si="748"/>
        <v>#DIV/0!</v>
      </c>
      <c r="F2949" s="181" t="e">
        <f t="shared" si="761"/>
        <v>#DIV/0!</v>
      </c>
      <c r="H2949" s="181" t="e">
        <f t="shared" si="762"/>
        <v>#DIV/0!</v>
      </c>
      <c r="I2949" s="181" t="e">
        <f t="shared" si="749"/>
        <v>#DIV/0!</v>
      </c>
      <c r="J2949" s="339" t="e">
        <f t="shared" si="750"/>
        <v>#DIV/0!</v>
      </c>
      <c r="K2949" s="181" t="e">
        <f t="shared" si="751"/>
        <v>#DIV/0!</v>
      </c>
      <c r="M2949" s="181" t="e">
        <f t="shared" si="752"/>
        <v>#DIV/0!</v>
      </c>
      <c r="N2949" s="181" t="e">
        <f t="shared" si="753"/>
        <v>#DIV/0!</v>
      </c>
      <c r="O2949" s="339" t="e">
        <f t="shared" si="754"/>
        <v>#DIV/0!</v>
      </c>
      <c r="P2949" s="181" t="e">
        <f t="shared" si="755"/>
        <v>#DIV/0!</v>
      </c>
      <c r="R2949" s="181" t="e">
        <f t="shared" si="756"/>
        <v>#DIV/0!</v>
      </c>
      <c r="S2949" s="181" t="e">
        <f t="shared" si="757"/>
        <v>#DIV/0!</v>
      </c>
      <c r="T2949" s="339" t="e">
        <f t="shared" si="763"/>
        <v>#DIV/0!</v>
      </c>
      <c r="U2949" s="181" t="e">
        <f t="shared" si="758"/>
        <v>#DIV/0!</v>
      </c>
    </row>
    <row r="2950" spans="2:21" ht="12.75" customHeight="1" x14ac:dyDescent="0.15">
      <c r="B2950" s="1">
        <f t="shared" si="764"/>
        <v>307.90000000000151</v>
      </c>
      <c r="C2950" s="181" t="e">
        <f t="shared" si="759"/>
        <v>#DIV/0!</v>
      </c>
      <c r="D2950" s="242">
        <f t="shared" si="760"/>
        <v>96.699015639196404</v>
      </c>
      <c r="E2950" s="181" t="e">
        <f t="shared" ref="E2950:E3013" si="765">+$D$19+(C2950/(D2950*$D$34))</f>
        <v>#DIV/0!</v>
      </c>
      <c r="F2950" s="181" t="e">
        <f t="shared" si="761"/>
        <v>#DIV/0!</v>
      </c>
      <c r="H2950" s="181" t="e">
        <f t="shared" si="762"/>
        <v>#DIV/0!</v>
      </c>
      <c r="I2950" s="181" t="e">
        <f t="shared" ref="I2950:I3013" si="766">1.32*(($B2951-$D$19)/$D$30)^0.25</f>
        <v>#DIV/0!</v>
      </c>
      <c r="J2950" s="339" t="e">
        <f t="shared" ref="J2950:J3013" si="767">+$D$19+(H2950/(I2950*$D$35))</f>
        <v>#DIV/0!</v>
      </c>
      <c r="K2950" s="181" t="e">
        <f t="shared" ref="K2950:K3013" si="768">ABS($B2951-J2950)</f>
        <v>#DIV/0!</v>
      </c>
      <c r="M2950" s="181" t="e">
        <f t="shared" ref="M2950:M3013" si="769">(2*PI()*$D$27*$D$8*$AE$7*($D$31-B2951))/LN($D$30/$D$28)</f>
        <v>#DIV/0!</v>
      </c>
      <c r="N2950" s="181" t="e">
        <f t="shared" ref="N2950:N3013" si="770">1.32*(($B2951-$D$19)/$D$30)^0.25</f>
        <v>#DIV/0!</v>
      </c>
      <c r="O2950" s="339" t="e">
        <f t="shared" ref="O2950:O3013" si="771">+$D$19+(M2950/(N2950*$D$38))</f>
        <v>#DIV/0!</v>
      </c>
      <c r="P2950" s="181" t="e">
        <f t="shared" ref="P2950:P3013" si="772">ABS($B2951-O2950)</f>
        <v>#DIV/0!</v>
      </c>
      <c r="R2950" s="181" t="e">
        <f t="shared" ref="R2950:R3013" si="773">(2*PI()*$D$27*$D$9*$AE$6*($D$31-B2951))/LN($D$30/$D$28)</f>
        <v>#DIV/0!</v>
      </c>
      <c r="S2950" s="181" t="e">
        <f t="shared" ref="S2950:S3013" si="774">1.32*(($B2951-$D$19)/$D$30)^0.25</f>
        <v>#DIV/0!</v>
      </c>
      <c r="T2950" s="339" t="e">
        <f t="shared" si="763"/>
        <v>#DIV/0!</v>
      </c>
      <c r="U2950" s="181" t="e">
        <f t="shared" ref="U2950:U3013" si="775">ABS($B2951-T2950)</f>
        <v>#DIV/0!</v>
      </c>
    </row>
    <row r="2951" spans="2:21" ht="12.75" customHeight="1" x14ac:dyDescent="0.15">
      <c r="B2951" s="1">
        <f t="shared" si="764"/>
        <v>308.00000000000153</v>
      </c>
      <c r="C2951" s="181" t="e">
        <f t="shared" ref="C2951:C3014" si="776">(2*PI()*$D$26*$D$32*($D$31-B2952))/LN($D$29/$D$28)</f>
        <v>#DIV/0!</v>
      </c>
      <c r="D2951" s="242">
        <f t="shared" ref="D2951:D3014" si="777">1.32*((B2952-$D$19)/$D$29)^0.25</f>
        <v>96.707408558221672</v>
      </c>
      <c r="E2951" s="181" t="e">
        <f t="shared" si="765"/>
        <v>#DIV/0!</v>
      </c>
      <c r="F2951" s="181" t="e">
        <f t="shared" ref="F2951:F3014" si="778">ABS(B2952-E2951)</f>
        <v>#DIV/0!</v>
      </c>
      <c r="H2951" s="181" t="e">
        <f t="shared" ref="H2951:H3014" si="779">(2*PI()*$D$27*$D$32*($D$31-B2952))/LN($D$30/$D$28)</f>
        <v>#DIV/0!</v>
      </c>
      <c r="I2951" s="181" t="e">
        <f t="shared" si="766"/>
        <v>#DIV/0!</v>
      </c>
      <c r="J2951" s="339" t="e">
        <f t="shared" si="767"/>
        <v>#DIV/0!</v>
      </c>
      <c r="K2951" s="181" t="e">
        <f t="shared" si="768"/>
        <v>#DIV/0!</v>
      </c>
      <c r="M2951" s="181" t="e">
        <f t="shared" si="769"/>
        <v>#DIV/0!</v>
      </c>
      <c r="N2951" s="181" t="e">
        <f t="shared" si="770"/>
        <v>#DIV/0!</v>
      </c>
      <c r="O2951" s="339" t="e">
        <f t="shared" si="771"/>
        <v>#DIV/0!</v>
      </c>
      <c r="P2951" s="181" t="e">
        <f t="shared" si="772"/>
        <v>#DIV/0!</v>
      </c>
      <c r="R2951" s="181" t="e">
        <f t="shared" si="773"/>
        <v>#DIV/0!</v>
      </c>
      <c r="S2951" s="181" t="e">
        <f t="shared" si="774"/>
        <v>#DIV/0!</v>
      </c>
      <c r="T2951" s="339" t="e">
        <f t="shared" ref="T2951:T3014" si="780">+$D$19+(R2951/(S2951*$D$41))</f>
        <v>#DIV/0!</v>
      </c>
      <c r="U2951" s="181" t="e">
        <f t="shared" si="775"/>
        <v>#DIV/0!</v>
      </c>
    </row>
    <row r="2952" spans="2:21" ht="12.75" customHeight="1" x14ac:dyDescent="0.15">
      <c r="B2952" s="1">
        <f t="shared" ref="B2952:B3015" si="781">B2951+0.1</f>
        <v>308.10000000000156</v>
      </c>
      <c r="C2952" s="181" t="e">
        <f t="shared" si="776"/>
        <v>#DIV/0!</v>
      </c>
      <c r="D2952" s="242">
        <f t="shared" si="777"/>
        <v>96.715799292633903</v>
      </c>
      <c r="E2952" s="181" t="e">
        <f t="shared" si="765"/>
        <v>#DIV/0!</v>
      </c>
      <c r="F2952" s="181" t="e">
        <f t="shared" si="778"/>
        <v>#DIV/0!</v>
      </c>
      <c r="H2952" s="181" t="e">
        <f t="shared" si="779"/>
        <v>#DIV/0!</v>
      </c>
      <c r="I2952" s="181" t="e">
        <f t="shared" si="766"/>
        <v>#DIV/0!</v>
      </c>
      <c r="J2952" s="339" t="e">
        <f t="shared" si="767"/>
        <v>#DIV/0!</v>
      </c>
      <c r="K2952" s="181" t="e">
        <f t="shared" si="768"/>
        <v>#DIV/0!</v>
      </c>
      <c r="M2952" s="181" t="e">
        <f t="shared" si="769"/>
        <v>#DIV/0!</v>
      </c>
      <c r="N2952" s="181" t="e">
        <f t="shared" si="770"/>
        <v>#DIV/0!</v>
      </c>
      <c r="O2952" s="339" t="e">
        <f t="shared" si="771"/>
        <v>#DIV/0!</v>
      </c>
      <c r="P2952" s="181" t="e">
        <f t="shared" si="772"/>
        <v>#DIV/0!</v>
      </c>
      <c r="R2952" s="181" t="e">
        <f t="shared" si="773"/>
        <v>#DIV/0!</v>
      </c>
      <c r="S2952" s="181" t="e">
        <f t="shared" si="774"/>
        <v>#DIV/0!</v>
      </c>
      <c r="T2952" s="339" t="e">
        <f t="shared" si="780"/>
        <v>#DIV/0!</v>
      </c>
      <c r="U2952" s="181" t="e">
        <f t="shared" si="775"/>
        <v>#DIV/0!</v>
      </c>
    </row>
    <row r="2953" spans="2:21" ht="12.75" customHeight="1" x14ac:dyDescent="0.15">
      <c r="B2953" s="1">
        <f t="shared" si="781"/>
        <v>308.20000000000158</v>
      </c>
      <c r="C2953" s="181" t="e">
        <f t="shared" si="776"/>
        <v>#DIV/0!</v>
      </c>
      <c r="D2953" s="242">
        <f t="shared" si="777"/>
        <v>96.72418784375941</v>
      </c>
      <c r="E2953" s="181" t="e">
        <f t="shared" si="765"/>
        <v>#DIV/0!</v>
      </c>
      <c r="F2953" s="181" t="e">
        <f t="shared" si="778"/>
        <v>#DIV/0!</v>
      </c>
      <c r="H2953" s="181" t="e">
        <f t="shared" si="779"/>
        <v>#DIV/0!</v>
      </c>
      <c r="I2953" s="181" t="e">
        <f t="shared" si="766"/>
        <v>#DIV/0!</v>
      </c>
      <c r="J2953" s="339" t="e">
        <f t="shared" si="767"/>
        <v>#DIV/0!</v>
      </c>
      <c r="K2953" s="181" t="e">
        <f t="shared" si="768"/>
        <v>#DIV/0!</v>
      </c>
      <c r="M2953" s="181" t="e">
        <f t="shared" si="769"/>
        <v>#DIV/0!</v>
      </c>
      <c r="N2953" s="181" t="e">
        <f t="shared" si="770"/>
        <v>#DIV/0!</v>
      </c>
      <c r="O2953" s="339" t="e">
        <f t="shared" si="771"/>
        <v>#DIV/0!</v>
      </c>
      <c r="P2953" s="181" t="e">
        <f t="shared" si="772"/>
        <v>#DIV/0!</v>
      </c>
      <c r="R2953" s="181" t="e">
        <f t="shared" si="773"/>
        <v>#DIV/0!</v>
      </c>
      <c r="S2953" s="181" t="e">
        <f t="shared" si="774"/>
        <v>#DIV/0!</v>
      </c>
      <c r="T2953" s="339" t="e">
        <f t="shared" si="780"/>
        <v>#DIV/0!</v>
      </c>
      <c r="U2953" s="181" t="e">
        <f t="shared" si="775"/>
        <v>#DIV/0!</v>
      </c>
    </row>
    <row r="2954" spans="2:21" ht="12.75" customHeight="1" x14ac:dyDescent="0.15">
      <c r="B2954" s="1">
        <f t="shared" si="781"/>
        <v>308.3000000000016</v>
      </c>
      <c r="C2954" s="181" t="e">
        <f t="shared" si="776"/>
        <v>#DIV/0!</v>
      </c>
      <c r="D2954" s="242">
        <f t="shared" si="777"/>
        <v>96.732574212923438</v>
      </c>
      <c r="E2954" s="181" t="e">
        <f t="shared" si="765"/>
        <v>#DIV/0!</v>
      </c>
      <c r="F2954" s="181" t="e">
        <f t="shared" si="778"/>
        <v>#DIV/0!</v>
      </c>
      <c r="H2954" s="181" t="e">
        <f t="shared" si="779"/>
        <v>#DIV/0!</v>
      </c>
      <c r="I2954" s="181" t="e">
        <f t="shared" si="766"/>
        <v>#DIV/0!</v>
      </c>
      <c r="J2954" s="339" t="e">
        <f t="shared" si="767"/>
        <v>#DIV/0!</v>
      </c>
      <c r="K2954" s="181" t="e">
        <f t="shared" si="768"/>
        <v>#DIV/0!</v>
      </c>
      <c r="M2954" s="181" t="e">
        <f t="shared" si="769"/>
        <v>#DIV/0!</v>
      </c>
      <c r="N2954" s="181" t="e">
        <f t="shared" si="770"/>
        <v>#DIV/0!</v>
      </c>
      <c r="O2954" s="339" t="e">
        <f t="shared" si="771"/>
        <v>#DIV/0!</v>
      </c>
      <c r="P2954" s="181" t="e">
        <f t="shared" si="772"/>
        <v>#DIV/0!</v>
      </c>
      <c r="R2954" s="181" t="e">
        <f t="shared" si="773"/>
        <v>#DIV/0!</v>
      </c>
      <c r="S2954" s="181" t="e">
        <f t="shared" si="774"/>
        <v>#DIV/0!</v>
      </c>
      <c r="T2954" s="339" t="e">
        <f t="shared" si="780"/>
        <v>#DIV/0!</v>
      </c>
      <c r="U2954" s="181" t="e">
        <f t="shared" si="775"/>
        <v>#DIV/0!</v>
      </c>
    </row>
    <row r="2955" spans="2:21" ht="12.75" customHeight="1" x14ac:dyDescent="0.15">
      <c r="B2955" s="1">
        <f t="shared" si="781"/>
        <v>308.40000000000163</v>
      </c>
      <c r="C2955" s="181" t="e">
        <f t="shared" si="776"/>
        <v>#DIV/0!</v>
      </c>
      <c r="D2955" s="242">
        <f t="shared" si="777"/>
        <v>96.740958401449618</v>
      </c>
      <c r="E2955" s="181" t="e">
        <f t="shared" si="765"/>
        <v>#DIV/0!</v>
      </c>
      <c r="F2955" s="181" t="e">
        <f t="shared" si="778"/>
        <v>#DIV/0!</v>
      </c>
      <c r="H2955" s="181" t="e">
        <f t="shared" si="779"/>
        <v>#DIV/0!</v>
      </c>
      <c r="I2955" s="181" t="e">
        <f t="shared" si="766"/>
        <v>#DIV/0!</v>
      </c>
      <c r="J2955" s="339" t="e">
        <f t="shared" si="767"/>
        <v>#DIV/0!</v>
      </c>
      <c r="K2955" s="181" t="e">
        <f t="shared" si="768"/>
        <v>#DIV/0!</v>
      </c>
      <c r="M2955" s="181" t="e">
        <f t="shared" si="769"/>
        <v>#DIV/0!</v>
      </c>
      <c r="N2955" s="181" t="e">
        <f t="shared" si="770"/>
        <v>#DIV/0!</v>
      </c>
      <c r="O2955" s="339" t="e">
        <f t="shared" si="771"/>
        <v>#DIV/0!</v>
      </c>
      <c r="P2955" s="181" t="e">
        <f t="shared" si="772"/>
        <v>#DIV/0!</v>
      </c>
      <c r="R2955" s="181" t="e">
        <f t="shared" si="773"/>
        <v>#DIV/0!</v>
      </c>
      <c r="S2955" s="181" t="e">
        <f t="shared" si="774"/>
        <v>#DIV/0!</v>
      </c>
      <c r="T2955" s="339" t="e">
        <f t="shared" si="780"/>
        <v>#DIV/0!</v>
      </c>
      <c r="U2955" s="181" t="e">
        <f t="shared" si="775"/>
        <v>#DIV/0!</v>
      </c>
    </row>
    <row r="2956" spans="2:21" ht="12.75" customHeight="1" x14ac:dyDescent="0.15">
      <c r="B2956" s="1">
        <f t="shared" si="781"/>
        <v>308.50000000000165</v>
      </c>
      <c r="C2956" s="181" t="e">
        <f t="shared" si="776"/>
        <v>#DIV/0!</v>
      </c>
      <c r="D2956" s="242">
        <f t="shared" si="777"/>
        <v>96.749340410660665</v>
      </c>
      <c r="E2956" s="181" t="e">
        <f t="shared" si="765"/>
        <v>#DIV/0!</v>
      </c>
      <c r="F2956" s="181" t="e">
        <f t="shared" si="778"/>
        <v>#DIV/0!</v>
      </c>
      <c r="H2956" s="181" t="e">
        <f t="shared" si="779"/>
        <v>#DIV/0!</v>
      </c>
      <c r="I2956" s="181" t="e">
        <f t="shared" si="766"/>
        <v>#DIV/0!</v>
      </c>
      <c r="J2956" s="339" t="e">
        <f t="shared" si="767"/>
        <v>#DIV/0!</v>
      </c>
      <c r="K2956" s="181" t="e">
        <f t="shared" si="768"/>
        <v>#DIV/0!</v>
      </c>
      <c r="M2956" s="181" t="e">
        <f t="shared" si="769"/>
        <v>#DIV/0!</v>
      </c>
      <c r="N2956" s="181" t="e">
        <f t="shared" si="770"/>
        <v>#DIV/0!</v>
      </c>
      <c r="O2956" s="339" t="e">
        <f t="shared" si="771"/>
        <v>#DIV/0!</v>
      </c>
      <c r="P2956" s="181" t="e">
        <f t="shared" si="772"/>
        <v>#DIV/0!</v>
      </c>
      <c r="R2956" s="181" t="e">
        <f t="shared" si="773"/>
        <v>#DIV/0!</v>
      </c>
      <c r="S2956" s="181" t="e">
        <f t="shared" si="774"/>
        <v>#DIV/0!</v>
      </c>
      <c r="T2956" s="339" t="e">
        <f t="shared" si="780"/>
        <v>#DIV/0!</v>
      </c>
      <c r="U2956" s="181" t="e">
        <f t="shared" si="775"/>
        <v>#DIV/0!</v>
      </c>
    </row>
    <row r="2957" spans="2:21" ht="12.75" customHeight="1" x14ac:dyDescent="0.15">
      <c r="B2957" s="1">
        <f t="shared" si="781"/>
        <v>308.60000000000167</v>
      </c>
      <c r="C2957" s="181" t="e">
        <f t="shared" si="776"/>
        <v>#DIV/0!</v>
      </c>
      <c r="D2957" s="242">
        <f t="shared" si="777"/>
        <v>96.757720241877877</v>
      </c>
      <c r="E2957" s="181" t="e">
        <f t="shared" si="765"/>
        <v>#DIV/0!</v>
      </c>
      <c r="F2957" s="181" t="e">
        <f t="shared" si="778"/>
        <v>#DIV/0!</v>
      </c>
      <c r="H2957" s="181" t="e">
        <f t="shared" si="779"/>
        <v>#DIV/0!</v>
      </c>
      <c r="I2957" s="181" t="e">
        <f t="shared" si="766"/>
        <v>#DIV/0!</v>
      </c>
      <c r="J2957" s="339" t="e">
        <f t="shared" si="767"/>
        <v>#DIV/0!</v>
      </c>
      <c r="K2957" s="181" t="e">
        <f t="shared" si="768"/>
        <v>#DIV/0!</v>
      </c>
      <c r="M2957" s="181" t="e">
        <f t="shared" si="769"/>
        <v>#DIV/0!</v>
      </c>
      <c r="N2957" s="181" t="e">
        <f t="shared" si="770"/>
        <v>#DIV/0!</v>
      </c>
      <c r="O2957" s="339" t="e">
        <f t="shared" si="771"/>
        <v>#DIV/0!</v>
      </c>
      <c r="P2957" s="181" t="e">
        <f t="shared" si="772"/>
        <v>#DIV/0!</v>
      </c>
      <c r="R2957" s="181" t="e">
        <f t="shared" si="773"/>
        <v>#DIV/0!</v>
      </c>
      <c r="S2957" s="181" t="e">
        <f t="shared" si="774"/>
        <v>#DIV/0!</v>
      </c>
      <c r="T2957" s="339" t="e">
        <f t="shared" si="780"/>
        <v>#DIV/0!</v>
      </c>
      <c r="U2957" s="181" t="e">
        <f t="shared" si="775"/>
        <v>#DIV/0!</v>
      </c>
    </row>
    <row r="2958" spans="2:21" ht="12.75" customHeight="1" x14ac:dyDescent="0.15">
      <c r="B2958" s="1">
        <f t="shared" si="781"/>
        <v>308.70000000000169</v>
      </c>
      <c r="C2958" s="181" t="e">
        <f t="shared" si="776"/>
        <v>#DIV/0!</v>
      </c>
      <c r="D2958" s="242">
        <f t="shared" si="777"/>
        <v>96.766097896421215</v>
      </c>
      <c r="E2958" s="181" t="e">
        <f t="shared" si="765"/>
        <v>#DIV/0!</v>
      </c>
      <c r="F2958" s="181" t="e">
        <f t="shared" si="778"/>
        <v>#DIV/0!</v>
      </c>
      <c r="H2958" s="181" t="e">
        <f t="shared" si="779"/>
        <v>#DIV/0!</v>
      </c>
      <c r="I2958" s="181" t="e">
        <f t="shared" si="766"/>
        <v>#DIV/0!</v>
      </c>
      <c r="J2958" s="339" t="e">
        <f t="shared" si="767"/>
        <v>#DIV/0!</v>
      </c>
      <c r="K2958" s="181" t="e">
        <f t="shared" si="768"/>
        <v>#DIV/0!</v>
      </c>
      <c r="M2958" s="181" t="e">
        <f t="shared" si="769"/>
        <v>#DIV/0!</v>
      </c>
      <c r="N2958" s="181" t="e">
        <f t="shared" si="770"/>
        <v>#DIV/0!</v>
      </c>
      <c r="O2958" s="339" t="e">
        <f t="shared" si="771"/>
        <v>#DIV/0!</v>
      </c>
      <c r="P2958" s="181" t="e">
        <f t="shared" si="772"/>
        <v>#DIV/0!</v>
      </c>
      <c r="R2958" s="181" t="e">
        <f t="shared" si="773"/>
        <v>#DIV/0!</v>
      </c>
      <c r="S2958" s="181" t="e">
        <f t="shared" si="774"/>
        <v>#DIV/0!</v>
      </c>
      <c r="T2958" s="339" t="e">
        <f t="shared" si="780"/>
        <v>#DIV/0!</v>
      </c>
      <c r="U2958" s="181" t="e">
        <f t="shared" si="775"/>
        <v>#DIV/0!</v>
      </c>
    </row>
    <row r="2959" spans="2:21" ht="12.75" customHeight="1" x14ac:dyDescent="0.15">
      <c r="B2959" s="1">
        <f t="shared" si="781"/>
        <v>308.80000000000172</v>
      </c>
      <c r="C2959" s="181" t="e">
        <f t="shared" si="776"/>
        <v>#DIV/0!</v>
      </c>
      <c r="D2959" s="242">
        <f t="shared" si="777"/>
        <v>96.774473375609546</v>
      </c>
      <c r="E2959" s="181" t="e">
        <f t="shared" si="765"/>
        <v>#DIV/0!</v>
      </c>
      <c r="F2959" s="181" t="e">
        <f t="shared" si="778"/>
        <v>#DIV/0!</v>
      </c>
      <c r="H2959" s="181" t="e">
        <f t="shared" si="779"/>
        <v>#DIV/0!</v>
      </c>
      <c r="I2959" s="181" t="e">
        <f t="shared" si="766"/>
        <v>#DIV/0!</v>
      </c>
      <c r="J2959" s="339" t="e">
        <f t="shared" si="767"/>
        <v>#DIV/0!</v>
      </c>
      <c r="K2959" s="181" t="e">
        <f t="shared" si="768"/>
        <v>#DIV/0!</v>
      </c>
      <c r="M2959" s="181" t="e">
        <f t="shared" si="769"/>
        <v>#DIV/0!</v>
      </c>
      <c r="N2959" s="181" t="e">
        <f t="shared" si="770"/>
        <v>#DIV/0!</v>
      </c>
      <c r="O2959" s="339" t="e">
        <f t="shared" si="771"/>
        <v>#DIV/0!</v>
      </c>
      <c r="P2959" s="181" t="e">
        <f t="shared" si="772"/>
        <v>#DIV/0!</v>
      </c>
      <c r="R2959" s="181" t="e">
        <f t="shared" si="773"/>
        <v>#DIV/0!</v>
      </c>
      <c r="S2959" s="181" t="e">
        <f t="shared" si="774"/>
        <v>#DIV/0!</v>
      </c>
      <c r="T2959" s="339" t="e">
        <f t="shared" si="780"/>
        <v>#DIV/0!</v>
      </c>
      <c r="U2959" s="181" t="e">
        <f t="shared" si="775"/>
        <v>#DIV/0!</v>
      </c>
    </row>
    <row r="2960" spans="2:21" ht="12.75" customHeight="1" x14ac:dyDescent="0.15">
      <c r="B2960" s="1">
        <f t="shared" si="781"/>
        <v>308.90000000000174</v>
      </c>
      <c r="C2960" s="181" t="e">
        <f t="shared" si="776"/>
        <v>#DIV/0!</v>
      </c>
      <c r="D2960" s="242">
        <f t="shared" si="777"/>
        <v>96.782846680760471</v>
      </c>
      <c r="E2960" s="181" t="e">
        <f t="shared" si="765"/>
        <v>#DIV/0!</v>
      </c>
      <c r="F2960" s="181" t="e">
        <f t="shared" si="778"/>
        <v>#DIV/0!</v>
      </c>
      <c r="H2960" s="181" t="e">
        <f t="shared" si="779"/>
        <v>#DIV/0!</v>
      </c>
      <c r="I2960" s="181" t="e">
        <f t="shared" si="766"/>
        <v>#DIV/0!</v>
      </c>
      <c r="J2960" s="339" t="e">
        <f t="shared" si="767"/>
        <v>#DIV/0!</v>
      </c>
      <c r="K2960" s="181" t="e">
        <f t="shared" si="768"/>
        <v>#DIV/0!</v>
      </c>
      <c r="M2960" s="181" t="e">
        <f t="shared" si="769"/>
        <v>#DIV/0!</v>
      </c>
      <c r="N2960" s="181" t="e">
        <f t="shared" si="770"/>
        <v>#DIV/0!</v>
      </c>
      <c r="O2960" s="339" t="e">
        <f t="shared" si="771"/>
        <v>#DIV/0!</v>
      </c>
      <c r="P2960" s="181" t="e">
        <f t="shared" si="772"/>
        <v>#DIV/0!</v>
      </c>
      <c r="R2960" s="181" t="e">
        <f t="shared" si="773"/>
        <v>#DIV/0!</v>
      </c>
      <c r="S2960" s="181" t="e">
        <f t="shared" si="774"/>
        <v>#DIV/0!</v>
      </c>
      <c r="T2960" s="339" t="e">
        <f t="shared" si="780"/>
        <v>#DIV/0!</v>
      </c>
      <c r="U2960" s="181" t="e">
        <f t="shared" si="775"/>
        <v>#DIV/0!</v>
      </c>
    </row>
    <row r="2961" spans="2:21" ht="12.75" customHeight="1" x14ac:dyDescent="0.15">
      <c r="B2961" s="1">
        <f t="shared" si="781"/>
        <v>309.00000000000176</v>
      </c>
      <c r="C2961" s="181" t="e">
        <f t="shared" si="776"/>
        <v>#DIV/0!</v>
      </c>
      <c r="D2961" s="242">
        <f t="shared" si="777"/>
        <v>96.791217813190158</v>
      </c>
      <c r="E2961" s="181" t="e">
        <f t="shared" si="765"/>
        <v>#DIV/0!</v>
      </c>
      <c r="F2961" s="181" t="e">
        <f t="shared" si="778"/>
        <v>#DIV/0!</v>
      </c>
      <c r="H2961" s="181" t="e">
        <f t="shared" si="779"/>
        <v>#DIV/0!</v>
      </c>
      <c r="I2961" s="181" t="e">
        <f t="shared" si="766"/>
        <v>#DIV/0!</v>
      </c>
      <c r="J2961" s="339" t="e">
        <f t="shared" si="767"/>
        <v>#DIV/0!</v>
      </c>
      <c r="K2961" s="181" t="e">
        <f t="shared" si="768"/>
        <v>#DIV/0!</v>
      </c>
      <c r="M2961" s="181" t="e">
        <f t="shared" si="769"/>
        <v>#DIV/0!</v>
      </c>
      <c r="N2961" s="181" t="e">
        <f t="shared" si="770"/>
        <v>#DIV/0!</v>
      </c>
      <c r="O2961" s="339" t="e">
        <f t="shared" si="771"/>
        <v>#DIV/0!</v>
      </c>
      <c r="P2961" s="181" t="e">
        <f t="shared" si="772"/>
        <v>#DIV/0!</v>
      </c>
      <c r="R2961" s="181" t="e">
        <f t="shared" si="773"/>
        <v>#DIV/0!</v>
      </c>
      <c r="S2961" s="181" t="e">
        <f t="shared" si="774"/>
        <v>#DIV/0!</v>
      </c>
      <c r="T2961" s="339" t="e">
        <f t="shared" si="780"/>
        <v>#DIV/0!</v>
      </c>
      <c r="U2961" s="181" t="e">
        <f t="shared" si="775"/>
        <v>#DIV/0!</v>
      </c>
    </row>
    <row r="2962" spans="2:21" ht="12.75" customHeight="1" x14ac:dyDescent="0.15">
      <c r="B2962" s="1">
        <f t="shared" si="781"/>
        <v>309.10000000000178</v>
      </c>
      <c r="C2962" s="181" t="e">
        <f t="shared" si="776"/>
        <v>#DIV/0!</v>
      </c>
      <c r="D2962" s="242">
        <f t="shared" si="777"/>
        <v>96.799586774213694</v>
      </c>
      <c r="E2962" s="181" t="e">
        <f t="shared" si="765"/>
        <v>#DIV/0!</v>
      </c>
      <c r="F2962" s="181" t="e">
        <f t="shared" si="778"/>
        <v>#DIV/0!</v>
      </c>
      <c r="H2962" s="181" t="e">
        <f t="shared" si="779"/>
        <v>#DIV/0!</v>
      </c>
      <c r="I2962" s="181" t="e">
        <f t="shared" si="766"/>
        <v>#DIV/0!</v>
      </c>
      <c r="J2962" s="339" t="e">
        <f t="shared" si="767"/>
        <v>#DIV/0!</v>
      </c>
      <c r="K2962" s="181" t="e">
        <f t="shared" si="768"/>
        <v>#DIV/0!</v>
      </c>
      <c r="M2962" s="181" t="e">
        <f t="shared" si="769"/>
        <v>#DIV/0!</v>
      </c>
      <c r="N2962" s="181" t="e">
        <f t="shared" si="770"/>
        <v>#DIV/0!</v>
      </c>
      <c r="O2962" s="339" t="e">
        <f t="shared" si="771"/>
        <v>#DIV/0!</v>
      </c>
      <c r="P2962" s="181" t="e">
        <f t="shared" si="772"/>
        <v>#DIV/0!</v>
      </c>
      <c r="R2962" s="181" t="e">
        <f t="shared" si="773"/>
        <v>#DIV/0!</v>
      </c>
      <c r="S2962" s="181" t="e">
        <f t="shared" si="774"/>
        <v>#DIV/0!</v>
      </c>
      <c r="T2962" s="339" t="e">
        <f t="shared" si="780"/>
        <v>#DIV/0!</v>
      </c>
      <c r="U2962" s="181" t="e">
        <f t="shared" si="775"/>
        <v>#DIV/0!</v>
      </c>
    </row>
    <row r="2963" spans="2:21" ht="12.75" customHeight="1" x14ac:dyDescent="0.15">
      <c r="B2963" s="1">
        <f t="shared" si="781"/>
        <v>309.20000000000181</v>
      </c>
      <c r="C2963" s="181" t="e">
        <f t="shared" si="776"/>
        <v>#DIV/0!</v>
      </c>
      <c r="D2963" s="242">
        <f t="shared" si="777"/>
        <v>96.8079535651448</v>
      </c>
      <c r="E2963" s="181" t="e">
        <f t="shared" si="765"/>
        <v>#DIV/0!</v>
      </c>
      <c r="F2963" s="181" t="e">
        <f t="shared" si="778"/>
        <v>#DIV/0!</v>
      </c>
      <c r="H2963" s="181" t="e">
        <f t="shared" si="779"/>
        <v>#DIV/0!</v>
      </c>
      <c r="I2963" s="181" t="e">
        <f t="shared" si="766"/>
        <v>#DIV/0!</v>
      </c>
      <c r="J2963" s="339" t="e">
        <f t="shared" si="767"/>
        <v>#DIV/0!</v>
      </c>
      <c r="K2963" s="181" t="e">
        <f t="shared" si="768"/>
        <v>#DIV/0!</v>
      </c>
      <c r="M2963" s="181" t="e">
        <f t="shared" si="769"/>
        <v>#DIV/0!</v>
      </c>
      <c r="N2963" s="181" t="e">
        <f t="shared" si="770"/>
        <v>#DIV/0!</v>
      </c>
      <c r="O2963" s="339" t="e">
        <f t="shared" si="771"/>
        <v>#DIV/0!</v>
      </c>
      <c r="P2963" s="181" t="e">
        <f t="shared" si="772"/>
        <v>#DIV/0!</v>
      </c>
      <c r="R2963" s="181" t="e">
        <f t="shared" si="773"/>
        <v>#DIV/0!</v>
      </c>
      <c r="S2963" s="181" t="e">
        <f t="shared" si="774"/>
        <v>#DIV/0!</v>
      </c>
      <c r="T2963" s="339" t="e">
        <f t="shared" si="780"/>
        <v>#DIV/0!</v>
      </c>
      <c r="U2963" s="181" t="e">
        <f t="shared" si="775"/>
        <v>#DIV/0!</v>
      </c>
    </row>
    <row r="2964" spans="2:21" ht="12.75" customHeight="1" x14ac:dyDescent="0.15">
      <c r="B2964" s="1">
        <f t="shared" si="781"/>
        <v>309.30000000000183</v>
      </c>
      <c r="C2964" s="181" t="e">
        <f t="shared" si="776"/>
        <v>#DIV/0!</v>
      </c>
      <c r="D2964" s="242">
        <f t="shared" si="777"/>
        <v>96.816318187296147</v>
      </c>
      <c r="E2964" s="181" t="e">
        <f t="shared" si="765"/>
        <v>#DIV/0!</v>
      </c>
      <c r="F2964" s="181" t="e">
        <f t="shared" si="778"/>
        <v>#DIV/0!</v>
      </c>
      <c r="H2964" s="181" t="e">
        <f t="shared" si="779"/>
        <v>#DIV/0!</v>
      </c>
      <c r="I2964" s="181" t="e">
        <f t="shared" si="766"/>
        <v>#DIV/0!</v>
      </c>
      <c r="J2964" s="339" t="e">
        <f t="shared" si="767"/>
        <v>#DIV/0!</v>
      </c>
      <c r="K2964" s="181" t="e">
        <f t="shared" si="768"/>
        <v>#DIV/0!</v>
      </c>
      <c r="M2964" s="181" t="e">
        <f t="shared" si="769"/>
        <v>#DIV/0!</v>
      </c>
      <c r="N2964" s="181" t="e">
        <f t="shared" si="770"/>
        <v>#DIV/0!</v>
      </c>
      <c r="O2964" s="339" t="e">
        <f t="shared" si="771"/>
        <v>#DIV/0!</v>
      </c>
      <c r="P2964" s="181" t="e">
        <f t="shared" si="772"/>
        <v>#DIV/0!</v>
      </c>
      <c r="R2964" s="181" t="e">
        <f t="shared" si="773"/>
        <v>#DIV/0!</v>
      </c>
      <c r="S2964" s="181" t="e">
        <f t="shared" si="774"/>
        <v>#DIV/0!</v>
      </c>
      <c r="T2964" s="339" t="e">
        <f t="shared" si="780"/>
        <v>#DIV/0!</v>
      </c>
      <c r="U2964" s="181" t="e">
        <f t="shared" si="775"/>
        <v>#DIV/0!</v>
      </c>
    </row>
    <row r="2965" spans="2:21" ht="12.75" customHeight="1" x14ac:dyDescent="0.15">
      <c r="B2965" s="1">
        <f t="shared" si="781"/>
        <v>309.40000000000185</v>
      </c>
      <c r="C2965" s="181" t="e">
        <f t="shared" si="776"/>
        <v>#DIV/0!</v>
      </c>
      <c r="D2965" s="242">
        <f t="shared" si="777"/>
        <v>96.824680641978986</v>
      </c>
      <c r="E2965" s="181" t="e">
        <f t="shared" si="765"/>
        <v>#DIV/0!</v>
      </c>
      <c r="F2965" s="181" t="e">
        <f t="shared" si="778"/>
        <v>#DIV/0!</v>
      </c>
      <c r="H2965" s="181" t="e">
        <f t="shared" si="779"/>
        <v>#DIV/0!</v>
      </c>
      <c r="I2965" s="181" t="e">
        <f t="shared" si="766"/>
        <v>#DIV/0!</v>
      </c>
      <c r="J2965" s="339" t="e">
        <f t="shared" si="767"/>
        <v>#DIV/0!</v>
      </c>
      <c r="K2965" s="181" t="e">
        <f t="shared" si="768"/>
        <v>#DIV/0!</v>
      </c>
      <c r="M2965" s="181" t="e">
        <f t="shared" si="769"/>
        <v>#DIV/0!</v>
      </c>
      <c r="N2965" s="181" t="e">
        <f t="shared" si="770"/>
        <v>#DIV/0!</v>
      </c>
      <c r="O2965" s="339" t="e">
        <f t="shared" si="771"/>
        <v>#DIV/0!</v>
      </c>
      <c r="P2965" s="181" t="e">
        <f t="shared" si="772"/>
        <v>#DIV/0!</v>
      </c>
      <c r="R2965" s="181" t="e">
        <f t="shared" si="773"/>
        <v>#DIV/0!</v>
      </c>
      <c r="S2965" s="181" t="e">
        <f t="shared" si="774"/>
        <v>#DIV/0!</v>
      </c>
      <c r="T2965" s="339" t="e">
        <f t="shared" si="780"/>
        <v>#DIV/0!</v>
      </c>
      <c r="U2965" s="181" t="e">
        <f t="shared" si="775"/>
        <v>#DIV/0!</v>
      </c>
    </row>
    <row r="2966" spans="2:21" ht="12.75" customHeight="1" x14ac:dyDescent="0.15">
      <c r="B2966" s="1">
        <f t="shared" si="781"/>
        <v>309.50000000000188</v>
      </c>
      <c r="C2966" s="181" t="e">
        <f t="shared" si="776"/>
        <v>#DIV/0!</v>
      </c>
      <c r="D2966" s="242">
        <f t="shared" si="777"/>
        <v>96.833040930503273</v>
      </c>
      <c r="E2966" s="181" t="e">
        <f t="shared" si="765"/>
        <v>#DIV/0!</v>
      </c>
      <c r="F2966" s="181" t="e">
        <f t="shared" si="778"/>
        <v>#DIV/0!</v>
      </c>
      <c r="H2966" s="181" t="e">
        <f t="shared" si="779"/>
        <v>#DIV/0!</v>
      </c>
      <c r="I2966" s="181" t="e">
        <f t="shared" si="766"/>
        <v>#DIV/0!</v>
      </c>
      <c r="J2966" s="339" t="e">
        <f t="shared" si="767"/>
        <v>#DIV/0!</v>
      </c>
      <c r="K2966" s="181" t="e">
        <f t="shared" si="768"/>
        <v>#DIV/0!</v>
      </c>
      <c r="M2966" s="181" t="e">
        <f t="shared" si="769"/>
        <v>#DIV/0!</v>
      </c>
      <c r="N2966" s="181" t="e">
        <f t="shared" si="770"/>
        <v>#DIV/0!</v>
      </c>
      <c r="O2966" s="339" t="e">
        <f t="shared" si="771"/>
        <v>#DIV/0!</v>
      </c>
      <c r="P2966" s="181" t="e">
        <f t="shared" si="772"/>
        <v>#DIV/0!</v>
      </c>
      <c r="R2966" s="181" t="e">
        <f t="shared" si="773"/>
        <v>#DIV/0!</v>
      </c>
      <c r="S2966" s="181" t="e">
        <f t="shared" si="774"/>
        <v>#DIV/0!</v>
      </c>
      <c r="T2966" s="339" t="e">
        <f t="shared" si="780"/>
        <v>#DIV/0!</v>
      </c>
      <c r="U2966" s="181" t="e">
        <f t="shared" si="775"/>
        <v>#DIV/0!</v>
      </c>
    </row>
    <row r="2967" spans="2:21" ht="12.75" customHeight="1" x14ac:dyDescent="0.15">
      <c r="B2967" s="1">
        <f t="shared" si="781"/>
        <v>309.6000000000019</v>
      </c>
      <c r="C2967" s="181" t="e">
        <f t="shared" si="776"/>
        <v>#DIV/0!</v>
      </c>
      <c r="D2967" s="242">
        <f t="shared" si="777"/>
        <v>96.841399054177913</v>
      </c>
      <c r="E2967" s="181" t="e">
        <f t="shared" si="765"/>
        <v>#DIV/0!</v>
      </c>
      <c r="F2967" s="181" t="e">
        <f t="shared" si="778"/>
        <v>#DIV/0!</v>
      </c>
      <c r="H2967" s="181" t="e">
        <f t="shared" si="779"/>
        <v>#DIV/0!</v>
      </c>
      <c r="I2967" s="181" t="e">
        <f t="shared" si="766"/>
        <v>#DIV/0!</v>
      </c>
      <c r="J2967" s="339" t="e">
        <f t="shared" si="767"/>
        <v>#DIV/0!</v>
      </c>
      <c r="K2967" s="181" t="e">
        <f t="shared" si="768"/>
        <v>#DIV/0!</v>
      </c>
      <c r="M2967" s="181" t="e">
        <f t="shared" si="769"/>
        <v>#DIV/0!</v>
      </c>
      <c r="N2967" s="181" t="e">
        <f t="shared" si="770"/>
        <v>#DIV/0!</v>
      </c>
      <c r="O2967" s="339" t="e">
        <f t="shared" si="771"/>
        <v>#DIV/0!</v>
      </c>
      <c r="P2967" s="181" t="e">
        <f t="shared" si="772"/>
        <v>#DIV/0!</v>
      </c>
      <c r="R2967" s="181" t="e">
        <f t="shared" si="773"/>
        <v>#DIV/0!</v>
      </c>
      <c r="S2967" s="181" t="e">
        <f t="shared" si="774"/>
        <v>#DIV/0!</v>
      </c>
      <c r="T2967" s="339" t="e">
        <f t="shared" si="780"/>
        <v>#DIV/0!</v>
      </c>
      <c r="U2967" s="181" t="e">
        <f t="shared" si="775"/>
        <v>#DIV/0!</v>
      </c>
    </row>
    <row r="2968" spans="2:21" ht="12.75" customHeight="1" x14ac:dyDescent="0.15">
      <c r="B2968" s="1">
        <f t="shared" si="781"/>
        <v>309.70000000000192</v>
      </c>
      <c r="C2968" s="181" t="e">
        <f t="shared" si="776"/>
        <v>#DIV/0!</v>
      </c>
      <c r="D2968" s="242">
        <f t="shared" si="777"/>
        <v>96.849755014310389</v>
      </c>
      <c r="E2968" s="181" t="e">
        <f t="shared" si="765"/>
        <v>#DIV/0!</v>
      </c>
      <c r="F2968" s="181" t="e">
        <f t="shared" si="778"/>
        <v>#DIV/0!</v>
      </c>
      <c r="H2968" s="181" t="e">
        <f t="shared" si="779"/>
        <v>#DIV/0!</v>
      </c>
      <c r="I2968" s="181" t="e">
        <f t="shared" si="766"/>
        <v>#DIV/0!</v>
      </c>
      <c r="J2968" s="339" t="e">
        <f t="shared" si="767"/>
        <v>#DIV/0!</v>
      </c>
      <c r="K2968" s="181" t="e">
        <f t="shared" si="768"/>
        <v>#DIV/0!</v>
      </c>
      <c r="M2968" s="181" t="e">
        <f t="shared" si="769"/>
        <v>#DIV/0!</v>
      </c>
      <c r="N2968" s="181" t="e">
        <f t="shared" si="770"/>
        <v>#DIV/0!</v>
      </c>
      <c r="O2968" s="339" t="e">
        <f t="shared" si="771"/>
        <v>#DIV/0!</v>
      </c>
      <c r="P2968" s="181" t="e">
        <f t="shared" si="772"/>
        <v>#DIV/0!</v>
      </c>
      <c r="R2968" s="181" t="e">
        <f t="shared" si="773"/>
        <v>#DIV/0!</v>
      </c>
      <c r="S2968" s="181" t="e">
        <f t="shared" si="774"/>
        <v>#DIV/0!</v>
      </c>
      <c r="T2968" s="339" t="e">
        <f t="shared" si="780"/>
        <v>#DIV/0!</v>
      </c>
      <c r="U2968" s="181" t="e">
        <f t="shared" si="775"/>
        <v>#DIV/0!</v>
      </c>
    </row>
    <row r="2969" spans="2:21" ht="12.75" customHeight="1" x14ac:dyDescent="0.15">
      <c r="B2969" s="1">
        <f t="shared" si="781"/>
        <v>309.80000000000194</v>
      </c>
      <c r="C2969" s="181" t="e">
        <f t="shared" si="776"/>
        <v>#DIV/0!</v>
      </c>
      <c r="D2969" s="242">
        <f t="shared" si="777"/>
        <v>96.858108812207035</v>
      </c>
      <c r="E2969" s="181" t="e">
        <f t="shared" si="765"/>
        <v>#DIV/0!</v>
      </c>
      <c r="F2969" s="181" t="e">
        <f t="shared" si="778"/>
        <v>#DIV/0!</v>
      </c>
      <c r="H2969" s="181" t="e">
        <f t="shared" si="779"/>
        <v>#DIV/0!</v>
      </c>
      <c r="I2969" s="181" t="e">
        <f t="shared" si="766"/>
        <v>#DIV/0!</v>
      </c>
      <c r="J2969" s="339" t="e">
        <f t="shared" si="767"/>
        <v>#DIV/0!</v>
      </c>
      <c r="K2969" s="181" t="e">
        <f t="shared" si="768"/>
        <v>#DIV/0!</v>
      </c>
      <c r="M2969" s="181" t="e">
        <f t="shared" si="769"/>
        <v>#DIV/0!</v>
      </c>
      <c r="N2969" s="181" t="e">
        <f t="shared" si="770"/>
        <v>#DIV/0!</v>
      </c>
      <c r="O2969" s="339" t="e">
        <f t="shared" si="771"/>
        <v>#DIV/0!</v>
      </c>
      <c r="P2969" s="181" t="e">
        <f t="shared" si="772"/>
        <v>#DIV/0!</v>
      </c>
      <c r="R2969" s="181" t="e">
        <f t="shared" si="773"/>
        <v>#DIV/0!</v>
      </c>
      <c r="S2969" s="181" t="e">
        <f t="shared" si="774"/>
        <v>#DIV/0!</v>
      </c>
      <c r="T2969" s="339" t="e">
        <f t="shared" si="780"/>
        <v>#DIV/0!</v>
      </c>
      <c r="U2969" s="181" t="e">
        <f t="shared" si="775"/>
        <v>#DIV/0!</v>
      </c>
    </row>
    <row r="2970" spans="2:21" ht="12.75" customHeight="1" x14ac:dyDescent="0.15">
      <c r="B2970" s="1">
        <f t="shared" si="781"/>
        <v>309.90000000000197</v>
      </c>
      <c r="C2970" s="181" t="e">
        <f t="shared" si="776"/>
        <v>#DIV/0!</v>
      </c>
      <c r="D2970" s="242">
        <f t="shared" si="777"/>
        <v>96.86646044917299</v>
      </c>
      <c r="E2970" s="181" t="e">
        <f t="shared" si="765"/>
        <v>#DIV/0!</v>
      </c>
      <c r="F2970" s="181" t="e">
        <f t="shared" si="778"/>
        <v>#DIV/0!</v>
      </c>
      <c r="H2970" s="181" t="e">
        <f t="shared" si="779"/>
        <v>#DIV/0!</v>
      </c>
      <c r="I2970" s="181" t="e">
        <f t="shared" si="766"/>
        <v>#DIV/0!</v>
      </c>
      <c r="J2970" s="339" t="e">
        <f t="shared" si="767"/>
        <v>#DIV/0!</v>
      </c>
      <c r="K2970" s="181" t="e">
        <f t="shared" si="768"/>
        <v>#DIV/0!</v>
      </c>
      <c r="M2970" s="181" t="e">
        <f t="shared" si="769"/>
        <v>#DIV/0!</v>
      </c>
      <c r="N2970" s="181" t="e">
        <f t="shared" si="770"/>
        <v>#DIV/0!</v>
      </c>
      <c r="O2970" s="339" t="e">
        <f t="shared" si="771"/>
        <v>#DIV/0!</v>
      </c>
      <c r="P2970" s="181" t="e">
        <f t="shared" si="772"/>
        <v>#DIV/0!</v>
      </c>
      <c r="R2970" s="181" t="e">
        <f t="shared" si="773"/>
        <v>#DIV/0!</v>
      </c>
      <c r="S2970" s="181" t="e">
        <f t="shared" si="774"/>
        <v>#DIV/0!</v>
      </c>
      <c r="T2970" s="339" t="e">
        <f t="shared" si="780"/>
        <v>#DIV/0!</v>
      </c>
      <c r="U2970" s="181" t="e">
        <f t="shared" si="775"/>
        <v>#DIV/0!</v>
      </c>
    </row>
    <row r="2971" spans="2:21" ht="12.75" customHeight="1" x14ac:dyDescent="0.15">
      <c r="B2971" s="1">
        <f t="shared" si="781"/>
        <v>310.00000000000199</v>
      </c>
      <c r="C2971" s="181" t="e">
        <f t="shared" si="776"/>
        <v>#DIV/0!</v>
      </c>
      <c r="D2971" s="242">
        <f t="shared" si="777"/>
        <v>96.874809926512029</v>
      </c>
      <c r="E2971" s="181" t="e">
        <f t="shared" si="765"/>
        <v>#DIV/0!</v>
      </c>
      <c r="F2971" s="181" t="e">
        <f t="shared" si="778"/>
        <v>#DIV/0!</v>
      </c>
      <c r="H2971" s="181" t="e">
        <f t="shared" si="779"/>
        <v>#DIV/0!</v>
      </c>
      <c r="I2971" s="181" t="e">
        <f t="shared" si="766"/>
        <v>#DIV/0!</v>
      </c>
      <c r="J2971" s="339" t="e">
        <f t="shared" si="767"/>
        <v>#DIV/0!</v>
      </c>
      <c r="K2971" s="181" t="e">
        <f t="shared" si="768"/>
        <v>#DIV/0!</v>
      </c>
      <c r="M2971" s="181" t="e">
        <f t="shared" si="769"/>
        <v>#DIV/0!</v>
      </c>
      <c r="N2971" s="181" t="e">
        <f t="shared" si="770"/>
        <v>#DIV/0!</v>
      </c>
      <c r="O2971" s="339" t="e">
        <f t="shared" si="771"/>
        <v>#DIV/0!</v>
      </c>
      <c r="P2971" s="181" t="e">
        <f t="shared" si="772"/>
        <v>#DIV/0!</v>
      </c>
      <c r="R2971" s="181" t="e">
        <f t="shared" si="773"/>
        <v>#DIV/0!</v>
      </c>
      <c r="S2971" s="181" t="e">
        <f t="shared" si="774"/>
        <v>#DIV/0!</v>
      </c>
      <c r="T2971" s="339" t="e">
        <f t="shared" si="780"/>
        <v>#DIV/0!</v>
      </c>
      <c r="U2971" s="181" t="e">
        <f t="shared" si="775"/>
        <v>#DIV/0!</v>
      </c>
    </row>
    <row r="2972" spans="2:21" ht="12.75" customHeight="1" x14ac:dyDescent="0.15">
      <c r="B2972" s="1">
        <f t="shared" si="781"/>
        <v>310.10000000000201</v>
      </c>
      <c r="C2972" s="181" t="e">
        <f t="shared" si="776"/>
        <v>#DIV/0!</v>
      </c>
      <c r="D2972" s="242">
        <f t="shared" si="777"/>
        <v>96.883157245526704</v>
      </c>
      <c r="E2972" s="181" t="e">
        <f t="shared" si="765"/>
        <v>#DIV/0!</v>
      </c>
      <c r="F2972" s="181" t="e">
        <f t="shared" si="778"/>
        <v>#DIV/0!</v>
      </c>
      <c r="H2972" s="181" t="e">
        <f t="shared" si="779"/>
        <v>#DIV/0!</v>
      </c>
      <c r="I2972" s="181" t="e">
        <f t="shared" si="766"/>
        <v>#DIV/0!</v>
      </c>
      <c r="J2972" s="339" t="e">
        <f t="shared" si="767"/>
        <v>#DIV/0!</v>
      </c>
      <c r="K2972" s="181" t="e">
        <f t="shared" si="768"/>
        <v>#DIV/0!</v>
      </c>
      <c r="M2972" s="181" t="e">
        <f t="shared" si="769"/>
        <v>#DIV/0!</v>
      </c>
      <c r="N2972" s="181" t="e">
        <f t="shared" si="770"/>
        <v>#DIV/0!</v>
      </c>
      <c r="O2972" s="339" t="e">
        <f t="shared" si="771"/>
        <v>#DIV/0!</v>
      </c>
      <c r="P2972" s="181" t="e">
        <f t="shared" si="772"/>
        <v>#DIV/0!</v>
      </c>
      <c r="R2972" s="181" t="e">
        <f t="shared" si="773"/>
        <v>#DIV/0!</v>
      </c>
      <c r="S2972" s="181" t="e">
        <f t="shared" si="774"/>
        <v>#DIV/0!</v>
      </c>
      <c r="T2972" s="339" t="e">
        <f t="shared" si="780"/>
        <v>#DIV/0!</v>
      </c>
      <c r="U2972" s="181" t="e">
        <f t="shared" si="775"/>
        <v>#DIV/0!</v>
      </c>
    </row>
    <row r="2973" spans="2:21" ht="12.75" customHeight="1" x14ac:dyDescent="0.15">
      <c r="B2973" s="1">
        <f t="shared" si="781"/>
        <v>310.20000000000203</v>
      </c>
      <c r="C2973" s="181" t="e">
        <f t="shared" si="776"/>
        <v>#DIV/0!</v>
      </c>
      <c r="D2973" s="242">
        <f t="shared" si="777"/>
        <v>96.891502407518587</v>
      </c>
      <c r="E2973" s="181" t="e">
        <f t="shared" si="765"/>
        <v>#DIV/0!</v>
      </c>
      <c r="F2973" s="181" t="e">
        <f t="shared" si="778"/>
        <v>#DIV/0!</v>
      </c>
      <c r="H2973" s="181" t="e">
        <f t="shared" si="779"/>
        <v>#DIV/0!</v>
      </c>
      <c r="I2973" s="181" t="e">
        <f t="shared" si="766"/>
        <v>#DIV/0!</v>
      </c>
      <c r="J2973" s="339" t="e">
        <f t="shared" si="767"/>
        <v>#DIV/0!</v>
      </c>
      <c r="K2973" s="181" t="e">
        <f t="shared" si="768"/>
        <v>#DIV/0!</v>
      </c>
      <c r="M2973" s="181" t="e">
        <f t="shared" si="769"/>
        <v>#DIV/0!</v>
      </c>
      <c r="N2973" s="181" t="e">
        <f t="shared" si="770"/>
        <v>#DIV/0!</v>
      </c>
      <c r="O2973" s="339" t="e">
        <f t="shared" si="771"/>
        <v>#DIV/0!</v>
      </c>
      <c r="P2973" s="181" t="e">
        <f t="shared" si="772"/>
        <v>#DIV/0!</v>
      </c>
      <c r="R2973" s="181" t="e">
        <f t="shared" si="773"/>
        <v>#DIV/0!</v>
      </c>
      <c r="S2973" s="181" t="e">
        <f t="shared" si="774"/>
        <v>#DIV/0!</v>
      </c>
      <c r="T2973" s="339" t="e">
        <f t="shared" si="780"/>
        <v>#DIV/0!</v>
      </c>
      <c r="U2973" s="181" t="e">
        <f t="shared" si="775"/>
        <v>#DIV/0!</v>
      </c>
    </row>
    <row r="2974" spans="2:21" ht="12.75" customHeight="1" x14ac:dyDescent="0.15">
      <c r="B2974" s="1">
        <f t="shared" si="781"/>
        <v>310.30000000000206</v>
      </c>
      <c r="C2974" s="181" t="e">
        <f t="shared" si="776"/>
        <v>#DIV/0!</v>
      </c>
      <c r="D2974" s="242">
        <f t="shared" si="777"/>
        <v>96.899845413787631</v>
      </c>
      <c r="E2974" s="181" t="e">
        <f t="shared" si="765"/>
        <v>#DIV/0!</v>
      </c>
      <c r="F2974" s="181" t="e">
        <f t="shared" si="778"/>
        <v>#DIV/0!</v>
      </c>
      <c r="H2974" s="181" t="e">
        <f t="shared" si="779"/>
        <v>#DIV/0!</v>
      </c>
      <c r="I2974" s="181" t="e">
        <f t="shared" si="766"/>
        <v>#DIV/0!</v>
      </c>
      <c r="J2974" s="339" t="e">
        <f t="shared" si="767"/>
        <v>#DIV/0!</v>
      </c>
      <c r="K2974" s="181" t="e">
        <f t="shared" si="768"/>
        <v>#DIV/0!</v>
      </c>
      <c r="M2974" s="181" t="e">
        <f t="shared" si="769"/>
        <v>#DIV/0!</v>
      </c>
      <c r="N2974" s="181" t="e">
        <f t="shared" si="770"/>
        <v>#DIV/0!</v>
      </c>
      <c r="O2974" s="339" t="e">
        <f t="shared" si="771"/>
        <v>#DIV/0!</v>
      </c>
      <c r="P2974" s="181" t="e">
        <f t="shared" si="772"/>
        <v>#DIV/0!</v>
      </c>
      <c r="R2974" s="181" t="e">
        <f t="shared" si="773"/>
        <v>#DIV/0!</v>
      </c>
      <c r="S2974" s="181" t="e">
        <f t="shared" si="774"/>
        <v>#DIV/0!</v>
      </c>
      <c r="T2974" s="339" t="e">
        <f t="shared" si="780"/>
        <v>#DIV/0!</v>
      </c>
      <c r="U2974" s="181" t="e">
        <f t="shared" si="775"/>
        <v>#DIV/0!</v>
      </c>
    </row>
    <row r="2975" spans="2:21" ht="12.75" customHeight="1" x14ac:dyDescent="0.15">
      <c r="B2975" s="1">
        <f t="shared" si="781"/>
        <v>310.40000000000208</v>
      </c>
      <c r="C2975" s="181" t="e">
        <f t="shared" si="776"/>
        <v>#DIV/0!</v>
      </c>
      <c r="D2975" s="242">
        <f t="shared" si="777"/>
        <v>96.908186265632793</v>
      </c>
      <c r="E2975" s="181" t="e">
        <f t="shared" si="765"/>
        <v>#DIV/0!</v>
      </c>
      <c r="F2975" s="181" t="e">
        <f t="shared" si="778"/>
        <v>#DIV/0!</v>
      </c>
      <c r="H2975" s="181" t="e">
        <f t="shared" si="779"/>
        <v>#DIV/0!</v>
      </c>
      <c r="I2975" s="181" t="e">
        <f t="shared" si="766"/>
        <v>#DIV/0!</v>
      </c>
      <c r="J2975" s="339" t="e">
        <f t="shared" si="767"/>
        <v>#DIV/0!</v>
      </c>
      <c r="K2975" s="181" t="e">
        <f t="shared" si="768"/>
        <v>#DIV/0!</v>
      </c>
      <c r="M2975" s="181" t="e">
        <f t="shared" si="769"/>
        <v>#DIV/0!</v>
      </c>
      <c r="N2975" s="181" t="e">
        <f t="shared" si="770"/>
        <v>#DIV/0!</v>
      </c>
      <c r="O2975" s="339" t="e">
        <f t="shared" si="771"/>
        <v>#DIV/0!</v>
      </c>
      <c r="P2975" s="181" t="e">
        <f t="shared" si="772"/>
        <v>#DIV/0!</v>
      </c>
      <c r="R2975" s="181" t="e">
        <f t="shared" si="773"/>
        <v>#DIV/0!</v>
      </c>
      <c r="S2975" s="181" t="e">
        <f t="shared" si="774"/>
        <v>#DIV/0!</v>
      </c>
      <c r="T2975" s="339" t="e">
        <f t="shared" si="780"/>
        <v>#DIV/0!</v>
      </c>
      <c r="U2975" s="181" t="e">
        <f t="shared" si="775"/>
        <v>#DIV/0!</v>
      </c>
    </row>
    <row r="2976" spans="2:21" ht="12.75" customHeight="1" x14ac:dyDescent="0.15">
      <c r="B2976" s="1">
        <f t="shared" si="781"/>
        <v>310.5000000000021</v>
      </c>
      <c r="C2976" s="181" t="e">
        <f t="shared" si="776"/>
        <v>#DIV/0!</v>
      </c>
      <c r="D2976" s="242">
        <f t="shared" si="777"/>
        <v>96.916524964351737</v>
      </c>
      <c r="E2976" s="181" t="e">
        <f t="shared" si="765"/>
        <v>#DIV/0!</v>
      </c>
      <c r="F2976" s="181" t="e">
        <f t="shared" si="778"/>
        <v>#DIV/0!</v>
      </c>
      <c r="H2976" s="181" t="e">
        <f t="shared" si="779"/>
        <v>#DIV/0!</v>
      </c>
      <c r="I2976" s="181" t="e">
        <f t="shared" si="766"/>
        <v>#DIV/0!</v>
      </c>
      <c r="J2976" s="339" t="e">
        <f t="shared" si="767"/>
        <v>#DIV/0!</v>
      </c>
      <c r="K2976" s="181" t="e">
        <f t="shared" si="768"/>
        <v>#DIV/0!</v>
      </c>
      <c r="M2976" s="181" t="e">
        <f t="shared" si="769"/>
        <v>#DIV/0!</v>
      </c>
      <c r="N2976" s="181" t="e">
        <f t="shared" si="770"/>
        <v>#DIV/0!</v>
      </c>
      <c r="O2976" s="339" t="e">
        <f t="shared" si="771"/>
        <v>#DIV/0!</v>
      </c>
      <c r="P2976" s="181" t="e">
        <f t="shared" si="772"/>
        <v>#DIV/0!</v>
      </c>
      <c r="R2976" s="181" t="e">
        <f t="shared" si="773"/>
        <v>#DIV/0!</v>
      </c>
      <c r="S2976" s="181" t="e">
        <f t="shared" si="774"/>
        <v>#DIV/0!</v>
      </c>
      <c r="T2976" s="339" t="e">
        <f t="shared" si="780"/>
        <v>#DIV/0!</v>
      </c>
      <c r="U2976" s="181" t="e">
        <f t="shared" si="775"/>
        <v>#DIV/0!</v>
      </c>
    </row>
    <row r="2977" spans="2:21" ht="12.75" customHeight="1" x14ac:dyDescent="0.15">
      <c r="B2977" s="1">
        <f t="shared" si="781"/>
        <v>310.60000000000213</v>
      </c>
      <c r="C2977" s="181" t="e">
        <f t="shared" si="776"/>
        <v>#DIV/0!</v>
      </c>
      <c r="D2977" s="242">
        <f t="shared" si="777"/>
        <v>96.924861511240991</v>
      </c>
      <c r="E2977" s="181" t="e">
        <f t="shared" si="765"/>
        <v>#DIV/0!</v>
      </c>
      <c r="F2977" s="181" t="e">
        <f t="shared" si="778"/>
        <v>#DIV/0!</v>
      </c>
      <c r="H2977" s="181" t="e">
        <f t="shared" si="779"/>
        <v>#DIV/0!</v>
      </c>
      <c r="I2977" s="181" t="e">
        <f t="shared" si="766"/>
        <v>#DIV/0!</v>
      </c>
      <c r="J2977" s="339" t="e">
        <f t="shared" si="767"/>
        <v>#DIV/0!</v>
      </c>
      <c r="K2977" s="181" t="e">
        <f t="shared" si="768"/>
        <v>#DIV/0!</v>
      </c>
      <c r="M2977" s="181" t="e">
        <f t="shared" si="769"/>
        <v>#DIV/0!</v>
      </c>
      <c r="N2977" s="181" t="e">
        <f t="shared" si="770"/>
        <v>#DIV/0!</v>
      </c>
      <c r="O2977" s="339" t="e">
        <f t="shared" si="771"/>
        <v>#DIV/0!</v>
      </c>
      <c r="P2977" s="181" t="e">
        <f t="shared" si="772"/>
        <v>#DIV/0!</v>
      </c>
      <c r="R2977" s="181" t="e">
        <f t="shared" si="773"/>
        <v>#DIV/0!</v>
      </c>
      <c r="S2977" s="181" t="e">
        <f t="shared" si="774"/>
        <v>#DIV/0!</v>
      </c>
      <c r="T2977" s="339" t="e">
        <f t="shared" si="780"/>
        <v>#DIV/0!</v>
      </c>
      <c r="U2977" s="181" t="e">
        <f t="shared" si="775"/>
        <v>#DIV/0!</v>
      </c>
    </row>
    <row r="2978" spans="2:21" ht="12.75" customHeight="1" x14ac:dyDescent="0.15">
      <c r="B2978" s="1">
        <f t="shared" si="781"/>
        <v>310.70000000000215</v>
      </c>
      <c r="C2978" s="181" t="e">
        <f t="shared" si="776"/>
        <v>#DIV/0!</v>
      </c>
      <c r="D2978" s="242">
        <f t="shared" si="777"/>
        <v>96.933195907595689</v>
      </c>
      <c r="E2978" s="181" t="e">
        <f t="shared" si="765"/>
        <v>#DIV/0!</v>
      </c>
      <c r="F2978" s="181" t="e">
        <f t="shared" si="778"/>
        <v>#DIV/0!</v>
      </c>
      <c r="H2978" s="181" t="e">
        <f t="shared" si="779"/>
        <v>#DIV/0!</v>
      </c>
      <c r="I2978" s="181" t="e">
        <f t="shared" si="766"/>
        <v>#DIV/0!</v>
      </c>
      <c r="J2978" s="339" t="e">
        <f t="shared" si="767"/>
        <v>#DIV/0!</v>
      </c>
      <c r="K2978" s="181" t="e">
        <f t="shared" si="768"/>
        <v>#DIV/0!</v>
      </c>
      <c r="M2978" s="181" t="e">
        <f t="shared" si="769"/>
        <v>#DIV/0!</v>
      </c>
      <c r="N2978" s="181" t="e">
        <f t="shared" si="770"/>
        <v>#DIV/0!</v>
      </c>
      <c r="O2978" s="339" t="e">
        <f t="shared" si="771"/>
        <v>#DIV/0!</v>
      </c>
      <c r="P2978" s="181" t="e">
        <f t="shared" si="772"/>
        <v>#DIV/0!</v>
      </c>
      <c r="R2978" s="181" t="e">
        <f t="shared" si="773"/>
        <v>#DIV/0!</v>
      </c>
      <c r="S2978" s="181" t="e">
        <f t="shared" si="774"/>
        <v>#DIV/0!</v>
      </c>
      <c r="T2978" s="339" t="e">
        <f t="shared" si="780"/>
        <v>#DIV/0!</v>
      </c>
      <c r="U2978" s="181" t="e">
        <f t="shared" si="775"/>
        <v>#DIV/0!</v>
      </c>
    </row>
    <row r="2979" spans="2:21" ht="12.75" customHeight="1" x14ac:dyDescent="0.15">
      <c r="B2979" s="1">
        <f t="shared" si="781"/>
        <v>310.80000000000217</v>
      </c>
      <c r="C2979" s="181" t="e">
        <f t="shared" si="776"/>
        <v>#DIV/0!</v>
      </c>
      <c r="D2979" s="242">
        <f t="shared" si="777"/>
        <v>96.941528154709872</v>
      </c>
      <c r="E2979" s="181" t="e">
        <f t="shared" si="765"/>
        <v>#DIV/0!</v>
      </c>
      <c r="F2979" s="181" t="e">
        <f t="shared" si="778"/>
        <v>#DIV/0!</v>
      </c>
      <c r="H2979" s="181" t="e">
        <f t="shared" si="779"/>
        <v>#DIV/0!</v>
      </c>
      <c r="I2979" s="181" t="e">
        <f t="shared" si="766"/>
        <v>#DIV/0!</v>
      </c>
      <c r="J2979" s="339" t="e">
        <f t="shared" si="767"/>
        <v>#DIV/0!</v>
      </c>
      <c r="K2979" s="181" t="e">
        <f t="shared" si="768"/>
        <v>#DIV/0!</v>
      </c>
      <c r="M2979" s="181" t="e">
        <f t="shared" si="769"/>
        <v>#DIV/0!</v>
      </c>
      <c r="N2979" s="181" t="e">
        <f t="shared" si="770"/>
        <v>#DIV/0!</v>
      </c>
      <c r="O2979" s="339" t="e">
        <f t="shared" si="771"/>
        <v>#DIV/0!</v>
      </c>
      <c r="P2979" s="181" t="e">
        <f t="shared" si="772"/>
        <v>#DIV/0!</v>
      </c>
      <c r="R2979" s="181" t="e">
        <f t="shared" si="773"/>
        <v>#DIV/0!</v>
      </c>
      <c r="S2979" s="181" t="e">
        <f t="shared" si="774"/>
        <v>#DIV/0!</v>
      </c>
      <c r="T2979" s="339" t="e">
        <f t="shared" si="780"/>
        <v>#DIV/0!</v>
      </c>
      <c r="U2979" s="181" t="e">
        <f t="shared" si="775"/>
        <v>#DIV/0!</v>
      </c>
    </row>
    <row r="2980" spans="2:21" ht="12.75" customHeight="1" x14ac:dyDescent="0.15">
      <c r="B2980" s="1">
        <f t="shared" si="781"/>
        <v>310.90000000000219</v>
      </c>
      <c r="C2980" s="181" t="e">
        <f t="shared" si="776"/>
        <v>#DIV/0!</v>
      </c>
      <c r="D2980" s="242">
        <f t="shared" si="777"/>
        <v>96.949858253876286</v>
      </c>
      <c r="E2980" s="181" t="e">
        <f t="shared" si="765"/>
        <v>#DIV/0!</v>
      </c>
      <c r="F2980" s="181" t="e">
        <f t="shared" si="778"/>
        <v>#DIV/0!</v>
      </c>
      <c r="H2980" s="181" t="e">
        <f t="shared" si="779"/>
        <v>#DIV/0!</v>
      </c>
      <c r="I2980" s="181" t="e">
        <f t="shared" si="766"/>
        <v>#DIV/0!</v>
      </c>
      <c r="J2980" s="339" t="e">
        <f t="shared" si="767"/>
        <v>#DIV/0!</v>
      </c>
      <c r="K2980" s="181" t="e">
        <f t="shared" si="768"/>
        <v>#DIV/0!</v>
      </c>
      <c r="M2980" s="181" t="e">
        <f t="shared" si="769"/>
        <v>#DIV/0!</v>
      </c>
      <c r="N2980" s="181" t="e">
        <f t="shared" si="770"/>
        <v>#DIV/0!</v>
      </c>
      <c r="O2980" s="339" t="e">
        <f t="shared" si="771"/>
        <v>#DIV/0!</v>
      </c>
      <c r="P2980" s="181" t="e">
        <f t="shared" si="772"/>
        <v>#DIV/0!</v>
      </c>
      <c r="R2980" s="181" t="e">
        <f t="shared" si="773"/>
        <v>#DIV/0!</v>
      </c>
      <c r="S2980" s="181" t="e">
        <f t="shared" si="774"/>
        <v>#DIV/0!</v>
      </c>
      <c r="T2980" s="339" t="e">
        <f t="shared" si="780"/>
        <v>#DIV/0!</v>
      </c>
      <c r="U2980" s="181" t="e">
        <f t="shared" si="775"/>
        <v>#DIV/0!</v>
      </c>
    </row>
    <row r="2981" spans="2:21" ht="12.75" customHeight="1" x14ac:dyDescent="0.15">
      <c r="B2981" s="1">
        <f t="shared" si="781"/>
        <v>311.00000000000222</v>
      </c>
      <c r="C2981" s="181" t="e">
        <f t="shared" si="776"/>
        <v>#DIV/0!</v>
      </c>
      <c r="D2981" s="242">
        <f t="shared" si="777"/>
        <v>96.958186206386571</v>
      </c>
      <c r="E2981" s="181" t="e">
        <f t="shared" si="765"/>
        <v>#DIV/0!</v>
      </c>
      <c r="F2981" s="181" t="e">
        <f t="shared" si="778"/>
        <v>#DIV/0!</v>
      </c>
      <c r="H2981" s="181" t="e">
        <f t="shared" si="779"/>
        <v>#DIV/0!</v>
      </c>
      <c r="I2981" s="181" t="e">
        <f t="shared" si="766"/>
        <v>#DIV/0!</v>
      </c>
      <c r="J2981" s="339" t="e">
        <f t="shared" si="767"/>
        <v>#DIV/0!</v>
      </c>
      <c r="K2981" s="181" t="e">
        <f t="shared" si="768"/>
        <v>#DIV/0!</v>
      </c>
      <c r="M2981" s="181" t="e">
        <f t="shared" si="769"/>
        <v>#DIV/0!</v>
      </c>
      <c r="N2981" s="181" t="e">
        <f t="shared" si="770"/>
        <v>#DIV/0!</v>
      </c>
      <c r="O2981" s="339" t="e">
        <f t="shared" si="771"/>
        <v>#DIV/0!</v>
      </c>
      <c r="P2981" s="181" t="e">
        <f t="shared" si="772"/>
        <v>#DIV/0!</v>
      </c>
      <c r="R2981" s="181" t="e">
        <f t="shared" si="773"/>
        <v>#DIV/0!</v>
      </c>
      <c r="S2981" s="181" t="e">
        <f t="shared" si="774"/>
        <v>#DIV/0!</v>
      </c>
      <c r="T2981" s="339" t="e">
        <f t="shared" si="780"/>
        <v>#DIV/0!</v>
      </c>
      <c r="U2981" s="181" t="e">
        <f t="shared" si="775"/>
        <v>#DIV/0!</v>
      </c>
    </row>
    <row r="2982" spans="2:21" ht="12.75" customHeight="1" x14ac:dyDescent="0.15">
      <c r="B2982" s="1">
        <f t="shared" si="781"/>
        <v>311.10000000000224</v>
      </c>
      <c r="C2982" s="181" t="e">
        <f t="shared" si="776"/>
        <v>#DIV/0!</v>
      </c>
      <c r="D2982" s="242">
        <f t="shared" si="777"/>
        <v>96.966512013530959</v>
      </c>
      <c r="E2982" s="181" t="e">
        <f t="shared" si="765"/>
        <v>#DIV/0!</v>
      </c>
      <c r="F2982" s="181" t="e">
        <f t="shared" si="778"/>
        <v>#DIV/0!</v>
      </c>
      <c r="H2982" s="181" t="e">
        <f t="shared" si="779"/>
        <v>#DIV/0!</v>
      </c>
      <c r="I2982" s="181" t="e">
        <f t="shared" si="766"/>
        <v>#DIV/0!</v>
      </c>
      <c r="J2982" s="339" t="e">
        <f t="shared" si="767"/>
        <v>#DIV/0!</v>
      </c>
      <c r="K2982" s="181" t="e">
        <f t="shared" si="768"/>
        <v>#DIV/0!</v>
      </c>
      <c r="M2982" s="181" t="e">
        <f t="shared" si="769"/>
        <v>#DIV/0!</v>
      </c>
      <c r="N2982" s="181" t="e">
        <f t="shared" si="770"/>
        <v>#DIV/0!</v>
      </c>
      <c r="O2982" s="339" t="e">
        <f t="shared" si="771"/>
        <v>#DIV/0!</v>
      </c>
      <c r="P2982" s="181" t="e">
        <f t="shared" si="772"/>
        <v>#DIV/0!</v>
      </c>
      <c r="R2982" s="181" t="e">
        <f t="shared" si="773"/>
        <v>#DIV/0!</v>
      </c>
      <c r="S2982" s="181" t="e">
        <f t="shared" si="774"/>
        <v>#DIV/0!</v>
      </c>
      <c r="T2982" s="339" t="e">
        <f t="shared" si="780"/>
        <v>#DIV/0!</v>
      </c>
      <c r="U2982" s="181" t="e">
        <f t="shared" si="775"/>
        <v>#DIV/0!</v>
      </c>
    </row>
    <row r="2983" spans="2:21" ht="12.75" customHeight="1" x14ac:dyDescent="0.15">
      <c r="B2983" s="1">
        <f t="shared" si="781"/>
        <v>311.20000000000226</v>
      </c>
      <c r="C2983" s="181" t="e">
        <f t="shared" si="776"/>
        <v>#DIV/0!</v>
      </c>
      <c r="D2983" s="242">
        <f t="shared" si="777"/>
        <v>96.974835676598602</v>
      </c>
      <c r="E2983" s="181" t="e">
        <f t="shared" si="765"/>
        <v>#DIV/0!</v>
      </c>
      <c r="F2983" s="181" t="e">
        <f t="shared" si="778"/>
        <v>#DIV/0!</v>
      </c>
      <c r="H2983" s="181" t="e">
        <f t="shared" si="779"/>
        <v>#DIV/0!</v>
      </c>
      <c r="I2983" s="181" t="e">
        <f t="shared" si="766"/>
        <v>#DIV/0!</v>
      </c>
      <c r="J2983" s="339" t="e">
        <f t="shared" si="767"/>
        <v>#DIV/0!</v>
      </c>
      <c r="K2983" s="181" t="e">
        <f t="shared" si="768"/>
        <v>#DIV/0!</v>
      </c>
      <c r="M2983" s="181" t="e">
        <f t="shared" si="769"/>
        <v>#DIV/0!</v>
      </c>
      <c r="N2983" s="181" t="e">
        <f t="shared" si="770"/>
        <v>#DIV/0!</v>
      </c>
      <c r="O2983" s="339" t="e">
        <f t="shared" si="771"/>
        <v>#DIV/0!</v>
      </c>
      <c r="P2983" s="181" t="e">
        <f t="shared" si="772"/>
        <v>#DIV/0!</v>
      </c>
      <c r="R2983" s="181" t="e">
        <f t="shared" si="773"/>
        <v>#DIV/0!</v>
      </c>
      <c r="S2983" s="181" t="e">
        <f t="shared" si="774"/>
        <v>#DIV/0!</v>
      </c>
      <c r="T2983" s="339" t="e">
        <f t="shared" si="780"/>
        <v>#DIV/0!</v>
      </c>
      <c r="U2983" s="181" t="e">
        <f t="shared" si="775"/>
        <v>#DIV/0!</v>
      </c>
    </row>
    <row r="2984" spans="2:21" ht="12.75" customHeight="1" x14ac:dyDescent="0.15">
      <c r="B2984" s="1">
        <f t="shared" si="781"/>
        <v>311.30000000000229</v>
      </c>
      <c r="C2984" s="181" t="e">
        <f t="shared" si="776"/>
        <v>#DIV/0!</v>
      </c>
      <c r="D2984" s="242">
        <f t="shared" si="777"/>
        <v>96.983157196877357</v>
      </c>
      <c r="E2984" s="181" t="e">
        <f t="shared" si="765"/>
        <v>#DIV/0!</v>
      </c>
      <c r="F2984" s="181" t="e">
        <f t="shared" si="778"/>
        <v>#DIV/0!</v>
      </c>
      <c r="H2984" s="181" t="e">
        <f t="shared" si="779"/>
        <v>#DIV/0!</v>
      </c>
      <c r="I2984" s="181" t="e">
        <f t="shared" si="766"/>
        <v>#DIV/0!</v>
      </c>
      <c r="J2984" s="339" t="e">
        <f t="shared" si="767"/>
        <v>#DIV/0!</v>
      </c>
      <c r="K2984" s="181" t="e">
        <f t="shared" si="768"/>
        <v>#DIV/0!</v>
      </c>
      <c r="M2984" s="181" t="e">
        <f t="shared" si="769"/>
        <v>#DIV/0!</v>
      </c>
      <c r="N2984" s="181" t="e">
        <f t="shared" si="770"/>
        <v>#DIV/0!</v>
      </c>
      <c r="O2984" s="339" t="e">
        <f t="shared" si="771"/>
        <v>#DIV/0!</v>
      </c>
      <c r="P2984" s="181" t="e">
        <f t="shared" si="772"/>
        <v>#DIV/0!</v>
      </c>
      <c r="R2984" s="181" t="e">
        <f t="shared" si="773"/>
        <v>#DIV/0!</v>
      </c>
      <c r="S2984" s="181" t="e">
        <f t="shared" si="774"/>
        <v>#DIV/0!</v>
      </c>
      <c r="T2984" s="339" t="e">
        <f t="shared" si="780"/>
        <v>#DIV/0!</v>
      </c>
      <c r="U2984" s="181" t="e">
        <f t="shared" si="775"/>
        <v>#DIV/0!</v>
      </c>
    </row>
    <row r="2985" spans="2:21" ht="12.75" customHeight="1" x14ac:dyDescent="0.15">
      <c r="B2985" s="1">
        <f t="shared" si="781"/>
        <v>311.40000000000231</v>
      </c>
      <c r="C2985" s="181" t="e">
        <f t="shared" si="776"/>
        <v>#DIV/0!</v>
      </c>
      <c r="D2985" s="242">
        <f t="shared" si="777"/>
        <v>96.991476575654076</v>
      </c>
      <c r="E2985" s="181" t="e">
        <f t="shared" si="765"/>
        <v>#DIV/0!</v>
      </c>
      <c r="F2985" s="181" t="e">
        <f t="shared" si="778"/>
        <v>#DIV/0!</v>
      </c>
      <c r="H2985" s="181" t="e">
        <f t="shared" si="779"/>
        <v>#DIV/0!</v>
      </c>
      <c r="I2985" s="181" t="e">
        <f t="shared" si="766"/>
        <v>#DIV/0!</v>
      </c>
      <c r="J2985" s="339" t="e">
        <f t="shared" si="767"/>
        <v>#DIV/0!</v>
      </c>
      <c r="K2985" s="181" t="e">
        <f t="shared" si="768"/>
        <v>#DIV/0!</v>
      </c>
      <c r="M2985" s="181" t="e">
        <f t="shared" si="769"/>
        <v>#DIV/0!</v>
      </c>
      <c r="N2985" s="181" t="e">
        <f t="shared" si="770"/>
        <v>#DIV/0!</v>
      </c>
      <c r="O2985" s="339" t="e">
        <f t="shared" si="771"/>
        <v>#DIV/0!</v>
      </c>
      <c r="P2985" s="181" t="e">
        <f t="shared" si="772"/>
        <v>#DIV/0!</v>
      </c>
      <c r="R2985" s="181" t="e">
        <f t="shared" si="773"/>
        <v>#DIV/0!</v>
      </c>
      <c r="S2985" s="181" t="e">
        <f t="shared" si="774"/>
        <v>#DIV/0!</v>
      </c>
      <c r="T2985" s="339" t="e">
        <f t="shared" si="780"/>
        <v>#DIV/0!</v>
      </c>
      <c r="U2985" s="181" t="e">
        <f t="shared" si="775"/>
        <v>#DIV/0!</v>
      </c>
    </row>
    <row r="2986" spans="2:21" ht="12.75" customHeight="1" x14ac:dyDescent="0.15">
      <c r="B2986" s="1">
        <f t="shared" si="781"/>
        <v>311.50000000000233</v>
      </c>
      <c r="C2986" s="181" t="e">
        <f t="shared" si="776"/>
        <v>#DIV/0!</v>
      </c>
      <c r="D2986" s="242">
        <f t="shared" si="777"/>
        <v>96.999793814214058</v>
      </c>
      <c r="E2986" s="181" t="e">
        <f t="shared" si="765"/>
        <v>#DIV/0!</v>
      </c>
      <c r="F2986" s="181" t="e">
        <f t="shared" si="778"/>
        <v>#DIV/0!</v>
      </c>
      <c r="H2986" s="181" t="e">
        <f t="shared" si="779"/>
        <v>#DIV/0!</v>
      </c>
      <c r="I2986" s="181" t="e">
        <f t="shared" si="766"/>
        <v>#DIV/0!</v>
      </c>
      <c r="J2986" s="339" t="e">
        <f t="shared" si="767"/>
        <v>#DIV/0!</v>
      </c>
      <c r="K2986" s="181" t="e">
        <f t="shared" si="768"/>
        <v>#DIV/0!</v>
      </c>
      <c r="M2986" s="181" t="e">
        <f t="shared" si="769"/>
        <v>#DIV/0!</v>
      </c>
      <c r="N2986" s="181" t="e">
        <f t="shared" si="770"/>
        <v>#DIV/0!</v>
      </c>
      <c r="O2986" s="339" t="e">
        <f t="shared" si="771"/>
        <v>#DIV/0!</v>
      </c>
      <c r="P2986" s="181" t="e">
        <f t="shared" si="772"/>
        <v>#DIV/0!</v>
      </c>
      <c r="R2986" s="181" t="e">
        <f t="shared" si="773"/>
        <v>#DIV/0!</v>
      </c>
      <c r="S2986" s="181" t="e">
        <f t="shared" si="774"/>
        <v>#DIV/0!</v>
      </c>
      <c r="T2986" s="339" t="e">
        <f t="shared" si="780"/>
        <v>#DIV/0!</v>
      </c>
      <c r="U2986" s="181" t="e">
        <f t="shared" si="775"/>
        <v>#DIV/0!</v>
      </c>
    </row>
    <row r="2987" spans="2:21" ht="12.75" customHeight="1" x14ac:dyDescent="0.15">
      <c r="B2987" s="1">
        <f t="shared" si="781"/>
        <v>311.60000000000235</v>
      </c>
      <c r="C2987" s="181" t="e">
        <f t="shared" si="776"/>
        <v>#DIV/0!</v>
      </c>
      <c r="D2987" s="242">
        <f t="shared" si="777"/>
        <v>97.008108913841582</v>
      </c>
      <c r="E2987" s="181" t="e">
        <f t="shared" si="765"/>
        <v>#DIV/0!</v>
      </c>
      <c r="F2987" s="181" t="e">
        <f t="shared" si="778"/>
        <v>#DIV/0!</v>
      </c>
      <c r="H2987" s="181" t="e">
        <f t="shared" si="779"/>
        <v>#DIV/0!</v>
      </c>
      <c r="I2987" s="181" t="e">
        <f t="shared" si="766"/>
        <v>#DIV/0!</v>
      </c>
      <c r="J2987" s="339" t="e">
        <f t="shared" si="767"/>
        <v>#DIV/0!</v>
      </c>
      <c r="K2987" s="181" t="e">
        <f t="shared" si="768"/>
        <v>#DIV/0!</v>
      </c>
      <c r="M2987" s="181" t="e">
        <f t="shared" si="769"/>
        <v>#DIV/0!</v>
      </c>
      <c r="N2987" s="181" t="e">
        <f t="shared" si="770"/>
        <v>#DIV/0!</v>
      </c>
      <c r="O2987" s="339" t="e">
        <f t="shared" si="771"/>
        <v>#DIV/0!</v>
      </c>
      <c r="P2987" s="181" t="e">
        <f t="shared" si="772"/>
        <v>#DIV/0!</v>
      </c>
      <c r="R2987" s="181" t="e">
        <f t="shared" si="773"/>
        <v>#DIV/0!</v>
      </c>
      <c r="S2987" s="181" t="e">
        <f t="shared" si="774"/>
        <v>#DIV/0!</v>
      </c>
      <c r="T2987" s="339" t="e">
        <f t="shared" si="780"/>
        <v>#DIV/0!</v>
      </c>
      <c r="U2987" s="181" t="e">
        <f t="shared" si="775"/>
        <v>#DIV/0!</v>
      </c>
    </row>
    <row r="2988" spans="2:21" ht="12.75" customHeight="1" x14ac:dyDescent="0.15">
      <c r="B2988" s="1">
        <f t="shared" si="781"/>
        <v>311.70000000000238</v>
      </c>
      <c r="C2988" s="181" t="e">
        <f t="shared" si="776"/>
        <v>#DIV/0!</v>
      </c>
      <c r="D2988" s="242">
        <f t="shared" si="777"/>
        <v>97.016421875819745</v>
      </c>
      <c r="E2988" s="181" t="e">
        <f t="shared" si="765"/>
        <v>#DIV/0!</v>
      </c>
      <c r="F2988" s="181" t="e">
        <f t="shared" si="778"/>
        <v>#DIV/0!</v>
      </c>
      <c r="H2988" s="181" t="e">
        <f t="shared" si="779"/>
        <v>#DIV/0!</v>
      </c>
      <c r="I2988" s="181" t="e">
        <f t="shared" si="766"/>
        <v>#DIV/0!</v>
      </c>
      <c r="J2988" s="339" t="e">
        <f t="shared" si="767"/>
        <v>#DIV/0!</v>
      </c>
      <c r="K2988" s="181" t="e">
        <f t="shared" si="768"/>
        <v>#DIV/0!</v>
      </c>
      <c r="M2988" s="181" t="e">
        <f t="shared" si="769"/>
        <v>#DIV/0!</v>
      </c>
      <c r="N2988" s="181" t="e">
        <f t="shared" si="770"/>
        <v>#DIV/0!</v>
      </c>
      <c r="O2988" s="339" t="e">
        <f t="shared" si="771"/>
        <v>#DIV/0!</v>
      </c>
      <c r="P2988" s="181" t="e">
        <f t="shared" si="772"/>
        <v>#DIV/0!</v>
      </c>
      <c r="R2988" s="181" t="e">
        <f t="shared" si="773"/>
        <v>#DIV/0!</v>
      </c>
      <c r="S2988" s="181" t="e">
        <f t="shared" si="774"/>
        <v>#DIV/0!</v>
      </c>
      <c r="T2988" s="339" t="e">
        <f t="shared" si="780"/>
        <v>#DIV/0!</v>
      </c>
      <c r="U2988" s="181" t="e">
        <f t="shared" si="775"/>
        <v>#DIV/0!</v>
      </c>
    </row>
    <row r="2989" spans="2:21" ht="12.75" customHeight="1" x14ac:dyDescent="0.15">
      <c r="B2989" s="1">
        <f t="shared" si="781"/>
        <v>311.8000000000024</v>
      </c>
      <c r="C2989" s="181" t="e">
        <f t="shared" si="776"/>
        <v>#DIV/0!</v>
      </c>
      <c r="D2989" s="242">
        <f t="shared" si="777"/>
        <v>97.024732701430437</v>
      </c>
      <c r="E2989" s="181" t="e">
        <f t="shared" si="765"/>
        <v>#DIV/0!</v>
      </c>
      <c r="F2989" s="181" t="e">
        <f t="shared" si="778"/>
        <v>#DIV/0!</v>
      </c>
      <c r="H2989" s="181" t="e">
        <f t="shared" si="779"/>
        <v>#DIV/0!</v>
      </c>
      <c r="I2989" s="181" t="e">
        <f t="shared" si="766"/>
        <v>#DIV/0!</v>
      </c>
      <c r="J2989" s="339" t="e">
        <f t="shared" si="767"/>
        <v>#DIV/0!</v>
      </c>
      <c r="K2989" s="181" t="e">
        <f t="shared" si="768"/>
        <v>#DIV/0!</v>
      </c>
      <c r="M2989" s="181" t="e">
        <f t="shared" si="769"/>
        <v>#DIV/0!</v>
      </c>
      <c r="N2989" s="181" t="e">
        <f t="shared" si="770"/>
        <v>#DIV/0!</v>
      </c>
      <c r="O2989" s="339" t="e">
        <f t="shared" si="771"/>
        <v>#DIV/0!</v>
      </c>
      <c r="P2989" s="181" t="e">
        <f t="shared" si="772"/>
        <v>#DIV/0!</v>
      </c>
      <c r="R2989" s="181" t="e">
        <f t="shared" si="773"/>
        <v>#DIV/0!</v>
      </c>
      <c r="S2989" s="181" t="e">
        <f t="shared" si="774"/>
        <v>#DIV/0!</v>
      </c>
      <c r="T2989" s="339" t="e">
        <f t="shared" si="780"/>
        <v>#DIV/0!</v>
      </c>
      <c r="U2989" s="181" t="e">
        <f t="shared" si="775"/>
        <v>#DIV/0!</v>
      </c>
    </row>
    <row r="2990" spans="2:21" ht="12.75" customHeight="1" x14ac:dyDescent="0.15">
      <c r="B2990" s="1">
        <f t="shared" si="781"/>
        <v>311.90000000000242</v>
      </c>
      <c r="C2990" s="181" t="e">
        <f t="shared" si="776"/>
        <v>#DIV/0!</v>
      </c>
      <c r="D2990" s="242">
        <f t="shared" si="777"/>
        <v>97.0330413919541</v>
      </c>
      <c r="E2990" s="181" t="e">
        <f t="shared" si="765"/>
        <v>#DIV/0!</v>
      </c>
      <c r="F2990" s="181" t="e">
        <f t="shared" si="778"/>
        <v>#DIV/0!</v>
      </c>
      <c r="H2990" s="181" t="e">
        <f t="shared" si="779"/>
        <v>#DIV/0!</v>
      </c>
      <c r="I2990" s="181" t="e">
        <f t="shared" si="766"/>
        <v>#DIV/0!</v>
      </c>
      <c r="J2990" s="339" t="e">
        <f t="shared" si="767"/>
        <v>#DIV/0!</v>
      </c>
      <c r="K2990" s="181" t="e">
        <f t="shared" si="768"/>
        <v>#DIV/0!</v>
      </c>
      <c r="M2990" s="181" t="e">
        <f t="shared" si="769"/>
        <v>#DIV/0!</v>
      </c>
      <c r="N2990" s="181" t="e">
        <f t="shared" si="770"/>
        <v>#DIV/0!</v>
      </c>
      <c r="O2990" s="339" t="e">
        <f t="shared" si="771"/>
        <v>#DIV/0!</v>
      </c>
      <c r="P2990" s="181" t="e">
        <f t="shared" si="772"/>
        <v>#DIV/0!</v>
      </c>
      <c r="R2990" s="181" t="e">
        <f t="shared" si="773"/>
        <v>#DIV/0!</v>
      </c>
      <c r="S2990" s="181" t="e">
        <f t="shared" si="774"/>
        <v>#DIV/0!</v>
      </c>
      <c r="T2990" s="339" t="e">
        <f t="shared" si="780"/>
        <v>#DIV/0!</v>
      </c>
      <c r="U2990" s="181" t="e">
        <f t="shared" si="775"/>
        <v>#DIV/0!</v>
      </c>
    </row>
    <row r="2991" spans="2:21" ht="12.75" customHeight="1" x14ac:dyDescent="0.15">
      <c r="B2991" s="1">
        <f t="shared" si="781"/>
        <v>312.00000000000244</v>
      </c>
      <c r="C2991" s="181" t="e">
        <f t="shared" si="776"/>
        <v>#DIV/0!</v>
      </c>
      <c r="D2991" s="242">
        <f t="shared" si="777"/>
        <v>97.04134794867042</v>
      </c>
      <c r="E2991" s="181" t="e">
        <f t="shared" si="765"/>
        <v>#DIV/0!</v>
      </c>
      <c r="F2991" s="181" t="e">
        <f t="shared" si="778"/>
        <v>#DIV/0!</v>
      </c>
      <c r="H2991" s="181" t="e">
        <f t="shared" si="779"/>
        <v>#DIV/0!</v>
      </c>
      <c r="I2991" s="181" t="e">
        <f t="shared" si="766"/>
        <v>#DIV/0!</v>
      </c>
      <c r="J2991" s="339" t="e">
        <f t="shared" si="767"/>
        <v>#DIV/0!</v>
      </c>
      <c r="K2991" s="181" t="e">
        <f t="shared" si="768"/>
        <v>#DIV/0!</v>
      </c>
      <c r="M2991" s="181" t="e">
        <f t="shared" si="769"/>
        <v>#DIV/0!</v>
      </c>
      <c r="N2991" s="181" t="e">
        <f t="shared" si="770"/>
        <v>#DIV/0!</v>
      </c>
      <c r="O2991" s="339" t="e">
        <f t="shared" si="771"/>
        <v>#DIV/0!</v>
      </c>
      <c r="P2991" s="181" t="e">
        <f t="shared" si="772"/>
        <v>#DIV/0!</v>
      </c>
      <c r="R2991" s="181" t="e">
        <f t="shared" si="773"/>
        <v>#DIV/0!</v>
      </c>
      <c r="S2991" s="181" t="e">
        <f t="shared" si="774"/>
        <v>#DIV/0!</v>
      </c>
      <c r="T2991" s="339" t="e">
        <f t="shared" si="780"/>
        <v>#DIV/0!</v>
      </c>
      <c r="U2991" s="181" t="e">
        <f t="shared" si="775"/>
        <v>#DIV/0!</v>
      </c>
    </row>
    <row r="2992" spans="2:21" ht="12.75" customHeight="1" x14ac:dyDescent="0.15">
      <c r="B2992" s="1">
        <f t="shared" si="781"/>
        <v>312.10000000000247</v>
      </c>
      <c r="C2992" s="181" t="e">
        <f t="shared" si="776"/>
        <v>#DIV/0!</v>
      </c>
      <c r="D2992" s="242">
        <f t="shared" si="777"/>
        <v>97.049652372857324</v>
      </c>
      <c r="E2992" s="181" t="e">
        <f t="shared" si="765"/>
        <v>#DIV/0!</v>
      </c>
      <c r="F2992" s="181" t="e">
        <f t="shared" si="778"/>
        <v>#DIV/0!</v>
      </c>
      <c r="H2992" s="181" t="e">
        <f t="shared" si="779"/>
        <v>#DIV/0!</v>
      </c>
      <c r="I2992" s="181" t="e">
        <f t="shared" si="766"/>
        <v>#DIV/0!</v>
      </c>
      <c r="J2992" s="339" t="e">
        <f t="shared" si="767"/>
        <v>#DIV/0!</v>
      </c>
      <c r="K2992" s="181" t="e">
        <f t="shared" si="768"/>
        <v>#DIV/0!</v>
      </c>
      <c r="M2992" s="181" t="e">
        <f t="shared" si="769"/>
        <v>#DIV/0!</v>
      </c>
      <c r="N2992" s="181" t="e">
        <f t="shared" si="770"/>
        <v>#DIV/0!</v>
      </c>
      <c r="O2992" s="339" t="e">
        <f t="shared" si="771"/>
        <v>#DIV/0!</v>
      </c>
      <c r="P2992" s="181" t="e">
        <f t="shared" si="772"/>
        <v>#DIV/0!</v>
      </c>
      <c r="R2992" s="181" t="e">
        <f t="shared" si="773"/>
        <v>#DIV/0!</v>
      </c>
      <c r="S2992" s="181" t="e">
        <f t="shared" si="774"/>
        <v>#DIV/0!</v>
      </c>
      <c r="T2992" s="339" t="e">
        <f t="shared" si="780"/>
        <v>#DIV/0!</v>
      </c>
      <c r="U2992" s="181" t="e">
        <f t="shared" si="775"/>
        <v>#DIV/0!</v>
      </c>
    </row>
    <row r="2993" spans="2:21" ht="12.75" customHeight="1" x14ac:dyDescent="0.15">
      <c r="B2993" s="1">
        <f t="shared" si="781"/>
        <v>312.20000000000249</v>
      </c>
      <c r="C2993" s="181" t="e">
        <f t="shared" si="776"/>
        <v>#DIV/0!</v>
      </c>
      <c r="D2993" s="242">
        <f t="shared" si="777"/>
        <v>97.057954665792138</v>
      </c>
      <c r="E2993" s="181" t="e">
        <f t="shared" si="765"/>
        <v>#DIV/0!</v>
      </c>
      <c r="F2993" s="181" t="e">
        <f t="shared" si="778"/>
        <v>#DIV/0!</v>
      </c>
      <c r="H2993" s="181" t="e">
        <f t="shared" si="779"/>
        <v>#DIV/0!</v>
      </c>
      <c r="I2993" s="181" t="e">
        <f t="shared" si="766"/>
        <v>#DIV/0!</v>
      </c>
      <c r="J2993" s="339" t="e">
        <f t="shared" si="767"/>
        <v>#DIV/0!</v>
      </c>
      <c r="K2993" s="181" t="e">
        <f t="shared" si="768"/>
        <v>#DIV/0!</v>
      </c>
      <c r="M2993" s="181" t="e">
        <f t="shared" si="769"/>
        <v>#DIV/0!</v>
      </c>
      <c r="N2993" s="181" t="e">
        <f t="shared" si="770"/>
        <v>#DIV/0!</v>
      </c>
      <c r="O2993" s="339" t="e">
        <f t="shared" si="771"/>
        <v>#DIV/0!</v>
      </c>
      <c r="P2993" s="181" t="e">
        <f t="shared" si="772"/>
        <v>#DIV/0!</v>
      </c>
      <c r="R2993" s="181" t="e">
        <f t="shared" si="773"/>
        <v>#DIV/0!</v>
      </c>
      <c r="S2993" s="181" t="e">
        <f t="shared" si="774"/>
        <v>#DIV/0!</v>
      </c>
      <c r="T2993" s="339" t="e">
        <f t="shared" si="780"/>
        <v>#DIV/0!</v>
      </c>
      <c r="U2993" s="181" t="e">
        <f t="shared" si="775"/>
        <v>#DIV/0!</v>
      </c>
    </row>
    <row r="2994" spans="2:21" ht="12.75" customHeight="1" x14ac:dyDescent="0.15">
      <c r="B2994" s="1">
        <f t="shared" si="781"/>
        <v>312.30000000000251</v>
      </c>
      <c r="C2994" s="181" t="e">
        <f t="shared" si="776"/>
        <v>#DIV/0!</v>
      </c>
      <c r="D2994" s="242">
        <f t="shared" si="777"/>
        <v>97.066254828750374</v>
      </c>
      <c r="E2994" s="181" t="e">
        <f t="shared" si="765"/>
        <v>#DIV/0!</v>
      </c>
      <c r="F2994" s="181" t="e">
        <f t="shared" si="778"/>
        <v>#DIV/0!</v>
      </c>
      <c r="H2994" s="181" t="e">
        <f t="shared" si="779"/>
        <v>#DIV/0!</v>
      </c>
      <c r="I2994" s="181" t="e">
        <f t="shared" si="766"/>
        <v>#DIV/0!</v>
      </c>
      <c r="J2994" s="339" t="e">
        <f t="shared" si="767"/>
        <v>#DIV/0!</v>
      </c>
      <c r="K2994" s="181" t="e">
        <f t="shared" si="768"/>
        <v>#DIV/0!</v>
      </c>
      <c r="M2994" s="181" t="e">
        <f t="shared" si="769"/>
        <v>#DIV/0!</v>
      </c>
      <c r="N2994" s="181" t="e">
        <f t="shared" si="770"/>
        <v>#DIV/0!</v>
      </c>
      <c r="O2994" s="339" t="e">
        <f t="shared" si="771"/>
        <v>#DIV/0!</v>
      </c>
      <c r="P2994" s="181" t="e">
        <f t="shared" si="772"/>
        <v>#DIV/0!</v>
      </c>
      <c r="R2994" s="181" t="e">
        <f t="shared" si="773"/>
        <v>#DIV/0!</v>
      </c>
      <c r="S2994" s="181" t="e">
        <f t="shared" si="774"/>
        <v>#DIV/0!</v>
      </c>
      <c r="T2994" s="339" t="e">
        <f t="shared" si="780"/>
        <v>#DIV/0!</v>
      </c>
      <c r="U2994" s="181" t="e">
        <f t="shared" si="775"/>
        <v>#DIV/0!</v>
      </c>
    </row>
    <row r="2995" spans="2:21" ht="12.75" customHeight="1" x14ac:dyDescent="0.15">
      <c r="B2995" s="1">
        <f t="shared" si="781"/>
        <v>312.40000000000254</v>
      </c>
      <c r="C2995" s="181" t="e">
        <f t="shared" si="776"/>
        <v>#DIV/0!</v>
      </c>
      <c r="D2995" s="242">
        <f t="shared" si="777"/>
        <v>97.074552863006915</v>
      </c>
      <c r="E2995" s="181" t="e">
        <f t="shared" si="765"/>
        <v>#DIV/0!</v>
      </c>
      <c r="F2995" s="181" t="e">
        <f t="shared" si="778"/>
        <v>#DIV/0!</v>
      </c>
      <c r="H2995" s="181" t="e">
        <f t="shared" si="779"/>
        <v>#DIV/0!</v>
      </c>
      <c r="I2995" s="181" t="e">
        <f t="shared" si="766"/>
        <v>#DIV/0!</v>
      </c>
      <c r="J2995" s="339" t="e">
        <f t="shared" si="767"/>
        <v>#DIV/0!</v>
      </c>
      <c r="K2995" s="181" t="e">
        <f t="shared" si="768"/>
        <v>#DIV/0!</v>
      </c>
      <c r="M2995" s="181" t="e">
        <f t="shared" si="769"/>
        <v>#DIV/0!</v>
      </c>
      <c r="N2995" s="181" t="e">
        <f t="shared" si="770"/>
        <v>#DIV/0!</v>
      </c>
      <c r="O2995" s="339" t="e">
        <f t="shared" si="771"/>
        <v>#DIV/0!</v>
      </c>
      <c r="P2995" s="181" t="e">
        <f t="shared" si="772"/>
        <v>#DIV/0!</v>
      </c>
      <c r="R2995" s="181" t="e">
        <f t="shared" si="773"/>
        <v>#DIV/0!</v>
      </c>
      <c r="S2995" s="181" t="e">
        <f t="shared" si="774"/>
        <v>#DIV/0!</v>
      </c>
      <c r="T2995" s="339" t="e">
        <f t="shared" si="780"/>
        <v>#DIV/0!</v>
      </c>
      <c r="U2995" s="181" t="e">
        <f t="shared" si="775"/>
        <v>#DIV/0!</v>
      </c>
    </row>
    <row r="2996" spans="2:21" ht="12.75" customHeight="1" x14ac:dyDescent="0.15">
      <c r="B2996" s="1">
        <f t="shared" si="781"/>
        <v>312.50000000000256</v>
      </c>
      <c r="C2996" s="181" t="e">
        <f t="shared" si="776"/>
        <v>#DIV/0!</v>
      </c>
      <c r="D2996" s="242">
        <f t="shared" si="777"/>
        <v>97.08284876983501</v>
      </c>
      <c r="E2996" s="181" t="e">
        <f t="shared" si="765"/>
        <v>#DIV/0!</v>
      </c>
      <c r="F2996" s="181" t="e">
        <f t="shared" si="778"/>
        <v>#DIV/0!</v>
      </c>
      <c r="H2996" s="181" t="e">
        <f t="shared" si="779"/>
        <v>#DIV/0!</v>
      </c>
      <c r="I2996" s="181" t="e">
        <f t="shared" si="766"/>
        <v>#DIV/0!</v>
      </c>
      <c r="J2996" s="339" t="e">
        <f t="shared" si="767"/>
        <v>#DIV/0!</v>
      </c>
      <c r="K2996" s="181" t="e">
        <f t="shared" si="768"/>
        <v>#DIV/0!</v>
      </c>
      <c r="M2996" s="181" t="e">
        <f t="shared" si="769"/>
        <v>#DIV/0!</v>
      </c>
      <c r="N2996" s="181" t="e">
        <f t="shared" si="770"/>
        <v>#DIV/0!</v>
      </c>
      <c r="O2996" s="339" t="e">
        <f t="shared" si="771"/>
        <v>#DIV/0!</v>
      </c>
      <c r="P2996" s="181" t="e">
        <f t="shared" si="772"/>
        <v>#DIV/0!</v>
      </c>
      <c r="R2996" s="181" t="e">
        <f t="shared" si="773"/>
        <v>#DIV/0!</v>
      </c>
      <c r="S2996" s="181" t="e">
        <f t="shared" si="774"/>
        <v>#DIV/0!</v>
      </c>
      <c r="T2996" s="339" t="e">
        <f t="shared" si="780"/>
        <v>#DIV/0!</v>
      </c>
      <c r="U2996" s="181" t="e">
        <f t="shared" si="775"/>
        <v>#DIV/0!</v>
      </c>
    </row>
    <row r="2997" spans="2:21" ht="12.75" customHeight="1" x14ac:dyDescent="0.15">
      <c r="B2997" s="1">
        <f t="shared" si="781"/>
        <v>312.60000000000258</v>
      </c>
      <c r="C2997" s="181" t="e">
        <f t="shared" si="776"/>
        <v>#DIV/0!</v>
      </c>
      <c r="D2997" s="242">
        <f t="shared" si="777"/>
        <v>97.091142550507016</v>
      </c>
      <c r="E2997" s="181" t="e">
        <f t="shared" si="765"/>
        <v>#DIV/0!</v>
      </c>
      <c r="F2997" s="181" t="e">
        <f t="shared" si="778"/>
        <v>#DIV/0!</v>
      </c>
      <c r="H2997" s="181" t="e">
        <f t="shared" si="779"/>
        <v>#DIV/0!</v>
      </c>
      <c r="I2997" s="181" t="e">
        <f t="shared" si="766"/>
        <v>#DIV/0!</v>
      </c>
      <c r="J2997" s="339" t="e">
        <f t="shared" si="767"/>
        <v>#DIV/0!</v>
      </c>
      <c r="K2997" s="181" t="e">
        <f t="shared" si="768"/>
        <v>#DIV/0!</v>
      </c>
      <c r="M2997" s="181" t="e">
        <f t="shared" si="769"/>
        <v>#DIV/0!</v>
      </c>
      <c r="N2997" s="181" t="e">
        <f t="shared" si="770"/>
        <v>#DIV/0!</v>
      </c>
      <c r="O2997" s="339" t="e">
        <f t="shared" si="771"/>
        <v>#DIV/0!</v>
      </c>
      <c r="P2997" s="181" t="e">
        <f t="shared" si="772"/>
        <v>#DIV/0!</v>
      </c>
      <c r="R2997" s="181" t="e">
        <f t="shared" si="773"/>
        <v>#DIV/0!</v>
      </c>
      <c r="S2997" s="181" t="e">
        <f t="shared" si="774"/>
        <v>#DIV/0!</v>
      </c>
      <c r="T2997" s="339" t="e">
        <f t="shared" si="780"/>
        <v>#DIV/0!</v>
      </c>
      <c r="U2997" s="181" t="e">
        <f t="shared" si="775"/>
        <v>#DIV/0!</v>
      </c>
    </row>
    <row r="2998" spans="2:21" ht="12.75" customHeight="1" x14ac:dyDescent="0.15">
      <c r="B2998" s="1">
        <f t="shared" si="781"/>
        <v>312.7000000000026</v>
      </c>
      <c r="C2998" s="181" t="e">
        <f t="shared" si="776"/>
        <v>#DIV/0!</v>
      </c>
      <c r="D2998" s="242">
        <f t="shared" si="777"/>
        <v>97.099434206293779</v>
      </c>
      <c r="E2998" s="181" t="e">
        <f t="shared" si="765"/>
        <v>#DIV/0!</v>
      </c>
      <c r="F2998" s="181" t="e">
        <f t="shared" si="778"/>
        <v>#DIV/0!</v>
      </c>
      <c r="H2998" s="181" t="e">
        <f t="shared" si="779"/>
        <v>#DIV/0!</v>
      </c>
      <c r="I2998" s="181" t="e">
        <f t="shared" si="766"/>
        <v>#DIV/0!</v>
      </c>
      <c r="J2998" s="339" t="e">
        <f t="shared" si="767"/>
        <v>#DIV/0!</v>
      </c>
      <c r="K2998" s="181" t="e">
        <f t="shared" si="768"/>
        <v>#DIV/0!</v>
      </c>
      <c r="M2998" s="181" t="e">
        <f t="shared" si="769"/>
        <v>#DIV/0!</v>
      </c>
      <c r="N2998" s="181" t="e">
        <f t="shared" si="770"/>
        <v>#DIV/0!</v>
      </c>
      <c r="O2998" s="339" t="e">
        <f t="shared" si="771"/>
        <v>#DIV/0!</v>
      </c>
      <c r="P2998" s="181" t="e">
        <f t="shared" si="772"/>
        <v>#DIV/0!</v>
      </c>
      <c r="R2998" s="181" t="e">
        <f t="shared" si="773"/>
        <v>#DIV/0!</v>
      </c>
      <c r="S2998" s="181" t="e">
        <f t="shared" si="774"/>
        <v>#DIV/0!</v>
      </c>
      <c r="T2998" s="339" t="e">
        <f t="shared" si="780"/>
        <v>#DIV/0!</v>
      </c>
      <c r="U2998" s="181" t="e">
        <f t="shared" si="775"/>
        <v>#DIV/0!</v>
      </c>
    </row>
    <row r="2999" spans="2:21" ht="12.75" customHeight="1" x14ac:dyDescent="0.15">
      <c r="B2999" s="1">
        <f t="shared" si="781"/>
        <v>312.80000000000263</v>
      </c>
      <c r="C2999" s="181" t="e">
        <f t="shared" si="776"/>
        <v>#DIV/0!</v>
      </c>
      <c r="D2999" s="242">
        <f t="shared" si="777"/>
        <v>97.107723738465268</v>
      </c>
      <c r="E2999" s="181" t="e">
        <f t="shared" si="765"/>
        <v>#DIV/0!</v>
      </c>
      <c r="F2999" s="181" t="e">
        <f t="shared" si="778"/>
        <v>#DIV/0!</v>
      </c>
      <c r="H2999" s="181" t="e">
        <f t="shared" si="779"/>
        <v>#DIV/0!</v>
      </c>
      <c r="I2999" s="181" t="e">
        <f t="shared" si="766"/>
        <v>#DIV/0!</v>
      </c>
      <c r="J2999" s="339" t="e">
        <f t="shared" si="767"/>
        <v>#DIV/0!</v>
      </c>
      <c r="K2999" s="181" t="e">
        <f t="shared" si="768"/>
        <v>#DIV/0!</v>
      </c>
      <c r="M2999" s="181" t="e">
        <f t="shared" si="769"/>
        <v>#DIV/0!</v>
      </c>
      <c r="N2999" s="181" t="e">
        <f t="shared" si="770"/>
        <v>#DIV/0!</v>
      </c>
      <c r="O2999" s="339" t="e">
        <f t="shared" si="771"/>
        <v>#DIV/0!</v>
      </c>
      <c r="P2999" s="181" t="e">
        <f t="shared" si="772"/>
        <v>#DIV/0!</v>
      </c>
      <c r="R2999" s="181" t="e">
        <f t="shared" si="773"/>
        <v>#DIV/0!</v>
      </c>
      <c r="S2999" s="181" t="e">
        <f t="shared" si="774"/>
        <v>#DIV/0!</v>
      </c>
      <c r="T2999" s="339" t="e">
        <f t="shared" si="780"/>
        <v>#DIV/0!</v>
      </c>
      <c r="U2999" s="181" t="e">
        <f t="shared" si="775"/>
        <v>#DIV/0!</v>
      </c>
    </row>
    <row r="3000" spans="2:21" ht="12.75" customHeight="1" x14ac:dyDescent="0.15">
      <c r="B3000" s="1">
        <f t="shared" si="781"/>
        <v>312.90000000000265</v>
      </c>
      <c r="C3000" s="181" t="e">
        <f t="shared" si="776"/>
        <v>#DIV/0!</v>
      </c>
      <c r="D3000" s="242">
        <f t="shared" si="777"/>
        <v>97.116011148290127</v>
      </c>
      <c r="E3000" s="181" t="e">
        <f t="shared" si="765"/>
        <v>#DIV/0!</v>
      </c>
      <c r="F3000" s="181" t="e">
        <f t="shared" si="778"/>
        <v>#DIV/0!</v>
      </c>
      <c r="H3000" s="181" t="e">
        <f t="shared" si="779"/>
        <v>#DIV/0!</v>
      </c>
      <c r="I3000" s="181" t="e">
        <f t="shared" si="766"/>
        <v>#DIV/0!</v>
      </c>
      <c r="J3000" s="339" t="e">
        <f t="shared" si="767"/>
        <v>#DIV/0!</v>
      </c>
      <c r="K3000" s="181" t="e">
        <f t="shared" si="768"/>
        <v>#DIV/0!</v>
      </c>
      <c r="M3000" s="181" t="e">
        <f t="shared" si="769"/>
        <v>#DIV/0!</v>
      </c>
      <c r="N3000" s="181" t="e">
        <f t="shared" si="770"/>
        <v>#DIV/0!</v>
      </c>
      <c r="O3000" s="339" t="e">
        <f t="shared" si="771"/>
        <v>#DIV/0!</v>
      </c>
      <c r="P3000" s="181" t="e">
        <f t="shared" si="772"/>
        <v>#DIV/0!</v>
      </c>
      <c r="R3000" s="181" t="e">
        <f t="shared" si="773"/>
        <v>#DIV/0!</v>
      </c>
      <c r="S3000" s="181" t="e">
        <f t="shared" si="774"/>
        <v>#DIV/0!</v>
      </c>
      <c r="T3000" s="339" t="e">
        <f t="shared" si="780"/>
        <v>#DIV/0!</v>
      </c>
      <c r="U3000" s="181" t="e">
        <f t="shared" si="775"/>
        <v>#DIV/0!</v>
      </c>
    </row>
    <row r="3001" spans="2:21" ht="12.75" customHeight="1" x14ac:dyDescent="0.15">
      <c r="B3001" s="1">
        <f t="shared" si="781"/>
        <v>313.00000000000267</v>
      </c>
      <c r="C3001" s="181" t="e">
        <f t="shared" si="776"/>
        <v>#DIV/0!</v>
      </c>
      <c r="D3001" s="242">
        <f t="shared" si="777"/>
        <v>97.12429643703571</v>
      </c>
      <c r="E3001" s="181" t="e">
        <f t="shared" si="765"/>
        <v>#DIV/0!</v>
      </c>
      <c r="F3001" s="181" t="e">
        <f t="shared" si="778"/>
        <v>#DIV/0!</v>
      </c>
      <c r="H3001" s="181" t="e">
        <f t="shared" si="779"/>
        <v>#DIV/0!</v>
      </c>
      <c r="I3001" s="181" t="e">
        <f t="shared" si="766"/>
        <v>#DIV/0!</v>
      </c>
      <c r="J3001" s="339" t="e">
        <f t="shared" si="767"/>
        <v>#DIV/0!</v>
      </c>
      <c r="K3001" s="181" t="e">
        <f t="shared" si="768"/>
        <v>#DIV/0!</v>
      </c>
      <c r="M3001" s="181" t="e">
        <f t="shared" si="769"/>
        <v>#DIV/0!</v>
      </c>
      <c r="N3001" s="181" t="e">
        <f t="shared" si="770"/>
        <v>#DIV/0!</v>
      </c>
      <c r="O3001" s="339" t="e">
        <f t="shared" si="771"/>
        <v>#DIV/0!</v>
      </c>
      <c r="P3001" s="181" t="e">
        <f t="shared" si="772"/>
        <v>#DIV/0!</v>
      </c>
      <c r="R3001" s="181" t="e">
        <f t="shared" si="773"/>
        <v>#DIV/0!</v>
      </c>
      <c r="S3001" s="181" t="e">
        <f t="shared" si="774"/>
        <v>#DIV/0!</v>
      </c>
      <c r="T3001" s="339" t="e">
        <f t="shared" si="780"/>
        <v>#DIV/0!</v>
      </c>
      <c r="U3001" s="181" t="e">
        <f t="shared" si="775"/>
        <v>#DIV/0!</v>
      </c>
    </row>
    <row r="3002" spans="2:21" ht="12.75" customHeight="1" x14ac:dyDescent="0.15">
      <c r="B3002" s="1">
        <f t="shared" si="781"/>
        <v>313.10000000000269</v>
      </c>
      <c r="C3002" s="181" t="e">
        <f t="shared" si="776"/>
        <v>#DIV/0!</v>
      </c>
      <c r="D3002" s="242">
        <f t="shared" si="777"/>
        <v>97.132579605968431</v>
      </c>
      <c r="E3002" s="181" t="e">
        <f t="shared" si="765"/>
        <v>#DIV/0!</v>
      </c>
      <c r="F3002" s="181" t="e">
        <f t="shared" si="778"/>
        <v>#DIV/0!</v>
      </c>
      <c r="H3002" s="181" t="e">
        <f t="shared" si="779"/>
        <v>#DIV/0!</v>
      </c>
      <c r="I3002" s="181" t="e">
        <f t="shared" si="766"/>
        <v>#DIV/0!</v>
      </c>
      <c r="J3002" s="339" t="e">
        <f t="shared" si="767"/>
        <v>#DIV/0!</v>
      </c>
      <c r="K3002" s="181" t="e">
        <f t="shared" si="768"/>
        <v>#DIV/0!</v>
      </c>
      <c r="M3002" s="181" t="e">
        <f t="shared" si="769"/>
        <v>#DIV/0!</v>
      </c>
      <c r="N3002" s="181" t="e">
        <f t="shared" si="770"/>
        <v>#DIV/0!</v>
      </c>
      <c r="O3002" s="339" t="e">
        <f t="shared" si="771"/>
        <v>#DIV/0!</v>
      </c>
      <c r="P3002" s="181" t="e">
        <f t="shared" si="772"/>
        <v>#DIV/0!</v>
      </c>
      <c r="R3002" s="181" t="e">
        <f t="shared" si="773"/>
        <v>#DIV/0!</v>
      </c>
      <c r="S3002" s="181" t="e">
        <f t="shared" si="774"/>
        <v>#DIV/0!</v>
      </c>
      <c r="T3002" s="339" t="e">
        <f t="shared" si="780"/>
        <v>#DIV/0!</v>
      </c>
      <c r="U3002" s="181" t="e">
        <f t="shared" si="775"/>
        <v>#DIV/0!</v>
      </c>
    </row>
    <row r="3003" spans="2:21" ht="12.75" customHeight="1" x14ac:dyDescent="0.15">
      <c r="B3003" s="1">
        <f t="shared" si="781"/>
        <v>313.20000000000272</v>
      </c>
      <c r="C3003" s="181" t="e">
        <f t="shared" si="776"/>
        <v>#DIV/0!</v>
      </c>
      <c r="D3003" s="242">
        <f t="shared" si="777"/>
        <v>97.14086065635324</v>
      </c>
      <c r="E3003" s="181" t="e">
        <f t="shared" si="765"/>
        <v>#DIV/0!</v>
      </c>
      <c r="F3003" s="181" t="e">
        <f t="shared" si="778"/>
        <v>#DIV/0!</v>
      </c>
      <c r="H3003" s="181" t="e">
        <f t="shared" si="779"/>
        <v>#DIV/0!</v>
      </c>
      <c r="I3003" s="181" t="e">
        <f t="shared" si="766"/>
        <v>#DIV/0!</v>
      </c>
      <c r="J3003" s="339" t="e">
        <f t="shared" si="767"/>
        <v>#DIV/0!</v>
      </c>
      <c r="K3003" s="181" t="e">
        <f t="shared" si="768"/>
        <v>#DIV/0!</v>
      </c>
      <c r="M3003" s="181" t="e">
        <f t="shared" si="769"/>
        <v>#DIV/0!</v>
      </c>
      <c r="N3003" s="181" t="e">
        <f t="shared" si="770"/>
        <v>#DIV/0!</v>
      </c>
      <c r="O3003" s="339" t="e">
        <f t="shared" si="771"/>
        <v>#DIV/0!</v>
      </c>
      <c r="P3003" s="181" t="e">
        <f t="shared" si="772"/>
        <v>#DIV/0!</v>
      </c>
      <c r="R3003" s="181" t="e">
        <f t="shared" si="773"/>
        <v>#DIV/0!</v>
      </c>
      <c r="S3003" s="181" t="e">
        <f t="shared" si="774"/>
        <v>#DIV/0!</v>
      </c>
      <c r="T3003" s="339" t="e">
        <f t="shared" si="780"/>
        <v>#DIV/0!</v>
      </c>
      <c r="U3003" s="181" t="e">
        <f t="shared" si="775"/>
        <v>#DIV/0!</v>
      </c>
    </row>
    <row r="3004" spans="2:21" ht="12.75" customHeight="1" x14ac:dyDescent="0.15">
      <c r="B3004" s="1">
        <f t="shared" si="781"/>
        <v>313.30000000000274</v>
      </c>
      <c r="C3004" s="181" t="e">
        <f t="shared" si="776"/>
        <v>#DIV/0!</v>
      </c>
      <c r="D3004" s="242">
        <f t="shared" si="777"/>
        <v>97.149139589454023</v>
      </c>
      <c r="E3004" s="181" t="e">
        <f t="shared" si="765"/>
        <v>#DIV/0!</v>
      </c>
      <c r="F3004" s="181" t="e">
        <f t="shared" si="778"/>
        <v>#DIV/0!</v>
      </c>
      <c r="H3004" s="181" t="e">
        <f t="shared" si="779"/>
        <v>#DIV/0!</v>
      </c>
      <c r="I3004" s="181" t="e">
        <f t="shared" si="766"/>
        <v>#DIV/0!</v>
      </c>
      <c r="J3004" s="339" t="e">
        <f t="shared" si="767"/>
        <v>#DIV/0!</v>
      </c>
      <c r="K3004" s="181" t="e">
        <f t="shared" si="768"/>
        <v>#DIV/0!</v>
      </c>
      <c r="M3004" s="181" t="e">
        <f t="shared" si="769"/>
        <v>#DIV/0!</v>
      </c>
      <c r="N3004" s="181" t="e">
        <f t="shared" si="770"/>
        <v>#DIV/0!</v>
      </c>
      <c r="O3004" s="339" t="e">
        <f t="shared" si="771"/>
        <v>#DIV/0!</v>
      </c>
      <c r="P3004" s="181" t="e">
        <f t="shared" si="772"/>
        <v>#DIV/0!</v>
      </c>
      <c r="R3004" s="181" t="e">
        <f t="shared" si="773"/>
        <v>#DIV/0!</v>
      </c>
      <c r="S3004" s="181" t="e">
        <f t="shared" si="774"/>
        <v>#DIV/0!</v>
      </c>
      <c r="T3004" s="339" t="e">
        <f t="shared" si="780"/>
        <v>#DIV/0!</v>
      </c>
      <c r="U3004" s="181" t="e">
        <f t="shared" si="775"/>
        <v>#DIV/0!</v>
      </c>
    </row>
    <row r="3005" spans="2:21" ht="12.75" customHeight="1" x14ac:dyDescent="0.15">
      <c r="B3005" s="1">
        <f t="shared" si="781"/>
        <v>313.40000000000276</v>
      </c>
      <c r="C3005" s="181" t="e">
        <f t="shared" si="776"/>
        <v>#DIV/0!</v>
      </c>
      <c r="D3005" s="242">
        <f t="shared" si="777"/>
        <v>97.157416406533542</v>
      </c>
      <c r="E3005" s="181" t="e">
        <f t="shared" si="765"/>
        <v>#DIV/0!</v>
      </c>
      <c r="F3005" s="181" t="e">
        <f t="shared" si="778"/>
        <v>#DIV/0!</v>
      </c>
      <c r="H3005" s="181" t="e">
        <f t="shared" si="779"/>
        <v>#DIV/0!</v>
      </c>
      <c r="I3005" s="181" t="e">
        <f t="shared" si="766"/>
        <v>#DIV/0!</v>
      </c>
      <c r="J3005" s="339" t="e">
        <f t="shared" si="767"/>
        <v>#DIV/0!</v>
      </c>
      <c r="K3005" s="181" t="e">
        <f t="shared" si="768"/>
        <v>#DIV/0!</v>
      </c>
      <c r="M3005" s="181" t="e">
        <f t="shared" si="769"/>
        <v>#DIV/0!</v>
      </c>
      <c r="N3005" s="181" t="e">
        <f t="shared" si="770"/>
        <v>#DIV/0!</v>
      </c>
      <c r="O3005" s="339" t="e">
        <f t="shared" si="771"/>
        <v>#DIV/0!</v>
      </c>
      <c r="P3005" s="181" t="e">
        <f t="shared" si="772"/>
        <v>#DIV/0!</v>
      </c>
      <c r="R3005" s="181" t="e">
        <f t="shared" si="773"/>
        <v>#DIV/0!</v>
      </c>
      <c r="S3005" s="181" t="e">
        <f t="shared" si="774"/>
        <v>#DIV/0!</v>
      </c>
      <c r="T3005" s="339" t="e">
        <f t="shared" si="780"/>
        <v>#DIV/0!</v>
      </c>
      <c r="U3005" s="181" t="e">
        <f t="shared" si="775"/>
        <v>#DIV/0!</v>
      </c>
    </row>
    <row r="3006" spans="2:21" ht="12.75" customHeight="1" x14ac:dyDescent="0.15">
      <c r="B3006" s="1">
        <f t="shared" si="781"/>
        <v>313.50000000000279</v>
      </c>
      <c r="C3006" s="181" t="e">
        <f t="shared" si="776"/>
        <v>#DIV/0!</v>
      </c>
      <c r="D3006" s="242">
        <f t="shared" si="777"/>
        <v>97.165691108853352</v>
      </c>
      <c r="E3006" s="181" t="e">
        <f t="shared" si="765"/>
        <v>#DIV/0!</v>
      </c>
      <c r="F3006" s="181" t="e">
        <f t="shared" si="778"/>
        <v>#DIV/0!</v>
      </c>
      <c r="H3006" s="181" t="e">
        <f t="shared" si="779"/>
        <v>#DIV/0!</v>
      </c>
      <c r="I3006" s="181" t="e">
        <f t="shared" si="766"/>
        <v>#DIV/0!</v>
      </c>
      <c r="J3006" s="339" t="e">
        <f t="shared" si="767"/>
        <v>#DIV/0!</v>
      </c>
      <c r="K3006" s="181" t="e">
        <f t="shared" si="768"/>
        <v>#DIV/0!</v>
      </c>
      <c r="M3006" s="181" t="e">
        <f t="shared" si="769"/>
        <v>#DIV/0!</v>
      </c>
      <c r="N3006" s="181" t="e">
        <f t="shared" si="770"/>
        <v>#DIV/0!</v>
      </c>
      <c r="O3006" s="339" t="e">
        <f t="shared" si="771"/>
        <v>#DIV/0!</v>
      </c>
      <c r="P3006" s="181" t="e">
        <f t="shared" si="772"/>
        <v>#DIV/0!</v>
      </c>
      <c r="R3006" s="181" t="e">
        <f t="shared" si="773"/>
        <v>#DIV/0!</v>
      </c>
      <c r="S3006" s="181" t="e">
        <f t="shared" si="774"/>
        <v>#DIV/0!</v>
      </c>
      <c r="T3006" s="339" t="e">
        <f t="shared" si="780"/>
        <v>#DIV/0!</v>
      </c>
      <c r="U3006" s="181" t="e">
        <f t="shared" si="775"/>
        <v>#DIV/0!</v>
      </c>
    </row>
    <row r="3007" spans="2:21" ht="12.75" customHeight="1" x14ac:dyDescent="0.15">
      <c r="B3007" s="1">
        <f t="shared" si="781"/>
        <v>313.60000000000281</v>
      </c>
      <c r="C3007" s="181" t="e">
        <f t="shared" si="776"/>
        <v>#DIV/0!</v>
      </c>
      <c r="D3007" s="242">
        <f t="shared" si="777"/>
        <v>97.173963697673628</v>
      </c>
      <c r="E3007" s="181" t="e">
        <f t="shared" si="765"/>
        <v>#DIV/0!</v>
      </c>
      <c r="F3007" s="181" t="e">
        <f t="shared" si="778"/>
        <v>#DIV/0!</v>
      </c>
      <c r="H3007" s="181" t="e">
        <f t="shared" si="779"/>
        <v>#DIV/0!</v>
      </c>
      <c r="I3007" s="181" t="e">
        <f t="shared" si="766"/>
        <v>#DIV/0!</v>
      </c>
      <c r="J3007" s="339" t="e">
        <f t="shared" si="767"/>
        <v>#DIV/0!</v>
      </c>
      <c r="K3007" s="181" t="e">
        <f t="shared" si="768"/>
        <v>#DIV/0!</v>
      </c>
      <c r="M3007" s="181" t="e">
        <f t="shared" si="769"/>
        <v>#DIV/0!</v>
      </c>
      <c r="N3007" s="181" t="e">
        <f t="shared" si="770"/>
        <v>#DIV/0!</v>
      </c>
      <c r="O3007" s="339" t="e">
        <f t="shared" si="771"/>
        <v>#DIV/0!</v>
      </c>
      <c r="P3007" s="181" t="e">
        <f t="shared" si="772"/>
        <v>#DIV/0!</v>
      </c>
      <c r="R3007" s="181" t="e">
        <f t="shared" si="773"/>
        <v>#DIV/0!</v>
      </c>
      <c r="S3007" s="181" t="e">
        <f t="shared" si="774"/>
        <v>#DIV/0!</v>
      </c>
      <c r="T3007" s="339" t="e">
        <f t="shared" si="780"/>
        <v>#DIV/0!</v>
      </c>
      <c r="U3007" s="181" t="e">
        <f t="shared" si="775"/>
        <v>#DIV/0!</v>
      </c>
    </row>
    <row r="3008" spans="2:21" ht="12.75" customHeight="1" x14ac:dyDescent="0.15">
      <c r="B3008" s="1">
        <f t="shared" si="781"/>
        <v>313.70000000000283</v>
      </c>
      <c r="C3008" s="181" t="e">
        <f t="shared" si="776"/>
        <v>#DIV/0!</v>
      </c>
      <c r="D3008" s="242">
        <f t="shared" si="777"/>
        <v>97.182234174253708</v>
      </c>
      <c r="E3008" s="181" t="e">
        <f t="shared" si="765"/>
        <v>#DIV/0!</v>
      </c>
      <c r="F3008" s="181" t="e">
        <f t="shared" si="778"/>
        <v>#DIV/0!</v>
      </c>
      <c r="H3008" s="181" t="e">
        <f t="shared" si="779"/>
        <v>#DIV/0!</v>
      </c>
      <c r="I3008" s="181" t="e">
        <f t="shared" si="766"/>
        <v>#DIV/0!</v>
      </c>
      <c r="J3008" s="339" t="e">
        <f t="shared" si="767"/>
        <v>#DIV/0!</v>
      </c>
      <c r="K3008" s="181" t="e">
        <f t="shared" si="768"/>
        <v>#DIV/0!</v>
      </c>
      <c r="M3008" s="181" t="e">
        <f t="shared" si="769"/>
        <v>#DIV/0!</v>
      </c>
      <c r="N3008" s="181" t="e">
        <f t="shared" si="770"/>
        <v>#DIV/0!</v>
      </c>
      <c r="O3008" s="339" t="e">
        <f t="shared" si="771"/>
        <v>#DIV/0!</v>
      </c>
      <c r="P3008" s="181" t="e">
        <f t="shared" si="772"/>
        <v>#DIV/0!</v>
      </c>
      <c r="R3008" s="181" t="e">
        <f t="shared" si="773"/>
        <v>#DIV/0!</v>
      </c>
      <c r="S3008" s="181" t="e">
        <f t="shared" si="774"/>
        <v>#DIV/0!</v>
      </c>
      <c r="T3008" s="339" t="e">
        <f t="shared" si="780"/>
        <v>#DIV/0!</v>
      </c>
      <c r="U3008" s="181" t="e">
        <f t="shared" si="775"/>
        <v>#DIV/0!</v>
      </c>
    </row>
    <row r="3009" spans="2:21" ht="12.75" customHeight="1" x14ac:dyDescent="0.15">
      <c r="B3009" s="1">
        <f t="shared" si="781"/>
        <v>313.80000000000285</v>
      </c>
      <c r="C3009" s="181" t="e">
        <f t="shared" si="776"/>
        <v>#DIV/0!</v>
      </c>
      <c r="D3009" s="242">
        <f t="shared" si="777"/>
        <v>97.190502539851451</v>
      </c>
      <c r="E3009" s="181" t="e">
        <f t="shared" si="765"/>
        <v>#DIV/0!</v>
      </c>
      <c r="F3009" s="181" t="e">
        <f t="shared" si="778"/>
        <v>#DIV/0!</v>
      </c>
      <c r="H3009" s="181" t="e">
        <f t="shared" si="779"/>
        <v>#DIV/0!</v>
      </c>
      <c r="I3009" s="181" t="e">
        <f t="shared" si="766"/>
        <v>#DIV/0!</v>
      </c>
      <c r="J3009" s="339" t="e">
        <f t="shared" si="767"/>
        <v>#DIV/0!</v>
      </c>
      <c r="K3009" s="181" t="e">
        <f t="shared" si="768"/>
        <v>#DIV/0!</v>
      </c>
      <c r="M3009" s="181" t="e">
        <f t="shared" si="769"/>
        <v>#DIV/0!</v>
      </c>
      <c r="N3009" s="181" t="e">
        <f t="shared" si="770"/>
        <v>#DIV/0!</v>
      </c>
      <c r="O3009" s="339" t="e">
        <f t="shared" si="771"/>
        <v>#DIV/0!</v>
      </c>
      <c r="P3009" s="181" t="e">
        <f t="shared" si="772"/>
        <v>#DIV/0!</v>
      </c>
      <c r="R3009" s="181" t="e">
        <f t="shared" si="773"/>
        <v>#DIV/0!</v>
      </c>
      <c r="S3009" s="181" t="e">
        <f t="shared" si="774"/>
        <v>#DIV/0!</v>
      </c>
      <c r="T3009" s="339" t="e">
        <f t="shared" si="780"/>
        <v>#DIV/0!</v>
      </c>
      <c r="U3009" s="181" t="e">
        <f t="shared" si="775"/>
        <v>#DIV/0!</v>
      </c>
    </row>
    <row r="3010" spans="2:21" ht="12.75" customHeight="1" x14ac:dyDescent="0.15">
      <c r="B3010" s="1">
        <f t="shared" si="781"/>
        <v>313.90000000000288</v>
      </c>
      <c r="C3010" s="181" t="e">
        <f t="shared" si="776"/>
        <v>#DIV/0!</v>
      </c>
      <c r="D3010" s="242">
        <f t="shared" si="777"/>
        <v>97.198768795723794</v>
      </c>
      <c r="E3010" s="181" t="e">
        <f t="shared" si="765"/>
        <v>#DIV/0!</v>
      </c>
      <c r="F3010" s="181" t="e">
        <f t="shared" si="778"/>
        <v>#DIV/0!</v>
      </c>
      <c r="H3010" s="181" t="e">
        <f t="shared" si="779"/>
        <v>#DIV/0!</v>
      </c>
      <c r="I3010" s="181" t="e">
        <f t="shared" si="766"/>
        <v>#DIV/0!</v>
      </c>
      <c r="J3010" s="339" t="e">
        <f t="shared" si="767"/>
        <v>#DIV/0!</v>
      </c>
      <c r="K3010" s="181" t="e">
        <f t="shared" si="768"/>
        <v>#DIV/0!</v>
      </c>
      <c r="M3010" s="181" t="e">
        <f t="shared" si="769"/>
        <v>#DIV/0!</v>
      </c>
      <c r="N3010" s="181" t="e">
        <f t="shared" si="770"/>
        <v>#DIV/0!</v>
      </c>
      <c r="O3010" s="339" t="e">
        <f t="shared" si="771"/>
        <v>#DIV/0!</v>
      </c>
      <c r="P3010" s="181" t="e">
        <f t="shared" si="772"/>
        <v>#DIV/0!</v>
      </c>
      <c r="R3010" s="181" t="e">
        <f t="shared" si="773"/>
        <v>#DIV/0!</v>
      </c>
      <c r="S3010" s="181" t="e">
        <f t="shared" si="774"/>
        <v>#DIV/0!</v>
      </c>
      <c r="T3010" s="339" t="e">
        <f t="shared" si="780"/>
        <v>#DIV/0!</v>
      </c>
      <c r="U3010" s="181" t="e">
        <f t="shared" si="775"/>
        <v>#DIV/0!</v>
      </c>
    </row>
    <row r="3011" spans="2:21" ht="12.75" customHeight="1" x14ac:dyDescent="0.15">
      <c r="B3011" s="1">
        <f t="shared" si="781"/>
        <v>314.0000000000029</v>
      </c>
      <c r="C3011" s="181" t="e">
        <f t="shared" si="776"/>
        <v>#DIV/0!</v>
      </c>
      <c r="D3011" s="242">
        <f t="shared" si="777"/>
        <v>97.207032943126222</v>
      </c>
      <c r="E3011" s="181" t="e">
        <f t="shared" si="765"/>
        <v>#DIV/0!</v>
      </c>
      <c r="F3011" s="181" t="e">
        <f t="shared" si="778"/>
        <v>#DIV/0!</v>
      </c>
      <c r="H3011" s="181" t="e">
        <f t="shared" si="779"/>
        <v>#DIV/0!</v>
      </c>
      <c r="I3011" s="181" t="e">
        <f t="shared" si="766"/>
        <v>#DIV/0!</v>
      </c>
      <c r="J3011" s="339" t="e">
        <f t="shared" si="767"/>
        <v>#DIV/0!</v>
      </c>
      <c r="K3011" s="181" t="e">
        <f t="shared" si="768"/>
        <v>#DIV/0!</v>
      </c>
      <c r="M3011" s="181" t="e">
        <f t="shared" si="769"/>
        <v>#DIV/0!</v>
      </c>
      <c r="N3011" s="181" t="e">
        <f t="shared" si="770"/>
        <v>#DIV/0!</v>
      </c>
      <c r="O3011" s="339" t="e">
        <f t="shared" si="771"/>
        <v>#DIV/0!</v>
      </c>
      <c r="P3011" s="181" t="e">
        <f t="shared" si="772"/>
        <v>#DIV/0!</v>
      </c>
      <c r="R3011" s="181" t="e">
        <f t="shared" si="773"/>
        <v>#DIV/0!</v>
      </c>
      <c r="S3011" s="181" t="e">
        <f t="shared" si="774"/>
        <v>#DIV/0!</v>
      </c>
      <c r="T3011" s="339" t="e">
        <f t="shared" si="780"/>
        <v>#DIV/0!</v>
      </c>
      <c r="U3011" s="181" t="e">
        <f t="shared" si="775"/>
        <v>#DIV/0!</v>
      </c>
    </row>
    <row r="3012" spans="2:21" ht="12.75" customHeight="1" x14ac:dyDescent="0.15">
      <c r="B3012" s="1">
        <f t="shared" si="781"/>
        <v>314.10000000000292</v>
      </c>
      <c r="C3012" s="181" t="e">
        <f t="shared" si="776"/>
        <v>#DIV/0!</v>
      </c>
      <c r="D3012" s="242">
        <f t="shared" si="777"/>
        <v>97.215294983313285</v>
      </c>
      <c r="E3012" s="181" t="e">
        <f t="shared" si="765"/>
        <v>#DIV/0!</v>
      </c>
      <c r="F3012" s="181" t="e">
        <f t="shared" si="778"/>
        <v>#DIV/0!</v>
      </c>
      <c r="H3012" s="181" t="e">
        <f t="shared" si="779"/>
        <v>#DIV/0!</v>
      </c>
      <c r="I3012" s="181" t="e">
        <f t="shared" si="766"/>
        <v>#DIV/0!</v>
      </c>
      <c r="J3012" s="339" t="e">
        <f t="shared" si="767"/>
        <v>#DIV/0!</v>
      </c>
      <c r="K3012" s="181" t="e">
        <f t="shared" si="768"/>
        <v>#DIV/0!</v>
      </c>
      <c r="M3012" s="181" t="e">
        <f t="shared" si="769"/>
        <v>#DIV/0!</v>
      </c>
      <c r="N3012" s="181" t="e">
        <f t="shared" si="770"/>
        <v>#DIV/0!</v>
      </c>
      <c r="O3012" s="339" t="e">
        <f t="shared" si="771"/>
        <v>#DIV/0!</v>
      </c>
      <c r="P3012" s="181" t="e">
        <f t="shared" si="772"/>
        <v>#DIV/0!</v>
      </c>
      <c r="R3012" s="181" t="e">
        <f t="shared" si="773"/>
        <v>#DIV/0!</v>
      </c>
      <c r="S3012" s="181" t="e">
        <f t="shared" si="774"/>
        <v>#DIV/0!</v>
      </c>
      <c r="T3012" s="339" t="e">
        <f t="shared" si="780"/>
        <v>#DIV/0!</v>
      </c>
      <c r="U3012" s="181" t="e">
        <f t="shared" si="775"/>
        <v>#DIV/0!</v>
      </c>
    </row>
    <row r="3013" spans="2:21" ht="12.75" customHeight="1" x14ac:dyDescent="0.15">
      <c r="B3013" s="1">
        <f t="shared" si="781"/>
        <v>314.20000000000294</v>
      </c>
      <c r="C3013" s="181" t="e">
        <f t="shared" si="776"/>
        <v>#DIV/0!</v>
      </c>
      <c r="D3013" s="242">
        <f t="shared" si="777"/>
        <v>97.223554917538252</v>
      </c>
      <c r="E3013" s="181" t="e">
        <f t="shared" si="765"/>
        <v>#DIV/0!</v>
      </c>
      <c r="F3013" s="181" t="e">
        <f t="shared" si="778"/>
        <v>#DIV/0!</v>
      </c>
      <c r="H3013" s="181" t="e">
        <f t="shared" si="779"/>
        <v>#DIV/0!</v>
      </c>
      <c r="I3013" s="181" t="e">
        <f t="shared" si="766"/>
        <v>#DIV/0!</v>
      </c>
      <c r="J3013" s="339" t="e">
        <f t="shared" si="767"/>
        <v>#DIV/0!</v>
      </c>
      <c r="K3013" s="181" t="e">
        <f t="shared" si="768"/>
        <v>#DIV/0!</v>
      </c>
      <c r="M3013" s="181" t="e">
        <f t="shared" si="769"/>
        <v>#DIV/0!</v>
      </c>
      <c r="N3013" s="181" t="e">
        <f t="shared" si="770"/>
        <v>#DIV/0!</v>
      </c>
      <c r="O3013" s="339" t="e">
        <f t="shared" si="771"/>
        <v>#DIV/0!</v>
      </c>
      <c r="P3013" s="181" t="e">
        <f t="shared" si="772"/>
        <v>#DIV/0!</v>
      </c>
      <c r="R3013" s="181" t="e">
        <f t="shared" si="773"/>
        <v>#DIV/0!</v>
      </c>
      <c r="S3013" s="181" t="e">
        <f t="shared" si="774"/>
        <v>#DIV/0!</v>
      </c>
      <c r="T3013" s="339" t="e">
        <f t="shared" si="780"/>
        <v>#DIV/0!</v>
      </c>
      <c r="U3013" s="181" t="e">
        <f t="shared" si="775"/>
        <v>#DIV/0!</v>
      </c>
    </row>
    <row r="3014" spans="2:21" ht="12.75" customHeight="1" x14ac:dyDescent="0.15">
      <c r="B3014" s="1">
        <f t="shared" si="781"/>
        <v>314.30000000000297</v>
      </c>
      <c r="C3014" s="181" t="e">
        <f t="shared" si="776"/>
        <v>#DIV/0!</v>
      </c>
      <c r="D3014" s="242">
        <f t="shared" si="777"/>
        <v>97.231812747053226</v>
      </c>
      <c r="E3014" s="181" t="e">
        <f t="shared" ref="E3014:E3077" si="782">+$D$19+(C3014/(D3014*$D$34))</f>
        <v>#DIV/0!</v>
      </c>
      <c r="F3014" s="181" t="e">
        <f t="shared" si="778"/>
        <v>#DIV/0!</v>
      </c>
      <c r="H3014" s="181" t="e">
        <f t="shared" si="779"/>
        <v>#DIV/0!</v>
      </c>
      <c r="I3014" s="181" t="e">
        <f t="shared" ref="I3014:I3077" si="783">1.32*(($B3015-$D$19)/$D$30)^0.25</f>
        <v>#DIV/0!</v>
      </c>
      <c r="J3014" s="339" t="e">
        <f t="shared" ref="J3014:J3077" si="784">+$D$19+(H3014/(I3014*$D$35))</f>
        <v>#DIV/0!</v>
      </c>
      <c r="K3014" s="181" t="e">
        <f t="shared" ref="K3014:K3077" si="785">ABS($B3015-J3014)</f>
        <v>#DIV/0!</v>
      </c>
      <c r="M3014" s="181" t="e">
        <f t="shared" ref="M3014:M3077" si="786">(2*PI()*$D$27*$D$8*$AE$7*($D$31-B3015))/LN($D$30/$D$28)</f>
        <v>#DIV/0!</v>
      </c>
      <c r="N3014" s="181" t="e">
        <f t="shared" ref="N3014:N3077" si="787">1.32*(($B3015-$D$19)/$D$30)^0.25</f>
        <v>#DIV/0!</v>
      </c>
      <c r="O3014" s="339" t="e">
        <f t="shared" ref="O3014:O3077" si="788">+$D$19+(M3014/(N3014*$D$38))</f>
        <v>#DIV/0!</v>
      </c>
      <c r="P3014" s="181" t="e">
        <f t="shared" ref="P3014:P3077" si="789">ABS($B3015-O3014)</f>
        <v>#DIV/0!</v>
      </c>
      <c r="R3014" s="181" t="e">
        <f t="shared" ref="R3014:R3077" si="790">(2*PI()*$D$27*$D$9*$AE$6*($D$31-B3015))/LN($D$30/$D$28)</f>
        <v>#DIV/0!</v>
      </c>
      <c r="S3014" s="181" t="e">
        <f t="shared" ref="S3014:S3077" si="791">1.32*(($B3015-$D$19)/$D$30)^0.25</f>
        <v>#DIV/0!</v>
      </c>
      <c r="T3014" s="339" t="e">
        <f t="shared" si="780"/>
        <v>#DIV/0!</v>
      </c>
      <c r="U3014" s="181" t="e">
        <f t="shared" ref="U3014:U3077" si="792">ABS($B3015-T3014)</f>
        <v>#DIV/0!</v>
      </c>
    </row>
    <row r="3015" spans="2:21" ht="12.75" customHeight="1" x14ac:dyDescent="0.15">
      <c r="B3015" s="1">
        <f t="shared" si="781"/>
        <v>314.40000000000299</v>
      </c>
      <c r="C3015" s="181" t="e">
        <f t="shared" ref="C3015:C3078" si="793">(2*PI()*$D$26*$D$32*($D$31-B3016))/LN($D$29/$D$28)</f>
        <v>#DIV/0!</v>
      </c>
      <c r="D3015" s="242">
        <f t="shared" ref="D3015:D3078" si="794">1.32*((B3016-$D$19)/$D$29)^0.25</f>
        <v>97.240068473109147</v>
      </c>
      <c r="E3015" s="181" t="e">
        <f t="shared" si="782"/>
        <v>#DIV/0!</v>
      </c>
      <c r="F3015" s="181" t="e">
        <f t="shared" ref="F3015:F3078" si="795">ABS(B3016-E3015)</f>
        <v>#DIV/0!</v>
      </c>
      <c r="H3015" s="181" t="e">
        <f t="shared" ref="H3015:H3078" si="796">(2*PI()*$D$27*$D$32*($D$31-B3016))/LN($D$30/$D$28)</f>
        <v>#DIV/0!</v>
      </c>
      <c r="I3015" s="181" t="e">
        <f t="shared" si="783"/>
        <v>#DIV/0!</v>
      </c>
      <c r="J3015" s="339" t="e">
        <f t="shared" si="784"/>
        <v>#DIV/0!</v>
      </c>
      <c r="K3015" s="181" t="e">
        <f t="shared" si="785"/>
        <v>#DIV/0!</v>
      </c>
      <c r="M3015" s="181" t="e">
        <f t="shared" si="786"/>
        <v>#DIV/0!</v>
      </c>
      <c r="N3015" s="181" t="e">
        <f t="shared" si="787"/>
        <v>#DIV/0!</v>
      </c>
      <c r="O3015" s="339" t="e">
        <f t="shared" si="788"/>
        <v>#DIV/0!</v>
      </c>
      <c r="P3015" s="181" t="e">
        <f t="shared" si="789"/>
        <v>#DIV/0!</v>
      </c>
      <c r="R3015" s="181" t="e">
        <f t="shared" si="790"/>
        <v>#DIV/0!</v>
      </c>
      <c r="S3015" s="181" t="e">
        <f t="shared" si="791"/>
        <v>#DIV/0!</v>
      </c>
      <c r="T3015" s="339" t="e">
        <f t="shared" ref="T3015:T3078" si="797">+$D$19+(R3015/(S3015*$D$41))</f>
        <v>#DIV/0!</v>
      </c>
      <c r="U3015" s="181" t="e">
        <f t="shared" si="792"/>
        <v>#DIV/0!</v>
      </c>
    </row>
    <row r="3016" spans="2:21" ht="12.75" customHeight="1" x14ac:dyDescent="0.15">
      <c r="B3016" s="1">
        <f t="shared" ref="B3016:B3079" si="798">B3015+0.1</f>
        <v>314.50000000000301</v>
      </c>
      <c r="C3016" s="181" t="e">
        <f t="shared" si="793"/>
        <v>#DIV/0!</v>
      </c>
      <c r="D3016" s="242">
        <f t="shared" si="794"/>
        <v>97.248322096955761</v>
      </c>
      <c r="E3016" s="181" t="e">
        <f t="shared" si="782"/>
        <v>#DIV/0!</v>
      </c>
      <c r="F3016" s="181" t="e">
        <f t="shared" si="795"/>
        <v>#DIV/0!</v>
      </c>
      <c r="H3016" s="181" t="e">
        <f t="shared" si="796"/>
        <v>#DIV/0!</v>
      </c>
      <c r="I3016" s="181" t="e">
        <f t="shared" si="783"/>
        <v>#DIV/0!</v>
      </c>
      <c r="J3016" s="339" t="e">
        <f t="shared" si="784"/>
        <v>#DIV/0!</v>
      </c>
      <c r="K3016" s="181" t="e">
        <f t="shared" si="785"/>
        <v>#DIV/0!</v>
      </c>
      <c r="M3016" s="181" t="e">
        <f t="shared" si="786"/>
        <v>#DIV/0!</v>
      </c>
      <c r="N3016" s="181" t="e">
        <f t="shared" si="787"/>
        <v>#DIV/0!</v>
      </c>
      <c r="O3016" s="339" t="e">
        <f t="shared" si="788"/>
        <v>#DIV/0!</v>
      </c>
      <c r="P3016" s="181" t="e">
        <f t="shared" si="789"/>
        <v>#DIV/0!</v>
      </c>
      <c r="R3016" s="181" t="e">
        <f t="shared" si="790"/>
        <v>#DIV/0!</v>
      </c>
      <c r="S3016" s="181" t="e">
        <f t="shared" si="791"/>
        <v>#DIV/0!</v>
      </c>
      <c r="T3016" s="339" t="e">
        <f t="shared" si="797"/>
        <v>#DIV/0!</v>
      </c>
      <c r="U3016" s="181" t="e">
        <f t="shared" si="792"/>
        <v>#DIV/0!</v>
      </c>
    </row>
    <row r="3017" spans="2:21" ht="12.75" customHeight="1" x14ac:dyDescent="0.15">
      <c r="B3017" s="1">
        <f t="shared" si="798"/>
        <v>314.60000000000304</v>
      </c>
      <c r="C3017" s="181" t="e">
        <f t="shared" si="793"/>
        <v>#DIV/0!</v>
      </c>
      <c r="D3017" s="242">
        <f t="shared" si="794"/>
        <v>97.256573619841689</v>
      </c>
      <c r="E3017" s="181" t="e">
        <f t="shared" si="782"/>
        <v>#DIV/0!</v>
      </c>
      <c r="F3017" s="181" t="e">
        <f t="shared" si="795"/>
        <v>#DIV/0!</v>
      </c>
      <c r="H3017" s="181" t="e">
        <f t="shared" si="796"/>
        <v>#DIV/0!</v>
      </c>
      <c r="I3017" s="181" t="e">
        <f t="shared" si="783"/>
        <v>#DIV/0!</v>
      </c>
      <c r="J3017" s="339" t="e">
        <f t="shared" si="784"/>
        <v>#DIV/0!</v>
      </c>
      <c r="K3017" s="181" t="e">
        <f t="shared" si="785"/>
        <v>#DIV/0!</v>
      </c>
      <c r="M3017" s="181" t="e">
        <f t="shared" si="786"/>
        <v>#DIV/0!</v>
      </c>
      <c r="N3017" s="181" t="e">
        <f t="shared" si="787"/>
        <v>#DIV/0!</v>
      </c>
      <c r="O3017" s="339" t="e">
        <f t="shared" si="788"/>
        <v>#DIV/0!</v>
      </c>
      <c r="P3017" s="181" t="e">
        <f t="shared" si="789"/>
        <v>#DIV/0!</v>
      </c>
      <c r="R3017" s="181" t="e">
        <f t="shared" si="790"/>
        <v>#DIV/0!</v>
      </c>
      <c r="S3017" s="181" t="e">
        <f t="shared" si="791"/>
        <v>#DIV/0!</v>
      </c>
      <c r="T3017" s="339" t="e">
        <f t="shared" si="797"/>
        <v>#DIV/0!</v>
      </c>
      <c r="U3017" s="181" t="e">
        <f t="shared" si="792"/>
        <v>#DIV/0!</v>
      </c>
    </row>
    <row r="3018" spans="2:21" ht="12.75" customHeight="1" x14ac:dyDescent="0.15">
      <c r="B3018" s="1">
        <f t="shared" si="798"/>
        <v>314.70000000000306</v>
      </c>
      <c r="C3018" s="181" t="e">
        <f t="shared" si="793"/>
        <v>#DIV/0!</v>
      </c>
      <c r="D3018" s="242">
        <f t="shared" si="794"/>
        <v>97.264823043014303</v>
      </c>
      <c r="E3018" s="181" t="e">
        <f t="shared" si="782"/>
        <v>#DIV/0!</v>
      </c>
      <c r="F3018" s="181" t="e">
        <f t="shared" si="795"/>
        <v>#DIV/0!</v>
      </c>
      <c r="H3018" s="181" t="e">
        <f t="shared" si="796"/>
        <v>#DIV/0!</v>
      </c>
      <c r="I3018" s="181" t="e">
        <f t="shared" si="783"/>
        <v>#DIV/0!</v>
      </c>
      <c r="J3018" s="339" t="e">
        <f t="shared" si="784"/>
        <v>#DIV/0!</v>
      </c>
      <c r="K3018" s="181" t="e">
        <f t="shared" si="785"/>
        <v>#DIV/0!</v>
      </c>
      <c r="M3018" s="181" t="e">
        <f t="shared" si="786"/>
        <v>#DIV/0!</v>
      </c>
      <c r="N3018" s="181" t="e">
        <f t="shared" si="787"/>
        <v>#DIV/0!</v>
      </c>
      <c r="O3018" s="339" t="e">
        <f t="shared" si="788"/>
        <v>#DIV/0!</v>
      </c>
      <c r="P3018" s="181" t="e">
        <f t="shared" si="789"/>
        <v>#DIV/0!</v>
      </c>
      <c r="R3018" s="181" t="e">
        <f t="shared" si="790"/>
        <v>#DIV/0!</v>
      </c>
      <c r="S3018" s="181" t="e">
        <f t="shared" si="791"/>
        <v>#DIV/0!</v>
      </c>
      <c r="T3018" s="339" t="e">
        <f t="shared" si="797"/>
        <v>#DIV/0!</v>
      </c>
      <c r="U3018" s="181" t="e">
        <f t="shared" si="792"/>
        <v>#DIV/0!</v>
      </c>
    </row>
    <row r="3019" spans="2:21" ht="12.75" customHeight="1" x14ac:dyDescent="0.15">
      <c r="B3019" s="1">
        <f t="shared" si="798"/>
        <v>314.80000000000308</v>
      </c>
      <c r="C3019" s="181" t="e">
        <f t="shared" si="793"/>
        <v>#DIV/0!</v>
      </c>
      <c r="D3019" s="242">
        <f t="shared" si="794"/>
        <v>97.273070367720095</v>
      </c>
      <c r="E3019" s="181" t="e">
        <f t="shared" si="782"/>
        <v>#DIV/0!</v>
      </c>
      <c r="F3019" s="181" t="e">
        <f t="shared" si="795"/>
        <v>#DIV/0!</v>
      </c>
      <c r="H3019" s="181" t="e">
        <f t="shared" si="796"/>
        <v>#DIV/0!</v>
      </c>
      <c r="I3019" s="181" t="e">
        <f t="shared" si="783"/>
        <v>#DIV/0!</v>
      </c>
      <c r="J3019" s="339" t="e">
        <f t="shared" si="784"/>
        <v>#DIV/0!</v>
      </c>
      <c r="K3019" s="181" t="e">
        <f t="shared" si="785"/>
        <v>#DIV/0!</v>
      </c>
      <c r="M3019" s="181" t="e">
        <f t="shared" si="786"/>
        <v>#DIV/0!</v>
      </c>
      <c r="N3019" s="181" t="e">
        <f t="shared" si="787"/>
        <v>#DIV/0!</v>
      </c>
      <c r="O3019" s="339" t="e">
        <f t="shared" si="788"/>
        <v>#DIV/0!</v>
      </c>
      <c r="P3019" s="181" t="e">
        <f t="shared" si="789"/>
        <v>#DIV/0!</v>
      </c>
      <c r="R3019" s="181" t="e">
        <f t="shared" si="790"/>
        <v>#DIV/0!</v>
      </c>
      <c r="S3019" s="181" t="e">
        <f t="shared" si="791"/>
        <v>#DIV/0!</v>
      </c>
      <c r="T3019" s="339" t="e">
        <f t="shared" si="797"/>
        <v>#DIV/0!</v>
      </c>
      <c r="U3019" s="181" t="e">
        <f t="shared" si="792"/>
        <v>#DIV/0!</v>
      </c>
    </row>
    <row r="3020" spans="2:21" ht="12.75" customHeight="1" x14ac:dyDescent="0.15">
      <c r="B3020" s="1">
        <f t="shared" si="798"/>
        <v>314.9000000000031</v>
      </c>
      <c r="C3020" s="181" t="e">
        <f t="shared" si="793"/>
        <v>#DIV/0!</v>
      </c>
      <c r="D3020" s="242">
        <f t="shared" si="794"/>
        <v>97.281315595204006</v>
      </c>
      <c r="E3020" s="181" t="e">
        <f t="shared" si="782"/>
        <v>#DIV/0!</v>
      </c>
      <c r="F3020" s="181" t="e">
        <f t="shared" si="795"/>
        <v>#DIV/0!</v>
      </c>
      <c r="H3020" s="181" t="e">
        <f t="shared" si="796"/>
        <v>#DIV/0!</v>
      </c>
      <c r="I3020" s="181" t="e">
        <f t="shared" si="783"/>
        <v>#DIV/0!</v>
      </c>
      <c r="J3020" s="339" t="e">
        <f t="shared" si="784"/>
        <v>#DIV/0!</v>
      </c>
      <c r="K3020" s="181" t="e">
        <f t="shared" si="785"/>
        <v>#DIV/0!</v>
      </c>
      <c r="M3020" s="181" t="e">
        <f t="shared" si="786"/>
        <v>#DIV/0!</v>
      </c>
      <c r="N3020" s="181" t="e">
        <f t="shared" si="787"/>
        <v>#DIV/0!</v>
      </c>
      <c r="O3020" s="339" t="e">
        <f t="shared" si="788"/>
        <v>#DIV/0!</v>
      </c>
      <c r="P3020" s="181" t="e">
        <f t="shared" si="789"/>
        <v>#DIV/0!</v>
      </c>
      <c r="R3020" s="181" t="e">
        <f t="shared" si="790"/>
        <v>#DIV/0!</v>
      </c>
      <c r="S3020" s="181" t="e">
        <f t="shared" si="791"/>
        <v>#DIV/0!</v>
      </c>
      <c r="T3020" s="339" t="e">
        <f t="shared" si="797"/>
        <v>#DIV/0!</v>
      </c>
      <c r="U3020" s="181" t="e">
        <f t="shared" si="792"/>
        <v>#DIV/0!</v>
      </c>
    </row>
    <row r="3021" spans="2:21" ht="12.75" customHeight="1" x14ac:dyDescent="0.15">
      <c r="B3021" s="1">
        <f t="shared" si="798"/>
        <v>315.00000000000313</v>
      </c>
      <c r="C3021" s="181" t="e">
        <f t="shared" si="793"/>
        <v>#DIV/0!</v>
      </c>
      <c r="D3021" s="242">
        <f t="shared" si="794"/>
        <v>97.289558726710055</v>
      </c>
      <c r="E3021" s="181" t="e">
        <f t="shared" si="782"/>
        <v>#DIV/0!</v>
      </c>
      <c r="F3021" s="181" t="e">
        <f t="shared" si="795"/>
        <v>#DIV/0!</v>
      </c>
      <c r="H3021" s="181" t="e">
        <f t="shared" si="796"/>
        <v>#DIV/0!</v>
      </c>
      <c r="I3021" s="181" t="e">
        <f t="shared" si="783"/>
        <v>#DIV/0!</v>
      </c>
      <c r="J3021" s="339" t="e">
        <f t="shared" si="784"/>
        <v>#DIV/0!</v>
      </c>
      <c r="K3021" s="181" t="e">
        <f t="shared" si="785"/>
        <v>#DIV/0!</v>
      </c>
      <c r="M3021" s="181" t="e">
        <f t="shared" si="786"/>
        <v>#DIV/0!</v>
      </c>
      <c r="N3021" s="181" t="e">
        <f t="shared" si="787"/>
        <v>#DIV/0!</v>
      </c>
      <c r="O3021" s="339" t="e">
        <f t="shared" si="788"/>
        <v>#DIV/0!</v>
      </c>
      <c r="P3021" s="181" t="e">
        <f t="shared" si="789"/>
        <v>#DIV/0!</v>
      </c>
      <c r="R3021" s="181" t="e">
        <f t="shared" si="790"/>
        <v>#DIV/0!</v>
      </c>
      <c r="S3021" s="181" t="e">
        <f t="shared" si="791"/>
        <v>#DIV/0!</v>
      </c>
      <c r="T3021" s="339" t="e">
        <f t="shared" si="797"/>
        <v>#DIV/0!</v>
      </c>
      <c r="U3021" s="181" t="e">
        <f t="shared" si="792"/>
        <v>#DIV/0!</v>
      </c>
    </row>
    <row r="3022" spans="2:21" ht="12.75" customHeight="1" x14ac:dyDescent="0.15">
      <c r="B3022" s="1">
        <f t="shared" si="798"/>
        <v>315.10000000000315</v>
      </c>
      <c r="C3022" s="181" t="e">
        <f t="shared" si="793"/>
        <v>#DIV/0!</v>
      </c>
      <c r="D3022" s="242">
        <f t="shared" si="794"/>
        <v>97.297799763480924</v>
      </c>
      <c r="E3022" s="181" t="e">
        <f t="shared" si="782"/>
        <v>#DIV/0!</v>
      </c>
      <c r="F3022" s="181" t="e">
        <f t="shared" si="795"/>
        <v>#DIV/0!</v>
      </c>
      <c r="H3022" s="181" t="e">
        <f t="shared" si="796"/>
        <v>#DIV/0!</v>
      </c>
      <c r="I3022" s="181" t="e">
        <f t="shared" si="783"/>
        <v>#DIV/0!</v>
      </c>
      <c r="J3022" s="339" t="e">
        <f t="shared" si="784"/>
        <v>#DIV/0!</v>
      </c>
      <c r="K3022" s="181" t="e">
        <f t="shared" si="785"/>
        <v>#DIV/0!</v>
      </c>
      <c r="M3022" s="181" t="e">
        <f t="shared" si="786"/>
        <v>#DIV/0!</v>
      </c>
      <c r="N3022" s="181" t="e">
        <f t="shared" si="787"/>
        <v>#DIV/0!</v>
      </c>
      <c r="O3022" s="339" t="e">
        <f t="shared" si="788"/>
        <v>#DIV/0!</v>
      </c>
      <c r="P3022" s="181" t="e">
        <f t="shared" si="789"/>
        <v>#DIV/0!</v>
      </c>
      <c r="R3022" s="181" t="e">
        <f t="shared" si="790"/>
        <v>#DIV/0!</v>
      </c>
      <c r="S3022" s="181" t="e">
        <f t="shared" si="791"/>
        <v>#DIV/0!</v>
      </c>
      <c r="T3022" s="339" t="e">
        <f t="shared" si="797"/>
        <v>#DIV/0!</v>
      </c>
      <c r="U3022" s="181" t="e">
        <f t="shared" si="792"/>
        <v>#DIV/0!</v>
      </c>
    </row>
    <row r="3023" spans="2:21" ht="12.75" customHeight="1" x14ac:dyDescent="0.15">
      <c r="B3023" s="1">
        <f t="shared" si="798"/>
        <v>315.20000000000317</v>
      </c>
      <c r="C3023" s="181" t="e">
        <f t="shared" si="793"/>
        <v>#DIV/0!</v>
      </c>
      <c r="D3023" s="242">
        <f t="shared" si="794"/>
        <v>97.306038706758457</v>
      </c>
      <c r="E3023" s="181" t="e">
        <f t="shared" si="782"/>
        <v>#DIV/0!</v>
      </c>
      <c r="F3023" s="181" t="e">
        <f t="shared" si="795"/>
        <v>#DIV/0!</v>
      </c>
      <c r="H3023" s="181" t="e">
        <f t="shared" si="796"/>
        <v>#DIV/0!</v>
      </c>
      <c r="I3023" s="181" t="e">
        <f t="shared" si="783"/>
        <v>#DIV/0!</v>
      </c>
      <c r="J3023" s="339" t="e">
        <f t="shared" si="784"/>
        <v>#DIV/0!</v>
      </c>
      <c r="K3023" s="181" t="e">
        <f t="shared" si="785"/>
        <v>#DIV/0!</v>
      </c>
      <c r="M3023" s="181" t="e">
        <f t="shared" si="786"/>
        <v>#DIV/0!</v>
      </c>
      <c r="N3023" s="181" t="e">
        <f t="shared" si="787"/>
        <v>#DIV/0!</v>
      </c>
      <c r="O3023" s="339" t="e">
        <f t="shared" si="788"/>
        <v>#DIV/0!</v>
      </c>
      <c r="P3023" s="181" t="e">
        <f t="shared" si="789"/>
        <v>#DIV/0!</v>
      </c>
      <c r="R3023" s="181" t="e">
        <f t="shared" si="790"/>
        <v>#DIV/0!</v>
      </c>
      <c r="S3023" s="181" t="e">
        <f t="shared" si="791"/>
        <v>#DIV/0!</v>
      </c>
      <c r="T3023" s="339" t="e">
        <f t="shared" si="797"/>
        <v>#DIV/0!</v>
      </c>
      <c r="U3023" s="181" t="e">
        <f t="shared" si="792"/>
        <v>#DIV/0!</v>
      </c>
    </row>
    <row r="3024" spans="2:21" ht="12.75" customHeight="1" x14ac:dyDescent="0.15">
      <c r="B3024" s="1">
        <f t="shared" si="798"/>
        <v>315.30000000000319</v>
      </c>
      <c r="C3024" s="181" t="e">
        <f t="shared" si="793"/>
        <v>#DIV/0!</v>
      </c>
      <c r="D3024" s="242">
        <f t="shared" si="794"/>
        <v>97.314275557782921</v>
      </c>
      <c r="E3024" s="181" t="e">
        <f t="shared" si="782"/>
        <v>#DIV/0!</v>
      </c>
      <c r="F3024" s="181" t="e">
        <f t="shared" si="795"/>
        <v>#DIV/0!</v>
      </c>
      <c r="H3024" s="181" t="e">
        <f t="shared" si="796"/>
        <v>#DIV/0!</v>
      </c>
      <c r="I3024" s="181" t="e">
        <f t="shared" si="783"/>
        <v>#DIV/0!</v>
      </c>
      <c r="J3024" s="339" t="e">
        <f t="shared" si="784"/>
        <v>#DIV/0!</v>
      </c>
      <c r="K3024" s="181" t="e">
        <f t="shared" si="785"/>
        <v>#DIV/0!</v>
      </c>
      <c r="M3024" s="181" t="e">
        <f t="shared" si="786"/>
        <v>#DIV/0!</v>
      </c>
      <c r="N3024" s="181" t="e">
        <f t="shared" si="787"/>
        <v>#DIV/0!</v>
      </c>
      <c r="O3024" s="339" t="e">
        <f t="shared" si="788"/>
        <v>#DIV/0!</v>
      </c>
      <c r="P3024" s="181" t="e">
        <f t="shared" si="789"/>
        <v>#DIV/0!</v>
      </c>
      <c r="R3024" s="181" t="e">
        <f t="shared" si="790"/>
        <v>#DIV/0!</v>
      </c>
      <c r="S3024" s="181" t="e">
        <f t="shared" si="791"/>
        <v>#DIV/0!</v>
      </c>
      <c r="T3024" s="339" t="e">
        <f t="shared" si="797"/>
        <v>#DIV/0!</v>
      </c>
      <c r="U3024" s="181" t="e">
        <f t="shared" si="792"/>
        <v>#DIV/0!</v>
      </c>
    </row>
    <row r="3025" spans="2:21" ht="12.75" customHeight="1" x14ac:dyDescent="0.15">
      <c r="B3025" s="1">
        <f t="shared" si="798"/>
        <v>315.40000000000322</v>
      </c>
      <c r="C3025" s="181" t="e">
        <f t="shared" si="793"/>
        <v>#DIV/0!</v>
      </c>
      <c r="D3025" s="242">
        <f t="shared" si="794"/>
        <v>97.322510317793871</v>
      </c>
      <c r="E3025" s="181" t="e">
        <f t="shared" si="782"/>
        <v>#DIV/0!</v>
      </c>
      <c r="F3025" s="181" t="e">
        <f t="shared" si="795"/>
        <v>#DIV/0!</v>
      </c>
      <c r="H3025" s="181" t="e">
        <f t="shared" si="796"/>
        <v>#DIV/0!</v>
      </c>
      <c r="I3025" s="181" t="e">
        <f t="shared" si="783"/>
        <v>#DIV/0!</v>
      </c>
      <c r="J3025" s="339" t="e">
        <f t="shared" si="784"/>
        <v>#DIV/0!</v>
      </c>
      <c r="K3025" s="181" t="e">
        <f t="shared" si="785"/>
        <v>#DIV/0!</v>
      </c>
      <c r="M3025" s="181" t="e">
        <f t="shared" si="786"/>
        <v>#DIV/0!</v>
      </c>
      <c r="N3025" s="181" t="e">
        <f t="shared" si="787"/>
        <v>#DIV/0!</v>
      </c>
      <c r="O3025" s="339" t="e">
        <f t="shared" si="788"/>
        <v>#DIV/0!</v>
      </c>
      <c r="P3025" s="181" t="e">
        <f t="shared" si="789"/>
        <v>#DIV/0!</v>
      </c>
      <c r="R3025" s="181" t="e">
        <f t="shared" si="790"/>
        <v>#DIV/0!</v>
      </c>
      <c r="S3025" s="181" t="e">
        <f t="shared" si="791"/>
        <v>#DIV/0!</v>
      </c>
      <c r="T3025" s="339" t="e">
        <f t="shared" si="797"/>
        <v>#DIV/0!</v>
      </c>
      <c r="U3025" s="181" t="e">
        <f t="shared" si="792"/>
        <v>#DIV/0!</v>
      </c>
    </row>
    <row r="3026" spans="2:21" ht="12.75" customHeight="1" x14ac:dyDescent="0.15">
      <c r="B3026" s="1">
        <f t="shared" si="798"/>
        <v>315.50000000000324</v>
      </c>
      <c r="C3026" s="181" t="e">
        <f t="shared" si="793"/>
        <v>#DIV/0!</v>
      </c>
      <c r="D3026" s="242">
        <f t="shared" si="794"/>
        <v>97.330742988029272</v>
      </c>
      <c r="E3026" s="181" t="e">
        <f t="shared" si="782"/>
        <v>#DIV/0!</v>
      </c>
      <c r="F3026" s="181" t="e">
        <f t="shared" si="795"/>
        <v>#DIV/0!</v>
      </c>
      <c r="H3026" s="181" t="e">
        <f t="shared" si="796"/>
        <v>#DIV/0!</v>
      </c>
      <c r="I3026" s="181" t="e">
        <f t="shared" si="783"/>
        <v>#DIV/0!</v>
      </c>
      <c r="J3026" s="339" t="e">
        <f t="shared" si="784"/>
        <v>#DIV/0!</v>
      </c>
      <c r="K3026" s="181" t="e">
        <f t="shared" si="785"/>
        <v>#DIV/0!</v>
      </c>
      <c r="M3026" s="181" t="e">
        <f t="shared" si="786"/>
        <v>#DIV/0!</v>
      </c>
      <c r="N3026" s="181" t="e">
        <f t="shared" si="787"/>
        <v>#DIV/0!</v>
      </c>
      <c r="O3026" s="339" t="e">
        <f t="shared" si="788"/>
        <v>#DIV/0!</v>
      </c>
      <c r="P3026" s="181" t="e">
        <f t="shared" si="789"/>
        <v>#DIV/0!</v>
      </c>
      <c r="R3026" s="181" t="e">
        <f t="shared" si="790"/>
        <v>#DIV/0!</v>
      </c>
      <c r="S3026" s="181" t="e">
        <f t="shared" si="791"/>
        <v>#DIV/0!</v>
      </c>
      <c r="T3026" s="339" t="e">
        <f t="shared" si="797"/>
        <v>#DIV/0!</v>
      </c>
      <c r="U3026" s="181" t="e">
        <f t="shared" si="792"/>
        <v>#DIV/0!</v>
      </c>
    </row>
    <row r="3027" spans="2:21" ht="12.75" customHeight="1" x14ac:dyDescent="0.15">
      <c r="B3027" s="1">
        <f t="shared" si="798"/>
        <v>315.60000000000326</v>
      </c>
      <c r="C3027" s="181" t="e">
        <f t="shared" si="793"/>
        <v>#DIV/0!</v>
      </c>
      <c r="D3027" s="242">
        <f t="shared" si="794"/>
        <v>97.338973569726335</v>
      </c>
      <c r="E3027" s="181" t="e">
        <f t="shared" si="782"/>
        <v>#DIV/0!</v>
      </c>
      <c r="F3027" s="181" t="e">
        <f t="shared" si="795"/>
        <v>#DIV/0!</v>
      </c>
      <c r="H3027" s="181" t="e">
        <f t="shared" si="796"/>
        <v>#DIV/0!</v>
      </c>
      <c r="I3027" s="181" t="e">
        <f t="shared" si="783"/>
        <v>#DIV/0!</v>
      </c>
      <c r="J3027" s="339" t="e">
        <f t="shared" si="784"/>
        <v>#DIV/0!</v>
      </c>
      <c r="K3027" s="181" t="e">
        <f t="shared" si="785"/>
        <v>#DIV/0!</v>
      </c>
      <c r="M3027" s="181" t="e">
        <f t="shared" si="786"/>
        <v>#DIV/0!</v>
      </c>
      <c r="N3027" s="181" t="e">
        <f t="shared" si="787"/>
        <v>#DIV/0!</v>
      </c>
      <c r="O3027" s="339" t="e">
        <f t="shared" si="788"/>
        <v>#DIV/0!</v>
      </c>
      <c r="P3027" s="181" t="e">
        <f t="shared" si="789"/>
        <v>#DIV/0!</v>
      </c>
      <c r="R3027" s="181" t="e">
        <f t="shared" si="790"/>
        <v>#DIV/0!</v>
      </c>
      <c r="S3027" s="181" t="e">
        <f t="shared" si="791"/>
        <v>#DIV/0!</v>
      </c>
      <c r="T3027" s="339" t="e">
        <f t="shared" si="797"/>
        <v>#DIV/0!</v>
      </c>
      <c r="U3027" s="181" t="e">
        <f t="shared" si="792"/>
        <v>#DIV/0!</v>
      </c>
    </row>
    <row r="3028" spans="2:21" ht="12.75" customHeight="1" x14ac:dyDescent="0.15">
      <c r="B3028" s="1">
        <f t="shared" si="798"/>
        <v>315.70000000000329</v>
      </c>
      <c r="C3028" s="181" t="e">
        <f t="shared" si="793"/>
        <v>#DIV/0!</v>
      </c>
      <c r="D3028" s="242">
        <f t="shared" si="794"/>
        <v>97.347202064120765</v>
      </c>
      <c r="E3028" s="181" t="e">
        <f t="shared" si="782"/>
        <v>#DIV/0!</v>
      </c>
      <c r="F3028" s="181" t="e">
        <f t="shared" si="795"/>
        <v>#DIV/0!</v>
      </c>
      <c r="H3028" s="181" t="e">
        <f t="shared" si="796"/>
        <v>#DIV/0!</v>
      </c>
      <c r="I3028" s="181" t="e">
        <f t="shared" si="783"/>
        <v>#DIV/0!</v>
      </c>
      <c r="J3028" s="339" t="e">
        <f t="shared" si="784"/>
        <v>#DIV/0!</v>
      </c>
      <c r="K3028" s="181" t="e">
        <f t="shared" si="785"/>
        <v>#DIV/0!</v>
      </c>
      <c r="M3028" s="181" t="e">
        <f t="shared" si="786"/>
        <v>#DIV/0!</v>
      </c>
      <c r="N3028" s="181" t="e">
        <f t="shared" si="787"/>
        <v>#DIV/0!</v>
      </c>
      <c r="O3028" s="339" t="e">
        <f t="shared" si="788"/>
        <v>#DIV/0!</v>
      </c>
      <c r="P3028" s="181" t="e">
        <f t="shared" si="789"/>
        <v>#DIV/0!</v>
      </c>
      <c r="R3028" s="181" t="e">
        <f t="shared" si="790"/>
        <v>#DIV/0!</v>
      </c>
      <c r="S3028" s="181" t="e">
        <f t="shared" si="791"/>
        <v>#DIV/0!</v>
      </c>
      <c r="T3028" s="339" t="e">
        <f t="shared" si="797"/>
        <v>#DIV/0!</v>
      </c>
      <c r="U3028" s="181" t="e">
        <f t="shared" si="792"/>
        <v>#DIV/0!</v>
      </c>
    </row>
    <row r="3029" spans="2:21" ht="12.75" customHeight="1" x14ac:dyDescent="0.15">
      <c r="B3029" s="1">
        <f t="shared" si="798"/>
        <v>315.80000000000331</v>
      </c>
      <c r="C3029" s="181" t="e">
        <f t="shared" si="793"/>
        <v>#DIV/0!</v>
      </c>
      <c r="D3029" s="242">
        <f t="shared" si="794"/>
        <v>97.355428472447386</v>
      </c>
      <c r="E3029" s="181" t="e">
        <f t="shared" si="782"/>
        <v>#DIV/0!</v>
      </c>
      <c r="F3029" s="181" t="e">
        <f t="shared" si="795"/>
        <v>#DIV/0!</v>
      </c>
      <c r="H3029" s="181" t="e">
        <f t="shared" si="796"/>
        <v>#DIV/0!</v>
      </c>
      <c r="I3029" s="181" t="e">
        <f t="shared" si="783"/>
        <v>#DIV/0!</v>
      </c>
      <c r="J3029" s="339" t="e">
        <f t="shared" si="784"/>
        <v>#DIV/0!</v>
      </c>
      <c r="K3029" s="181" t="e">
        <f t="shared" si="785"/>
        <v>#DIV/0!</v>
      </c>
      <c r="M3029" s="181" t="e">
        <f t="shared" si="786"/>
        <v>#DIV/0!</v>
      </c>
      <c r="N3029" s="181" t="e">
        <f t="shared" si="787"/>
        <v>#DIV/0!</v>
      </c>
      <c r="O3029" s="339" t="e">
        <f t="shared" si="788"/>
        <v>#DIV/0!</v>
      </c>
      <c r="P3029" s="181" t="e">
        <f t="shared" si="789"/>
        <v>#DIV/0!</v>
      </c>
      <c r="R3029" s="181" t="e">
        <f t="shared" si="790"/>
        <v>#DIV/0!</v>
      </c>
      <c r="S3029" s="181" t="e">
        <f t="shared" si="791"/>
        <v>#DIV/0!</v>
      </c>
      <c r="T3029" s="339" t="e">
        <f t="shared" si="797"/>
        <v>#DIV/0!</v>
      </c>
      <c r="U3029" s="181" t="e">
        <f t="shared" si="792"/>
        <v>#DIV/0!</v>
      </c>
    </row>
    <row r="3030" spans="2:21" ht="12.75" customHeight="1" x14ac:dyDescent="0.15">
      <c r="B3030" s="1">
        <f t="shared" si="798"/>
        <v>315.90000000000333</v>
      </c>
      <c r="C3030" s="181" t="e">
        <f t="shared" si="793"/>
        <v>#DIV/0!</v>
      </c>
      <c r="D3030" s="242">
        <f t="shared" si="794"/>
        <v>97.363652795939785</v>
      </c>
      <c r="E3030" s="181" t="e">
        <f t="shared" si="782"/>
        <v>#DIV/0!</v>
      </c>
      <c r="F3030" s="181" t="e">
        <f t="shared" si="795"/>
        <v>#DIV/0!</v>
      </c>
      <c r="H3030" s="181" t="e">
        <f t="shared" si="796"/>
        <v>#DIV/0!</v>
      </c>
      <c r="I3030" s="181" t="e">
        <f t="shared" si="783"/>
        <v>#DIV/0!</v>
      </c>
      <c r="J3030" s="339" t="e">
        <f t="shared" si="784"/>
        <v>#DIV/0!</v>
      </c>
      <c r="K3030" s="181" t="e">
        <f t="shared" si="785"/>
        <v>#DIV/0!</v>
      </c>
      <c r="M3030" s="181" t="e">
        <f t="shared" si="786"/>
        <v>#DIV/0!</v>
      </c>
      <c r="N3030" s="181" t="e">
        <f t="shared" si="787"/>
        <v>#DIV/0!</v>
      </c>
      <c r="O3030" s="339" t="e">
        <f t="shared" si="788"/>
        <v>#DIV/0!</v>
      </c>
      <c r="P3030" s="181" t="e">
        <f t="shared" si="789"/>
        <v>#DIV/0!</v>
      </c>
      <c r="R3030" s="181" t="e">
        <f t="shared" si="790"/>
        <v>#DIV/0!</v>
      </c>
      <c r="S3030" s="181" t="e">
        <f t="shared" si="791"/>
        <v>#DIV/0!</v>
      </c>
      <c r="T3030" s="339" t="e">
        <f t="shared" si="797"/>
        <v>#DIV/0!</v>
      </c>
      <c r="U3030" s="181" t="e">
        <f t="shared" si="792"/>
        <v>#DIV/0!</v>
      </c>
    </row>
    <row r="3031" spans="2:21" ht="12.75" customHeight="1" x14ac:dyDescent="0.15">
      <c r="B3031" s="1">
        <f t="shared" si="798"/>
        <v>316.00000000000335</v>
      </c>
      <c r="C3031" s="181" t="e">
        <f t="shared" si="793"/>
        <v>#DIV/0!</v>
      </c>
      <c r="D3031" s="242">
        <f t="shared" si="794"/>
        <v>97.371875035830342</v>
      </c>
      <c r="E3031" s="181" t="e">
        <f t="shared" si="782"/>
        <v>#DIV/0!</v>
      </c>
      <c r="F3031" s="181" t="e">
        <f t="shared" si="795"/>
        <v>#DIV/0!</v>
      </c>
      <c r="H3031" s="181" t="e">
        <f t="shared" si="796"/>
        <v>#DIV/0!</v>
      </c>
      <c r="I3031" s="181" t="e">
        <f t="shared" si="783"/>
        <v>#DIV/0!</v>
      </c>
      <c r="J3031" s="339" t="e">
        <f t="shared" si="784"/>
        <v>#DIV/0!</v>
      </c>
      <c r="K3031" s="181" t="e">
        <f t="shared" si="785"/>
        <v>#DIV/0!</v>
      </c>
      <c r="M3031" s="181" t="e">
        <f t="shared" si="786"/>
        <v>#DIV/0!</v>
      </c>
      <c r="N3031" s="181" t="e">
        <f t="shared" si="787"/>
        <v>#DIV/0!</v>
      </c>
      <c r="O3031" s="339" t="e">
        <f t="shared" si="788"/>
        <v>#DIV/0!</v>
      </c>
      <c r="P3031" s="181" t="e">
        <f t="shared" si="789"/>
        <v>#DIV/0!</v>
      </c>
      <c r="R3031" s="181" t="e">
        <f t="shared" si="790"/>
        <v>#DIV/0!</v>
      </c>
      <c r="S3031" s="181" t="e">
        <f t="shared" si="791"/>
        <v>#DIV/0!</v>
      </c>
      <c r="T3031" s="339" t="e">
        <f t="shared" si="797"/>
        <v>#DIV/0!</v>
      </c>
      <c r="U3031" s="181" t="e">
        <f t="shared" si="792"/>
        <v>#DIV/0!</v>
      </c>
    </row>
    <row r="3032" spans="2:21" ht="12.75" customHeight="1" x14ac:dyDescent="0.15">
      <c r="B3032" s="1">
        <f t="shared" si="798"/>
        <v>316.10000000000338</v>
      </c>
      <c r="C3032" s="181" t="e">
        <f t="shared" si="793"/>
        <v>#DIV/0!</v>
      </c>
      <c r="D3032" s="242">
        <f t="shared" si="794"/>
        <v>97.380095193350286</v>
      </c>
      <c r="E3032" s="181" t="e">
        <f t="shared" si="782"/>
        <v>#DIV/0!</v>
      </c>
      <c r="F3032" s="181" t="e">
        <f t="shared" si="795"/>
        <v>#DIV/0!</v>
      </c>
      <c r="H3032" s="181" t="e">
        <f t="shared" si="796"/>
        <v>#DIV/0!</v>
      </c>
      <c r="I3032" s="181" t="e">
        <f t="shared" si="783"/>
        <v>#DIV/0!</v>
      </c>
      <c r="J3032" s="339" t="e">
        <f t="shared" si="784"/>
        <v>#DIV/0!</v>
      </c>
      <c r="K3032" s="181" t="e">
        <f t="shared" si="785"/>
        <v>#DIV/0!</v>
      </c>
      <c r="M3032" s="181" t="e">
        <f t="shared" si="786"/>
        <v>#DIV/0!</v>
      </c>
      <c r="N3032" s="181" t="e">
        <f t="shared" si="787"/>
        <v>#DIV/0!</v>
      </c>
      <c r="O3032" s="339" t="e">
        <f t="shared" si="788"/>
        <v>#DIV/0!</v>
      </c>
      <c r="P3032" s="181" t="e">
        <f t="shared" si="789"/>
        <v>#DIV/0!</v>
      </c>
      <c r="R3032" s="181" t="e">
        <f t="shared" si="790"/>
        <v>#DIV/0!</v>
      </c>
      <c r="S3032" s="181" t="e">
        <f t="shared" si="791"/>
        <v>#DIV/0!</v>
      </c>
      <c r="T3032" s="339" t="e">
        <f t="shared" si="797"/>
        <v>#DIV/0!</v>
      </c>
      <c r="U3032" s="181" t="e">
        <f t="shared" si="792"/>
        <v>#DIV/0!</v>
      </c>
    </row>
    <row r="3033" spans="2:21" ht="12.75" customHeight="1" x14ac:dyDescent="0.15">
      <c r="B3033" s="1">
        <f t="shared" si="798"/>
        <v>316.2000000000034</v>
      </c>
      <c r="C3033" s="181" t="e">
        <f t="shared" si="793"/>
        <v>#DIV/0!</v>
      </c>
      <c r="D3033" s="242">
        <f t="shared" si="794"/>
        <v>97.388313269729935</v>
      </c>
      <c r="E3033" s="181" t="e">
        <f t="shared" si="782"/>
        <v>#DIV/0!</v>
      </c>
      <c r="F3033" s="181" t="e">
        <f t="shared" si="795"/>
        <v>#DIV/0!</v>
      </c>
      <c r="H3033" s="181" t="e">
        <f t="shared" si="796"/>
        <v>#DIV/0!</v>
      </c>
      <c r="I3033" s="181" t="e">
        <f t="shared" si="783"/>
        <v>#DIV/0!</v>
      </c>
      <c r="J3033" s="339" t="e">
        <f t="shared" si="784"/>
        <v>#DIV/0!</v>
      </c>
      <c r="K3033" s="181" t="e">
        <f t="shared" si="785"/>
        <v>#DIV/0!</v>
      </c>
      <c r="M3033" s="181" t="e">
        <f t="shared" si="786"/>
        <v>#DIV/0!</v>
      </c>
      <c r="N3033" s="181" t="e">
        <f t="shared" si="787"/>
        <v>#DIV/0!</v>
      </c>
      <c r="O3033" s="339" t="e">
        <f t="shared" si="788"/>
        <v>#DIV/0!</v>
      </c>
      <c r="P3033" s="181" t="e">
        <f t="shared" si="789"/>
        <v>#DIV/0!</v>
      </c>
      <c r="R3033" s="181" t="e">
        <f t="shared" si="790"/>
        <v>#DIV/0!</v>
      </c>
      <c r="S3033" s="181" t="e">
        <f t="shared" si="791"/>
        <v>#DIV/0!</v>
      </c>
      <c r="T3033" s="339" t="e">
        <f t="shared" si="797"/>
        <v>#DIV/0!</v>
      </c>
      <c r="U3033" s="181" t="e">
        <f t="shared" si="792"/>
        <v>#DIV/0!</v>
      </c>
    </row>
    <row r="3034" spans="2:21" ht="12.75" customHeight="1" x14ac:dyDescent="0.15">
      <c r="B3034" s="1">
        <f t="shared" si="798"/>
        <v>316.30000000000342</v>
      </c>
      <c r="C3034" s="181" t="e">
        <f t="shared" si="793"/>
        <v>#DIV/0!</v>
      </c>
      <c r="D3034" s="242">
        <f t="shared" si="794"/>
        <v>97.396529266198129</v>
      </c>
      <c r="E3034" s="181" t="e">
        <f t="shared" si="782"/>
        <v>#DIV/0!</v>
      </c>
      <c r="F3034" s="181" t="e">
        <f t="shared" si="795"/>
        <v>#DIV/0!</v>
      </c>
      <c r="H3034" s="181" t="e">
        <f t="shared" si="796"/>
        <v>#DIV/0!</v>
      </c>
      <c r="I3034" s="181" t="e">
        <f t="shared" si="783"/>
        <v>#DIV/0!</v>
      </c>
      <c r="J3034" s="339" t="e">
        <f t="shared" si="784"/>
        <v>#DIV/0!</v>
      </c>
      <c r="K3034" s="181" t="e">
        <f t="shared" si="785"/>
        <v>#DIV/0!</v>
      </c>
      <c r="M3034" s="181" t="e">
        <f t="shared" si="786"/>
        <v>#DIV/0!</v>
      </c>
      <c r="N3034" s="181" t="e">
        <f t="shared" si="787"/>
        <v>#DIV/0!</v>
      </c>
      <c r="O3034" s="339" t="e">
        <f t="shared" si="788"/>
        <v>#DIV/0!</v>
      </c>
      <c r="P3034" s="181" t="e">
        <f t="shared" si="789"/>
        <v>#DIV/0!</v>
      </c>
      <c r="R3034" s="181" t="e">
        <f t="shared" si="790"/>
        <v>#DIV/0!</v>
      </c>
      <c r="S3034" s="181" t="e">
        <f t="shared" si="791"/>
        <v>#DIV/0!</v>
      </c>
      <c r="T3034" s="339" t="e">
        <f t="shared" si="797"/>
        <v>#DIV/0!</v>
      </c>
      <c r="U3034" s="181" t="e">
        <f t="shared" si="792"/>
        <v>#DIV/0!</v>
      </c>
    </row>
    <row r="3035" spans="2:21" ht="12.75" customHeight="1" x14ac:dyDescent="0.15">
      <c r="B3035" s="1">
        <f t="shared" si="798"/>
        <v>316.40000000000344</v>
      </c>
      <c r="C3035" s="181" t="e">
        <f t="shared" si="793"/>
        <v>#DIV/0!</v>
      </c>
      <c r="D3035" s="242">
        <f t="shared" si="794"/>
        <v>97.404743183982859</v>
      </c>
      <c r="E3035" s="181" t="e">
        <f t="shared" si="782"/>
        <v>#DIV/0!</v>
      </c>
      <c r="F3035" s="181" t="e">
        <f t="shared" si="795"/>
        <v>#DIV/0!</v>
      </c>
      <c r="H3035" s="181" t="e">
        <f t="shared" si="796"/>
        <v>#DIV/0!</v>
      </c>
      <c r="I3035" s="181" t="e">
        <f t="shared" si="783"/>
        <v>#DIV/0!</v>
      </c>
      <c r="J3035" s="339" t="e">
        <f t="shared" si="784"/>
        <v>#DIV/0!</v>
      </c>
      <c r="K3035" s="181" t="e">
        <f t="shared" si="785"/>
        <v>#DIV/0!</v>
      </c>
      <c r="M3035" s="181" t="e">
        <f t="shared" si="786"/>
        <v>#DIV/0!</v>
      </c>
      <c r="N3035" s="181" t="e">
        <f t="shared" si="787"/>
        <v>#DIV/0!</v>
      </c>
      <c r="O3035" s="339" t="e">
        <f t="shared" si="788"/>
        <v>#DIV/0!</v>
      </c>
      <c r="P3035" s="181" t="e">
        <f t="shared" si="789"/>
        <v>#DIV/0!</v>
      </c>
      <c r="R3035" s="181" t="e">
        <f t="shared" si="790"/>
        <v>#DIV/0!</v>
      </c>
      <c r="S3035" s="181" t="e">
        <f t="shared" si="791"/>
        <v>#DIV/0!</v>
      </c>
      <c r="T3035" s="339" t="e">
        <f t="shared" si="797"/>
        <v>#DIV/0!</v>
      </c>
      <c r="U3035" s="181" t="e">
        <f t="shared" si="792"/>
        <v>#DIV/0!</v>
      </c>
    </row>
    <row r="3036" spans="2:21" ht="12.75" customHeight="1" x14ac:dyDescent="0.15">
      <c r="B3036" s="1">
        <f t="shared" si="798"/>
        <v>316.50000000000347</v>
      </c>
      <c r="C3036" s="181" t="e">
        <f t="shared" si="793"/>
        <v>#DIV/0!</v>
      </c>
      <c r="D3036" s="242">
        <f t="shared" si="794"/>
        <v>97.41295502431079</v>
      </c>
      <c r="E3036" s="181" t="e">
        <f t="shared" si="782"/>
        <v>#DIV/0!</v>
      </c>
      <c r="F3036" s="181" t="e">
        <f t="shared" si="795"/>
        <v>#DIV/0!</v>
      </c>
      <c r="H3036" s="181" t="e">
        <f t="shared" si="796"/>
        <v>#DIV/0!</v>
      </c>
      <c r="I3036" s="181" t="e">
        <f t="shared" si="783"/>
        <v>#DIV/0!</v>
      </c>
      <c r="J3036" s="339" t="e">
        <f t="shared" si="784"/>
        <v>#DIV/0!</v>
      </c>
      <c r="K3036" s="181" t="e">
        <f t="shared" si="785"/>
        <v>#DIV/0!</v>
      </c>
      <c r="M3036" s="181" t="e">
        <f t="shared" si="786"/>
        <v>#DIV/0!</v>
      </c>
      <c r="N3036" s="181" t="e">
        <f t="shared" si="787"/>
        <v>#DIV/0!</v>
      </c>
      <c r="O3036" s="339" t="e">
        <f t="shared" si="788"/>
        <v>#DIV/0!</v>
      </c>
      <c r="P3036" s="181" t="e">
        <f t="shared" si="789"/>
        <v>#DIV/0!</v>
      </c>
      <c r="R3036" s="181" t="e">
        <f t="shared" si="790"/>
        <v>#DIV/0!</v>
      </c>
      <c r="S3036" s="181" t="e">
        <f t="shared" si="791"/>
        <v>#DIV/0!</v>
      </c>
      <c r="T3036" s="339" t="e">
        <f t="shared" si="797"/>
        <v>#DIV/0!</v>
      </c>
      <c r="U3036" s="181" t="e">
        <f t="shared" si="792"/>
        <v>#DIV/0!</v>
      </c>
    </row>
    <row r="3037" spans="2:21" ht="12.75" customHeight="1" x14ac:dyDescent="0.15">
      <c r="B3037" s="1">
        <f t="shared" si="798"/>
        <v>316.60000000000349</v>
      </c>
      <c r="C3037" s="181" t="e">
        <f t="shared" si="793"/>
        <v>#DIV/0!</v>
      </c>
      <c r="D3037" s="242">
        <f t="shared" si="794"/>
        <v>97.421164788407438</v>
      </c>
      <c r="E3037" s="181" t="e">
        <f t="shared" si="782"/>
        <v>#DIV/0!</v>
      </c>
      <c r="F3037" s="181" t="e">
        <f t="shared" si="795"/>
        <v>#DIV/0!</v>
      </c>
      <c r="H3037" s="181" t="e">
        <f t="shared" si="796"/>
        <v>#DIV/0!</v>
      </c>
      <c r="I3037" s="181" t="e">
        <f t="shared" si="783"/>
        <v>#DIV/0!</v>
      </c>
      <c r="J3037" s="339" t="e">
        <f t="shared" si="784"/>
        <v>#DIV/0!</v>
      </c>
      <c r="K3037" s="181" t="e">
        <f t="shared" si="785"/>
        <v>#DIV/0!</v>
      </c>
      <c r="M3037" s="181" t="e">
        <f t="shared" si="786"/>
        <v>#DIV/0!</v>
      </c>
      <c r="N3037" s="181" t="e">
        <f t="shared" si="787"/>
        <v>#DIV/0!</v>
      </c>
      <c r="O3037" s="339" t="e">
        <f t="shared" si="788"/>
        <v>#DIV/0!</v>
      </c>
      <c r="P3037" s="181" t="e">
        <f t="shared" si="789"/>
        <v>#DIV/0!</v>
      </c>
      <c r="R3037" s="181" t="e">
        <f t="shared" si="790"/>
        <v>#DIV/0!</v>
      </c>
      <c r="S3037" s="181" t="e">
        <f t="shared" si="791"/>
        <v>#DIV/0!</v>
      </c>
      <c r="T3037" s="339" t="e">
        <f t="shared" si="797"/>
        <v>#DIV/0!</v>
      </c>
      <c r="U3037" s="181" t="e">
        <f t="shared" si="792"/>
        <v>#DIV/0!</v>
      </c>
    </row>
    <row r="3038" spans="2:21" ht="12.75" customHeight="1" x14ac:dyDescent="0.15">
      <c r="B3038" s="1">
        <f t="shared" si="798"/>
        <v>316.70000000000351</v>
      </c>
      <c r="C3038" s="181" t="e">
        <f t="shared" si="793"/>
        <v>#DIV/0!</v>
      </c>
      <c r="D3038" s="242">
        <f t="shared" si="794"/>
        <v>97.429372477497324</v>
      </c>
      <c r="E3038" s="181" t="e">
        <f t="shared" si="782"/>
        <v>#DIV/0!</v>
      </c>
      <c r="F3038" s="181" t="e">
        <f t="shared" si="795"/>
        <v>#DIV/0!</v>
      </c>
      <c r="H3038" s="181" t="e">
        <f t="shared" si="796"/>
        <v>#DIV/0!</v>
      </c>
      <c r="I3038" s="181" t="e">
        <f t="shared" si="783"/>
        <v>#DIV/0!</v>
      </c>
      <c r="J3038" s="339" t="e">
        <f t="shared" si="784"/>
        <v>#DIV/0!</v>
      </c>
      <c r="K3038" s="181" t="e">
        <f t="shared" si="785"/>
        <v>#DIV/0!</v>
      </c>
      <c r="M3038" s="181" t="e">
        <f t="shared" si="786"/>
        <v>#DIV/0!</v>
      </c>
      <c r="N3038" s="181" t="e">
        <f t="shared" si="787"/>
        <v>#DIV/0!</v>
      </c>
      <c r="O3038" s="339" t="e">
        <f t="shared" si="788"/>
        <v>#DIV/0!</v>
      </c>
      <c r="P3038" s="181" t="e">
        <f t="shared" si="789"/>
        <v>#DIV/0!</v>
      </c>
      <c r="R3038" s="181" t="e">
        <f t="shared" si="790"/>
        <v>#DIV/0!</v>
      </c>
      <c r="S3038" s="181" t="e">
        <f t="shared" si="791"/>
        <v>#DIV/0!</v>
      </c>
      <c r="T3038" s="339" t="e">
        <f t="shared" si="797"/>
        <v>#DIV/0!</v>
      </c>
      <c r="U3038" s="181" t="e">
        <f t="shared" si="792"/>
        <v>#DIV/0!</v>
      </c>
    </row>
    <row r="3039" spans="2:21" ht="12.75" customHeight="1" x14ac:dyDescent="0.15">
      <c r="B3039" s="1">
        <f t="shared" si="798"/>
        <v>316.80000000000354</v>
      </c>
      <c r="C3039" s="181" t="e">
        <f t="shared" si="793"/>
        <v>#DIV/0!</v>
      </c>
      <c r="D3039" s="242">
        <f t="shared" si="794"/>
        <v>97.437578092803861</v>
      </c>
      <c r="E3039" s="181" t="e">
        <f t="shared" si="782"/>
        <v>#DIV/0!</v>
      </c>
      <c r="F3039" s="181" t="e">
        <f t="shared" si="795"/>
        <v>#DIV/0!</v>
      </c>
      <c r="H3039" s="181" t="e">
        <f t="shared" si="796"/>
        <v>#DIV/0!</v>
      </c>
      <c r="I3039" s="181" t="e">
        <f t="shared" si="783"/>
        <v>#DIV/0!</v>
      </c>
      <c r="J3039" s="339" t="e">
        <f t="shared" si="784"/>
        <v>#DIV/0!</v>
      </c>
      <c r="K3039" s="181" t="e">
        <f t="shared" si="785"/>
        <v>#DIV/0!</v>
      </c>
      <c r="M3039" s="181" t="e">
        <f t="shared" si="786"/>
        <v>#DIV/0!</v>
      </c>
      <c r="N3039" s="181" t="e">
        <f t="shared" si="787"/>
        <v>#DIV/0!</v>
      </c>
      <c r="O3039" s="339" t="e">
        <f t="shared" si="788"/>
        <v>#DIV/0!</v>
      </c>
      <c r="P3039" s="181" t="e">
        <f t="shared" si="789"/>
        <v>#DIV/0!</v>
      </c>
      <c r="R3039" s="181" t="e">
        <f t="shared" si="790"/>
        <v>#DIV/0!</v>
      </c>
      <c r="S3039" s="181" t="e">
        <f t="shared" si="791"/>
        <v>#DIV/0!</v>
      </c>
      <c r="T3039" s="339" t="e">
        <f t="shared" si="797"/>
        <v>#DIV/0!</v>
      </c>
      <c r="U3039" s="181" t="e">
        <f t="shared" si="792"/>
        <v>#DIV/0!</v>
      </c>
    </row>
    <row r="3040" spans="2:21" ht="12.75" customHeight="1" x14ac:dyDescent="0.15">
      <c r="B3040" s="1">
        <f t="shared" si="798"/>
        <v>316.90000000000356</v>
      </c>
      <c r="C3040" s="181" t="e">
        <f t="shared" si="793"/>
        <v>#DIV/0!</v>
      </c>
      <c r="D3040" s="242">
        <f t="shared" si="794"/>
        <v>97.445781635548997</v>
      </c>
      <c r="E3040" s="181" t="e">
        <f t="shared" si="782"/>
        <v>#DIV/0!</v>
      </c>
      <c r="F3040" s="181" t="e">
        <f t="shared" si="795"/>
        <v>#DIV/0!</v>
      </c>
      <c r="H3040" s="181" t="e">
        <f t="shared" si="796"/>
        <v>#DIV/0!</v>
      </c>
      <c r="I3040" s="181" t="e">
        <f t="shared" si="783"/>
        <v>#DIV/0!</v>
      </c>
      <c r="J3040" s="339" t="e">
        <f t="shared" si="784"/>
        <v>#DIV/0!</v>
      </c>
      <c r="K3040" s="181" t="e">
        <f t="shared" si="785"/>
        <v>#DIV/0!</v>
      </c>
      <c r="M3040" s="181" t="e">
        <f t="shared" si="786"/>
        <v>#DIV/0!</v>
      </c>
      <c r="N3040" s="181" t="e">
        <f t="shared" si="787"/>
        <v>#DIV/0!</v>
      </c>
      <c r="O3040" s="339" t="e">
        <f t="shared" si="788"/>
        <v>#DIV/0!</v>
      </c>
      <c r="P3040" s="181" t="e">
        <f t="shared" si="789"/>
        <v>#DIV/0!</v>
      </c>
      <c r="R3040" s="181" t="e">
        <f t="shared" si="790"/>
        <v>#DIV/0!</v>
      </c>
      <c r="S3040" s="181" t="e">
        <f t="shared" si="791"/>
        <v>#DIV/0!</v>
      </c>
      <c r="T3040" s="339" t="e">
        <f t="shared" si="797"/>
        <v>#DIV/0!</v>
      </c>
      <c r="U3040" s="181" t="e">
        <f t="shared" si="792"/>
        <v>#DIV/0!</v>
      </c>
    </row>
    <row r="3041" spans="2:21" ht="12.75" customHeight="1" x14ac:dyDescent="0.15">
      <c r="B3041" s="1">
        <f t="shared" si="798"/>
        <v>317.00000000000358</v>
      </c>
      <c r="C3041" s="181" t="e">
        <f t="shared" si="793"/>
        <v>#DIV/0!</v>
      </c>
      <c r="D3041" s="242">
        <f t="shared" si="794"/>
        <v>97.453983106954041</v>
      </c>
      <c r="E3041" s="181" t="e">
        <f t="shared" si="782"/>
        <v>#DIV/0!</v>
      </c>
      <c r="F3041" s="181" t="e">
        <f t="shared" si="795"/>
        <v>#DIV/0!</v>
      </c>
      <c r="H3041" s="181" t="e">
        <f t="shared" si="796"/>
        <v>#DIV/0!</v>
      </c>
      <c r="I3041" s="181" t="e">
        <f t="shared" si="783"/>
        <v>#DIV/0!</v>
      </c>
      <c r="J3041" s="339" t="e">
        <f t="shared" si="784"/>
        <v>#DIV/0!</v>
      </c>
      <c r="K3041" s="181" t="e">
        <f t="shared" si="785"/>
        <v>#DIV/0!</v>
      </c>
      <c r="M3041" s="181" t="e">
        <f t="shared" si="786"/>
        <v>#DIV/0!</v>
      </c>
      <c r="N3041" s="181" t="e">
        <f t="shared" si="787"/>
        <v>#DIV/0!</v>
      </c>
      <c r="O3041" s="339" t="e">
        <f t="shared" si="788"/>
        <v>#DIV/0!</v>
      </c>
      <c r="P3041" s="181" t="e">
        <f t="shared" si="789"/>
        <v>#DIV/0!</v>
      </c>
      <c r="R3041" s="181" t="e">
        <f t="shared" si="790"/>
        <v>#DIV/0!</v>
      </c>
      <c r="S3041" s="181" t="e">
        <f t="shared" si="791"/>
        <v>#DIV/0!</v>
      </c>
      <c r="T3041" s="339" t="e">
        <f t="shared" si="797"/>
        <v>#DIV/0!</v>
      </c>
      <c r="U3041" s="181" t="e">
        <f t="shared" si="792"/>
        <v>#DIV/0!</v>
      </c>
    </row>
    <row r="3042" spans="2:21" ht="12.75" customHeight="1" x14ac:dyDescent="0.15">
      <c r="B3042" s="1">
        <f t="shared" si="798"/>
        <v>317.1000000000036</v>
      </c>
      <c r="C3042" s="181" t="e">
        <f t="shared" si="793"/>
        <v>#DIV/0!</v>
      </c>
      <c r="D3042" s="242">
        <f t="shared" si="794"/>
        <v>97.462182508238683</v>
      </c>
      <c r="E3042" s="181" t="e">
        <f t="shared" si="782"/>
        <v>#DIV/0!</v>
      </c>
      <c r="F3042" s="181" t="e">
        <f t="shared" si="795"/>
        <v>#DIV/0!</v>
      </c>
      <c r="H3042" s="181" t="e">
        <f t="shared" si="796"/>
        <v>#DIV/0!</v>
      </c>
      <c r="I3042" s="181" t="e">
        <f t="shared" si="783"/>
        <v>#DIV/0!</v>
      </c>
      <c r="J3042" s="339" t="e">
        <f t="shared" si="784"/>
        <v>#DIV/0!</v>
      </c>
      <c r="K3042" s="181" t="e">
        <f t="shared" si="785"/>
        <v>#DIV/0!</v>
      </c>
      <c r="M3042" s="181" t="e">
        <f t="shared" si="786"/>
        <v>#DIV/0!</v>
      </c>
      <c r="N3042" s="181" t="e">
        <f t="shared" si="787"/>
        <v>#DIV/0!</v>
      </c>
      <c r="O3042" s="339" t="e">
        <f t="shared" si="788"/>
        <v>#DIV/0!</v>
      </c>
      <c r="P3042" s="181" t="e">
        <f t="shared" si="789"/>
        <v>#DIV/0!</v>
      </c>
      <c r="R3042" s="181" t="e">
        <f t="shared" si="790"/>
        <v>#DIV/0!</v>
      </c>
      <c r="S3042" s="181" t="e">
        <f t="shared" si="791"/>
        <v>#DIV/0!</v>
      </c>
      <c r="T3042" s="339" t="e">
        <f t="shared" si="797"/>
        <v>#DIV/0!</v>
      </c>
      <c r="U3042" s="181" t="e">
        <f t="shared" si="792"/>
        <v>#DIV/0!</v>
      </c>
    </row>
    <row r="3043" spans="2:21" ht="12.75" customHeight="1" x14ac:dyDescent="0.15">
      <c r="B3043" s="1">
        <f t="shared" si="798"/>
        <v>317.20000000000363</v>
      </c>
      <c r="C3043" s="181" t="e">
        <f t="shared" si="793"/>
        <v>#DIV/0!</v>
      </c>
      <c r="D3043" s="242">
        <f t="shared" si="794"/>
        <v>97.470379840621888</v>
      </c>
      <c r="E3043" s="181" t="e">
        <f t="shared" si="782"/>
        <v>#DIV/0!</v>
      </c>
      <c r="F3043" s="181" t="e">
        <f t="shared" si="795"/>
        <v>#DIV/0!</v>
      </c>
      <c r="H3043" s="181" t="e">
        <f t="shared" si="796"/>
        <v>#DIV/0!</v>
      </c>
      <c r="I3043" s="181" t="e">
        <f t="shared" si="783"/>
        <v>#DIV/0!</v>
      </c>
      <c r="J3043" s="339" t="e">
        <f t="shared" si="784"/>
        <v>#DIV/0!</v>
      </c>
      <c r="K3043" s="181" t="e">
        <f t="shared" si="785"/>
        <v>#DIV/0!</v>
      </c>
      <c r="M3043" s="181" t="e">
        <f t="shared" si="786"/>
        <v>#DIV/0!</v>
      </c>
      <c r="N3043" s="181" t="e">
        <f t="shared" si="787"/>
        <v>#DIV/0!</v>
      </c>
      <c r="O3043" s="339" t="e">
        <f t="shared" si="788"/>
        <v>#DIV/0!</v>
      </c>
      <c r="P3043" s="181" t="e">
        <f t="shared" si="789"/>
        <v>#DIV/0!</v>
      </c>
      <c r="R3043" s="181" t="e">
        <f t="shared" si="790"/>
        <v>#DIV/0!</v>
      </c>
      <c r="S3043" s="181" t="e">
        <f t="shared" si="791"/>
        <v>#DIV/0!</v>
      </c>
      <c r="T3043" s="339" t="e">
        <f t="shared" si="797"/>
        <v>#DIV/0!</v>
      </c>
      <c r="U3043" s="181" t="e">
        <f t="shared" si="792"/>
        <v>#DIV/0!</v>
      </c>
    </row>
    <row r="3044" spans="2:21" ht="12.75" customHeight="1" x14ac:dyDescent="0.15">
      <c r="B3044" s="1">
        <f t="shared" si="798"/>
        <v>317.30000000000365</v>
      </c>
      <c r="C3044" s="181" t="e">
        <f t="shared" si="793"/>
        <v>#DIV/0!</v>
      </c>
      <c r="D3044" s="242">
        <f t="shared" si="794"/>
        <v>97.478575105321255</v>
      </c>
      <c r="E3044" s="181" t="e">
        <f t="shared" si="782"/>
        <v>#DIV/0!</v>
      </c>
      <c r="F3044" s="181" t="e">
        <f t="shared" si="795"/>
        <v>#DIV/0!</v>
      </c>
      <c r="H3044" s="181" t="e">
        <f t="shared" si="796"/>
        <v>#DIV/0!</v>
      </c>
      <c r="I3044" s="181" t="e">
        <f t="shared" si="783"/>
        <v>#DIV/0!</v>
      </c>
      <c r="J3044" s="339" t="e">
        <f t="shared" si="784"/>
        <v>#DIV/0!</v>
      </c>
      <c r="K3044" s="181" t="e">
        <f t="shared" si="785"/>
        <v>#DIV/0!</v>
      </c>
      <c r="M3044" s="181" t="e">
        <f t="shared" si="786"/>
        <v>#DIV/0!</v>
      </c>
      <c r="N3044" s="181" t="e">
        <f t="shared" si="787"/>
        <v>#DIV/0!</v>
      </c>
      <c r="O3044" s="339" t="e">
        <f t="shared" si="788"/>
        <v>#DIV/0!</v>
      </c>
      <c r="P3044" s="181" t="e">
        <f t="shared" si="789"/>
        <v>#DIV/0!</v>
      </c>
      <c r="R3044" s="181" t="e">
        <f t="shared" si="790"/>
        <v>#DIV/0!</v>
      </c>
      <c r="S3044" s="181" t="e">
        <f t="shared" si="791"/>
        <v>#DIV/0!</v>
      </c>
      <c r="T3044" s="339" t="e">
        <f t="shared" si="797"/>
        <v>#DIV/0!</v>
      </c>
      <c r="U3044" s="181" t="e">
        <f t="shared" si="792"/>
        <v>#DIV/0!</v>
      </c>
    </row>
    <row r="3045" spans="2:21" ht="12.75" customHeight="1" x14ac:dyDescent="0.15">
      <c r="B3045" s="1">
        <f t="shared" si="798"/>
        <v>317.40000000000367</v>
      </c>
      <c r="C3045" s="181" t="e">
        <f t="shared" si="793"/>
        <v>#DIV/0!</v>
      </c>
      <c r="D3045" s="242">
        <f t="shared" si="794"/>
        <v>97.486768303553319</v>
      </c>
      <c r="E3045" s="181" t="e">
        <f t="shared" si="782"/>
        <v>#DIV/0!</v>
      </c>
      <c r="F3045" s="181" t="e">
        <f t="shared" si="795"/>
        <v>#DIV/0!</v>
      </c>
      <c r="H3045" s="181" t="e">
        <f t="shared" si="796"/>
        <v>#DIV/0!</v>
      </c>
      <c r="I3045" s="181" t="e">
        <f t="shared" si="783"/>
        <v>#DIV/0!</v>
      </c>
      <c r="J3045" s="339" t="e">
        <f t="shared" si="784"/>
        <v>#DIV/0!</v>
      </c>
      <c r="K3045" s="181" t="e">
        <f t="shared" si="785"/>
        <v>#DIV/0!</v>
      </c>
      <c r="M3045" s="181" t="e">
        <f t="shared" si="786"/>
        <v>#DIV/0!</v>
      </c>
      <c r="N3045" s="181" t="e">
        <f t="shared" si="787"/>
        <v>#DIV/0!</v>
      </c>
      <c r="O3045" s="339" t="e">
        <f t="shared" si="788"/>
        <v>#DIV/0!</v>
      </c>
      <c r="P3045" s="181" t="e">
        <f t="shared" si="789"/>
        <v>#DIV/0!</v>
      </c>
      <c r="R3045" s="181" t="e">
        <f t="shared" si="790"/>
        <v>#DIV/0!</v>
      </c>
      <c r="S3045" s="181" t="e">
        <f t="shared" si="791"/>
        <v>#DIV/0!</v>
      </c>
      <c r="T3045" s="339" t="e">
        <f t="shared" si="797"/>
        <v>#DIV/0!</v>
      </c>
      <c r="U3045" s="181" t="e">
        <f t="shared" si="792"/>
        <v>#DIV/0!</v>
      </c>
    </row>
    <row r="3046" spans="2:21" ht="12.75" customHeight="1" x14ac:dyDescent="0.15">
      <c r="B3046" s="1">
        <f t="shared" si="798"/>
        <v>317.50000000000369</v>
      </c>
      <c r="C3046" s="181" t="e">
        <f t="shared" si="793"/>
        <v>#DIV/0!</v>
      </c>
      <c r="D3046" s="242">
        <f t="shared" si="794"/>
        <v>97.494959436533591</v>
      </c>
      <c r="E3046" s="181" t="e">
        <f t="shared" si="782"/>
        <v>#DIV/0!</v>
      </c>
      <c r="F3046" s="181" t="e">
        <f t="shared" si="795"/>
        <v>#DIV/0!</v>
      </c>
      <c r="H3046" s="181" t="e">
        <f t="shared" si="796"/>
        <v>#DIV/0!</v>
      </c>
      <c r="I3046" s="181" t="e">
        <f t="shared" si="783"/>
        <v>#DIV/0!</v>
      </c>
      <c r="J3046" s="339" t="e">
        <f t="shared" si="784"/>
        <v>#DIV/0!</v>
      </c>
      <c r="K3046" s="181" t="e">
        <f t="shared" si="785"/>
        <v>#DIV/0!</v>
      </c>
      <c r="M3046" s="181" t="e">
        <f t="shared" si="786"/>
        <v>#DIV/0!</v>
      </c>
      <c r="N3046" s="181" t="e">
        <f t="shared" si="787"/>
        <v>#DIV/0!</v>
      </c>
      <c r="O3046" s="339" t="e">
        <f t="shared" si="788"/>
        <v>#DIV/0!</v>
      </c>
      <c r="P3046" s="181" t="e">
        <f t="shared" si="789"/>
        <v>#DIV/0!</v>
      </c>
      <c r="R3046" s="181" t="e">
        <f t="shared" si="790"/>
        <v>#DIV/0!</v>
      </c>
      <c r="S3046" s="181" t="e">
        <f t="shared" si="791"/>
        <v>#DIV/0!</v>
      </c>
      <c r="T3046" s="339" t="e">
        <f t="shared" si="797"/>
        <v>#DIV/0!</v>
      </c>
      <c r="U3046" s="181" t="e">
        <f t="shared" si="792"/>
        <v>#DIV/0!</v>
      </c>
    </row>
    <row r="3047" spans="2:21" ht="12.75" customHeight="1" x14ac:dyDescent="0.15">
      <c r="B3047" s="1">
        <f t="shared" si="798"/>
        <v>317.60000000000372</v>
      </c>
      <c r="C3047" s="181" t="e">
        <f t="shared" si="793"/>
        <v>#DIV/0!</v>
      </c>
      <c r="D3047" s="242">
        <f t="shared" si="794"/>
        <v>97.503148505476148</v>
      </c>
      <c r="E3047" s="181" t="e">
        <f t="shared" si="782"/>
        <v>#DIV/0!</v>
      </c>
      <c r="F3047" s="181" t="e">
        <f t="shared" si="795"/>
        <v>#DIV/0!</v>
      </c>
      <c r="H3047" s="181" t="e">
        <f t="shared" si="796"/>
        <v>#DIV/0!</v>
      </c>
      <c r="I3047" s="181" t="e">
        <f t="shared" si="783"/>
        <v>#DIV/0!</v>
      </c>
      <c r="J3047" s="339" t="e">
        <f t="shared" si="784"/>
        <v>#DIV/0!</v>
      </c>
      <c r="K3047" s="181" t="e">
        <f t="shared" si="785"/>
        <v>#DIV/0!</v>
      </c>
      <c r="M3047" s="181" t="e">
        <f t="shared" si="786"/>
        <v>#DIV/0!</v>
      </c>
      <c r="N3047" s="181" t="e">
        <f t="shared" si="787"/>
        <v>#DIV/0!</v>
      </c>
      <c r="O3047" s="339" t="e">
        <f t="shared" si="788"/>
        <v>#DIV/0!</v>
      </c>
      <c r="P3047" s="181" t="e">
        <f t="shared" si="789"/>
        <v>#DIV/0!</v>
      </c>
      <c r="R3047" s="181" t="e">
        <f t="shared" si="790"/>
        <v>#DIV/0!</v>
      </c>
      <c r="S3047" s="181" t="e">
        <f t="shared" si="791"/>
        <v>#DIV/0!</v>
      </c>
      <c r="T3047" s="339" t="e">
        <f t="shared" si="797"/>
        <v>#DIV/0!</v>
      </c>
      <c r="U3047" s="181" t="e">
        <f t="shared" si="792"/>
        <v>#DIV/0!</v>
      </c>
    </row>
    <row r="3048" spans="2:21" ht="12.75" customHeight="1" x14ac:dyDescent="0.15">
      <c r="B3048" s="1">
        <f t="shared" si="798"/>
        <v>317.70000000000374</v>
      </c>
      <c r="C3048" s="181" t="e">
        <f t="shared" si="793"/>
        <v>#DIV/0!</v>
      </c>
      <c r="D3048" s="242">
        <f t="shared" si="794"/>
        <v>97.511335511594396</v>
      </c>
      <c r="E3048" s="181" t="e">
        <f t="shared" si="782"/>
        <v>#DIV/0!</v>
      </c>
      <c r="F3048" s="181" t="e">
        <f t="shared" si="795"/>
        <v>#DIV/0!</v>
      </c>
      <c r="H3048" s="181" t="e">
        <f t="shared" si="796"/>
        <v>#DIV/0!</v>
      </c>
      <c r="I3048" s="181" t="e">
        <f t="shared" si="783"/>
        <v>#DIV/0!</v>
      </c>
      <c r="J3048" s="339" t="e">
        <f t="shared" si="784"/>
        <v>#DIV/0!</v>
      </c>
      <c r="K3048" s="181" t="e">
        <f t="shared" si="785"/>
        <v>#DIV/0!</v>
      </c>
      <c r="M3048" s="181" t="e">
        <f t="shared" si="786"/>
        <v>#DIV/0!</v>
      </c>
      <c r="N3048" s="181" t="e">
        <f t="shared" si="787"/>
        <v>#DIV/0!</v>
      </c>
      <c r="O3048" s="339" t="e">
        <f t="shared" si="788"/>
        <v>#DIV/0!</v>
      </c>
      <c r="P3048" s="181" t="e">
        <f t="shared" si="789"/>
        <v>#DIV/0!</v>
      </c>
      <c r="R3048" s="181" t="e">
        <f t="shared" si="790"/>
        <v>#DIV/0!</v>
      </c>
      <c r="S3048" s="181" t="e">
        <f t="shared" si="791"/>
        <v>#DIV/0!</v>
      </c>
      <c r="T3048" s="339" t="e">
        <f t="shared" si="797"/>
        <v>#DIV/0!</v>
      </c>
      <c r="U3048" s="181" t="e">
        <f t="shared" si="792"/>
        <v>#DIV/0!</v>
      </c>
    </row>
    <row r="3049" spans="2:21" ht="12.75" customHeight="1" x14ac:dyDescent="0.15">
      <c r="B3049" s="1">
        <f t="shared" si="798"/>
        <v>317.80000000000376</v>
      </c>
      <c r="C3049" s="181" t="e">
        <f t="shared" si="793"/>
        <v>#DIV/0!</v>
      </c>
      <c r="D3049" s="242">
        <f t="shared" si="794"/>
        <v>97.519520456100238</v>
      </c>
      <c r="E3049" s="181" t="e">
        <f t="shared" si="782"/>
        <v>#DIV/0!</v>
      </c>
      <c r="F3049" s="181" t="e">
        <f t="shared" si="795"/>
        <v>#DIV/0!</v>
      </c>
      <c r="H3049" s="181" t="e">
        <f t="shared" si="796"/>
        <v>#DIV/0!</v>
      </c>
      <c r="I3049" s="181" t="e">
        <f t="shared" si="783"/>
        <v>#DIV/0!</v>
      </c>
      <c r="J3049" s="339" t="e">
        <f t="shared" si="784"/>
        <v>#DIV/0!</v>
      </c>
      <c r="K3049" s="181" t="e">
        <f t="shared" si="785"/>
        <v>#DIV/0!</v>
      </c>
      <c r="M3049" s="181" t="e">
        <f t="shared" si="786"/>
        <v>#DIV/0!</v>
      </c>
      <c r="N3049" s="181" t="e">
        <f t="shared" si="787"/>
        <v>#DIV/0!</v>
      </c>
      <c r="O3049" s="339" t="e">
        <f t="shared" si="788"/>
        <v>#DIV/0!</v>
      </c>
      <c r="P3049" s="181" t="e">
        <f t="shared" si="789"/>
        <v>#DIV/0!</v>
      </c>
      <c r="R3049" s="181" t="e">
        <f t="shared" si="790"/>
        <v>#DIV/0!</v>
      </c>
      <c r="S3049" s="181" t="e">
        <f t="shared" si="791"/>
        <v>#DIV/0!</v>
      </c>
      <c r="T3049" s="339" t="e">
        <f t="shared" si="797"/>
        <v>#DIV/0!</v>
      </c>
      <c r="U3049" s="181" t="e">
        <f t="shared" si="792"/>
        <v>#DIV/0!</v>
      </c>
    </row>
    <row r="3050" spans="2:21" ht="12.75" customHeight="1" x14ac:dyDescent="0.15">
      <c r="B3050" s="1">
        <f t="shared" si="798"/>
        <v>317.90000000000379</v>
      </c>
      <c r="C3050" s="181" t="e">
        <f t="shared" si="793"/>
        <v>#DIV/0!</v>
      </c>
      <c r="D3050" s="242">
        <f t="shared" si="794"/>
        <v>97.527703340204653</v>
      </c>
      <c r="E3050" s="181" t="e">
        <f t="shared" si="782"/>
        <v>#DIV/0!</v>
      </c>
      <c r="F3050" s="181" t="e">
        <f t="shared" si="795"/>
        <v>#DIV/0!</v>
      </c>
      <c r="H3050" s="181" t="e">
        <f t="shared" si="796"/>
        <v>#DIV/0!</v>
      </c>
      <c r="I3050" s="181" t="e">
        <f t="shared" si="783"/>
        <v>#DIV/0!</v>
      </c>
      <c r="J3050" s="339" t="e">
        <f t="shared" si="784"/>
        <v>#DIV/0!</v>
      </c>
      <c r="K3050" s="181" t="e">
        <f t="shared" si="785"/>
        <v>#DIV/0!</v>
      </c>
      <c r="M3050" s="181" t="e">
        <f t="shared" si="786"/>
        <v>#DIV/0!</v>
      </c>
      <c r="N3050" s="181" t="e">
        <f t="shared" si="787"/>
        <v>#DIV/0!</v>
      </c>
      <c r="O3050" s="339" t="e">
        <f t="shared" si="788"/>
        <v>#DIV/0!</v>
      </c>
      <c r="P3050" s="181" t="e">
        <f t="shared" si="789"/>
        <v>#DIV/0!</v>
      </c>
      <c r="R3050" s="181" t="e">
        <f t="shared" si="790"/>
        <v>#DIV/0!</v>
      </c>
      <c r="S3050" s="181" t="e">
        <f t="shared" si="791"/>
        <v>#DIV/0!</v>
      </c>
      <c r="T3050" s="339" t="e">
        <f t="shared" si="797"/>
        <v>#DIV/0!</v>
      </c>
      <c r="U3050" s="181" t="e">
        <f t="shared" si="792"/>
        <v>#DIV/0!</v>
      </c>
    </row>
    <row r="3051" spans="2:21" ht="12.75" customHeight="1" x14ac:dyDescent="0.15">
      <c r="B3051" s="1">
        <f t="shared" si="798"/>
        <v>318.00000000000381</v>
      </c>
      <c r="C3051" s="181" t="e">
        <f t="shared" si="793"/>
        <v>#DIV/0!</v>
      </c>
      <c r="D3051" s="242">
        <f t="shared" si="794"/>
        <v>97.535884165117409</v>
      </c>
      <c r="E3051" s="181" t="e">
        <f t="shared" si="782"/>
        <v>#DIV/0!</v>
      </c>
      <c r="F3051" s="181" t="e">
        <f t="shared" si="795"/>
        <v>#DIV/0!</v>
      </c>
      <c r="H3051" s="181" t="e">
        <f t="shared" si="796"/>
        <v>#DIV/0!</v>
      </c>
      <c r="I3051" s="181" t="e">
        <f t="shared" si="783"/>
        <v>#DIV/0!</v>
      </c>
      <c r="J3051" s="339" t="e">
        <f t="shared" si="784"/>
        <v>#DIV/0!</v>
      </c>
      <c r="K3051" s="181" t="e">
        <f t="shared" si="785"/>
        <v>#DIV/0!</v>
      </c>
      <c r="M3051" s="181" t="e">
        <f t="shared" si="786"/>
        <v>#DIV/0!</v>
      </c>
      <c r="N3051" s="181" t="e">
        <f t="shared" si="787"/>
        <v>#DIV/0!</v>
      </c>
      <c r="O3051" s="339" t="e">
        <f t="shared" si="788"/>
        <v>#DIV/0!</v>
      </c>
      <c r="P3051" s="181" t="e">
        <f t="shared" si="789"/>
        <v>#DIV/0!</v>
      </c>
      <c r="R3051" s="181" t="e">
        <f t="shared" si="790"/>
        <v>#DIV/0!</v>
      </c>
      <c r="S3051" s="181" t="e">
        <f t="shared" si="791"/>
        <v>#DIV/0!</v>
      </c>
      <c r="T3051" s="339" t="e">
        <f t="shared" si="797"/>
        <v>#DIV/0!</v>
      </c>
      <c r="U3051" s="181" t="e">
        <f t="shared" si="792"/>
        <v>#DIV/0!</v>
      </c>
    </row>
    <row r="3052" spans="2:21" ht="12.75" customHeight="1" x14ac:dyDescent="0.15">
      <c r="B3052" s="1">
        <f t="shared" si="798"/>
        <v>318.10000000000383</v>
      </c>
      <c r="C3052" s="181" t="e">
        <f t="shared" si="793"/>
        <v>#DIV/0!</v>
      </c>
      <c r="D3052" s="242">
        <f t="shared" si="794"/>
        <v>97.544062932047296</v>
      </c>
      <c r="E3052" s="181" t="e">
        <f t="shared" si="782"/>
        <v>#DIV/0!</v>
      </c>
      <c r="F3052" s="181" t="e">
        <f t="shared" si="795"/>
        <v>#DIV/0!</v>
      </c>
      <c r="H3052" s="181" t="e">
        <f t="shared" si="796"/>
        <v>#DIV/0!</v>
      </c>
      <c r="I3052" s="181" t="e">
        <f t="shared" si="783"/>
        <v>#DIV/0!</v>
      </c>
      <c r="J3052" s="339" t="e">
        <f t="shared" si="784"/>
        <v>#DIV/0!</v>
      </c>
      <c r="K3052" s="181" t="e">
        <f t="shared" si="785"/>
        <v>#DIV/0!</v>
      </c>
      <c r="M3052" s="181" t="e">
        <f t="shared" si="786"/>
        <v>#DIV/0!</v>
      </c>
      <c r="N3052" s="181" t="e">
        <f t="shared" si="787"/>
        <v>#DIV/0!</v>
      </c>
      <c r="O3052" s="339" t="e">
        <f t="shared" si="788"/>
        <v>#DIV/0!</v>
      </c>
      <c r="P3052" s="181" t="e">
        <f t="shared" si="789"/>
        <v>#DIV/0!</v>
      </c>
      <c r="R3052" s="181" t="e">
        <f t="shared" si="790"/>
        <v>#DIV/0!</v>
      </c>
      <c r="S3052" s="181" t="e">
        <f t="shared" si="791"/>
        <v>#DIV/0!</v>
      </c>
      <c r="T3052" s="339" t="e">
        <f t="shared" si="797"/>
        <v>#DIV/0!</v>
      </c>
      <c r="U3052" s="181" t="e">
        <f t="shared" si="792"/>
        <v>#DIV/0!</v>
      </c>
    </row>
    <row r="3053" spans="2:21" ht="12.75" customHeight="1" x14ac:dyDescent="0.15">
      <c r="B3053" s="1">
        <f t="shared" si="798"/>
        <v>318.20000000000385</v>
      </c>
      <c r="C3053" s="181" t="e">
        <f t="shared" si="793"/>
        <v>#DIV/0!</v>
      </c>
      <c r="D3053" s="242">
        <f t="shared" si="794"/>
        <v>97.552239642201869</v>
      </c>
      <c r="E3053" s="181" t="e">
        <f t="shared" si="782"/>
        <v>#DIV/0!</v>
      </c>
      <c r="F3053" s="181" t="e">
        <f t="shared" si="795"/>
        <v>#DIV/0!</v>
      </c>
      <c r="H3053" s="181" t="e">
        <f t="shared" si="796"/>
        <v>#DIV/0!</v>
      </c>
      <c r="I3053" s="181" t="e">
        <f t="shared" si="783"/>
        <v>#DIV/0!</v>
      </c>
      <c r="J3053" s="339" t="e">
        <f t="shared" si="784"/>
        <v>#DIV/0!</v>
      </c>
      <c r="K3053" s="181" t="e">
        <f t="shared" si="785"/>
        <v>#DIV/0!</v>
      </c>
      <c r="M3053" s="181" t="e">
        <f t="shared" si="786"/>
        <v>#DIV/0!</v>
      </c>
      <c r="N3053" s="181" t="e">
        <f t="shared" si="787"/>
        <v>#DIV/0!</v>
      </c>
      <c r="O3053" s="339" t="e">
        <f t="shared" si="788"/>
        <v>#DIV/0!</v>
      </c>
      <c r="P3053" s="181" t="e">
        <f t="shared" si="789"/>
        <v>#DIV/0!</v>
      </c>
      <c r="R3053" s="181" t="e">
        <f t="shared" si="790"/>
        <v>#DIV/0!</v>
      </c>
      <c r="S3053" s="181" t="e">
        <f t="shared" si="791"/>
        <v>#DIV/0!</v>
      </c>
      <c r="T3053" s="339" t="e">
        <f t="shared" si="797"/>
        <v>#DIV/0!</v>
      </c>
      <c r="U3053" s="181" t="e">
        <f t="shared" si="792"/>
        <v>#DIV/0!</v>
      </c>
    </row>
    <row r="3054" spans="2:21" ht="12.75" customHeight="1" x14ac:dyDescent="0.15">
      <c r="B3054" s="1">
        <f t="shared" si="798"/>
        <v>318.30000000000388</v>
      </c>
      <c r="C3054" s="181" t="e">
        <f t="shared" si="793"/>
        <v>#DIV/0!</v>
      </c>
      <c r="D3054" s="242">
        <f t="shared" si="794"/>
        <v>97.560414296787584</v>
      </c>
      <c r="E3054" s="181" t="e">
        <f t="shared" si="782"/>
        <v>#DIV/0!</v>
      </c>
      <c r="F3054" s="181" t="e">
        <f t="shared" si="795"/>
        <v>#DIV/0!</v>
      </c>
      <c r="H3054" s="181" t="e">
        <f t="shared" si="796"/>
        <v>#DIV/0!</v>
      </c>
      <c r="I3054" s="181" t="e">
        <f t="shared" si="783"/>
        <v>#DIV/0!</v>
      </c>
      <c r="J3054" s="339" t="e">
        <f t="shared" si="784"/>
        <v>#DIV/0!</v>
      </c>
      <c r="K3054" s="181" t="e">
        <f t="shared" si="785"/>
        <v>#DIV/0!</v>
      </c>
      <c r="M3054" s="181" t="e">
        <f t="shared" si="786"/>
        <v>#DIV/0!</v>
      </c>
      <c r="N3054" s="181" t="e">
        <f t="shared" si="787"/>
        <v>#DIV/0!</v>
      </c>
      <c r="O3054" s="339" t="e">
        <f t="shared" si="788"/>
        <v>#DIV/0!</v>
      </c>
      <c r="P3054" s="181" t="e">
        <f t="shared" si="789"/>
        <v>#DIV/0!</v>
      </c>
      <c r="R3054" s="181" t="e">
        <f t="shared" si="790"/>
        <v>#DIV/0!</v>
      </c>
      <c r="S3054" s="181" t="e">
        <f t="shared" si="791"/>
        <v>#DIV/0!</v>
      </c>
      <c r="T3054" s="339" t="e">
        <f t="shared" si="797"/>
        <v>#DIV/0!</v>
      </c>
      <c r="U3054" s="181" t="e">
        <f t="shared" si="792"/>
        <v>#DIV/0!</v>
      </c>
    </row>
    <row r="3055" spans="2:21" ht="12.75" customHeight="1" x14ac:dyDescent="0.15">
      <c r="B3055" s="1">
        <f t="shared" si="798"/>
        <v>318.4000000000039</v>
      </c>
      <c r="C3055" s="181" t="e">
        <f t="shared" si="793"/>
        <v>#DIV/0!</v>
      </c>
      <c r="D3055" s="242">
        <f t="shared" si="794"/>
        <v>97.568586897009794</v>
      </c>
      <c r="E3055" s="181" t="e">
        <f t="shared" si="782"/>
        <v>#DIV/0!</v>
      </c>
      <c r="F3055" s="181" t="e">
        <f t="shared" si="795"/>
        <v>#DIV/0!</v>
      </c>
      <c r="H3055" s="181" t="e">
        <f t="shared" si="796"/>
        <v>#DIV/0!</v>
      </c>
      <c r="I3055" s="181" t="e">
        <f t="shared" si="783"/>
        <v>#DIV/0!</v>
      </c>
      <c r="J3055" s="339" t="e">
        <f t="shared" si="784"/>
        <v>#DIV/0!</v>
      </c>
      <c r="K3055" s="181" t="e">
        <f t="shared" si="785"/>
        <v>#DIV/0!</v>
      </c>
      <c r="M3055" s="181" t="e">
        <f t="shared" si="786"/>
        <v>#DIV/0!</v>
      </c>
      <c r="N3055" s="181" t="e">
        <f t="shared" si="787"/>
        <v>#DIV/0!</v>
      </c>
      <c r="O3055" s="339" t="e">
        <f t="shared" si="788"/>
        <v>#DIV/0!</v>
      </c>
      <c r="P3055" s="181" t="e">
        <f t="shared" si="789"/>
        <v>#DIV/0!</v>
      </c>
      <c r="R3055" s="181" t="e">
        <f t="shared" si="790"/>
        <v>#DIV/0!</v>
      </c>
      <c r="S3055" s="181" t="e">
        <f t="shared" si="791"/>
        <v>#DIV/0!</v>
      </c>
      <c r="T3055" s="339" t="e">
        <f t="shared" si="797"/>
        <v>#DIV/0!</v>
      </c>
      <c r="U3055" s="181" t="e">
        <f t="shared" si="792"/>
        <v>#DIV/0!</v>
      </c>
    </row>
    <row r="3056" spans="2:21" ht="12.75" customHeight="1" x14ac:dyDescent="0.15">
      <c r="B3056" s="1">
        <f t="shared" si="798"/>
        <v>318.50000000000392</v>
      </c>
      <c r="C3056" s="181" t="e">
        <f t="shared" si="793"/>
        <v>#DIV/0!</v>
      </c>
      <c r="D3056" s="242">
        <f t="shared" si="794"/>
        <v>97.576757444072726</v>
      </c>
      <c r="E3056" s="181" t="e">
        <f t="shared" si="782"/>
        <v>#DIV/0!</v>
      </c>
      <c r="F3056" s="181" t="e">
        <f t="shared" si="795"/>
        <v>#DIV/0!</v>
      </c>
      <c r="H3056" s="181" t="e">
        <f t="shared" si="796"/>
        <v>#DIV/0!</v>
      </c>
      <c r="I3056" s="181" t="e">
        <f t="shared" si="783"/>
        <v>#DIV/0!</v>
      </c>
      <c r="J3056" s="339" t="e">
        <f t="shared" si="784"/>
        <v>#DIV/0!</v>
      </c>
      <c r="K3056" s="181" t="e">
        <f t="shared" si="785"/>
        <v>#DIV/0!</v>
      </c>
      <c r="M3056" s="181" t="e">
        <f t="shared" si="786"/>
        <v>#DIV/0!</v>
      </c>
      <c r="N3056" s="181" t="e">
        <f t="shared" si="787"/>
        <v>#DIV/0!</v>
      </c>
      <c r="O3056" s="339" t="e">
        <f t="shared" si="788"/>
        <v>#DIV/0!</v>
      </c>
      <c r="P3056" s="181" t="e">
        <f t="shared" si="789"/>
        <v>#DIV/0!</v>
      </c>
      <c r="R3056" s="181" t="e">
        <f t="shared" si="790"/>
        <v>#DIV/0!</v>
      </c>
      <c r="S3056" s="181" t="e">
        <f t="shared" si="791"/>
        <v>#DIV/0!</v>
      </c>
      <c r="T3056" s="339" t="e">
        <f t="shared" si="797"/>
        <v>#DIV/0!</v>
      </c>
      <c r="U3056" s="181" t="e">
        <f t="shared" si="792"/>
        <v>#DIV/0!</v>
      </c>
    </row>
    <row r="3057" spans="2:21" ht="12.75" customHeight="1" x14ac:dyDescent="0.15">
      <c r="B3057" s="1">
        <f t="shared" si="798"/>
        <v>318.60000000000394</v>
      </c>
      <c r="C3057" s="181" t="e">
        <f t="shared" si="793"/>
        <v>#DIV/0!</v>
      </c>
      <c r="D3057" s="242">
        <f t="shared" si="794"/>
        <v>97.584925939179556</v>
      </c>
      <c r="E3057" s="181" t="e">
        <f t="shared" si="782"/>
        <v>#DIV/0!</v>
      </c>
      <c r="F3057" s="181" t="e">
        <f t="shared" si="795"/>
        <v>#DIV/0!</v>
      </c>
      <c r="H3057" s="181" t="e">
        <f t="shared" si="796"/>
        <v>#DIV/0!</v>
      </c>
      <c r="I3057" s="181" t="e">
        <f t="shared" si="783"/>
        <v>#DIV/0!</v>
      </c>
      <c r="J3057" s="339" t="e">
        <f t="shared" si="784"/>
        <v>#DIV/0!</v>
      </c>
      <c r="K3057" s="181" t="e">
        <f t="shared" si="785"/>
        <v>#DIV/0!</v>
      </c>
      <c r="M3057" s="181" t="e">
        <f t="shared" si="786"/>
        <v>#DIV/0!</v>
      </c>
      <c r="N3057" s="181" t="e">
        <f t="shared" si="787"/>
        <v>#DIV/0!</v>
      </c>
      <c r="O3057" s="339" t="e">
        <f t="shared" si="788"/>
        <v>#DIV/0!</v>
      </c>
      <c r="P3057" s="181" t="e">
        <f t="shared" si="789"/>
        <v>#DIV/0!</v>
      </c>
      <c r="R3057" s="181" t="e">
        <f t="shared" si="790"/>
        <v>#DIV/0!</v>
      </c>
      <c r="S3057" s="181" t="e">
        <f t="shared" si="791"/>
        <v>#DIV/0!</v>
      </c>
      <c r="T3057" s="339" t="e">
        <f t="shared" si="797"/>
        <v>#DIV/0!</v>
      </c>
      <c r="U3057" s="181" t="e">
        <f t="shared" si="792"/>
        <v>#DIV/0!</v>
      </c>
    </row>
    <row r="3058" spans="2:21" ht="12.75" customHeight="1" x14ac:dyDescent="0.15">
      <c r="B3058" s="1">
        <f t="shared" si="798"/>
        <v>318.70000000000397</v>
      </c>
      <c r="C3058" s="181" t="e">
        <f t="shared" si="793"/>
        <v>#DIV/0!</v>
      </c>
      <c r="D3058" s="242">
        <f t="shared" si="794"/>
        <v>97.593092383532323</v>
      </c>
      <c r="E3058" s="181" t="e">
        <f t="shared" si="782"/>
        <v>#DIV/0!</v>
      </c>
      <c r="F3058" s="181" t="e">
        <f t="shared" si="795"/>
        <v>#DIV/0!</v>
      </c>
      <c r="H3058" s="181" t="e">
        <f t="shared" si="796"/>
        <v>#DIV/0!</v>
      </c>
      <c r="I3058" s="181" t="e">
        <f t="shared" si="783"/>
        <v>#DIV/0!</v>
      </c>
      <c r="J3058" s="339" t="e">
        <f t="shared" si="784"/>
        <v>#DIV/0!</v>
      </c>
      <c r="K3058" s="181" t="e">
        <f t="shared" si="785"/>
        <v>#DIV/0!</v>
      </c>
      <c r="M3058" s="181" t="e">
        <f t="shared" si="786"/>
        <v>#DIV/0!</v>
      </c>
      <c r="N3058" s="181" t="e">
        <f t="shared" si="787"/>
        <v>#DIV/0!</v>
      </c>
      <c r="O3058" s="339" t="e">
        <f t="shared" si="788"/>
        <v>#DIV/0!</v>
      </c>
      <c r="P3058" s="181" t="e">
        <f t="shared" si="789"/>
        <v>#DIV/0!</v>
      </c>
      <c r="R3058" s="181" t="e">
        <f t="shared" si="790"/>
        <v>#DIV/0!</v>
      </c>
      <c r="S3058" s="181" t="e">
        <f t="shared" si="791"/>
        <v>#DIV/0!</v>
      </c>
      <c r="T3058" s="339" t="e">
        <f t="shared" si="797"/>
        <v>#DIV/0!</v>
      </c>
      <c r="U3058" s="181" t="e">
        <f t="shared" si="792"/>
        <v>#DIV/0!</v>
      </c>
    </row>
    <row r="3059" spans="2:21" ht="12.75" customHeight="1" x14ac:dyDescent="0.15">
      <c r="B3059" s="1">
        <f t="shared" si="798"/>
        <v>318.80000000000399</v>
      </c>
      <c r="C3059" s="181" t="e">
        <f t="shared" si="793"/>
        <v>#DIV/0!</v>
      </c>
      <c r="D3059" s="242">
        <f t="shared" si="794"/>
        <v>97.601256778332001</v>
      </c>
      <c r="E3059" s="181" t="e">
        <f t="shared" si="782"/>
        <v>#DIV/0!</v>
      </c>
      <c r="F3059" s="181" t="e">
        <f t="shared" si="795"/>
        <v>#DIV/0!</v>
      </c>
      <c r="H3059" s="181" t="e">
        <f t="shared" si="796"/>
        <v>#DIV/0!</v>
      </c>
      <c r="I3059" s="181" t="e">
        <f t="shared" si="783"/>
        <v>#DIV/0!</v>
      </c>
      <c r="J3059" s="339" t="e">
        <f t="shared" si="784"/>
        <v>#DIV/0!</v>
      </c>
      <c r="K3059" s="181" t="e">
        <f t="shared" si="785"/>
        <v>#DIV/0!</v>
      </c>
      <c r="M3059" s="181" t="e">
        <f t="shared" si="786"/>
        <v>#DIV/0!</v>
      </c>
      <c r="N3059" s="181" t="e">
        <f t="shared" si="787"/>
        <v>#DIV/0!</v>
      </c>
      <c r="O3059" s="339" t="e">
        <f t="shared" si="788"/>
        <v>#DIV/0!</v>
      </c>
      <c r="P3059" s="181" t="e">
        <f t="shared" si="789"/>
        <v>#DIV/0!</v>
      </c>
      <c r="R3059" s="181" t="e">
        <f t="shared" si="790"/>
        <v>#DIV/0!</v>
      </c>
      <c r="S3059" s="181" t="e">
        <f t="shared" si="791"/>
        <v>#DIV/0!</v>
      </c>
      <c r="T3059" s="339" t="e">
        <f t="shared" si="797"/>
        <v>#DIV/0!</v>
      </c>
      <c r="U3059" s="181" t="e">
        <f t="shared" si="792"/>
        <v>#DIV/0!</v>
      </c>
    </row>
    <row r="3060" spans="2:21" ht="12.75" customHeight="1" x14ac:dyDescent="0.15">
      <c r="B3060" s="1">
        <f t="shared" si="798"/>
        <v>318.90000000000401</v>
      </c>
      <c r="C3060" s="181" t="e">
        <f t="shared" si="793"/>
        <v>#DIV/0!</v>
      </c>
      <c r="D3060" s="242">
        <f t="shared" si="794"/>
        <v>97.609419124778242</v>
      </c>
      <c r="E3060" s="181" t="e">
        <f t="shared" si="782"/>
        <v>#DIV/0!</v>
      </c>
      <c r="F3060" s="181" t="e">
        <f t="shared" si="795"/>
        <v>#DIV/0!</v>
      </c>
      <c r="H3060" s="181" t="e">
        <f t="shared" si="796"/>
        <v>#DIV/0!</v>
      </c>
      <c r="I3060" s="181" t="e">
        <f t="shared" si="783"/>
        <v>#DIV/0!</v>
      </c>
      <c r="J3060" s="339" t="e">
        <f t="shared" si="784"/>
        <v>#DIV/0!</v>
      </c>
      <c r="K3060" s="181" t="e">
        <f t="shared" si="785"/>
        <v>#DIV/0!</v>
      </c>
      <c r="M3060" s="181" t="e">
        <f t="shared" si="786"/>
        <v>#DIV/0!</v>
      </c>
      <c r="N3060" s="181" t="e">
        <f t="shared" si="787"/>
        <v>#DIV/0!</v>
      </c>
      <c r="O3060" s="339" t="e">
        <f t="shared" si="788"/>
        <v>#DIV/0!</v>
      </c>
      <c r="P3060" s="181" t="e">
        <f t="shared" si="789"/>
        <v>#DIV/0!</v>
      </c>
      <c r="R3060" s="181" t="e">
        <f t="shared" si="790"/>
        <v>#DIV/0!</v>
      </c>
      <c r="S3060" s="181" t="e">
        <f t="shared" si="791"/>
        <v>#DIV/0!</v>
      </c>
      <c r="T3060" s="339" t="e">
        <f t="shared" si="797"/>
        <v>#DIV/0!</v>
      </c>
      <c r="U3060" s="181" t="e">
        <f t="shared" si="792"/>
        <v>#DIV/0!</v>
      </c>
    </row>
    <row r="3061" spans="2:21" ht="12.75" customHeight="1" x14ac:dyDescent="0.15">
      <c r="B3061" s="1">
        <f t="shared" si="798"/>
        <v>319.00000000000404</v>
      </c>
      <c r="C3061" s="181" t="e">
        <f t="shared" si="793"/>
        <v>#DIV/0!</v>
      </c>
      <c r="D3061" s="242">
        <f t="shared" si="794"/>
        <v>97.617579424069987</v>
      </c>
      <c r="E3061" s="181" t="e">
        <f t="shared" si="782"/>
        <v>#DIV/0!</v>
      </c>
      <c r="F3061" s="181" t="e">
        <f t="shared" si="795"/>
        <v>#DIV/0!</v>
      </c>
      <c r="H3061" s="181" t="e">
        <f t="shared" si="796"/>
        <v>#DIV/0!</v>
      </c>
      <c r="I3061" s="181" t="e">
        <f t="shared" si="783"/>
        <v>#DIV/0!</v>
      </c>
      <c r="J3061" s="339" t="e">
        <f t="shared" si="784"/>
        <v>#DIV/0!</v>
      </c>
      <c r="K3061" s="181" t="e">
        <f t="shared" si="785"/>
        <v>#DIV/0!</v>
      </c>
      <c r="M3061" s="181" t="e">
        <f t="shared" si="786"/>
        <v>#DIV/0!</v>
      </c>
      <c r="N3061" s="181" t="e">
        <f t="shared" si="787"/>
        <v>#DIV/0!</v>
      </c>
      <c r="O3061" s="339" t="e">
        <f t="shared" si="788"/>
        <v>#DIV/0!</v>
      </c>
      <c r="P3061" s="181" t="e">
        <f t="shared" si="789"/>
        <v>#DIV/0!</v>
      </c>
      <c r="R3061" s="181" t="e">
        <f t="shared" si="790"/>
        <v>#DIV/0!</v>
      </c>
      <c r="S3061" s="181" t="e">
        <f t="shared" si="791"/>
        <v>#DIV/0!</v>
      </c>
      <c r="T3061" s="339" t="e">
        <f t="shared" si="797"/>
        <v>#DIV/0!</v>
      </c>
      <c r="U3061" s="181" t="e">
        <f t="shared" si="792"/>
        <v>#DIV/0!</v>
      </c>
    </row>
    <row r="3062" spans="2:21" ht="12.75" customHeight="1" x14ac:dyDescent="0.15">
      <c r="B3062" s="1">
        <f t="shared" si="798"/>
        <v>319.10000000000406</v>
      </c>
      <c r="C3062" s="181" t="e">
        <f t="shared" si="793"/>
        <v>#DIV/0!</v>
      </c>
      <c r="D3062" s="242">
        <f t="shared" si="794"/>
        <v>97.625737677404643</v>
      </c>
      <c r="E3062" s="181" t="e">
        <f t="shared" si="782"/>
        <v>#DIV/0!</v>
      </c>
      <c r="F3062" s="181" t="e">
        <f t="shared" si="795"/>
        <v>#DIV/0!</v>
      </c>
      <c r="H3062" s="181" t="e">
        <f t="shared" si="796"/>
        <v>#DIV/0!</v>
      </c>
      <c r="I3062" s="181" t="e">
        <f t="shared" si="783"/>
        <v>#DIV/0!</v>
      </c>
      <c r="J3062" s="339" t="e">
        <f t="shared" si="784"/>
        <v>#DIV/0!</v>
      </c>
      <c r="K3062" s="181" t="e">
        <f t="shared" si="785"/>
        <v>#DIV/0!</v>
      </c>
      <c r="M3062" s="181" t="e">
        <f t="shared" si="786"/>
        <v>#DIV/0!</v>
      </c>
      <c r="N3062" s="181" t="e">
        <f t="shared" si="787"/>
        <v>#DIV/0!</v>
      </c>
      <c r="O3062" s="339" t="e">
        <f t="shared" si="788"/>
        <v>#DIV/0!</v>
      </c>
      <c r="P3062" s="181" t="e">
        <f t="shared" si="789"/>
        <v>#DIV/0!</v>
      </c>
      <c r="R3062" s="181" t="e">
        <f t="shared" si="790"/>
        <v>#DIV/0!</v>
      </c>
      <c r="S3062" s="181" t="e">
        <f t="shared" si="791"/>
        <v>#DIV/0!</v>
      </c>
      <c r="T3062" s="339" t="e">
        <f t="shared" si="797"/>
        <v>#DIV/0!</v>
      </c>
      <c r="U3062" s="181" t="e">
        <f t="shared" si="792"/>
        <v>#DIV/0!</v>
      </c>
    </row>
    <row r="3063" spans="2:21" ht="12.75" customHeight="1" x14ac:dyDescent="0.15">
      <c r="B3063" s="1">
        <f t="shared" si="798"/>
        <v>319.20000000000408</v>
      </c>
      <c r="C3063" s="181" t="e">
        <f t="shared" si="793"/>
        <v>#DIV/0!</v>
      </c>
      <c r="D3063" s="242">
        <f t="shared" si="794"/>
        <v>97.633893885978878</v>
      </c>
      <c r="E3063" s="181" t="e">
        <f t="shared" si="782"/>
        <v>#DIV/0!</v>
      </c>
      <c r="F3063" s="181" t="e">
        <f t="shared" si="795"/>
        <v>#DIV/0!</v>
      </c>
      <c r="H3063" s="181" t="e">
        <f t="shared" si="796"/>
        <v>#DIV/0!</v>
      </c>
      <c r="I3063" s="181" t="e">
        <f t="shared" si="783"/>
        <v>#DIV/0!</v>
      </c>
      <c r="J3063" s="339" t="e">
        <f t="shared" si="784"/>
        <v>#DIV/0!</v>
      </c>
      <c r="K3063" s="181" t="e">
        <f t="shared" si="785"/>
        <v>#DIV/0!</v>
      </c>
      <c r="M3063" s="181" t="e">
        <f t="shared" si="786"/>
        <v>#DIV/0!</v>
      </c>
      <c r="N3063" s="181" t="e">
        <f t="shared" si="787"/>
        <v>#DIV/0!</v>
      </c>
      <c r="O3063" s="339" t="e">
        <f t="shared" si="788"/>
        <v>#DIV/0!</v>
      </c>
      <c r="P3063" s="181" t="e">
        <f t="shared" si="789"/>
        <v>#DIV/0!</v>
      </c>
      <c r="R3063" s="181" t="e">
        <f t="shared" si="790"/>
        <v>#DIV/0!</v>
      </c>
      <c r="S3063" s="181" t="e">
        <f t="shared" si="791"/>
        <v>#DIV/0!</v>
      </c>
      <c r="T3063" s="339" t="e">
        <f t="shared" si="797"/>
        <v>#DIV/0!</v>
      </c>
      <c r="U3063" s="181" t="e">
        <f t="shared" si="792"/>
        <v>#DIV/0!</v>
      </c>
    </row>
    <row r="3064" spans="2:21" ht="12.75" customHeight="1" x14ac:dyDescent="0.15">
      <c r="B3064" s="1">
        <f t="shared" si="798"/>
        <v>319.3000000000041</v>
      </c>
      <c r="C3064" s="181" t="e">
        <f t="shared" si="793"/>
        <v>#DIV/0!</v>
      </c>
      <c r="D3064" s="242">
        <f t="shared" si="794"/>
        <v>97.642048050988052</v>
      </c>
      <c r="E3064" s="181" t="e">
        <f t="shared" si="782"/>
        <v>#DIV/0!</v>
      </c>
      <c r="F3064" s="181" t="e">
        <f t="shared" si="795"/>
        <v>#DIV/0!</v>
      </c>
      <c r="H3064" s="181" t="e">
        <f t="shared" si="796"/>
        <v>#DIV/0!</v>
      </c>
      <c r="I3064" s="181" t="e">
        <f t="shared" si="783"/>
        <v>#DIV/0!</v>
      </c>
      <c r="J3064" s="339" t="e">
        <f t="shared" si="784"/>
        <v>#DIV/0!</v>
      </c>
      <c r="K3064" s="181" t="e">
        <f t="shared" si="785"/>
        <v>#DIV/0!</v>
      </c>
      <c r="M3064" s="181" t="e">
        <f t="shared" si="786"/>
        <v>#DIV/0!</v>
      </c>
      <c r="N3064" s="181" t="e">
        <f t="shared" si="787"/>
        <v>#DIV/0!</v>
      </c>
      <c r="O3064" s="339" t="e">
        <f t="shared" si="788"/>
        <v>#DIV/0!</v>
      </c>
      <c r="P3064" s="181" t="e">
        <f t="shared" si="789"/>
        <v>#DIV/0!</v>
      </c>
      <c r="R3064" s="181" t="e">
        <f t="shared" si="790"/>
        <v>#DIV/0!</v>
      </c>
      <c r="S3064" s="181" t="e">
        <f t="shared" si="791"/>
        <v>#DIV/0!</v>
      </c>
      <c r="T3064" s="339" t="e">
        <f t="shared" si="797"/>
        <v>#DIV/0!</v>
      </c>
      <c r="U3064" s="181" t="e">
        <f t="shared" si="792"/>
        <v>#DIV/0!</v>
      </c>
    </row>
    <row r="3065" spans="2:21" ht="12.75" customHeight="1" x14ac:dyDescent="0.15">
      <c r="B3065" s="1">
        <f t="shared" si="798"/>
        <v>319.40000000000413</v>
      </c>
      <c r="C3065" s="181" t="e">
        <f t="shared" si="793"/>
        <v>#DIV/0!</v>
      </c>
      <c r="D3065" s="242">
        <f t="shared" si="794"/>
        <v>97.650200173626502</v>
      </c>
      <c r="E3065" s="181" t="e">
        <f t="shared" si="782"/>
        <v>#DIV/0!</v>
      </c>
      <c r="F3065" s="181" t="e">
        <f t="shared" si="795"/>
        <v>#DIV/0!</v>
      </c>
      <c r="H3065" s="181" t="e">
        <f t="shared" si="796"/>
        <v>#DIV/0!</v>
      </c>
      <c r="I3065" s="181" t="e">
        <f t="shared" si="783"/>
        <v>#DIV/0!</v>
      </c>
      <c r="J3065" s="339" t="e">
        <f t="shared" si="784"/>
        <v>#DIV/0!</v>
      </c>
      <c r="K3065" s="181" t="e">
        <f t="shared" si="785"/>
        <v>#DIV/0!</v>
      </c>
      <c r="M3065" s="181" t="e">
        <f t="shared" si="786"/>
        <v>#DIV/0!</v>
      </c>
      <c r="N3065" s="181" t="e">
        <f t="shared" si="787"/>
        <v>#DIV/0!</v>
      </c>
      <c r="O3065" s="339" t="e">
        <f t="shared" si="788"/>
        <v>#DIV/0!</v>
      </c>
      <c r="P3065" s="181" t="e">
        <f t="shared" si="789"/>
        <v>#DIV/0!</v>
      </c>
      <c r="R3065" s="181" t="e">
        <f t="shared" si="790"/>
        <v>#DIV/0!</v>
      </c>
      <c r="S3065" s="181" t="e">
        <f t="shared" si="791"/>
        <v>#DIV/0!</v>
      </c>
      <c r="T3065" s="339" t="e">
        <f t="shared" si="797"/>
        <v>#DIV/0!</v>
      </c>
      <c r="U3065" s="181" t="e">
        <f t="shared" si="792"/>
        <v>#DIV/0!</v>
      </c>
    </row>
    <row r="3066" spans="2:21" ht="12.75" customHeight="1" x14ac:dyDescent="0.15">
      <c r="B3066" s="1">
        <f t="shared" si="798"/>
        <v>319.50000000000415</v>
      </c>
      <c r="C3066" s="181" t="e">
        <f t="shared" si="793"/>
        <v>#DIV/0!</v>
      </c>
      <c r="D3066" s="242">
        <f t="shared" si="794"/>
        <v>97.658350255087385</v>
      </c>
      <c r="E3066" s="181" t="e">
        <f t="shared" si="782"/>
        <v>#DIV/0!</v>
      </c>
      <c r="F3066" s="181" t="e">
        <f t="shared" si="795"/>
        <v>#DIV/0!</v>
      </c>
      <c r="H3066" s="181" t="e">
        <f t="shared" si="796"/>
        <v>#DIV/0!</v>
      </c>
      <c r="I3066" s="181" t="e">
        <f t="shared" si="783"/>
        <v>#DIV/0!</v>
      </c>
      <c r="J3066" s="339" t="e">
        <f t="shared" si="784"/>
        <v>#DIV/0!</v>
      </c>
      <c r="K3066" s="181" t="e">
        <f t="shared" si="785"/>
        <v>#DIV/0!</v>
      </c>
      <c r="M3066" s="181" t="e">
        <f t="shared" si="786"/>
        <v>#DIV/0!</v>
      </c>
      <c r="N3066" s="181" t="e">
        <f t="shared" si="787"/>
        <v>#DIV/0!</v>
      </c>
      <c r="O3066" s="339" t="e">
        <f t="shared" si="788"/>
        <v>#DIV/0!</v>
      </c>
      <c r="P3066" s="181" t="e">
        <f t="shared" si="789"/>
        <v>#DIV/0!</v>
      </c>
      <c r="R3066" s="181" t="e">
        <f t="shared" si="790"/>
        <v>#DIV/0!</v>
      </c>
      <c r="S3066" s="181" t="e">
        <f t="shared" si="791"/>
        <v>#DIV/0!</v>
      </c>
      <c r="T3066" s="339" t="e">
        <f t="shared" si="797"/>
        <v>#DIV/0!</v>
      </c>
      <c r="U3066" s="181" t="e">
        <f t="shared" si="792"/>
        <v>#DIV/0!</v>
      </c>
    </row>
    <row r="3067" spans="2:21" ht="12.75" customHeight="1" x14ac:dyDescent="0.15">
      <c r="B3067" s="1">
        <f t="shared" si="798"/>
        <v>319.60000000000417</v>
      </c>
      <c r="C3067" s="181" t="e">
        <f t="shared" si="793"/>
        <v>#DIV/0!</v>
      </c>
      <c r="D3067" s="242">
        <f t="shared" si="794"/>
        <v>97.666498296562906</v>
      </c>
      <c r="E3067" s="181" t="e">
        <f t="shared" si="782"/>
        <v>#DIV/0!</v>
      </c>
      <c r="F3067" s="181" t="e">
        <f t="shared" si="795"/>
        <v>#DIV/0!</v>
      </c>
      <c r="H3067" s="181" t="e">
        <f t="shared" si="796"/>
        <v>#DIV/0!</v>
      </c>
      <c r="I3067" s="181" t="e">
        <f t="shared" si="783"/>
        <v>#DIV/0!</v>
      </c>
      <c r="J3067" s="339" t="e">
        <f t="shared" si="784"/>
        <v>#DIV/0!</v>
      </c>
      <c r="K3067" s="181" t="e">
        <f t="shared" si="785"/>
        <v>#DIV/0!</v>
      </c>
      <c r="M3067" s="181" t="e">
        <f t="shared" si="786"/>
        <v>#DIV/0!</v>
      </c>
      <c r="N3067" s="181" t="e">
        <f t="shared" si="787"/>
        <v>#DIV/0!</v>
      </c>
      <c r="O3067" s="339" t="e">
        <f t="shared" si="788"/>
        <v>#DIV/0!</v>
      </c>
      <c r="P3067" s="181" t="e">
        <f t="shared" si="789"/>
        <v>#DIV/0!</v>
      </c>
      <c r="R3067" s="181" t="e">
        <f t="shared" si="790"/>
        <v>#DIV/0!</v>
      </c>
      <c r="S3067" s="181" t="e">
        <f t="shared" si="791"/>
        <v>#DIV/0!</v>
      </c>
      <c r="T3067" s="339" t="e">
        <f t="shared" si="797"/>
        <v>#DIV/0!</v>
      </c>
      <c r="U3067" s="181" t="e">
        <f t="shared" si="792"/>
        <v>#DIV/0!</v>
      </c>
    </row>
    <row r="3068" spans="2:21" ht="12.75" customHeight="1" x14ac:dyDescent="0.15">
      <c r="B3068" s="1">
        <f t="shared" si="798"/>
        <v>319.7000000000042</v>
      </c>
      <c r="C3068" s="181" t="e">
        <f t="shared" si="793"/>
        <v>#DIV/0!</v>
      </c>
      <c r="D3068" s="242">
        <f t="shared" si="794"/>
        <v>97.674644299244065</v>
      </c>
      <c r="E3068" s="181" t="e">
        <f t="shared" si="782"/>
        <v>#DIV/0!</v>
      </c>
      <c r="F3068" s="181" t="e">
        <f t="shared" si="795"/>
        <v>#DIV/0!</v>
      </c>
      <c r="H3068" s="181" t="e">
        <f t="shared" si="796"/>
        <v>#DIV/0!</v>
      </c>
      <c r="I3068" s="181" t="e">
        <f t="shared" si="783"/>
        <v>#DIV/0!</v>
      </c>
      <c r="J3068" s="339" t="e">
        <f t="shared" si="784"/>
        <v>#DIV/0!</v>
      </c>
      <c r="K3068" s="181" t="e">
        <f t="shared" si="785"/>
        <v>#DIV/0!</v>
      </c>
      <c r="M3068" s="181" t="e">
        <f t="shared" si="786"/>
        <v>#DIV/0!</v>
      </c>
      <c r="N3068" s="181" t="e">
        <f t="shared" si="787"/>
        <v>#DIV/0!</v>
      </c>
      <c r="O3068" s="339" t="e">
        <f t="shared" si="788"/>
        <v>#DIV/0!</v>
      </c>
      <c r="P3068" s="181" t="e">
        <f t="shared" si="789"/>
        <v>#DIV/0!</v>
      </c>
      <c r="R3068" s="181" t="e">
        <f t="shared" si="790"/>
        <v>#DIV/0!</v>
      </c>
      <c r="S3068" s="181" t="e">
        <f t="shared" si="791"/>
        <v>#DIV/0!</v>
      </c>
      <c r="T3068" s="339" t="e">
        <f t="shared" si="797"/>
        <v>#DIV/0!</v>
      </c>
      <c r="U3068" s="181" t="e">
        <f t="shared" si="792"/>
        <v>#DIV/0!</v>
      </c>
    </row>
    <row r="3069" spans="2:21" ht="12.75" customHeight="1" x14ac:dyDescent="0.15">
      <c r="B3069" s="1">
        <f t="shared" si="798"/>
        <v>319.80000000000422</v>
      </c>
      <c r="C3069" s="181" t="e">
        <f t="shared" si="793"/>
        <v>#DIV/0!</v>
      </c>
      <c r="D3069" s="242">
        <f t="shared" si="794"/>
        <v>97.68278826432082</v>
      </c>
      <c r="E3069" s="181" t="e">
        <f t="shared" si="782"/>
        <v>#DIV/0!</v>
      </c>
      <c r="F3069" s="181" t="e">
        <f t="shared" si="795"/>
        <v>#DIV/0!</v>
      </c>
      <c r="H3069" s="181" t="e">
        <f t="shared" si="796"/>
        <v>#DIV/0!</v>
      </c>
      <c r="I3069" s="181" t="e">
        <f t="shared" si="783"/>
        <v>#DIV/0!</v>
      </c>
      <c r="J3069" s="339" t="e">
        <f t="shared" si="784"/>
        <v>#DIV/0!</v>
      </c>
      <c r="K3069" s="181" t="e">
        <f t="shared" si="785"/>
        <v>#DIV/0!</v>
      </c>
      <c r="M3069" s="181" t="e">
        <f t="shared" si="786"/>
        <v>#DIV/0!</v>
      </c>
      <c r="N3069" s="181" t="e">
        <f t="shared" si="787"/>
        <v>#DIV/0!</v>
      </c>
      <c r="O3069" s="339" t="e">
        <f t="shared" si="788"/>
        <v>#DIV/0!</v>
      </c>
      <c r="P3069" s="181" t="e">
        <f t="shared" si="789"/>
        <v>#DIV/0!</v>
      </c>
      <c r="R3069" s="181" t="e">
        <f t="shared" si="790"/>
        <v>#DIV/0!</v>
      </c>
      <c r="S3069" s="181" t="e">
        <f t="shared" si="791"/>
        <v>#DIV/0!</v>
      </c>
      <c r="T3069" s="339" t="e">
        <f t="shared" si="797"/>
        <v>#DIV/0!</v>
      </c>
      <c r="U3069" s="181" t="e">
        <f t="shared" si="792"/>
        <v>#DIV/0!</v>
      </c>
    </row>
    <row r="3070" spans="2:21" ht="12.75" customHeight="1" x14ac:dyDescent="0.15">
      <c r="B3070" s="1">
        <f t="shared" si="798"/>
        <v>319.90000000000424</v>
      </c>
      <c r="C3070" s="181" t="e">
        <f t="shared" si="793"/>
        <v>#DIV/0!</v>
      </c>
      <c r="D3070" s="242">
        <f t="shared" si="794"/>
        <v>97.690930192981952</v>
      </c>
      <c r="E3070" s="181" t="e">
        <f t="shared" si="782"/>
        <v>#DIV/0!</v>
      </c>
      <c r="F3070" s="181" t="e">
        <f t="shared" si="795"/>
        <v>#DIV/0!</v>
      </c>
      <c r="H3070" s="181" t="e">
        <f t="shared" si="796"/>
        <v>#DIV/0!</v>
      </c>
      <c r="I3070" s="181" t="e">
        <f t="shared" si="783"/>
        <v>#DIV/0!</v>
      </c>
      <c r="J3070" s="339" t="e">
        <f t="shared" si="784"/>
        <v>#DIV/0!</v>
      </c>
      <c r="K3070" s="181" t="e">
        <f t="shared" si="785"/>
        <v>#DIV/0!</v>
      </c>
      <c r="M3070" s="181" t="e">
        <f t="shared" si="786"/>
        <v>#DIV/0!</v>
      </c>
      <c r="N3070" s="181" t="e">
        <f t="shared" si="787"/>
        <v>#DIV/0!</v>
      </c>
      <c r="O3070" s="339" t="e">
        <f t="shared" si="788"/>
        <v>#DIV/0!</v>
      </c>
      <c r="P3070" s="181" t="e">
        <f t="shared" si="789"/>
        <v>#DIV/0!</v>
      </c>
      <c r="R3070" s="181" t="e">
        <f t="shared" si="790"/>
        <v>#DIV/0!</v>
      </c>
      <c r="S3070" s="181" t="e">
        <f t="shared" si="791"/>
        <v>#DIV/0!</v>
      </c>
      <c r="T3070" s="339" t="e">
        <f t="shared" si="797"/>
        <v>#DIV/0!</v>
      </c>
      <c r="U3070" s="181" t="e">
        <f t="shared" si="792"/>
        <v>#DIV/0!</v>
      </c>
    </row>
    <row r="3071" spans="2:21" ht="12.75" customHeight="1" x14ac:dyDescent="0.15">
      <c r="B3071" s="1">
        <f t="shared" si="798"/>
        <v>320.00000000000426</v>
      </c>
      <c r="C3071" s="181" t="e">
        <f t="shared" si="793"/>
        <v>#DIV/0!</v>
      </c>
      <c r="D3071" s="242">
        <f t="shared" si="794"/>
        <v>97.699070086415418</v>
      </c>
      <c r="E3071" s="181" t="e">
        <f t="shared" si="782"/>
        <v>#DIV/0!</v>
      </c>
      <c r="F3071" s="181" t="e">
        <f t="shared" si="795"/>
        <v>#DIV/0!</v>
      </c>
      <c r="H3071" s="181" t="e">
        <f t="shared" si="796"/>
        <v>#DIV/0!</v>
      </c>
      <c r="I3071" s="181" t="e">
        <f t="shared" si="783"/>
        <v>#DIV/0!</v>
      </c>
      <c r="J3071" s="339" t="e">
        <f t="shared" si="784"/>
        <v>#DIV/0!</v>
      </c>
      <c r="K3071" s="181" t="e">
        <f t="shared" si="785"/>
        <v>#DIV/0!</v>
      </c>
      <c r="M3071" s="181" t="e">
        <f t="shared" si="786"/>
        <v>#DIV/0!</v>
      </c>
      <c r="N3071" s="181" t="e">
        <f t="shared" si="787"/>
        <v>#DIV/0!</v>
      </c>
      <c r="O3071" s="339" t="e">
        <f t="shared" si="788"/>
        <v>#DIV/0!</v>
      </c>
      <c r="P3071" s="181" t="e">
        <f t="shared" si="789"/>
        <v>#DIV/0!</v>
      </c>
      <c r="R3071" s="181" t="e">
        <f t="shared" si="790"/>
        <v>#DIV/0!</v>
      </c>
      <c r="S3071" s="181" t="e">
        <f t="shared" si="791"/>
        <v>#DIV/0!</v>
      </c>
      <c r="T3071" s="339" t="e">
        <f t="shared" si="797"/>
        <v>#DIV/0!</v>
      </c>
      <c r="U3071" s="181" t="e">
        <f t="shared" si="792"/>
        <v>#DIV/0!</v>
      </c>
    </row>
    <row r="3072" spans="2:21" ht="12.75" customHeight="1" x14ac:dyDescent="0.15">
      <c r="B3072" s="1">
        <f t="shared" si="798"/>
        <v>320.10000000000429</v>
      </c>
      <c r="C3072" s="181" t="e">
        <f t="shared" si="793"/>
        <v>#DIV/0!</v>
      </c>
      <c r="D3072" s="242">
        <f t="shared" si="794"/>
        <v>97.707207945807681</v>
      </c>
      <c r="E3072" s="181" t="e">
        <f t="shared" si="782"/>
        <v>#DIV/0!</v>
      </c>
      <c r="F3072" s="181" t="e">
        <f t="shared" si="795"/>
        <v>#DIV/0!</v>
      </c>
      <c r="H3072" s="181" t="e">
        <f t="shared" si="796"/>
        <v>#DIV/0!</v>
      </c>
      <c r="I3072" s="181" t="e">
        <f t="shared" si="783"/>
        <v>#DIV/0!</v>
      </c>
      <c r="J3072" s="339" t="e">
        <f t="shared" si="784"/>
        <v>#DIV/0!</v>
      </c>
      <c r="K3072" s="181" t="e">
        <f t="shared" si="785"/>
        <v>#DIV/0!</v>
      </c>
      <c r="M3072" s="181" t="e">
        <f t="shared" si="786"/>
        <v>#DIV/0!</v>
      </c>
      <c r="N3072" s="181" t="e">
        <f t="shared" si="787"/>
        <v>#DIV/0!</v>
      </c>
      <c r="O3072" s="339" t="e">
        <f t="shared" si="788"/>
        <v>#DIV/0!</v>
      </c>
      <c r="P3072" s="181" t="e">
        <f t="shared" si="789"/>
        <v>#DIV/0!</v>
      </c>
      <c r="R3072" s="181" t="e">
        <f t="shared" si="790"/>
        <v>#DIV/0!</v>
      </c>
      <c r="S3072" s="181" t="e">
        <f t="shared" si="791"/>
        <v>#DIV/0!</v>
      </c>
      <c r="T3072" s="339" t="e">
        <f t="shared" si="797"/>
        <v>#DIV/0!</v>
      </c>
      <c r="U3072" s="181" t="e">
        <f t="shared" si="792"/>
        <v>#DIV/0!</v>
      </c>
    </row>
    <row r="3073" spans="2:21" ht="12.75" customHeight="1" x14ac:dyDescent="0.15">
      <c r="B3073" s="1">
        <f t="shared" si="798"/>
        <v>320.20000000000431</v>
      </c>
      <c r="C3073" s="181" t="e">
        <f t="shared" si="793"/>
        <v>#DIV/0!</v>
      </c>
      <c r="D3073" s="242">
        <f t="shared" si="794"/>
        <v>97.715343772344397</v>
      </c>
      <c r="E3073" s="181" t="e">
        <f t="shared" si="782"/>
        <v>#DIV/0!</v>
      </c>
      <c r="F3073" s="181" t="e">
        <f t="shared" si="795"/>
        <v>#DIV/0!</v>
      </c>
      <c r="H3073" s="181" t="e">
        <f t="shared" si="796"/>
        <v>#DIV/0!</v>
      </c>
      <c r="I3073" s="181" t="e">
        <f t="shared" si="783"/>
        <v>#DIV/0!</v>
      </c>
      <c r="J3073" s="339" t="e">
        <f t="shared" si="784"/>
        <v>#DIV/0!</v>
      </c>
      <c r="K3073" s="181" t="e">
        <f t="shared" si="785"/>
        <v>#DIV/0!</v>
      </c>
      <c r="M3073" s="181" t="e">
        <f t="shared" si="786"/>
        <v>#DIV/0!</v>
      </c>
      <c r="N3073" s="181" t="e">
        <f t="shared" si="787"/>
        <v>#DIV/0!</v>
      </c>
      <c r="O3073" s="339" t="e">
        <f t="shared" si="788"/>
        <v>#DIV/0!</v>
      </c>
      <c r="P3073" s="181" t="e">
        <f t="shared" si="789"/>
        <v>#DIV/0!</v>
      </c>
      <c r="R3073" s="181" t="e">
        <f t="shared" si="790"/>
        <v>#DIV/0!</v>
      </c>
      <c r="S3073" s="181" t="e">
        <f t="shared" si="791"/>
        <v>#DIV/0!</v>
      </c>
      <c r="T3073" s="339" t="e">
        <f t="shared" si="797"/>
        <v>#DIV/0!</v>
      </c>
      <c r="U3073" s="181" t="e">
        <f t="shared" si="792"/>
        <v>#DIV/0!</v>
      </c>
    </row>
    <row r="3074" spans="2:21" ht="12.75" customHeight="1" x14ac:dyDescent="0.15">
      <c r="B3074" s="1">
        <f t="shared" si="798"/>
        <v>320.30000000000433</v>
      </c>
      <c r="C3074" s="181" t="e">
        <f t="shared" si="793"/>
        <v>#DIV/0!</v>
      </c>
      <c r="D3074" s="242">
        <f t="shared" si="794"/>
        <v>97.723477567210054</v>
      </c>
      <c r="E3074" s="181" t="e">
        <f t="shared" si="782"/>
        <v>#DIV/0!</v>
      </c>
      <c r="F3074" s="181" t="e">
        <f t="shared" si="795"/>
        <v>#DIV/0!</v>
      </c>
      <c r="H3074" s="181" t="e">
        <f t="shared" si="796"/>
        <v>#DIV/0!</v>
      </c>
      <c r="I3074" s="181" t="e">
        <f t="shared" si="783"/>
        <v>#DIV/0!</v>
      </c>
      <c r="J3074" s="339" t="e">
        <f t="shared" si="784"/>
        <v>#DIV/0!</v>
      </c>
      <c r="K3074" s="181" t="e">
        <f t="shared" si="785"/>
        <v>#DIV/0!</v>
      </c>
      <c r="M3074" s="181" t="e">
        <f t="shared" si="786"/>
        <v>#DIV/0!</v>
      </c>
      <c r="N3074" s="181" t="e">
        <f t="shared" si="787"/>
        <v>#DIV/0!</v>
      </c>
      <c r="O3074" s="339" t="e">
        <f t="shared" si="788"/>
        <v>#DIV/0!</v>
      </c>
      <c r="P3074" s="181" t="e">
        <f t="shared" si="789"/>
        <v>#DIV/0!</v>
      </c>
      <c r="R3074" s="181" t="e">
        <f t="shared" si="790"/>
        <v>#DIV/0!</v>
      </c>
      <c r="S3074" s="181" t="e">
        <f t="shared" si="791"/>
        <v>#DIV/0!</v>
      </c>
      <c r="T3074" s="339" t="e">
        <f t="shared" si="797"/>
        <v>#DIV/0!</v>
      </c>
      <c r="U3074" s="181" t="e">
        <f t="shared" si="792"/>
        <v>#DIV/0!</v>
      </c>
    </row>
    <row r="3075" spans="2:21" ht="12.75" customHeight="1" x14ac:dyDescent="0.15">
      <c r="B3075" s="1">
        <f t="shared" si="798"/>
        <v>320.40000000000435</v>
      </c>
      <c r="C3075" s="181" t="e">
        <f t="shared" si="793"/>
        <v>#DIV/0!</v>
      </c>
      <c r="D3075" s="242">
        <f t="shared" si="794"/>
        <v>97.731609331588032</v>
      </c>
      <c r="E3075" s="181" t="e">
        <f t="shared" si="782"/>
        <v>#DIV/0!</v>
      </c>
      <c r="F3075" s="181" t="e">
        <f t="shared" si="795"/>
        <v>#DIV/0!</v>
      </c>
      <c r="H3075" s="181" t="e">
        <f t="shared" si="796"/>
        <v>#DIV/0!</v>
      </c>
      <c r="I3075" s="181" t="e">
        <f t="shared" si="783"/>
        <v>#DIV/0!</v>
      </c>
      <c r="J3075" s="339" t="e">
        <f t="shared" si="784"/>
        <v>#DIV/0!</v>
      </c>
      <c r="K3075" s="181" t="e">
        <f t="shared" si="785"/>
        <v>#DIV/0!</v>
      </c>
      <c r="M3075" s="181" t="e">
        <f t="shared" si="786"/>
        <v>#DIV/0!</v>
      </c>
      <c r="N3075" s="181" t="e">
        <f t="shared" si="787"/>
        <v>#DIV/0!</v>
      </c>
      <c r="O3075" s="339" t="e">
        <f t="shared" si="788"/>
        <v>#DIV/0!</v>
      </c>
      <c r="P3075" s="181" t="e">
        <f t="shared" si="789"/>
        <v>#DIV/0!</v>
      </c>
      <c r="R3075" s="181" t="e">
        <f t="shared" si="790"/>
        <v>#DIV/0!</v>
      </c>
      <c r="S3075" s="181" t="e">
        <f t="shared" si="791"/>
        <v>#DIV/0!</v>
      </c>
      <c r="T3075" s="339" t="e">
        <f t="shared" si="797"/>
        <v>#DIV/0!</v>
      </c>
      <c r="U3075" s="181" t="e">
        <f t="shared" si="792"/>
        <v>#DIV/0!</v>
      </c>
    </row>
    <row r="3076" spans="2:21" ht="12.75" customHeight="1" x14ac:dyDescent="0.15">
      <c r="B3076" s="1">
        <f t="shared" si="798"/>
        <v>320.50000000000438</v>
      </c>
      <c r="C3076" s="181" t="e">
        <f t="shared" si="793"/>
        <v>#DIV/0!</v>
      </c>
      <c r="D3076" s="242">
        <f t="shared" si="794"/>
        <v>97.739739066660761</v>
      </c>
      <c r="E3076" s="181" t="e">
        <f t="shared" si="782"/>
        <v>#DIV/0!</v>
      </c>
      <c r="F3076" s="181" t="e">
        <f t="shared" si="795"/>
        <v>#DIV/0!</v>
      </c>
      <c r="H3076" s="181" t="e">
        <f t="shared" si="796"/>
        <v>#DIV/0!</v>
      </c>
      <c r="I3076" s="181" t="e">
        <f t="shared" si="783"/>
        <v>#DIV/0!</v>
      </c>
      <c r="J3076" s="339" t="e">
        <f t="shared" si="784"/>
        <v>#DIV/0!</v>
      </c>
      <c r="K3076" s="181" t="e">
        <f t="shared" si="785"/>
        <v>#DIV/0!</v>
      </c>
      <c r="M3076" s="181" t="e">
        <f t="shared" si="786"/>
        <v>#DIV/0!</v>
      </c>
      <c r="N3076" s="181" t="e">
        <f t="shared" si="787"/>
        <v>#DIV/0!</v>
      </c>
      <c r="O3076" s="339" t="e">
        <f t="shared" si="788"/>
        <v>#DIV/0!</v>
      </c>
      <c r="P3076" s="181" t="e">
        <f t="shared" si="789"/>
        <v>#DIV/0!</v>
      </c>
      <c r="R3076" s="181" t="e">
        <f t="shared" si="790"/>
        <v>#DIV/0!</v>
      </c>
      <c r="S3076" s="181" t="e">
        <f t="shared" si="791"/>
        <v>#DIV/0!</v>
      </c>
      <c r="T3076" s="339" t="e">
        <f t="shared" si="797"/>
        <v>#DIV/0!</v>
      </c>
      <c r="U3076" s="181" t="e">
        <f t="shared" si="792"/>
        <v>#DIV/0!</v>
      </c>
    </row>
    <row r="3077" spans="2:21" ht="12.75" customHeight="1" x14ac:dyDescent="0.15">
      <c r="B3077" s="1">
        <f t="shared" si="798"/>
        <v>320.6000000000044</v>
      </c>
      <c r="C3077" s="181" t="e">
        <f t="shared" si="793"/>
        <v>#DIV/0!</v>
      </c>
      <c r="D3077" s="242">
        <f t="shared" si="794"/>
        <v>97.747866773609459</v>
      </c>
      <c r="E3077" s="181" t="e">
        <f t="shared" si="782"/>
        <v>#DIV/0!</v>
      </c>
      <c r="F3077" s="181" t="e">
        <f t="shared" si="795"/>
        <v>#DIV/0!</v>
      </c>
      <c r="H3077" s="181" t="e">
        <f t="shared" si="796"/>
        <v>#DIV/0!</v>
      </c>
      <c r="I3077" s="181" t="e">
        <f t="shared" si="783"/>
        <v>#DIV/0!</v>
      </c>
      <c r="J3077" s="339" t="e">
        <f t="shared" si="784"/>
        <v>#DIV/0!</v>
      </c>
      <c r="K3077" s="181" t="e">
        <f t="shared" si="785"/>
        <v>#DIV/0!</v>
      </c>
      <c r="M3077" s="181" t="e">
        <f t="shared" si="786"/>
        <v>#DIV/0!</v>
      </c>
      <c r="N3077" s="181" t="e">
        <f t="shared" si="787"/>
        <v>#DIV/0!</v>
      </c>
      <c r="O3077" s="339" t="e">
        <f t="shared" si="788"/>
        <v>#DIV/0!</v>
      </c>
      <c r="P3077" s="181" t="e">
        <f t="shared" si="789"/>
        <v>#DIV/0!</v>
      </c>
      <c r="R3077" s="181" t="e">
        <f t="shared" si="790"/>
        <v>#DIV/0!</v>
      </c>
      <c r="S3077" s="181" t="e">
        <f t="shared" si="791"/>
        <v>#DIV/0!</v>
      </c>
      <c r="T3077" s="339" t="e">
        <f t="shared" si="797"/>
        <v>#DIV/0!</v>
      </c>
      <c r="U3077" s="181" t="e">
        <f t="shared" si="792"/>
        <v>#DIV/0!</v>
      </c>
    </row>
    <row r="3078" spans="2:21" ht="12.75" customHeight="1" x14ac:dyDescent="0.15">
      <c r="B3078" s="1">
        <f t="shared" si="798"/>
        <v>320.70000000000442</v>
      </c>
      <c r="C3078" s="181" t="e">
        <f t="shared" si="793"/>
        <v>#DIV/0!</v>
      </c>
      <c r="D3078" s="242">
        <f t="shared" si="794"/>
        <v>97.755992453614326</v>
      </c>
      <c r="E3078" s="181" t="e">
        <f t="shared" ref="E3078:E3141" si="799">+$D$19+(C3078/(D3078*$D$34))</f>
        <v>#DIV/0!</v>
      </c>
      <c r="F3078" s="181" t="e">
        <f t="shared" si="795"/>
        <v>#DIV/0!</v>
      </c>
      <c r="H3078" s="181" t="e">
        <f t="shared" si="796"/>
        <v>#DIV/0!</v>
      </c>
      <c r="I3078" s="181" t="e">
        <f t="shared" ref="I3078:I3141" si="800">1.32*(($B3079-$D$19)/$D$30)^0.25</f>
        <v>#DIV/0!</v>
      </c>
      <c r="J3078" s="339" t="e">
        <f t="shared" ref="J3078:J3141" si="801">+$D$19+(H3078/(I3078*$D$35))</f>
        <v>#DIV/0!</v>
      </c>
      <c r="K3078" s="181" t="e">
        <f t="shared" ref="K3078:K3141" si="802">ABS($B3079-J3078)</f>
        <v>#DIV/0!</v>
      </c>
      <c r="M3078" s="181" t="e">
        <f t="shared" ref="M3078:M3141" si="803">(2*PI()*$D$27*$D$8*$AE$7*($D$31-B3079))/LN($D$30/$D$28)</f>
        <v>#DIV/0!</v>
      </c>
      <c r="N3078" s="181" t="e">
        <f t="shared" ref="N3078:N3141" si="804">1.32*(($B3079-$D$19)/$D$30)^0.25</f>
        <v>#DIV/0!</v>
      </c>
      <c r="O3078" s="339" t="e">
        <f t="shared" ref="O3078:O3141" si="805">+$D$19+(M3078/(N3078*$D$38))</f>
        <v>#DIV/0!</v>
      </c>
      <c r="P3078" s="181" t="e">
        <f t="shared" ref="P3078:P3141" si="806">ABS($B3079-O3078)</f>
        <v>#DIV/0!</v>
      </c>
      <c r="R3078" s="181" t="e">
        <f t="shared" ref="R3078:R3141" si="807">(2*PI()*$D$27*$D$9*$AE$6*($D$31-B3079))/LN($D$30/$D$28)</f>
        <v>#DIV/0!</v>
      </c>
      <c r="S3078" s="181" t="e">
        <f t="shared" ref="S3078:S3141" si="808">1.32*(($B3079-$D$19)/$D$30)^0.25</f>
        <v>#DIV/0!</v>
      </c>
      <c r="T3078" s="339" t="e">
        <f t="shared" si="797"/>
        <v>#DIV/0!</v>
      </c>
      <c r="U3078" s="181" t="e">
        <f t="shared" ref="U3078:U3141" si="809">ABS($B3079-T3078)</f>
        <v>#DIV/0!</v>
      </c>
    </row>
    <row r="3079" spans="2:21" ht="12.75" customHeight="1" x14ac:dyDescent="0.15">
      <c r="B3079" s="1">
        <f t="shared" si="798"/>
        <v>320.80000000000445</v>
      </c>
      <c r="C3079" s="181" t="e">
        <f t="shared" ref="C3079:C3142" si="810">(2*PI()*$D$26*$D$32*($D$31-B3080))/LN($D$29/$D$28)</f>
        <v>#DIV/0!</v>
      </c>
      <c r="D3079" s="242">
        <f t="shared" ref="D3079:D3142" si="811">1.32*((B3080-$D$19)/$D$29)^0.25</f>
        <v>97.764116107854335</v>
      </c>
      <c r="E3079" s="181" t="e">
        <f t="shared" si="799"/>
        <v>#DIV/0!</v>
      </c>
      <c r="F3079" s="181" t="e">
        <f t="shared" ref="F3079:F3142" si="812">ABS(B3080-E3079)</f>
        <v>#DIV/0!</v>
      </c>
      <c r="H3079" s="181" t="e">
        <f t="shared" ref="H3079:H3142" si="813">(2*PI()*$D$27*$D$32*($D$31-B3080))/LN($D$30/$D$28)</f>
        <v>#DIV/0!</v>
      </c>
      <c r="I3079" s="181" t="e">
        <f t="shared" si="800"/>
        <v>#DIV/0!</v>
      </c>
      <c r="J3079" s="339" t="e">
        <f t="shared" si="801"/>
        <v>#DIV/0!</v>
      </c>
      <c r="K3079" s="181" t="e">
        <f t="shared" si="802"/>
        <v>#DIV/0!</v>
      </c>
      <c r="M3079" s="181" t="e">
        <f t="shared" si="803"/>
        <v>#DIV/0!</v>
      </c>
      <c r="N3079" s="181" t="e">
        <f t="shared" si="804"/>
        <v>#DIV/0!</v>
      </c>
      <c r="O3079" s="339" t="e">
        <f t="shared" si="805"/>
        <v>#DIV/0!</v>
      </c>
      <c r="P3079" s="181" t="e">
        <f t="shared" si="806"/>
        <v>#DIV/0!</v>
      </c>
      <c r="R3079" s="181" t="e">
        <f t="shared" si="807"/>
        <v>#DIV/0!</v>
      </c>
      <c r="S3079" s="181" t="e">
        <f t="shared" si="808"/>
        <v>#DIV/0!</v>
      </c>
      <c r="T3079" s="339" t="e">
        <f t="shared" ref="T3079:T3142" si="814">+$D$19+(R3079/(S3079*$D$41))</f>
        <v>#DIV/0!</v>
      </c>
      <c r="U3079" s="181" t="e">
        <f t="shared" si="809"/>
        <v>#DIV/0!</v>
      </c>
    </row>
    <row r="3080" spans="2:21" ht="12.75" customHeight="1" x14ac:dyDescent="0.15">
      <c r="B3080" s="1">
        <f t="shared" ref="B3080:B3143" si="815">B3079+0.1</f>
        <v>320.90000000000447</v>
      </c>
      <c r="C3080" s="181" t="e">
        <f t="shared" si="810"/>
        <v>#DIV/0!</v>
      </c>
      <c r="D3080" s="242">
        <f t="shared" si="811"/>
        <v>97.772237737507581</v>
      </c>
      <c r="E3080" s="181" t="e">
        <f t="shared" si="799"/>
        <v>#DIV/0!</v>
      </c>
      <c r="F3080" s="181" t="e">
        <f t="shared" si="812"/>
        <v>#DIV/0!</v>
      </c>
      <c r="H3080" s="181" t="e">
        <f t="shared" si="813"/>
        <v>#DIV/0!</v>
      </c>
      <c r="I3080" s="181" t="e">
        <f t="shared" si="800"/>
        <v>#DIV/0!</v>
      </c>
      <c r="J3080" s="339" t="e">
        <f t="shared" si="801"/>
        <v>#DIV/0!</v>
      </c>
      <c r="K3080" s="181" t="e">
        <f t="shared" si="802"/>
        <v>#DIV/0!</v>
      </c>
      <c r="M3080" s="181" t="e">
        <f t="shared" si="803"/>
        <v>#DIV/0!</v>
      </c>
      <c r="N3080" s="181" t="e">
        <f t="shared" si="804"/>
        <v>#DIV/0!</v>
      </c>
      <c r="O3080" s="339" t="e">
        <f t="shared" si="805"/>
        <v>#DIV/0!</v>
      </c>
      <c r="P3080" s="181" t="e">
        <f t="shared" si="806"/>
        <v>#DIV/0!</v>
      </c>
      <c r="R3080" s="181" t="e">
        <f t="shared" si="807"/>
        <v>#DIV/0!</v>
      </c>
      <c r="S3080" s="181" t="e">
        <f t="shared" si="808"/>
        <v>#DIV/0!</v>
      </c>
      <c r="T3080" s="339" t="e">
        <f t="shared" si="814"/>
        <v>#DIV/0!</v>
      </c>
      <c r="U3080" s="181" t="e">
        <f t="shared" si="809"/>
        <v>#DIV/0!</v>
      </c>
    </row>
    <row r="3081" spans="2:21" ht="12.75" customHeight="1" x14ac:dyDescent="0.15">
      <c r="B3081" s="1">
        <f t="shared" si="815"/>
        <v>321.00000000000449</v>
      </c>
      <c r="C3081" s="181" t="e">
        <f t="shared" si="810"/>
        <v>#DIV/0!</v>
      </c>
      <c r="D3081" s="242">
        <f t="shared" si="811"/>
        <v>97.780357343750993</v>
      </c>
      <c r="E3081" s="181" t="e">
        <f t="shared" si="799"/>
        <v>#DIV/0!</v>
      </c>
      <c r="F3081" s="181" t="e">
        <f t="shared" si="812"/>
        <v>#DIV/0!</v>
      </c>
      <c r="H3081" s="181" t="e">
        <f t="shared" si="813"/>
        <v>#DIV/0!</v>
      </c>
      <c r="I3081" s="181" t="e">
        <f t="shared" si="800"/>
        <v>#DIV/0!</v>
      </c>
      <c r="J3081" s="339" t="e">
        <f t="shared" si="801"/>
        <v>#DIV/0!</v>
      </c>
      <c r="K3081" s="181" t="e">
        <f t="shared" si="802"/>
        <v>#DIV/0!</v>
      </c>
      <c r="M3081" s="181" t="e">
        <f t="shared" si="803"/>
        <v>#DIV/0!</v>
      </c>
      <c r="N3081" s="181" t="e">
        <f t="shared" si="804"/>
        <v>#DIV/0!</v>
      </c>
      <c r="O3081" s="339" t="e">
        <f t="shared" si="805"/>
        <v>#DIV/0!</v>
      </c>
      <c r="P3081" s="181" t="e">
        <f t="shared" si="806"/>
        <v>#DIV/0!</v>
      </c>
      <c r="R3081" s="181" t="e">
        <f t="shared" si="807"/>
        <v>#DIV/0!</v>
      </c>
      <c r="S3081" s="181" t="e">
        <f t="shared" si="808"/>
        <v>#DIV/0!</v>
      </c>
      <c r="T3081" s="339" t="e">
        <f t="shared" si="814"/>
        <v>#DIV/0!</v>
      </c>
      <c r="U3081" s="181" t="e">
        <f t="shared" si="809"/>
        <v>#DIV/0!</v>
      </c>
    </row>
    <row r="3082" spans="2:21" ht="12.75" customHeight="1" x14ac:dyDescent="0.15">
      <c r="B3082" s="1">
        <f t="shared" si="815"/>
        <v>321.10000000000451</v>
      </c>
      <c r="C3082" s="181" t="e">
        <f t="shared" si="810"/>
        <v>#DIV/0!</v>
      </c>
      <c r="D3082" s="242">
        <f t="shared" si="811"/>
        <v>97.78847492776049</v>
      </c>
      <c r="E3082" s="181" t="e">
        <f t="shared" si="799"/>
        <v>#DIV/0!</v>
      </c>
      <c r="F3082" s="181" t="e">
        <f t="shared" si="812"/>
        <v>#DIV/0!</v>
      </c>
      <c r="H3082" s="181" t="e">
        <f t="shared" si="813"/>
        <v>#DIV/0!</v>
      </c>
      <c r="I3082" s="181" t="e">
        <f t="shared" si="800"/>
        <v>#DIV/0!</v>
      </c>
      <c r="J3082" s="339" t="e">
        <f t="shared" si="801"/>
        <v>#DIV/0!</v>
      </c>
      <c r="K3082" s="181" t="e">
        <f t="shared" si="802"/>
        <v>#DIV/0!</v>
      </c>
      <c r="M3082" s="181" t="e">
        <f t="shared" si="803"/>
        <v>#DIV/0!</v>
      </c>
      <c r="N3082" s="181" t="e">
        <f t="shared" si="804"/>
        <v>#DIV/0!</v>
      </c>
      <c r="O3082" s="339" t="e">
        <f t="shared" si="805"/>
        <v>#DIV/0!</v>
      </c>
      <c r="P3082" s="181" t="e">
        <f t="shared" si="806"/>
        <v>#DIV/0!</v>
      </c>
      <c r="R3082" s="181" t="e">
        <f t="shared" si="807"/>
        <v>#DIV/0!</v>
      </c>
      <c r="S3082" s="181" t="e">
        <f t="shared" si="808"/>
        <v>#DIV/0!</v>
      </c>
      <c r="T3082" s="339" t="e">
        <f t="shared" si="814"/>
        <v>#DIV/0!</v>
      </c>
      <c r="U3082" s="181" t="e">
        <f t="shared" si="809"/>
        <v>#DIV/0!</v>
      </c>
    </row>
    <row r="3083" spans="2:21" ht="12.75" customHeight="1" x14ac:dyDescent="0.15">
      <c r="B3083" s="1">
        <f t="shared" si="815"/>
        <v>321.20000000000454</v>
      </c>
      <c r="C3083" s="181" t="e">
        <f t="shared" si="810"/>
        <v>#DIV/0!</v>
      </c>
      <c r="D3083" s="242">
        <f t="shared" si="811"/>
        <v>97.796590490710841</v>
      </c>
      <c r="E3083" s="181" t="e">
        <f t="shared" si="799"/>
        <v>#DIV/0!</v>
      </c>
      <c r="F3083" s="181" t="e">
        <f t="shared" si="812"/>
        <v>#DIV/0!</v>
      </c>
      <c r="H3083" s="181" t="e">
        <f t="shared" si="813"/>
        <v>#DIV/0!</v>
      </c>
      <c r="I3083" s="181" t="e">
        <f t="shared" si="800"/>
        <v>#DIV/0!</v>
      </c>
      <c r="J3083" s="339" t="e">
        <f t="shared" si="801"/>
        <v>#DIV/0!</v>
      </c>
      <c r="K3083" s="181" t="e">
        <f t="shared" si="802"/>
        <v>#DIV/0!</v>
      </c>
      <c r="M3083" s="181" t="e">
        <f t="shared" si="803"/>
        <v>#DIV/0!</v>
      </c>
      <c r="N3083" s="181" t="e">
        <f t="shared" si="804"/>
        <v>#DIV/0!</v>
      </c>
      <c r="O3083" s="339" t="e">
        <f t="shared" si="805"/>
        <v>#DIV/0!</v>
      </c>
      <c r="P3083" s="181" t="e">
        <f t="shared" si="806"/>
        <v>#DIV/0!</v>
      </c>
      <c r="R3083" s="181" t="e">
        <f t="shared" si="807"/>
        <v>#DIV/0!</v>
      </c>
      <c r="S3083" s="181" t="e">
        <f t="shared" si="808"/>
        <v>#DIV/0!</v>
      </c>
      <c r="T3083" s="339" t="e">
        <f t="shared" si="814"/>
        <v>#DIV/0!</v>
      </c>
      <c r="U3083" s="181" t="e">
        <f t="shared" si="809"/>
        <v>#DIV/0!</v>
      </c>
    </row>
    <row r="3084" spans="2:21" ht="12.75" customHeight="1" x14ac:dyDescent="0.15">
      <c r="B3084" s="1">
        <f t="shared" si="815"/>
        <v>321.30000000000456</v>
      </c>
      <c r="C3084" s="181" t="e">
        <f t="shared" si="810"/>
        <v>#DIV/0!</v>
      </c>
      <c r="D3084" s="242">
        <f t="shared" si="811"/>
        <v>97.804704033775636</v>
      </c>
      <c r="E3084" s="181" t="e">
        <f t="shared" si="799"/>
        <v>#DIV/0!</v>
      </c>
      <c r="F3084" s="181" t="e">
        <f t="shared" si="812"/>
        <v>#DIV/0!</v>
      </c>
      <c r="H3084" s="181" t="e">
        <f t="shared" si="813"/>
        <v>#DIV/0!</v>
      </c>
      <c r="I3084" s="181" t="e">
        <f t="shared" si="800"/>
        <v>#DIV/0!</v>
      </c>
      <c r="J3084" s="339" t="e">
        <f t="shared" si="801"/>
        <v>#DIV/0!</v>
      </c>
      <c r="K3084" s="181" t="e">
        <f t="shared" si="802"/>
        <v>#DIV/0!</v>
      </c>
      <c r="M3084" s="181" t="e">
        <f t="shared" si="803"/>
        <v>#DIV/0!</v>
      </c>
      <c r="N3084" s="181" t="e">
        <f t="shared" si="804"/>
        <v>#DIV/0!</v>
      </c>
      <c r="O3084" s="339" t="e">
        <f t="shared" si="805"/>
        <v>#DIV/0!</v>
      </c>
      <c r="P3084" s="181" t="e">
        <f t="shared" si="806"/>
        <v>#DIV/0!</v>
      </c>
      <c r="R3084" s="181" t="e">
        <f t="shared" si="807"/>
        <v>#DIV/0!</v>
      </c>
      <c r="S3084" s="181" t="e">
        <f t="shared" si="808"/>
        <v>#DIV/0!</v>
      </c>
      <c r="T3084" s="339" t="e">
        <f t="shared" si="814"/>
        <v>#DIV/0!</v>
      </c>
      <c r="U3084" s="181" t="e">
        <f t="shared" si="809"/>
        <v>#DIV/0!</v>
      </c>
    </row>
    <row r="3085" spans="2:21" ht="12.75" customHeight="1" x14ac:dyDescent="0.15">
      <c r="B3085" s="1">
        <f t="shared" si="815"/>
        <v>321.40000000000458</v>
      </c>
      <c r="C3085" s="181" t="e">
        <f t="shared" si="810"/>
        <v>#DIV/0!</v>
      </c>
      <c r="D3085" s="242">
        <f t="shared" si="811"/>
        <v>97.812815558127696</v>
      </c>
      <c r="E3085" s="181" t="e">
        <f t="shared" si="799"/>
        <v>#DIV/0!</v>
      </c>
      <c r="F3085" s="181" t="e">
        <f t="shared" si="812"/>
        <v>#DIV/0!</v>
      </c>
      <c r="H3085" s="181" t="e">
        <f t="shared" si="813"/>
        <v>#DIV/0!</v>
      </c>
      <c r="I3085" s="181" t="e">
        <f t="shared" si="800"/>
        <v>#DIV/0!</v>
      </c>
      <c r="J3085" s="339" t="e">
        <f t="shared" si="801"/>
        <v>#DIV/0!</v>
      </c>
      <c r="K3085" s="181" t="e">
        <f t="shared" si="802"/>
        <v>#DIV/0!</v>
      </c>
      <c r="M3085" s="181" t="e">
        <f t="shared" si="803"/>
        <v>#DIV/0!</v>
      </c>
      <c r="N3085" s="181" t="e">
        <f t="shared" si="804"/>
        <v>#DIV/0!</v>
      </c>
      <c r="O3085" s="339" t="e">
        <f t="shared" si="805"/>
        <v>#DIV/0!</v>
      </c>
      <c r="P3085" s="181" t="e">
        <f t="shared" si="806"/>
        <v>#DIV/0!</v>
      </c>
      <c r="R3085" s="181" t="e">
        <f t="shared" si="807"/>
        <v>#DIV/0!</v>
      </c>
      <c r="S3085" s="181" t="e">
        <f t="shared" si="808"/>
        <v>#DIV/0!</v>
      </c>
      <c r="T3085" s="339" t="e">
        <f t="shared" si="814"/>
        <v>#DIV/0!</v>
      </c>
      <c r="U3085" s="181" t="e">
        <f t="shared" si="809"/>
        <v>#DIV/0!</v>
      </c>
    </row>
    <row r="3086" spans="2:21" ht="12.75" customHeight="1" x14ac:dyDescent="0.15">
      <c r="B3086" s="1">
        <f t="shared" si="815"/>
        <v>321.5000000000046</v>
      </c>
      <c r="C3086" s="181" t="e">
        <f t="shared" si="810"/>
        <v>#DIV/0!</v>
      </c>
      <c r="D3086" s="242">
        <f t="shared" si="811"/>
        <v>97.82092506493845</v>
      </c>
      <c r="E3086" s="181" t="e">
        <f t="shared" si="799"/>
        <v>#DIV/0!</v>
      </c>
      <c r="F3086" s="181" t="e">
        <f t="shared" si="812"/>
        <v>#DIV/0!</v>
      </c>
      <c r="H3086" s="181" t="e">
        <f t="shared" si="813"/>
        <v>#DIV/0!</v>
      </c>
      <c r="I3086" s="181" t="e">
        <f t="shared" si="800"/>
        <v>#DIV/0!</v>
      </c>
      <c r="J3086" s="339" t="e">
        <f t="shared" si="801"/>
        <v>#DIV/0!</v>
      </c>
      <c r="K3086" s="181" t="e">
        <f t="shared" si="802"/>
        <v>#DIV/0!</v>
      </c>
      <c r="M3086" s="181" t="e">
        <f t="shared" si="803"/>
        <v>#DIV/0!</v>
      </c>
      <c r="N3086" s="181" t="e">
        <f t="shared" si="804"/>
        <v>#DIV/0!</v>
      </c>
      <c r="O3086" s="339" t="e">
        <f t="shared" si="805"/>
        <v>#DIV/0!</v>
      </c>
      <c r="P3086" s="181" t="e">
        <f t="shared" si="806"/>
        <v>#DIV/0!</v>
      </c>
      <c r="R3086" s="181" t="e">
        <f t="shared" si="807"/>
        <v>#DIV/0!</v>
      </c>
      <c r="S3086" s="181" t="e">
        <f t="shared" si="808"/>
        <v>#DIV/0!</v>
      </c>
      <c r="T3086" s="339" t="e">
        <f t="shared" si="814"/>
        <v>#DIV/0!</v>
      </c>
      <c r="U3086" s="181" t="e">
        <f t="shared" si="809"/>
        <v>#DIV/0!</v>
      </c>
    </row>
    <row r="3087" spans="2:21" ht="12.75" customHeight="1" x14ac:dyDescent="0.15">
      <c r="B3087" s="1">
        <f t="shared" si="815"/>
        <v>321.60000000000463</v>
      </c>
      <c r="C3087" s="181" t="e">
        <f t="shared" si="810"/>
        <v>#DIV/0!</v>
      </c>
      <c r="D3087" s="242">
        <f t="shared" si="811"/>
        <v>97.829032555378603</v>
      </c>
      <c r="E3087" s="181" t="e">
        <f t="shared" si="799"/>
        <v>#DIV/0!</v>
      </c>
      <c r="F3087" s="181" t="e">
        <f t="shared" si="812"/>
        <v>#DIV/0!</v>
      </c>
      <c r="H3087" s="181" t="e">
        <f t="shared" si="813"/>
        <v>#DIV/0!</v>
      </c>
      <c r="I3087" s="181" t="e">
        <f t="shared" si="800"/>
        <v>#DIV/0!</v>
      </c>
      <c r="J3087" s="339" t="e">
        <f t="shared" si="801"/>
        <v>#DIV/0!</v>
      </c>
      <c r="K3087" s="181" t="e">
        <f t="shared" si="802"/>
        <v>#DIV/0!</v>
      </c>
      <c r="M3087" s="181" t="e">
        <f t="shared" si="803"/>
        <v>#DIV/0!</v>
      </c>
      <c r="N3087" s="181" t="e">
        <f t="shared" si="804"/>
        <v>#DIV/0!</v>
      </c>
      <c r="O3087" s="339" t="e">
        <f t="shared" si="805"/>
        <v>#DIV/0!</v>
      </c>
      <c r="P3087" s="181" t="e">
        <f t="shared" si="806"/>
        <v>#DIV/0!</v>
      </c>
      <c r="R3087" s="181" t="e">
        <f t="shared" si="807"/>
        <v>#DIV/0!</v>
      </c>
      <c r="S3087" s="181" t="e">
        <f t="shared" si="808"/>
        <v>#DIV/0!</v>
      </c>
      <c r="T3087" s="339" t="e">
        <f t="shared" si="814"/>
        <v>#DIV/0!</v>
      </c>
      <c r="U3087" s="181" t="e">
        <f t="shared" si="809"/>
        <v>#DIV/0!</v>
      </c>
    </row>
    <row r="3088" spans="2:21" ht="12.75" customHeight="1" x14ac:dyDescent="0.15">
      <c r="B3088" s="1">
        <f t="shared" si="815"/>
        <v>321.70000000000465</v>
      </c>
      <c r="C3088" s="181" t="e">
        <f t="shared" si="810"/>
        <v>#DIV/0!</v>
      </c>
      <c r="D3088" s="242">
        <f t="shared" si="811"/>
        <v>97.837138030617396</v>
      </c>
      <c r="E3088" s="181" t="e">
        <f t="shared" si="799"/>
        <v>#DIV/0!</v>
      </c>
      <c r="F3088" s="181" t="e">
        <f t="shared" si="812"/>
        <v>#DIV/0!</v>
      </c>
      <c r="H3088" s="181" t="e">
        <f t="shared" si="813"/>
        <v>#DIV/0!</v>
      </c>
      <c r="I3088" s="181" t="e">
        <f t="shared" si="800"/>
        <v>#DIV/0!</v>
      </c>
      <c r="J3088" s="339" t="e">
        <f t="shared" si="801"/>
        <v>#DIV/0!</v>
      </c>
      <c r="K3088" s="181" t="e">
        <f t="shared" si="802"/>
        <v>#DIV/0!</v>
      </c>
      <c r="M3088" s="181" t="e">
        <f t="shared" si="803"/>
        <v>#DIV/0!</v>
      </c>
      <c r="N3088" s="181" t="e">
        <f t="shared" si="804"/>
        <v>#DIV/0!</v>
      </c>
      <c r="O3088" s="339" t="e">
        <f t="shared" si="805"/>
        <v>#DIV/0!</v>
      </c>
      <c r="P3088" s="181" t="e">
        <f t="shared" si="806"/>
        <v>#DIV/0!</v>
      </c>
      <c r="R3088" s="181" t="e">
        <f t="shared" si="807"/>
        <v>#DIV/0!</v>
      </c>
      <c r="S3088" s="181" t="e">
        <f t="shared" si="808"/>
        <v>#DIV/0!</v>
      </c>
      <c r="T3088" s="339" t="e">
        <f t="shared" si="814"/>
        <v>#DIV/0!</v>
      </c>
      <c r="U3088" s="181" t="e">
        <f t="shared" si="809"/>
        <v>#DIV/0!</v>
      </c>
    </row>
    <row r="3089" spans="2:21" ht="12.75" customHeight="1" x14ac:dyDescent="0.15">
      <c r="B3089" s="1">
        <f t="shared" si="815"/>
        <v>321.80000000000467</v>
      </c>
      <c r="C3089" s="181" t="e">
        <f t="shared" si="810"/>
        <v>#DIV/0!</v>
      </c>
      <c r="D3089" s="242">
        <f t="shared" si="811"/>
        <v>97.845241491823302</v>
      </c>
      <c r="E3089" s="181" t="e">
        <f t="shared" si="799"/>
        <v>#DIV/0!</v>
      </c>
      <c r="F3089" s="181" t="e">
        <f t="shared" si="812"/>
        <v>#DIV/0!</v>
      </c>
      <c r="H3089" s="181" t="e">
        <f t="shared" si="813"/>
        <v>#DIV/0!</v>
      </c>
      <c r="I3089" s="181" t="e">
        <f t="shared" si="800"/>
        <v>#DIV/0!</v>
      </c>
      <c r="J3089" s="339" t="e">
        <f t="shared" si="801"/>
        <v>#DIV/0!</v>
      </c>
      <c r="K3089" s="181" t="e">
        <f t="shared" si="802"/>
        <v>#DIV/0!</v>
      </c>
      <c r="M3089" s="181" t="e">
        <f t="shared" si="803"/>
        <v>#DIV/0!</v>
      </c>
      <c r="N3089" s="181" t="e">
        <f t="shared" si="804"/>
        <v>#DIV/0!</v>
      </c>
      <c r="O3089" s="339" t="e">
        <f t="shared" si="805"/>
        <v>#DIV/0!</v>
      </c>
      <c r="P3089" s="181" t="e">
        <f t="shared" si="806"/>
        <v>#DIV/0!</v>
      </c>
      <c r="R3089" s="181" t="e">
        <f t="shared" si="807"/>
        <v>#DIV/0!</v>
      </c>
      <c r="S3089" s="181" t="e">
        <f t="shared" si="808"/>
        <v>#DIV/0!</v>
      </c>
      <c r="T3089" s="339" t="e">
        <f t="shared" si="814"/>
        <v>#DIV/0!</v>
      </c>
      <c r="U3089" s="181" t="e">
        <f t="shared" si="809"/>
        <v>#DIV/0!</v>
      </c>
    </row>
    <row r="3090" spans="2:21" ht="12.75" customHeight="1" x14ac:dyDescent="0.15">
      <c r="B3090" s="1">
        <f t="shared" si="815"/>
        <v>321.9000000000047</v>
      </c>
      <c r="C3090" s="181" t="e">
        <f t="shared" si="810"/>
        <v>#DIV/0!</v>
      </c>
      <c r="D3090" s="242">
        <f t="shared" si="811"/>
        <v>97.853342940163628</v>
      </c>
      <c r="E3090" s="181" t="e">
        <f t="shared" si="799"/>
        <v>#DIV/0!</v>
      </c>
      <c r="F3090" s="181" t="e">
        <f t="shared" si="812"/>
        <v>#DIV/0!</v>
      </c>
      <c r="H3090" s="181" t="e">
        <f t="shared" si="813"/>
        <v>#DIV/0!</v>
      </c>
      <c r="I3090" s="181" t="e">
        <f t="shared" si="800"/>
        <v>#DIV/0!</v>
      </c>
      <c r="J3090" s="339" t="e">
        <f t="shared" si="801"/>
        <v>#DIV/0!</v>
      </c>
      <c r="K3090" s="181" t="e">
        <f t="shared" si="802"/>
        <v>#DIV/0!</v>
      </c>
      <c r="M3090" s="181" t="e">
        <f t="shared" si="803"/>
        <v>#DIV/0!</v>
      </c>
      <c r="N3090" s="181" t="e">
        <f t="shared" si="804"/>
        <v>#DIV/0!</v>
      </c>
      <c r="O3090" s="339" t="e">
        <f t="shared" si="805"/>
        <v>#DIV/0!</v>
      </c>
      <c r="P3090" s="181" t="e">
        <f t="shared" si="806"/>
        <v>#DIV/0!</v>
      </c>
      <c r="R3090" s="181" t="e">
        <f t="shared" si="807"/>
        <v>#DIV/0!</v>
      </c>
      <c r="S3090" s="181" t="e">
        <f t="shared" si="808"/>
        <v>#DIV/0!</v>
      </c>
      <c r="T3090" s="339" t="e">
        <f t="shared" si="814"/>
        <v>#DIV/0!</v>
      </c>
      <c r="U3090" s="181" t="e">
        <f t="shared" si="809"/>
        <v>#DIV/0!</v>
      </c>
    </row>
    <row r="3091" spans="2:21" ht="12.75" customHeight="1" x14ac:dyDescent="0.15">
      <c r="B3091" s="1">
        <f t="shared" si="815"/>
        <v>322.00000000000472</v>
      </c>
      <c r="C3091" s="181" t="e">
        <f t="shared" si="810"/>
        <v>#DIV/0!</v>
      </c>
      <c r="D3091" s="242">
        <f t="shared" si="811"/>
        <v>97.861442376804646</v>
      </c>
      <c r="E3091" s="181" t="e">
        <f t="shared" si="799"/>
        <v>#DIV/0!</v>
      </c>
      <c r="F3091" s="181" t="e">
        <f t="shared" si="812"/>
        <v>#DIV/0!</v>
      </c>
      <c r="H3091" s="181" t="e">
        <f t="shared" si="813"/>
        <v>#DIV/0!</v>
      </c>
      <c r="I3091" s="181" t="e">
        <f t="shared" si="800"/>
        <v>#DIV/0!</v>
      </c>
      <c r="J3091" s="339" t="e">
        <f t="shared" si="801"/>
        <v>#DIV/0!</v>
      </c>
      <c r="K3091" s="181" t="e">
        <f t="shared" si="802"/>
        <v>#DIV/0!</v>
      </c>
      <c r="M3091" s="181" t="e">
        <f t="shared" si="803"/>
        <v>#DIV/0!</v>
      </c>
      <c r="N3091" s="181" t="e">
        <f t="shared" si="804"/>
        <v>#DIV/0!</v>
      </c>
      <c r="O3091" s="339" t="e">
        <f t="shared" si="805"/>
        <v>#DIV/0!</v>
      </c>
      <c r="P3091" s="181" t="e">
        <f t="shared" si="806"/>
        <v>#DIV/0!</v>
      </c>
      <c r="R3091" s="181" t="e">
        <f t="shared" si="807"/>
        <v>#DIV/0!</v>
      </c>
      <c r="S3091" s="181" t="e">
        <f t="shared" si="808"/>
        <v>#DIV/0!</v>
      </c>
      <c r="T3091" s="339" t="e">
        <f t="shared" si="814"/>
        <v>#DIV/0!</v>
      </c>
      <c r="U3091" s="181" t="e">
        <f t="shared" si="809"/>
        <v>#DIV/0!</v>
      </c>
    </row>
    <row r="3092" spans="2:21" ht="12.75" customHeight="1" x14ac:dyDescent="0.15">
      <c r="B3092" s="1">
        <f t="shared" si="815"/>
        <v>322.10000000000474</v>
      </c>
      <c r="C3092" s="181" t="e">
        <f t="shared" si="810"/>
        <v>#DIV/0!</v>
      </c>
      <c r="D3092" s="242">
        <f t="shared" si="811"/>
        <v>97.869539802911433</v>
      </c>
      <c r="E3092" s="181" t="e">
        <f t="shared" si="799"/>
        <v>#DIV/0!</v>
      </c>
      <c r="F3092" s="181" t="e">
        <f t="shared" si="812"/>
        <v>#DIV/0!</v>
      </c>
      <c r="H3092" s="181" t="e">
        <f t="shared" si="813"/>
        <v>#DIV/0!</v>
      </c>
      <c r="I3092" s="181" t="e">
        <f t="shared" si="800"/>
        <v>#DIV/0!</v>
      </c>
      <c r="J3092" s="339" t="e">
        <f t="shared" si="801"/>
        <v>#DIV/0!</v>
      </c>
      <c r="K3092" s="181" t="e">
        <f t="shared" si="802"/>
        <v>#DIV/0!</v>
      </c>
      <c r="M3092" s="181" t="e">
        <f t="shared" si="803"/>
        <v>#DIV/0!</v>
      </c>
      <c r="N3092" s="181" t="e">
        <f t="shared" si="804"/>
        <v>#DIV/0!</v>
      </c>
      <c r="O3092" s="339" t="e">
        <f t="shared" si="805"/>
        <v>#DIV/0!</v>
      </c>
      <c r="P3092" s="181" t="e">
        <f t="shared" si="806"/>
        <v>#DIV/0!</v>
      </c>
      <c r="R3092" s="181" t="e">
        <f t="shared" si="807"/>
        <v>#DIV/0!</v>
      </c>
      <c r="S3092" s="181" t="e">
        <f t="shared" si="808"/>
        <v>#DIV/0!</v>
      </c>
      <c r="T3092" s="339" t="e">
        <f t="shared" si="814"/>
        <v>#DIV/0!</v>
      </c>
      <c r="U3092" s="181" t="e">
        <f t="shared" si="809"/>
        <v>#DIV/0!</v>
      </c>
    </row>
    <row r="3093" spans="2:21" ht="12.75" customHeight="1" x14ac:dyDescent="0.15">
      <c r="B3093" s="1">
        <f t="shared" si="815"/>
        <v>322.20000000000476</v>
      </c>
      <c r="C3093" s="181" t="e">
        <f t="shared" si="810"/>
        <v>#DIV/0!</v>
      </c>
      <c r="D3093" s="242">
        <f t="shared" si="811"/>
        <v>97.877635219648297</v>
      </c>
      <c r="E3093" s="181" t="e">
        <f t="shared" si="799"/>
        <v>#DIV/0!</v>
      </c>
      <c r="F3093" s="181" t="e">
        <f t="shared" si="812"/>
        <v>#DIV/0!</v>
      </c>
      <c r="H3093" s="181" t="e">
        <f t="shared" si="813"/>
        <v>#DIV/0!</v>
      </c>
      <c r="I3093" s="181" t="e">
        <f t="shared" si="800"/>
        <v>#DIV/0!</v>
      </c>
      <c r="J3093" s="339" t="e">
        <f t="shared" si="801"/>
        <v>#DIV/0!</v>
      </c>
      <c r="K3093" s="181" t="e">
        <f t="shared" si="802"/>
        <v>#DIV/0!</v>
      </c>
      <c r="M3093" s="181" t="e">
        <f t="shared" si="803"/>
        <v>#DIV/0!</v>
      </c>
      <c r="N3093" s="181" t="e">
        <f t="shared" si="804"/>
        <v>#DIV/0!</v>
      </c>
      <c r="O3093" s="339" t="e">
        <f t="shared" si="805"/>
        <v>#DIV/0!</v>
      </c>
      <c r="P3093" s="181" t="e">
        <f t="shared" si="806"/>
        <v>#DIV/0!</v>
      </c>
      <c r="R3093" s="181" t="e">
        <f t="shared" si="807"/>
        <v>#DIV/0!</v>
      </c>
      <c r="S3093" s="181" t="e">
        <f t="shared" si="808"/>
        <v>#DIV/0!</v>
      </c>
      <c r="T3093" s="339" t="e">
        <f t="shared" si="814"/>
        <v>#DIV/0!</v>
      </c>
      <c r="U3093" s="181" t="e">
        <f t="shared" si="809"/>
        <v>#DIV/0!</v>
      </c>
    </row>
    <row r="3094" spans="2:21" ht="12.75" customHeight="1" x14ac:dyDescent="0.15">
      <c r="B3094" s="1">
        <f t="shared" si="815"/>
        <v>322.30000000000479</v>
      </c>
      <c r="C3094" s="181" t="e">
        <f t="shared" si="810"/>
        <v>#DIV/0!</v>
      </c>
      <c r="D3094" s="242">
        <f t="shared" si="811"/>
        <v>97.885728628178228</v>
      </c>
      <c r="E3094" s="181" t="e">
        <f t="shared" si="799"/>
        <v>#DIV/0!</v>
      </c>
      <c r="F3094" s="181" t="e">
        <f t="shared" si="812"/>
        <v>#DIV/0!</v>
      </c>
      <c r="H3094" s="181" t="e">
        <f t="shared" si="813"/>
        <v>#DIV/0!</v>
      </c>
      <c r="I3094" s="181" t="e">
        <f t="shared" si="800"/>
        <v>#DIV/0!</v>
      </c>
      <c r="J3094" s="339" t="e">
        <f t="shared" si="801"/>
        <v>#DIV/0!</v>
      </c>
      <c r="K3094" s="181" t="e">
        <f t="shared" si="802"/>
        <v>#DIV/0!</v>
      </c>
      <c r="M3094" s="181" t="e">
        <f t="shared" si="803"/>
        <v>#DIV/0!</v>
      </c>
      <c r="N3094" s="181" t="e">
        <f t="shared" si="804"/>
        <v>#DIV/0!</v>
      </c>
      <c r="O3094" s="339" t="e">
        <f t="shared" si="805"/>
        <v>#DIV/0!</v>
      </c>
      <c r="P3094" s="181" t="e">
        <f t="shared" si="806"/>
        <v>#DIV/0!</v>
      </c>
      <c r="R3094" s="181" t="e">
        <f t="shared" si="807"/>
        <v>#DIV/0!</v>
      </c>
      <c r="S3094" s="181" t="e">
        <f t="shared" si="808"/>
        <v>#DIV/0!</v>
      </c>
      <c r="T3094" s="339" t="e">
        <f t="shared" si="814"/>
        <v>#DIV/0!</v>
      </c>
      <c r="U3094" s="181" t="e">
        <f t="shared" si="809"/>
        <v>#DIV/0!</v>
      </c>
    </row>
    <row r="3095" spans="2:21" ht="12.75" customHeight="1" x14ac:dyDescent="0.15">
      <c r="B3095" s="1">
        <f t="shared" si="815"/>
        <v>322.40000000000481</v>
      </c>
      <c r="C3095" s="181" t="e">
        <f t="shared" si="810"/>
        <v>#DIV/0!</v>
      </c>
      <c r="D3095" s="242">
        <f t="shared" si="811"/>
        <v>97.893820029663189</v>
      </c>
      <c r="E3095" s="181" t="e">
        <f t="shared" si="799"/>
        <v>#DIV/0!</v>
      </c>
      <c r="F3095" s="181" t="e">
        <f t="shared" si="812"/>
        <v>#DIV/0!</v>
      </c>
      <c r="H3095" s="181" t="e">
        <f t="shared" si="813"/>
        <v>#DIV/0!</v>
      </c>
      <c r="I3095" s="181" t="e">
        <f t="shared" si="800"/>
        <v>#DIV/0!</v>
      </c>
      <c r="J3095" s="339" t="e">
        <f t="shared" si="801"/>
        <v>#DIV/0!</v>
      </c>
      <c r="K3095" s="181" t="e">
        <f t="shared" si="802"/>
        <v>#DIV/0!</v>
      </c>
      <c r="M3095" s="181" t="e">
        <f t="shared" si="803"/>
        <v>#DIV/0!</v>
      </c>
      <c r="N3095" s="181" t="e">
        <f t="shared" si="804"/>
        <v>#DIV/0!</v>
      </c>
      <c r="O3095" s="339" t="e">
        <f t="shared" si="805"/>
        <v>#DIV/0!</v>
      </c>
      <c r="P3095" s="181" t="e">
        <f t="shared" si="806"/>
        <v>#DIV/0!</v>
      </c>
      <c r="R3095" s="181" t="e">
        <f t="shared" si="807"/>
        <v>#DIV/0!</v>
      </c>
      <c r="S3095" s="181" t="e">
        <f t="shared" si="808"/>
        <v>#DIV/0!</v>
      </c>
      <c r="T3095" s="339" t="e">
        <f t="shared" si="814"/>
        <v>#DIV/0!</v>
      </c>
      <c r="U3095" s="181" t="e">
        <f t="shared" si="809"/>
        <v>#DIV/0!</v>
      </c>
    </row>
    <row r="3096" spans="2:21" ht="12.75" customHeight="1" x14ac:dyDescent="0.15">
      <c r="B3096" s="1">
        <f t="shared" si="815"/>
        <v>322.50000000000483</v>
      </c>
      <c r="C3096" s="181" t="e">
        <f t="shared" si="810"/>
        <v>#DIV/0!</v>
      </c>
      <c r="D3096" s="242">
        <f t="shared" si="811"/>
        <v>97.901909425264151</v>
      </c>
      <c r="E3096" s="181" t="e">
        <f t="shared" si="799"/>
        <v>#DIV/0!</v>
      </c>
      <c r="F3096" s="181" t="e">
        <f t="shared" si="812"/>
        <v>#DIV/0!</v>
      </c>
      <c r="H3096" s="181" t="e">
        <f t="shared" si="813"/>
        <v>#DIV/0!</v>
      </c>
      <c r="I3096" s="181" t="e">
        <f t="shared" si="800"/>
        <v>#DIV/0!</v>
      </c>
      <c r="J3096" s="339" t="e">
        <f t="shared" si="801"/>
        <v>#DIV/0!</v>
      </c>
      <c r="K3096" s="181" t="e">
        <f t="shared" si="802"/>
        <v>#DIV/0!</v>
      </c>
      <c r="M3096" s="181" t="e">
        <f t="shared" si="803"/>
        <v>#DIV/0!</v>
      </c>
      <c r="N3096" s="181" t="e">
        <f t="shared" si="804"/>
        <v>#DIV/0!</v>
      </c>
      <c r="O3096" s="339" t="e">
        <f t="shared" si="805"/>
        <v>#DIV/0!</v>
      </c>
      <c r="P3096" s="181" t="e">
        <f t="shared" si="806"/>
        <v>#DIV/0!</v>
      </c>
      <c r="R3096" s="181" t="e">
        <f t="shared" si="807"/>
        <v>#DIV/0!</v>
      </c>
      <c r="S3096" s="181" t="e">
        <f t="shared" si="808"/>
        <v>#DIV/0!</v>
      </c>
      <c r="T3096" s="339" t="e">
        <f t="shared" si="814"/>
        <v>#DIV/0!</v>
      </c>
      <c r="U3096" s="181" t="e">
        <f t="shared" si="809"/>
        <v>#DIV/0!</v>
      </c>
    </row>
    <row r="3097" spans="2:21" ht="12.75" customHeight="1" x14ac:dyDescent="0.15">
      <c r="B3097" s="1">
        <f t="shared" si="815"/>
        <v>322.60000000000485</v>
      </c>
      <c r="C3097" s="181" t="e">
        <f t="shared" si="810"/>
        <v>#DIV/0!</v>
      </c>
      <c r="D3097" s="242">
        <f t="shared" si="811"/>
        <v>97.90999681614106</v>
      </c>
      <c r="E3097" s="181" t="e">
        <f t="shared" si="799"/>
        <v>#DIV/0!</v>
      </c>
      <c r="F3097" s="181" t="e">
        <f t="shared" si="812"/>
        <v>#DIV/0!</v>
      </c>
      <c r="H3097" s="181" t="e">
        <f t="shared" si="813"/>
        <v>#DIV/0!</v>
      </c>
      <c r="I3097" s="181" t="e">
        <f t="shared" si="800"/>
        <v>#DIV/0!</v>
      </c>
      <c r="J3097" s="339" t="e">
        <f t="shared" si="801"/>
        <v>#DIV/0!</v>
      </c>
      <c r="K3097" s="181" t="e">
        <f t="shared" si="802"/>
        <v>#DIV/0!</v>
      </c>
      <c r="M3097" s="181" t="e">
        <f t="shared" si="803"/>
        <v>#DIV/0!</v>
      </c>
      <c r="N3097" s="181" t="e">
        <f t="shared" si="804"/>
        <v>#DIV/0!</v>
      </c>
      <c r="O3097" s="339" t="e">
        <f t="shared" si="805"/>
        <v>#DIV/0!</v>
      </c>
      <c r="P3097" s="181" t="e">
        <f t="shared" si="806"/>
        <v>#DIV/0!</v>
      </c>
      <c r="R3097" s="181" t="e">
        <f t="shared" si="807"/>
        <v>#DIV/0!</v>
      </c>
      <c r="S3097" s="181" t="e">
        <f t="shared" si="808"/>
        <v>#DIV/0!</v>
      </c>
      <c r="T3097" s="339" t="e">
        <f t="shared" si="814"/>
        <v>#DIV/0!</v>
      </c>
      <c r="U3097" s="181" t="e">
        <f t="shared" si="809"/>
        <v>#DIV/0!</v>
      </c>
    </row>
    <row r="3098" spans="2:21" ht="12.75" customHeight="1" x14ac:dyDescent="0.15">
      <c r="B3098" s="1">
        <f t="shared" si="815"/>
        <v>322.70000000000488</v>
      </c>
      <c r="C3098" s="181" t="e">
        <f t="shared" si="810"/>
        <v>#DIV/0!</v>
      </c>
      <c r="D3098" s="242">
        <f t="shared" si="811"/>
        <v>97.918082203452713</v>
      </c>
      <c r="E3098" s="181" t="e">
        <f t="shared" si="799"/>
        <v>#DIV/0!</v>
      </c>
      <c r="F3098" s="181" t="e">
        <f t="shared" si="812"/>
        <v>#DIV/0!</v>
      </c>
      <c r="H3098" s="181" t="e">
        <f t="shared" si="813"/>
        <v>#DIV/0!</v>
      </c>
      <c r="I3098" s="181" t="e">
        <f t="shared" si="800"/>
        <v>#DIV/0!</v>
      </c>
      <c r="J3098" s="339" t="e">
        <f t="shared" si="801"/>
        <v>#DIV/0!</v>
      </c>
      <c r="K3098" s="181" t="e">
        <f t="shared" si="802"/>
        <v>#DIV/0!</v>
      </c>
      <c r="M3098" s="181" t="e">
        <f t="shared" si="803"/>
        <v>#DIV/0!</v>
      </c>
      <c r="N3098" s="181" t="e">
        <f t="shared" si="804"/>
        <v>#DIV/0!</v>
      </c>
      <c r="O3098" s="339" t="e">
        <f t="shared" si="805"/>
        <v>#DIV/0!</v>
      </c>
      <c r="P3098" s="181" t="e">
        <f t="shared" si="806"/>
        <v>#DIV/0!</v>
      </c>
      <c r="R3098" s="181" t="e">
        <f t="shared" si="807"/>
        <v>#DIV/0!</v>
      </c>
      <c r="S3098" s="181" t="e">
        <f t="shared" si="808"/>
        <v>#DIV/0!</v>
      </c>
      <c r="T3098" s="339" t="e">
        <f t="shared" si="814"/>
        <v>#DIV/0!</v>
      </c>
      <c r="U3098" s="181" t="e">
        <f t="shared" si="809"/>
        <v>#DIV/0!</v>
      </c>
    </row>
    <row r="3099" spans="2:21" ht="12.75" customHeight="1" x14ac:dyDescent="0.15">
      <c r="B3099" s="1">
        <f t="shared" si="815"/>
        <v>322.8000000000049</v>
      </c>
      <c r="C3099" s="181" t="e">
        <f t="shared" si="810"/>
        <v>#DIV/0!</v>
      </c>
      <c r="D3099" s="242">
        <f t="shared" si="811"/>
        <v>97.926165588356923</v>
      </c>
      <c r="E3099" s="181" t="e">
        <f t="shared" si="799"/>
        <v>#DIV/0!</v>
      </c>
      <c r="F3099" s="181" t="e">
        <f t="shared" si="812"/>
        <v>#DIV/0!</v>
      </c>
      <c r="H3099" s="181" t="e">
        <f t="shared" si="813"/>
        <v>#DIV/0!</v>
      </c>
      <c r="I3099" s="181" t="e">
        <f t="shared" si="800"/>
        <v>#DIV/0!</v>
      </c>
      <c r="J3099" s="339" t="e">
        <f t="shared" si="801"/>
        <v>#DIV/0!</v>
      </c>
      <c r="K3099" s="181" t="e">
        <f t="shared" si="802"/>
        <v>#DIV/0!</v>
      </c>
      <c r="M3099" s="181" t="e">
        <f t="shared" si="803"/>
        <v>#DIV/0!</v>
      </c>
      <c r="N3099" s="181" t="e">
        <f t="shared" si="804"/>
        <v>#DIV/0!</v>
      </c>
      <c r="O3099" s="339" t="e">
        <f t="shared" si="805"/>
        <v>#DIV/0!</v>
      </c>
      <c r="P3099" s="181" t="e">
        <f t="shared" si="806"/>
        <v>#DIV/0!</v>
      </c>
      <c r="R3099" s="181" t="e">
        <f t="shared" si="807"/>
        <v>#DIV/0!</v>
      </c>
      <c r="S3099" s="181" t="e">
        <f t="shared" si="808"/>
        <v>#DIV/0!</v>
      </c>
      <c r="T3099" s="339" t="e">
        <f t="shared" si="814"/>
        <v>#DIV/0!</v>
      </c>
      <c r="U3099" s="181" t="e">
        <f t="shared" si="809"/>
        <v>#DIV/0!</v>
      </c>
    </row>
    <row r="3100" spans="2:21" ht="12.75" customHeight="1" x14ac:dyDescent="0.15">
      <c r="B3100" s="1">
        <f t="shared" si="815"/>
        <v>322.90000000000492</v>
      </c>
      <c r="C3100" s="181" t="e">
        <f t="shared" si="810"/>
        <v>#DIV/0!</v>
      </c>
      <c r="D3100" s="242">
        <f t="shared" si="811"/>
        <v>97.934246972010513</v>
      </c>
      <c r="E3100" s="181" t="e">
        <f t="shared" si="799"/>
        <v>#DIV/0!</v>
      </c>
      <c r="F3100" s="181" t="e">
        <f t="shared" si="812"/>
        <v>#DIV/0!</v>
      </c>
      <c r="H3100" s="181" t="e">
        <f t="shared" si="813"/>
        <v>#DIV/0!</v>
      </c>
      <c r="I3100" s="181" t="e">
        <f t="shared" si="800"/>
        <v>#DIV/0!</v>
      </c>
      <c r="J3100" s="339" t="e">
        <f t="shared" si="801"/>
        <v>#DIV/0!</v>
      </c>
      <c r="K3100" s="181" t="e">
        <f t="shared" si="802"/>
        <v>#DIV/0!</v>
      </c>
      <c r="M3100" s="181" t="e">
        <f t="shared" si="803"/>
        <v>#DIV/0!</v>
      </c>
      <c r="N3100" s="181" t="e">
        <f t="shared" si="804"/>
        <v>#DIV/0!</v>
      </c>
      <c r="O3100" s="339" t="e">
        <f t="shared" si="805"/>
        <v>#DIV/0!</v>
      </c>
      <c r="P3100" s="181" t="e">
        <f t="shared" si="806"/>
        <v>#DIV/0!</v>
      </c>
      <c r="R3100" s="181" t="e">
        <f t="shared" si="807"/>
        <v>#DIV/0!</v>
      </c>
      <c r="S3100" s="181" t="e">
        <f t="shared" si="808"/>
        <v>#DIV/0!</v>
      </c>
      <c r="T3100" s="339" t="e">
        <f t="shared" si="814"/>
        <v>#DIV/0!</v>
      </c>
      <c r="U3100" s="181" t="e">
        <f t="shared" si="809"/>
        <v>#DIV/0!</v>
      </c>
    </row>
    <row r="3101" spans="2:21" ht="12.75" customHeight="1" x14ac:dyDescent="0.15">
      <c r="B3101" s="1">
        <f t="shared" si="815"/>
        <v>323.00000000000495</v>
      </c>
      <c r="C3101" s="181" t="e">
        <f t="shared" si="810"/>
        <v>#DIV/0!</v>
      </c>
      <c r="D3101" s="242">
        <f t="shared" si="811"/>
        <v>97.942326355569037</v>
      </c>
      <c r="E3101" s="181" t="e">
        <f t="shared" si="799"/>
        <v>#DIV/0!</v>
      </c>
      <c r="F3101" s="181" t="e">
        <f t="shared" si="812"/>
        <v>#DIV/0!</v>
      </c>
      <c r="H3101" s="181" t="e">
        <f t="shared" si="813"/>
        <v>#DIV/0!</v>
      </c>
      <c r="I3101" s="181" t="e">
        <f t="shared" si="800"/>
        <v>#DIV/0!</v>
      </c>
      <c r="J3101" s="339" t="e">
        <f t="shared" si="801"/>
        <v>#DIV/0!</v>
      </c>
      <c r="K3101" s="181" t="e">
        <f t="shared" si="802"/>
        <v>#DIV/0!</v>
      </c>
      <c r="M3101" s="181" t="e">
        <f t="shared" si="803"/>
        <v>#DIV/0!</v>
      </c>
      <c r="N3101" s="181" t="e">
        <f t="shared" si="804"/>
        <v>#DIV/0!</v>
      </c>
      <c r="O3101" s="339" t="e">
        <f t="shared" si="805"/>
        <v>#DIV/0!</v>
      </c>
      <c r="P3101" s="181" t="e">
        <f t="shared" si="806"/>
        <v>#DIV/0!</v>
      </c>
      <c r="R3101" s="181" t="e">
        <f t="shared" si="807"/>
        <v>#DIV/0!</v>
      </c>
      <c r="S3101" s="181" t="e">
        <f t="shared" si="808"/>
        <v>#DIV/0!</v>
      </c>
      <c r="T3101" s="339" t="e">
        <f t="shared" si="814"/>
        <v>#DIV/0!</v>
      </c>
      <c r="U3101" s="181" t="e">
        <f t="shared" si="809"/>
        <v>#DIV/0!</v>
      </c>
    </row>
    <row r="3102" spans="2:21" ht="12.75" customHeight="1" x14ac:dyDescent="0.15">
      <c r="B3102" s="1">
        <f t="shared" si="815"/>
        <v>323.10000000000497</v>
      </c>
      <c r="C3102" s="181" t="e">
        <f t="shared" si="810"/>
        <v>#DIV/0!</v>
      </c>
      <c r="D3102" s="242">
        <f t="shared" si="811"/>
        <v>97.950403740187326</v>
      </c>
      <c r="E3102" s="181" t="e">
        <f t="shared" si="799"/>
        <v>#DIV/0!</v>
      </c>
      <c r="F3102" s="181" t="e">
        <f t="shared" si="812"/>
        <v>#DIV/0!</v>
      </c>
      <c r="H3102" s="181" t="e">
        <f t="shared" si="813"/>
        <v>#DIV/0!</v>
      </c>
      <c r="I3102" s="181" t="e">
        <f t="shared" si="800"/>
        <v>#DIV/0!</v>
      </c>
      <c r="J3102" s="339" t="e">
        <f t="shared" si="801"/>
        <v>#DIV/0!</v>
      </c>
      <c r="K3102" s="181" t="e">
        <f t="shared" si="802"/>
        <v>#DIV/0!</v>
      </c>
      <c r="M3102" s="181" t="e">
        <f t="shared" si="803"/>
        <v>#DIV/0!</v>
      </c>
      <c r="N3102" s="181" t="e">
        <f t="shared" si="804"/>
        <v>#DIV/0!</v>
      </c>
      <c r="O3102" s="339" t="e">
        <f t="shared" si="805"/>
        <v>#DIV/0!</v>
      </c>
      <c r="P3102" s="181" t="e">
        <f t="shared" si="806"/>
        <v>#DIV/0!</v>
      </c>
      <c r="R3102" s="181" t="e">
        <f t="shared" si="807"/>
        <v>#DIV/0!</v>
      </c>
      <c r="S3102" s="181" t="e">
        <f t="shared" si="808"/>
        <v>#DIV/0!</v>
      </c>
      <c r="T3102" s="339" t="e">
        <f t="shared" si="814"/>
        <v>#DIV/0!</v>
      </c>
      <c r="U3102" s="181" t="e">
        <f t="shared" si="809"/>
        <v>#DIV/0!</v>
      </c>
    </row>
    <row r="3103" spans="2:21" ht="12.75" customHeight="1" x14ac:dyDescent="0.15">
      <c r="B3103" s="1">
        <f t="shared" si="815"/>
        <v>323.20000000000499</v>
      </c>
      <c r="C3103" s="181" t="e">
        <f t="shared" si="810"/>
        <v>#DIV/0!</v>
      </c>
      <c r="D3103" s="242">
        <f t="shared" si="811"/>
        <v>97.958479127018734</v>
      </c>
      <c r="E3103" s="181" t="e">
        <f t="shared" si="799"/>
        <v>#DIV/0!</v>
      </c>
      <c r="F3103" s="181" t="e">
        <f t="shared" si="812"/>
        <v>#DIV/0!</v>
      </c>
      <c r="H3103" s="181" t="e">
        <f t="shared" si="813"/>
        <v>#DIV/0!</v>
      </c>
      <c r="I3103" s="181" t="e">
        <f t="shared" si="800"/>
        <v>#DIV/0!</v>
      </c>
      <c r="J3103" s="339" t="e">
        <f t="shared" si="801"/>
        <v>#DIV/0!</v>
      </c>
      <c r="K3103" s="181" t="e">
        <f t="shared" si="802"/>
        <v>#DIV/0!</v>
      </c>
      <c r="M3103" s="181" t="e">
        <f t="shared" si="803"/>
        <v>#DIV/0!</v>
      </c>
      <c r="N3103" s="181" t="e">
        <f t="shared" si="804"/>
        <v>#DIV/0!</v>
      </c>
      <c r="O3103" s="339" t="e">
        <f t="shared" si="805"/>
        <v>#DIV/0!</v>
      </c>
      <c r="P3103" s="181" t="e">
        <f t="shared" si="806"/>
        <v>#DIV/0!</v>
      </c>
      <c r="R3103" s="181" t="e">
        <f t="shared" si="807"/>
        <v>#DIV/0!</v>
      </c>
      <c r="S3103" s="181" t="e">
        <f t="shared" si="808"/>
        <v>#DIV/0!</v>
      </c>
      <c r="T3103" s="339" t="e">
        <f t="shared" si="814"/>
        <v>#DIV/0!</v>
      </c>
      <c r="U3103" s="181" t="e">
        <f t="shared" si="809"/>
        <v>#DIV/0!</v>
      </c>
    </row>
    <row r="3104" spans="2:21" ht="12.75" customHeight="1" x14ac:dyDescent="0.15">
      <c r="B3104" s="1">
        <f t="shared" si="815"/>
        <v>323.30000000000501</v>
      </c>
      <c r="C3104" s="181" t="e">
        <f t="shared" si="810"/>
        <v>#DIV/0!</v>
      </c>
      <c r="D3104" s="242">
        <f t="shared" si="811"/>
        <v>97.96655251721603</v>
      </c>
      <c r="E3104" s="181" t="e">
        <f t="shared" si="799"/>
        <v>#DIV/0!</v>
      </c>
      <c r="F3104" s="181" t="e">
        <f t="shared" si="812"/>
        <v>#DIV/0!</v>
      </c>
      <c r="H3104" s="181" t="e">
        <f t="shared" si="813"/>
        <v>#DIV/0!</v>
      </c>
      <c r="I3104" s="181" t="e">
        <f t="shared" si="800"/>
        <v>#DIV/0!</v>
      </c>
      <c r="J3104" s="339" t="e">
        <f t="shared" si="801"/>
        <v>#DIV/0!</v>
      </c>
      <c r="K3104" s="181" t="e">
        <f t="shared" si="802"/>
        <v>#DIV/0!</v>
      </c>
      <c r="M3104" s="181" t="e">
        <f t="shared" si="803"/>
        <v>#DIV/0!</v>
      </c>
      <c r="N3104" s="181" t="e">
        <f t="shared" si="804"/>
        <v>#DIV/0!</v>
      </c>
      <c r="O3104" s="339" t="e">
        <f t="shared" si="805"/>
        <v>#DIV/0!</v>
      </c>
      <c r="P3104" s="181" t="e">
        <f t="shared" si="806"/>
        <v>#DIV/0!</v>
      </c>
      <c r="R3104" s="181" t="e">
        <f t="shared" si="807"/>
        <v>#DIV/0!</v>
      </c>
      <c r="S3104" s="181" t="e">
        <f t="shared" si="808"/>
        <v>#DIV/0!</v>
      </c>
      <c r="T3104" s="339" t="e">
        <f t="shared" si="814"/>
        <v>#DIV/0!</v>
      </c>
      <c r="U3104" s="181" t="e">
        <f t="shared" si="809"/>
        <v>#DIV/0!</v>
      </c>
    </row>
    <row r="3105" spans="2:21" ht="12.75" customHeight="1" x14ac:dyDescent="0.15">
      <c r="B3105" s="1">
        <f t="shared" si="815"/>
        <v>323.40000000000504</v>
      </c>
      <c r="C3105" s="181" t="e">
        <f t="shared" si="810"/>
        <v>#DIV/0!</v>
      </c>
      <c r="D3105" s="242">
        <f t="shared" si="811"/>
        <v>97.974623911930621</v>
      </c>
      <c r="E3105" s="181" t="e">
        <f t="shared" si="799"/>
        <v>#DIV/0!</v>
      </c>
      <c r="F3105" s="181" t="e">
        <f t="shared" si="812"/>
        <v>#DIV/0!</v>
      </c>
      <c r="H3105" s="181" t="e">
        <f t="shared" si="813"/>
        <v>#DIV/0!</v>
      </c>
      <c r="I3105" s="181" t="e">
        <f t="shared" si="800"/>
        <v>#DIV/0!</v>
      </c>
      <c r="J3105" s="339" t="e">
        <f t="shared" si="801"/>
        <v>#DIV/0!</v>
      </c>
      <c r="K3105" s="181" t="e">
        <f t="shared" si="802"/>
        <v>#DIV/0!</v>
      </c>
      <c r="M3105" s="181" t="e">
        <f t="shared" si="803"/>
        <v>#DIV/0!</v>
      </c>
      <c r="N3105" s="181" t="e">
        <f t="shared" si="804"/>
        <v>#DIV/0!</v>
      </c>
      <c r="O3105" s="339" t="e">
        <f t="shared" si="805"/>
        <v>#DIV/0!</v>
      </c>
      <c r="P3105" s="181" t="e">
        <f t="shared" si="806"/>
        <v>#DIV/0!</v>
      </c>
      <c r="R3105" s="181" t="e">
        <f t="shared" si="807"/>
        <v>#DIV/0!</v>
      </c>
      <c r="S3105" s="181" t="e">
        <f t="shared" si="808"/>
        <v>#DIV/0!</v>
      </c>
      <c r="T3105" s="339" t="e">
        <f t="shared" si="814"/>
        <v>#DIV/0!</v>
      </c>
      <c r="U3105" s="181" t="e">
        <f t="shared" si="809"/>
        <v>#DIV/0!</v>
      </c>
    </row>
    <row r="3106" spans="2:21" ht="12.75" customHeight="1" x14ac:dyDescent="0.15">
      <c r="B3106" s="1">
        <f t="shared" si="815"/>
        <v>323.50000000000506</v>
      </c>
      <c r="C3106" s="181" t="e">
        <f t="shared" si="810"/>
        <v>#DIV/0!</v>
      </c>
      <c r="D3106" s="242">
        <f t="shared" si="811"/>
        <v>97.982693312313074</v>
      </c>
      <c r="E3106" s="181" t="e">
        <f t="shared" si="799"/>
        <v>#DIV/0!</v>
      </c>
      <c r="F3106" s="181" t="e">
        <f t="shared" si="812"/>
        <v>#DIV/0!</v>
      </c>
      <c r="H3106" s="181" t="e">
        <f t="shared" si="813"/>
        <v>#DIV/0!</v>
      </c>
      <c r="I3106" s="181" t="e">
        <f t="shared" si="800"/>
        <v>#DIV/0!</v>
      </c>
      <c r="J3106" s="339" t="e">
        <f t="shared" si="801"/>
        <v>#DIV/0!</v>
      </c>
      <c r="K3106" s="181" t="e">
        <f t="shared" si="802"/>
        <v>#DIV/0!</v>
      </c>
      <c r="M3106" s="181" t="e">
        <f t="shared" si="803"/>
        <v>#DIV/0!</v>
      </c>
      <c r="N3106" s="181" t="e">
        <f t="shared" si="804"/>
        <v>#DIV/0!</v>
      </c>
      <c r="O3106" s="339" t="e">
        <f t="shared" si="805"/>
        <v>#DIV/0!</v>
      </c>
      <c r="P3106" s="181" t="e">
        <f t="shared" si="806"/>
        <v>#DIV/0!</v>
      </c>
      <c r="R3106" s="181" t="e">
        <f t="shared" si="807"/>
        <v>#DIV/0!</v>
      </c>
      <c r="S3106" s="181" t="e">
        <f t="shared" si="808"/>
        <v>#DIV/0!</v>
      </c>
      <c r="T3106" s="339" t="e">
        <f t="shared" si="814"/>
        <v>#DIV/0!</v>
      </c>
      <c r="U3106" s="181" t="e">
        <f t="shared" si="809"/>
        <v>#DIV/0!</v>
      </c>
    </row>
    <row r="3107" spans="2:21" ht="12.75" customHeight="1" x14ac:dyDescent="0.15">
      <c r="B3107" s="1">
        <f t="shared" si="815"/>
        <v>323.60000000000508</v>
      </c>
      <c r="C3107" s="181" t="e">
        <f t="shared" si="810"/>
        <v>#DIV/0!</v>
      </c>
      <c r="D3107" s="242">
        <f t="shared" si="811"/>
        <v>97.990760719512636</v>
      </c>
      <c r="E3107" s="181" t="e">
        <f t="shared" si="799"/>
        <v>#DIV/0!</v>
      </c>
      <c r="F3107" s="181" t="e">
        <f t="shared" si="812"/>
        <v>#DIV/0!</v>
      </c>
      <c r="H3107" s="181" t="e">
        <f t="shared" si="813"/>
        <v>#DIV/0!</v>
      </c>
      <c r="I3107" s="181" t="e">
        <f t="shared" si="800"/>
        <v>#DIV/0!</v>
      </c>
      <c r="J3107" s="339" t="e">
        <f t="shared" si="801"/>
        <v>#DIV/0!</v>
      </c>
      <c r="K3107" s="181" t="e">
        <f t="shared" si="802"/>
        <v>#DIV/0!</v>
      </c>
      <c r="M3107" s="181" t="e">
        <f t="shared" si="803"/>
        <v>#DIV/0!</v>
      </c>
      <c r="N3107" s="181" t="e">
        <f t="shared" si="804"/>
        <v>#DIV/0!</v>
      </c>
      <c r="O3107" s="339" t="e">
        <f t="shared" si="805"/>
        <v>#DIV/0!</v>
      </c>
      <c r="P3107" s="181" t="e">
        <f t="shared" si="806"/>
        <v>#DIV/0!</v>
      </c>
      <c r="R3107" s="181" t="e">
        <f t="shared" si="807"/>
        <v>#DIV/0!</v>
      </c>
      <c r="S3107" s="181" t="e">
        <f t="shared" si="808"/>
        <v>#DIV/0!</v>
      </c>
      <c r="T3107" s="339" t="e">
        <f t="shared" si="814"/>
        <v>#DIV/0!</v>
      </c>
      <c r="U3107" s="181" t="e">
        <f t="shared" si="809"/>
        <v>#DIV/0!</v>
      </c>
    </row>
    <row r="3108" spans="2:21" ht="12.75" customHeight="1" x14ac:dyDescent="0.15">
      <c r="B3108" s="1">
        <f t="shared" si="815"/>
        <v>323.7000000000051</v>
      </c>
      <c r="C3108" s="181" t="e">
        <f t="shared" si="810"/>
        <v>#DIV/0!</v>
      </c>
      <c r="D3108" s="242">
        <f t="shared" si="811"/>
        <v>97.998826134677785</v>
      </c>
      <c r="E3108" s="181" t="e">
        <f t="shared" si="799"/>
        <v>#DIV/0!</v>
      </c>
      <c r="F3108" s="181" t="e">
        <f t="shared" si="812"/>
        <v>#DIV/0!</v>
      </c>
      <c r="H3108" s="181" t="e">
        <f t="shared" si="813"/>
        <v>#DIV/0!</v>
      </c>
      <c r="I3108" s="181" t="e">
        <f t="shared" si="800"/>
        <v>#DIV/0!</v>
      </c>
      <c r="J3108" s="339" t="e">
        <f t="shared" si="801"/>
        <v>#DIV/0!</v>
      </c>
      <c r="K3108" s="181" t="e">
        <f t="shared" si="802"/>
        <v>#DIV/0!</v>
      </c>
      <c r="M3108" s="181" t="e">
        <f t="shared" si="803"/>
        <v>#DIV/0!</v>
      </c>
      <c r="N3108" s="181" t="e">
        <f t="shared" si="804"/>
        <v>#DIV/0!</v>
      </c>
      <c r="O3108" s="339" t="e">
        <f t="shared" si="805"/>
        <v>#DIV/0!</v>
      </c>
      <c r="P3108" s="181" t="e">
        <f t="shared" si="806"/>
        <v>#DIV/0!</v>
      </c>
      <c r="R3108" s="181" t="e">
        <f t="shared" si="807"/>
        <v>#DIV/0!</v>
      </c>
      <c r="S3108" s="181" t="e">
        <f t="shared" si="808"/>
        <v>#DIV/0!</v>
      </c>
      <c r="T3108" s="339" t="e">
        <f t="shared" si="814"/>
        <v>#DIV/0!</v>
      </c>
      <c r="U3108" s="181" t="e">
        <f t="shared" si="809"/>
        <v>#DIV/0!</v>
      </c>
    </row>
    <row r="3109" spans="2:21" ht="12.75" customHeight="1" x14ac:dyDescent="0.15">
      <c r="B3109" s="1">
        <f t="shared" si="815"/>
        <v>323.80000000000513</v>
      </c>
      <c r="C3109" s="181" t="e">
        <f t="shared" si="810"/>
        <v>#DIV/0!</v>
      </c>
      <c r="D3109" s="242">
        <f t="shared" si="811"/>
        <v>98.006889558955891</v>
      </c>
      <c r="E3109" s="181" t="e">
        <f t="shared" si="799"/>
        <v>#DIV/0!</v>
      </c>
      <c r="F3109" s="181" t="e">
        <f t="shared" si="812"/>
        <v>#DIV/0!</v>
      </c>
      <c r="H3109" s="181" t="e">
        <f t="shared" si="813"/>
        <v>#DIV/0!</v>
      </c>
      <c r="I3109" s="181" t="e">
        <f t="shared" si="800"/>
        <v>#DIV/0!</v>
      </c>
      <c r="J3109" s="339" t="e">
        <f t="shared" si="801"/>
        <v>#DIV/0!</v>
      </c>
      <c r="K3109" s="181" t="e">
        <f t="shared" si="802"/>
        <v>#DIV/0!</v>
      </c>
      <c r="M3109" s="181" t="e">
        <f t="shared" si="803"/>
        <v>#DIV/0!</v>
      </c>
      <c r="N3109" s="181" t="e">
        <f t="shared" si="804"/>
        <v>#DIV/0!</v>
      </c>
      <c r="O3109" s="339" t="e">
        <f t="shared" si="805"/>
        <v>#DIV/0!</v>
      </c>
      <c r="P3109" s="181" t="e">
        <f t="shared" si="806"/>
        <v>#DIV/0!</v>
      </c>
      <c r="R3109" s="181" t="e">
        <f t="shared" si="807"/>
        <v>#DIV/0!</v>
      </c>
      <c r="S3109" s="181" t="e">
        <f t="shared" si="808"/>
        <v>#DIV/0!</v>
      </c>
      <c r="T3109" s="339" t="e">
        <f t="shared" si="814"/>
        <v>#DIV/0!</v>
      </c>
      <c r="U3109" s="181" t="e">
        <f t="shared" si="809"/>
        <v>#DIV/0!</v>
      </c>
    </row>
    <row r="3110" spans="2:21" ht="12.75" customHeight="1" x14ac:dyDescent="0.15">
      <c r="B3110" s="1">
        <f t="shared" si="815"/>
        <v>323.90000000000515</v>
      </c>
      <c r="C3110" s="181" t="e">
        <f t="shared" si="810"/>
        <v>#DIV/0!</v>
      </c>
      <c r="D3110" s="242">
        <f t="shared" si="811"/>
        <v>98.014950993493287</v>
      </c>
      <c r="E3110" s="181" t="e">
        <f t="shared" si="799"/>
        <v>#DIV/0!</v>
      </c>
      <c r="F3110" s="181" t="e">
        <f t="shared" si="812"/>
        <v>#DIV/0!</v>
      </c>
      <c r="H3110" s="181" t="e">
        <f t="shared" si="813"/>
        <v>#DIV/0!</v>
      </c>
      <c r="I3110" s="181" t="e">
        <f t="shared" si="800"/>
        <v>#DIV/0!</v>
      </c>
      <c r="J3110" s="339" t="e">
        <f t="shared" si="801"/>
        <v>#DIV/0!</v>
      </c>
      <c r="K3110" s="181" t="e">
        <f t="shared" si="802"/>
        <v>#DIV/0!</v>
      </c>
      <c r="M3110" s="181" t="e">
        <f t="shared" si="803"/>
        <v>#DIV/0!</v>
      </c>
      <c r="N3110" s="181" t="e">
        <f t="shared" si="804"/>
        <v>#DIV/0!</v>
      </c>
      <c r="O3110" s="339" t="e">
        <f t="shared" si="805"/>
        <v>#DIV/0!</v>
      </c>
      <c r="P3110" s="181" t="e">
        <f t="shared" si="806"/>
        <v>#DIV/0!</v>
      </c>
      <c r="R3110" s="181" t="e">
        <f t="shared" si="807"/>
        <v>#DIV/0!</v>
      </c>
      <c r="S3110" s="181" t="e">
        <f t="shared" si="808"/>
        <v>#DIV/0!</v>
      </c>
      <c r="T3110" s="339" t="e">
        <f t="shared" si="814"/>
        <v>#DIV/0!</v>
      </c>
      <c r="U3110" s="181" t="e">
        <f t="shared" si="809"/>
        <v>#DIV/0!</v>
      </c>
    </row>
    <row r="3111" spans="2:21" ht="12.75" customHeight="1" x14ac:dyDescent="0.15">
      <c r="B3111" s="1">
        <f t="shared" si="815"/>
        <v>324.00000000000517</v>
      </c>
      <c r="C3111" s="181" t="e">
        <f t="shared" si="810"/>
        <v>#DIV/0!</v>
      </c>
      <c r="D3111" s="242">
        <f t="shared" si="811"/>
        <v>98.023010439435112</v>
      </c>
      <c r="E3111" s="181" t="e">
        <f t="shared" si="799"/>
        <v>#DIV/0!</v>
      </c>
      <c r="F3111" s="181" t="e">
        <f t="shared" si="812"/>
        <v>#DIV/0!</v>
      </c>
      <c r="H3111" s="181" t="e">
        <f t="shared" si="813"/>
        <v>#DIV/0!</v>
      </c>
      <c r="I3111" s="181" t="e">
        <f t="shared" si="800"/>
        <v>#DIV/0!</v>
      </c>
      <c r="J3111" s="339" t="e">
        <f t="shared" si="801"/>
        <v>#DIV/0!</v>
      </c>
      <c r="K3111" s="181" t="e">
        <f t="shared" si="802"/>
        <v>#DIV/0!</v>
      </c>
      <c r="M3111" s="181" t="e">
        <f t="shared" si="803"/>
        <v>#DIV/0!</v>
      </c>
      <c r="N3111" s="181" t="e">
        <f t="shared" si="804"/>
        <v>#DIV/0!</v>
      </c>
      <c r="O3111" s="339" t="e">
        <f t="shared" si="805"/>
        <v>#DIV/0!</v>
      </c>
      <c r="P3111" s="181" t="e">
        <f t="shared" si="806"/>
        <v>#DIV/0!</v>
      </c>
      <c r="R3111" s="181" t="e">
        <f t="shared" si="807"/>
        <v>#DIV/0!</v>
      </c>
      <c r="S3111" s="181" t="e">
        <f t="shared" si="808"/>
        <v>#DIV/0!</v>
      </c>
      <c r="T3111" s="339" t="e">
        <f t="shared" si="814"/>
        <v>#DIV/0!</v>
      </c>
      <c r="U3111" s="181" t="e">
        <f t="shared" si="809"/>
        <v>#DIV/0!</v>
      </c>
    </row>
    <row r="3112" spans="2:21" ht="12.75" customHeight="1" x14ac:dyDescent="0.15">
      <c r="B3112" s="1">
        <f t="shared" si="815"/>
        <v>324.1000000000052</v>
      </c>
      <c r="C3112" s="181" t="e">
        <f t="shared" si="810"/>
        <v>#DIV/0!</v>
      </c>
      <c r="D3112" s="242">
        <f t="shared" si="811"/>
        <v>98.031067897925737</v>
      </c>
      <c r="E3112" s="181" t="e">
        <f t="shared" si="799"/>
        <v>#DIV/0!</v>
      </c>
      <c r="F3112" s="181" t="e">
        <f t="shared" si="812"/>
        <v>#DIV/0!</v>
      </c>
      <c r="H3112" s="181" t="e">
        <f t="shared" si="813"/>
        <v>#DIV/0!</v>
      </c>
      <c r="I3112" s="181" t="e">
        <f t="shared" si="800"/>
        <v>#DIV/0!</v>
      </c>
      <c r="J3112" s="339" t="e">
        <f t="shared" si="801"/>
        <v>#DIV/0!</v>
      </c>
      <c r="K3112" s="181" t="e">
        <f t="shared" si="802"/>
        <v>#DIV/0!</v>
      </c>
      <c r="M3112" s="181" t="e">
        <f t="shared" si="803"/>
        <v>#DIV/0!</v>
      </c>
      <c r="N3112" s="181" t="e">
        <f t="shared" si="804"/>
        <v>#DIV/0!</v>
      </c>
      <c r="O3112" s="339" t="e">
        <f t="shared" si="805"/>
        <v>#DIV/0!</v>
      </c>
      <c r="P3112" s="181" t="e">
        <f t="shared" si="806"/>
        <v>#DIV/0!</v>
      </c>
      <c r="R3112" s="181" t="e">
        <f t="shared" si="807"/>
        <v>#DIV/0!</v>
      </c>
      <c r="S3112" s="181" t="e">
        <f t="shared" si="808"/>
        <v>#DIV/0!</v>
      </c>
      <c r="T3112" s="339" t="e">
        <f t="shared" si="814"/>
        <v>#DIV/0!</v>
      </c>
      <c r="U3112" s="181" t="e">
        <f t="shared" si="809"/>
        <v>#DIV/0!</v>
      </c>
    </row>
    <row r="3113" spans="2:21" ht="12.75" customHeight="1" x14ac:dyDescent="0.15">
      <c r="B3113" s="1">
        <f t="shared" si="815"/>
        <v>324.20000000000522</v>
      </c>
      <c r="C3113" s="181" t="e">
        <f t="shared" si="810"/>
        <v>#DIV/0!</v>
      </c>
      <c r="D3113" s="242">
        <f t="shared" si="811"/>
        <v>98.039123370108257</v>
      </c>
      <c r="E3113" s="181" t="e">
        <f t="shared" si="799"/>
        <v>#DIV/0!</v>
      </c>
      <c r="F3113" s="181" t="e">
        <f t="shared" si="812"/>
        <v>#DIV/0!</v>
      </c>
      <c r="H3113" s="181" t="e">
        <f t="shared" si="813"/>
        <v>#DIV/0!</v>
      </c>
      <c r="I3113" s="181" t="e">
        <f t="shared" si="800"/>
        <v>#DIV/0!</v>
      </c>
      <c r="J3113" s="339" t="e">
        <f t="shared" si="801"/>
        <v>#DIV/0!</v>
      </c>
      <c r="K3113" s="181" t="e">
        <f t="shared" si="802"/>
        <v>#DIV/0!</v>
      </c>
      <c r="M3113" s="181" t="e">
        <f t="shared" si="803"/>
        <v>#DIV/0!</v>
      </c>
      <c r="N3113" s="181" t="e">
        <f t="shared" si="804"/>
        <v>#DIV/0!</v>
      </c>
      <c r="O3113" s="339" t="e">
        <f t="shared" si="805"/>
        <v>#DIV/0!</v>
      </c>
      <c r="P3113" s="181" t="e">
        <f t="shared" si="806"/>
        <v>#DIV/0!</v>
      </c>
      <c r="R3113" s="181" t="e">
        <f t="shared" si="807"/>
        <v>#DIV/0!</v>
      </c>
      <c r="S3113" s="181" t="e">
        <f t="shared" si="808"/>
        <v>#DIV/0!</v>
      </c>
      <c r="T3113" s="339" t="e">
        <f t="shared" si="814"/>
        <v>#DIV/0!</v>
      </c>
      <c r="U3113" s="181" t="e">
        <f t="shared" si="809"/>
        <v>#DIV/0!</v>
      </c>
    </row>
    <row r="3114" spans="2:21" ht="12.75" customHeight="1" x14ac:dyDescent="0.15">
      <c r="B3114" s="1">
        <f t="shared" si="815"/>
        <v>324.30000000000524</v>
      </c>
      <c r="C3114" s="181" t="e">
        <f t="shared" si="810"/>
        <v>#DIV/0!</v>
      </c>
      <c r="D3114" s="242">
        <f t="shared" si="811"/>
        <v>98.047176857124867</v>
      </c>
      <c r="E3114" s="181" t="e">
        <f t="shared" si="799"/>
        <v>#DIV/0!</v>
      </c>
      <c r="F3114" s="181" t="e">
        <f t="shared" si="812"/>
        <v>#DIV/0!</v>
      </c>
      <c r="H3114" s="181" t="e">
        <f t="shared" si="813"/>
        <v>#DIV/0!</v>
      </c>
      <c r="I3114" s="181" t="e">
        <f t="shared" si="800"/>
        <v>#DIV/0!</v>
      </c>
      <c r="J3114" s="339" t="e">
        <f t="shared" si="801"/>
        <v>#DIV/0!</v>
      </c>
      <c r="K3114" s="181" t="e">
        <f t="shared" si="802"/>
        <v>#DIV/0!</v>
      </c>
      <c r="M3114" s="181" t="e">
        <f t="shared" si="803"/>
        <v>#DIV/0!</v>
      </c>
      <c r="N3114" s="181" t="e">
        <f t="shared" si="804"/>
        <v>#DIV/0!</v>
      </c>
      <c r="O3114" s="339" t="e">
        <f t="shared" si="805"/>
        <v>#DIV/0!</v>
      </c>
      <c r="P3114" s="181" t="e">
        <f t="shared" si="806"/>
        <v>#DIV/0!</v>
      </c>
      <c r="R3114" s="181" t="e">
        <f t="shared" si="807"/>
        <v>#DIV/0!</v>
      </c>
      <c r="S3114" s="181" t="e">
        <f t="shared" si="808"/>
        <v>#DIV/0!</v>
      </c>
      <c r="T3114" s="339" t="e">
        <f t="shared" si="814"/>
        <v>#DIV/0!</v>
      </c>
      <c r="U3114" s="181" t="e">
        <f t="shared" si="809"/>
        <v>#DIV/0!</v>
      </c>
    </row>
    <row r="3115" spans="2:21" ht="12.75" customHeight="1" x14ac:dyDescent="0.15">
      <c r="B3115" s="1">
        <f t="shared" si="815"/>
        <v>324.40000000000526</v>
      </c>
      <c r="C3115" s="181" t="e">
        <f t="shared" si="810"/>
        <v>#DIV/0!</v>
      </c>
      <c r="D3115" s="242">
        <f t="shared" si="811"/>
        <v>98.055228360116757</v>
      </c>
      <c r="E3115" s="181" t="e">
        <f t="shared" si="799"/>
        <v>#DIV/0!</v>
      </c>
      <c r="F3115" s="181" t="e">
        <f t="shared" si="812"/>
        <v>#DIV/0!</v>
      </c>
      <c r="H3115" s="181" t="e">
        <f t="shared" si="813"/>
        <v>#DIV/0!</v>
      </c>
      <c r="I3115" s="181" t="e">
        <f t="shared" si="800"/>
        <v>#DIV/0!</v>
      </c>
      <c r="J3115" s="339" t="e">
        <f t="shared" si="801"/>
        <v>#DIV/0!</v>
      </c>
      <c r="K3115" s="181" t="e">
        <f t="shared" si="802"/>
        <v>#DIV/0!</v>
      </c>
      <c r="M3115" s="181" t="e">
        <f t="shared" si="803"/>
        <v>#DIV/0!</v>
      </c>
      <c r="N3115" s="181" t="e">
        <f t="shared" si="804"/>
        <v>#DIV/0!</v>
      </c>
      <c r="O3115" s="339" t="e">
        <f t="shared" si="805"/>
        <v>#DIV/0!</v>
      </c>
      <c r="P3115" s="181" t="e">
        <f t="shared" si="806"/>
        <v>#DIV/0!</v>
      </c>
      <c r="R3115" s="181" t="e">
        <f t="shared" si="807"/>
        <v>#DIV/0!</v>
      </c>
      <c r="S3115" s="181" t="e">
        <f t="shared" si="808"/>
        <v>#DIV/0!</v>
      </c>
      <c r="T3115" s="339" t="e">
        <f t="shared" si="814"/>
        <v>#DIV/0!</v>
      </c>
      <c r="U3115" s="181" t="e">
        <f t="shared" si="809"/>
        <v>#DIV/0!</v>
      </c>
    </row>
    <row r="3116" spans="2:21" ht="12.75" customHeight="1" x14ac:dyDescent="0.15">
      <c r="B3116" s="1">
        <f t="shared" si="815"/>
        <v>324.50000000000529</v>
      </c>
      <c r="C3116" s="181" t="e">
        <f t="shared" si="810"/>
        <v>#DIV/0!</v>
      </c>
      <c r="D3116" s="242">
        <f t="shared" si="811"/>
        <v>98.063277880223936</v>
      </c>
      <c r="E3116" s="181" t="e">
        <f t="shared" si="799"/>
        <v>#DIV/0!</v>
      </c>
      <c r="F3116" s="181" t="e">
        <f t="shared" si="812"/>
        <v>#DIV/0!</v>
      </c>
      <c r="H3116" s="181" t="e">
        <f t="shared" si="813"/>
        <v>#DIV/0!</v>
      </c>
      <c r="I3116" s="181" t="e">
        <f t="shared" si="800"/>
        <v>#DIV/0!</v>
      </c>
      <c r="J3116" s="339" t="e">
        <f t="shared" si="801"/>
        <v>#DIV/0!</v>
      </c>
      <c r="K3116" s="181" t="e">
        <f t="shared" si="802"/>
        <v>#DIV/0!</v>
      </c>
      <c r="M3116" s="181" t="e">
        <f t="shared" si="803"/>
        <v>#DIV/0!</v>
      </c>
      <c r="N3116" s="181" t="e">
        <f t="shared" si="804"/>
        <v>#DIV/0!</v>
      </c>
      <c r="O3116" s="339" t="e">
        <f t="shared" si="805"/>
        <v>#DIV/0!</v>
      </c>
      <c r="P3116" s="181" t="e">
        <f t="shared" si="806"/>
        <v>#DIV/0!</v>
      </c>
      <c r="R3116" s="181" t="e">
        <f t="shared" si="807"/>
        <v>#DIV/0!</v>
      </c>
      <c r="S3116" s="181" t="e">
        <f t="shared" si="808"/>
        <v>#DIV/0!</v>
      </c>
      <c r="T3116" s="339" t="e">
        <f t="shared" si="814"/>
        <v>#DIV/0!</v>
      </c>
      <c r="U3116" s="181" t="e">
        <f t="shared" si="809"/>
        <v>#DIV/0!</v>
      </c>
    </row>
    <row r="3117" spans="2:21" ht="12.75" customHeight="1" x14ac:dyDescent="0.15">
      <c r="B3117" s="1">
        <f t="shared" si="815"/>
        <v>324.60000000000531</v>
      </c>
      <c r="C3117" s="181" t="e">
        <f t="shared" si="810"/>
        <v>#DIV/0!</v>
      </c>
      <c r="D3117" s="242">
        <f t="shared" si="811"/>
        <v>98.071325418585616</v>
      </c>
      <c r="E3117" s="181" t="e">
        <f t="shared" si="799"/>
        <v>#DIV/0!</v>
      </c>
      <c r="F3117" s="181" t="e">
        <f t="shared" si="812"/>
        <v>#DIV/0!</v>
      </c>
      <c r="H3117" s="181" t="e">
        <f t="shared" si="813"/>
        <v>#DIV/0!</v>
      </c>
      <c r="I3117" s="181" t="e">
        <f t="shared" si="800"/>
        <v>#DIV/0!</v>
      </c>
      <c r="J3117" s="339" t="e">
        <f t="shared" si="801"/>
        <v>#DIV/0!</v>
      </c>
      <c r="K3117" s="181" t="e">
        <f t="shared" si="802"/>
        <v>#DIV/0!</v>
      </c>
      <c r="M3117" s="181" t="e">
        <f t="shared" si="803"/>
        <v>#DIV/0!</v>
      </c>
      <c r="N3117" s="181" t="e">
        <f t="shared" si="804"/>
        <v>#DIV/0!</v>
      </c>
      <c r="O3117" s="339" t="e">
        <f t="shared" si="805"/>
        <v>#DIV/0!</v>
      </c>
      <c r="P3117" s="181" t="e">
        <f t="shared" si="806"/>
        <v>#DIV/0!</v>
      </c>
      <c r="R3117" s="181" t="e">
        <f t="shared" si="807"/>
        <v>#DIV/0!</v>
      </c>
      <c r="S3117" s="181" t="e">
        <f t="shared" si="808"/>
        <v>#DIV/0!</v>
      </c>
      <c r="T3117" s="339" t="e">
        <f t="shared" si="814"/>
        <v>#DIV/0!</v>
      </c>
      <c r="U3117" s="181" t="e">
        <f t="shared" si="809"/>
        <v>#DIV/0!</v>
      </c>
    </row>
    <row r="3118" spans="2:21" ht="12.75" customHeight="1" x14ac:dyDescent="0.15">
      <c r="B3118" s="1">
        <f t="shared" si="815"/>
        <v>324.70000000000533</v>
      </c>
      <c r="C3118" s="181" t="e">
        <f t="shared" si="810"/>
        <v>#DIV/0!</v>
      </c>
      <c r="D3118" s="242">
        <f t="shared" si="811"/>
        <v>98.079370976339675</v>
      </c>
      <c r="E3118" s="181" t="e">
        <f t="shared" si="799"/>
        <v>#DIV/0!</v>
      </c>
      <c r="F3118" s="181" t="e">
        <f t="shared" si="812"/>
        <v>#DIV/0!</v>
      </c>
      <c r="H3118" s="181" t="e">
        <f t="shared" si="813"/>
        <v>#DIV/0!</v>
      </c>
      <c r="I3118" s="181" t="e">
        <f t="shared" si="800"/>
        <v>#DIV/0!</v>
      </c>
      <c r="J3118" s="339" t="e">
        <f t="shared" si="801"/>
        <v>#DIV/0!</v>
      </c>
      <c r="K3118" s="181" t="e">
        <f t="shared" si="802"/>
        <v>#DIV/0!</v>
      </c>
      <c r="M3118" s="181" t="e">
        <f t="shared" si="803"/>
        <v>#DIV/0!</v>
      </c>
      <c r="N3118" s="181" t="e">
        <f t="shared" si="804"/>
        <v>#DIV/0!</v>
      </c>
      <c r="O3118" s="339" t="e">
        <f t="shared" si="805"/>
        <v>#DIV/0!</v>
      </c>
      <c r="P3118" s="181" t="e">
        <f t="shared" si="806"/>
        <v>#DIV/0!</v>
      </c>
      <c r="R3118" s="181" t="e">
        <f t="shared" si="807"/>
        <v>#DIV/0!</v>
      </c>
      <c r="S3118" s="181" t="e">
        <f t="shared" si="808"/>
        <v>#DIV/0!</v>
      </c>
      <c r="T3118" s="339" t="e">
        <f t="shared" si="814"/>
        <v>#DIV/0!</v>
      </c>
      <c r="U3118" s="181" t="e">
        <f t="shared" si="809"/>
        <v>#DIV/0!</v>
      </c>
    </row>
    <row r="3119" spans="2:21" ht="12.75" customHeight="1" x14ac:dyDescent="0.15">
      <c r="B3119" s="1">
        <f t="shared" si="815"/>
        <v>324.80000000000535</v>
      </c>
      <c r="C3119" s="181" t="e">
        <f t="shared" si="810"/>
        <v>#DIV/0!</v>
      </c>
      <c r="D3119" s="242">
        <f t="shared" si="811"/>
        <v>98.087414554623308</v>
      </c>
      <c r="E3119" s="181" t="e">
        <f t="shared" si="799"/>
        <v>#DIV/0!</v>
      </c>
      <c r="F3119" s="181" t="e">
        <f t="shared" si="812"/>
        <v>#DIV/0!</v>
      </c>
      <c r="H3119" s="181" t="e">
        <f t="shared" si="813"/>
        <v>#DIV/0!</v>
      </c>
      <c r="I3119" s="181" t="e">
        <f t="shared" si="800"/>
        <v>#DIV/0!</v>
      </c>
      <c r="J3119" s="339" t="e">
        <f t="shared" si="801"/>
        <v>#DIV/0!</v>
      </c>
      <c r="K3119" s="181" t="e">
        <f t="shared" si="802"/>
        <v>#DIV/0!</v>
      </c>
      <c r="M3119" s="181" t="e">
        <f t="shared" si="803"/>
        <v>#DIV/0!</v>
      </c>
      <c r="N3119" s="181" t="e">
        <f t="shared" si="804"/>
        <v>#DIV/0!</v>
      </c>
      <c r="O3119" s="339" t="e">
        <f t="shared" si="805"/>
        <v>#DIV/0!</v>
      </c>
      <c r="P3119" s="181" t="e">
        <f t="shared" si="806"/>
        <v>#DIV/0!</v>
      </c>
      <c r="R3119" s="181" t="e">
        <f t="shared" si="807"/>
        <v>#DIV/0!</v>
      </c>
      <c r="S3119" s="181" t="e">
        <f t="shared" si="808"/>
        <v>#DIV/0!</v>
      </c>
      <c r="T3119" s="339" t="e">
        <f t="shared" si="814"/>
        <v>#DIV/0!</v>
      </c>
      <c r="U3119" s="181" t="e">
        <f t="shared" si="809"/>
        <v>#DIV/0!</v>
      </c>
    </row>
    <row r="3120" spans="2:21" ht="12.75" customHeight="1" x14ac:dyDescent="0.15">
      <c r="B3120" s="1">
        <f t="shared" si="815"/>
        <v>324.90000000000538</v>
      </c>
      <c r="C3120" s="181" t="e">
        <f t="shared" si="810"/>
        <v>#DIV/0!</v>
      </c>
      <c r="D3120" s="242">
        <f t="shared" si="811"/>
        <v>98.095456154572375</v>
      </c>
      <c r="E3120" s="181" t="e">
        <f t="shared" si="799"/>
        <v>#DIV/0!</v>
      </c>
      <c r="F3120" s="181" t="e">
        <f t="shared" si="812"/>
        <v>#DIV/0!</v>
      </c>
      <c r="H3120" s="181" t="e">
        <f t="shared" si="813"/>
        <v>#DIV/0!</v>
      </c>
      <c r="I3120" s="181" t="e">
        <f t="shared" si="800"/>
        <v>#DIV/0!</v>
      </c>
      <c r="J3120" s="339" t="e">
        <f t="shared" si="801"/>
        <v>#DIV/0!</v>
      </c>
      <c r="K3120" s="181" t="e">
        <f t="shared" si="802"/>
        <v>#DIV/0!</v>
      </c>
      <c r="M3120" s="181" t="e">
        <f t="shared" si="803"/>
        <v>#DIV/0!</v>
      </c>
      <c r="N3120" s="181" t="e">
        <f t="shared" si="804"/>
        <v>#DIV/0!</v>
      </c>
      <c r="O3120" s="339" t="e">
        <f t="shared" si="805"/>
        <v>#DIV/0!</v>
      </c>
      <c r="P3120" s="181" t="e">
        <f t="shared" si="806"/>
        <v>#DIV/0!</v>
      </c>
      <c r="R3120" s="181" t="e">
        <f t="shared" si="807"/>
        <v>#DIV/0!</v>
      </c>
      <c r="S3120" s="181" t="e">
        <f t="shared" si="808"/>
        <v>#DIV/0!</v>
      </c>
      <c r="T3120" s="339" t="e">
        <f t="shared" si="814"/>
        <v>#DIV/0!</v>
      </c>
      <c r="U3120" s="181" t="e">
        <f t="shared" si="809"/>
        <v>#DIV/0!</v>
      </c>
    </row>
    <row r="3121" spans="2:21" ht="12.75" customHeight="1" x14ac:dyDescent="0.15">
      <c r="B3121" s="1">
        <f t="shared" si="815"/>
        <v>325.0000000000054</v>
      </c>
      <c r="C3121" s="181" t="e">
        <f t="shared" si="810"/>
        <v>#DIV/0!</v>
      </c>
      <c r="D3121" s="242">
        <f t="shared" si="811"/>
        <v>98.103495777321896</v>
      </c>
      <c r="E3121" s="181" t="e">
        <f t="shared" si="799"/>
        <v>#DIV/0!</v>
      </c>
      <c r="F3121" s="181" t="e">
        <f t="shared" si="812"/>
        <v>#DIV/0!</v>
      </c>
      <c r="H3121" s="181" t="e">
        <f t="shared" si="813"/>
        <v>#DIV/0!</v>
      </c>
      <c r="I3121" s="181" t="e">
        <f t="shared" si="800"/>
        <v>#DIV/0!</v>
      </c>
      <c r="J3121" s="339" t="e">
        <f t="shared" si="801"/>
        <v>#DIV/0!</v>
      </c>
      <c r="K3121" s="181" t="e">
        <f t="shared" si="802"/>
        <v>#DIV/0!</v>
      </c>
      <c r="M3121" s="181" t="e">
        <f t="shared" si="803"/>
        <v>#DIV/0!</v>
      </c>
      <c r="N3121" s="181" t="e">
        <f t="shared" si="804"/>
        <v>#DIV/0!</v>
      </c>
      <c r="O3121" s="339" t="e">
        <f t="shared" si="805"/>
        <v>#DIV/0!</v>
      </c>
      <c r="P3121" s="181" t="e">
        <f t="shared" si="806"/>
        <v>#DIV/0!</v>
      </c>
      <c r="R3121" s="181" t="e">
        <f t="shared" si="807"/>
        <v>#DIV/0!</v>
      </c>
      <c r="S3121" s="181" t="e">
        <f t="shared" si="808"/>
        <v>#DIV/0!</v>
      </c>
      <c r="T3121" s="339" t="e">
        <f t="shared" si="814"/>
        <v>#DIV/0!</v>
      </c>
      <c r="U3121" s="181" t="e">
        <f t="shared" si="809"/>
        <v>#DIV/0!</v>
      </c>
    </row>
    <row r="3122" spans="2:21" ht="12.75" customHeight="1" x14ac:dyDescent="0.15">
      <c r="B3122" s="1">
        <f t="shared" si="815"/>
        <v>325.10000000000542</v>
      </c>
      <c r="C3122" s="181" t="e">
        <f t="shared" si="810"/>
        <v>#DIV/0!</v>
      </c>
      <c r="D3122" s="242">
        <f t="shared" si="811"/>
        <v>98.111533424005799</v>
      </c>
      <c r="E3122" s="181" t="e">
        <f t="shared" si="799"/>
        <v>#DIV/0!</v>
      </c>
      <c r="F3122" s="181" t="e">
        <f t="shared" si="812"/>
        <v>#DIV/0!</v>
      </c>
      <c r="H3122" s="181" t="e">
        <f t="shared" si="813"/>
        <v>#DIV/0!</v>
      </c>
      <c r="I3122" s="181" t="e">
        <f t="shared" si="800"/>
        <v>#DIV/0!</v>
      </c>
      <c r="J3122" s="339" t="e">
        <f t="shared" si="801"/>
        <v>#DIV/0!</v>
      </c>
      <c r="K3122" s="181" t="e">
        <f t="shared" si="802"/>
        <v>#DIV/0!</v>
      </c>
      <c r="M3122" s="181" t="e">
        <f t="shared" si="803"/>
        <v>#DIV/0!</v>
      </c>
      <c r="N3122" s="181" t="e">
        <f t="shared" si="804"/>
        <v>#DIV/0!</v>
      </c>
      <c r="O3122" s="339" t="e">
        <f t="shared" si="805"/>
        <v>#DIV/0!</v>
      </c>
      <c r="P3122" s="181" t="e">
        <f t="shared" si="806"/>
        <v>#DIV/0!</v>
      </c>
      <c r="R3122" s="181" t="e">
        <f t="shared" si="807"/>
        <v>#DIV/0!</v>
      </c>
      <c r="S3122" s="181" t="e">
        <f t="shared" si="808"/>
        <v>#DIV/0!</v>
      </c>
      <c r="T3122" s="339" t="e">
        <f t="shared" si="814"/>
        <v>#DIV/0!</v>
      </c>
      <c r="U3122" s="181" t="e">
        <f t="shared" si="809"/>
        <v>#DIV/0!</v>
      </c>
    </row>
    <row r="3123" spans="2:21" ht="12.75" customHeight="1" x14ac:dyDescent="0.15">
      <c r="B3123" s="1">
        <f t="shared" si="815"/>
        <v>325.20000000000545</v>
      </c>
      <c r="C3123" s="181" t="e">
        <f t="shared" si="810"/>
        <v>#DIV/0!</v>
      </c>
      <c r="D3123" s="242">
        <f t="shared" si="811"/>
        <v>98.119569095757001</v>
      </c>
      <c r="E3123" s="181" t="e">
        <f t="shared" si="799"/>
        <v>#DIV/0!</v>
      </c>
      <c r="F3123" s="181" t="e">
        <f t="shared" si="812"/>
        <v>#DIV/0!</v>
      </c>
      <c r="H3123" s="181" t="e">
        <f t="shared" si="813"/>
        <v>#DIV/0!</v>
      </c>
      <c r="I3123" s="181" t="e">
        <f t="shared" si="800"/>
        <v>#DIV/0!</v>
      </c>
      <c r="J3123" s="339" t="e">
        <f t="shared" si="801"/>
        <v>#DIV/0!</v>
      </c>
      <c r="K3123" s="181" t="e">
        <f t="shared" si="802"/>
        <v>#DIV/0!</v>
      </c>
      <c r="M3123" s="181" t="e">
        <f t="shared" si="803"/>
        <v>#DIV/0!</v>
      </c>
      <c r="N3123" s="181" t="e">
        <f t="shared" si="804"/>
        <v>#DIV/0!</v>
      </c>
      <c r="O3123" s="339" t="e">
        <f t="shared" si="805"/>
        <v>#DIV/0!</v>
      </c>
      <c r="P3123" s="181" t="e">
        <f t="shared" si="806"/>
        <v>#DIV/0!</v>
      </c>
      <c r="R3123" s="181" t="e">
        <f t="shared" si="807"/>
        <v>#DIV/0!</v>
      </c>
      <c r="S3123" s="181" t="e">
        <f t="shared" si="808"/>
        <v>#DIV/0!</v>
      </c>
      <c r="T3123" s="339" t="e">
        <f t="shared" si="814"/>
        <v>#DIV/0!</v>
      </c>
      <c r="U3123" s="181" t="e">
        <f t="shared" si="809"/>
        <v>#DIV/0!</v>
      </c>
    </row>
    <row r="3124" spans="2:21" ht="12.75" customHeight="1" x14ac:dyDescent="0.15">
      <c r="B3124" s="1">
        <f t="shared" si="815"/>
        <v>325.30000000000547</v>
      </c>
      <c r="C3124" s="181" t="e">
        <f t="shared" si="810"/>
        <v>#DIV/0!</v>
      </c>
      <c r="D3124" s="242">
        <f t="shared" si="811"/>
        <v>98.12760279370751</v>
      </c>
      <c r="E3124" s="181" t="e">
        <f t="shared" si="799"/>
        <v>#DIV/0!</v>
      </c>
      <c r="F3124" s="181" t="e">
        <f t="shared" si="812"/>
        <v>#DIV/0!</v>
      </c>
      <c r="H3124" s="181" t="e">
        <f t="shared" si="813"/>
        <v>#DIV/0!</v>
      </c>
      <c r="I3124" s="181" t="e">
        <f t="shared" si="800"/>
        <v>#DIV/0!</v>
      </c>
      <c r="J3124" s="339" t="e">
        <f t="shared" si="801"/>
        <v>#DIV/0!</v>
      </c>
      <c r="K3124" s="181" t="e">
        <f t="shared" si="802"/>
        <v>#DIV/0!</v>
      </c>
      <c r="M3124" s="181" t="e">
        <f t="shared" si="803"/>
        <v>#DIV/0!</v>
      </c>
      <c r="N3124" s="181" t="e">
        <f t="shared" si="804"/>
        <v>#DIV/0!</v>
      </c>
      <c r="O3124" s="339" t="e">
        <f t="shared" si="805"/>
        <v>#DIV/0!</v>
      </c>
      <c r="P3124" s="181" t="e">
        <f t="shared" si="806"/>
        <v>#DIV/0!</v>
      </c>
      <c r="R3124" s="181" t="e">
        <f t="shared" si="807"/>
        <v>#DIV/0!</v>
      </c>
      <c r="S3124" s="181" t="e">
        <f t="shared" si="808"/>
        <v>#DIV/0!</v>
      </c>
      <c r="T3124" s="339" t="e">
        <f t="shared" si="814"/>
        <v>#DIV/0!</v>
      </c>
      <c r="U3124" s="181" t="e">
        <f t="shared" si="809"/>
        <v>#DIV/0!</v>
      </c>
    </row>
    <row r="3125" spans="2:21" ht="12.75" customHeight="1" x14ac:dyDescent="0.15">
      <c r="B3125" s="1">
        <f t="shared" si="815"/>
        <v>325.40000000000549</v>
      </c>
      <c r="C3125" s="181" t="e">
        <f t="shared" si="810"/>
        <v>#DIV/0!</v>
      </c>
      <c r="D3125" s="242">
        <f t="shared" si="811"/>
        <v>98.135634518988056</v>
      </c>
      <c r="E3125" s="181" t="e">
        <f t="shared" si="799"/>
        <v>#DIV/0!</v>
      </c>
      <c r="F3125" s="181" t="e">
        <f t="shared" si="812"/>
        <v>#DIV/0!</v>
      </c>
      <c r="H3125" s="181" t="e">
        <f t="shared" si="813"/>
        <v>#DIV/0!</v>
      </c>
      <c r="I3125" s="181" t="e">
        <f t="shared" si="800"/>
        <v>#DIV/0!</v>
      </c>
      <c r="J3125" s="339" t="e">
        <f t="shared" si="801"/>
        <v>#DIV/0!</v>
      </c>
      <c r="K3125" s="181" t="e">
        <f t="shared" si="802"/>
        <v>#DIV/0!</v>
      </c>
      <c r="M3125" s="181" t="e">
        <f t="shared" si="803"/>
        <v>#DIV/0!</v>
      </c>
      <c r="N3125" s="181" t="e">
        <f t="shared" si="804"/>
        <v>#DIV/0!</v>
      </c>
      <c r="O3125" s="339" t="e">
        <f t="shared" si="805"/>
        <v>#DIV/0!</v>
      </c>
      <c r="P3125" s="181" t="e">
        <f t="shared" si="806"/>
        <v>#DIV/0!</v>
      </c>
      <c r="R3125" s="181" t="e">
        <f t="shared" si="807"/>
        <v>#DIV/0!</v>
      </c>
      <c r="S3125" s="181" t="e">
        <f t="shared" si="808"/>
        <v>#DIV/0!</v>
      </c>
      <c r="T3125" s="339" t="e">
        <f t="shared" si="814"/>
        <v>#DIV/0!</v>
      </c>
      <c r="U3125" s="181" t="e">
        <f t="shared" si="809"/>
        <v>#DIV/0!</v>
      </c>
    </row>
    <row r="3126" spans="2:21" ht="12.75" customHeight="1" x14ac:dyDescent="0.15">
      <c r="B3126" s="1">
        <f t="shared" si="815"/>
        <v>325.50000000000551</v>
      </c>
      <c r="C3126" s="181" t="e">
        <f t="shared" si="810"/>
        <v>#DIV/0!</v>
      </c>
      <c r="D3126" s="242">
        <f t="shared" si="811"/>
        <v>98.1436642727286</v>
      </c>
      <c r="E3126" s="181" t="e">
        <f t="shared" si="799"/>
        <v>#DIV/0!</v>
      </c>
      <c r="F3126" s="181" t="e">
        <f t="shared" si="812"/>
        <v>#DIV/0!</v>
      </c>
      <c r="H3126" s="181" t="e">
        <f t="shared" si="813"/>
        <v>#DIV/0!</v>
      </c>
      <c r="I3126" s="181" t="e">
        <f t="shared" si="800"/>
        <v>#DIV/0!</v>
      </c>
      <c r="J3126" s="339" t="e">
        <f t="shared" si="801"/>
        <v>#DIV/0!</v>
      </c>
      <c r="K3126" s="181" t="e">
        <f t="shared" si="802"/>
        <v>#DIV/0!</v>
      </c>
      <c r="M3126" s="181" t="e">
        <f t="shared" si="803"/>
        <v>#DIV/0!</v>
      </c>
      <c r="N3126" s="181" t="e">
        <f t="shared" si="804"/>
        <v>#DIV/0!</v>
      </c>
      <c r="O3126" s="339" t="e">
        <f t="shared" si="805"/>
        <v>#DIV/0!</v>
      </c>
      <c r="P3126" s="181" t="e">
        <f t="shared" si="806"/>
        <v>#DIV/0!</v>
      </c>
      <c r="R3126" s="181" t="e">
        <f t="shared" si="807"/>
        <v>#DIV/0!</v>
      </c>
      <c r="S3126" s="181" t="e">
        <f t="shared" si="808"/>
        <v>#DIV/0!</v>
      </c>
      <c r="T3126" s="339" t="e">
        <f t="shared" si="814"/>
        <v>#DIV/0!</v>
      </c>
      <c r="U3126" s="181" t="e">
        <f t="shared" si="809"/>
        <v>#DIV/0!</v>
      </c>
    </row>
    <row r="3127" spans="2:21" ht="12.75" customHeight="1" x14ac:dyDescent="0.15">
      <c r="B3127" s="1">
        <f t="shared" si="815"/>
        <v>325.60000000000554</v>
      </c>
      <c r="C3127" s="181" t="e">
        <f t="shared" si="810"/>
        <v>#DIV/0!</v>
      </c>
      <c r="D3127" s="242">
        <f t="shared" si="811"/>
        <v>98.151692056058025</v>
      </c>
      <c r="E3127" s="181" t="e">
        <f t="shared" si="799"/>
        <v>#DIV/0!</v>
      </c>
      <c r="F3127" s="181" t="e">
        <f t="shared" si="812"/>
        <v>#DIV/0!</v>
      </c>
      <c r="H3127" s="181" t="e">
        <f t="shared" si="813"/>
        <v>#DIV/0!</v>
      </c>
      <c r="I3127" s="181" t="e">
        <f t="shared" si="800"/>
        <v>#DIV/0!</v>
      </c>
      <c r="J3127" s="339" t="e">
        <f t="shared" si="801"/>
        <v>#DIV/0!</v>
      </c>
      <c r="K3127" s="181" t="e">
        <f t="shared" si="802"/>
        <v>#DIV/0!</v>
      </c>
      <c r="M3127" s="181" t="e">
        <f t="shared" si="803"/>
        <v>#DIV/0!</v>
      </c>
      <c r="N3127" s="181" t="e">
        <f t="shared" si="804"/>
        <v>#DIV/0!</v>
      </c>
      <c r="O3127" s="339" t="e">
        <f t="shared" si="805"/>
        <v>#DIV/0!</v>
      </c>
      <c r="P3127" s="181" t="e">
        <f t="shared" si="806"/>
        <v>#DIV/0!</v>
      </c>
      <c r="R3127" s="181" t="e">
        <f t="shared" si="807"/>
        <v>#DIV/0!</v>
      </c>
      <c r="S3127" s="181" t="e">
        <f t="shared" si="808"/>
        <v>#DIV/0!</v>
      </c>
      <c r="T3127" s="339" t="e">
        <f t="shared" si="814"/>
        <v>#DIV/0!</v>
      </c>
      <c r="U3127" s="181" t="e">
        <f t="shared" si="809"/>
        <v>#DIV/0!</v>
      </c>
    </row>
    <row r="3128" spans="2:21" ht="12.75" customHeight="1" x14ac:dyDescent="0.15">
      <c r="B3128" s="1">
        <f t="shared" si="815"/>
        <v>325.70000000000556</v>
      </c>
      <c r="C3128" s="181" t="e">
        <f t="shared" si="810"/>
        <v>#DIV/0!</v>
      </c>
      <c r="D3128" s="242">
        <f t="shared" si="811"/>
        <v>98.159717870104032</v>
      </c>
      <c r="E3128" s="181" t="e">
        <f t="shared" si="799"/>
        <v>#DIV/0!</v>
      </c>
      <c r="F3128" s="181" t="e">
        <f t="shared" si="812"/>
        <v>#DIV/0!</v>
      </c>
      <c r="H3128" s="181" t="e">
        <f t="shared" si="813"/>
        <v>#DIV/0!</v>
      </c>
      <c r="I3128" s="181" t="e">
        <f t="shared" si="800"/>
        <v>#DIV/0!</v>
      </c>
      <c r="J3128" s="339" t="e">
        <f t="shared" si="801"/>
        <v>#DIV/0!</v>
      </c>
      <c r="K3128" s="181" t="e">
        <f t="shared" si="802"/>
        <v>#DIV/0!</v>
      </c>
      <c r="M3128" s="181" t="e">
        <f t="shared" si="803"/>
        <v>#DIV/0!</v>
      </c>
      <c r="N3128" s="181" t="e">
        <f t="shared" si="804"/>
        <v>#DIV/0!</v>
      </c>
      <c r="O3128" s="339" t="e">
        <f t="shared" si="805"/>
        <v>#DIV/0!</v>
      </c>
      <c r="P3128" s="181" t="e">
        <f t="shared" si="806"/>
        <v>#DIV/0!</v>
      </c>
      <c r="R3128" s="181" t="e">
        <f t="shared" si="807"/>
        <v>#DIV/0!</v>
      </c>
      <c r="S3128" s="181" t="e">
        <f t="shared" si="808"/>
        <v>#DIV/0!</v>
      </c>
      <c r="T3128" s="339" t="e">
        <f t="shared" si="814"/>
        <v>#DIV/0!</v>
      </c>
      <c r="U3128" s="181" t="e">
        <f t="shared" si="809"/>
        <v>#DIV/0!</v>
      </c>
    </row>
    <row r="3129" spans="2:21" ht="12.75" customHeight="1" x14ac:dyDescent="0.15">
      <c r="B3129" s="1">
        <f t="shared" si="815"/>
        <v>325.80000000000558</v>
      </c>
      <c r="C3129" s="181" t="e">
        <f t="shared" si="810"/>
        <v>#DIV/0!</v>
      </c>
      <c r="D3129" s="242">
        <f t="shared" si="811"/>
        <v>98.167741715993643</v>
      </c>
      <c r="E3129" s="181" t="e">
        <f t="shared" si="799"/>
        <v>#DIV/0!</v>
      </c>
      <c r="F3129" s="181" t="e">
        <f t="shared" si="812"/>
        <v>#DIV/0!</v>
      </c>
      <c r="H3129" s="181" t="e">
        <f t="shared" si="813"/>
        <v>#DIV/0!</v>
      </c>
      <c r="I3129" s="181" t="e">
        <f t="shared" si="800"/>
        <v>#DIV/0!</v>
      </c>
      <c r="J3129" s="339" t="e">
        <f t="shared" si="801"/>
        <v>#DIV/0!</v>
      </c>
      <c r="K3129" s="181" t="e">
        <f t="shared" si="802"/>
        <v>#DIV/0!</v>
      </c>
      <c r="M3129" s="181" t="e">
        <f t="shared" si="803"/>
        <v>#DIV/0!</v>
      </c>
      <c r="N3129" s="181" t="e">
        <f t="shared" si="804"/>
        <v>#DIV/0!</v>
      </c>
      <c r="O3129" s="339" t="e">
        <f t="shared" si="805"/>
        <v>#DIV/0!</v>
      </c>
      <c r="P3129" s="181" t="e">
        <f t="shared" si="806"/>
        <v>#DIV/0!</v>
      </c>
      <c r="R3129" s="181" t="e">
        <f t="shared" si="807"/>
        <v>#DIV/0!</v>
      </c>
      <c r="S3129" s="181" t="e">
        <f t="shared" si="808"/>
        <v>#DIV/0!</v>
      </c>
      <c r="T3129" s="339" t="e">
        <f t="shared" si="814"/>
        <v>#DIV/0!</v>
      </c>
      <c r="U3129" s="181" t="e">
        <f t="shared" si="809"/>
        <v>#DIV/0!</v>
      </c>
    </row>
    <row r="3130" spans="2:21" ht="12.75" customHeight="1" x14ac:dyDescent="0.15">
      <c r="B3130" s="1">
        <f t="shared" si="815"/>
        <v>325.9000000000056</v>
      </c>
      <c r="C3130" s="181" t="e">
        <f t="shared" si="810"/>
        <v>#DIV/0!</v>
      </c>
      <c r="D3130" s="242">
        <f t="shared" si="811"/>
        <v>98.17576359485254</v>
      </c>
      <c r="E3130" s="181" t="e">
        <f t="shared" si="799"/>
        <v>#DIV/0!</v>
      </c>
      <c r="F3130" s="181" t="e">
        <f t="shared" si="812"/>
        <v>#DIV/0!</v>
      </c>
      <c r="H3130" s="181" t="e">
        <f t="shared" si="813"/>
        <v>#DIV/0!</v>
      </c>
      <c r="I3130" s="181" t="e">
        <f t="shared" si="800"/>
        <v>#DIV/0!</v>
      </c>
      <c r="J3130" s="339" t="e">
        <f t="shared" si="801"/>
        <v>#DIV/0!</v>
      </c>
      <c r="K3130" s="181" t="e">
        <f t="shared" si="802"/>
        <v>#DIV/0!</v>
      </c>
      <c r="M3130" s="181" t="e">
        <f t="shared" si="803"/>
        <v>#DIV/0!</v>
      </c>
      <c r="N3130" s="181" t="e">
        <f t="shared" si="804"/>
        <v>#DIV/0!</v>
      </c>
      <c r="O3130" s="339" t="e">
        <f t="shared" si="805"/>
        <v>#DIV/0!</v>
      </c>
      <c r="P3130" s="181" t="e">
        <f t="shared" si="806"/>
        <v>#DIV/0!</v>
      </c>
      <c r="R3130" s="181" t="e">
        <f t="shared" si="807"/>
        <v>#DIV/0!</v>
      </c>
      <c r="S3130" s="181" t="e">
        <f t="shared" si="808"/>
        <v>#DIV/0!</v>
      </c>
      <c r="T3130" s="339" t="e">
        <f t="shared" si="814"/>
        <v>#DIV/0!</v>
      </c>
      <c r="U3130" s="181" t="e">
        <f t="shared" si="809"/>
        <v>#DIV/0!</v>
      </c>
    </row>
    <row r="3131" spans="2:21" ht="12.75" customHeight="1" x14ac:dyDescent="0.15">
      <c r="B3131" s="1">
        <f t="shared" si="815"/>
        <v>326.00000000000563</v>
      </c>
      <c r="C3131" s="181" t="e">
        <f t="shared" si="810"/>
        <v>#DIV/0!</v>
      </c>
      <c r="D3131" s="242">
        <f t="shared" si="811"/>
        <v>98.183783507805515</v>
      </c>
      <c r="E3131" s="181" t="e">
        <f t="shared" si="799"/>
        <v>#DIV/0!</v>
      </c>
      <c r="F3131" s="181" t="e">
        <f t="shared" si="812"/>
        <v>#DIV/0!</v>
      </c>
      <c r="H3131" s="181" t="e">
        <f t="shared" si="813"/>
        <v>#DIV/0!</v>
      </c>
      <c r="I3131" s="181" t="e">
        <f t="shared" si="800"/>
        <v>#DIV/0!</v>
      </c>
      <c r="J3131" s="339" t="e">
        <f t="shared" si="801"/>
        <v>#DIV/0!</v>
      </c>
      <c r="K3131" s="181" t="e">
        <f t="shared" si="802"/>
        <v>#DIV/0!</v>
      </c>
      <c r="M3131" s="181" t="e">
        <f t="shared" si="803"/>
        <v>#DIV/0!</v>
      </c>
      <c r="N3131" s="181" t="e">
        <f t="shared" si="804"/>
        <v>#DIV/0!</v>
      </c>
      <c r="O3131" s="339" t="e">
        <f t="shared" si="805"/>
        <v>#DIV/0!</v>
      </c>
      <c r="P3131" s="181" t="e">
        <f t="shared" si="806"/>
        <v>#DIV/0!</v>
      </c>
      <c r="R3131" s="181" t="e">
        <f t="shared" si="807"/>
        <v>#DIV/0!</v>
      </c>
      <c r="S3131" s="181" t="e">
        <f t="shared" si="808"/>
        <v>#DIV/0!</v>
      </c>
      <c r="T3131" s="339" t="e">
        <f t="shared" si="814"/>
        <v>#DIV/0!</v>
      </c>
      <c r="U3131" s="181" t="e">
        <f t="shared" si="809"/>
        <v>#DIV/0!</v>
      </c>
    </row>
    <row r="3132" spans="2:21" ht="12.75" customHeight="1" x14ac:dyDescent="0.15">
      <c r="B3132" s="1">
        <f t="shared" si="815"/>
        <v>326.10000000000565</v>
      </c>
      <c r="C3132" s="181" t="e">
        <f t="shared" si="810"/>
        <v>#DIV/0!</v>
      </c>
      <c r="D3132" s="242">
        <f t="shared" si="811"/>
        <v>98.191801455976375</v>
      </c>
      <c r="E3132" s="181" t="e">
        <f t="shared" si="799"/>
        <v>#DIV/0!</v>
      </c>
      <c r="F3132" s="181" t="e">
        <f t="shared" si="812"/>
        <v>#DIV/0!</v>
      </c>
      <c r="H3132" s="181" t="e">
        <f t="shared" si="813"/>
        <v>#DIV/0!</v>
      </c>
      <c r="I3132" s="181" t="e">
        <f t="shared" si="800"/>
        <v>#DIV/0!</v>
      </c>
      <c r="J3132" s="339" t="e">
        <f t="shared" si="801"/>
        <v>#DIV/0!</v>
      </c>
      <c r="K3132" s="181" t="e">
        <f t="shared" si="802"/>
        <v>#DIV/0!</v>
      </c>
      <c r="M3132" s="181" t="e">
        <f t="shared" si="803"/>
        <v>#DIV/0!</v>
      </c>
      <c r="N3132" s="181" t="e">
        <f t="shared" si="804"/>
        <v>#DIV/0!</v>
      </c>
      <c r="O3132" s="339" t="e">
        <f t="shared" si="805"/>
        <v>#DIV/0!</v>
      </c>
      <c r="P3132" s="181" t="e">
        <f t="shared" si="806"/>
        <v>#DIV/0!</v>
      </c>
      <c r="R3132" s="181" t="e">
        <f t="shared" si="807"/>
        <v>#DIV/0!</v>
      </c>
      <c r="S3132" s="181" t="e">
        <f t="shared" si="808"/>
        <v>#DIV/0!</v>
      </c>
      <c r="T3132" s="339" t="e">
        <f t="shared" si="814"/>
        <v>#DIV/0!</v>
      </c>
      <c r="U3132" s="181" t="e">
        <f t="shared" si="809"/>
        <v>#DIV/0!</v>
      </c>
    </row>
    <row r="3133" spans="2:21" ht="12.75" customHeight="1" x14ac:dyDescent="0.15">
      <c r="B3133" s="1">
        <f t="shared" si="815"/>
        <v>326.20000000000567</v>
      </c>
      <c r="C3133" s="181" t="e">
        <f t="shared" si="810"/>
        <v>#DIV/0!</v>
      </c>
      <c r="D3133" s="242">
        <f t="shared" si="811"/>
        <v>98.199817440487834</v>
      </c>
      <c r="E3133" s="181" t="e">
        <f t="shared" si="799"/>
        <v>#DIV/0!</v>
      </c>
      <c r="F3133" s="181" t="e">
        <f t="shared" si="812"/>
        <v>#DIV/0!</v>
      </c>
      <c r="H3133" s="181" t="e">
        <f t="shared" si="813"/>
        <v>#DIV/0!</v>
      </c>
      <c r="I3133" s="181" t="e">
        <f t="shared" si="800"/>
        <v>#DIV/0!</v>
      </c>
      <c r="J3133" s="339" t="e">
        <f t="shared" si="801"/>
        <v>#DIV/0!</v>
      </c>
      <c r="K3133" s="181" t="e">
        <f t="shared" si="802"/>
        <v>#DIV/0!</v>
      </c>
      <c r="M3133" s="181" t="e">
        <f t="shared" si="803"/>
        <v>#DIV/0!</v>
      </c>
      <c r="N3133" s="181" t="e">
        <f t="shared" si="804"/>
        <v>#DIV/0!</v>
      </c>
      <c r="O3133" s="339" t="e">
        <f t="shared" si="805"/>
        <v>#DIV/0!</v>
      </c>
      <c r="P3133" s="181" t="e">
        <f t="shared" si="806"/>
        <v>#DIV/0!</v>
      </c>
      <c r="R3133" s="181" t="e">
        <f t="shared" si="807"/>
        <v>#DIV/0!</v>
      </c>
      <c r="S3133" s="181" t="e">
        <f t="shared" si="808"/>
        <v>#DIV/0!</v>
      </c>
      <c r="T3133" s="339" t="e">
        <f t="shared" si="814"/>
        <v>#DIV/0!</v>
      </c>
      <c r="U3133" s="181" t="e">
        <f t="shared" si="809"/>
        <v>#DIV/0!</v>
      </c>
    </row>
    <row r="3134" spans="2:21" ht="12.75" customHeight="1" x14ac:dyDescent="0.15">
      <c r="B3134" s="1">
        <f t="shared" si="815"/>
        <v>326.3000000000057</v>
      </c>
      <c r="C3134" s="181" t="e">
        <f t="shared" si="810"/>
        <v>#DIV/0!</v>
      </c>
      <c r="D3134" s="242">
        <f t="shared" si="811"/>
        <v>98.207831462461854</v>
      </c>
      <c r="E3134" s="181" t="e">
        <f t="shared" si="799"/>
        <v>#DIV/0!</v>
      </c>
      <c r="F3134" s="181" t="e">
        <f t="shared" si="812"/>
        <v>#DIV/0!</v>
      </c>
      <c r="H3134" s="181" t="e">
        <f t="shared" si="813"/>
        <v>#DIV/0!</v>
      </c>
      <c r="I3134" s="181" t="e">
        <f t="shared" si="800"/>
        <v>#DIV/0!</v>
      </c>
      <c r="J3134" s="339" t="e">
        <f t="shared" si="801"/>
        <v>#DIV/0!</v>
      </c>
      <c r="K3134" s="181" t="e">
        <f t="shared" si="802"/>
        <v>#DIV/0!</v>
      </c>
      <c r="M3134" s="181" t="e">
        <f t="shared" si="803"/>
        <v>#DIV/0!</v>
      </c>
      <c r="N3134" s="181" t="e">
        <f t="shared" si="804"/>
        <v>#DIV/0!</v>
      </c>
      <c r="O3134" s="339" t="e">
        <f t="shared" si="805"/>
        <v>#DIV/0!</v>
      </c>
      <c r="P3134" s="181" t="e">
        <f t="shared" si="806"/>
        <v>#DIV/0!</v>
      </c>
      <c r="R3134" s="181" t="e">
        <f t="shared" si="807"/>
        <v>#DIV/0!</v>
      </c>
      <c r="S3134" s="181" t="e">
        <f t="shared" si="808"/>
        <v>#DIV/0!</v>
      </c>
      <c r="T3134" s="339" t="e">
        <f t="shared" si="814"/>
        <v>#DIV/0!</v>
      </c>
      <c r="U3134" s="181" t="e">
        <f t="shared" si="809"/>
        <v>#DIV/0!</v>
      </c>
    </row>
    <row r="3135" spans="2:21" ht="12.75" customHeight="1" x14ac:dyDescent="0.15">
      <c r="B3135" s="1">
        <f t="shared" si="815"/>
        <v>326.40000000000572</v>
      </c>
      <c r="C3135" s="181" t="e">
        <f t="shared" si="810"/>
        <v>#DIV/0!</v>
      </c>
      <c r="D3135" s="242">
        <f t="shared" si="811"/>
        <v>98.215843523018961</v>
      </c>
      <c r="E3135" s="181" t="e">
        <f t="shared" si="799"/>
        <v>#DIV/0!</v>
      </c>
      <c r="F3135" s="181" t="e">
        <f t="shared" si="812"/>
        <v>#DIV/0!</v>
      </c>
      <c r="H3135" s="181" t="e">
        <f t="shared" si="813"/>
        <v>#DIV/0!</v>
      </c>
      <c r="I3135" s="181" t="e">
        <f t="shared" si="800"/>
        <v>#DIV/0!</v>
      </c>
      <c r="J3135" s="339" t="e">
        <f t="shared" si="801"/>
        <v>#DIV/0!</v>
      </c>
      <c r="K3135" s="181" t="e">
        <f t="shared" si="802"/>
        <v>#DIV/0!</v>
      </c>
      <c r="M3135" s="181" t="e">
        <f t="shared" si="803"/>
        <v>#DIV/0!</v>
      </c>
      <c r="N3135" s="181" t="e">
        <f t="shared" si="804"/>
        <v>#DIV/0!</v>
      </c>
      <c r="O3135" s="339" t="e">
        <f t="shared" si="805"/>
        <v>#DIV/0!</v>
      </c>
      <c r="P3135" s="181" t="e">
        <f t="shared" si="806"/>
        <v>#DIV/0!</v>
      </c>
      <c r="R3135" s="181" t="e">
        <f t="shared" si="807"/>
        <v>#DIV/0!</v>
      </c>
      <c r="S3135" s="181" t="e">
        <f t="shared" si="808"/>
        <v>#DIV/0!</v>
      </c>
      <c r="T3135" s="339" t="e">
        <f t="shared" si="814"/>
        <v>#DIV/0!</v>
      </c>
      <c r="U3135" s="181" t="e">
        <f t="shared" si="809"/>
        <v>#DIV/0!</v>
      </c>
    </row>
    <row r="3136" spans="2:21" ht="12.75" customHeight="1" x14ac:dyDescent="0.15">
      <c r="B3136" s="1">
        <f t="shared" si="815"/>
        <v>326.50000000000574</v>
      </c>
      <c r="C3136" s="181" t="e">
        <f t="shared" si="810"/>
        <v>#DIV/0!</v>
      </c>
      <c r="D3136" s="242">
        <f t="shared" si="811"/>
        <v>98.223853623279098</v>
      </c>
      <c r="E3136" s="181" t="e">
        <f t="shared" si="799"/>
        <v>#DIV/0!</v>
      </c>
      <c r="F3136" s="181" t="e">
        <f t="shared" si="812"/>
        <v>#DIV/0!</v>
      </c>
      <c r="H3136" s="181" t="e">
        <f t="shared" si="813"/>
        <v>#DIV/0!</v>
      </c>
      <c r="I3136" s="181" t="e">
        <f t="shared" si="800"/>
        <v>#DIV/0!</v>
      </c>
      <c r="J3136" s="339" t="e">
        <f t="shared" si="801"/>
        <v>#DIV/0!</v>
      </c>
      <c r="K3136" s="181" t="e">
        <f t="shared" si="802"/>
        <v>#DIV/0!</v>
      </c>
      <c r="M3136" s="181" t="e">
        <f t="shared" si="803"/>
        <v>#DIV/0!</v>
      </c>
      <c r="N3136" s="181" t="e">
        <f t="shared" si="804"/>
        <v>#DIV/0!</v>
      </c>
      <c r="O3136" s="339" t="e">
        <f t="shared" si="805"/>
        <v>#DIV/0!</v>
      </c>
      <c r="P3136" s="181" t="e">
        <f t="shared" si="806"/>
        <v>#DIV/0!</v>
      </c>
      <c r="R3136" s="181" t="e">
        <f t="shared" si="807"/>
        <v>#DIV/0!</v>
      </c>
      <c r="S3136" s="181" t="e">
        <f t="shared" si="808"/>
        <v>#DIV/0!</v>
      </c>
      <c r="T3136" s="339" t="e">
        <f t="shared" si="814"/>
        <v>#DIV/0!</v>
      </c>
      <c r="U3136" s="181" t="e">
        <f t="shared" si="809"/>
        <v>#DIV/0!</v>
      </c>
    </row>
    <row r="3137" spans="2:21" ht="12.75" customHeight="1" x14ac:dyDescent="0.15">
      <c r="B3137" s="1">
        <f t="shared" si="815"/>
        <v>326.60000000000576</v>
      </c>
      <c r="C3137" s="181" t="e">
        <f t="shared" si="810"/>
        <v>#DIV/0!</v>
      </c>
      <c r="D3137" s="242">
        <f t="shared" si="811"/>
        <v>98.231861764360985</v>
      </c>
      <c r="E3137" s="181" t="e">
        <f t="shared" si="799"/>
        <v>#DIV/0!</v>
      </c>
      <c r="F3137" s="181" t="e">
        <f t="shared" si="812"/>
        <v>#DIV/0!</v>
      </c>
      <c r="H3137" s="181" t="e">
        <f t="shared" si="813"/>
        <v>#DIV/0!</v>
      </c>
      <c r="I3137" s="181" t="e">
        <f t="shared" si="800"/>
        <v>#DIV/0!</v>
      </c>
      <c r="J3137" s="339" t="e">
        <f t="shared" si="801"/>
        <v>#DIV/0!</v>
      </c>
      <c r="K3137" s="181" t="e">
        <f t="shared" si="802"/>
        <v>#DIV/0!</v>
      </c>
      <c r="M3137" s="181" t="e">
        <f t="shared" si="803"/>
        <v>#DIV/0!</v>
      </c>
      <c r="N3137" s="181" t="e">
        <f t="shared" si="804"/>
        <v>#DIV/0!</v>
      </c>
      <c r="O3137" s="339" t="e">
        <f t="shared" si="805"/>
        <v>#DIV/0!</v>
      </c>
      <c r="P3137" s="181" t="e">
        <f t="shared" si="806"/>
        <v>#DIV/0!</v>
      </c>
      <c r="R3137" s="181" t="e">
        <f t="shared" si="807"/>
        <v>#DIV/0!</v>
      </c>
      <c r="S3137" s="181" t="e">
        <f t="shared" si="808"/>
        <v>#DIV/0!</v>
      </c>
      <c r="T3137" s="339" t="e">
        <f t="shared" si="814"/>
        <v>#DIV/0!</v>
      </c>
      <c r="U3137" s="181" t="e">
        <f t="shared" si="809"/>
        <v>#DIV/0!</v>
      </c>
    </row>
    <row r="3138" spans="2:21" ht="12.75" customHeight="1" x14ac:dyDescent="0.15">
      <c r="B3138" s="1">
        <f t="shared" si="815"/>
        <v>326.70000000000579</v>
      </c>
      <c r="C3138" s="181" t="e">
        <f t="shared" si="810"/>
        <v>#DIV/0!</v>
      </c>
      <c r="D3138" s="242">
        <f t="shared" si="811"/>
        <v>98.239867947382251</v>
      </c>
      <c r="E3138" s="181" t="e">
        <f t="shared" si="799"/>
        <v>#DIV/0!</v>
      </c>
      <c r="F3138" s="181" t="e">
        <f t="shared" si="812"/>
        <v>#DIV/0!</v>
      </c>
      <c r="H3138" s="181" t="e">
        <f t="shared" si="813"/>
        <v>#DIV/0!</v>
      </c>
      <c r="I3138" s="181" t="e">
        <f t="shared" si="800"/>
        <v>#DIV/0!</v>
      </c>
      <c r="J3138" s="339" t="e">
        <f t="shared" si="801"/>
        <v>#DIV/0!</v>
      </c>
      <c r="K3138" s="181" t="e">
        <f t="shared" si="802"/>
        <v>#DIV/0!</v>
      </c>
      <c r="M3138" s="181" t="e">
        <f t="shared" si="803"/>
        <v>#DIV/0!</v>
      </c>
      <c r="N3138" s="181" t="e">
        <f t="shared" si="804"/>
        <v>#DIV/0!</v>
      </c>
      <c r="O3138" s="339" t="e">
        <f t="shared" si="805"/>
        <v>#DIV/0!</v>
      </c>
      <c r="P3138" s="181" t="e">
        <f t="shared" si="806"/>
        <v>#DIV/0!</v>
      </c>
      <c r="R3138" s="181" t="e">
        <f t="shared" si="807"/>
        <v>#DIV/0!</v>
      </c>
      <c r="S3138" s="181" t="e">
        <f t="shared" si="808"/>
        <v>#DIV/0!</v>
      </c>
      <c r="T3138" s="339" t="e">
        <f t="shared" si="814"/>
        <v>#DIV/0!</v>
      </c>
      <c r="U3138" s="181" t="e">
        <f t="shared" si="809"/>
        <v>#DIV/0!</v>
      </c>
    </row>
    <row r="3139" spans="2:21" ht="12.75" customHeight="1" x14ac:dyDescent="0.15">
      <c r="B3139" s="1">
        <f t="shared" si="815"/>
        <v>326.80000000000581</v>
      </c>
      <c r="C3139" s="181" t="e">
        <f t="shared" si="810"/>
        <v>#DIV/0!</v>
      </c>
      <c r="D3139" s="242">
        <f t="shared" si="811"/>
        <v>98.247872173459797</v>
      </c>
      <c r="E3139" s="181" t="e">
        <f t="shared" si="799"/>
        <v>#DIV/0!</v>
      </c>
      <c r="F3139" s="181" t="e">
        <f t="shared" si="812"/>
        <v>#DIV/0!</v>
      </c>
      <c r="H3139" s="181" t="e">
        <f t="shared" si="813"/>
        <v>#DIV/0!</v>
      </c>
      <c r="I3139" s="181" t="e">
        <f t="shared" si="800"/>
        <v>#DIV/0!</v>
      </c>
      <c r="J3139" s="339" t="e">
        <f t="shared" si="801"/>
        <v>#DIV/0!</v>
      </c>
      <c r="K3139" s="181" t="e">
        <f t="shared" si="802"/>
        <v>#DIV/0!</v>
      </c>
      <c r="M3139" s="181" t="e">
        <f t="shared" si="803"/>
        <v>#DIV/0!</v>
      </c>
      <c r="N3139" s="181" t="e">
        <f t="shared" si="804"/>
        <v>#DIV/0!</v>
      </c>
      <c r="O3139" s="339" t="e">
        <f t="shared" si="805"/>
        <v>#DIV/0!</v>
      </c>
      <c r="P3139" s="181" t="e">
        <f t="shared" si="806"/>
        <v>#DIV/0!</v>
      </c>
      <c r="R3139" s="181" t="e">
        <f t="shared" si="807"/>
        <v>#DIV/0!</v>
      </c>
      <c r="S3139" s="181" t="e">
        <f t="shared" si="808"/>
        <v>#DIV/0!</v>
      </c>
      <c r="T3139" s="339" t="e">
        <f t="shared" si="814"/>
        <v>#DIV/0!</v>
      </c>
      <c r="U3139" s="181" t="e">
        <f t="shared" si="809"/>
        <v>#DIV/0!</v>
      </c>
    </row>
    <row r="3140" spans="2:21" ht="12.75" customHeight="1" x14ac:dyDescent="0.15">
      <c r="B3140" s="1">
        <f t="shared" si="815"/>
        <v>326.90000000000583</v>
      </c>
      <c r="C3140" s="181" t="e">
        <f t="shared" si="810"/>
        <v>#DIV/0!</v>
      </c>
      <c r="D3140" s="242">
        <f t="shared" si="811"/>
        <v>98.255874443709303</v>
      </c>
      <c r="E3140" s="181" t="e">
        <f t="shared" si="799"/>
        <v>#DIV/0!</v>
      </c>
      <c r="F3140" s="181" t="e">
        <f t="shared" si="812"/>
        <v>#DIV/0!</v>
      </c>
      <c r="H3140" s="181" t="e">
        <f t="shared" si="813"/>
        <v>#DIV/0!</v>
      </c>
      <c r="I3140" s="181" t="e">
        <f t="shared" si="800"/>
        <v>#DIV/0!</v>
      </c>
      <c r="J3140" s="339" t="e">
        <f t="shared" si="801"/>
        <v>#DIV/0!</v>
      </c>
      <c r="K3140" s="181" t="e">
        <f t="shared" si="802"/>
        <v>#DIV/0!</v>
      </c>
      <c r="M3140" s="181" t="e">
        <f t="shared" si="803"/>
        <v>#DIV/0!</v>
      </c>
      <c r="N3140" s="181" t="e">
        <f t="shared" si="804"/>
        <v>#DIV/0!</v>
      </c>
      <c r="O3140" s="339" t="e">
        <f t="shared" si="805"/>
        <v>#DIV/0!</v>
      </c>
      <c r="P3140" s="181" t="e">
        <f t="shared" si="806"/>
        <v>#DIV/0!</v>
      </c>
      <c r="R3140" s="181" t="e">
        <f t="shared" si="807"/>
        <v>#DIV/0!</v>
      </c>
      <c r="S3140" s="181" t="e">
        <f t="shared" si="808"/>
        <v>#DIV/0!</v>
      </c>
      <c r="T3140" s="339" t="e">
        <f t="shared" si="814"/>
        <v>#DIV/0!</v>
      </c>
      <c r="U3140" s="181" t="e">
        <f t="shared" si="809"/>
        <v>#DIV/0!</v>
      </c>
    </row>
    <row r="3141" spans="2:21" ht="12.75" customHeight="1" x14ac:dyDescent="0.15">
      <c r="B3141" s="1">
        <f t="shared" si="815"/>
        <v>327.00000000000585</v>
      </c>
      <c r="C3141" s="181" t="e">
        <f t="shared" si="810"/>
        <v>#DIV/0!</v>
      </c>
      <c r="D3141" s="242">
        <f t="shared" si="811"/>
        <v>98.26387475924551</v>
      </c>
      <c r="E3141" s="181" t="e">
        <f t="shared" si="799"/>
        <v>#DIV/0!</v>
      </c>
      <c r="F3141" s="181" t="e">
        <f t="shared" si="812"/>
        <v>#DIV/0!</v>
      </c>
      <c r="H3141" s="181" t="e">
        <f t="shared" si="813"/>
        <v>#DIV/0!</v>
      </c>
      <c r="I3141" s="181" t="e">
        <f t="shared" si="800"/>
        <v>#DIV/0!</v>
      </c>
      <c r="J3141" s="339" t="e">
        <f t="shared" si="801"/>
        <v>#DIV/0!</v>
      </c>
      <c r="K3141" s="181" t="e">
        <f t="shared" si="802"/>
        <v>#DIV/0!</v>
      </c>
      <c r="M3141" s="181" t="e">
        <f t="shared" si="803"/>
        <v>#DIV/0!</v>
      </c>
      <c r="N3141" s="181" t="e">
        <f t="shared" si="804"/>
        <v>#DIV/0!</v>
      </c>
      <c r="O3141" s="339" t="e">
        <f t="shared" si="805"/>
        <v>#DIV/0!</v>
      </c>
      <c r="P3141" s="181" t="e">
        <f t="shared" si="806"/>
        <v>#DIV/0!</v>
      </c>
      <c r="R3141" s="181" t="e">
        <f t="shared" si="807"/>
        <v>#DIV/0!</v>
      </c>
      <c r="S3141" s="181" t="e">
        <f t="shared" si="808"/>
        <v>#DIV/0!</v>
      </c>
      <c r="T3141" s="339" t="e">
        <f t="shared" si="814"/>
        <v>#DIV/0!</v>
      </c>
      <c r="U3141" s="181" t="e">
        <f t="shared" si="809"/>
        <v>#DIV/0!</v>
      </c>
    </row>
    <row r="3142" spans="2:21" ht="12.75" customHeight="1" x14ac:dyDescent="0.15">
      <c r="B3142" s="1">
        <f t="shared" si="815"/>
        <v>327.10000000000588</v>
      </c>
      <c r="C3142" s="181" t="e">
        <f t="shared" si="810"/>
        <v>#DIV/0!</v>
      </c>
      <c r="D3142" s="242">
        <f t="shared" si="811"/>
        <v>98.271873121182225</v>
      </c>
      <c r="E3142" s="181" t="e">
        <f t="shared" ref="E3142:E3205" si="816">+$D$19+(C3142/(D3142*$D$34))</f>
        <v>#DIV/0!</v>
      </c>
      <c r="F3142" s="181" t="e">
        <f t="shared" si="812"/>
        <v>#DIV/0!</v>
      </c>
      <c r="H3142" s="181" t="e">
        <f t="shared" si="813"/>
        <v>#DIV/0!</v>
      </c>
      <c r="I3142" s="181" t="e">
        <f t="shared" ref="I3142:I3205" si="817">1.32*(($B3143-$D$19)/$D$30)^0.25</f>
        <v>#DIV/0!</v>
      </c>
      <c r="J3142" s="339" t="e">
        <f t="shared" ref="J3142:J3205" si="818">+$D$19+(H3142/(I3142*$D$35))</f>
        <v>#DIV/0!</v>
      </c>
      <c r="K3142" s="181" t="e">
        <f t="shared" ref="K3142:K3205" si="819">ABS($B3143-J3142)</f>
        <v>#DIV/0!</v>
      </c>
      <c r="M3142" s="181" t="e">
        <f t="shared" ref="M3142:M3205" si="820">(2*PI()*$D$27*$D$8*$AE$7*($D$31-B3143))/LN($D$30/$D$28)</f>
        <v>#DIV/0!</v>
      </c>
      <c r="N3142" s="181" t="e">
        <f t="shared" ref="N3142:N3205" si="821">1.32*(($B3143-$D$19)/$D$30)^0.25</f>
        <v>#DIV/0!</v>
      </c>
      <c r="O3142" s="339" t="e">
        <f t="shared" ref="O3142:O3205" si="822">+$D$19+(M3142/(N3142*$D$38))</f>
        <v>#DIV/0!</v>
      </c>
      <c r="P3142" s="181" t="e">
        <f t="shared" ref="P3142:P3205" si="823">ABS($B3143-O3142)</f>
        <v>#DIV/0!</v>
      </c>
      <c r="R3142" s="181" t="e">
        <f t="shared" ref="R3142:R3205" si="824">(2*PI()*$D$27*$D$9*$AE$6*($D$31-B3143))/LN($D$30/$D$28)</f>
        <v>#DIV/0!</v>
      </c>
      <c r="S3142" s="181" t="e">
        <f t="shared" ref="S3142:S3205" si="825">1.32*(($B3143-$D$19)/$D$30)^0.25</f>
        <v>#DIV/0!</v>
      </c>
      <c r="T3142" s="339" t="e">
        <f t="shared" si="814"/>
        <v>#DIV/0!</v>
      </c>
      <c r="U3142" s="181" t="e">
        <f t="shared" ref="U3142:U3205" si="826">ABS($B3143-T3142)</f>
        <v>#DIV/0!</v>
      </c>
    </row>
    <row r="3143" spans="2:21" ht="12.75" customHeight="1" x14ac:dyDescent="0.15">
      <c r="B3143" s="1">
        <f t="shared" si="815"/>
        <v>327.2000000000059</v>
      </c>
      <c r="C3143" s="181" t="e">
        <f t="shared" ref="C3143:C3206" si="827">(2*PI()*$D$26*$D$32*($D$31-B3144))/LN($D$29/$D$28)</f>
        <v>#DIV/0!</v>
      </c>
      <c r="D3143" s="242">
        <f t="shared" ref="D3143:D3206" si="828">1.32*((B3144-$D$19)/$D$29)^0.25</f>
        <v>98.279869530632126</v>
      </c>
      <c r="E3143" s="181" t="e">
        <f t="shared" si="816"/>
        <v>#DIV/0!</v>
      </c>
      <c r="F3143" s="181" t="e">
        <f t="shared" ref="F3143:F3206" si="829">ABS(B3144-E3143)</f>
        <v>#DIV/0!</v>
      </c>
      <c r="H3143" s="181" t="e">
        <f t="shared" ref="H3143:H3206" si="830">(2*PI()*$D$27*$D$32*($D$31-B3144))/LN($D$30/$D$28)</f>
        <v>#DIV/0!</v>
      </c>
      <c r="I3143" s="181" t="e">
        <f t="shared" si="817"/>
        <v>#DIV/0!</v>
      </c>
      <c r="J3143" s="339" t="e">
        <f t="shared" si="818"/>
        <v>#DIV/0!</v>
      </c>
      <c r="K3143" s="181" t="e">
        <f t="shared" si="819"/>
        <v>#DIV/0!</v>
      </c>
      <c r="M3143" s="181" t="e">
        <f t="shared" si="820"/>
        <v>#DIV/0!</v>
      </c>
      <c r="N3143" s="181" t="e">
        <f t="shared" si="821"/>
        <v>#DIV/0!</v>
      </c>
      <c r="O3143" s="339" t="e">
        <f t="shared" si="822"/>
        <v>#DIV/0!</v>
      </c>
      <c r="P3143" s="181" t="e">
        <f t="shared" si="823"/>
        <v>#DIV/0!</v>
      </c>
      <c r="R3143" s="181" t="e">
        <f t="shared" si="824"/>
        <v>#DIV/0!</v>
      </c>
      <c r="S3143" s="181" t="e">
        <f t="shared" si="825"/>
        <v>#DIV/0!</v>
      </c>
      <c r="T3143" s="339" t="e">
        <f t="shared" ref="T3143:T3206" si="831">+$D$19+(R3143/(S3143*$D$41))</f>
        <v>#DIV/0!</v>
      </c>
      <c r="U3143" s="181" t="e">
        <f t="shared" si="826"/>
        <v>#DIV/0!</v>
      </c>
    </row>
    <row r="3144" spans="2:21" ht="12.75" customHeight="1" x14ac:dyDescent="0.15">
      <c r="B3144" s="1">
        <f t="shared" ref="B3144:B3207" si="832">B3143+0.1</f>
        <v>327.30000000000592</v>
      </c>
      <c r="C3144" s="181" t="e">
        <f t="shared" si="827"/>
        <v>#DIV/0!</v>
      </c>
      <c r="D3144" s="242">
        <f t="shared" si="828"/>
        <v>98.287863988706988</v>
      </c>
      <c r="E3144" s="181" t="e">
        <f t="shared" si="816"/>
        <v>#DIV/0!</v>
      </c>
      <c r="F3144" s="181" t="e">
        <f t="shared" si="829"/>
        <v>#DIV/0!</v>
      </c>
      <c r="H3144" s="181" t="e">
        <f t="shared" si="830"/>
        <v>#DIV/0!</v>
      </c>
      <c r="I3144" s="181" t="e">
        <f t="shared" si="817"/>
        <v>#DIV/0!</v>
      </c>
      <c r="J3144" s="339" t="e">
        <f t="shared" si="818"/>
        <v>#DIV/0!</v>
      </c>
      <c r="K3144" s="181" t="e">
        <f t="shared" si="819"/>
        <v>#DIV/0!</v>
      </c>
      <c r="M3144" s="181" t="e">
        <f t="shared" si="820"/>
        <v>#DIV/0!</v>
      </c>
      <c r="N3144" s="181" t="e">
        <f t="shared" si="821"/>
        <v>#DIV/0!</v>
      </c>
      <c r="O3144" s="339" t="e">
        <f t="shared" si="822"/>
        <v>#DIV/0!</v>
      </c>
      <c r="P3144" s="181" t="e">
        <f t="shared" si="823"/>
        <v>#DIV/0!</v>
      </c>
      <c r="R3144" s="181" t="e">
        <f t="shared" si="824"/>
        <v>#DIV/0!</v>
      </c>
      <c r="S3144" s="181" t="e">
        <f t="shared" si="825"/>
        <v>#DIV/0!</v>
      </c>
      <c r="T3144" s="339" t="e">
        <f t="shared" si="831"/>
        <v>#DIV/0!</v>
      </c>
      <c r="U3144" s="181" t="e">
        <f t="shared" si="826"/>
        <v>#DIV/0!</v>
      </c>
    </row>
    <row r="3145" spans="2:21" ht="12.75" customHeight="1" x14ac:dyDescent="0.15">
      <c r="B3145" s="1">
        <f t="shared" si="832"/>
        <v>327.40000000000595</v>
      </c>
      <c r="C3145" s="181" t="e">
        <f t="shared" si="827"/>
        <v>#DIV/0!</v>
      </c>
      <c r="D3145" s="242">
        <f t="shared" si="828"/>
        <v>98.295856496517587</v>
      </c>
      <c r="E3145" s="181" t="e">
        <f t="shared" si="816"/>
        <v>#DIV/0!</v>
      </c>
      <c r="F3145" s="181" t="e">
        <f t="shared" si="829"/>
        <v>#DIV/0!</v>
      </c>
      <c r="H3145" s="181" t="e">
        <f t="shared" si="830"/>
        <v>#DIV/0!</v>
      </c>
      <c r="I3145" s="181" t="e">
        <f t="shared" si="817"/>
        <v>#DIV/0!</v>
      </c>
      <c r="J3145" s="339" t="e">
        <f t="shared" si="818"/>
        <v>#DIV/0!</v>
      </c>
      <c r="K3145" s="181" t="e">
        <f t="shared" si="819"/>
        <v>#DIV/0!</v>
      </c>
      <c r="M3145" s="181" t="e">
        <f t="shared" si="820"/>
        <v>#DIV/0!</v>
      </c>
      <c r="N3145" s="181" t="e">
        <f t="shared" si="821"/>
        <v>#DIV/0!</v>
      </c>
      <c r="O3145" s="339" t="e">
        <f t="shared" si="822"/>
        <v>#DIV/0!</v>
      </c>
      <c r="P3145" s="181" t="e">
        <f t="shared" si="823"/>
        <v>#DIV/0!</v>
      </c>
      <c r="R3145" s="181" t="e">
        <f t="shared" si="824"/>
        <v>#DIV/0!</v>
      </c>
      <c r="S3145" s="181" t="e">
        <f t="shared" si="825"/>
        <v>#DIV/0!</v>
      </c>
      <c r="T3145" s="339" t="e">
        <f t="shared" si="831"/>
        <v>#DIV/0!</v>
      </c>
      <c r="U3145" s="181" t="e">
        <f t="shared" si="826"/>
        <v>#DIV/0!</v>
      </c>
    </row>
    <row r="3146" spans="2:21" ht="12.75" customHeight="1" x14ac:dyDescent="0.15">
      <c r="B3146" s="1">
        <f t="shared" si="832"/>
        <v>327.50000000000597</v>
      </c>
      <c r="C3146" s="181" t="e">
        <f t="shared" si="827"/>
        <v>#DIV/0!</v>
      </c>
      <c r="D3146" s="242">
        <f t="shared" si="828"/>
        <v>98.303847055173733</v>
      </c>
      <c r="E3146" s="181" t="e">
        <f t="shared" si="816"/>
        <v>#DIV/0!</v>
      </c>
      <c r="F3146" s="181" t="e">
        <f t="shared" si="829"/>
        <v>#DIV/0!</v>
      </c>
      <c r="H3146" s="181" t="e">
        <f t="shared" si="830"/>
        <v>#DIV/0!</v>
      </c>
      <c r="I3146" s="181" t="e">
        <f t="shared" si="817"/>
        <v>#DIV/0!</v>
      </c>
      <c r="J3146" s="339" t="e">
        <f t="shared" si="818"/>
        <v>#DIV/0!</v>
      </c>
      <c r="K3146" s="181" t="e">
        <f t="shared" si="819"/>
        <v>#DIV/0!</v>
      </c>
      <c r="M3146" s="181" t="e">
        <f t="shared" si="820"/>
        <v>#DIV/0!</v>
      </c>
      <c r="N3146" s="181" t="e">
        <f t="shared" si="821"/>
        <v>#DIV/0!</v>
      </c>
      <c r="O3146" s="339" t="e">
        <f t="shared" si="822"/>
        <v>#DIV/0!</v>
      </c>
      <c r="P3146" s="181" t="e">
        <f t="shared" si="823"/>
        <v>#DIV/0!</v>
      </c>
      <c r="R3146" s="181" t="e">
        <f t="shared" si="824"/>
        <v>#DIV/0!</v>
      </c>
      <c r="S3146" s="181" t="e">
        <f t="shared" si="825"/>
        <v>#DIV/0!</v>
      </c>
      <c r="T3146" s="339" t="e">
        <f t="shared" si="831"/>
        <v>#DIV/0!</v>
      </c>
      <c r="U3146" s="181" t="e">
        <f t="shared" si="826"/>
        <v>#DIV/0!</v>
      </c>
    </row>
    <row r="3147" spans="2:21" ht="12.75" customHeight="1" x14ac:dyDescent="0.15">
      <c r="B3147" s="1">
        <f t="shared" si="832"/>
        <v>327.60000000000599</v>
      </c>
      <c r="C3147" s="181" t="e">
        <f t="shared" si="827"/>
        <v>#DIV/0!</v>
      </c>
      <c r="D3147" s="242">
        <f t="shared" si="828"/>
        <v>98.311835665784145</v>
      </c>
      <c r="E3147" s="181" t="e">
        <f t="shared" si="816"/>
        <v>#DIV/0!</v>
      </c>
      <c r="F3147" s="181" t="e">
        <f t="shared" si="829"/>
        <v>#DIV/0!</v>
      </c>
      <c r="H3147" s="181" t="e">
        <f t="shared" si="830"/>
        <v>#DIV/0!</v>
      </c>
      <c r="I3147" s="181" t="e">
        <f t="shared" si="817"/>
        <v>#DIV/0!</v>
      </c>
      <c r="J3147" s="339" t="e">
        <f t="shared" si="818"/>
        <v>#DIV/0!</v>
      </c>
      <c r="K3147" s="181" t="e">
        <f t="shared" si="819"/>
        <v>#DIV/0!</v>
      </c>
      <c r="M3147" s="181" t="e">
        <f t="shared" si="820"/>
        <v>#DIV/0!</v>
      </c>
      <c r="N3147" s="181" t="e">
        <f t="shared" si="821"/>
        <v>#DIV/0!</v>
      </c>
      <c r="O3147" s="339" t="e">
        <f t="shared" si="822"/>
        <v>#DIV/0!</v>
      </c>
      <c r="P3147" s="181" t="e">
        <f t="shared" si="823"/>
        <v>#DIV/0!</v>
      </c>
      <c r="R3147" s="181" t="e">
        <f t="shared" si="824"/>
        <v>#DIV/0!</v>
      </c>
      <c r="S3147" s="181" t="e">
        <f t="shared" si="825"/>
        <v>#DIV/0!</v>
      </c>
      <c r="T3147" s="339" t="e">
        <f t="shared" si="831"/>
        <v>#DIV/0!</v>
      </c>
      <c r="U3147" s="181" t="e">
        <f t="shared" si="826"/>
        <v>#DIV/0!</v>
      </c>
    </row>
    <row r="3148" spans="2:21" ht="12.75" customHeight="1" x14ac:dyDescent="0.15">
      <c r="B3148" s="1">
        <f t="shared" si="832"/>
        <v>327.70000000000601</v>
      </c>
      <c r="C3148" s="181" t="e">
        <f t="shared" si="827"/>
        <v>#DIV/0!</v>
      </c>
      <c r="D3148" s="242">
        <f t="shared" si="828"/>
        <v>98.31982232945667</v>
      </c>
      <c r="E3148" s="181" t="e">
        <f t="shared" si="816"/>
        <v>#DIV/0!</v>
      </c>
      <c r="F3148" s="181" t="e">
        <f t="shared" si="829"/>
        <v>#DIV/0!</v>
      </c>
      <c r="H3148" s="181" t="e">
        <f t="shared" si="830"/>
        <v>#DIV/0!</v>
      </c>
      <c r="I3148" s="181" t="e">
        <f t="shared" si="817"/>
        <v>#DIV/0!</v>
      </c>
      <c r="J3148" s="339" t="e">
        <f t="shared" si="818"/>
        <v>#DIV/0!</v>
      </c>
      <c r="K3148" s="181" t="e">
        <f t="shared" si="819"/>
        <v>#DIV/0!</v>
      </c>
      <c r="M3148" s="181" t="e">
        <f t="shared" si="820"/>
        <v>#DIV/0!</v>
      </c>
      <c r="N3148" s="181" t="e">
        <f t="shared" si="821"/>
        <v>#DIV/0!</v>
      </c>
      <c r="O3148" s="339" t="e">
        <f t="shared" si="822"/>
        <v>#DIV/0!</v>
      </c>
      <c r="P3148" s="181" t="e">
        <f t="shared" si="823"/>
        <v>#DIV/0!</v>
      </c>
      <c r="R3148" s="181" t="e">
        <f t="shared" si="824"/>
        <v>#DIV/0!</v>
      </c>
      <c r="S3148" s="181" t="e">
        <f t="shared" si="825"/>
        <v>#DIV/0!</v>
      </c>
      <c r="T3148" s="339" t="e">
        <f t="shared" si="831"/>
        <v>#DIV/0!</v>
      </c>
      <c r="U3148" s="181" t="e">
        <f t="shared" si="826"/>
        <v>#DIV/0!</v>
      </c>
    </row>
    <row r="3149" spans="2:21" ht="12.75" customHeight="1" x14ac:dyDescent="0.15">
      <c r="B3149" s="1">
        <f t="shared" si="832"/>
        <v>327.80000000000604</v>
      </c>
      <c r="C3149" s="181" t="e">
        <f t="shared" si="827"/>
        <v>#DIV/0!</v>
      </c>
      <c r="D3149" s="242">
        <f t="shared" si="828"/>
        <v>98.327807047298023</v>
      </c>
      <c r="E3149" s="181" t="e">
        <f t="shared" si="816"/>
        <v>#DIV/0!</v>
      </c>
      <c r="F3149" s="181" t="e">
        <f t="shared" si="829"/>
        <v>#DIV/0!</v>
      </c>
      <c r="H3149" s="181" t="e">
        <f t="shared" si="830"/>
        <v>#DIV/0!</v>
      </c>
      <c r="I3149" s="181" t="e">
        <f t="shared" si="817"/>
        <v>#DIV/0!</v>
      </c>
      <c r="J3149" s="339" t="e">
        <f t="shared" si="818"/>
        <v>#DIV/0!</v>
      </c>
      <c r="K3149" s="181" t="e">
        <f t="shared" si="819"/>
        <v>#DIV/0!</v>
      </c>
      <c r="M3149" s="181" t="e">
        <f t="shared" si="820"/>
        <v>#DIV/0!</v>
      </c>
      <c r="N3149" s="181" t="e">
        <f t="shared" si="821"/>
        <v>#DIV/0!</v>
      </c>
      <c r="O3149" s="339" t="e">
        <f t="shared" si="822"/>
        <v>#DIV/0!</v>
      </c>
      <c r="P3149" s="181" t="e">
        <f t="shared" si="823"/>
        <v>#DIV/0!</v>
      </c>
      <c r="R3149" s="181" t="e">
        <f t="shared" si="824"/>
        <v>#DIV/0!</v>
      </c>
      <c r="S3149" s="181" t="e">
        <f t="shared" si="825"/>
        <v>#DIV/0!</v>
      </c>
      <c r="T3149" s="339" t="e">
        <f t="shared" si="831"/>
        <v>#DIV/0!</v>
      </c>
      <c r="U3149" s="181" t="e">
        <f t="shared" si="826"/>
        <v>#DIV/0!</v>
      </c>
    </row>
    <row r="3150" spans="2:21" ht="12.75" customHeight="1" x14ac:dyDescent="0.15">
      <c r="B3150" s="1">
        <f t="shared" si="832"/>
        <v>327.90000000000606</v>
      </c>
      <c r="C3150" s="181" t="e">
        <f t="shared" si="827"/>
        <v>#DIV/0!</v>
      </c>
      <c r="D3150" s="242">
        <f t="shared" si="828"/>
        <v>98.335789820414163</v>
      </c>
      <c r="E3150" s="181" t="e">
        <f t="shared" si="816"/>
        <v>#DIV/0!</v>
      </c>
      <c r="F3150" s="181" t="e">
        <f t="shared" si="829"/>
        <v>#DIV/0!</v>
      </c>
      <c r="H3150" s="181" t="e">
        <f t="shared" si="830"/>
        <v>#DIV/0!</v>
      </c>
      <c r="I3150" s="181" t="e">
        <f t="shared" si="817"/>
        <v>#DIV/0!</v>
      </c>
      <c r="J3150" s="339" t="e">
        <f t="shared" si="818"/>
        <v>#DIV/0!</v>
      </c>
      <c r="K3150" s="181" t="e">
        <f t="shared" si="819"/>
        <v>#DIV/0!</v>
      </c>
      <c r="M3150" s="181" t="e">
        <f t="shared" si="820"/>
        <v>#DIV/0!</v>
      </c>
      <c r="N3150" s="181" t="e">
        <f t="shared" si="821"/>
        <v>#DIV/0!</v>
      </c>
      <c r="O3150" s="339" t="e">
        <f t="shared" si="822"/>
        <v>#DIV/0!</v>
      </c>
      <c r="P3150" s="181" t="e">
        <f t="shared" si="823"/>
        <v>#DIV/0!</v>
      </c>
      <c r="R3150" s="181" t="e">
        <f t="shared" si="824"/>
        <v>#DIV/0!</v>
      </c>
      <c r="S3150" s="181" t="e">
        <f t="shared" si="825"/>
        <v>#DIV/0!</v>
      </c>
      <c r="T3150" s="339" t="e">
        <f t="shared" si="831"/>
        <v>#DIV/0!</v>
      </c>
      <c r="U3150" s="181" t="e">
        <f t="shared" si="826"/>
        <v>#DIV/0!</v>
      </c>
    </row>
    <row r="3151" spans="2:21" ht="12.75" customHeight="1" x14ac:dyDescent="0.15">
      <c r="B3151" s="1">
        <f t="shared" si="832"/>
        <v>328.00000000000608</v>
      </c>
      <c r="C3151" s="181" t="e">
        <f t="shared" si="827"/>
        <v>#DIV/0!</v>
      </c>
      <c r="D3151" s="242">
        <f t="shared" si="828"/>
        <v>98.343770649909757</v>
      </c>
      <c r="E3151" s="181" t="e">
        <f t="shared" si="816"/>
        <v>#DIV/0!</v>
      </c>
      <c r="F3151" s="181" t="e">
        <f t="shared" si="829"/>
        <v>#DIV/0!</v>
      </c>
      <c r="H3151" s="181" t="e">
        <f t="shared" si="830"/>
        <v>#DIV/0!</v>
      </c>
      <c r="I3151" s="181" t="e">
        <f t="shared" si="817"/>
        <v>#DIV/0!</v>
      </c>
      <c r="J3151" s="339" t="e">
        <f t="shared" si="818"/>
        <v>#DIV/0!</v>
      </c>
      <c r="K3151" s="181" t="e">
        <f t="shared" si="819"/>
        <v>#DIV/0!</v>
      </c>
      <c r="M3151" s="181" t="e">
        <f t="shared" si="820"/>
        <v>#DIV/0!</v>
      </c>
      <c r="N3151" s="181" t="e">
        <f t="shared" si="821"/>
        <v>#DIV/0!</v>
      </c>
      <c r="O3151" s="339" t="e">
        <f t="shared" si="822"/>
        <v>#DIV/0!</v>
      </c>
      <c r="P3151" s="181" t="e">
        <f t="shared" si="823"/>
        <v>#DIV/0!</v>
      </c>
      <c r="R3151" s="181" t="e">
        <f t="shared" si="824"/>
        <v>#DIV/0!</v>
      </c>
      <c r="S3151" s="181" t="e">
        <f t="shared" si="825"/>
        <v>#DIV/0!</v>
      </c>
      <c r="T3151" s="339" t="e">
        <f t="shared" si="831"/>
        <v>#DIV/0!</v>
      </c>
      <c r="U3151" s="181" t="e">
        <f t="shared" si="826"/>
        <v>#DIV/0!</v>
      </c>
    </row>
    <row r="3152" spans="2:21" ht="12.75" customHeight="1" x14ac:dyDescent="0.15">
      <c r="B3152" s="1">
        <f t="shared" si="832"/>
        <v>328.1000000000061</v>
      </c>
      <c r="C3152" s="181" t="e">
        <f t="shared" si="827"/>
        <v>#DIV/0!</v>
      </c>
      <c r="D3152" s="242">
        <f t="shared" si="828"/>
        <v>98.35174953688869</v>
      </c>
      <c r="E3152" s="181" t="e">
        <f t="shared" si="816"/>
        <v>#DIV/0!</v>
      </c>
      <c r="F3152" s="181" t="e">
        <f t="shared" si="829"/>
        <v>#DIV/0!</v>
      </c>
      <c r="H3152" s="181" t="e">
        <f t="shared" si="830"/>
        <v>#DIV/0!</v>
      </c>
      <c r="I3152" s="181" t="e">
        <f t="shared" si="817"/>
        <v>#DIV/0!</v>
      </c>
      <c r="J3152" s="339" t="e">
        <f t="shared" si="818"/>
        <v>#DIV/0!</v>
      </c>
      <c r="K3152" s="181" t="e">
        <f t="shared" si="819"/>
        <v>#DIV/0!</v>
      </c>
      <c r="M3152" s="181" t="e">
        <f t="shared" si="820"/>
        <v>#DIV/0!</v>
      </c>
      <c r="N3152" s="181" t="e">
        <f t="shared" si="821"/>
        <v>#DIV/0!</v>
      </c>
      <c r="O3152" s="339" t="e">
        <f t="shared" si="822"/>
        <v>#DIV/0!</v>
      </c>
      <c r="P3152" s="181" t="e">
        <f t="shared" si="823"/>
        <v>#DIV/0!</v>
      </c>
      <c r="R3152" s="181" t="e">
        <f t="shared" si="824"/>
        <v>#DIV/0!</v>
      </c>
      <c r="S3152" s="181" t="e">
        <f t="shared" si="825"/>
        <v>#DIV/0!</v>
      </c>
      <c r="T3152" s="339" t="e">
        <f t="shared" si="831"/>
        <v>#DIV/0!</v>
      </c>
      <c r="U3152" s="181" t="e">
        <f t="shared" si="826"/>
        <v>#DIV/0!</v>
      </c>
    </row>
    <row r="3153" spans="2:21" ht="12.75" customHeight="1" x14ac:dyDescent="0.15">
      <c r="B3153" s="1">
        <f t="shared" si="832"/>
        <v>328.20000000000613</v>
      </c>
      <c r="C3153" s="181" t="e">
        <f t="shared" si="827"/>
        <v>#DIV/0!</v>
      </c>
      <c r="D3153" s="242">
        <f t="shared" si="828"/>
        <v>98.35972648245388</v>
      </c>
      <c r="E3153" s="181" t="e">
        <f t="shared" si="816"/>
        <v>#DIV/0!</v>
      </c>
      <c r="F3153" s="181" t="e">
        <f t="shared" si="829"/>
        <v>#DIV/0!</v>
      </c>
      <c r="H3153" s="181" t="e">
        <f t="shared" si="830"/>
        <v>#DIV/0!</v>
      </c>
      <c r="I3153" s="181" t="e">
        <f t="shared" si="817"/>
        <v>#DIV/0!</v>
      </c>
      <c r="J3153" s="339" t="e">
        <f t="shared" si="818"/>
        <v>#DIV/0!</v>
      </c>
      <c r="K3153" s="181" t="e">
        <f t="shared" si="819"/>
        <v>#DIV/0!</v>
      </c>
      <c r="M3153" s="181" t="e">
        <f t="shared" si="820"/>
        <v>#DIV/0!</v>
      </c>
      <c r="N3153" s="181" t="e">
        <f t="shared" si="821"/>
        <v>#DIV/0!</v>
      </c>
      <c r="O3153" s="339" t="e">
        <f t="shared" si="822"/>
        <v>#DIV/0!</v>
      </c>
      <c r="P3153" s="181" t="e">
        <f t="shared" si="823"/>
        <v>#DIV/0!</v>
      </c>
      <c r="R3153" s="181" t="e">
        <f t="shared" si="824"/>
        <v>#DIV/0!</v>
      </c>
      <c r="S3153" s="181" t="e">
        <f t="shared" si="825"/>
        <v>#DIV/0!</v>
      </c>
      <c r="T3153" s="339" t="e">
        <f t="shared" si="831"/>
        <v>#DIV/0!</v>
      </c>
      <c r="U3153" s="181" t="e">
        <f t="shared" si="826"/>
        <v>#DIV/0!</v>
      </c>
    </row>
    <row r="3154" spans="2:21" ht="12.75" customHeight="1" x14ac:dyDescent="0.15">
      <c r="B3154" s="1">
        <f t="shared" si="832"/>
        <v>328.30000000000615</v>
      </c>
      <c r="C3154" s="181" t="e">
        <f t="shared" si="827"/>
        <v>#DIV/0!</v>
      </c>
      <c r="D3154" s="242">
        <f t="shared" si="828"/>
        <v>98.367701487707066</v>
      </c>
      <c r="E3154" s="181" t="e">
        <f t="shared" si="816"/>
        <v>#DIV/0!</v>
      </c>
      <c r="F3154" s="181" t="e">
        <f t="shared" si="829"/>
        <v>#DIV/0!</v>
      </c>
      <c r="H3154" s="181" t="e">
        <f t="shared" si="830"/>
        <v>#DIV/0!</v>
      </c>
      <c r="I3154" s="181" t="e">
        <f t="shared" si="817"/>
        <v>#DIV/0!</v>
      </c>
      <c r="J3154" s="339" t="e">
        <f t="shared" si="818"/>
        <v>#DIV/0!</v>
      </c>
      <c r="K3154" s="181" t="e">
        <f t="shared" si="819"/>
        <v>#DIV/0!</v>
      </c>
      <c r="M3154" s="181" t="e">
        <f t="shared" si="820"/>
        <v>#DIV/0!</v>
      </c>
      <c r="N3154" s="181" t="e">
        <f t="shared" si="821"/>
        <v>#DIV/0!</v>
      </c>
      <c r="O3154" s="339" t="e">
        <f t="shared" si="822"/>
        <v>#DIV/0!</v>
      </c>
      <c r="P3154" s="181" t="e">
        <f t="shared" si="823"/>
        <v>#DIV/0!</v>
      </c>
      <c r="R3154" s="181" t="e">
        <f t="shared" si="824"/>
        <v>#DIV/0!</v>
      </c>
      <c r="S3154" s="181" t="e">
        <f t="shared" si="825"/>
        <v>#DIV/0!</v>
      </c>
      <c r="T3154" s="339" t="e">
        <f t="shared" si="831"/>
        <v>#DIV/0!</v>
      </c>
      <c r="U3154" s="181" t="e">
        <f t="shared" si="826"/>
        <v>#DIV/0!</v>
      </c>
    </row>
    <row r="3155" spans="2:21" ht="12.75" customHeight="1" x14ac:dyDescent="0.15">
      <c r="B3155" s="1">
        <f t="shared" si="832"/>
        <v>328.40000000000617</v>
      </c>
      <c r="C3155" s="181" t="e">
        <f t="shared" si="827"/>
        <v>#DIV/0!</v>
      </c>
      <c r="D3155" s="242">
        <f t="shared" si="828"/>
        <v>98.375674553749292</v>
      </c>
      <c r="E3155" s="181" t="e">
        <f t="shared" si="816"/>
        <v>#DIV/0!</v>
      </c>
      <c r="F3155" s="181" t="e">
        <f t="shared" si="829"/>
        <v>#DIV/0!</v>
      </c>
      <c r="H3155" s="181" t="e">
        <f t="shared" si="830"/>
        <v>#DIV/0!</v>
      </c>
      <c r="I3155" s="181" t="e">
        <f t="shared" si="817"/>
        <v>#DIV/0!</v>
      </c>
      <c r="J3155" s="339" t="e">
        <f t="shared" si="818"/>
        <v>#DIV/0!</v>
      </c>
      <c r="K3155" s="181" t="e">
        <f t="shared" si="819"/>
        <v>#DIV/0!</v>
      </c>
      <c r="M3155" s="181" t="e">
        <f t="shared" si="820"/>
        <v>#DIV/0!</v>
      </c>
      <c r="N3155" s="181" t="e">
        <f t="shared" si="821"/>
        <v>#DIV/0!</v>
      </c>
      <c r="O3155" s="339" t="e">
        <f t="shared" si="822"/>
        <v>#DIV/0!</v>
      </c>
      <c r="P3155" s="181" t="e">
        <f t="shared" si="823"/>
        <v>#DIV/0!</v>
      </c>
      <c r="R3155" s="181" t="e">
        <f t="shared" si="824"/>
        <v>#DIV/0!</v>
      </c>
      <c r="S3155" s="181" t="e">
        <f t="shared" si="825"/>
        <v>#DIV/0!</v>
      </c>
      <c r="T3155" s="339" t="e">
        <f t="shared" si="831"/>
        <v>#DIV/0!</v>
      </c>
      <c r="U3155" s="181" t="e">
        <f t="shared" si="826"/>
        <v>#DIV/0!</v>
      </c>
    </row>
    <row r="3156" spans="2:21" ht="12.75" customHeight="1" x14ac:dyDescent="0.15">
      <c r="B3156" s="1">
        <f t="shared" si="832"/>
        <v>328.5000000000062</v>
      </c>
      <c r="C3156" s="181" t="e">
        <f t="shared" si="827"/>
        <v>#DIV/0!</v>
      </c>
      <c r="D3156" s="242">
        <f t="shared" si="828"/>
        <v>98.383645681680363</v>
      </c>
      <c r="E3156" s="181" t="e">
        <f t="shared" si="816"/>
        <v>#DIV/0!</v>
      </c>
      <c r="F3156" s="181" t="e">
        <f t="shared" si="829"/>
        <v>#DIV/0!</v>
      </c>
      <c r="H3156" s="181" t="e">
        <f t="shared" si="830"/>
        <v>#DIV/0!</v>
      </c>
      <c r="I3156" s="181" t="e">
        <f t="shared" si="817"/>
        <v>#DIV/0!</v>
      </c>
      <c r="J3156" s="339" t="e">
        <f t="shared" si="818"/>
        <v>#DIV/0!</v>
      </c>
      <c r="K3156" s="181" t="e">
        <f t="shared" si="819"/>
        <v>#DIV/0!</v>
      </c>
      <c r="M3156" s="181" t="e">
        <f t="shared" si="820"/>
        <v>#DIV/0!</v>
      </c>
      <c r="N3156" s="181" t="e">
        <f t="shared" si="821"/>
        <v>#DIV/0!</v>
      </c>
      <c r="O3156" s="339" t="e">
        <f t="shared" si="822"/>
        <v>#DIV/0!</v>
      </c>
      <c r="P3156" s="181" t="e">
        <f t="shared" si="823"/>
        <v>#DIV/0!</v>
      </c>
      <c r="R3156" s="181" t="e">
        <f t="shared" si="824"/>
        <v>#DIV/0!</v>
      </c>
      <c r="S3156" s="181" t="e">
        <f t="shared" si="825"/>
        <v>#DIV/0!</v>
      </c>
      <c r="T3156" s="339" t="e">
        <f t="shared" si="831"/>
        <v>#DIV/0!</v>
      </c>
      <c r="U3156" s="181" t="e">
        <f t="shared" si="826"/>
        <v>#DIV/0!</v>
      </c>
    </row>
    <row r="3157" spans="2:21" ht="12.75" customHeight="1" x14ac:dyDescent="0.15">
      <c r="B3157" s="1">
        <f t="shared" si="832"/>
        <v>328.60000000000622</v>
      </c>
      <c r="C3157" s="181" t="e">
        <f t="shared" si="827"/>
        <v>#DIV/0!</v>
      </c>
      <c r="D3157" s="242">
        <f t="shared" si="828"/>
        <v>98.391614872599163</v>
      </c>
      <c r="E3157" s="181" t="e">
        <f t="shared" si="816"/>
        <v>#DIV/0!</v>
      </c>
      <c r="F3157" s="181" t="e">
        <f t="shared" si="829"/>
        <v>#DIV/0!</v>
      </c>
      <c r="H3157" s="181" t="e">
        <f t="shared" si="830"/>
        <v>#DIV/0!</v>
      </c>
      <c r="I3157" s="181" t="e">
        <f t="shared" si="817"/>
        <v>#DIV/0!</v>
      </c>
      <c r="J3157" s="339" t="e">
        <f t="shared" si="818"/>
        <v>#DIV/0!</v>
      </c>
      <c r="K3157" s="181" t="e">
        <f t="shared" si="819"/>
        <v>#DIV/0!</v>
      </c>
      <c r="M3157" s="181" t="e">
        <f t="shared" si="820"/>
        <v>#DIV/0!</v>
      </c>
      <c r="N3157" s="181" t="e">
        <f t="shared" si="821"/>
        <v>#DIV/0!</v>
      </c>
      <c r="O3157" s="339" t="e">
        <f t="shared" si="822"/>
        <v>#DIV/0!</v>
      </c>
      <c r="P3157" s="181" t="e">
        <f t="shared" si="823"/>
        <v>#DIV/0!</v>
      </c>
      <c r="R3157" s="181" t="e">
        <f t="shared" si="824"/>
        <v>#DIV/0!</v>
      </c>
      <c r="S3157" s="181" t="e">
        <f t="shared" si="825"/>
        <v>#DIV/0!</v>
      </c>
      <c r="T3157" s="339" t="e">
        <f t="shared" si="831"/>
        <v>#DIV/0!</v>
      </c>
      <c r="U3157" s="181" t="e">
        <f t="shared" si="826"/>
        <v>#DIV/0!</v>
      </c>
    </row>
    <row r="3158" spans="2:21" ht="12.75" customHeight="1" x14ac:dyDescent="0.15">
      <c r="B3158" s="1">
        <f t="shared" si="832"/>
        <v>328.70000000000624</v>
      </c>
      <c r="C3158" s="181" t="e">
        <f t="shared" si="827"/>
        <v>#DIV/0!</v>
      </c>
      <c r="D3158" s="242">
        <f t="shared" si="828"/>
        <v>98.399582127603765</v>
      </c>
      <c r="E3158" s="181" t="e">
        <f t="shared" si="816"/>
        <v>#DIV/0!</v>
      </c>
      <c r="F3158" s="181" t="e">
        <f t="shared" si="829"/>
        <v>#DIV/0!</v>
      </c>
      <c r="H3158" s="181" t="e">
        <f t="shared" si="830"/>
        <v>#DIV/0!</v>
      </c>
      <c r="I3158" s="181" t="e">
        <f t="shared" si="817"/>
        <v>#DIV/0!</v>
      </c>
      <c r="J3158" s="339" t="e">
        <f t="shared" si="818"/>
        <v>#DIV/0!</v>
      </c>
      <c r="K3158" s="181" t="e">
        <f t="shared" si="819"/>
        <v>#DIV/0!</v>
      </c>
      <c r="M3158" s="181" t="e">
        <f t="shared" si="820"/>
        <v>#DIV/0!</v>
      </c>
      <c r="N3158" s="181" t="e">
        <f t="shared" si="821"/>
        <v>#DIV/0!</v>
      </c>
      <c r="O3158" s="339" t="e">
        <f t="shared" si="822"/>
        <v>#DIV/0!</v>
      </c>
      <c r="P3158" s="181" t="e">
        <f t="shared" si="823"/>
        <v>#DIV/0!</v>
      </c>
      <c r="R3158" s="181" t="e">
        <f t="shared" si="824"/>
        <v>#DIV/0!</v>
      </c>
      <c r="S3158" s="181" t="e">
        <f t="shared" si="825"/>
        <v>#DIV/0!</v>
      </c>
      <c r="T3158" s="339" t="e">
        <f t="shared" si="831"/>
        <v>#DIV/0!</v>
      </c>
      <c r="U3158" s="181" t="e">
        <f t="shared" si="826"/>
        <v>#DIV/0!</v>
      </c>
    </row>
    <row r="3159" spans="2:21" ht="12.75" customHeight="1" x14ac:dyDescent="0.15">
      <c r="B3159" s="1">
        <f t="shared" si="832"/>
        <v>328.80000000000626</v>
      </c>
      <c r="C3159" s="181" t="e">
        <f t="shared" si="827"/>
        <v>#DIV/0!</v>
      </c>
      <c r="D3159" s="242">
        <f t="shared" si="828"/>
        <v>98.407547447791032</v>
      </c>
      <c r="E3159" s="181" t="e">
        <f t="shared" si="816"/>
        <v>#DIV/0!</v>
      </c>
      <c r="F3159" s="181" t="e">
        <f t="shared" si="829"/>
        <v>#DIV/0!</v>
      </c>
      <c r="H3159" s="181" t="e">
        <f t="shared" si="830"/>
        <v>#DIV/0!</v>
      </c>
      <c r="I3159" s="181" t="e">
        <f t="shared" si="817"/>
        <v>#DIV/0!</v>
      </c>
      <c r="J3159" s="339" t="e">
        <f t="shared" si="818"/>
        <v>#DIV/0!</v>
      </c>
      <c r="K3159" s="181" t="e">
        <f t="shared" si="819"/>
        <v>#DIV/0!</v>
      </c>
      <c r="M3159" s="181" t="e">
        <f t="shared" si="820"/>
        <v>#DIV/0!</v>
      </c>
      <c r="N3159" s="181" t="e">
        <f t="shared" si="821"/>
        <v>#DIV/0!</v>
      </c>
      <c r="O3159" s="339" t="e">
        <f t="shared" si="822"/>
        <v>#DIV/0!</v>
      </c>
      <c r="P3159" s="181" t="e">
        <f t="shared" si="823"/>
        <v>#DIV/0!</v>
      </c>
      <c r="R3159" s="181" t="e">
        <f t="shared" si="824"/>
        <v>#DIV/0!</v>
      </c>
      <c r="S3159" s="181" t="e">
        <f t="shared" si="825"/>
        <v>#DIV/0!</v>
      </c>
      <c r="T3159" s="339" t="e">
        <f t="shared" si="831"/>
        <v>#DIV/0!</v>
      </c>
      <c r="U3159" s="181" t="e">
        <f t="shared" si="826"/>
        <v>#DIV/0!</v>
      </c>
    </row>
    <row r="3160" spans="2:21" ht="12.75" customHeight="1" x14ac:dyDescent="0.15">
      <c r="B3160" s="1">
        <f t="shared" si="832"/>
        <v>328.90000000000629</v>
      </c>
      <c r="C3160" s="181" t="e">
        <f t="shared" si="827"/>
        <v>#DIV/0!</v>
      </c>
      <c r="D3160" s="242">
        <f t="shared" si="828"/>
        <v>98.41551083425702</v>
      </c>
      <c r="E3160" s="181" t="e">
        <f t="shared" si="816"/>
        <v>#DIV/0!</v>
      </c>
      <c r="F3160" s="181" t="e">
        <f t="shared" si="829"/>
        <v>#DIV/0!</v>
      </c>
      <c r="H3160" s="181" t="e">
        <f t="shared" si="830"/>
        <v>#DIV/0!</v>
      </c>
      <c r="I3160" s="181" t="e">
        <f t="shared" si="817"/>
        <v>#DIV/0!</v>
      </c>
      <c r="J3160" s="339" t="e">
        <f t="shared" si="818"/>
        <v>#DIV/0!</v>
      </c>
      <c r="K3160" s="181" t="e">
        <f t="shared" si="819"/>
        <v>#DIV/0!</v>
      </c>
      <c r="M3160" s="181" t="e">
        <f t="shared" si="820"/>
        <v>#DIV/0!</v>
      </c>
      <c r="N3160" s="181" t="e">
        <f t="shared" si="821"/>
        <v>#DIV/0!</v>
      </c>
      <c r="O3160" s="339" t="e">
        <f t="shared" si="822"/>
        <v>#DIV/0!</v>
      </c>
      <c r="P3160" s="181" t="e">
        <f t="shared" si="823"/>
        <v>#DIV/0!</v>
      </c>
      <c r="R3160" s="181" t="e">
        <f t="shared" si="824"/>
        <v>#DIV/0!</v>
      </c>
      <c r="S3160" s="181" t="e">
        <f t="shared" si="825"/>
        <v>#DIV/0!</v>
      </c>
      <c r="T3160" s="339" t="e">
        <f t="shared" si="831"/>
        <v>#DIV/0!</v>
      </c>
      <c r="U3160" s="181" t="e">
        <f t="shared" si="826"/>
        <v>#DIV/0!</v>
      </c>
    </row>
    <row r="3161" spans="2:21" ht="12.75" customHeight="1" x14ac:dyDescent="0.15">
      <c r="B3161" s="1">
        <f t="shared" si="832"/>
        <v>329.00000000000631</v>
      </c>
      <c r="C3161" s="181" t="e">
        <f t="shared" si="827"/>
        <v>#DIV/0!</v>
      </c>
      <c r="D3161" s="242">
        <f t="shared" si="828"/>
        <v>98.423472288096733</v>
      </c>
      <c r="E3161" s="181" t="e">
        <f t="shared" si="816"/>
        <v>#DIV/0!</v>
      </c>
      <c r="F3161" s="181" t="e">
        <f t="shared" si="829"/>
        <v>#DIV/0!</v>
      </c>
      <c r="H3161" s="181" t="e">
        <f t="shared" si="830"/>
        <v>#DIV/0!</v>
      </c>
      <c r="I3161" s="181" t="e">
        <f t="shared" si="817"/>
        <v>#DIV/0!</v>
      </c>
      <c r="J3161" s="339" t="e">
        <f t="shared" si="818"/>
        <v>#DIV/0!</v>
      </c>
      <c r="K3161" s="181" t="e">
        <f t="shared" si="819"/>
        <v>#DIV/0!</v>
      </c>
      <c r="M3161" s="181" t="e">
        <f t="shared" si="820"/>
        <v>#DIV/0!</v>
      </c>
      <c r="N3161" s="181" t="e">
        <f t="shared" si="821"/>
        <v>#DIV/0!</v>
      </c>
      <c r="O3161" s="339" t="e">
        <f t="shared" si="822"/>
        <v>#DIV/0!</v>
      </c>
      <c r="P3161" s="181" t="e">
        <f t="shared" si="823"/>
        <v>#DIV/0!</v>
      </c>
      <c r="R3161" s="181" t="e">
        <f t="shared" si="824"/>
        <v>#DIV/0!</v>
      </c>
      <c r="S3161" s="181" t="e">
        <f t="shared" si="825"/>
        <v>#DIV/0!</v>
      </c>
      <c r="T3161" s="339" t="e">
        <f t="shared" si="831"/>
        <v>#DIV/0!</v>
      </c>
      <c r="U3161" s="181" t="e">
        <f t="shared" si="826"/>
        <v>#DIV/0!</v>
      </c>
    </row>
    <row r="3162" spans="2:21" ht="12.75" customHeight="1" x14ac:dyDescent="0.15">
      <c r="B3162" s="1">
        <f t="shared" si="832"/>
        <v>329.10000000000633</v>
      </c>
      <c r="C3162" s="181" t="e">
        <f t="shared" si="827"/>
        <v>#DIV/0!</v>
      </c>
      <c r="D3162" s="242">
        <f t="shared" si="828"/>
        <v>98.431431810404177</v>
      </c>
      <c r="E3162" s="181" t="e">
        <f t="shared" si="816"/>
        <v>#DIV/0!</v>
      </c>
      <c r="F3162" s="181" t="e">
        <f t="shared" si="829"/>
        <v>#DIV/0!</v>
      </c>
      <c r="H3162" s="181" t="e">
        <f t="shared" si="830"/>
        <v>#DIV/0!</v>
      </c>
      <c r="I3162" s="181" t="e">
        <f t="shared" si="817"/>
        <v>#DIV/0!</v>
      </c>
      <c r="J3162" s="339" t="e">
        <f t="shared" si="818"/>
        <v>#DIV/0!</v>
      </c>
      <c r="K3162" s="181" t="e">
        <f t="shared" si="819"/>
        <v>#DIV/0!</v>
      </c>
      <c r="M3162" s="181" t="e">
        <f t="shared" si="820"/>
        <v>#DIV/0!</v>
      </c>
      <c r="N3162" s="181" t="e">
        <f t="shared" si="821"/>
        <v>#DIV/0!</v>
      </c>
      <c r="O3162" s="339" t="e">
        <f t="shared" si="822"/>
        <v>#DIV/0!</v>
      </c>
      <c r="P3162" s="181" t="e">
        <f t="shared" si="823"/>
        <v>#DIV/0!</v>
      </c>
      <c r="R3162" s="181" t="e">
        <f t="shared" si="824"/>
        <v>#DIV/0!</v>
      </c>
      <c r="S3162" s="181" t="e">
        <f t="shared" si="825"/>
        <v>#DIV/0!</v>
      </c>
      <c r="T3162" s="339" t="e">
        <f t="shared" si="831"/>
        <v>#DIV/0!</v>
      </c>
      <c r="U3162" s="181" t="e">
        <f t="shared" si="826"/>
        <v>#DIV/0!</v>
      </c>
    </row>
    <row r="3163" spans="2:21" ht="12.75" customHeight="1" x14ac:dyDescent="0.15">
      <c r="B3163" s="1">
        <f t="shared" si="832"/>
        <v>329.20000000000636</v>
      </c>
      <c r="C3163" s="181" t="e">
        <f t="shared" si="827"/>
        <v>#DIV/0!</v>
      </c>
      <c r="D3163" s="242">
        <f t="shared" si="828"/>
        <v>98.439389402272425</v>
      </c>
      <c r="E3163" s="181" t="e">
        <f t="shared" si="816"/>
        <v>#DIV/0!</v>
      </c>
      <c r="F3163" s="181" t="e">
        <f t="shared" si="829"/>
        <v>#DIV/0!</v>
      </c>
      <c r="H3163" s="181" t="e">
        <f t="shared" si="830"/>
        <v>#DIV/0!</v>
      </c>
      <c r="I3163" s="181" t="e">
        <f t="shared" si="817"/>
        <v>#DIV/0!</v>
      </c>
      <c r="J3163" s="339" t="e">
        <f t="shared" si="818"/>
        <v>#DIV/0!</v>
      </c>
      <c r="K3163" s="181" t="e">
        <f t="shared" si="819"/>
        <v>#DIV/0!</v>
      </c>
      <c r="M3163" s="181" t="e">
        <f t="shared" si="820"/>
        <v>#DIV/0!</v>
      </c>
      <c r="N3163" s="181" t="e">
        <f t="shared" si="821"/>
        <v>#DIV/0!</v>
      </c>
      <c r="O3163" s="339" t="e">
        <f t="shared" si="822"/>
        <v>#DIV/0!</v>
      </c>
      <c r="P3163" s="181" t="e">
        <f t="shared" si="823"/>
        <v>#DIV/0!</v>
      </c>
      <c r="R3163" s="181" t="e">
        <f t="shared" si="824"/>
        <v>#DIV/0!</v>
      </c>
      <c r="S3163" s="181" t="e">
        <f t="shared" si="825"/>
        <v>#DIV/0!</v>
      </c>
      <c r="T3163" s="339" t="e">
        <f t="shared" si="831"/>
        <v>#DIV/0!</v>
      </c>
      <c r="U3163" s="181" t="e">
        <f t="shared" si="826"/>
        <v>#DIV/0!</v>
      </c>
    </row>
    <row r="3164" spans="2:21" ht="12.75" customHeight="1" x14ac:dyDescent="0.15">
      <c r="B3164" s="1">
        <f t="shared" si="832"/>
        <v>329.30000000000638</v>
      </c>
      <c r="C3164" s="181" t="e">
        <f t="shared" si="827"/>
        <v>#DIV/0!</v>
      </c>
      <c r="D3164" s="242">
        <f t="shared" si="828"/>
        <v>98.447345064793595</v>
      </c>
      <c r="E3164" s="181" t="e">
        <f t="shared" si="816"/>
        <v>#DIV/0!</v>
      </c>
      <c r="F3164" s="181" t="e">
        <f t="shared" si="829"/>
        <v>#DIV/0!</v>
      </c>
      <c r="H3164" s="181" t="e">
        <f t="shared" si="830"/>
        <v>#DIV/0!</v>
      </c>
      <c r="I3164" s="181" t="e">
        <f t="shared" si="817"/>
        <v>#DIV/0!</v>
      </c>
      <c r="J3164" s="339" t="e">
        <f t="shared" si="818"/>
        <v>#DIV/0!</v>
      </c>
      <c r="K3164" s="181" t="e">
        <f t="shared" si="819"/>
        <v>#DIV/0!</v>
      </c>
      <c r="M3164" s="181" t="e">
        <f t="shared" si="820"/>
        <v>#DIV/0!</v>
      </c>
      <c r="N3164" s="181" t="e">
        <f t="shared" si="821"/>
        <v>#DIV/0!</v>
      </c>
      <c r="O3164" s="339" t="e">
        <f t="shared" si="822"/>
        <v>#DIV/0!</v>
      </c>
      <c r="P3164" s="181" t="e">
        <f t="shared" si="823"/>
        <v>#DIV/0!</v>
      </c>
      <c r="R3164" s="181" t="e">
        <f t="shared" si="824"/>
        <v>#DIV/0!</v>
      </c>
      <c r="S3164" s="181" t="e">
        <f t="shared" si="825"/>
        <v>#DIV/0!</v>
      </c>
      <c r="T3164" s="339" t="e">
        <f t="shared" si="831"/>
        <v>#DIV/0!</v>
      </c>
      <c r="U3164" s="181" t="e">
        <f t="shared" si="826"/>
        <v>#DIV/0!</v>
      </c>
    </row>
    <row r="3165" spans="2:21" ht="12.75" customHeight="1" x14ac:dyDescent="0.15">
      <c r="B3165" s="1">
        <f t="shared" si="832"/>
        <v>329.4000000000064</v>
      </c>
      <c r="C3165" s="181" t="e">
        <f t="shared" si="827"/>
        <v>#DIV/0!</v>
      </c>
      <c r="D3165" s="242">
        <f t="shared" si="828"/>
        <v>98.45529879905888</v>
      </c>
      <c r="E3165" s="181" t="e">
        <f t="shared" si="816"/>
        <v>#DIV/0!</v>
      </c>
      <c r="F3165" s="181" t="e">
        <f t="shared" si="829"/>
        <v>#DIV/0!</v>
      </c>
      <c r="H3165" s="181" t="e">
        <f t="shared" si="830"/>
        <v>#DIV/0!</v>
      </c>
      <c r="I3165" s="181" t="e">
        <f t="shared" si="817"/>
        <v>#DIV/0!</v>
      </c>
      <c r="J3165" s="339" t="e">
        <f t="shared" si="818"/>
        <v>#DIV/0!</v>
      </c>
      <c r="K3165" s="181" t="e">
        <f t="shared" si="819"/>
        <v>#DIV/0!</v>
      </c>
      <c r="M3165" s="181" t="e">
        <f t="shared" si="820"/>
        <v>#DIV/0!</v>
      </c>
      <c r="N3165" s="181" t="e">
        <f t="shared" si="821"/>
        <v>#DIV/0!</v>
      </c>
      <c r="O3165" s="339" t="e">
        <f t="shared" si="822"/>
        <v>#DIV/0!</v>
      </c>
      <c r="P3165" s="181" t="e">
        <f t="shared" si="823"/>
        <v>#DIV/0!</v>
      </c>
      <c r="R3165" s="181" t="e">
        <f t="shared" si="824"/>
        <v>#DIV/0!</v>
      </c>
      <c r="S3165" s="181" t="e">
        <f t="shared" si="825"/>
        <v>#DIV/0!</v>
      </c>
      <c r="T3165" s="339" t="e">
        <f t="shared" si="831"/>
        <v>#DIV/0!</v>
      </c>
      <c r="U3165" s="181" t="e">
        <f t="shared" si="826"/>
        <v>#DIV/0!</v>
      </c>
    </row>
    <row r="3166" spans="2:21" ht="12.75" customHeight="1" x14ac:dyDescent="0.15">
      <c r="B3166" s="1">
        <f t="shared" si="832"/>
        <v>329.50000000000642</v>
      </c>
      <c r="C3166" s="181" t="e">
        <f t="shared" si="827"/>
        <v>#DIV/0!</v>
      </c>
      <c r="D3166" s="242">
        <f t="shared" si="828"/>
        <v>98.46325060615824</v>
      </c>
      <c r="E3166" s="181" t="e">
        <f t="shared" si="816"/>
        <v>#DIV/0!</v>
      </c>
      <c r="F3166" s="181" t="e">
        <f t="shared" si="829"/>
        <v>#DIV/0!</v>
      </c>
      <c r="H3166" s="181" t="e">
        <f t="shared" si="830"/>
        <v>#DIV/0!</v>
      </c>
      <c r="I3166" s="181" t="e">
        <f t="shared" si="817"/>
        <v>#DIV/0!</v>
      </c>
      <c r="J3166" s="339" t="e">
        <f t="shared" si="818"/>
        <v>#DIV/0!</v>
      </c>
      <c r="K3166" s="181" t="e">
        <f t="shared" si="819"/>
        <v>#DIV/0!</v>
      </c>
      <c r="M3166" s="181" t="e">
        <f t="shared" si="820"/>
        <v>#DIV/0!</v>
      </c>
      <c r="N3166" s="181" t="e">
        <f t="shared" si="821"/>
        <v>#DIV/0!</v>
      </c>
      <c r="O3166" s="339" t="e">
        <f t="shared" si="822"/>
        <v>#DIV/0!</v>
      </c>
      <c r="P3166" s="181" t="e">
        <f t="shared" si="823"/>
        <v>#DIV/0!</v>
      </c>
      <c r="R3166" s="181" t="e">
        <f t="shared" si="824"/>
        <v>#DIV/0!</v>
      </c>
      <c r="S3166" s="181" t="e">
        <f t="shared" si="825"/>
        <v>#DIV/0!</v>
      </c>
      <c r="T3166" s="339" t="e">
        <f t="shared" si="831"/>
        <v>#DIV/0!</v>
      </c>
      <c r="U3166" s="181" t="e">
        <f t="shared" si="826"/>
        <v>#DIV/0!</v>
      </c>
    </row>
    <row r="3167" spans="2:21" ht="12.75" customHeight="1" x14ac:dyDescent="0.15">
      <c r="B3167" s="1">
        <f t="shared" si="832"/>
        <v>329.60000000000645</v>
      </c>
      <c r="C3167" s="181" t="e">
        <f t="shared" si="827"/>
        <v>#DIV/0!</v>
      </c>
      <c r="D3167" s="242">
        <f t="shared" si="828"/>
        <v>98.471200487181136</v>
      </c>
      <c r="E3167" s="181" t="e">
        <f t="shared" si="816"/>
        <v>#DIV/0!</v>
      </c>
      <c r="F3167" s="181" t="e">
        <f t="shared" si="829"/>
        <v>#DIV/0!</v>
      </c>
      <c r="H3167" s="181" t="e">
        <f t="shared" si="830"/>
        <v>#DIV/0!</v>
      </c>
      <c r="I3167" s="181" t="e">
        <f t="shared" si="817"/>
        <v>#DIV/0!</v>
      </c>
      <c r="J3167" s="339" t="e">
        <f t="shared" si="818"/>
        <v>#DIV/0!</v>
      </c>
      <c r="K3167" s="181" t="e">
        <f t="shared" si="819"/>
        <v>#DIV/0!</v>
      </c>
      <c r="M3167" s="181" t="e">
        <f t="shared" si="820"/>
        <v>#DIV/0!</v>
      </c>
      <c r="N3167" s="181" t="e">
        <f t="shared" si="821"/>
        <v>#DIV/0!</v>
      </c>
      <c r="O3167" s="339" t="e">
        <f t="shared" si="822"/>
        <v>#DIV/0!</v>
      </c>
      <c r="P3167" s="181" t="e">
        <f t="shared" si="823"/>
        <v>#DIV/0!</v>
      </c>
      <c r="R3167" s="181" t="e">
        <f t="shared" si="824"/>
        <v>#DIV/0!</v>
      </c>
      <c r="S3167" s="181" t="e">
        <f t="shared" si="825"/>
        <v>#DIV/0!</v>
      </c>
      <c r="T3167" s="339" t="e">
        <f t="shared" si="831"/>
        <v>#DIV/0!</v>
      </c>
      <c r="U3167" s="181" t="e">
        <f t="shared" si="826"/>
        <v>#DIV/0!</v>
      </c>
    </row>
    <row r="3168" spans="2:21" ht="12.75" customHeight="1" x14ac:dyDescent="0.15">
      <c r="B3168" s="1">
        <f t="shared" si="832"/>
        <v>329.70000000000647</v>
      </c>
      <c r="C3168" s="181" t="e">
        <f t="shared" si="827"/>
        <v>#DIV/0!</v>
      </c>
      <c r="D3168" s="242">
        <f t="shared" si="828"/>
        <v>98.479148443215649</v>
      </c>
      <c r="E3168" s="181" t="e">
        <f t="shared" si="816"/>
        <v>#DIV/0!</v>
      </c>
      <c r="F3168" s="181" t="e">
        <f t="shared" si="829"/>
        <v>#DIV/0!</v>
      </c>
      <c r="H3168" s="181" t="e">
        <f t="shared" si="830"/>
        <v>#DIV/0!</v>
      </c>
      <c r="I3168" s="181" t="e">
        <f t="shared" si="817"/>
        <v>#DIV/0!</v>
      </c>
      <c r="J3168" s="339" t="e">
        <f t="shared" si="818"/>
        <v>#DIV/0!</v>
      </c>
      <c r="K3168" s="181" t="e">
        <f t="shared" si="819"/>
        <v>#DIV/0!</v>
      </c>
      <c r="M3168" s="181" t="e">
        <f t="shared" si="820"/>
        <v>#DIV/0!</v>
      </c>
      <c r="N3168" s="181" t="e">
        <f t="shared" si="821"/>
        <v>#DIV/0!</v>
      </c>
      <c r="O3168" s="339" t="e">
        <f t="shared" si="822"/>
        <v>#DIV/0!</v>
      </c>
      <c r="P3168" s="181" t="e">
        <f t="shared" si="823"/>
        <v>#DIV/0!</v>
      </c>
      <c r="R3168" s="181" t="e">
        <f t="shared" si="824"/>
        <v>#DIV/0!</v>
      </c>
      <c r="S3168" s="181" t="e">
        <f t="shared" si="825"/>
        <v>#DIV/0!</v>
      </c>
      <c r="T3168" s="339" t="e">
        <f t="shared" si="831"/>
        <v>#DIV/0!</v>
      </c>
      <c r="U3168" s="181" t="e">
        <f t="shared" si="826"/>
        <v>#DIV/0!</v>
      </c>
    </row>
    <row r="3169" spans="2:21" ht="12.75" customHeight="1" x14ac:dyDescent="0.15">
      <c r="B3169" s="1">
        <f t="shared" si="832"/>
        <v>329.80000000000649</v>
      </c>
      <c r="C3169" s="181" t="e">
        <f t="shared" si="827"/>
        <v>#DIV/0!</v>
      </c>
      <c r="D3169" s="242">
        <f t="shared" si="828"/>
        <v>98.48709447534894</v>
      </c>
      <c r="E3169" s="181" t="e">
        <f t="shared" si="816"/>
        <v>#DIV/0!</v>
      </c>
      <c r="F3169" s="181" t="e">
        <f t="shared" si="829"/>
        <v>#DIV/0!</v>
      </c>
      <c r="H3169" s="181" t="e">
        <f t="shared" si="830"/>
        <v>#DIV/0!</v>
      </c>
      <c r="I3169" s="181" t="e">
        <f t="shared" si="817"/>
        <v>#DIV/0!</v>
      </c>
      <c r="J3169" s="339" t="e">
        <f t="shared" si="818"/>
        <v>#DIV/0!</v>
      </c>
      <c r="K3169" s="181" t="e">
        <f t="shared" si="819"/>
        <v>#DIV/0!</v>
      </c>
      <c r="M3169" s="181" t="e">
        <f t="shared" si="820"/>
        <v>#DIV/0!</v>
      </c>
      <c r="N3169" s="181" t="e">
        <f t="shared" si="821"/>
        <v>#DIV/0!</v>
      </c>
      <c r="O3169" s="339" t="e">
        <f t="shared" si="822"/>
        <v>#DIV/0!</v>
      </c>
      <c r="P3169" s="181" t="e">
        <f t="shared" si="823"/>
        <v>#DIV/0!</v>
      </c>
      <c r="R3169" s="181" t="e">
        <f t="shared" si="824"/>
        <v>#DIV/0!</v>
      </c>
      <c r="S3169" s="181" t="e">
        <f t="shared" si="825"/>
        <v>#DIV/0!</v>
      </c>
      <c r="T3169" s="339" t="e">
        <f t="shared" si="831"/>
        <v>#DIV/0!</v>
      </c>
      <c r="U3169" s="181" t="e">
        <f t="shared" si="826"/>
        <v>#DIV/0!</v>
      </c>
    </row>
    <row r="3170" spans="2:21" ht="12.75" customHeight="1" x14ac:dyDescent="0.15">
      <c r="B3170" s="1">
        <f t="shared" si="832"/>
        <v>329.90000000000651</v>
      </c>
      <c r="C3170" s="181" t="e">
        <f t="shared" si="827"/>
        <v>#DIV/0!</v>
      </c>
      <c r="D3170" s="242">
        <f t="shared" si="828"/>
        <v>98.495038584667455</v>
      </c>
      <c r="E3170" s="181" t="e">
        <f t="shared" si="816"/>
        <v>#DIV/0!</v>
      </c>
      <c r="F3170" s="181" t="e">
        <f t="shared" si="829"/>
        <v>#DIV/0!</v>
      </c>
      <c r="H3170" s="181" t="e">
        <f t="shared" si="830"/>
        <v>#DIV/0!</v>
      </c>
      <c r="I3170" s="181" t="e">
        <f t="shared" si="817"/>
        <v>#DIV/0!</v>
      </c>
      <c r="J3170" s="339" t="e">
        <f t="shared" si="818"/>
        <v>#DIV/0!</v>
      </c>
      <c r="K3170" s="181" t="e">
        <f t="shared" si="819"/>
        <v>#DIV/0!</v>
      </c>
      <c r="M3170" s="181" t="e">
        <f t="shared" si="820"/>
        <v>#DIV/0!</v>
      </c>
      <c r="N3170" s="181" t="e">
        <f t="shared" si="821"/>
        <v>#DIV/0!</v>
      </c>
      <c r="O3170" s="339" t="e">
        <f t="shared" si="822"/>
        <v>#DIV/0!</v>
      </c>
      <c r="P3170" s="181" t="e">
        <f t="shared" si="823"/>
        <v>#DIV/0!</v>
      </c>
      <c r="R3170" s="181" t="e">
        <f t="shared" si="824"/>
        <v>#DIV/0!</v>
      </c>
      <c r="S3170" s="181" t="e">
        <f t="shared" si="825"/>
        <v>#DIV/0!</v>
      </c>
      <c r="T3170" s="339" t="e">
        <f t="shared" si="831"/>
        <v>#DIV/0!</v>
      </c>
      <c r="U3170" s="181" t="e">
        <f t="shared" si="826"/>
        <v>#DIV/0!</v>
      </c>
    </row>
    <row r="3171" spans="2:21" ht="12.75" customHeight="1" x14ac:dyDescent="0.15">
      <c r="B3171" s="1">
        <f t="shared" si="832"/>
        <v>330.00000000000654</v>
      </c>
      <c r="C3171" s="181" t="e">
        <f t="shared" si="827"/>
        <v>#DIV/0!</v>
      </c>
      <c r="D3171" s="242">
        <f t="shared" si="828"/>
        <v>98.502980772256478</v>
      </c>
      <c r="E3171" s="181" t="e">
        <f t="shared" si="816"/>
        <v>#DIV/0!</v>
      </c>
      <c r="F3171" s="181" t="e">
        <f t="shared" si="829"/>
        <v>#DIV/0!</v>
      </c>
      <c r="H3171" s="181" t="e">
        <f t="shared" si="830"/>
        <v>#DIV/0!</v>
      </c>
      <c r="I3171" s="181" t="e">
        <f t="shared" si="817"/>
        <v>#DIV/0!</v>
      </c>
      <c r="J3171" s="339" t="e">
        <f t="shared" si="818"/>
        <v>#DIV/0!</v>
      </c>
      <c r="K3171" s="181" t="e">
        <f t="shared" si="819"/>
        <v>#DIV/0!</v>
      </c>
      <c r="M3171" s="181" t="e">
        <f t="shared" si="820"/>
        <v>#DIV/0!</v>
      </c>
      <c r="N3171" s="181" t="e">
        <f t="shared" si="821"/>
        <v>#DIV/0!</v>
      </c>
      <c r="O3171" s="339" t="e">
        <f t="shared" si="822"/>
        <v>#DIV/0!</v>
      </c>
      <c r="P3171" s="181" t="e">
        <f t="shared" si="823"/>
        <v>#DIV/0!</v>
      </c>
      <c r="R3171" s="181" t="e">
        <f t="shared" si="824"/>
        <v>#DIV/0!</v>
      </c>
      <c r="S3171" s="181" t="e">
        <f t="shared" si="825"/>
        <v>#DIV/0!</v>
      </c>
      <c r="T3171" s="339" t="e">
        <f t="shared" si="831"/>
        <v>#DIV/0!</v>
      </c>
      <c r="U3171" s="181" t="e">
        <f t="shared" si="826"/>
        <v>#DIV/0!</v>
      </c>
    </row>
    <row r="3172" spans="2:21" ht="12.75" customHeight="1" x14ac:dyDescent="0.15">
      <c r="B3172" s="1">
        <f t="shared" si="832"/>
        <v>330.10000000000656</v>
      </c>
      <c r="C3172" s="181" t="e">
        <f t="shared" si="827"/>
        <v>#DIV/0!</v>
      </c>
      <c r="D3172" s="242">
        <f t="shared" si="828"/>
        <v>98.510921039200355</v>
      </c>
      <c r="E3172" s="181" t="e">
        <f t="shared" si="816"/>
        <v>#DIV/0!</v>
      </c>
      <c r="F3172" s="181" t="e">
        <f t="shared" si="829"/>
        <v>#DIV/0!</v>
      </c>
      <c r="H3172" s="181" t="e">
        <f t="shared" si="830"/>
        <v>#DIV/0!</v>
      </c>
      <c r="I3172" s="181" t="e">
        <f t="shared" si="817"/>
        <v>#DIV/0!</v>
      </c>
      <c r="J3172" s="339" t="e">
        <f t="shared" si="818"/>
        <v>#DIV/0!</v>
      </c>
      <c r="K3172" s="181" t="e">
        <f t="shared" si="819"/>
        <v>#DIV/0!</v>
      </c>
      <c r="M3172" s="181" t="e">
        <f t="shared" si="820"/>
        <v>#DIV/0!</v>
      </c>
      <c r="N3172" s="181" t="e">
        <f t="shared" si="821"/>
        <v>#DIV/0!</v>
      </c>
      <c r="O3172" s="339" t="e">
        <f t="shared" si="822"/>
        <v>#DIV/0!</v>
      </c>
      <c r="P3172" s="181" t="e">
        <f t="shared" si="823"/>
        <v>#DIV/0!</v>
      </c>
      <c r="R3172" s="181" t="e">
        <f t="shared" si="824"/>
        <v>#DIV/0!</v>
      </c>
      <c r="S3172" s="181" t="e">
        <f t="shared" si="825"/>
        <v>#DIV/0!</v>
      </c>
      <c r="T3172" s="339" t="e">
        <f t="shared" si="831"/>
        <v>#DIV/0!</v>
      </c>
      <c r="U3172" s="181" t="e">
        <f t="shared" si="826"/>
        <v>#DIV/0!</v>
      </c>
    </row>
    <row r="3173" spans="2:21" ht="12.75" customHeight="1" x14ac:dyDescent="0.15">
      <c r="B3173" s="1">
        <f t="shared" si="832"/>
        <v>330.20000000000658</v>
      </c>
      <c r="C3173" s="181" t="e">
        <f t="shared" si="827"/>
        <v>#DIV/0!</v>
      </c>
      <c r="D3173" s="242">
        <f t="shared" si="828"/>
        <v>98.518859386582477</v>
      </c>
      <c r="E3173" s="181" t="e">
        <f t="shared" si="816"/>
        <v>#DIV/0!</v>
      </c>
      <c r="F3173" s="181" t="e">
        <f t="shared" si="829"/>
        <v>#DIV/0!</v>
      </c>
      <c r="H3173" s="181" t="e">
        <f t="shared" si="830"/>
        <v>#DIV/0!</v>
      </c>
      <c r="I3173" s="181" t="e">
        <f t="shared" si="817"/>
        <v>#DIV/0!</v>
      </c>
      <c r="J3173" s="339" t="e">
        <f t="shared" si="818"/>
        <v>#DIV/0!</v>
      </c>
      <c r="K3173" s="181" t="e">
        <f t="shared" si="819"/>
        <v>#DIV/0!</v>
      </c>
      <c r="M3173" s="181" t="e">
        <f t="shared" si="820"/>
        <v>#DIV/0!</v>
      </c>
      <c r="N3173" s="181" t="e">
        <f t="shared" si="821"/>
        <v>#DIV/0!</v>
      </c>
      <c r="O3173" s="339" t="e">
        <f t="shared" si="822"/>
        <v>#DIV/0!</v>
      </c>
      <c r="P3173" s="181" t="e">
        <f t="shared" si="823"/>
        <v>#DIV/0!</v>
      </c>
      <c r="R3173" s="181" t="e">
        <f t="shared" si="824"/>
        <v>#DIV/0!</v>
      </c>
      <c r="S3173" s="181" t="e">
        <f t="shared" si="825"/>
        <v>#DIV/0!</v>
      </c>
      <c r="T3173" s="339" t="e">
        <f t="shared" si="831"/>
        <v>#DIV/0!</v>
      </c>
      <c r="U3173" s="181" t="e">
        <f t="shared" si="826"/>
        <v>#DIV/0!</v>
      </c>
    </row>
    <row r="3174" spans="2:21" ht="12.75" customHeight="1" x14ac:dyDescent="0.15">
      <c r="B3174" s="1">
        <f t="shared" si="832"/>
        <v>330.30000000000661</v>
      </c>
      <c r="C3174" s="181" t="e">
        <f t="shared" si="827"/>
        <v>#DIV/0!</v>
      </c>
      <c r="D3174" s="242">
        <f t="shared" si="828"/>
        <v>98.526795815485372</v>
      </c>
      <c r="E3174" s="181" t="e">
        <f t="shared" si="816"/>
        <v>#DIV/0!</v>
      </c>
      <c r="F3174" s="181" t="e">
        <f t="shared" si="829"/>
        <v>#DIV/0!</v>
      </c>
      <c r="H3174" s="181" t="e">
        <f t="shared" si="830"/>
        <v>#DIV/0!</v>
      </c>
      <c r="I3174" s="181" t="e">
        <f t="shared" si="817"/>
        <v>#DIV/0!</v>
      </c>
      <c r="J3174" s="339" t="e">
        <f t="shared" si="818"/>
        <v>#DIV/0!</v>
      </c>
      <c r="K3174" s="181" t="e">
        <f t="shared" si="819"/>
        <v>#DIV/0!</v>
      </c>
      <c r="M3174" s="181" t="e">
        <f t="shared" si="820"/>
        <v>#DIV/0!</v>
      </c>
      <c r="N3174" s="181" t="e">
        <f t="shared" si="821"/>
        <v>#DIV/0!</v>
      </c>
      <c r="O3174" s="339" t="e">
        <f t="shared" si="822"/>
        <v>#DIV/0!</v>
      </c>
      <c r="P3174" s="181" t="e">
        <f t="shared" si="823"/>
        <v>#DIV/0!</v>
      </c>
      <c r="R3174" s="181" t="e">
        <f t="shared" si="824"/>
        <v>#DIV/0!</v>
      </c>
      <c r="S3174" s="181" t="e">
        <f t="shared" si="825"/>
        <v>#DIV/0!</v>
      </c>
      <c r="T3174" s="339" t="e">
        <f t="shared" si="831"/>
        <v>#DIV/0!</v>
      </c>
      <c r="U3174" s="181" t="e">
        <f t="shared" si="826"/>
        <v>#DIV/0!</v>
      </c>
    </row>
    <row r="3175" spans="2:21" ht="12.75" customHeight="1" x14ac:dyDescent="0.15">
      <c r="B3175" s="1">
        <f t="shared" si="832"/>
        <v>330.40000000000663</v>
      </c>
      <c r="C3175" s="181" t="e">
        <f t="shared" si="827"/>
        <v>#DIV/0!</v>
      </c>
      <c r="D3175" s="242">
        <f t="shared" si="828"/>
        <v>98.534730326990456</v>
      </c>
      <c r="E3175" s="181" t="e">
        <f t="shared" si="816"/>
        <v>#DIV/0!</v>
      </c>
      <c r="F3175" s="181" t="e">
        <f t="shared" si="829"/>
        <v>#DIV/0!</v>
      </c>
      <c r="H3175" s="181" t="e">
        <f t="shared" si="830"/>
        <v>#DIV/0!</v>
      </c>
      <c r="I3175" s="181" t="e">
        <f t="shared" si="817"/>
        <v>#DIV/0!</v>
      </c>
      <c r="J3175" s="339" t="e">
        <f t="shared" si="818"/>
        <v>#DIV/0!</v>
      </c>
      <c r="K3175" s="181" t="e">
        <f t="shared" si="819"/>
        <v>#DIV/0!</v>
      </c>
      <c r="M3175" s="181" t="e">
        <f t="shared" si="820"/>
        <v>#DIV/0!</v>
      </c>
      <c r="N3175" s="181" t="e">
        <f t="shared" si="821"/>
        <v>#DIV/0!</v>
      </c>
      <c r="O3175" s="339" t="e">
        <f t="shared" si="822"/>
        <v>#DIV/0!</v>
      </c>
      <c r="P3175" s="181" t="e">
        <f t="shared" si="823"/>
        <v>#DIV/0!</v>
      </c>
      <c r="R3175" s="181" t="e">
        <f t="shared" si="824"/>
        <v>#DIV/0!</v>
      </c>
      <c r="S3175" s="181" t="e">
        <f t="shared" si="825"/>
        <v>#DIV/0!</v>
      </c>
      <c r="T3175" s="339" t="e">
        <f t="shared" si="831"/>
        <v>#DIV/0!</v>
      </c>
      <c r="U3175" s="181" t="e">
        <f t="shared" si="826"/>
        <v>#DIV/0!</v>
      </c>
    </row>
    <row r="3176" spans="2:21" ht="12.75" customHeight="1" x14ac:dyDescent="0.15">
      <c r="B3176" s="1">
        <f t="shared" si="832"/>
        <v>330.50000000000665</v>
      </c>
      <c r="C3176" s="181" t="e">
        <f t="shared" si="827"/>
        <v>#DIV/0!</v>
      </c>
      <c r="D3176" s="242">
        <f t="shared" si="828"/>
        <v>98.542662922178295</v>
      </c>
      <c r="E3176" s="181" t="e">
        <f t="shared" si="816"/>
        <v>#DIV/0!</v>
      </c>
      <c r="F3176" s="181" t="e">
        <f t="shared" si="829"/>
        <v>#DIV/0!</v>
      </c>
      <c r="H3176" s="181" t="e">
        <f t="shared" si="830"/>
        <v>#DIV/0!</v>
      </c>
      <c r="I3176" s="181" t="e">
        <f t="shared" si="817"/>
        <v>#DIV/0!</v>
      </c>
      <c r="J3176" s="339" t="e">
        <f t="shared" si="818"/>
        <v>#DIV/0!</v>
      </c>
      <c r="K3176" s="181" t="e">
        <f t="shared" si="819"/>
        <v>#DIV/0!</v>
      </c>
      <c r="M3176" s="181" t="e">
        <f t="shared" si="820"/>
        <v>#DIV/0!</v>
      </c>
      <c r="N3176" s="181" t="e">
        <f t="shared" si="821"/>
        <v>#DIV/0!</v>
      </c>
      <c r="O3176" s="339" t="e">
        <f t="shared" si="822"/>
        <v>#DIV/0!</v>
      </c>
      <c r="P3176" s="181" t="e">
        <f t="shared" si="823"/>
        <v>#DIV/0!</v>
      </c>
      <c r="R3176" s="181" t="e">
        <f t="shared" si="824"/>
        <v>#DIV/0!</v>
      </c>
      <c r="S3176" s="181" t="e">
        <f t="shared" si="825"/>
        <v>#DIV/0!</v>
      </c>
      <c r="T3176" s="339" t="e">
        <f t="shared" si="831"/>
        <v>#DIV/0!</v>
      </c>
      <c r="U3176" s="181" t="e">
        <f t="shared" si="826"/>
        <v>#DIV/0!</v>
      </c>
    </row>
    <row r="3177" spans="2:21" ht="12.75" customHeight="1" x14ac:dyDescent="0.15">
      <c r="B3177" s="1">
        <f t="shared" si="832"/>
        <v>330.60000000000667</v>
      </c>
      <c r="C3177" s="181" t="e">
        <f t="shared" si="827"/>
        <v>#DIV/0!</v>
      </c>
      <c r="D3177" s="242">
        <f t="shared" si="828"/>
        <v>98.550593602128316</v>
      </c>
      <c r="E3177" s="181" t="e">
        <f t="shared" si="816"/>
        <v>#DIV/0!</v>
      </c>
      <c r="F3177" s="181" t="e">
        <f t="shared" si="829"/>
        <v>#DIV/0!</v>
      </c>
      <c r="H3177" s="181" t="e">
        <f t="shared" si="830"/>
        <v>#DIV/0!</v>
      </c>
      <c r="I3177" s="181" t="e">
        <f t="shared" si="817"/>
        <v>#DIV/0!</v>
      </c>
      <c r="J3177" s="339" t="e">
        <f t="shared" si="818"/>
        <v>#DIV/0!</v>
      </c>
      <c r="K3177" s="181" t="e">
        <f t="shared" si="819"/>
        <v>#DIV/0!</v>
      </c>
      <c r="M3177" s="181" t="e">
        <f t="shared" si="820"/>
        <v>#DIV/0!</v>
      </c>
      <c r="N3177" s="181" t="e">
        <f t="shared" si="821"/>
        <v>#DIV/0!</v>
      </c>
      <c r="O3177" s="339" t="e">
        <f t="shared" si="822"/>
        <v>#DIV/0!</v>
      </c>
      <c r="P3177" s="181" t="e">
        <f t="shared" si="823"/>
        <v>#DIV/0!</v>
      </c>
      <c r="R3177" s="181" t="e">
        <f t="shared" si="824"/>
        <v>#DIV/0!</v>
      </c>
      <c r="S3177" s="181" t="e">
        <f t="shared" si="825"/>
        <v>#DIV/0!</v>
      </c>
      <c r="T3177" s="339" t="e">
        <f t="shared" si="831"/>
        <v>#DIV/0!</v>
      </c>
      <c r="U3177" s="181" t="e">
        <f t="shared" si="826"/>
        <v>#DIV/0!</v>
      </c>
    </row>
    <row r="3178" spans="2:21" ht="12.75" customHeight="1" x14ac:dyDescent="0.15">
      <c r="B3178" s="1">
        <f t="shared" si="832"/>
        <v>330.7000000000067</v>
      </c>
      <c r="C3178" s="181" t="e">
        <f t="shared" si="827"/>
        <v>#DIV/0!</v>
      </c>
      <c r="D3178" s="242">
        <f t="shared" si="828"/>
        <v>98.558522367919409</v>
      </c>
      <c r="E3178" s="181" t="e">
        <f t="shared" si="816"/>
        <v>#DIV/0!</v>
      </c>
      <c r="F3178" s="181" t="e">
        <f t="shared" si="829"/>
        <v>#DIV/0!</v>
      </c>
      <c r="H3178" s="181" t="e">
        <f t="shared" si="830"/>
        <v>#DIV/0!</v>
      </c>
      <c r="I3178" s="181" t="e">
        <f t="shared" si="817"/>
        <v>#DIV/0!</v>
      </c>
      <c r="J3178" s="339" t="e">
        <f t="shared" si="818"/>
        <v>#DIV/0!</v>
      </c>
      <c r="K3178" s="181" t="e">
        <f t="shared" si="819"/>
        <v>#DIV/0!</v>
      </c>
      <c r="M3178" s="181" t="e">
        <f t="shared" si="820"/>
        <v>#DIV/0!</v>
      </c>
      <c r="N3178" s="181" t="e">
        <f t="shared" si="821"/>
        <v>#DIV/0!</v>
      </c>
      <c r="O3178" s="339" t="e">
        <f t="shared" si="822"/>
        <v>#DIV/0!</v>
      </c>
      <c r="P3178" s="181" t="e">
        <f t="shared" si="823"/>
        <v>#DIV/0!</v>
      </c>
      <c r="R3178" s="181" t="e">
        <f t="shared" si="824"/>
        <v>#DIV/0!</v>
      </c>
      <c r="S3178" s="181" t="e">
        <f t="shared" si="825"/>
        <v>#DIV/0!</v>
      </c>
      <c r="T3178" s="339" t="e">
        <f t="shared" si="831"/>
        <v>#DIV/0!</v>
      </c>
      <c r="U3178" s="181" t="e">
        <f t="shared" si="826"/>
        <v>#DIV/0!</v>
      </c>
    </row>
    <row r="3179" spans="2:21" ht="12.75" customHeight="1" x14ac:dyDescent="0.15">
      <c r="B3179" s="1">
        <f t="shared" si="832"/>
        <v>330.80000000000672</v>
      </c>
      <c r="C3179" s="181" t="e">
        <f t="shared" si="827"/>
        <v>#DIV/0!</v>
      </c>
      <c r="D3179" s="242">
        <f t="shared" si="828"/>
        <v>98.56644922062894</v>
      </c>
      <c r="E3179" s="181" t="e">
        <f t="shared" si="816"/>
        <v>#DIV/0!</v>
      </c>
      <c r="F3179" s="181" t="e">
        <f t="shared" si="829"/>
        <v>#DIV/0!</v>
      </c>
      <c r="H3179" s="181" t="e">
        <f t="shared" si="830"/>
        <v>#DIV/0!</v>
      </c>
      <c r="I3179" s="181" t="e">
        <f t="shared" si="817"/>
        <v>#DIV/0!</v>
      </c>
      <c r="J3179" s="339" t="e">
        <f t="shared" si="818"/>
        <v>#DIV/0!</v>
      </c>
      <c r="K3179" s="181" t="e">
        <f t="shared" si="819"/>
        <v>#DIV/0!</v>
      </c>
      <c r="M3179" s="181" t="e">
        <f t="shared" si="820"/>
        <v>#DIV/0!</v>
      </c>
      <c r="N3179" s="181" t="e">
        <f t="shared" si="821"/>
        <v>#DIV/0!</v>
      </c>
      <c r="O3179" s="339" t="e">
        <f t="shared" si="822"/>
        <v>#DIV/0!</v>
      </c>
      <c r="P3179" s="181" t="e">
        <f t="shared" si="823"/>
        <v>#DIV/0!</v>
      </c>
      <c r="R3179" s="181" t="e">
        <f t="shared" si="824"/>
        <v>#DIV/0!</v>
      </c>
      <c r="S3179" s="181" t="e">
        <f t="shared" si="825"/>
        <v>#DIV/0!</v>
      </c>
      <c r="T3179" s="339" t="e">
        <f t="shared" si="831"/>
        <v>#DIV/0!</v>
      </c>
      <c r="U3179" s="181" t="e">
        <f t="shared" si="826"/>
        <v>#DIV/0!</v>
      </c>
    </row>
    <row r="3180" spans="2:21" ht="12.75" customHeight="1" x14ac:dyDescent="0.15">
      <c r="B3180" s="1">
        <f t="shared" si="832"/>
        <v>330.90000000000674</v>
      </c>
      <c r="C3180" s="181" t="e">
        <f t="shared" si="827"/>
        <v>#DIV/0!</v>
      </c>
      <c r="D3180" s="242">
        <f t="shared" si="828"/>
        <v>98.574374161333878</v>
      </c>
      <c r="E3180" s="181" t="e">
        <f t="shared" si="816"/>
        <v>#DIV/0!</v>
      </c>
      <c r="F3180" s="181" t="e">
        <f t="shared" si="829"/>
        <v>#DIV/0!</v>
      </c>
      <c r="H3180" s="181" t="e">
        <f t="shared" si="830"/>
        <v>#DIV/0!</v>
      </c>
      <c r="I3180" s="181" t="e">
        <f t="shared" si="817"/>
        <v>#DIV/0!</v>
      </c>
      <c r="J3180" s="339" t="e">
        <f t="shared" si="818"/>
        <v>#DIV/0!</v>
      </c>
      <c r="K3180" s="181" t="e">
        <f t="shared" si="819"/>
        <v>#DIV/0!</v>
      </c>
      <c r="M3180" s="181" t="e">
        <f t="shared" si="820"/>
        <v>#DIV/0!</v>
      </c>
      <c r="N3180" s="181" t="e">
        <f t="shared" si="821"/>
        <v>#DIV/0!</v>
      </c>
      <c r="O3180" s="339" t="e">
        <f t="shared" si="822"/>
        <v>#DIV/0!</v>
      </c>
      <c r="P3180" s="181" t="e">
        <f t="shared" si="823"/>
        <v>#DIV/0!</v>
      </c>
      <c r="R3180" s="181" t="e">
        <f t="shared" si="824"/>
        <v>#DIV/0!</v>
      </c>
      <c r="S3180" s="181" t="e">
        <f t="shared" si="825"/>
        <v>#DIV/0!</v>
      </c>
      <c r="T3180" s="339" t="e">
        <f t="shared" si="831"/>
        <v>#DIV/0!</v>
      </c>
      <c r="U3180" s="181" t="e">
        <f t="shared" si="826"/>
        <v>#DIV/0!</v>
      </c>
    </row>
    <row r="3181" spans="2:21" ht="12.75" customHeight="1" x14ac:dyDescent="0.15">
      <c r="B3181" s="1">
        <f t="shared" si="832"/>
        <v>331.00000000000676</v>
      </c>
      <c r="C3181" s="181" t="e">
        <f t="shared" si="827"/>
        <v>#DIV/0!</v>
      </c>
      <c r="D3181" s="242">
        <f t="shared" si="828"/>
        <v>98.582297191109802</v>
      </c>
      <c r="E3181" s="181" t="e">
        <f t="shared" si="816"/>
        <v>#DIV/0!</v>
      </c>
      <c r="F3181" s="181" t="e">
        <f t="shared" si="829"/>
        <v>#DIV/0!</v>
      </c>
      <c r="H3181" s="181" t="e">
        <f t="shared" si="830"/>
        <v>#DIV/0!</v>
      </c>
      <c r="I3181" s="181" t="e">
        <f t="shared" si="817"/>
        <v>#DIV/0!</v>
      </c>
      <c r="J3181" s="339" t="e">
        <f t="shared" si="818"/>
        <v>#DIV/0!</v>
      </c>
      <c r="K3181" s="181" t="e">
        <f t="shared" si="819"/>
        <v>#DIV/0!</v>
      </c>
      <c r="M3181" s="181" t="e">
        <f t="shared" si="820"/>
        <v>#DIV/0!</v>
      </c>
      <c r="N3181" s="181" t="e">
        <f t="shared" si="821"/>
        <v>#DIV/0!</v>
      </c>
      <c r="O3181" s="339" t="e">
        <f t="shared" si="822"/>
        <v>#DIV/0!</v>
      </c>
      <c r="P3181" s="181" t="e">
        <f t="shared" si="823"/>
        <v>#DIV/0!</v>
      </c>
      <c r="R3181" s="181" t="e">
        <f t="shared" si="824"/>
        <v>#DIV/0!</v>
      </c>
      <c r="S3181" s="181" t="e">
        <f t="shared" si="825"/>
        <v>#DIV/0!</v>
      </c>
      <c r="T3181" s="339" t="e">
        <f t="shared" si="831"/>
        <v>#DIV/0!</v>
      </c>
      <c r="U3181" s="181" t="e">
        <f t="shared" si="826"/>
        <v>#DIV/0!</v>
      </c>
    </row>
    <row r="3182" spans="2:21" ht="12.75" customHeight="1" x14ac:dyDescent="0.15">
      <c r="B3182" s="1">
        <f t="shared" si="832"/>
        <v>331.10000000000679</v>
      </c>
      <c r="C3182" s="181" t="e">
        <f t="shared" si="827"/>
        <v>#DIV/0!</v>
      </c>
      <c r="D3182" s="242">
        <f t="shared" si="828"/>
        <v>98.590218311031634</v>
      </c>
      <c r="E3182" s="181" t="e">
        <f t="shared" si="816"/>
        <v>#DIV/0!</v>
      </c>
      <c r="F3182" s="181" t="e">
        <f t="shared" si="829"/>
        <v>#DIV/0!</v>
      </c>
      <c r="H3182" s="181" t="e">
        <f t="shared" si="830"/>
        <v>#DIV/0!</v>
      </c>
      <c r="I3182" s="181" t="e">
        <f t="shared" si="817"/>
        <v>#DIV/0!</v>
      </c>
      <c r="J3182" s="339" t="e">
        <f t="shared" si="818"/>
        <v>#DIV/0!</v>
      </c>
      <c r="K3182" s="181" t="e">
        <f t="shared" si="819"/>
        <v>#DIV/0!</v>
      </c>
      <c r="M3182" s="181" t="e">
        <f t="shared" si="820"/>
        <v>#DIV/0!</v>
      </c>
      <c r="N3182" s="181" t="e">
        <f t="shared" si="821"/>
        <v>#DIV/0!</v>
      </c>
      <c r="O3182" s="339" t="e">
        <f t="shared" si="822"/>
        <v>#DIV/0!</v>
      </c>
      <c r="P3182" s="181" t="e">
        <f t="shared" si="823"/>
        <v>#DIV/0!</v>
      </c>
      <c r="R3182" s="181" t="e">
        <f t="shared" si="824"/>
        <v>#DIV/0!</v>
      </c>
      <c r="S3182" s="181" t="e">
        <f t="shared" si="825"/>
        <v>#DIV/0!</v>
      </c>
      <c r="T3182" s="339" t="e">
        <f t="shared" si="831"/>
        <v>#DIV/0!</v>
      </c>
      <c r="U3182" s="181" t="e">
        <f t="shared" si="826"/>
        <v>#DIV/0!</v>
      </c>
    </row>
    <row r="3183" spans="2:21" ht="12.75" customHeight="1" x14ac:dyDescent="0.15">
      <c r="B3183" s="1">
        <f t="shared" si="832"/>
        <v>331.20000000000681</v>
      </c>
      <c r="C3183" s="181" t="e">
        <f t="shared" si="827"/>
        <v>#DIV/0!</v>
      </c>
      <c r="D3183" s="242">
        <f t="shared" si="828"/>
        <v>98.598137522173118</v>
      </c>
      <c r="E3183" s="181" t="e">
        <f t="shared" si="816"/>
        <v>#DIV/0!</v>
      </c>
      <c r="F3183" s="181" t="e">
        <f t="shared" si="829"/>
        <v>#DIV/0!</v>
      </c>
      <c r="H3183" s="181" t="e">
        <f t="shared" si="830"/>
        <v>#DIV/0!</v>
      </c>
      <c r="I3183" s="181" t="e">
        <f t="shared" si="817"/>
        <v>#DIV/0!</v>
      </c>
      <c r="J3183" s="339" t="e">
        <f t="shared" si="818"/>
        <v>#DIV/0!</v>
      </c>
      <c r="K3183" s="181" t="e">
        <f t="shared" si="819"/>
        <v>#DIV/0!</v>
      </c>
      <c r="M3183" s="181" t="e">
        <f t="shared" si="820"/>
        <v>#DIV/0!</v>
      </c>
      <c r="N3183" s="181" t="e">
        <f t="shared" si="821"/>
        <v>#DIV/0!</v>
      </c>
      <c r="O3183" s="339" t="e">
        <f t="shared" si="822"/>
        <v>#DIV/0!</v>
      </c>
      <c r="P3183" s="181" t="e">
        <f t="shared" si="823"/>
        <v>#DIV/0!</v>
      </c>
      <c r="R3183" s="181" t="e">
        <f t="shared" si="824"/>
        <v>#DIV/0!</v>
      </c>
      <c r="S3183" s="181" t="e">
        <f t="shared" si="825"/>
        <v>#DIV/0!</v>
      </c>
      <c r="T3183" s="339" t="e">
        <f t="shared" si="831"/>
        <v>#DIV/0!</v>
      </c>
      <c r="U3183" s="181" t="e">
        <f t="shared" si="826"/>
        <v>#DIV/0!</v>
      </c>
    </row>
    <row r="3184" spans="2:21" ht="12.75" customHeight="1" x14ac:dyDescent="0.15">
      <c r="B3184" s="1">
        <f t="shared" si="832"/>
        <v>331.30000000000683</v>
      </c>
      <c r="C3184" s="181" t="e">
        <f t="shared" si="827"/>
        <v>#DIV/0!</v>
      </c>
      <c r="D3184" s="242">
        <f t="shared" si="828"/>
        <v>98.606054825607202</v>
      </c>
      <c r="E3184" s="181" t="e">
        <f t="shared" si="816"/>
        <v>#DIV/0!</v>
      </c>
      <c r="F3184" s="181" t="e">
        <f t="shared" si="829"/>
        <v>#DIV/0!</v>
      </c>
      <c r="H3184" s="181" t="e">
        <f t="shared" si="830"/>
        <v>#DIV/0!</v>
      </c>
      <c r="I3184" s="181" t="e">
        <f t="shared" si="817"/>
        <v>#DIV/0!</v>
      </c>
      <c r="J3184" s="339" t="e">
        <f t="shared" si="818"/>
        <v>#DIV/0!</v>
      </c>
      <c r="K3184" s="181" t="e">
        <f t="shared" si="819"/>
        <v>#DIV/0!</v>
      </c>
      <c r="M3184" s="181" t="e">
        <f t="shared" si="820"/>
        <v>#DIV/0!</v>
      </c>
      <c r="N3184" s="181" t="e">
        <f t="shared" si="821"/>
        <v>#DIV/0!</v>
      </c>
      <c r="O3184" s="339" t="e">
        <f t="shared" si="822"/>
        <v>#DIV/0!</v>
      </c>
      <c r="P3184" s="181" t="e">
        <f t="shared" si="823"/>
        <v>#DIV/0!</v>
      </c>
      <c r="R3184" s="181" t="e">
        <f t="shared" si="824"/>
        <v>#DIV/0!</v>
      </c>
      <c r="S3184" s="181" t="e">
        <f t="shared" si="825"/>
        <v>#DIV/0!</v>
      </c>
      <c r="T3184" s="339" t="e">
        <f t="shared" si="831"/>
        <v>#DIV/0!</v>
      </c>
      <c r="U3184" s="181" t="e">
        <f t="shared" si="826"/>
        <v>#DIV/0!</v>
      </c>
    </row>
    <row r="3185" spans="2:21" ht="12.75" customHeight="1" x14ac:dyDescent="0.15">
      <c r="B3185" s="1">
        <f t="shared" si="832"/>
        <v>331.40000000000686</v>
      </c>
      <c r="C3185" s="181" t="e">
        <f t="shared" si="827"/>
        <v>#DIV/0!</v>
      </c>
      <c r="D3185" s="242">
        <f t="shared" si="828"/>
        <v>98.613970222405911</v>
      </c>
      <c r="E3185" s="181" t="e">
        <f t="shared" si="816"/>
        <v>#DIV/0!</v>
      </c>
      <c r="F3185" s="181" t="e">
        <f t="shared" si="829"/>
        <v>#DIV/0!</v>
      </c>
      <c r="H3185" s="181" t="e">
        <f t="shared" si="830"/>
        <v>#DIV/0!</v>
      </c>
      <c r="I3185" s="181" t="e">
        <f t="shared" si="817"/>
        <v>#DIV/0!</v>
      </c>
      <c r="J3185" s="339" t="e">
        <f t="shared" si="818"/>
        <v>#DIV/0!</v>
      </c>
      <c r="K3185" s="181" t="e">
        <f t="shared" si="819"/>
        <v>#DIV/0!</v>
      </c>
      <c r="M3185" s="181" t="e">
        <f t="shared" si="820"/>
        <v>#DIV/0!</v>
      </c>
      <c r="N3185" s="181" t="e">
        <f t="shared" si="821"/>
        <v>#DIV/0!</v>
      </c>
      <c r="O3185" s="339" t="e">
        <f t="shared" si="822"/>
        <v>#DIV/0!</v>
      </c>
      <c r="P3185" s="181" t="e">
        <f t="shared" si="823"/>
        <v>#DIV/0!</v>
      </c>
      <c r="R3185" s="181" t="e">
        <f t="shared" si="824"/>
        <v>#DIV/0!</v>
      </c>
      <c r="S3185" s="181" t="e">
        <f t="shared" si="825"/>
        <v>#DIV/0!</v>
      </c>
      <c r="T3185" s="339" t="e">
        <f t="shared" si="831"/>
        <v>#DIV/0!</v>
      </c>
      <c r="U3185" s="181" t="e">
        <f t="shared" si="826"/>
        <v>#DIV/0!</v>
      </c>
    </row>
    <row r="3186" spans="2:21" ht="12.75" customHeight="1" x14ac:dyDescent="0.15">
      <c r="B3186" s="1">
        <f t="shared" si="832"/>
        <v>331.50000000000688</v>
      </c>
      <c r="C3186" s="181" t="e">
        <f t="shared" si="827"/>
        <v>#DIV/0!</v>
      </c>
      <c r="D3186" s="242">
        <f t="shared" si="828"/>
        <v>98.621883713640216</v>
      </c>
      <c r="E3186" s="181" t="e">
        <f t="shared" si="816"/>
        <v>#DIV/0!</v>
      </c>
      <c r="F3186" s="181" t="e">
        <f t="shared" si="829"/>
        <v>#DIV/0!</v>
      </c>
      <c r="H3186" s="181" t="e">
        <f t="shared" si="830"/>
        <v>#DIV/0!</v>
      </c>
      <c r="I3186" s="181" t="e">
        <f t="shared" si="817"/>
        <v>#DIV/0!</v>
      </c>
      <c r="J3186" s="339" t="e">
        <f t="shared" si="818"/>
        <v>#DIV/0!</v>
      </c>
      <c r="K3186" s="181" t="e">
        <f t="shared" si="819"/>
        <v>#DIV/0!</v>
      </c>
      <c r="M3186" s="181" t="e">
        <f t="shared" si="820"/>
        <v>#DIV/0!</v>
      </c>
      <c r="N3186" s="181" t="e">
        <f t="shared" si="821"/>
        <v>#DIV/0!</v>
      </c>
      <c r="O3186" s="339" t="e">
        <f t="shared" si="822"/>
        <v>#DIV/0!</v>
      </c>
      <c r="P3186" s="181" t="e">
        <f t="shared" si="823"/>
        <v>#DIV/0!</v>
      </c>
      <c r="R3186" s="181" t="e">
        <f t="shared" si="824"/>
        <v>#DIV/0!</v>
      </c>
      <c r="S3186" s="181" t="e">
        <f t="shared" si="825"/>
        <v>#DIV/0!</v>
      </c>
      <c r="T3186" s="339" t="e">
        <f t="shared" si="831"/>
        <v>#DIV/0!</v>
      </c>
      <c r="U3186" s="181" t="e">
        <f t="shared" si="826"/>
        <v>#DIV/0!</v>
      </c>
    </row>
    <row r="3187" spans="2:21" ht="12.75" customHeight="1" x14ac:dyDescent="0.15">
      <c r="B3187" s="1">
        <f t="shared" si="832"/>
        <v>331.6000000000069</v>
      </c>
      <c r="C3187" s="181" t="e">
        <f t="shared" si="827"/>
        <v>#DIV/0!</v>
      </c>
      <c r="D3187" s="242">
        <f t="shared" si="828"/>
        <v>98.629795300380167</v>
      </c>
      <c r="E3187" s="181" t="e">
        <f t="shared" si="816"/>
        <v>#DIV/0!</v>
      </c>
      <c r="F3187" s="181" t="e">
        <f t="shared" si="829"/>
        <v>#DIV/0!</v>
      </c>
      <c r="H3187" s="181" t="e">
        <f t="shared" si="830"/>
        <v>#DIV/0!</v>
      </c>
      <c r="I3187" s="181" t="e">
        <f t="shared" si="817"/>
        <v>#DIV/0!</v>
      </c>
      <c r="J3187" s="339" t="e">
        <f t="shared" si="818"/>
        <v>#DIV/0!</v>
      </c>
      <c r="K3187" s="181" t="e">
        <f t="shared" si="819"/>
        <v>#DIV/0!</v>
      </c>
      <c r="M3187" s="181" t="e">
        <f t="shared" si="820"/>
        <v>#DIV/0!</v>
      </c>
      <c r="N3187" s="181" t="e">
        <f t="shared" si="821"/>
        <v>#DIV/0!</v>
      </c>
      <c r="O3187" s="339" t="e">
        <f t="shared" si="822"/>
        <v>#DIV/0!</v>
      </c>
      <c r="P3187" s="181" t="e">
        <f t="shared" si="823"/>
        <v>#DIV/0!</v>
      </c>
      <c r="R3187" s="181" t="e">
        <f t="shared" si="824"/>
        <v>#DIV/0!</v>
      </c>
      <c r="S3187" s="181" t="e">
        <f t="shared" si="825"/>
        <v>#DIV/0!</v>
      </c>
      <c r="T3187" s="339" t="e">
        <f t="shared" si="831"/>
        <v>#DIV/0!</v>
      </c>
      <c r="U3187" s="181" t="e">
        <f t="shared" si="826"/>
        <v>#DIV/0!</v>
      </c>
    </row>
    <row r="3188" spans="2:21" ht="12.75" customHeight="1" x14ac:dyDescent="0.15">
      <c r="B3188" s="1">
        <f t="shared" si="832"/>
        <v>331.70000000000692</v>
      </c>
      <c r="C3188" s="181" t="e">
        <f t="shared" si="827"/>
        <v>#DIV/0!</v>
      </c>
      <c r="D3188" s="242">
        <f t="shared" si="828"/>
        <v>98.637704983694931</v>
      </c>
      <c r="E3188" s="181" t="e">
        <f t="shared" si="816"/>
        <v>#DIV/0!</v>
      </c>
      <c r="F3188" s="181" t="e">
        <f t="shared" si="829"/>
        <v>#DIV/0!</v>
      </c>
      <c r="H3188" s="181" t="e">
        <f t="shared" si="830"/>
        <v>#DIV/0!</v>
      </c>
      <c r="I3188" s="181" t="e">
        <f t="shared" si="817"/>
        <v>#DIV/0!</v>
      </c>
      <c r="J3188" s="339" t="e">
        <f t="shared" si="818"/>
        <v>#DIV/0!</v>
      </c>
      <c r="K3188" s="181" t="e">
        <f t="shared" si="819"/>
        <v>#DIV/0!</v>
      </c>
      <c r="M3188" s="181" t="e">
        <f t="shared" si="820"/>
        <v>#DIV/0!</v>
      </c>
      <c r="N3188" s="181" t="e">
        <f t="shared" si="821"/>
        <v>#DIV/0!</v>
      </c>
      <c r="O3188" s="339" t="e">
        <f t="shared" si="822"/>
        <v>#DIV/0!</v>
      </c>
      <c r="P3188" s="181" t="e">
        <f t="shared" si="823"/>
        <v>#DIV/0!</v>
      </c>
      <c r="R3188" s="181" t="e">
        <f t="shared" si="824"/>
        <v>#DIV/0!</v>
      </c>
      <c r="S3188" s="181" t="e">
        <f t="shared" si="825"/>
        <v>#DIV/0!</v>
      </c>
      <c r="T3188" s="339" t="e">
        <f t="shared" si="831"/>
        <v>#DIV/0!</v>
      </c>
      <c r="U3188" s="181" t="e">
        <f t="shared" si="826"/>
        <v>#DIV/0!</v>
      </c>
    </row>
    <row r="3189" spans="2:21" ht="12.75" customHeight="1" x14ac:dyDescent="0.15">
      <c r="B3189" s="1">
        <f t="shared" si="832"/>
        <v>331.80000000000695</v>
      </c>
      <c r="C3189" s="181" t="e">
        <f t="shared" si="827"/>
        <v>#DIV/0!</v>
      </c>
      <c r="D3189" s="242">
        <f t="shared" si="828"/>
        <v>98.645612764652654</v>
      </c>
      <c r="E3189" s="181" t="e">
        <f t="shared" si="816"/>
        <v>#DIV/0!</v>
      </c>
      <c r="F3189" s="181" t="e">
        <f t="shared" si="829"/>
        <v>#DIV/0!</v>
      </c>
      <c r="H3189" s="181" t="e">
        <f t="shared" si="830"/>
        <v>#DIV/0!</v>
      </c>
      <c r="I3189" s="181" t="e">
        <f t="shared" si="817"/>
        <v>#DIV/0!</v>
      </c>
      <c r="J3189" s="339" t="e">
        <f t="shared" si="818"/>
        <v>#DIV/0!</v>
      </c>
      <c r="K3189" s="181" t="e">
        <f t="shared" si="819"/>
        <v>#DIV/0!</v>
      </c>
      <c r="M3189" s="181" t="e">
        <f t="shared" si="820"/>
        <v>#DIV/0!</v>
      </c>
      <c r="N3189" s="181" t="e">
        <f t="shared" si="821"/>
        <v>#DIV/0!</v>
      </c>
      <c r="O3189" s="339" t="e">
        <f t="shared" si="822"/>
        <v>#DIV/0!</v>
      </c>
      <c r="P3189" s="181" t="e">
        <f t="shared" si="823"/>
        <v>#DIV/0!</v>
      </c>
      <c r="R3189" s="181" t="e">
        <f t="shared" si="824"/>
        <v>#DIV/0!</v>
      </c>
      <c r="S3189" s="181" t="e">
        <f t="shared" si="825"/>
        <v>#DIV/0!</v>
      </c>
      <c r="T3189" s="339" t="e">
        <f t="shared" si="831"/>
        <v>#DIV/0!</v>
      </c>
      <c r="U3189" s="181" t="e">
        <f t="shared" si="826"/>
        <v>#DIV/0!</v>
      </c>
    </row>
    <row r="3190" spans="2:21" ht="12.75" customHeight="1" x14ac:dyDescent="0.15">
      <c r="B3190" s="1">
        <f t="shared" si="832"/>
        <v>331.90000000000697</v>
      </c>
      <c r="C3190" s="181" t="e">
        <f t="shared" si="827"/>
        <v>#DIV/0!</v>
      </c>
      <c r="D3190" s="242">
        <f t="shared" si="828"/>
        <v>98.653518644320599</v>
      </c>
      <c r="E3190" s="181" t="e">
        <f t="shared" si="816"/>
        <v>#DIV/0!</v>
      </c>
      <c r="F3190" s="181" t="e">
        <f t="shared" si="829"/>
        <v>#DIV/0!</v>
      </c>
      <c r="H3190" s="181" t="e">
        <f t="shared" si="830"/>
        <v>#DIV/0!</v>
      </c>
      <c r="I3190" s="181" t="e">
        <f t="shared" si="817"/>
        <v>#DIV/0!</v>
      </c>
      <c r="J3190" s="339" t="e">
        <f t="shared" si="818"/>
        <v>#DIV/0!</v>
      </c>
      <c r="K3190" s="181" t="e">
        <f t="shared" si="819"/>
        <v>#DIV/0!</v>
      </c>
      <c r="M3190" s="181" t="e">
        <f t="shared" si="820"/>
        <v>#DIV/0!</v>
      </c>
      <c r="N3190" s="181" t="e">
        <f t="shared" si="821"/>
        <v>#DIV/0!</v>
      </c>
      <c r="O3190" s="339" t="e">
        <f t="shared" si="822"/>
        <v>#DIV/0!</v>
      </c>
      <c r="P3190" s="181" t="e">
        <f t="shared" si="823"/>
        <v>#DIV/0!</v>
      </c>
      <c r="R3190" s="181" t="e">
        <f t="shared" si="824"/>
        <v>#DIV/0!</v>
      </c>
      <c r="S3190" s="181" t="e">
        <f t="shared" si="825"/>
        <v>#DIV/0!</v>
      </c>
      <c r="T3190" s="339" t="e">
        <f t="shared" si="831"/>
        <v>#DIV/0!</v>
      </c>
      <c r="U3190" s="181" t="e">
        <f t="shared" si="826"/>
        <v>#DIV/0!</v>
      </c>
    </row>
    <row r="3191" spans="2:21" ht="12.75" customHeight="1" x14ac:dyDescent="0.15">
      <c r="B3191" s="1">
        <f t="shared" si="832"/>
        <v>332.00000000000699</v>
      </c>
      <c r="C3191" s="181" t="e">
        <f t="shared" si="827"/>
        <v>#DIV/0!</v>
      </c>
      <c r="D3191" s="242">
        <f t="shared" si="828"/>
        <v>98.66142262376502</v>
      </c>
      <c r="E3191" s="181" t="e">
        <f t="shared" si="816"/>
        <v>#DIV/0!</v>
      </c>
      <c r="F3191" s="181" t="e">
        <f t="shared" si="829"/>
        <v>#DIV/0!</v>
      </c>
      <c r="H3191" s="181" t="e">
        <f t="shared" si="830"/>
        <v>#DIV/0!</v>
      </c>
      <c r="I3191" s="181" t="e">
        <f t="shared" si="817"/>
        <v>#DIV/0!</v>
      </c>
      <c r="J3191" s="339" t="e">
        <f t="shared" si="818"/>
        <v>#DIV/0!</v>
      </c>
      <c r="K3191" s="181" t="e">
        <f t="shared" si="819"/>
        <v>#DIV/0!</v>
      </c>
      <c r="M3191" s="181" t="e">
        <f t="shared" si="820"/>
        <v>#DIV/0!</v>
      </c>
      <c r="N3191" s="181" t="e">
        <f t="shared" si="821"/>
        <v>#DIV/0!</v>
      </c>
      <c r="O3191" s="339" t="e">
        <f t="shared" si="822"/>
        <v>#DIV/0!</v>
      </c>
      <c r="P3191" s="181" t="e">
        <f t="shared" si="823"/>
        <v>#DIV/0!</v>
      </c>
      <c r="R3191" s="181" t="e">
        <f t="shared" si="824"/>
        <v>#DIV/0!</v>
      </c>
      <c r="S3191" s="181" t="e">
        <f t="shared" si="825"/>
        <v>#DIV/0!</v>
      </c>
      <c r="T3191" s="339" t="e">
        <f t="shared" si="831"/>
        <v>#DIV/0!</v>
      </c>
      <c r="U3191" s="181" t="e">
        <f t="shared" si="826"/>
        <v>#DIV/0!</v>
      </c>
    </row>
    <row r="3192" spans="2:21" ht="12.75" customHeight="1" x14ac:dyDescent="0.15">
      <c r="B3192" s="1">
        <f t="shared" si="832"/>
        <v>332.10000000000701</v>
      </c>
      <c r="C3192" s="181" t="e">
        <f t="shared" si="827"/>
        <v>#DIV/0!</v>
      </c>
      <c r="D3192" s="242">
        <f t="shared" si="828"/>
        <v>98.66932470405132</v>
      </c>
      <c r="E3192" s="181" t="e">
        <f t="shared" si="816"/>
        <v>#DIV/0!</v>
      </c>
      <c r="F3192" s="181" t="e">
        <f t="shared" si="829"/>
        <v>#DIV/0!</v>
      </c>
      <c r="H3192" s="181" t="e">
        <f t="shared" si="830"/>
        <v>#DIV/0!</v>
      </c>
      <c r="I3192" s="181" t="e">
        <f t="shared" si="817"/>
        <v>#DIV/0!</v>
      </c>
      <c r="J3192" s="339" t="e">
        <f t="shared" si="818"/>
        <v>#DIV/0!</v>
      </c>
      <c r="K3192" s="181" t="e">
        <f t="shared" si="819"/>
        <v>#DIV/0!</v>
      </c>
      <c r="M3192" s="181" t="e">
        <f t="shared" si="820"/>
        <v>#DIV/0!</v>
      </c>
      <c r="N3192" s="181" t="e">
        <f t="shared" si="821"/>
        <v>#DIV/0!</v>
      </c>
      <c r="O3192" s="339" t="e">
        <f t="shared" si="822"/>
        <v>#DIV/0!</v>
      </c>
      <c r="P3192" s="181" t="e">
        <f t="shared" si="823"/>
        <v>#DIV/0!</v>
      </c>
      <c r="R3192" s="181" t="e">
        <f t="shared" si="824"/>
        <v>#DIV/0!</v>
      </c>
      <c r="S3192" s="181" t="e">
        <f t="shared" si="825"/>
        <v>#DIV/0!</v>
      </c>
      <c r="T3192" s="339" t="e">
        <f t="shared" si="831"/>
        <v>#DIV/0!</v>
      </c>
      <c r="U3192" s="181" t="e">
        <f t="shared" si="826"/>
        <v>#DIV/0!</v>
      </c>
    </row>
    <row r="3193" spans="2:21" ht="12.75" customHeight="1" x14ac:dyDescent="0.15">
      <c r="B3193" s="1">
        <f t="shared" si="832"/>
        <v>332.20000000000704</v>
      </c>
      <c r="C3193" s="181" t="e">
        <f t="shared" si="827"/>
        <v>#DIV/0!</v>
      </c>
      <c r="D3193" s="242">
        <f t="shared" si="828"/>
        <v>98.677224886244019</v>
      </c>
      <c r="E3193" s="181" t="e">
        <f t="shared" si="816"/>
        <v>#DIV/0!</v>
      </c>
      <c r="F3193" s="181" t="e">
        <f t="shared" si="829"/>
        <v>#DIV/0!</v>
      </c>
      <c r="H3193" s="181" t="e">
        <f t="shared" si="830"/>
        <v>#DIV/0!</v>
      </c>
      <c r="I3193" s="181" t="e">
        <f t="shared" si="817"/>
        <v>#DIV/0!</v>
      </c>
      <c r="J3193" s="339" t="e">
        <f t="shared" si="818"/>
        <v>#DIV/0!</v>
      </c>
      <c r="K3193" s="181" t="e">
        <f t="shared" si="819"/>
        <v>#DIV/0!</v>
      </c>
      <c r="M3193" s="181" t="e">
        <f t="shared" si="820"/>
        <v>#DIV/0!</v>
      </c>
      <c r="N3193" s="181" t="e">
        <f t="shared" si="821"/>
        <v>#DIV/0!</v>
      </c>
      <c r="O3193" s="339" t="e">
        <f t="shared" si="822"/>
        <v>#DIV/0!</v>
      </c>
      <c r="P3193" s="181" t="e">
        <f t="shared" si="823"/>
        <v>#DIV/0!</v>
      </c>
      <c r="R3193" s="181" t="e">
        <f t="shared" si="824"/>
        <v>#DIV/0!</v>
      </c>
      <c r="S3193" s="181" t="e">
        <f t="shared" si="825"/>
        <v>#DIV/0!</v>
      </c>
      <c r="T3193" s="339" t="e">
        <f t="shared" si="831"/>
        <v>#DIV/0!</v>
      </c>
      <c r="U3193" s="181" t="e">
        <f t="shared" si="826"/>
        <v>#DIV/0!</v>
      </c>
    </row>
    <row r="3194" spans="2:21" ht="12.75" customHeight="1" x14ac:dyDescent="0.15">
      <c r="B3194" s="1">
        <f t="shared" si="832"/>
        <v>332.30000000000706</v>
      </c>
      <c r="C3194" s="181" t="e">
        <f t="shared" si="827"/>
        <v>#DIV/0!</v>
      </c>
      <c r="D3194" s="242">
        <f t="shared" si="828"/>
        <v>98.685123171406403</v>
      </c>
      <c r="E3194" s="181" t="e">
        <f t="shared" si="816"/>
        <v>#DIV/0!</v>
      </c>
      <c r="F3194" s="181" t="e">
        <f t="shared" si="829"/>
        <v>#DIV/0!</v>
      </c>
      <c r="H3194" s="181" t="e">
        <f t="shared" si="830"/>
        <v>#DIV/0!</v>
      </c>
      <c r="I3194" s="181" t="e">
        <f t="shared" si="817"/>
        <v>#DIV/0!</v>
      </c>
      <c r="J3194" s="339" t="e">
        <f t="shared" si="818"/>
        <v>#DIV/0!</v>
      </c>
      <c r="K3194" s="181" t="e">
        <f t="shared" si="819"/>
        <v>#DIV/0!</v>
      </c>
      <c r="M3194" s="181" t="e">
        <f t="shared" si="820"/>
        <v>#DIV/0!</v>
      </c>
      <c r="N3194" s="181" t="e">
        <f t="shared" si="821"/>
        <v>#DIV/0!</v>
      </c>
      <c r="O3194" s="339" t="e">
        <f t="shared" si="822"/>
        <v>#DIV/0!</v>
      </c>
      <c r="P3194" s="181" t="e">
        <f t="shared" si="823"/>
        <v>#DIV/0!</v>
      </c>
      <c r="R3194" s="181" t="e">
        <f t="shared" si="824"/>
        <v>#DIV/0!</v>
      </c>
      <c r="S3194" s="181" t="e">
        <f t="shared" si="825"/>
        <v>#DIV/0!</v>
      </c>
      <c r="T3194" s="339" t="e">
        <f t="shared" si="831"/>
        <v>#DIV/0!</v>
      </c>
      <c r="U3194" s="181" t="e">
        <f t="shared" si="826"/>
        <v>#DIV/0!</v>
      </c>
    </row>
    <row r="3195" spans="2:21" ht="12.75" customHeight="1" x14ac:dyDescent="0.15">
      <c r="B3195" s="1">
        <f t="shared" si="832"/>
        <v>332.40000000000708</v>
      </c>
      <c r="C3195" s="181" t="e">
        <f t="shared" si="827"/>
        <v>#DIV/0!</v>
      </c>
      <c r="D3195" s="242">
        <f t="shared" si="828"/>
        <v>98.693019560601101</v>
      </c>
      <c r="E3195" s="181" t="e">
        <f t="shared" si="816"/>
        <v>#DIV/0!</v>
      </c>
      <c r="F3195" s="181" t="e">
        <f t="shared" si="829"/>
        <v>#DIV/0!</v>
      </c>
      <c r="H3195" s="181" t="e">
        <f t="shared" si="830"/>
        <v>#DIV/0!</v>
      </c>
      <c r="I3195" s="181" t="e">
        <f t="shared" si="817"/>
        <v>#DIV/0!</v>
      </c>
      <c r="J3195" s="339" t="e">
        <f t="shared" si="818"/>
        <v>#DIV/0!</v>
      </c>
      <c r="K3195" s="181" t="e">
        <f t="shared" si="819"/>
        <v>#DIV/0!</v>
      </c>
      <c r="M3195" s="181" t="e">
        <f t="shared" si="820"/>
        <v>#DIV/0!</v>
      </c>
      <c r="N3195" s="181" t="e">
        <f t="shared" si="821"/>
        <v>#DIV/0!</v>
      </c>
      <c r="O3195" s="339" t="e">
        <f t="shared" si="822"/>
        <v>#DIV/0!</v>
      </c>
      <c r="P3195" s="181" t="e">
        <f t="shared" si="823"/>
        <v>#DIV/0!</v>
      </c>
      <c r="R3195" s="181" t="e">
        <f t="shared" si="824"/>
        <v>#DIV/0!</v>
      </c>
      <c r="S3195" s="181" t="e">
        <f t="shared" si="825"/>
        <v>#DIV/0!</v>
      </c>
      <c r="T3195" s="339" t="e">
        <f t="shared" si="831"/>
        <v>#DIV/0!</v>
      </c>
      <c r="U3195" s="181" t="e">
        <f t="shared" si="826"/>
        <v>#DIV/0!</v>
      </c>
    </row>
    <row r="3196" spans="2:21" ht="12.75" customHeight="1" x14ac:dyDescent="0.15">
      <c r="B3196" s="1">
        <f t="shared" si="832"/>
        <v>332.50000000000711</v>
      </c>
      <c r="C3196" s="181" t="e">
        <f t="shared" si="827"/>
        <v>#DIV/0!</v>
      </c>
      <c r="D3196" s="242">
        <f t="shared" si="828"/>
        <v>98.700914054889836</v>
      </c>
      <c r="E3196" s="181" t="e">
        <f t="shared" si="816"/>
        <v>#DIV/0!</v>
      </c>
      <c r="F3196" s="181" t="e">
        <f t="shared" si="829"/>
        <v>#DIV/0!</v>
      </c>
      <c r="H3196" s="181" t="e">
        <f t="shared" si="830"/>
        <v>#DIV/0!</v>
      </c>
      <c r="I3196" s="181" t="e">
        <f t="shared" si="817"/>
        <v>#DIV/0!</v>
      </c>
      <c r="J3196" s="339" t="e">
        <f t="shared" si="818"/>
        <v>#DIV/0!</v>
      </c>
      <c r="K3196" s="181" t="e">
        <f t="shared" si="819"/>
        <v>#DIV/0!</v>
      </c>
      <c r="M3196" s="181" t="e">
        <f t="shared" si="820"/>
        <v>#DIV/0!</v>
      </c>
      <c r="N3196" s="181" t="e">
        <f t="shared" si="821"/>
        <v>#DIV/0!</v>
      </c>
      <c r="O3196" s="339" t="e">
        <f t="shared" si="822"/>
        <v>#DIV/0!</v>
      </c>
      <c r="P3196" s="181" t="e">
        <f t="shared" si="823"/>
        <v>#DIV/0!</v>
      </c>
      <c r="R3196" s="181" t="e">
        <f t="shared" si="824"/>
        <v>#DIV/0!</v>
      </c>
      <c r="S3196" s="181" t="e">
        <f t="shared" si="825"/>
        <v>#DIV/0!</v>
      </c>
      <c r="T3196" s="339" t="e">
        <f t="shared" si="831"/>
        <v>#DIV/0!</v>
      </c>
      <c r="U3196" s="181" t="e">
        <f t="shared" si="826"/>
        <v>#DIV/0!</v>
      </c>
    </row>
    <row r="3197" spans="2:21" ht="12.75" customHeight="1" x14ac:dyDescent="0.15">
      <c r="B3197" s="1">
        <f t="shared" si="832"/>
        <v>332.60000000000713</v>
      </c>
      <c r="C3197" s="181" t="e">
        <f t="shared" si="827"/>
        <v>#DIV/0!</v>
      </c>
      <c r="D3197" s="242">
        <f t="shared" si="828"/>
        <v>98.708806655333134</v>
      </c>
      <c r="E3197" s="181" t="e">
        <f t="shared" si="816"/>
        <v>#DIV/0!</v>
      </c>
      <c r="F3197" s="181" t="e">
        <f t="shared" si="829"/>
        <v>#DIV/0!</v>
      </c>
      <c r="H3197" s="181" t="e">
        <f t="shared" si="830"/>
        <v>#DIV/0!</v>
      </c>
      <c r="I3197" s="181" t="e">
        <f t="shared" si="817"/>
        <v>#DIV/0!</v>
      </c>
      <c r="J3197" s="339" t="e">
        <f t="shared" si="818"/>
        <v>#DIV/0!</v>
      </c>
      <c r="K3197" s="181" t="e">
        <f t="shared" si="819"/>
        <v>#DIV/0!</v>
      </c>
      <c r="M3197" s="181" t="e">
        <f t="shared" si="820"/>
        <v>#DIV/0!</v>
      </c>
      <c r="N3197" s="181" t="e">
        <f t="shared" si="821"/>
        <v>#DIV/0!</v>
      </c>
      <c r="O3197" s="339" t="e">
        <f t="shared" si="822"/>
        <v>#DIV/0!</v>
      </c>
      <c r="P3197" s="181" t="e">
        <f t="shared" si="823"/>
        <v>#DIV/0!</v>
      </c>
      <c r="R3197" s="181" t="e">
        <f t="shared" si="824"/>
        <v>#DIV/0!</v>
      </c>
      <c r="S3197" s="181" t="e">
        <f t="shared" si="825"/>
        <v>#DIV/0!</v>
      </c>
      <c r="T3197" s="339" t="e">
        <f t="shared" si="831"/>
        <v>#DIV/0!</v>
      </c>
      <c r="U3197" s="181" t="e">
        <f t="shared" si="826"/>
        <v>#DIV/0!</v>
      </c>
    </row>
    <row r="3198" spans="2:21" ht="12.75" customHeight="1" x14ac:dyDescent="0.15">
      <c r="B3198" s="1">
        <f t="shared" si="832"/>
        <v>332.70000000000715</v>
      </c>
      <c r="C3198" s="181" t="e">
        <f t="shared" si="827"/>
        <v>#DIV/0!</v>
      </c>
      <c r="D3198" s="242">
        <f t="shared" si="828"/>
        <v>98.7166973629908</v>
      </c>
      <c r="E3198" s="181" t="e">
        <f t="shared" si="816"/>
        <v>#DIV/0!</v>
      </c>
      <c r="F3198" s="181" t="e">
        <f t="shared" si="829"/>
        <v>#DIV/0!</v>
      </c>
      <c r="H3198" s="181" t="e">
        <f t="shared" si="830"/>
        <v>#DIV/0!</v>
      </c>
      <c r="I3198" s="181" t="e">
        <f t="shared" si="817"/>
        <v>#DIV/0!</v>
      </c>
      <c r="J3198" s="339" t="e">
        <f t="shared" si="818"/>
        <v>#DIV/0!</v>
      </c>
      <c r="K3198" s="181" t="e">
        <f t="shared" si="819"/>
        <v>#DIV/0!</v>
      </c>
      <c r="M3198" s="181" t="e">
        <f t="shared" si="820"/>
        <v>#DIV/0!</v>
      </c>
      <c r="N3198" s="181" t="e">
        <f t="shared" si="821"/>
        <v>#DIV/0!</v>
      </c>
      <c r="O3198" s="339" t="e">
        <f t="shared" si="822"/>
        <v>#DIV/0!</v>
      </c>
      <c r="P3198" s="181" t="e">
        <f t="shared" si="823"/>
        <v>#DIV/0!</v>
      </c>
      <c r="R3198" s="181" t="e">
        <f t="shared" si="824"/>
        <v>#DIV/0!</v>
      </c>
      <c r="S3198" s="181" t="e">
        <f t="shared" si="825"/>
        <v>#DIV/0!</v>
      </c>
      <c r="T3198" s="339" t="e">
        <f t="shared" si="831"/>
        <v>#DIV/0!</v>
      </c>
      <c r="U3198" s="181" t="e">
        <f t="shared" si="826"/>
        <v>#DIV/0!</v>
      </c>
    </row>
    <row r="3199" spans="2:21" ht="12.75" customHeight="1" x14ac:dyDescent="0.15">
      <c r="B3199" s="1">
        <f t="shared" si="832"/>
        <v>332.80000000000717</v>
      </c>
      <c r="C3199" s="181" t="e">
        <f t="shared" si="827"/>
        <v>#DIV/0!</v>
      </c>
      <c r="D3199" s="242">
        <f t="shared" si="828"/>
        <v>98.724586178921697</v>
      </c>
      <c r="E3199" s="181" t="e">
        <f t="shared" si="816"/>
        <v>#DIV/0!</v>
      </c>
      <c r="F3199" s="181" t="e">
        <f t="shared" si="829"/>
        <v>#DIV/0!</v>
      </c>
      <c r="H3199" s="181" t="e">
        <f t="shared" si="830"/>
        <v>#DIV/0!</v>
      </c>
      <c r="I3199" s="181" t="e">
        <f t="shared" si="817"/>
        <v>#DIV/0!</v>
      </c>
      <c r="J3199" s="339" t="e">
        <f t="shared" si="818"/>
        <v>#DIV/0!</v>
      </c>
      <c r="K3199" s="181" t="e">
        <f t="shared" si="819"/>
        <v>#DIV/0!</v>
      </c>
      <c r="M3199" s="181" t="e">
        <f t="shared" si="820"/>
        <v>#DIV/0!</v>
      </c>
      <c r="N3199" s="181" t="e">
        <f t="shared" si="821"/>
        <v>#DIV/0!</v>
      </c>
      <c r="O3199" s="339" t="e">
        <f t="shared" si="822"/>
        <v>#DIV/0!</v>
      </c>
      <c r="P3199" s="181" t="e">
        <f t="shared" si="823"/>
        <v>#DIV/0!</v>
      </c>
      <c r="R3199" s="181" t="e">
        <f t="shared" si="824"/>
        <v>#DIV/0!</v>
      </c>
      <c r="S3199" s="181" t="e">
        <f t="shared" si="825"/>
        <v>#DIV/0!</v>
      </c>
      <c r="T3199" s="339" t="e">
        <f t="shared" si="831"/>
        <v>#DIV/0!</v>
      </c>
      <c r="U3199" s="181" t="e">
        <f t="shared" si="826"/>
        <v>#DIV/0!</v>
      </c>
    </row>
    <row r="3200" spans="2:21" ht="12.75" customHeight="1" x14ac:dyDescent="0.15">
      <c r="B3200" s="1">
        <f t="shared" si="832"/>
        <v>332.9000000000072</v>
      </c>
      <c r="C3200" s="181" t="e">
        <f t="shared" si="827"/>
        <v>#DIV/0!</v>
      </c>
      <c r="D3200" s="242">
        <f t="shared" si="828"/>
        <v>98.73247310418364</v>
      </c>
      <c r="E3200" s="181" t="e">
        <f t="shared" si="816"/>
        <v>#DIV/0!</v>
      </c>
      <c r="F3200" s="181" t="e">
        <f t="shared" si="829"/>
        <v>#DIV/0!</v>
      </c>
      <c r="H3200" s="181" t="e">
        <f t="shared" si="830"/>
        <v>#DIV/0!</v>
      </c>
      <c r="I3200" s="181" t="e">
        <f t="shared" si="817"/>
        <v>#DIV/0!</v>
      </c>
      <c r="J3200" s="339" t="e">
        <f t="shared" si="818"/>
        <v>#DIV/0!</v>
      </c>
      <c r="K3200" s="181" t="e">
        <f t="shared" si="819"/>
        <v>#DIV/0!</v>
      </c>
      <c r="M3200" s="181" t="e">
        <f t="shared" si="820"/>
        <v>#DIV/0!</v>
      </c>
      <c r="N3200" s="181" t="e">
        <f t="shared" si="821"/>
        <v>#DIV/0!</v>
      </c>
      <c r="O3200" s="339" t="e">
        <f t="shared" si="822"/>
        <v>#DIV/0!</v>
      </c>
      <c r="P3200" s="181" t="e">
        <f t="shared" si="823"/>
        <v>#DIV/0!</v>
      </c>
      <c r="R3200" s="181" t="e">
        <f t="shared" si="824"/>
        <v>#DIV/0!</v>
      </c>
      <c r="S3200" s="181" t="e">
        <f t="shared" si="825"/>
        <v>#DIV/0!</v>
      </c>
      <c r="T3200" s="339" t="e">
        <f t="shared" si="831"/>
        <v>#DIV/0!</v>
      </c>
      <c r="U3200" s="181" t="e">
        <f t="shared" si="826"/>
        <v>#DIV/0!</v>
      </c>
    </row>
    <row r="3201" spans="2:21" ht="12.75" customHeight="1" x14ac:dyDescent="0.15">
      <c r="B3201" s="1">
        <f t="shared" si="832"/>
        <v>333.00000000000722</v>
      </c>
      <c r="C3201" s="181" t="e">
        <f t="shared" si="827"/>
        <v>#DIV/0!</v>
      </c>
      <c r="D3201" s="242">
        <f t="shared" si="828"/>
        <v>98.740358139833646</v>
      </c>
      <c r="E3201" s="181" t="e">
        <f t="shared" si="816"/>
        <v>#DIV/0!</v>
      </c>
      <c r="F3201" s="181" t="e">
        <f t="shared" si="829"/>
        <v>#DIV/0!</v>
      </c>
      <c r="H3201" s="181" t="e">
        <f t="shared" si="830"/>
        <v>#DIV/0!</v>
      </c>
      <c r="I3201" s="181" t="e">
        <f t="shared" si="817"/>
        <v>#DIV/0!</v>
      </c>
      <c r="J3201" s="339" t="e">
        <f t="shared" si="818"/>
        <v>#DIV/0!</v>
      </c>
      <c r="K3201" s="181" t="e">
        <f t="shared" si="819"/>
        <v>#DIV/0!</v>
      </c>
      <c r="M3201" s="181" t="e">
        <f t="shared" si="820"/>
        <v>#DIV/0!</v>
      </c>
      <c r="N3201" s="181" t="e">
        <f t="shared" si="821"/>
        <v>#DIV/0!</v>
      </c>
      <c r="O3201" s="339" t="e">
        <f t="shared" si="822"/>
        <v>#DIV/0!</v>
      </c>
      <c r="P3201" s="181" t="e">
        <f t="shared" si="823"/>
        <v>#DIV/0!</v>
      </c>
      <c r="R3201" s="181" t="e">
        <f t="shared" si="824"/>
        <v>#DIV/0!</v>
      </c>
      <c r="S3201" s="181" t="e">
        <f t="shared" si="825"/>
        <v>#DIV/0!</v>
      </c>
      <c r="T3201" s="339" t="e">
        <f t="shared" si="831"/>
        <v>#DIV/0!</v>
      </c>
      <c r="U3201" s="181" t="e">
        <f t="shared" si="826"/>
        <v>#DIV/0!</v>
      </c>
    </row>
    <row r="3202" spans="2:21" ht="12.75" customHeight="1" x14ac:dyDescent="0.15">
      <c r="B3202" s="1">
        <f t="shared" si="832"/>
        <v>333.10000000000724</v>
      </c>
      <c r="C3202" s="181" t="e">
        <f t="shared" si="827"/>
        <v>#DIV/0!</v>
      </c>
      <c r="D3202" s="242">
        <f t="shared" si="828"/>
        <v>98.748241286927666</v>
      </c>
      <c r="E3202" s="181" t="e">
        <f t="shared" si="816"/>
        <v>#DIV/0!</v>
      </c>
      <c r="F3202" s="181" t="e">
        <f t="shared" si="829"/>
        <v>#DIV/0!</v>
      </c>
      <c r="H3202" s="181" t="e">
        <f t="shared" si="830"/>
        <v>#DIV/0!</v>
      </c>
      <c r="I3202" s="181" t="e">
        <f t="shared" si="817"/>
        <v>#DIV/0!</v>
      </c>
      <c r="J3202" s="339" t="e">
        <f t="shared" si="818"/>
        <v>#DIV/0!</v>
      </c>
      <c r="K3202" s="181" t="e">
        <f t="shared" si="819"/>
        <v>#DIV/0!</v>
      </c>
      <c r="M3202" s="181" t="e">
        <f t="shared" si="820"/>
        <v>#DIV/0!</v>
      </c>
      <c r="N3202" s="181" t="e">
        <f t="shared" si="821"/>
        <v>#DIV/0!</v>
      </c>
      <c r="O3202" s="339" t="e">
        <f t="shared" si="822"/>
        <v>#DIV/0!</v>
      </c>
      <c r="P3202" s="181" t="e">
        <f t="shared" si="823"/>
        <v>#DIV/0!</v>
      </c>
      <c r="R3202" s="181" t="e">
        <f t="shared" si="824"/>
        <v>#DIV/0!</v>
      </c>
      <c r="S3202" s="181" t="e">
        <f t="shared" si="825"/>
        <v>#DIV/0!</v>
      </c>
      <c r="T3202" s="339" t="e">
        <f t="shared" si="831"/>
        <v>#DIV/0!</v>
      </c>
      <c r="U3202" s="181" t="e">
        <f t="shared" si="826"/>
        <v>#DIV/0!</v>
      </c>
    </row>
    <row r="3203" spans="2:21" ht="12.75" customHeight="1" x14ac:dyDescent="0.15">
      <c r="B3203" s="1">
        <f t="shared" si="832"/>
        <v>333.20000000000726</v>
      </c>
      <c r="C3203" s="181" t="e">
        <f t="shared" si="827"/>
        <v>#DIV/0!</v>
      </c>
      <c r="D3203" s="242">
        <f t="shared" si="828"/>
        <v>98.756122546520871</v>
      </c>
      <c r="E3203" s="181" t="e">
        <f t="shared" si="816"/>
        <v>#DIV/0!</v>
      </c>
      <c r="F3203" s="181" t="e">
        <f t="shared" si="829"/>
        <v>#DIV/0!</v>
      </c>
      <c r="H3203" s="181" t="e">
        <f t="shared" si="830"/>
        <v>#DIV/0!</v>
      </c>
      <c r="I3203" s="181" t="e">
        <f t="shared" si="817"/>
        <v>#DIV/0!</v>
      </c>
      <c r="J3203" s="339" t="e">
        <f t="shared" si="818"/>
        <v>#DIV/0!</v>
      </c>
      <c r="K3203" s="181" t="e">
        <f t="shared" si="819"/>
        <v>#DIV/0!</v>
      </c>
      <c r="M3203" s="181" t="e">
        <f t="shared" si="820"/>
        <v>#DIV/0!</v>
      </c>
      <c r="N3203" s="181" t="e">
        <f t="shared" si="821"/>
        <v>#DIV/0!</v>
      </c>
      <c r="O3203" s="339" t="e">
        <f t="shared" si="822"/>
        <v>#DIV/0!</v>
      </c>
      <c r="P3203" s="181" t="e">
        <f t="shared" si="823"/>
        <v>#DIV/0!</v>
      </c>
      <c r="R3203" s="181" t="e">
        <f t="shared" si="824"/>
        <v>#DIV/0!</v>
      </c>
      <c r="S3203" s="181" t="e">
        <f t="shared" si="825"/>
        <v>#DIV/0!</v>
      </c>
      <c r="T3203" s="339" t="e">
        <f t="shared" si="831"/>
        <v>#DIV/0!</v>
      </c>
      <c r="U3203" s="181" t="e">
        <f t="shared" si="826"/>
        <v>#DIV/0!</v>
      </c>
    </row>
    <row r="3204" spans="2:21" ht="12.75" customHeight="1" x14ac:dyDescent="0.15">
      <c r="B3204" s="1">
        <f t="shared" si="832"/>
        <v>333.30000000000729</v>
      </c>
      <c r="C3204" s="181" t="e">
        <f t="shared" si="827"/>
        <v>#DIV/0!</v>
      </c>
      <c r="D3204" s="242">
        <f t="shared" si="828"/>
        <v>98.764001919667422</v>
      </c>
      <c r="E3204" s="181" t="e">
        <f t="shared" si="816"/>
        <v>#DIV/0!</v>
      </c>
      <c r="F3204" s="181" t="e">
        <f t="shared" si="829"/>
        <v>#DIV/0!</v>
      </c>
      <c r="H3204" s="181" t="e">
        <f t="shared" si="830"/>
        <v>#DIV/0!</v>
      </c>
      <c r="I3204" s="181" t="e">
        <f t="shared" si="817"/>
        <v>#DIV/0!</v>
      </c>
      <c r="J3204" s="339" t="e">
        <f t="shared" si="818"/>
        <v>#DIV/0!</v>
      </c>
      <c r="K3204" s="181" t="e">
        <f t="shared" si="819"/>
        <v>#DIV/0!</v>
      </c>
      <c r="M3204" s="181" t="e">
        <f t="shared" si="820"/>
        <v>#DIV/0!</v>
      </c>
      <c r="N3204" s="181" t="e">
        <f t="shared" si="821"/>
        <v>#DIV/0!</v>
      </c>
      <c r="O3204" s="339" t="e">
        <f t="shared" si="822"/>
        <v>#DIV/0!</v>
      </c>
      <c r="P3204" s="181" t="e">
        <f t="shared" si="823"/>
        <v>#DIV/0!</v>
      </c>
      <c r="R3204" s="181" t="e">
        <f t="shared" si="824"/>
        <v>#DIV/0!</v>
      </c>
      <c r="S3204" s="181" t="e">
        <f t="shared" si="825"/>
        <v>#DIV/0!</v>
      </c>
      <c r="T3204" s="339" t="e">
        <f t="shared" si="831"/>
        <v>#DIV/0!</v>
      </c>
      <c r="U3204" s="181" t="e">
        <f t="shared" si="826"/>
        <v>#DIV/0!</v>
      </c>
    </row>
    <row r="3205" spans="2:21" ht="12.75" customHeight="1" x14ac:dyDescent="0.15">
      <c r="B3205" s="1">
        <f t="shared" si="832"/>
        <v>333.40000000000731</v>
      </c>
      <c r="C3205" s="181" t="e">
        <f t="shared" si="827"/>
        <v>#DIV/0!</v>
      </c>
      <c r="D3205" s="242">
        <f t="shared" si="828"/>
        <v>98.771879407420542</v>
      </c>
      <c r="E3205" s="181" t="e">
        <f t="shared" si="816"/>
        <v>#DIV/0!</v>
      </c>
      <c r="F3205" s="181" t="e">
        <f t="shared" si="829"/>
        <v>#DIV/0!</v>
      </c>
      <c r="H3205" s="181" t="e">
        <f t="shared" si="830"/>
        <v>#DIV/0!</v>
      </c>
      <c r="I3205" s="181" t="e">
        <f t="shared" si="817"/>
        <v>#DIV/0!</v>
      </c>
      <c r="J3205" s="339" t="e">
        <f t="shared" si="818"/>
        <v>#DIV/0!</v>
      </c>
      <c r="K3205" s="181" t="e">
        <f t="shared" si="819"/>
        <v>#DIV/0!</v>
      </c>
      <c r="M3205" s="181" t="e">
        <f t="shared" si="820"/>
        <v>#DIV/0!</v>
      </c>
      <c r="N3205" s="181" t="e">
        <f t="shared" si="821"/>
        <v>#DIV/0!</v>
      </c>
      <c r="O3205" s="339" t="e">
        <f t="shared" si="822"/>
        <v>#DIV/0!</v>
      </c>
      <c r="P3205" s="181" t="e">
        <f t="shared" si="823"/>
        <v>#DIV/0!</v>
      </c>
      <c r="R3205" s="181" t="e">
        <f t="shared" si="824"/>
        <v>#DIV/0!</v>
      </c>
      <c r="S3205" s="181" t="e">
        <f t="shared" si="825"/>
        <v>#DIV/0!</v>
      </c>
      <c r="T3205" s="339" t="e">
        <f t="shared" si="831"/>
        <v>#DIV/0!</v>
      </c>
      <c r="U3205" s="181" t="e">
        <f t="shared" si="826"/>
        <v>#DIV/0!</v>
      </c>
    </row>
    <row r="3206" spans="2:21" ht="12.75" customHeight="1" x14ac:dyDescent="0.15">
      <c r="B3206" s="1">
        <f t="shared" si="832"/>
        <v>333.50000000000733</v>
      </c>
      <c r="C3206" s="181" t="e">
        <f t="shared" si="827"/>
        <v>#DIV/0!</v>
      </c>
      <c r="D3206" s="242">
        <f t="shared" si="828"/>
        <v>98.779755010832631</v>
      </c>
      <c r="E3206" s="181" t="e">
        <f t="shared" ref="E3206:E3269" si="833">+$D$19+(C3206/(D3206*$D$34))</f>
        <v>#DIV/0!</v>
      </c>
      <c r="F3206" s="181" t="e">
        <f t="shared" si="829"/>
        <v>#DIV/0!</v>
      </c>
      <c r="H3206" s="181" t="e">
        <f t="shared" si="830"/>
        <v>#DIV/0!</v>
      </c>
      <c r="I3206" s="181" t="e">
        <f t="shared" ref="I3206:I3269" si="834">1.32*(($B3207-$D$19)/$D$30)^0.25</f>
        <v>#DIV/0!</v>
      </c>
      <c r="J3206" s="339" t="e">
        <f t="shared" ref="J3206:J3269" si="835">+$D$19+(H3206/(I3206*$D$35))</f>
        <v>#DIV/0!</v>
      </c>
      <c r="K3206" s="181" t="e">
        <f t="shared" ref="K3206:K3269" si="836">ABS($B3207-J3206)</f>
        <v>#DIV/0!</v>
      </c>
      <c r="M3206" s="181" t="e">
        <f t="shared" ref="M3206:M3269" si="837">(2*PI()*$D$27*$D$8*$AE$7*($D$31-B3207))/LN($D$30/$D$28)</f>
        <v>#DIV/0!</v>
      </c>
      <c r="N3206" s="181" t="e">
        <f t="shared" ref="N3206:N3269" si="838">1.32*(($B3207-$D$19)/$D$30)^0.25</f>
        <v>#DIV/0!</v>
      </c>
      <c r="O3206" s="339" t="e">
        <f t="shared" ref="O3206:O3269" si="839">+$D$19+(M3206/(N3206*$D$38))</f>
        <v>#DIV/0!</v>
      </c>
      <c r="P3206" s="181" t="e">
        <f t="shared" ref="P3206:P3269" si="840">ABS($B3207-O3206)</f>
        <v>#DIV/0!</v>
      </c>
      <c r="R3206" s="181" t="e">
        <f t="shared" ref="R3206:R3269" si="841">(2*PI()*$D$27*$D$9*$AE$6*($D$31-B3207))/LN($D$30/$D$28)</f>
        <v>#DIV/0!</v>
      </c>
      <c r="S3206" s="181" t="e">
        <f t="shared" ref="S3206:S3269" si="842">1.32*(($B3207-$D$19)/$D$30)^0.25</f>
        <v>#DIV/0!</v>
      </c>
      <c r="T3206" s="339" t="e">
        <f t="shared" si="831"/>
        <v>#DIV/0!</v>
      </c>
      <c r="U3206" s="181" t="e">
        <f t="shared" ref="U3206:U3269" si="843">ABS($B3207-T3206)</f>
        <v>#DIV/0!</v>
      </c>
    </row>
    <row r="3207" spans="2:21" ht="12.75" customHeight="1" x14ac:dyDescent="0.15">
      <c r="B3207" s="1">
        <f t="shared" si="832"/>
        <v>333.60000000000736</v>
      </c>
      <c r="C3207" s="181" t="e">
        <f t="shared" ref="C3207:C3270" si="844">(2*PI()*$D$26*$D$32*($D$31-B3208))/LN($D$29/$D$28)</f>
        <v>#DIV/0!</v>
      </c>
      <c r="D3207" s="242">
        <f t="shared" ref="D3207:D3270" si="845">1.32*((B3208-$D$19)/$D$29)^0.25</f>
        <v>98.787628730955035</v>
      </c>
      <c r="E3207" s="181" t="e">
        <f t="shared" si="833"/>
        <v>#DIV/0!</v>
      </c>
      <c r="F3207" s="181" t="e">
        <f t="shared" ref="F3207:F3270" si="846">ABS(B3208-E3207)</f>
        <v>#DIV/0!</v>
      </c>
      <c r="H3207" s="181" t="e">
        <f t="shared" ref="H3207:H3270" si="847">(2*PI()*$D$27*$D$32*($D$31-B3208))/LN($D$30/$D$28)</f>
        <v>#DIV/0!</v>
      </c>
      <c r="I3207" s="181" t="e">
        <f t="shared" si="834"/>
        <v>#DIV/0!</v>
      </c>
      <c r="J3207" s="339" t="e">
        <f t="shared" si="835"/>
        <v>#DIV/0!</v>
      </c>
      <c r="K3207" s="181" t="e">
        <f t="shared" si="836"/>
        <v>#DIV/0!</v>
      </c>
      <c r="M3207" s="181" t="e">
        <f t="shared" si="837"/>
        <v>#DIV/0!</v>
      </c>
      <c r="N3207" s="181" t="e">
        <f t="shared" si="838"/>
        <v>#DIV/0!</v>
      </c>
      <c r="O3207" s="339" t="e">
        <f t="shared" si="839"/>
        <v>#DIV/0!</v>
      </c>
      <c r="P3207" s="181" t="e">
        <f t="shared" si="840"/>
        <v>#DIV/0!</v>
      </c>
      <c r="R3207" s="181" t="e">
        <f t="shared" si="841"/>
        <v>#DIV/0!</v>
      </c>
      <c r="S3207" s="181" t="e">
        <f t="shared" si="842"/>
        <v>#DIV/0!</v>
      </c>
      <c r="T3207" s="339" t="e">
        <f t="shared" ref="T3207:T3270" si="848">+$D$19+(R3207/(S3207*$D$41))</f>
        <v>#DIV/0!</v>
      </c>
      <c r="U3207" s="181" t="e">
        <f t="shared" si="843"/>
        <v>#DIV/0!</v>
      </c>
    </row>
    <row r="3208" spans="2:21" ht="12.75" customHeight="1" x14ac:dyDescent="0.15">
      <c r="B3208" s="1">
        <f t="shared" ref="B3208:B3271" si="849">B3207+0.1</f>
        <v>333.70000000000738</v>
      </c>
      <c r="C3208" s="181" t="e">
        <f t="shared" si="844"/>
        <v>#DIV/0!</v>
      </c>
      <c r="D3208" s="242">
        <f t="shared" si="845"/>
        <v>98.795500568838222</v>
      </c>
      <c r="E3208" s="181" t="e">
        <f t="shared" si="833"/>
        <v>#DIV/0!</v>
      </c>
      <c r="F3208" s="181" t="e">
        <f t="shared" si="846"/>
        <v>#DIV/0!</v>
      </c>
      <c r="H3208" s="181" t="e">
        <f t="shared" si="847"/>
        <v>#DIV/0!</v>
      </c>
      <c r="I3208" s="181" t="e">
        <f t="shared" si="834"/>
        <v>#DIV/0!</v>
      </c>
      <c r="J3208" s="339" t="e">
        <f t="shared" si="835"/>
        <v>#DIV/0!</v>
      </c>
      <c r="K3208" s="181" t="e">
        <f t="shared" si="836"/>
        <v>#DIV/0!</v>
      </c>
      <c r="M3208" s="181" t="e">
        <f t="shared" si="837"/>
        <v>#DIV/0!</v>
      </c>
      <c r="N3208" s="181" t="e">
        <f t="shared" si="838"/>
        <v>#DIV/0!</v>
      </c>
      <c r="O3208" s="339" t="e">
        <f t="shared" si="839"/>
        <v>#DIV/0!</v>
      </c>
      <c r="P3208" s="181" t="e">
        <f t="shared" si="840"/>
        <v>#DIV/0!</v>
      </c>
      <c r="R3208" s="181" t="e">
        <f t="shared" si="841"/>
        <v>#DIV/0!</v>
      </c>
      <c r="S3208" s="181" t="e">
        <f t="shared" si="842"/>
        <v>#DIV/0!</v>
      </c>
      <c r="T3208" s="339" t="e">
        <f t="shared" si="848"/>
        <v>#DIV/0!</v>
      </c>
      <c r="U3208" s="181" t="e">
        <f t="shared" si="843"/>
        <v>#DIV/0!</v>
      </c>
    </row>
    <row r="3209" spans="2:21" ht="12.75" customHeight="1" x14ac:dyDescent="0.15">
      <c r="B3209" s="1">
        <f t="shared" si="849"/>
        <v>333.8000000000074</v>
      </c>
      <c r="C3209" s="181" t="e">
        <f t="shared" si="844"/>
        <v>#DIV/0!</v>
      </c>
      <c r="D3209" s="242">
        <f t="shared" si="845"/>
        <v>98.803370525531747</v>
      </c>
      <c r="E3209" s="181" t="e">
        <f t="shared" si="833"/>
        <v>#DIV/0!</v>
      </c>
      <c r="F3209" s="181" t="e">
        <f t="shared" si="846"/>
        <v>#DIV/0!</v>
      </c>
      <c r="H3209" s="181" t="e">
        <f t="shared" si="847"/>
        <v>#DIV/0!</v>
      </c>
      <c r="I3209" s="181" t="e">
        <f t="shared" si="834"/>
        <v>#DIV/0!</v>
      </c>
      <c r="J3209" s="339" t="e">
        <f t="shared" si="835"/>
        <v>#DIV/0!</v>
      </c>
      <c r="K3209" s="181" t="e">
        <f t="shared" si="836"/>
        <v>#DIV/0!</v>
      </c>
      <c r="M3209" s="181" t="e">
        <f t="shared" si="837"/>
        <v>#DIV/0!</v>
      </c>
      <c r="N3209" s="181" t="e">
        <f t="shared" si="838"/>
        <v>#DIV/0!</v>
      </c>
      <c r="O3209" s="339" t="e">
        <f t="shared" si="839"/>
        <v>#DIV/0!</v>
      </c>
      <c r="P3209" s="181" t="e">
        <f t="shared" si="840"/>
        <v>#DIV/0!</v>
      </c>
      <c r="R3209" s="181" t="e">
        <f t="shared" si="841"/>
        <v>#DIV/0!</v>
      </c>
      <c r="S3209" s="181" t="e">
        <f t="shared" si="842"/>
        <v>#DIV/0!</v>
      </c>
      <c r="T3209" s="339" t="e">
        <f t="shared" si="848"/>
        <v>#DIV/0!</v>
      </c>
      <c r="U3209" s="181" t="e">
        <f t="shared" si="843"/>
        <v>#DIV/0!</v>
      </c>
    </row>
    <row r="3210" spans="2:21" ht="12.75" customHeight="1" x14ac:dyDescent="0.15">
      <c r="B3210" s="1">
        <f t="shared" si="849"/>
        <v>333.90000000000742</v>
      </c>
      <c r="C3210" s="181" t="e">
        <f t="shared" si="844"/>
        <v>#DIV/0!</v>
      </c>
      <c r="D3210" s="242">
        <f t="shared" si="845"/>
        <v>98.81123860208433</v>
      </c>
      <c r="E3210" s="181" t="e">
        <f t="shared" si="833"/>
        <v>#DIV/0!</v>
      </c>
      <c r="F3210" s="181" t="e">
        <f t="shared" si="846"/>
        <v>#DIV/0!</v>
      </c>
      <c r="H3210" s="181" t="e">
        <f t="shared" si="847"/>
        <v>#DIV/0!</v>
      </c>
      <c r="I3210" s="181" t="e">
        <f t="shared" si="834"/>
        <v>#DIV/0!</v>
      </c>
      <c r="J3210" s="339" t="e">
        <f t="shared" si="835"/>
        <v>#DIV/0!</v>
      </c>
      <c r="K3210" s="181" t="e">
        <f t="shared" si="836"/>
        <v>#DIV/0!</v>
      </c>
      <c r="M3210" s="181" t="e">
        <f t="shared" si="837"/>
        <v>#DIV/0!</v>
      </c>
      <c r="N3210" s="181" t="e">
        <f t="shared" si="838"/>
        <v>#DIV/0!</v>
      </c>
      <c r="O3210" s="339" t="e">
        <f t="shared" si="839"/>
        <v>#DIV/0!</v>
      </c>
      <c r="P3210" s="181" t="e">
        <f t="shared" si="840"/>
        <v>#DIV/0!</v>
      </c>
      <c r="R3210" s="181" t="e">
        <f t="shared" si="841"/>
        <v>#DIV/0!</v>
      </c>
      <c r="S3210" s="181" t="e">
        <f t="shared" si="842"/>
        <v>#DIV/0!</v>
      </c>
      <c r="T3210" s="339" t="e">
        <f t="shared" si="848"/>
        <v>#DIV/0!</v>
      </c>
      <c r="U3210" s="181" t="e">
        <f t="shared" si="843"/>
        <v>#DIV/0!</v>
      </c>
    </row>
    <row r="3211" spans="2:21" ht="12.75" customHeight="1" x14ac:dyDescent="0.15">
      <c r="B3211" s="1">
        <f t="shared" si="849"/>
        <v>334.00000000000745</v>
      </c>
      <c r="C3211" s="181" t="e">
        <f t="shared" si="844"/>
        <v>#DIV/0!</v>
      </c>
      <c r="D3211" s="242">
        <f t="shared" si="845"/>
        <v>98.819104799543624</v>
      </c>
      <c r="E3211" s="181" t="e">
        <f t="shared" si="833"/>
        <v>#DIV/0!</v>
      </c>
      <c r="F3211" s="181" t="e">
        <f t="shared" si="846"/>
        <v>#DIV/0!</v>
      </c>
      <c r="H3211" s="181" t="e">
        <f t="shared" si="847"/>
        <v>#DIV/0!</v>
      </c>
      <c r="I3211" s="181" t="e">
        <f t="shared" si="834"/>
        <v>#DIV/0!</v>
      </c>
      <c r="J3211" s="339" t="e">
        <f t="shared" si="835"/>
        <v>#DIV/0!</v>
      </c>
      <c r="K3211" s="181" t="e">
        <f t="shared" si="836"/>
        <v>#DIV/0!</v>
      </c>
      <c r="M3211" s="181" t="e">
        <f t="shared" si="837"/>
        <v>#DIV/0!</v>
      </c>
      <c r="N3211" s="181" t="e">
        <f t="shared" si="838"/>
        <v>#DIV/0!</v>
      </c>
      <c r="O3211" s="339" t="e">
        <f t="shared" si="839"/>
        <v>#DIV/0!</v>
      </c>
      <c r="P3211" s="181" t="e">
        <f t="shared" si="840"/>
        <v>#DIV/0!</v>
      </c>
      <c r="R3211" s="181" t="e">
        <f t="shared" si="841"/>
        <v>#DIV/0!</v>
      </c>
      <c r="S3211" s="181" t="e">
        <f t="shared" si="842"/>
        <v>#DIV/0!</v>
      </c>
      <c r="T3211" s="339" t="e">
        <f t="shared" si="848"/>
        <v>#DIV/0!</v>
      </c>
      <c r="U3211" s="181" t="e">
        <f t="shared" si="843"/>
        <v>#DIV/0!</v>
      </c>
    </row>
    <row r="3212" spans="2:21" ht="12.75" customHeight="1" x14ac:dyDescent="0.15">
      <c r="B3212" s="1">
        <f t="shared" si="849"/>
        <v>334.10000000000747</v>
      </c>
      <c r="C3212" s="181" t="e">
        <f t="shared" si="844"/>
        <v>#DIV/0!</v>
      </c>
      <c r="D3212" s="242">
        <f t="shared" si="845"/>
        <v>98.826969118956384</v>
      </c>
      <c r="E3212" s="181" t="e">
        <f t="shared" si="833"/>
        <v>#DIV/0!</v>
      </c>
      <c r="F3212" s="181" t="e">
        <f t="shared" si="846"/>
        <v>#DIV/0!</v>
      </c>
      <c r="H3212" s="181" t="e">
        <f t="shared" si="847"/>
        <v>#DIV/0!</v>
      </c>
      <c r="I3212" s="181" t="e">
        <f t="shared" si="834"/>
        <v>#DIV/0!</v>
      </c>
      <c r="J3212" s="339" t="e">
        <f t="shared" si="835"/>
        <v>#DIV/0!</v>
      </c>
      <c r="K3212" s="181" t="e">
        <f t="shared" si="836"/>
        <v>#DIV/0!</v>
      </c>
      <c r="M3212" s="181" t="e">
        <f t="shared" si="837"/>
        <v>#DIV/0!</v>
      </c>
      <c r="N3212" s="181" t="e">
        <f t="shared" si="838"/>
        <v>#DIV/0!</v>
      </c>
      <c r="O3212" s="339" t="e">
        <f t="shared" si="839"/>
        <v>#DIV/0!</v>
      </c>
      <c r="P3212" s="181" t="e">
        <f t="shared" si="840"/>
        <v>#DIV/0!</v>
      </c>
      <c r="R3212" s="181" t="e">
        <f t="shared" si="841"/>
        <v>#DIV/0!</v>
      </c>
      <c r="S3212" s="181" t="e">
        <f t="shared" si="842"/>
        <v>#DIV/0!</v>
      </c>
      <c r="T3212" s="339" t="e">
        <f t="shared" si="848"/>
        <v>#DIV/0!</v>
      </c>
      <c r="U3212" s="181" t="e">
        <f t="shared" si="843"/>
        <v>#DIV/0!</v>
      </c>
    </row>
    <row r="3213" spans="2:21" ht="12.75" customHeight="1" x14ac:dyDescent="0.15">
      <c r="B3213" s="1">
        <f t="shared" si="849"/>
        <v>334.20000000000749</v>
      </c>
      <c r="C3213" s="181" t="e">
        <f t="shared" si="844"/>
        <v>#DIV/0!</v>
      </c>
      <c r="D3213" s="242">
        <f t="shared" si="845"/>
        <v>98.834831561368674</v>
      </c>
      <c r="E3213" s="181" t="e">
        <f t="shared" si="833"/>
        <v>#DIV/0!</v>
      </c>
      <c r="F3213" s="181" t="e">
        <f t="shared" si="846"/>
        <v>#DIV/0!</v>
      </c>
      <c r="H3213" s="181" t="e">
        <f t="shared" si="847"/>
        <v>#DIV/0!</v>
      </c>
      <c r="I3213" s="181" t="e">
        <f t="shared" si="834"/>
        <v>#DIV/0!</v>
      </c>
      <c r="J3213" s="339" t="e">
        <f t="shared" si="835"/>
        <v>#DIV/0!</v>
      </c>
      <c r="K3213" s="181" t="e">
        <f t="shared" si="836"/>
        <v>#DIV/0!</v>
      </c>
      <c r="M3213" s="181" t="e">
        <f t="shared" si="837"/>
        <v>#DIV/0!</v>
      </c>
      <c r="N3213" s="181" t="e">
        <f t="shared" si="838"/>
        <v>#DIV/0!</v>
      </c>
      <c r="O3213" s="339" t="e">
        <f t="shared" si="839"/>
        <v>#DIV/0!</v>
      </c>
      <c r="P3213" s="181" t="e">
        <f t="shared" si="840"/>
        <v>#DIV/0!</v>
      </c>
      <c r="R3213" s="181" t="e">
        <f t="shared" si="841"/>
        <v>#DIV/0!</v>
      </c>
      <c r="S3213" s="181" t="e">
        <f t="shared" si="842"/>
        <v>#DIV/0!</v>
      </c>
      <c r="T3213" s="339" t="e">
        <f t="shared" si="848"/>
        <v>#DIV/0!</v>
      </c>
      <c r="U3213" s="181" t="e">
        <f t="shared" si="843"/>
        <v>#DIV/0!</v>
      </c>
    </row>
    <row r="3214" spans="2:21" ht="12.75" customHeight="1" x14ac:dyDescent="0.15">
      <c r="B3214" s="1">
        <f t="shared" si="849"/>
        <v>334.30000000000751</v>
      </c>
      <c r="C3214" s="181" t="e">
        <f t="shared" si="844"/>
        <v>#DIV/0!</v>
      </c>
      <c r="D3214" s="242">
        <f t="shared" si="845"/>
        <v>98.842692127825316</v>
      </c>
      <c r="E3214" s="181" t="e">
        <f t="shared" si="833"/>
        <v>#DIV/0!</v>
      </c>
      <c r="F3214" s="181" t="e">
        <f t="shared" si="846"/>
        <v>#DIV/0!</v>
      </c>
      <c r="H3214" s="181" t="e">
        <f t="shared" si="847"/>
        <v>#DIV/0!</v>
      </c>
      <c r="I3214" s="181" t="e">
        <f t="shared" si="834"/>
        <v>#DIV/0!</v>
      </c>
      <c r="J3214" s="339" t="e">
        <f t="shared" si="835"/>
        <v>#DIV/0!</v>
      </c>
      <c r="K3214" s="181" t="e">
        <f t="shared" si="836"/>
        <v>#DIV/0!</v>
      </c>
      <c r="M3214" s="181" t="e">
        <f t="shared" si="837"/>
        <v>#DIV/0!</v>
      </c>
      <c r="N3214" s="181" t="e">
        <f t="shared" si="838"/>
        <v>#DIV/0!</v>
      </c>
      <c r="O3214" s="339" t="e">
        <f t="shared" si="839"/>
        <v>#DIV/0!</v>
      </c>
      <c r="P3214" s="181" t="e">
        <f t="shared" si="840"/>
        <v>#DIV/0!</v>
      </c>
      <c r="R3214" s="181" t="e">
        <f t="shared" si="841"/>
        <v>#DIV/0!</v>
      </c>
      <c r="S3214" s="181" t="e">
        <f t="shared" si="842"/>
        <v>#DIV/0!</v>
      </c>
      <c r="T3214" s="339" t="e">
        <f t="shared" si="848"/>
        <v>#DIV/0!</v>
      </c>
      <c r="U3214" s="181" t="e">
        <f t="shared" si="843"/>
        <v>#DIV/0!</v>
      </c>
    </row>
    <row r="3215" spans="2:21" ht="12.75" customHeight="1" x14ac:dyDescent="0.15">
      <c r="B3215" s="1">
        <f t="shared" si="849"/>
        <v>334.40000000000754</v>
      </c>
      <c r="C3215" s="181" t="e">
        <f t="shared" si="844"/>
        <v>#DIV/0!</v>
      </c>
      <c r="D3215" s="242">
        <f t="shared" si="845"/>
        <v>98.850550819370497</v>
      </c>
      <c r="E3215" s="181" t="e">
        <f t="shared" si="833"/>
        <v>#DIV/0!</v>
      </c>
      <c r="F3215" s="181" t="e">
        <f t="shared" si="846"/>
        <v>#DIV/0!</v>
      </c>
      <c r="H3215" s="181" t="e">
        <f t="shared" si="847"/>
        <v>#DIV/0!</v>
      </c>
      <c r="I3215" s="181" t="e">
        <f t="shared" si="834"/>
        <v>#DIV/0!</v>
      </c>
      <c r="J3215" s="339" t="e">
        <f t="shared" si="835"/>
        <v>#DIV/0!</v>
      </c>
      <c r="K3215" s="181" t="e">
        <f t="shared" si="836"/>
        <v>#DIV/0!</v>
      </c>
      <c r="M3215" s="181" t="e">
        <f t="shared" si="837"/>
        <v>#DIV/0!</v>
      </c>
      <c r="N3215" s="181" t="e">
        <f t="shared" si="838"/>
        <v>#DIV/0!</v>
      </c>
      <c r="O3215" s="339" t="e">
        <f t="shared" si="839"/>
        <v>#DIV/0!</v>
      </c>
      <c r="P3215" s="181" t="e">
        <f t="shared" si="840"/>
        <v>#DIV/0!</v>
      </c>
      <c r="R3215" s="181" t="e">
        <f t="shared" si="841"/>
        <v>#DIV/0!</v>
      </c>
      <c r="S3215" s="181" t="e">
        <f t="shared" si="842"/>
        <v>#DIV/0!</v>
      </c>
      <c r="T3215" s="339" t="e">
        <f t="shared" si="848"/>
        <v>#DIV/0!</v>
      </c>
      <c r="U3215" s="181" t="e">
        <f t="shared" si="843"/>
        <v>#DIV/0!</v>
      </c>
    </row>
    <row r="3216" spans="2:21" ht="12.75" customHeight="1" x14ac:dyDescent="0.15">
      <c r="B3216" s="1">
        <f t="shared" si="849"/>
        <v>334.50000000000756</v>
      </c>
      <c r="C3216" s="181" t="e">
        <f t="shared" si="844"/>
        <v>#DIV/0!</v>
      </c>
      <c r="D3216" s="242">
        <f t="shared" si="845"/>
        <v>98.858407637047208</v>
      </c>
      <c r="E3216" s="181" t="e">
        <f t="shared" si="833"/>
        <v>#DIV/0!</v>
      </c>
      <c r="F3216" s="181" t="e">
        <f t="shared" si="846"/>
        <v>#DIV/0!</v>
      </c>
      <c r="H3216" s="181" t="e">
        <f t="shared" si="847"/>
        <v>#DIV/0!</v>
      </c>
      <c r="I3216" s="181" t="e">
        <f t="shared" si="834"/>
        <v>#DIV/0!</v>
      </c>
      <c r="J3216" s="339" t="e">
        <f t="shared" si="835"/>
        <v>#DIV/0!</v>
      </c>
      <c r="K3216" s="181" t="e">
        <f t="shared" si="836"/>
        <v>#DIV/0!</v>
      </c>
      <c r="M3216" s="181" t="e">
        <f t="shared" si="837"/>
        <v>#DIV/0!</v>
      </c>
      <c r="N3216" s="181" t="e">
        <f t="shared" si="838"/>
        <v>#DIV/0!</v>
      </c>
      <c r="O3216" s="339" t="e">
        <f t="shared" si="839"/>
        <v>#DIV/0!</v>
      </c>
      <c r="P3216" s="181" t="e">
        <f t="shared" si="840"/>
        <v>#DIV/0!</v>
      </c>
      <c r="R3216" s="181" t="e">
        <f t="shared" si="841"/>
        <v>#DIV/0!</v>
      </c>
      <c r="S3216" s="181" t="e">
        <f t="shared" si="842"/>
        <v>#DIV/0!</v>
      </c>
      <c r="T3216" s="339" t="e">
        <f t="shared" si="848"/>
        <v>#DIV/0!</v>
      </c>
      <c r="U3216" s="181" t="e">
        <f t="shared" si="843"/>
        <v>#DIV/0!</v>
      </c>
    </row>
    <row r="3217" spans="2:21" ht="12.75" customHeight="1" x14ac:dyDescent="0.15">
      <c r="B3217" s="1">
        <f t="shared" si="849"/>
        <v>334.60000000000758</v>
      </c>
      <c r="C3217" s="181" t="e">
        <f t="shared" si="844"/>
        <v>#DIV/0!</v>
      </c>
      <c r="D3217" s="242">
        <f t="shared" si="845"/>
        <v>98.866262581897814</v>
      </c>
      <c r="E3217" s="181" t="e">
        <f t="shared" si="833"/>
        <v>#DIV/0!</v>
      </c>
      <c r="F3217" s="181" t="e">
        <f t="shared" si="846"/>
        <v>#DIV/0!</v>
      </c>
      <c r="H3217" s="181" t="e">
        <f t="shared" si="847"/>
        <v>#DIV/0!</v>
      </c>
      <c r="I3217" s="181" t="e">
        <f t="shared" si="834"/>
        <v>#DIV/0!</v>
      </c>
      <c r="J3217" s="339" t="e">
        <f t="shared" si="835"/>
        <v>#DIV/0!</v>
      </c>
      <c r="K3217" s="181" t="e">
        <f t="shared" si="836"/>
        <v>#DIV/0!</v>
      </c>
      <c r="M3217" s="181" t="e">
        <f t="shared" si="837"/>
        <v>#DIV/0!</v>
      </c>
      <c r="N3217" s="181" t="e">
        <f t="shared" si="838"/>
        <v>#DIV/0!</v>
      </c>
      <c r="O3217" s="339" t="e">
        <f t="shared" si="839"/>
        <v>#DIV/0!</v>
      </c>
      <c r="P3217" s="181" t="e">
        <f t="shared" si="840"/>
        <v>#DIV/0!</v>
      </c>
      <c r="R3217" s="181" t="e">
        <f t="shared" si="841"/>
        <v>#DIV/0!</v>
      </c>
      <c r="S3217" s="181" t="e">
        <f t="shared" si="842"/>
        <v>#DIV/0!</v>
      </c>
      <c r="T3217" s="339" t="e">
        <f t="shared" si="848"/>
        <v>#DIV/0!</v>
      </c>
      <c r="U3217" s="181" t="e">
        <f t="shared" si="843"/>
        <v>#DIV/0!</v>
      </c>
    </row>
    <row r="3218" spans="2:21" ht="12.75" customHeight="1" x14ac:dyDescent="0.15">
      <c r="B3218" s="1">
        <f t="shared" si="849"/>
        <v>334.70000000000761</v>
      </c>
      <c r="C3218" s="181" t="e">
        <f t="shared" si="844"/>
        <v>#DIV/0!</v>
      </c>
      <c r="D3218" s="242">
        <f t="shared" si="845"/>
        <v>98.874115654963617</v>
      </c>
      <c r="E3218" s="181" t="e">
        <f t="shared" si="833"/>
        <v>#DIV/0!</v>
      </c>
      <c r="F3218" s="181" t="e">
        <f t="shared" si="846"/>
        <v>#DIV/0!</v>
      </c>
      <c r="H3218" s="181" t="e">
        <f t="shared" si="847"/>
        <v>#DIV/0!</v>
      </c>
      <c r="I3218" s="181" t="e">
        <f t="shared" si="834"/>
        <v>#DIV/0!</v>
      </c>
      <c r="J3218" s="339" t="e">
        <f t="shared" si="835"/>
        <v>#DIV/0!</v>
      </c>
      <c r="K3218" s="181" t="e">
        <f t="shared" si="836"/>
        <v>#DIV/0!</v>
      </c>
      <c r="M3218" s="181" t="e">
        <f t="shared" si="837"/>
        <v>#DIV/0!</v>
      </c>
      <c r="N3218" s="181" t="e">
        <f t="shared" si="838"/>
        <v>#DIV/0!</v>
      </c>
      <c r="O3218" s="339" t="e">
        <f t="shared" si="839"/>
        <v>#DIV/0!</v>
      </c>
      <c r="P3218" s="181" t="e">
        <f t="shared" si="840"/>
        <v>#DIV/0!</v>
      </c>
      <c r="R3218" s="181" t="e">
        <f t="shared" si="841"/>
        <v>#DIV/0!</v>
      </c>
      <c r="S3218" s="181" t="e">
        <f t="shared" si="842"/>
        <v>#DIV/0!</v>
      </c>
      <c r="T3218" s="339" t="e">
        <f t="shared" si="848"/>
        <v>#DIV/0!</v>
      </c>
      <c r="U3218" s="181" t="e">
        <f t="shared" si="843"/>
        <v>#DIV/0!</v>
      </c>
    </row>
    <row r="3219" spans="2:21" ht="12.75" customHeight="1" x14ac:dyDescent="0.15">
      <c r="B3219" s="1">
        <f t="shared" si="849"/>
        <v>334.80000000000763</v>
      </c>
      <c r="C3219" s="181" t="e">
        <f t="shared" si="844"/>
        <v>#DIV/0!</v>
      </c>
      <c r="D3219" s="242">
        <f t="shared" si="845"/>
        <v>98.881966857284979</v>
      </c>
      <c r="E3219" s="181" t="e">
        <f t="shared" si="833"/>
        <v>#DIV/0!</v>
      </c>
      <c r="F3219" s="181" t="e">
        <f t="shared" si="846"/>
        <v>#DIV/0!</v>
      </c>
      <c r="H3219" s="181" t="e">
        <f t="shared" si="847"/>
        <v>#DIV/0!</v>
      </c>
      <c r="I3219" s="181" t="e">
        <f t="shared" si="834"/>
        <v>#DIV/0!</v>
      </c>
      <c r="J3219" s="339" t="e">
        <f t="shared" si="835"/>
        <v>#DIV/0!</v>
      </c>
      <c r="K3219" s="181" t="e">
        <f t="shared" si="836"/>
        <v>#DIV/0!</v>
      </c>
      <c r="M3219" s="181" t="e">
        <f t="shared" si="837"/>
        <v>#DIV/0!</v>
      </c>
      <c r="N3219" s="181" t="e">
        <f t="shared" si="838"/>
        <v>#DIV/0!</v>
      </c>
      <c r="O3219" s="339" t="e">
        <f t="shared" si="839"/>
        <v>#DIV/0!</v>
      </c>
      <c r="P3219" s="181" t="e">
        <f t="shared" si="840"/>
        <v>#DIV/0!</v>
      </c>
      <c r="R3219" s="181" t="e">
        <f t="shared" si="841"/>
        <v>#DIV/0!</v>
      </c>
      <c r="S3219" s="181" t="e">
        <f t="shared" si="842"/>
        <v>#DIV/0!</v>
      </c>
      <c r="T3219" s="339" t="e">
        <f t="shared" si="848"/>
        <v>#DIV/0!</v>
      </c>
      <c r="U3219" s="181" t="e">
        <f t="shared" si="843"/>
        <v>#DIV/0!</v>
      </c>
    </row>
    <row r="3220" spans="2:21" ht="12.75" customHeight="1" x14ac:dyDescent="0.15">
      <c r="B3220" s="1">
        <f t="shared" si="849"/>
        <v>334.90000000000765</v>
      </c>
      <c r="C3220" s="181" t="e">
        <f t="shared" si="844"/>
        <v>#DIV/0!</v>
      </c>
      <c r="D3220" s="242">
        <f t="shared" si="845"/>
        <v>98.88981618990141</v>
      </c>
      <c r="E3220" s="181" t="e">
        <f t="shared" si="833"/>
        <v>#DIV/0!</v>
      </c>
      <c r="F3220" s="181" t="e">
        <f t="shared" si="846"/>
        <v>#DIV/0!</v>
      </c>
      <c r="H3220" s="181" t="e">
        <f t="shared" si="847"/>
        <v>#DIV/0!</v>
      </c>
      <c r="I3220" s="181" t="e">
        <f t="shared" si="834"/>
        <v>#DIV/0!</v>
      </c>
      <c r="J3220" s="339" t="e">
        <f t="shared" si="835"/>
        <v>#DIV/0!</v>
      </c>
      <c r="K3220" s="181" t="e">
        <f t="shared" si="836"/>
        <v>#DIV/0!</v>
      </c>
      <c r="M3220" s="181" t="e">
        <f t="shared" si="837"/>
        <v>#DIV/0!</v>
      </c>
      <c r="N3220" s="181" t="e">
        <f t="shared" si="838"/>
        <v>#DIV/0!</v>
      </c>
      <c r="O3220" s="339" t="e">
        <f t="shared" si="839"/>
        <v>#DIV/0!</v>
      </c>
      <c r="P3220" s="181" t="e">
        <f t="shared" si="840"/>
        <v>#DIV/0!</v>
      </c>
      <c r="R3220" s="181" t="e">
        <f t="shared" si="841"/>
        <v>#DIV/0!</v>
      </c>
      <c r="S3220" s="181" t="e">
        <f t="shared" si="842"/>
        <v>#DIV/0!</v>
      </c>
      <c r="T3220" s="339" t="e">
        <f t="shared" si="848"/>
        <v>#DIV/0!</v>
      </c>
      <c r="U3220" s="181" t="e">
        <f t="shared" si="843"/>
        <v>#DIV/0!</v>
      </c>
    </row>
    <row r="3221" spans="2:21" ht="12.75" customHeight="1" x14ac:dyDescent="0.15">
      <c r="B3221" s="1">
        <f t="shared" si="849"/>
        <v>335.00000000000767</v>
      </c>
      <c r="C3221" s="181" t="e">
        <f t="shared" si="844"/>
        <v>#DIV/0!</v>
      </c>
      <c r="D3221" s="242">
        <f t="shared" si="845"/>
        <v>98.897663653851637</v>
      </c>
      <c r="E3221" s="181" t="e">
        <f t="shared" si="833"/>
        <v>#DIV/0!</v>
      </c>
      <c r="F3221" s="181" t="e">
        <f t="shared" si="846"/>
        <v>#DIV/0!</v>
      </c>
      <c r="H3221" s="181" t="e">
        <f t="shared" si="847"/>
        <v>#DIV/0!</v>
      </c>
      <c r="I3221" s="181" t="e">
        <f t="shared" si="834"/>
        <v>#DIV/0!</v>
      </c>
      <c r="J3221" s="339" t="e">
        <f t="shared" si="835"/>
        <v>#DIV/0!</v>
      </c>
      <c r="K3221" s="181" t="e">
        <f t="shared" si="836"/>
        <v>#DIV/0!</v>
      </c>
      <c r="M3221" s="181" t="e">
        <f t="shared" si="837"/>
        <v>#DIV/0!</v>
      </c>
      <c r="N3221" s="181" t="e">
        <f t="shared" si="838"/>
        <v>#DIV/0!</v>
      </c>
      <c r="O3221" s="339" t="e">
        <f t="shared" si="839"/>
        <v>#DIV/0!</v>
      </c>
      <c r="P3221" s="181" t="e">
        <f t="shared" si="840"/>
        <v>#DIV/0!</v>
      </c>
      <c r="R3221" s="181" t="e">
        <f t="shared" si="841"/>
        <v>#DIV/0!</v>
      </c>
      <c r="S3221" s="181" t="e">
        <f t="shared" si="842"/>
        <v>#DIV/0!</v>
      </c>
      <c r="T3221" s="339" t="e">
        <f t="shared" si="848"/>
        <v>#DIV/0!</v>
      </c>
      <c r="U3221" s="181" t="e">
        <f t="shared" si="843"/>
        <v>#DIV/0!</v>
      </c>
    </row>
    <row r="3222" spans="2:21" ht="12.75" customHeight="1" x14ac:dyDescent="0.15">
      <c r="B3222" s="1">
        <f t="shared" si="849"/>
        <v>335.1000000000077</v>
      </c>
      <c r="C3222" s="181" t="e">
        <f t="shared" si="844"/>
        <v>#DIV/0!</v>
      </c>
      <c r="D3222" s="242">
        <f t="shared" si="845"/>
        <v>98.905509250173239</v>
      </c>
      <c r="E3222" s="181" t="e">
        <f t="shared" si="833"/>
        <v>#DIV/0!</v>
      </c>
      <c r="F3222" s="181" t="e">
        <f t="shared" si="846"/>
        <v>#DIV/0!</v>
      </c>
      <c r="H3222" s="181" t="e">
        <f t="shared" si="847"/>
        <v>#DIV/0!</v>
      </c>
      <c r="I3222" s="181" t="e">
        <f t="shared" si="834"/>
        <v>#DIV/0!</v>
      </c>
      <c r="J3222" s="339" t="e">
        <f t="shared" si="835"/>
        <v>#DIV/0!</v>
      </c>
      <c r="K3222" s="181" t="e">
        <f t="shared" si="836"/>
        <v>#DIV/0!</v>
      </c>
      <c r="M3222" s="181" t="e">
        <f t="shared" si="837"/>
        <v>#DIV/0!</v>
      </c>
      <c r="N3222" s="181" t="e">
        <f t="shared" si="838"/>
        <v>#DIV/0!</v>
      </c>
      <c r="O3222" s="339" t="e">
        <f t="shared" si="839"/>
        <v>#DIV/0!</v>
      </c>
      <c r="P3222" s="181" t="e">
        <f t="shared" si="840"/>
        <v>#DIV/0!</v>
      </c>
      <c r="R3222" s="181" t="e">
        <f t="shared" si="841"/>
        <v>#DIV/0!</v>
      </c>
      <c r="S3222" s="181" t="e">
        <f t="shared" si="842"/>
        <v>#DIV/0!</v>
      </c>
      <c r="T3222" s="339" t="e">
        <f t="shared" si="848"/>
        <v>#DIV/0!</v>
      </c>
      <c r="U3222" s="181" t="e">
        <f t="shared" si="843"/>
        <v>#DIV/0!</v>
      </c>
    </row>
    <row r="3223" spans="2:21" ht="12.75" customHeight="1" x14ac:dyDescent="0.15">
      <c r="B3223" s="1">
        <f t="shared" si="849"/>
        <v>335.20000000000772</v>
      </c>
      <c r="C3223" s="181" t="e">
        <f t="shared" si="844"/>
        <v>#DIV/0!</v>
      </c>
      <c r="D3223" s="242">
        <f t="shared" si="845"/>
        <v>98.913352979902967</v>
      </c>
      <c r="E3223" s="181" t="e">
        <f t="shared" si="833"/>
        <v>#DIV/0!</v>
      </c>
      <c r="F3223" s="181" t="e">
        <f t="shared" si="846"/>
        <v>#DIV/0!</v>
      </c>
      <c r="H3223" s="181" t="e">
        <f t="shared" si="847"/>
        <v>#DIV/0!</v>
      </c>
      <c r="I3223" s="181" t="e">
        <f t="shared" si="834"/>
        <v>#DIV/0!</v>
      </c>
      <c r="J3223" s="339" t="e">
        <f t="shared" si="835"/>
        <v>#DIV/0!</v>
      </c>
      <c r="K3223" s="181" t="e">
        <f t="shared" si="836"/>
        <v>#DIV/0!</v>
      </c>
      <c r="M3223" s="181" t="e">
        <f t="shared" si="837"/>
        <v>#DIV/0!</v>
      </c>
      <c r="N3223" s="181" t="e">
        <f t="shared" si="838"/>
        <v>#DIV/0!</v>
      </c>
      <c r="O3223" s="339" t="e">
        <f t="shared" si="839"/>
        <v>#DIV/0!</v>
      </c>
      <c r="P3223" s="181" t="e">
        <f t="shared" si="840"/>
        <v>#DIV/0!</v>
      </c>
      <c r="R3223" s="181" t="e">
        <f t="shared" si="841"/>
        <v>#DIV/0!</v>
      </c>
      <c r="S3223" s="181" t="e">
        <f t="shared" si="842"/>
        <v>#DIV/0!</v>
      </c>
      <c r="T3223" s="339" t="e">
        <f t="shared" si="848"/>
        <v>#DIV/0!</v>
      </c>
      <c r="U3223" s="181" t="e">
        <f t="shared" si="843"/>
        <v>#DIV/0!</v>
      </c>
    </row>
    <row r="3224" spans="2:21" ht="12.75" customHeight="1" x14ac:dyDescent="0.15">
      <c r="B3224" s="1">
        <f t="shared" si="849"/>
        <v>335.30000000000774</v>
      </c>
      <c r="C3224" s="181" t="e">
        <f t="shared" si="844"/>
        <v>#DIV/0!</v>
      </c>
      <c r="D3224" s="242">
        <f t="shared" si="845"/>
        <v>98.921194844076865</v>
      </c>
      <c r="E3224" s="181" t="e">
        <f t="shared" si="833"/>
        <v>#DIV/0!</v>
      </c>
      <c r="F3224" s="181" t="e">
        <f t="shared" si="846"/>
        <v>#DIV/0!</v>
      </c>
      <c r="H3224" s="181" t="e">
        <f t="shared" si="847"/>
        <v>#DIV/0!</v>
      </c>
      <c r="I3224" s="181" t="e">
        <f t="shared" si="834"/>
        <v>#DIV/0!</v>
      </c>
      <c r="J3224" s="339" t="e">
        <f t="shared" si="835"/>
        <v>#DIV/0!</v>
      </c>
      <c r="K3224" s="181" t="e">
        <f t="shared" si="836"/>
        <v>#DIV/0!</v>
      </c>
      <c r="M3224" s="181" t="e">
        <f t="shared" si="837"/>
        <v>#DIV/0!</v>
      </c>
      <c r="N3224" s="181" t="e">
        <f t="shared" si="838"/>
        <v>#DIV/0!</v>
      </c>
      <c r="O3224" s="339" t="e">
        <f t="shared" si="839"/>
        <v>#DIV/0!</v>
      </c>
      <c r="P3224" s="181" t="e">
        <f t="shared" si="840"/>
        <v>#DIV/0!</v>
      </c>
      <c r="R3224" s="181" t="e">
        <f t="shared" si="841"/>
        <v>#DIV/0!</v>
      </c>
      <c r="S3224" s="181" t="e">
        <f t="shared" si="842"/>
        <v>#DIV/0!</v>
      </c>
      <c r="T3224" s="339" t="e">
        <f t="shared" si="848"/>
        <v>#DIV/0!</v>
      </c>
      <c r="U3224" s="181" t="e">
        <f t="shared" si="843"/>
        <v>#DIV/0!</v>
      </c>
    </row>
    <row r="3225" spans="2:21" ht="12.75" customHeight="1" x14ac:dyDescent="0.15">
      <c r="B3225" s="1">
        <f t="shared" si="849"/>
        <v>335.40000000000776</v>
      </c>
      <c r="C3225" s="181" t="e">
        <f t="shared" si="844"/>
        <v>#DIV/0!</v>
      </c>
      <c r="D3225" s="242">
        <f t="shared" si="845"/>
        <v>98.929034843729809</v>
      </c>
      <c r="E3225" s="181" t="e">
        <f t="shared" si="833"/>
        <v>#DIV/0!</v>
      </c>
      <c r="F3225" s="181" t="e">
        <f t="shared" si="846"/>
        <v>#DIV/0!</v>
      </c>
      <c r="H3225" s="181" t="e">
        <f t="shared" si="847"/>
        <v>#DIV/0!</v>
      </c>
      <c r="I3225" s="181" t="e">
        <f t="shared" si="834"/>
        <v>#DIV/0!</v>
      </c>
      <c r="J3225" s="339" t="e">
        <f t="shared" si="835"/>
        <v>#DIV/0!</v>
      </c>
      <c r="K3225" s="181" t="e">
        <f t="shared" si="836"/>
        <v>#DIV/0!</v>
      </c>
      <c r="M3225" s="181" t="e">
        <f t="shared" si="837"/>
        <v>#DIV/0!</v>
      </c>
      <c r="N3225" s="181" t="e">
        <f t="shared" si="838"/>
        <v>#DIV/0!</v>
      </c>
      <c r="O3225" s="339" t="e">
        <f t="shared" si="839"/>
        <v>#DIV/0!</v>
      </c>
      <c r="P3225" s="181" t="e">
        <f t="shared" si="840"/>
        <v>#DIV/0!</v>
      </c>
      <c r="R3225" s="181" t="e">
        <f t="shared" si="841"/>
        <v>#DIV/0!</v>
      </c>
      <c r="S3225" s="181" t="e">
        <f t="shared" si="842"/>
        <v>#DIV/0!</v>
      </c>
      <c r="T3225" s="339" t="e">
        <f t="shared" si="848"/>
        <v>#DIV/0!</v>
      </c>
      <c r="U3225" s="181" t="e">
        <f t="shared" si="843"/>
        <v>#DIV/0!</v>
      </c>
    </row>
    <row r="3226" spans="2:21" ht="12.75" customHeight="1" x14ac:dyDescent="0.15">
      <c r="B3226" s="1">
        <f t="shared" si="849"/>
        <v>335.50000000000779</v>
      </c>
      <c r="C3226" s="181" t="e">
        <f t="shared" si="844"/>
        <v>#DIV/0!</v>
      </c>
      <c r="D3226" s="242">
        <f t="shared" si="845"/>
        <v>98.936872979895909</v>
      </c>
      <c r="E3226" s="181" t="e">
        <f t="shared" si="833"/>
        <v>#DIV/0!</v>
      </c>
      <c r="F3226" s="181" t="e">
        <f t="shared" si="846"/>
        <v>#DIV/0!</v>
      </c>
      <c r="H3226" s="181" t="e">
        <f t="shared" si="847"/>
        <v>#DIV/0!</v>
      </c>
      <c r="I3226" s="181" t="e">
        <f t="shared" si="834"/>
        <v>#DIV/0!</v>
      </c>
      <c r="J3226" s="339" t="e">
        <f t="shared" si="835"/>
        <v>#DIV/0!</v>
      </c>
      <c r="K3226" s="181" t="e">
        <f t="shared" si="836"/>
        <v>#DIV/0!</v>
      </c>
      <c r="M3226" s="181" t="e">
        <f t="shared" si="837"/>
        <v>#DIV/0!</v>
      </c>
      <c r="N3226" s="181" t="e">
        <f t="shared" si="838"/>
        <v>#DIV/0!</v>
      </c>
      <c r="O3226" s="339" t="e">
        <f t="shared" si="839"/>
        <v>#DIV/0!</v>
      </c>
      <c r="P3226" s="181" t="e">
        <f t="shared" si="840"/>
        <v>#DIV/0!</v>
      </c>
      <c r="R3226" s="181" t="e">
        <f t="shared" si="841"/>
        <v>#DIV/0!</v>
      </c>
      <c r="S3226" s="181" t="e">
        <f t="shared" si="842"/>
        <v>#DIV/0!</v>
      </c>
      <c r="T3226" s="339" t="e">
        <f t="shared" si="848"/>
        <v>#DIV/0!</v>
      </c>
      <c r="U3226" s="181" t="e">
        <f t="shared" si="843"/>
        <v>#DIV/0!</v>
      </c>
    </row>
    <row r="3227" spans="2:21" ht="12.75" customHeight="1" x14ac:dyDescent="0.15">
      <c r="B3227" s="1">
        <f t="shared" si="849"/>
        <v>335.60000000000781</v>
      </c>
      <c r="C3227" s="181" t="e">
        <f t="shared" si="844"/>
        <v>#DIV/0!</v>
      </c>
      <c r="D3227" s="242">
        <f t="shared" si="845"/>
        <v>98.94470925360821</v>
      </c>
      <c r="E3227" s="181" t="e">
        <f t="shared" si="833"/>
        <v>#DIV/0!</v>
      </c>
      <c r="F3227" s="181" t="e">
        <f t="shared" si="846"/>
        <v>#DIV/0!</v>
      </c>
      <c r="H3227" s="181" t="e">
        <f t="shared" si="847"/>
        <v>#DIV/0!</v>
      </c>
      <c r="I3227" s="181" t="e">
        <f t="shared" si="834"/>
        <v>#DIV/0!</v>
      </c>
      <c r="J3227" s="339" t="e">
        <f t="shared" si="835"/>
        <v>#DIV/0!</v>
      </c>
      <c r="K3227" s="181" t="e">
        <f t="shared" si="836"/>
        <v>#DIV/0!</v>
      </c>
      <c r="M3227" s="181" t="e">
        <f t="shared" si="837"/>
        <v>#DIV/0!</v>
      </c>
      <c r="N3227" s="181" t="e">
        <f t="shared" si="838"/>
        <v>#DIV/0!</v>
      </c>
      <c r="O3227" s="339" t="e">
        <f t="shared" si="839"/>
        <v>#DIV/0!</v>
      </c>
      <c r="P3227" s="181" t="e">
        <f t="shared" si="840"/>
        <v>#DIV/0!</v>
      </c>
      <c r="R3227" s="181" t="e">
        <f t="shared" si="841"/>
        <v>#DIV/0!</v>
      </c>
      <c r="S3227" s="181" t="e">
        <f t="shared" si="842"/>
        <v>#DIV/0!</v>
      </c>
      <c r="T3227" s="339" t="e">
        <f t="shared" si="848"/>
        <v>#DIV/0!</v>
      </c>
      <c r="U3227" s="181" t="e">
        <f t="shared" si="843"/>
        <v>#DIV/0!</v>
      </c>
    </row>
    <row r="3228" spans="2:21" ht="12.75" customHeight="1" x14ac:dyDescent="0.15">
      <c r="B3228" s="1">
        <f t="shared" si="849"/>
        <v>335.70000000000783</v>
      </c>
      <c r="C3228" s="181" t="e">
        <f t="shared" si="844"/>
        <v>#DIV/0!</v>
      </c>
      <c r="D3228" s="242">
        <f t="shared" si="845"/>
        <v>98.952543665899213</v>
      </c>
      <c r="E3228" s="181" t="e">
        <f t="shared" si="833"/>
        <v>#DIV/0!</v>
      </c>
      <c r="F3228" s="181" t="e">
        <f t="shared" si="846"/>
        <v>#DIV/0!</v>
      </c>
      <c r="H3228" s="181" t="e">
        <f t="shared" si="847"/>
        <v>#DIV/0!</v>
      </c>
      <c r="I3228" s="181" t="e">
        <f t="shared" si="834"/>
        <v>#DIV/0!</v>
      </c>
      <c r="J3228" s="339" t="e">
        <f t="shared" si="835"/>
        <v>#DIV/0!</v>
      </c>
      <c r="K3228" s="181" t="e">
        <f t="shared" si="836"/>
        <v>#DIV/0!</v>
      </c>
      <c r="M3228" s="181" t="e">
        <f t="shared" si="837"/>
        <v>#DIV/0!</v>
      </c>
      <c r="N3228" s="181" t="e">
        <f t="shared" si="838"/>
        <v>#DIV/0!</v>
      </c>
      <c r="O3228" s="339" t="e">
        <f t="shared" si="839"/>
        <v>#DIV/0!</v>
      </c>
      <c r="P3228" s="181" t="e">
        <f t="shared" si="840"/>
        <v>#DIV/0!</v>
      </c>
      <c r="R3228" s="181" t="e">
        <f t="shared" si="841"/>
        <v>#DIV/0!</v>
      </c>
      <c r="S3228" s="181" t="e">
        <f t="shared" si="842"/>
        <v>#DIV/0!</v>
      </c>
      <c r="T3228" s="339" t="e">
        <f t="shared" si="848"/>
        <v>#DIV/0!</v>
      </c>
      <c r="U3228" s="181" t="e">
        <f t="shared" si="843"/>
        <v>#DIV/0!</v>
      </c>
    </row>
    <row r="3229" spans="2:21" ht="12.75" customHeight="1" x14ac:dyDescent="0.15">
      <c r="B3229" s="1">
        <f t="shared" si="849"/>
        <v>335.80000000000786</v>
      </c>
      <c r="C3229" s="181" t="e">
        <f t="shared" si="844"/>
        <v>#DIV/0!</v>
      </c>
      <c r="D3229" s="242">
        <f t="shared" si="845"/>
        <v>98.960376217800189</v>
      </c>
      <c r="E3229" s="181" t="e">
        <f t="shared" si="833"/>
        <v>#DIV/0!</v>
      </c>
      <c r="F3229" s="181" t="e">
        <f t="shared" si="846"/>
        <v>#DIV/0!</v>
      </c>
      <c r="H3229" s="181" t="e">
        <f t="shared" si="847"/>
        <v>#DIV/0!</v>
      </c>
      <c r="I3229" s="181" t="e">
        <f t="shared" si="834"/>
        <v>#DIV/0!</v>
      </c>
      <c r="J3229" s="339" t="e">
        <f t="shared" si="835"/>
        <v>#DIV/0!</v>
      </c>
      <c r="K3229" s="181" t="e">
        <f t="shared" si="836"/>
        <v>#DIV/0!</v>
      </c>
      <c r="M3229" s="181" t="e">
        <f t="shared" si="837"/>
        <v>#DIV/0!</v>
      </c>
      <c r="N3229" s="181" t="e">
        <f t="shared" si="838"/>
        <v>#DIV/0!</v>
      </c>
      <c r="O3229" s="339" t="e">
        <f t="shared" si="839"/>
        <v>#DIV/0!</v>
      </c>
      <c r="P3229" s="181" t="e">
        <f t="shared" si="840"/>
        <v>#DIV/0!</v>
      </c>
      <c r="R3229" s="181" t="e">
        <f t="shared" si="841"/>
        <v>#DIV/0!</v>
      </c>
      <c r="S3229" s="181" t="e">
        <f t="shared" si="842"/>
        <v>#DIV/0!</v>
      </c>
      <c r="T3229" s="339" t="e">
        <f t="shared" si="848"/>
        <v>#DIV/0!</v>
      </c>
      <c r="U3229" s="181" t="e">
        <f t="shared" si="843"/>
        <v>#DIV/0!</v>
      </c>
    </row>
    <row r="3230" spans="2:21" ht="12.75" customHeight="1" x14ac:dyDescent="0.15">
      <c r="B3230" s="1">
        <f t="shared" si="849"/>
        <v>335.90000000000788</v>
      </c>
      <c r="C3230" s="181" t="e">
        <f t="shared" si="844"/>
        <v>#DIV/0!</v>
      </c>
      <c r="D3230" s="242">
        <f t="shared" si="845"/>
        <v>98.968206910341607</v>
      </c>
      <c r="E3230" s="181" t="e">
        <f t="shared" si="833"/>
        <v>#DIV/0!</v>
      </c>
      <c r="F3230" s="181" t="e">
        <f t="shared" si="846"/>
        <v>#DIV/0!</v>
      </c>
      <c r="H3230" s="181" t="e">
        <f t="shared" si="847"/>
        <v>#DIV/0!</v>
      </c>
      <c r="I3230" s="181" t="e">
        <f t="shared" si="834"/>
        <v>#DIV/0!</v>
      </c>
      <c r="J3230" s="339" t="e">
        <f t="shared" si="835"/>
        <v>#DIV/0!</v>
      </c>
      <c r="K3230" s="181" t="e">
        <f t="shared" si="836"/>
        <v>#DIV/0!</v>
      </c>
      <c r="M3230" s="181" t="e">
        <f t="shared" si="837"/>
        <v>#DIV/0!</v>
      </c>
      <c r="N3230" s="181" t="e">
        <f t="shared" si="838"/>
        <v>#DIV/0!</v>
      </c>
      <c r="O3230" s="339" t="e">
        <f t="shared" si="839"/>
        <v>#DIV/0!</v>
      </c>
      <c r="P3230" s="181" t="e">
        <f t="shared" si="840"/>
        <v>#DIV/0!</v>
      </c>
      <c r="R3230" s="181" t="e">
        <f t="shared" si="841"/>
        <v>#DIV/0!</v>
      </c>
      <c r="S3230" s="181" t="e">
        <f t="shared" si="842"/>
        <v>#DIV/0!</v>
      </c>
      <c r="T3230" s="339" t="e">
        <f t="shared" si="848"/>
        <v>#DIV/0!</v>
      </c>
      <c r="U3230" s="181" t="e">
        <f t="shared" si="843"/>
        <v>#DIV/0!</v>
      </c>
    </row>
    <row r="3231" spans="2:21" ht="12.75" customHeight="1" x14ac:dyDescent="0.15">
      <c r="B3231" s="1">
        <f t="shared" si="849"/>
        <v>336.0000000000079</v>
      </c>
      <c r="C3231" s="181" t="e">
        <f t="shared" si="844"/>
        <v>#DIV/0!</v>
      </c>
      <c r="D3231" s="242">
        <f t="shared" si="845"/>
        <v>98.976035744553101</v>
      </c>
      <c r="E3231" s="181" t="e">
        <f t="shared" si="833"/>
        <v>#DIV/0!</v>
      </c>
      <c r="F3231" s="181" t="e">
        <f t="shared" si="846"/>
        <v>#DIV/0!</v>
      </c>
      <c r="H3231" s="181" t="e">
        <f t="shared" si="847"/>
        <v>#DIV/0!</v>
      </c>
      <c r="I3231" s="181" t="e">
        <f t="shared" si="834"/>
        <v>#DIV/0!</v>
      </c>
      <c r="J3231" s="339" t="e">
        <f t="shared" si="835"/>
        <v>#DIV/0!</v>
      </c>
      <c r="K3231" s="181" t="e">
        <f t="shared" si="836"/>
        <v>#DIV/0!</v>
      </c>
      <c r="M3231" s="181" t="e">
        <f t="shared" si="837"/>
        <v>#DIV/0!</v>
      </c>
      <c r="N3231" s="181" t="e">
        <f t="shared" si="838"/>
        <v>#DIV/0!</v>
      </c>
      <c r="O3231" s="339" t="e">
        <f t="shared" si="839"/>
        <v>#DIV/0!</v>
      </c>
      <c r="P3231" s="181" t="e">
        <f t="shared" si="840"/>
        <v>#DIV/0!</v>
      </c>
      <c r="R3231" s="181" t="e">
        <f t="shared" si="841"/>
        <v>#DIV/0!</v>
      </c>
      <c r="S3231" s="181" t="e">
        <f t="shared" si="842"/>
        <v>#DIV/0!</v>
      </c>
      <c r="T3231" s="339" t="e">
        <f t="shared" si="848"/>
        <v>#DIV/0!</v>
      </c>
      <c r="U3231" s="181" t="e">
        <f t="shared" si="843"/>
        <v>#DIV/0!</v>
      </c>
    </row>
    <row r="3232" spans="2:21" ht="12.75" customHeight="1" x14ac:dyDescent="0.15">
      <c r="B3232" s="1">
        <f t="shared" si="849"/>
        <v>336.10000000000792</v>
      </c>
      <c r="C3232" s="181" t="e">
        <f t="shared" si="844"/>
        <v>#DIV/0!</v>
      </c>
      <c r="D3232" s="242">
        <f t="shared" si="845"/>
        <v>98.983862721463296</v>
      </c>
      <c r="E3232" s="181" t="e">
        <f t="shared" si="833"/>
        <v>#DIV/0!</v>
      </c>
      <c r="F3232" s="181" t="e">
        <f t="shared" si="846"/>
        <v>#DIV/0!</v>
      </c>
      <c r="H3232" s="181" t="e">
        <f t="shared" si="847"/>
        <v>#DIV/0!</v>
      </c>
      <c r="I3232" s="181" t="e">
        <f t="shared" si="834"/>
        <v>#DIV/0!</v>
      </c>
      <c r="J3232" s="339" t="e">
        <f t="shared" si="835"/>
        <v>#DIV/0!</v>
      </c>
      <c r="K3232" s="181" t="e">
        <f t="shared" si="836"/>
        <v>#DIV/0!</v>
      </c>
      <c r="M3232" s="181" t="e">
        <f t="shared" si="837"/>
        <v>#DIV/0!</v>
      </c>
      <c r="N3232" s="181" t="e">
        <f t="shared" si="838"/>
        <v>#DIV/0!</v>
      </c>
      <c r="O3232" s="339" t="e">
        <f t="shared" si="839"/>
        <v>#DIV/0!</v>
      </c>
      <c r="P3232" s="181" t="e">
        <f t="shared" si="840"/>
        <v>#DIV/0!</v>
      </c>
      <c r="R3232" s="181" t="e">
        <f t="shared" si="841"/>
        <v>#DIV/0!</v>
      </c>
      <c r="S3232" s="181" t="e">
        <f t="shared" si="842"/>
        <v>#DIV/0!</v>
      </c>
      <c r="T3232" s="339" t="e">
        <f t="shared" si="848"/>
        <v>#DIV/0!</v>
      </c>
      <c r="U3232" s="181" t="e">
        <f t="shared" si="843"/>
        <v>#DIV/0!</v>
      </c>
    </row>
    <row r="3233" spans="2:21" ht="12.75" customHeight="1" x14ac:dyDescent="0.15">
      <c r="B3233" s="1">
        <f t="shared" si="849"/>
        <v>336.20000000000795</v>
      </c>
      <c r="C3233" s="181" t="e">
        <f t="shared" si="844"/>
        <v>#DIV/0!</v>
      </c>
      <c r="D3233" s="242">
        <f t="shared" si="845"/>
        <v>98.991687842100106</v>
      </c>
      <c r="E3233" s="181" t="e">
        <f t="shared" si="833"/>
        <v>#DIV/0!</v>
      </c>
      <c r="F3233" s="181" t="e">
        <f t="shared" si="846"/>
        <v>#DIV/0!</v>
      </c>
      <c r="H3233" s="181" t="e">
        <f t="shared" si="847"/>
        <v>#DIV/0!</v>
      </c>
      <c r="I3233" s="181" t="e">
        <f t="shared" si="834"/>
        <v>#DIV/0!</v>
      </c>
      <c r="J3233" s="339" t="e">
        <f t="shared" si="835"/>
        <v>#DIV/0!</v>
      </c>
      <c r="K3233" s="181" t="e">
        <f t="shared" si="836"/>
        <v>#DIV/0!</v>
      </c>
      <c r="M3233" s="181" t="e">
        <f t="shared" si="837"/>
        <v>#DIV/0!</v>
      </c>
      <c r="N3233" s="181" t="e">
        <f t="shared" si="838"/>
        <v>#DIV/0!</v>
      </c>
      <c r="O3233" s="339" t="e">
        <f t="shared" si="839"/>
        <v>#DIV/0!</v>
      </c>
      <c r="P3233" s="181" t="e">
        <f t="shared" si="840"/>
        <v>#DIV/0!</v>
      </c>
      <c r="R3233" s="181" t="e">
        <f t="shared" si="841"/>
        <v>#DIV/0!</v>
      </c>
      <c r="S3233" s="181" t="e">
        <f t="shared" si="842"/>
        <v>#DIV/0!</v>
      </c>
      <c r="T3233" s="339" t="e">
        <f t="shared" si="848"/>
        <v>#DIV/0!</v>
      </c>
      <c r="U3233" s="181" t="e">
        <f t="shared" si="843"/>
        <v>#DIV/0!</v>
      </c>
    </row>
    <row r="3234" spans="2:21" ht="12.75" customHeight="1" x14ac:dyDescent="0.15">
      <c r="B3234" s="1">
        <f t="shared" si="849"/>
        <v>336.30000000000797</v>
      </c>
      <c r="C3234" s="181" t="e">
        <f t="shared" si="844"/>
        <v>#DIV/0!</v>
      </c>
      <c r="D3234" s="242">
        <f t="shared" si="845"/>
        <v>98.999511107490278</v>
      </c>
      <c r="E3234" s="181" t="e">
        <f t="shared" si="833"/>
        <v>#DIV/0!</v>
      </c>
      <c r="F3234" s="181" t="e">
        <f t="shared" si="846"/>
        <v>#DIV/0!</v>
      </c>
      <c r="H3234" s="181" t="e">
        <f t="shared" si="847"/>
        <v>#DIV/0!</v>
      </c>
      <c r="I3234" s="181" t="e">
        <f t="shared" si="834"/>
        <v>#DIV/0!</v>
      </c>
      <c r="J3234" s="339" t="e">
        <f t="shared" si="835"/>
        <v>#DIV/0!</v>
      </c>
      <c r="K3234" s="181" t="e">
        <f t="shared" si="836"/>
        <v>#DIV/0!</v>
      </c>
      <c r="M3234" s="181" t="e">
        <f t="shared" si="837"/>
        <v>#DIV/0!</v>
      </c>
      <c r="N3234" s="181" t="e">
        <f t="shared" si="838"/>
        <v>#DIV/0!</v>
      </c>
      <c r="O3234" s="339" t="e">
        <f t="shared" si="839"/>
        <v>#DIV/0!</v>
      </c>
      <c r="P3234" s="181" t="e">
        <f t="shared" si="840"/>
        <v>#DIV/0!</v>
      </c>
      <c r="R3234" s="181" t="e">
        <f t="shared" si="841"/>
        <v>#DIV/0!</v>
      </c>
      <c r="S3234" s="181" t="e">
        <f t="shared" si="842"/>
        <v>#DIV/0!</v>
      </c>
      <c r="T3234" s="339" t="e">
        <f t="shared" si="848"/>
        <v>#DIV/0!</v>
      </c>
      <c r="U3234" s="181" t="e">
        <f t="shared" si="843"/>
        <v>#DIV/0!</v>
      </c>
    </row>
    <row r="3235" spans="2:21" ht="12.75" customHeight="1" x14ac:dyDescent="0.15">
      <c r="B3235" s="1">
        <f t="shared" si="849"/>
        <v>336.40000000000799</v>
      </c>
      <c r="C3235" s="181" t="e">
        <f t="shared" si="844"/>
        <v>#DIV/0!</v>
      </c>
      <c r="D3235" s="242">
        <f t="shared" si="845"/>
        <v>99.007332518659922</v>
      </c>
      <c r="E3235" s="181" t="e">
        <f t="shared" si="833"/>
        <v>#DIV/0!</v>
      </c>
      <c r="F3235" s="181" t="e">
        <f t="shared" si="846"/>
        <v>#DIV/0!</v>
      </c>
      <c r="H3235" s="181" t="e">
        <f t="shared" si="847"/>
        <v>#DIV/0!</v>
      </c>
      <c r="I3235" s="181" t="e">
        <f t="shared" si="834"/>
        <v>#DIV/0!</v>
      </c>
      <c r="J3235" s="339" t="e">
        <f t="shared" si="835"/>
        <v>#DIV/0!</v>
      </c>
      <c r="K3235" s="181" t="e">
        <f t="shared" si="836"/>
        <v>#DIV/0!</v>
      </c>
      <c r="M3235" s="181" t="e">
        <f t="shared" si="837"/>
        <v>#DIV/0!</v>
      </c>
      <c r="N3235" s="181" t="e">
        <f t="shared" si="838"/>
        <v>#DIV/0!</v>
      </c>
      <c r="O3235" s="339" t="e">
        <f t="shared" si="839"/>
        <v>#DIV/0!</v>
      </c>
      <c r="P3235" s="181" t="e">
        <f t="shared" si="840"/>
        <v>#DIV/0!</v>
      </c>
      <c r="R3235" s="181" t="e">
        <f t="shared" si="841"/>
        <v>#DIV/0!</v>
      </c>
      <c r="S3235" s="181" t="e">
        <f t="shared" si="842"/>
        <v>#DIV/0!</v>
      </c>
      <c r="T3235" s="339" t="e">
        <f t="shared" si="848"/>
        <v>#DIV/0!</v>
      </c>
      <c r="U3235" s="181" t="e">
        <f t="shared" si="843"/>
        <v>#DIV/0!</v>
      </c>
    </row>
    <row r="3236" spans="2:21" ht="12.75" customHeight="1" x14ac:dyDescent="0.15">
      <c r="B3236" s="1">
        <f t="shared" si="849"/>
        <v>336.50000000000801</v>
      </c>
      <c r="C3236" s="181" t="e">
        <f t="shared" si="844"/>
        <v>#DIV/0!</v>
      </c>
      <c r="D3236" s="242">
        <f t="shared" si="845"/>
        <v>99.015152076634152</v>
      </c>
      <c r="E3236" s="181" t="e">
        <f t="shared" si="833"/>
        <v>#DIV/0!</v>
      </c>
      <c r="F3236" s="181" t="e">
        <f t="shared" si="846"/>
        <v>#DIV/0!</v>
      </c>
      <c r="H3236" s="181" t="e">
        <f t="shared" si="847"/>
        <v>#DIV/0!</v>
      </c>
      <c r="I3236" s="181" t="e">
        <f t="shared" si="834"/>
        <v>#DIV/0!</v>
      </c>
      <c r="J3236" s="339" t="e">
        <f t="shared" si="835"/>
        <v>#DIV/0!</v>
      </c>
      <c r="K3236" s="181" t="e">
        <f t="shared" si="836"/>
        <v>#DIV/0!</v>
      </c>
      <c r="M3236" s="181" t="e">
        <f t="shared" si="837"/>
        <v>#DIV/0!</v>
      </c>
      <c r="N3236" s="181" t="e">
        <f t="shared" si="838"/>
        <v>#DIV/0!</v>
      </c>
      <c r="O3236" s="339" t="e">
        <f t="shared" si="839"/>
        <v>#DIV/0!</v>
      </c>
      <c r="P3236" s="181" t="e">
        <f t="shared" si="840"/>
        <v>#DIV/0!</v>
      </c>
      <c r="R3236" s="181" t="e">
        <f t="shared" si="841"/>
        <v>#DIV/0!</v>
      </c>
      <c r="S3236" s="181" t="e">
        <f t="shared" si="842"/>
        <v>#DIV/0!</v>
      </c>
      <c r="T3236" s="339" t="e">
        <f t="shared" si="848"/>
        <v>#DIV/0!</v>
      </c>
      <c r="U3236" s="181" t="e">
        <f t="shared" si="843"/>
        <v>#DIV/0!</v>
      </c>
    </row>
    <row r="3237" spans="2:21" ht="12.75" customHeight="1" x14ac:dyDescent="0.15">
      <c r="B3237" s="1">
        <f t="shared" si="849"/>
        <v>336.60000000000804</v>
      </c>
      <c r="C3237" s="181" t="e">
        <f t="shared" si="844"/>
        <v>#DIV/0!</v>
      </c>
      <c r="D3237" s="242">
        <f t="shared" si="845"/>
        <v>99.022969782437244</v>
      </c>
      <c r="E3237" s="181" t="e">
        <f t="shared" si="833"/>
        <v>#DIV/0!</v>
      </c>
      <c r="F3237" s="181" t="e">
        <f t="shared" si="846"/>
        <v>#DIV/0!</v>
      </c>
      <c r="H3237" s="181" t="e">
        <f t="shared" si="847"/>
        <v>#DIV/0!</v>
      </c>
      <c r="I3237" s="181" t="e">
        <f t="shared" si="834"/>
        <v>#DIV/0!</v>
      </c>
      <c r="J3237" s="339" t="e">
        <f t="shared" si="835"/>
        <v>#DIV/0!</v>
      </c>
      <c r="K3237" s="181" t="e">
        <f t="shared" si="836"/>
        <v>#DIV/0!</v>
      </c>
      <c r="M3237" s="181" t="e">
        <f t="shared" si="837"/>
        <v>#DIV/0!</v>
      </c>
      <c r="N3237" s="181" t="e">
        <f t="shared" si="838"/>
        <v>#DIV/0!</v>
      </c>
      <c r="O3237" s="339" t="e">
        <f t="shared" si="839"/>
        <v>#DIV/0!</v>
      </c>
      <c r="P3237" s="181" t="e">
        <f t="shared" si="840"/>
        <v>#DIV/0!</v>
      </c>
      <c r="R3237" s="181" t="e">
        <f t="shared" si="841"/>
        <v>#DIV/0!</v>
      </c>
      <c r="S3237" s="181" t="e">
        <f t="shared" si="842"/>
        <v>#DIV/0!</v>
      </c>
      <c r="T3237" s="339" t="e">
        <f t="shared" si="848"/>
        <v>#DIV/0!</v>
      </c>
      <c r="U3237" s="181" t="e">
        <f t="shared" si="843"/>
        <v>#DIV/0!</v>
      </c>
    </row>
    <row r="3238" spans="2:21" ht="12.75" customHeight="1" x14ac:dyDescent="0.15">
      <c r="B3238" s="1">
        <f t="shared" si="849"/>
        <v>336.70000000000806</v>
      </c>
      <c r="C3238" s="181" t="e">
        <f t="shared" si="844"/>
        <v>#DIV/0!</v>
      </c>
      <c r="D3238" s="242">
        <f t="shared" si="845"/>
        <v>99.03078563709235</v>
      </c>
      <c r="E3238" s="181" t="e">
        <f t="shared" si="833"/>
        <v>#DIV/0!</v>
      </c>
      <c r="F3238" s="181" t="e">
        <f t="shared" si="846"/>
        <v>#DIV/0!</v>
      </c>
      <c r="H3238" s="181" t="e">
        <f t="shared" si="847"/>
        <v>#DIV/0!</v>
      </c>
      <c r="I3238" s="181" t="e">
        <f t="shared" si="834"/>
        <v>#DIV/0!</v>
      </c>
      <c r="J3238" s="339" t="e">
        <f t="shared" si="835"/>
        <v>#DIV/0!</v>
      </c>
      <c r="K3238" s="181" t="e">
        <f t="shared" si="836"/>
        <v>#DIV/0!</v>
      </c>
      <c r="M3238" s="181" t="e">
        <f t="shared" si="837"/>
        <v>#DIV/0!</v>
      </c>
      <c r="N3238" s="181" t="e">
        <f t="shared" si="838"/>
        <v>#DIV/0!</v>
      </c>
      <c r="O3238" s="339" t="e">
        <f t="shared" si="839"/>
        <v>#DIV/0!</v>
      </c>
      <c r="P3238" s="181" t="e">
        <f t="shared" si="840"/>
        <v>#DIV/0!</v>
      </c>
      <c r="R3238" s="181" t="e">
        <f t="shared" si="841"/>
        <v>#DIV/0!</v>
      </c>
      <c r="S3238" s="181" t="e">
        <f t="shared" si="842"/>
        <v>#DIV/0!</v>
      </c>
      <c r="T3238" s="339" t="e">
        <f t="shared" si="848"/>
        <v>#DIV/0!</v>
      </c>
      <c r="U3238" s="181" t="e">
        <f t="shared" si="843"/>
        <v>#DIV/0!</v>
      </c>
    </row>
    <row r="3239" spans="2:21" ht="12.75" customHeight="1" x14ac:dyDescent="0.15">
      <c r="B3239" s="1">
        <f t="shared" si="849"/>
        <v>336.80000000000808</v>
      </c>
      <c r="C3239" s="181" t="e">
        <f t="shared" si="844"/>
        <v>#DIV/0!</v>
      </c>
      <c r="D3239" s="242">
        <f t="shared" si="845"/>
        <v>99.038599641622113</v>
      </c>
      <c r="E3239" s="181" t="e">
        <f t="shared" si="833"/>
        <v>#DIV/0!</v>
      </c>
      <c r="F3239" s="181" t="e">
        <f t="shared" si="846"/>
        <v>#DIV/0!</v>
      </c>
      <c r="H3239" s="181" t="e">
        <f t="shared" si="847"/>
        <v>#DIV/0!</v>
      </c>
      <c r="I3239" s="181" t="e">
        <f t="shared" si="834"/>
        <v>#DIV/0!</v>
      </c>
      <c r="J3239" s="339" t="e">
        <f t="shared" si="835"/>
        <v>#DIV/0!</v>
      </c>
      <c r="K3239" s="181" t="e">
        <f t="shared" si="836"/>
        <v>#DIV/0!</v>
      </c>
      <c r="M3239" s="181" t="e">
        <f t="shared" si="837"/>
        <v>#DIV/0!</v>
      </c>
      <c r="N3239" s="181" t="e">
        <f t="shared" si="838"/>
        <v>#DIV/0!</v>
      </c>
      <c r="O3239" s="339" t="e">
        <f t="shared" si="839"/>
        <v>#DIV/0!</v>
      </c>
      <c r="P3239" s="181" t="e">
        <f t="shared" si="840"/>
        <v>#DIV/0!</v>
      </c>
      <c r="R3239" s="181" t="e">
        <f t="shared" si="841"/>
        <v>#DIV/0!</v>
      </c>
      <c r="S3239" s="181" t="e">
        <f t="shared" si="842"/>
        <v>#DIV/0!</v>
      </c>
      <c r="T3239" s="339" t="e">
        <f t="shared" si="848"/>
        <v>#DIV/0!</v>
      </c>
      <c r="U3239" s="181" t="e">
        <f t="shared" si="843"/>
        <v>#DIV/0!</v>
      </c>
    </row>
    <row r="3240" spans="2:21" ht="12.75" customHeight="1" x14ac:dyDescent="0.15">
      <c r="B3240" s="1">
        <f t="shared" si="849"/>
        <v>336.90000000000811</v>
      </c>
      <c r="C3240" s="181" t="e">
        <f t="shared" si="844"/>
        <v>#DIV/0!</v>
      </c>
      <c r="D3240" s="242">
        <f t="shared" si="845"/>
        <v>99.046411797048037</v>
      </c>
      <c r="E3240" s="181" t="e">
        <f t="shared" si="833"/>
        <v>#DIV/0!</v>
      </c>
      <c r="F3240" s="181" t="e">
        <f t="shared" si="846"/>
        <v>#DIV/0!</v>
      </c>
      <c r="H3240" s="181" t="e">
        <f t="shared" si="847"/>
        <v>#DIV/0!</v>
      </c>
      <c r="I3240" s="181" t="e">
        <f t="shared" si="834"/>
        <v>#DIV/0!</v>
      </c>
      <c r="J3240" s="339" t="e">
        <f t="shared" si="835"/>
        <v>#DIV/0!</v>
      </c>
      <c r="K3240" s="181" t="e">
        <f t="shared" si="836"/>
        <v>#DIV/0!</v>
      </c>
      <c r="M3240" s="181" t="e">
        <f t="shared" si="837"/>
        <v>#DIV/0!</v>
      </c>
      <c r="N3240" s="181" t="e">
        <f t="shared" si="838"/>
        <v>#DIV/0!</v>
      </c>
      <c r="O3240" s="339" t="e">
        <f t="shared" si="839"/>
        <v>#DIV/0!</v>
      </c>
      <c r="P3240" s="181" t="e">
        <f t="shared" si="840"/>
        <v>#DIV/0!</v>
      </c>
      <c r="R3240" s="181" t="e">
        <f t="shared" si="841"/>
        <v>#DIV/0!</v>
      </c>
      <c r="S3240" s="181" t="e">
        <f t="shared" si="842"/>
        <v>#DIV/0!</v>
      </c>
      <c r="T3240" s="339" t="e">
        <f t="shared" si="848"/>
        <v>#DIV/0!</v>
      </c>
      <c r="U3240" s="181" t="e">
        <f t="shared" si="843"/>
        <v>#DIV/0!</v>
      </c>
    </row>
    <row r="3241" spans="2:21" ht="12.75" customHeight="1" x14ac:dyDescent="0.15">
      <c r="B3241" s="1">
        <f t="shared" si="849"/>
        <v>337.00000000000813</v>
      </c>
      <c r="C3241" s="181" t="e">
        <f t="shared" si="844"/>
        <v>#DIV/0!</v>
      </c>
      <c r="D3241" s="242">
        <f t="shared" si="845"/>
        <v>99.05422210439076</v>
      </c>
      <c r="E3241" s="181" t="e">
        <f t="shared" si="833"/>
        <v>#DIV/0!</v>
      </c>
      <c r="F3241" s="181" t="e">
        <f t="shared" si="846"/>
        <v>#DIV/0!</v>
      </c>
      <c r="H3241" s="181" t="e">
        <f t="shared" si="847"/>
        <v>#DIV/0!</v>
      </c>
      <c r="I3241" s="181" t="e">
        <f t="shared" si="834"/>
        <v>#DIV/0!</v>
      </c>
      <c r="J3241" s="339" t="e">
        <f t="shared" si="835"/>
        <v>#DIV/0!</v>
      </c>
      <c r="K3241" s="181" t="e">
        <f t="shared" si="836"/>
        <v>#DIV/0!</v>
      </c>
      <c r="M3241" s="181" t="e">
        <f t="shared" si="837"/>
        <v>#DIV/0!</v>
      </c>
      <c r="N3241" s="181" t="e">
        <f t="shared" si="838"/>
        <v>#DIV/0!</v>
      </c>
      <c r="O3241" s="339" t="e">
        <f t="shared" si="839"/>
        <v>#DIV/0!</v>
      </c>
      <c r="P3241" s="181" t="e">
        <f t="shared" si="840"/>
        <v>#DIV/0!</v>
      </c>
      <c r="R3241" s="181" t="e">
        <f t="shared" si="841"/>
        <v>#DIV/0!</v>
      </c>
      <c r="S3241" s="181" t="e">
        <f t="shared" si="842"/>
        <v>#DIV/0!</v>
      </c>
      <c r="T3241" s="339" t="e">
        <f t="shared" si="848"/>
        <v>#DIV/0!</v>
      </c>
      <c r="U3241" s="181" t="e">
        <f t="shared" si="843"/>
        <v>#DIV/0!</v>
      </c>
    </row>
    <row r="3242" spans="2:21" ht="12.75" customHeight="1" x14ac:dyDescent="0.15">
      <c r="B3242" s="1">
        <f t="shared" si="849"/>
        <v>337.10000000000815</v>
      </c>
      <c r="C3242" s="181" t="e">
        <f t="shared" si="844"/>
        <v>#DIV/0!</v>
      </c>
      <c r="D3242" s="242">
        <f t="shared" si="845"/>
        <v>99.062030564670081</v>
      </c>
      <c r="E3242" s="181" t="e">
        <f t="shared" si="833"/>
        <v>#DIV/0!</v>
      </c>
      <c r="F3242" s="181" t="e">
        <f t="shared" si="846"/>
        <v>#DIV/0!</v>
      </c>
      <c r="H3242" s="181" t="e">
        <f t="shared" si="847"/>
        <v>#DIV/0!</v>
      </c>
      <c r="I3242" s="181" t="e">
        <f t="shared" si="834"/>
        <v>#DIV/0!</v>
      </c>
      <c r="J3242" s="339" t="e">
        <f t="shared" si="835"/>
        <v>#DIV/0!</v>
      </c>
      <c r="K3242" s="181" t="e">
        <f t="shared" si="836"/>
        <v>#DIV/0!</v>
      </c>
      <c r="M3242" s="181" t="e">
        <f t="shared" si="837"/>
        <v>#DIV/0!</v>
      </c>
      <c r="N3242" s="181" t="e">
        <f t="shared" si="838"/>
        <v>#DIV/0!</v>
      </c>
      <c r="O3242" s="339" t="e">
        <f t="shared" si="839"/>
        <v>#DIV/0!</v>
      </c>
      <c r="P3242" s="181" t="e">
        <f t="shared" si="840"/>
        <v>#DIV/0!</v>
      </c>
      <c r="R3242" s="181" t="e">
        <f t="shared" si="841"/>
        <v>#DIV/0!</v>
      </c>
      <c r="S3242" s="181" t="e">
        <f t="shared" si="842"/>
        <v>#DIV/0!</v>
      </c>
      <c r="T3242" s="339" t="e">
        <f t="shared" si="848"/>
        <v>#DIV/0!</v>
      </c>
      <c r="U3242" s="181" t="e">
        <f t="shared" si="843"/>
        <v>#DIV/0!</v>
      </c>
    </row>
    <row r="3243" spans="2:21" ht="12.75" customHeight="1" x14ac:dyDescent="0.15">
      <c r="B3243" s="1">
        <f t="shared" si="849"/>
        <v>337.20000000000817</v>
      </c>
      <c r="C3243" s="181" t="e">
        <f t="shared" si="844"/>
        <v>#DIV/0!</v>
      </c>
      <c r="D3243" s="242">
        <f t="shared" si="845"/>
        <v>99.069837178904976</v>
      </c>
      <c r="E3243" s="181" t="e">
        <f t="shared" si="833"/>
        <v>#DIV/0!</v>
      </c>
      <c r="F3243" s="181" t="e">
        <f t="shared" si="846"/>
        <v>#DIV/0!</v>
      </c>
      <c r="H3243" s="181" t="e">
        <f t="shared" si="847"/>
        <v>#DIV/0!</v>
      </c>
      <c r="I3243" s="181" t="e">
        <f t="shared" si="834"/>
        <v>#DIV/0!</v>
      </c>
      <c r="J3243" s="339" t="e">
        <f t="shared" si="835"/>
        <v>#DIV/0!</v>
      </c>
      <c r="K3243" s="181" t="e">
        <f t="shared" si="836"/>
        <v>#DIV/0!</v>
      </c>
      <c r="M3243" s="181" t="e">
        <f t="shared" si="837"/>
        <v>#DIV/0!</v>
      </c>
      <c r="N3243" s="181" t="e">
        <f t="shared" si="838"/>
        <v>#DIV/0!</v>
      </c>
      <c r="O3243" s="339" t="e">
        <f t="shared" si="839"/>
        <v>#DIV/0!</v>
      </c>
      <c r="P3243" s="181" t="e">
        <f t="shared" si="840"/>
        <v>#DIV/0!</v>
      </c>
      <c r="R3243" s="181" t="e">
        <f t="shared" si="841"/>
        <v>#DIV/0!</v>
      </c>
      <c r="S3243" s="181" t="e">
        <f t="shared" si="842"/>
        <v>#DIV/0!</v>
      </c>
      <c r="T3243" s="339" t="e">
        <f t="shared" si="848"/>
        <v>#DIV/0!</v>
      </c>
      <c r="U3243" s="181" t="e">
        <f t="shared" si="843"/>
        <v>#DIV/0!</v>
      </c>
    </row>
    <row r="3244" spans="2:21" ht="12.75" customHeight="1" x14ac:dyDescent="0.15">
      <c r="B3244" s="1">
        <f t="shared" si="849"/>
        <v>337.3000000000082</v>
      </c>
      <c r="C3244" s="181" t="e">
        <f t="shared" si="844"/>
        <v>#DIV/0!</v>
      </c>
      <c r="D3244" s="242">
        <f t="shared" si="845"/>
        <v>99.077641948113424</v>
      </c>
      <c r="E3244" s="181" t="e">
        <f t="shared" si="833"/>
        <v>#DIV/0!</v>
      </c>
      <c r="F3244" s="181" t="e">
        <f t="shared" si="846"/>
        <v>#DIV/0!</v>
      </c>
      <c r="H3244" s="181" t="e">
        <f t="shared" si="847"/>
        <v>#DIV/0!</v>
      </c>
      <c r="I3244" s="181" t="e">
        <f t="shared" si="834"/>
        <v>#DIV/0!</v>
      </c>
      <c r="J3244" s="339" t="e">
        <f t="shared" si="835"/>
        <v>#DIV/0!</v>
      </c>
      <c r="K3244" s="181" t="e">
        <f t="shared" si="836"/>
        <v>#DIV/0!</v>
      </c>
      <c r="M3244" s="181" t="e">
        <f t="shared" si="837"/>
        <v>#DIV/0!</v>
      </c>
      <c r="N3244" s="181" t="e">
        <f t="shared" si="838"/>
        <v>#DIV/0!</v>
      </c>
      <c r="O3244" s="339" t="e">
        <f t="shared" si="839"/>
        <v>#DIV/0!</v>
      </c>
      <c r="P3244" s="181" t="e">
        <f t="shared" si="840"/>
        <v>#DIV/0!</v>
      </c>
      <c r="R3244" s="181" t="e">
        <f t="shared" si="841"/>
        <v>#DIV/0!</v>
      </c>
      <c r="S3244" s="181" t="e">
        <f t="shared" si="842"/>
        <v>#DIV/0!</v>
      </c>
      <c r="T3244" s="339" t="e">
        <f t="shared" si="848"/>
        <v>#DIV/0!</v>
      </c>
      <c r="U3244" s="181" t="e">
        <f t="shared" si="843"/>
        <v>#DIV/0!</v>
      </c>
    </row>
    <row r="3245" spans="2:21" ht="12.75" customHeight="1" x14ac:dyDescent="0.15">
      <c r="B3245" s="1">
        <f t="shared" si="849"/>
        <v>337.40000000000822</v>
      </c>
      <c r="C3245" s="181" t="e">
        <f t="shared" si="844"/>
        <v>#DIV/0!</v>
      </c>
      <c r="D3245" s="242">
        <f t="shared" si="845"/>
        <v>99.085444873312596</v>
      </c>
      <c r="E3245" s="181" t="e">
        <f t="shared" si="833"/>
        <v>#DIV/0!</v>
      </c>
      <c r="F3245" s="181" t="e">
        <f t="shared" si="846"/>
        <v>#DIV/0!</v>
      </c>
      <c r="H3245" s="181" t="e">
        <f t="shared" si="847"/>
        <v>#DIV/0!</v>
      </c>
      <c r="I3245" s="181" t="e">
        <f t="shared" si="834"/>
        <v>#DIV/0!</v>
      </c>
      <c r="J3245" s="339" t="e">
        <f t="shared" si="835"/>
        <v>#DIV/0!</v>
      </c>
      <c r="K3245" s="181" t="e">
        <f t="shared" si="836"/>
        <v>#DIV/0!</v>
      </c>
      <c r="M3245" s="181" t="e">
        <f t="shared" si="837"/>
        <v>#DIV/0!</v>
      </c>
      <c r="N3245" s="181" t="e">
        <f t="shared" si="838"/>
        <v>#DIV/0!</v>
      </c>
      <c r="O3245" s="339" t="e">
        <f t="shared" si="839"/>
        <v>#DIV/0!</v>
      </c>
      <c r="P3245" s="181" t="e">
        <f t="shared" si="840"/>
        <v>#DIV/0!</v>
      </c>
      <c r="R3245" s="181" t="e">
        <f t="shared" si="841"/>
        <v>#DIV/0!</v>
      </c>
      <c r="S3245" s="181" t="e">
        <f t="shared" si="842"/>
        <v>#DIV/0!</v>
      </c>
      <c r="T3245" s="339" t="e">
        <f t="shared" si="848"/>
        <v>#DIV/0!</v>
      </c>
      <c r="U3245" s="181" t="e">
        <f t="shared" si="843"/>
        <v>#DIV/0!</v>
      </c>
    </row>
    <row r="3246" spans="2:21" ht="12.75" customHeight="1" x14ac:dyDescent="0.15">
      <c r="B3246" s="1">
        <f t="shared" si="849"/>
        <v>337.50000000000824</v>
      </c>
      <c r="C3246" s="181" t="e">
        <f t="shared" si="844"/>
        <v>#DIV/0!</v>
      </c>
      <c r="D3246" s="242">
        <f t="shared" si="845"/>
        <v>99.093245955518739</v>
      </c>
      <c r="E3246" s="181" t="e">
        <f t="shared" si="833"/>
        <v>#DIV/0!</v>
      </c>
      <c r="F3246" s="181" t="e">
        <f t="shared" si="846"/>
        <v>#DIV/0!</v>
      </c>
      <c r="H3246" s="181" t="e">
        <f t="shared" si="847"/>
        <v>#DIV/0!</v>
      </c>
      <c r="I3246" s="181" t="e">
        <f t="shared" si="834"/>
        <v>#DIV/0!</v>
      </c>
      <c r="J3246" s="339" t="e">
        <f t="shared" si="835"/>
        <v>#DIV/0!</v>
      </c>
      <c r="K3246" s="181" t="e">
        <f t="shared" si="836"/>
        <v>#DIV/0!</v>
      </c>
      <c r="M3246" s="181" t="e">
        <f t="shared" si="837"/>
        <v>#DIV/0!</v>
      </c>
      <c r="N3246" s="181" t="e">
        <f t="shared" si="838"/>
        <v>#DIV/0!</v>
      </c>
      <c r="O3246" s="339" t="e">
        <f t="shared" si="839"/>
        <v>#DIV/0!</v>
      </c>
      <c r="P3246" s="181" t="e">
        <f t="shared" si="840"/>
        <v>#DIV/0!</v>
      </c>
      <c r="R3246" s="181" t="e">
        <f t="shared" si="841"/>
        <v>#DIV/0!</v>
      </c>
      <c r="S3246" s="181" t="e">
        <f t="shared" si="842"/>
        <v>#DIV/0!</v>
      </c>
      <c r="T3246" s="339" t="e">
        <f t="shared" si="848"/>
        <v>#DIV/0!</v>
      </c>
      <c r="U3246" s="181" t="e">
        <f t="shared" si="843"/>
        <v>#DIV/0!</v>
      </c>
    </row>
    <row r="3247" spans="2:21" ht="12.75" customHeight="1" x14ac:dyDescent="0.15">
      <c r="B3247" s="1">
        <f t="shared" si="849"/>
        <v>337.60000000000827</v>
      </c>
      <c r="C3247" s="181" t="e">
        <f t="shared" si="844"/>
        <v>#DIV/0!</v>
      </c>
      <c r="D3247" s="242">
        <f t="shared" si="845"/>
        <v>99.101045195747147</v>
      </c>
      <c r="E3247" s="181" t="e">
        <f t="shared" si="833"/>
        <v>#DIV/0!</v>
      </c>
      <c r="F3247" s="181" t="e">
        <f t="shared" si="846"/>
        <v>#DIV/0!</v>
      </c>
      <c r="H3247" s="181" t="e">
        <f t="shared" si="847"/>
        <v>#DIV/0!</v>
      </c>
      <c r="I3247" s="181" t="e">
        <f t="shared" si="834"/>
        <v>#DIV/0!</v>
      </c>
      <c r="J3247" s="339" t="e">
        <f t="shared" si="835"/>
        <v>#DIV/0!</v>
      </c>
      <c r="K3247" s="181" t="e">
        <f t="shared" si="836"/>
        <v>#DIV/0!</v>
      </c>
      <c r="M3247" s="181" t="e">
        <f t="shared" si="837"/>
        <v>#DIV/0!</v>
      </c>
      <c r="N3247" s="181" t="e">
        <f t="shared" si="838"/>
        <v>#DIV/0!</v>
      </c>
      <c r="O3247" s="339" t="e">
        <f t="shared" si="839"/>
        <v>#DIV/0!</v>
      </c>
      <c r="P3247" s="181" t="e">
        <f t="shared" si="840"/>
        <v>#DIV/0!</v>
      </c>
      <c r="R3247" s="181" t="e">
        <f t="shared" si="841"/>
        <v>#DIV/0!</v>
      </c>
      <c r="S3247" s="181" t="e">
        <f t="shared" si="842"/>
        <v>#DIV/0!</v>
      </c>
      <c r="T3247" s="339" t="e">
        <f t="shared" si="848"/>
        <v>#DIV/0!</v>
      </c>
      <c r="U3247" s="181" t="e">
        <f t="shared" si="843"/>
        <v>#DIV/0!</v>
      </c>
    </row>
    <row r="3248" spans="2:21" ht="12.75" customHeight="1" x14ac:dyDescent="0.15">
      <c r="B3248" s="1">
        <f t="shared" si="849"/>
        <v>337.70000000000829</v>
      </c>
      <c r="C3248" s="181" t="e">
        <f t="shared" si="844"/>
        <v>#DIV/0!</v>
      </c>
      <c r="D3248" s="242">
        <f t="shared" si="845"/>
        <v>99.108842595012547</v>
      </c>
      <c r="E3248" s="181" t="e">
        <f t="shared" si="833"/>
        <v>#DIV/0!</v>
      </c>
      <c r="F3248" s="181" t="e">
        <f t="shared" si="846"/>
        <v>#DIV/0!</v>
      </c>
      <c r="H3248" s="181" t="e">
        <f t="shared" si="847"/>
        <v>#DIV/0!</v>
      </c>
      <c r="I3248" s="181" t="e">
        <f t="shared" si="834"/>
        <v>#DIV/0!</v>
      </c>
      <c r="J3248" s="339" t="e">
        <f t="shared" si="835"/>
        <v>#DIV/0!</v>
      </c>
      <c r="K3248" s="181" t="e">
        <f t="shared" si="836"/>
        <v>#DIV/0!</v>
      </c>
      <c r="M3248" s="181" t="e">
        <f t="shared" si="837"/>
        <v>#DIV/0!</v>
      </c>
      <c r="N3248" s="181" t="e">
        <f t="shared" si="838"/>
        <v>#DIV/0!</v>
      </c>
      <c r="O3248" s="339" t="e">
        <f t="shared" si="839"/>
        <v>#DIV/0!</v>
      </c>
      <c r="P3248" s="181" t="e">
        <f t="shared" si="840"/>
        <v>#DIV/0!</v>
      </c>
      <c r="R3248" s="181" t="e">
        <f t="shared" si="841"/>
        <v>#DIV/0!</v>
      </c>
      <c r="S3248" s="181" t="e">
        <f t="shared" si="842"/>
        <v>#DIV/0!</v>
      </c>
      <c r="T3248" s="339" t="e">
        <f t="shared" si="848"/>
        <v>#DIV/0!</v>
      </c>
      <c r="U3248" s="181" t="e">
        <f t="shared" si="843"/>
        <v>#DIV/0!</v>
      </c>
    </row>
    <row r="3249" spans="2:21" ht="12.75" customHeight="1" x14ac:dyDescent="0.15">
      <c r="B3249" s="1">
        <f t="shared" si="849"/>
        <v>337.80000000000831</v>
      </c>
      <c r="C3249" s="181" t="e">
        <f t="shared" si="844"/>
        <v>#DIV/0!</v>
      </c>
      <c r="D3249" s="242">
        <f t="shared" si="845"/>
        <v>99.116638154328314</v>
      </c>
      <c r="E3249" s="181" t="e">
        <f t="shared" si="833"/>
        <v>#DIV/0!</v>
      </c>
      <c r="F3249" s="181" t="e">
        <f t="shared" si="846"/>
        <v>#DIV/0!</v>
      </c>
      <c r="H3249" s="181" t="e">
        <f t="shared" si="847"/>
        <v>#DIV/0!</v>
      </c>
      <c r="I3249" s="181" t="e">
        <f t="shared" si="834"/>
        <v>#DIV/0!</v>
      </c>
      <c r="J3249" s="339" t="e">
        <f t="shared" si="835"/>
        <v>#DIV/0!</v>
      </c>
      <c r="K3249" s="181" t="e">
        <f t="shared" si="836"/>
        <v>#DIV/0!</v>
      </c>
      <c r="M3249" s="181" t="e">
        <f t="shared" si="837"/>
        <v>#DIV/0!</v>
      </c>
      <c r="N3249" s="181" t="e">
        <f t="shared" si="838"/>
        <v>#DIV/0!</v>
      </c>
      <c r="O3249" s="339" t="e">
        <f t="shared" si="839"/>
        <v>#DIV/0!</v>
      </c>
      <c r="P3249" s="181" t="e">
        <f t="shared" si="840"/>
        <v>#DIV/0!</v>
      </c>
      <c r="R3249" s="181" t="e">
        <f t="shared" si="841"/>
        <v>#DIV/0!</v>
      </c>
      <c r="S3249" s="181" t="e">
        <f t="shared" si="842"/>
        <v>#DIV/0!</v>
      </c>
      <c r="T3249" s="339" t="e">
        <f t="shared" si="848"/>
        <v>#DIV/0!</v>
      </c>
      <c r="U3249" s="181" t="e">
        <f t="shared" si="843"/>
        <v>#DIV/0!</v>
      </c>
    </row>
    <row r="3250" spans="2:21" ht="12.75" customHeight="1" x14ac:dyDescent="0.15">
      <c r="B3250" s="1">
        <f t="shared" si="849"/>
        <v>337.90000000000833</v>
      </c>
      <c r="C3250" s="181" t="e">
        <f t="shared" si="844"/>
        <v>#DIV/0!</v>
      </c>
      <c r="D3250" s="242">
        <f t="shared" si="845"/>
        <v>99.124431874707312</v>
      </c>
      <c r="E3250" s="181" t="e">
        <f t="shared" si="833"/>
        <v>#DIV/0!</v>
      </c>
      <c r="F3250" s="181" t="e">
        <f t="shared" si="846"/>
        <v>#DIV/0!</v>
      </c>
      <c r="H3250" s="181" t="e">
        <f t="shared" si="847"/>
        <v>#DIV/0!</v>
      </c>
      <c r="I3250" s="181" t="e">
        <f t="shared" si="834"/>
        <v>#DIV/0!</v>
      </c>
      <c r="J3250" s="339" t="e">
        <f t="shared" si="835"/>
        <v>#DIV/0!</v>
      </c>
      <c r="K3250" s="181" t="e">
        <f t="shared" si="836"/>
        <v>#DIV/0!</v>
      </c>
      <c r="M3250" s="181" t="e">
        <f t="shared" si="837"/>
        <v>#DIV/0!</v>
      </c>
      <c r="N3250" s="181" t="e">
        <f t="shared" si="838"/>
        <v>#DIV/0!</v>
      </c>
      <c r="O3250" s="339" t="e">
        <f t="shared" si="839"/>
        <v>#DIV/0!</v>
      </c>
      <c r="P3250" s="181" t="e">
        <f t="shared" si="840"/>
        <v>#DIV/0!</v>
      </c>
      <c r="R3250" s="181" t="e">
        <f t="shared" si="841"/>
        <v>#DIV/0!</v>
      </c>
      <c r="S3250" s="181" t="e">
        <f t="shared" si="842"/>
        <v>#DIV/0!</v>
      </c>
      <c r="T3250" s="339" t="e">
        <f t="shared" si="848"/>
        <v>#DIV/0!</v>
      </c>
      <c r="U3250" s="181" t="e">
        <f t="shared" si="843"/>
        <v>#DIV/0!</v>
      </c>
    </row>
    <row r="3251" spans="2:21" ht="12.75" customHeight="1" x14ac:dyDescent="0.15">
      <c r="B3251" s="1">
        <f t="shared" si="849"/>
        <v>338.00000000000836</v>
      </c>
      <c r="C3251" s="181" t="e">
        <f t="shared" si="844"/>
        <v>#DIV/0!</v>
      </c>
      <c r="D3251" s="242">
        <f t="shared" si="845"/>
        <v>99.132223757161498</v>
      </c>
      <c r="E3251" s="181" t="e">
        <f t="shared" si="833"/>
        <v>#DIV/0!</v>
      </c>
      <c r="F3251" s="181" t="e">
        <f t="shared" si="846"/>
        <v>#DIV/0!</v>
      </c>
      <c r="H3251" s="181" t="e">
        <f t="shared" si="847"/>
        <v>#DIV/0!</v>
      </c>
      <c r="I3251" s="181" t="e">
        <f t="shared" si="834"/>
        <v>#DIV/0!</v>
      </c>
      <c r="J3251" s="339" t="e">
        <f t="shared" si="835"/>
        <v>#DIV/0!</v>
      </c>
      <c r="K3251" s="181" t="e">
        <f t="shared" si="836"/>
        <v>#DIV/0!</v>
      </c>
      <c r="M3251" s="181" t="e">
        <f t="shared" si="837"/>
        <v>#DIV/0!</v>
      </c>
      <c r="N3251" s="181" t="e">
        <f t="shared" si="838"/>
        <v>#DIV/0!</v>
      </c>
      <c r="O3251" s="339" t="e">
        <f t="shared" si="839"/>
        <v>#DIV/0!</v>
      </c>
      <c r="P3251" s="181" t="e">
        <f t="shared" si="840"/>
        <v>#DIV/0!</v>
      </c>
      <c r="R3251" s="181" t="e">
        <f t="shared" si="841"/>
        <v>#DIV/0!</v>
      </c>
      <c r="S3251" s="181" t="e">
        <f t="shared" si="842"/>
        <v>#DIV/0!</v>
      </c>
      <c r="T3251" s="339" t="e">
        <f t="shared" si="848"/>
        <v>#DIV/0!</v>
      </c>
      <c r="U3251" s="181" t="e">
        <f t="shared" si="843"/>
        <v>#DIV/0!</v>
      </c>
    </row>
    <row r="3252" spans="2:21" ht="12.75" customHeight="1" x14ac:dyDescent="0.15">
      <c r="B3252" s="1">
        <f t="shared" si="849"/>
        <v>338.10000000000838</v>
      </c>
      <c r="C3252" s="181" t="e">
        <f t="shared" si="844"/>
        <v>#DIV/0!</v>
      </c>
      <c r="D3252" s="242">
        <f t="shared" si="845"/>
        <v>99.140013802701702</v>
      </c>
      <c r="E3252" s="181" t="e">
        <f t="shared" si="833"/>
        <v>#DIV/0!</v>
      </c>
      <c r="F3252" s="181" t="e">
        <f t="shared" si="846"/>
        <v>#DIV/0!</v>
      </c>
      <c r="H3252" s="181" t="e">
        <f t="shared" si="847"/>
        <v>#DIV/0!</v>
      </c>
      <c r="I3252" s="181" t="e">
        <f t="shared" si="834"/>
        <v>#DIV/0!</v>
      </c>
      <c r="J3252" s="339" t="e">
        <f t="shared" si="835"/>
        <v>#DIV/0!</v>
      </c>
      <c r="K3252" s="181" t="e">
        <f t="shared" si="836"/>
        <v>#DIV/0!</v>
      </c>
      <c r="M3252" s="181" t="e">
        <f t="shared" si="837"/>
        <v>#DIV/0!</v>
      </c>
      <c r="N3252" s="181" t="e">
        <f t="shared" si="838"/>
        <v>#DIV/0!</v>
      </c>
      <c r="O3252" s="339" t="e">
        <f t="shared" si="839"/>
        <v>#DIV/0!</v>
      </c>
      <c r="P3252" s="181" t="e">
        <f t="shared" si="840"/>
        <v>#DIV/0!</v>
      </c>
      <c r="R3252" s="181" t="e">
        <f t="shared" si="841"/>
        <v>#DIV/0!</v>
      </c>
      <c r="S3252" s="181" t="e">
        <f t="shared" si="842"/>
        <v>#DIV/0!</v>
      </c>
      <c r="T3252" s="339" t="e">
        <f t="shared" si="848"/>
        <v>#DIV/0!</v>
      </c>
      <c r="U3252" s="181" t="e">
        <f t="shared" si="843"/>
        <v>#DIV/0!</v>
      </c>
    </row>
    <row r="3253" spans="2:21" ht="12.75" customHeight="1" x14ac:dyDescent="0.15">
      <c r="B3253" s="1">
        <f t="shared" si="849"/>
        <v>338.2000000000084</v>
      </c>
      <c r="C3253" s="181" t="e">
        <f t="shared" si="844"/>
        <v>#DIV/0!</v>
      </c>
      <c r="D3253" s="242">
        <f t="shared" si="845"/>
        <v>99.147802012338175</v>
      </c>
      <c r="E3253" s="181" t="e">
        <f t="shared" si="833"/>
        <v>#DIV/0!</v>
      </c>
      <c r="F3253" s="181" t="e">
        <f t="shared" si="846"/>
        <v>#DIV/0!</v>
      </c>
      <c r="H3253" s="181" t="e">
        <f t="shared" si="847"/>
        <v>#DIV/0!</v>
      </c>
      <c r="I3253" s="181" t="e">
        <f t="shared" si="834"/>
        <v>#DIV/0!</v>
      </c>
      <c r="J3253" s="339" t="e">
        <f t="shared" si="835"/>
        <v>#DIV/0!</v>
      </c>
      <c r="K3253" s="181" t="e">
        <f t="shared" si="836"/>
        <v>#DIV/0!</v>
      </c>
      <c r="M3253" s="181" t="e">
        <f t="shared" si="837"/>
        <v>#DIV/0!</v>
      </c>
      <c r="N3253" s="181" t="e">
        <f t="shared" si="838"/>
        <v>#DIV/0!</v>
      </c>
      <c r="O3253" s="339" t="e">
        <f t="shared" si="839"/>
        <v>#DIV/0!</v>
      </c>
      <c r="P3253" s="181" t="e">
        <f t="shared" si="840"/>
        <v>#DIV/0!</v>
      </c>
      <c r="R3253" s="181" t="e">
        <f t="shared" si="841"/>
        <v>#DIV/0!</v>
      </c>
      <c r="S3253" s="181" t="e">
        <f t="shared" si="842"/>
        <v>#DIV/0!</v>
      </c>
      <c r="T3253" s="339" t="e">
        <f t="shared" si="848"/>
        <v>#DIV/0!</v>
      </c>
      <c r="U3253" s="181" t="e">
        <f t="shared" si="843"/>
        <v>#DIV/0!</v>
      </c>
    </row>
    <row r="3254" spans="2:21" ht="12.75" customHeight="1" x14ac:dyDescent="0.15">
      <c r="B3254" s="1">
        <f t="shared" si="849"/>
        <v>338.30000000000842</v>
      </c>
      <c r="C3254" s="181" t="e">
        <f t="shared" si="844"/>
        <v>#DIV/0!</v>
      </c>
      <c r="D3254" s="242">
        <f t="shared" si="845"/>
        <v>99.155588387080186</v>
      </c>
      <c r="E3254" s="181" t="e">
        <f t="shared" si="833"/>
        <v>#DIV/0!</v>
      </c>
      <c r="F3254" s="181" t="e">
        <f t="shared" si="846"/>
        <v>#DIV/0!</v>
      </c>
      <c r="H3254" s="181" t="e">
        <f t="shared" si="847"/>
        <v>#DIV/0!</v>
      </c>
      <c r="I3254" s="181" t="e">
        <f t="shared" si="834"/>
        <v>#DIV/0!</v>
      </c>
      <c r="J3254" s="339" t="e">
        <f t="shared" si="835"/>
        <v>#DIV/0!</v>
      </c>
      <c r="K3254" s="181" t="e">
        <f t="shared" si="836"/>
        <v>#DIV/0!</v>
      </c>
      <c r="M3254" s="181" t="e">
        <f t="shared" si="837"/>
        <v>#DIV/0!</v>
      </c>
      <c r="N3254" s="181" t="e">
        <f t="shared" si="838"/>
        <v>#DIV/0!</v>
      </c>
      <c r="O3254" s="339" t="e">
        <f t="shared" si="839"/>
        <v>#DIV/0!</v>
      </c>
      <c r="P3254" s="181" t="e">
        <f t="shared" si="840"/>
        <v>#DIV/0!</v>
      </c>
      <c r="R3254" s="181" t="e">
        <f t="shared" si="841"/>
        <v>#DIV/0!</v>
      </c>
      <c r="S3254" s="181" t="e">
        <f t="shared" si="842"/>
        <v>#DIV/0!</v>
      </c>
      <c r="T3254" s="339" t="e">
        <f t="shared" si="848"/>
        <v>#DIV/0!</v>
      </c>
      <c r="U3254" s="181" t="e">
        <f t="shared" si="843"/>
        <v>#DIV/0!</v>
      </c>
    </row>
    <row r="3255" spans="2:21" ht="12.75" customHeight="1" x14ac:dyDescent="0.15">
      <c r="B3255" s="1">
        <f t="shared" si="849"/>
        <v>338.40000000000845</v>
      </c>
      <c r="C3255" s="181" t="e">
        <f t="shared" si="844"/>
        <v>#DIV/0!</v>
      </c>
      <c r="D3255" s="242">
        <f t="shared" si="845"/>
        <v>99.163372927935939</v>
      </c>
      <c r="E3255" s="181" t="e">
        <f t="shared" si="833"/>
        <v>#DIV/0!</v>
      </c>
      <c r="F3255" s="181" t="e">
        <f t="shared" si="846"/>
        <v>#DIV/0!</v>
      </c>
      <c r="H3255" s="181" t="e">
        <f t="shared" si="847"/>
        <v>#DIV/0!</v>
      </c>
      <c r="I3255" s="181" t="e">
        <f t="shared" si="834"/>
        <v>#DIV/0!</v>
      </c>
      <c r="J3255" s="339" t="e">
        <f t="shared" si="835"/>
        <v>#DIV/0!</v>
      </c>
      <c r="K3255" s="181" t="e">
        <f t="shared" si="836"/>
        <v>#DIV/0!</v>
      </c>
      <c r="M3255" s="181" t="e">
        <f t="shared" si="837"/>
        <v>#DIV/0!</v>
      </c>
      <c r="N3255" s="181" t="e">
        <f t="shared" si="838"/>
        <v>#DIV/0!</v>
      </c>
      <c r="O3255" s="339" t="e">
        <f t="shared" si="839"/>
        <v>#DIV/0!</v>
      </c>
      <c r="P3255" s="181" t="e">
        <f t="shared" si="840"/>
        <v>#DIV/0!</v>
      </c>
      <c r="R3255" s="181" t="e">
        <f t="shared" si="841"/>
        <v>#DIV/0!</v>
      </c>
      <c r="S3255" s="181" t="e">
        <f t="shared" si="842"/>
        <v>#DIV/0!</v>
      </c>
      <c r="T3255" s="339" t="e">
        <f t="shared" si="848"/>
        <v>#DIV/0!</v>
      </c>
      <c r="U3255" s="181" t="e">
        <f t="shared" si="843"/>
        <v>#DIV/0!</v>
      </c>
    </row>
    <row r="3256" spans="2:21" ht="12.75" customHeight="1" x14ac:dyDescent="0.15">
      <c r="B3256" s="1">
        <f t="shared" si="849"/>
        <v>338.50000000000847</v>
      </c>
      <c r="C3256" s="181" t="e">
        <f t="shared" si="844"/>
        <v>#DIV/0!</v>
      </c>
      <c r="D3256" s="242">
        <f t="shared" si="845"/>
        <v>99.171155635913195</v>
      </c>
      <c r="E3256" s="181" t="e">
        <f t="shared" si="833"/>
        <v>#DIV/0!</v>
      </c>
      <c r="F3256" s="181" t="e">
        <f t="shared" si="846"/>
        <v>#DIV/0!</v>
      </c>
      <c r="H3256" s="181" t="e">
        <f t="shared" si="847"/>
        <v>#DIV/0!</v>
      </c>
      <c r="I3256" s="181" t="e">
        <f t="shared" si="834"/>
        <v>#DIV/0!</v>
      </c>
      <c r="J3256" s="339" t="e">
        <f t="shared" si="835"/>
        <v>#DIV/0!</v>
      </c>
      <c r="K3256" s="181" t="e">
        <f t="shared" si="836"/>
        <v>#DIV/0!</v>
      </c>
      <c r="M3256" s="181" t="e">
        <f t="shared" si="837"/>
        <v>#DIV/0!</v>
      </c>
      <c r="N3256" s="181" t="e">
        <f t="shared" si="838"/>
        <v>#DIV/0!</v>
      </c>
      <c r="O3256" s="339" t="e">
        <f t="shared" si="839"/>
        <v>#DIV/0!</v>
      </c>
      <c r="P3256" s="181" t="e">
        <f t="shared" si="840"/>
        <v>#DIV/0!</v>
      </c>
      <c r="R3256" s="181" t="e">
        <f t="shared" si="841"/>
        <v>#DIV/0!</v>
      </c>
      <c r="S3256" s="181" t="e">
        <f t="shared" si="842"/>
        <v>#DIV/0!</v>
      </c>
      <c r="T3256" s="339" t="e">
        <f t="shared" si="848"/>
        <v>#DIV/0!</v>
      </c>
      <c r="U3256" s="181" t="e">
        <f t="shared" si="843"/>
        <v>#DIV/0!</v>
      </c>
    </row>
    <row r="3257" spans="2:21" ht="12.75" customHeight="1" x14ac:dyDescent="0.15">
      <c r="B3257" s="1">
        <f t="shared" si="849"/>
        <v>338.60000000000849</v>
      </c>
      <c r="C3257" s="181" t="e">
        <f t="shared" si="844"/>
        <v>#DIV/0!</v>
      </c>
      <c r="D3257" s="242">
        <f t="shared" si="845"/>
        <v>99.178936512018367</v>
      </c>
      <c r="E3257" s="181" t="e">
        <f t="shared" si="833"/>
        <v>#DIV/0!</v>
      </c>
      <c r="F3257" s="181" t="e">
        <f t="shared" si="846"/>
        <v>#DIV/0!</v>
      </c>
      <c r="H3257" s="181" t="e">
        <f t="shared" si="847"/>
        <v>#DIV/0!</v>
      </c>
      <c r="I3257" s="181" t="e">
        <f t="shared" si="834"/>
        <v>#DIV/0!</v>
      </c>
      <c r="J3257" s="339" t="e">
        <f t="shared" si="835"/>
        <v>#DIV/0!</v>
      </c>
      <c r="K3257" s="181" t="e">
        <f t="shared" si="836"/>
        <v>#DIV/0!</v>
      </c>
      <c r="M3257" s="181" t="e">
        <f t="shared" si="837"/>
        <v>#DIV/0!</v>
      </c>
      <c r="N3257" s="181" t="e">
        <f t="shared" si="838"/>
        <v>#DIV/0!</v>
      </c>
      <c r="O3257" s="339" t="e">
        <f t="shared" si="839"/>
        <v>#DIV/0!</v>
      </c>
      <c r="P3257" s="181" t="e">
        <f t="shared" si="840"/>
        <v>#DIV/0!</v>
      </c>
      <c r="R3257" s="181" t="e">
        <f t="shared" si="841"/>
        <v>#DIV/0!</v>
      </c>
      <c r="S3257" s="181" t="e">
        <f t="shared" si="842"/>
        <v>#DIV/0!</v>
      </c>
      <c r="T3257" s="339" t="e">
        <f t="shared" si="848"/>
        <v>#DIV/0!</v>
      </c>
      <c r="U3257" s="181" t="e">
        <f t="shared" si="843"/>
        <v>#DIV/0!</v>
      </c>
    </row>
    <row r="3258" spans="2:21" ht="12.75" customHeight="1" x14ac:dyDescent="0.15">
      <c r="B3258" s="1">
        <f t="shared" si="849"/>
        <v>338.70000000000852</v>
      </c>
      <c r="C3258" s="181" t="e">
        <f t="shared" si="844"/>
        <v>#DIV/0!</v>
      </c>
      <c r="D3258" s="242">
        <f t="shared" si="845"/>
        <v>99.186715557257372</v>
      </c>
      <c r="E3258" s="181" t="e">
        <f t="shared" si="833"/>
        <v>#DIV/0!</v>
      </c>
      <c r="F3258" s="181" t="e">
        <f t="shared" si="846"/>
        <v>#DIV/0!</v>
      </c>
      <c r="H3258" s="181" t="e">
        <f t="shared" si="847"/>
        <v>#DIV/0!</v>
      </c>
      <c r="I3258" s="181" t="e">
        <f t="shared" si="834"/>
        <v>#DIV/0!</v>
      </c>
      <c r="J3258" s="339" t="e">
        <f t="shared" si="835"/>
        <v>#DIV/0!</v>
      </c>
      <c r="K3258" s="181" t="e">
        <f t="shared" si="836"/>
        <v>#DIV/0!</v>
      </c>
      <c r="M3258" s="181" t="e">
        <f t="shared" si="837"/>
        <v>#DIV/0!</v>
      </c>
      <c r="N3258" s="181" t="e">
        <f t="shared" si="838"/>
        <v>#DIV/0!</v>
      </c>
      <c r="O3258" s="339" t="e">
        <f t="shared" si="839"/>
        <v>#DIV/0!</v>
      </c>
      <c r="P3258" s="181" t="e">
        <f t="shared" si="840"/>
        <v>#DIV/0!</v>
      </c>
      <c r="R3258" s="181" t="e">
        <f t="shared" si="841"/>
        <v>#DIV/0!</v>
      </c>
      <c r="S3258" s="181" t="e">
        <f t="shared" si="842"/>
        <v>#DIV/0!</v>
      </c>
      <c r="T3258" s="339" t="e">
        <f t="shared" si="848"/>
        <v>#DIV/0!</v>
      </c>
      <c r="U3258" s="181" t="e">
        <f t="shared" si="843"/>
        <v>#DIV/0!</v>
      </c>
    </row>
    <row r="3259" spans="2:21" ht="12.75" customHeight="1" x14ac:dyDescent="0.15">
      <c r="B3259" s="1">
        <f t="shared" si="849"/>
        <v>338.80000000000854</v>
      </c>
      <c r="C3259" s="181" t="e">
        <f t="shared" si="844"/>
        <v>#DIV/0!</v>
      </c>
      <c r="D3259" s="242">
        <f t="shared" si="845"/>
        <v>99.194492772635101</v>
      </c>
      <c r="E3259" s="181" t="e">
        <f t="shared" si="833"/>
        <v>#DIV/0!</v>
      </c>
      <c r="F3259" s="181" t="e">
        <f t="shared" si="846"/>
        <v>#DIV/0!</v>
      </c>
      <c r="H3259" s="181" t="e">
        <f t="shared" si="847"/>
        <v>#DIV/0!</v>
      </c>
      <c r="I3259" s="181" t="e">
        <f t="shared" si="834"/>
        <v>#DIV/0!</v>
      </c>
      <c r="J3259" s="339" t="e">
        <f t="shared" si="835"/>
        <v>#DIV/0!</v>
      </c>
      <c r="K3259" s="181" t="e">
        <f t="shared" si="836"/>
        <v>#DIV/0!</v>
      </c>
      <c r="M3259" s="181" t="e">
        <f t="shared" si="837"/>
        <v>#DIV/0!</v>
      </c>
      <c r="N3259" s="181" t="e">
        <f t="shared" si="838"/>
        <v>#DIV/0!</v>
      </c>
      <c r="O3259" s="339" t="e">
        <f t="shared" si="839"/>
        <v>#DIV/0!</v>
      </c>
      <c r="P3259" s="181" t="e">
        <f t="shared" si="840"/>
        <v>#DIV/0!</v>
      </c>
      <c r="R3259" s="181" t="e">
        <f t="shared" si="841"/>
        <v>#DIV/0!</v>
      </c>
      <c r="S3259" s="181" t="e">
        <f t="shared" si="842"/>
        <v>#DIV/0!</v>
      </c>
      <c r="T3259" s="339" t="e">
        <f t="shared" si="848"/>
        <v>#DIV/0!</v>
      </c>
      <c r="U3259" s="181" t="e">
        <f t="shared" si="843"/>
        <v>#DIV/0!</v>
      </c>
    </row>
    <row r="3260" spans="2:21" ht="12.75" customHeight="1" x14ac:dyDescent="0.15">
      <c r="B3260" s="1">
        <f t="shared" si="849"/>
        <v>338.90000000000856</v>
      </c>
      <c r="C3260" s="181" t="e">
        <f t="shared" si="844"/>
        <v>#DIV/0!</v>
      </c>
      <c r="D3260" s="242">
        <f t="shared" si="845"/>
        <v>99.202268159155508</v>
      </c>
      <c r="E3260" s="181" t="e">
        <f t="shared" si="833"/>
        <v>#DIV/0!</v>
      </c>
      <c r="F3260" s="181" t="e">
        <f t="shared" si="846"/>
        <v>#DIV/0!</v>
      </c>
      <c r="H3260" s="181" t="e">
        <f t="shared" si="847"/>
        <v>#DIV/0!</v>
      </c>
      <c r="I3260" s="181" t="e">
        <f t="shared" si="834"/>
        <v>#DIV/0!</v>
      </c>
      <c r="J3260" s="339" t="e">
        <f t="shared" si="835"/>
        <v>#DIV/0!</v>
      </c>
      <c r="K3260" s="181" t="e">
        <f t="shared" si="836"/>
        <v>#DIV/0!</v>
      </c>
      <c r="M3260" s="181" t="e">
        <f t="shared" si="837"/>
        <v>#DIV/0!</v>
      </c>
      <c r="N3260" s="181" t="e">
        <f t="shared" si="838"/>
        <v>#DIV/0!</v>
      </c>
      <c r="O3260" s="339" t="e">
        <f t="shared" si="839"/>
        <v>#DIV/0!</v>
      </c>
      <c r="P3260" s="181" t="e">
        <f t="shared" si="840"/>
        <v>#DIV/0!</v>
      </c>
      <c r="R3260" s="181" t="e">
        <f t="shared" si="841"/>
        <v>#DIV/0!</v>
      </c>
      <c r="S3260" s="181" t="e">
        <f t="shared" si="842"/>
        <v>#DIV/0!</v>
      </c>
      <c r="T3260" s="339" t="e">
        <f t="shared" si="848"/>
        <v>#DIV/0!</v>
      </c>
      <c r="U3260" s="181" t="e">
        <f t="shared" si="843"/>
        <v>#DIV/0!</v>
      </c>
    </row>
    <row r="3261" spans="2:21" ht="12.75" customHeight="1" x14ac:dyDescent="0.15">
      <c r="B3261" s="1">
        <f t="shared" si="849"/>
        <v>339.00000000000858</v>
      </c>
      <c r="C3261" s="181" t="e">
        <f t="shared" si="844"/>
        <v>#DIV/0!</v>
      </c>
      <c r="D3261" s="242">
        <f t="shared" si="845"/>
        <v>99.210041717821852</v>
      </c>
      <c r="E3261" s="181" t="e">
        <f t="shared" si="833"/>
        <v>#DIV/0!</v>
      </c>
      <c r="F3261" s="181" t="e">
        <f t="shared" si="846"/>
        <v>#DIV/0!</v>
      </c>
      <c r="H3261" s="181" t="e">
        <f t="shared" si="847"/>
        <v>#DIV/0!</v>
      </c>
      <c r="I3261" s="181" t="e">
        <f t="shared" si="834"/>
        <v>#DIV/0!</v>
      </c>
      <c r="J3261" s="339" t="e">
        <f t="shared" si="835"/>
        <v>#DIV/0!</v>
      </c>
      <c r="K3261" s="181" t="e">
        <f t="shared" si="836"/>
        <v>#DIV/0!</v>
      </c>
      <c r="M3261" s="181" t="e">
        <f t="shared" si="837"/>
        <v>#DIV/0!</v>
      </c>
      <c r="N3261" s="181" t="e">
        <f t="shared" si="838"/>
        <v>#DIV/0!</v>
      </c>
      <c r="O3261" s="339" t="e">
        <f t="shared" si="839"/>
        <v>#DIV/0!</v>
      </c>
      <c r="P3261" s="181" t="e">
        <f t="shared" si="840"/>
        <v>#DIV/0!</v>
      </c>
      <c r="R3261" s="181" t="e">
        <f t="shared" si="841"/>
        <v>#DIV/0!</v>
      </c>
      <c r="S3261" s="181" t="e">
        <f t="shared" si="842"/>
        <v>#DIV/0!</v>
      </c>
      <c r="T3261" s="339" t="e">
        <f t="shared" si="848"/>
        <v>#DIV/0!</v>
      </c>
      <c r="U3261" s="181" t="e">
        <f t="shared" si="843"/>
        <v>#DIV/0!</v>
      </c>
    </row>
    <row r="3262" spans="2:21" ht="12.75" customHeight="1" x14ac:dyDescent="0.15">
      <c r="B3262" s="1">
        <f t="shared" si="849"/>
        <v>339.10000000000861</v>
      </c>
      <c r="C3262" s="181" t="e">
        <f t="shared" si="844"/>
        <v>#DIV/0!</v>
      </c>
      <c r="D3262" s="242">
        <f t="shared" si="845"/>
        <v>99.217813449636409</v>
      </c>
      <c r="E3262" s="181" t="e">
        <f t="shared" si="833"/>
        <v>#DIV/0!</v>
      </c>
      <c r="F3262" s="181" t="e">
        <f t="shared" si="846"/>
        <v>#DIV/0!</v>
      </c>
      <c r="H3262" s="181" t="e">
        <f t="shared" si="847"/>
        <v>#DIV/0!</v>
      </c>
      <c r="I3262" s="181" t="e">
        <f t="shared" si="834"/>
        <v>#DIV/0!</v>
      </c>
      <c r="J3262" s="339" t="e">
        <f t="shared" si="835"/>
        <v>#DIV/0!</v>
      </c>
      <c r="K3262" s="181" t="e">
        <f t="shared" si="836"/>
        <v>#DIV/0!</v>
      </c>
      <c r="M3262" s="181" t="e">
        <f t="shared" si="837"/>
        <v>#DIV/0!</v>
      </c>
      <c r="N3262" s="181" t="e">
        <f t="shared" si="838"/>
        <v>#DIV/0!</v>
      </c>
      <c r="O3262" s="339" t="e">
        <f t="shared" si="839"/>
        <v>#DIV/0!</v>
      </c>
      <c r="P3262" s="181" t="e">
        <f t="shared" si="840"/>
        <v>#DIV/0!</v>
      </c>
      <c r="R3262" s="181" t="e">
        <f t="shared" si="841"/>
        <v>#DIV/0!</v>
      </c>
      <c r="S3262" s="181" t="e">
        <f t="shared" si="842"/>
        <v>#DIV/0!</v>
      </c>
      <c r="T3262" s="339" t="e">
        <f t="shared" si="848"/>
        <v>#DIV/0!</v>
      </c>
      <c r="U3262" s="181" t="e">
        <f t="shared" si="843"/>
        <v>#DIV/0!</v>
      </c>
    </row>
    <row r="3263" spans="2:21" ht="12.75" customHeight="1" x14ac:dyDescent="0.15">
      <c r="B3263" s="1">
        <f t="shared" si="849"/>
        <v>339.20000000000863</v>
      </c>
      <c r="C3263" s="181" t="e">
        <f t="shared" si="844"/>
        <v>#DIV/0!</v>
      </c>
      <c r="D3263" s="242">
        <f t="shared" si="845"/>
        <v>99.225583355600705</v>
      </c>
      <c r="E3263" s="181" t="e">
        <f t="shared" si="833"/>
        <v>#DIV/0!</v>
      </c>
      <c r="F3263" s="181" t="e">
        <f t="shared" si="846"/>
        <v>#DIV/0!</v>
      </c>
      <c r="H3263" s="181" t="e">
        <f t="shared" si="847"/>
        <v>#DIV/0!</v>
      </c>
      <c r="I3263" s="181" t="e">
        <f t="shared" si="834"/>
        <v>#DIV/0!</v>
      </c>
      <c r="J3263" s="339" t="e">
        <f t="shared" si="835"/>
        <v>#DIV/0!</v>
      </c>
      <c r="K3263" s="181" t="e">
        <f t="shared" si="836"/>
        <v>#DIV/0!</v>
      </c>
      <c r="M3263" s="181" t="e">
        <f t="shared" si="837"/>
        <v>#DIV/0!</v>
      </c>
      <c r="N3263" s="181" t="e">
        <f t="shared" si="838"/>
        <v>#DIV/0!</v>
      </c>
      <c r="O3263" s="339" t="e">
        <f t="shared" si="839"/>
        <v>#DIV/0!</v>
      </c>
      <c r="P3263" s="181" t="e">
        <f t="shared" si="840"/>
        <v>#DIV/0!</v>
      </c>
      <c r="R3263" s="181" t="e">
        <f t="shared" si="841"/>
        <v>#DIV/0!</v>
      </c>
      <c r="S3263" s="181" t="e">
        <f t="shared" si="842"/>
        <v>#DIV/0!</v>
      </c>
      <c r="T3263" s="339" t="e">
        <f t="shared" si="848"/>
        <v>#DIV/0!</v>
      </c>
      <c r="U3263" s="181" t="e">
        <f t="shared" si="843"/>
        <v>#DIV/0!</v>
      </c>
    </row>
    <row r="3264" spans="2:21" ht="12.75" customHeight="1" x14ac:dyDescent="0.15">
      <c r="B3264" s="1">
        <f t="shared" si="849"/>
        <v>339.30000000000865</v>
      </c>
      <c r="C3264" s="181" t="e">
        <f t="shared" si="844"/>
        <v>#DIV/0!</v>
      </c>
      <c r="D3264" s="242">
        <f t="shared" si="845"/>
        <v>99.233351436715154</v>
      </c>
      <c r="E3264" s="181" t="e">
        <f t="shared" si="833"/>
        <v>#DIV/0!</v>
      </c>
      <c r="F3264" s="181" t="e">
        <f t="shared" si="846"/>
        <v>#DIV/0!</v>
      </c>
      <c r="H3264" s="181" t="e">
        <f t="shared" si="847"/>
        <v>#DIV/0!</v>
      </c>
      <c r="I3264" s="181" t="e">
        <f t="shared" si="834"/>
        <v>#DIV/0!</v>
      </c>
      <c r="J3264" s="339" t="e">
        <f t="shared" si="835"/>
        <v>#DIV/0!</v>
      </c>
      <c r="K3264" s="181" t="e">
        <f t="shared" si="836"/>
        <v>#DIV/0!</v>
      </c>
      <c r="M3264" s="181" t="e">
        <f t="shared" si="837"/>
        <v>#DIV/0!</v>
      </c>
      <c r="N3264" s="181" t="e">
        <f t="shared" si="838"/>
        <v>#DIV/0!</v>
      </c>
      <c r="O3264" s="339" t="e">
        <f t="shared" si="839"/>
        <v>#DIV/0!</v>
      </c>
      <c r="P3264" s="181" t="e">
        <f t="shared" si="840"/>
        <v>#DIV/0!</v>
      </c>
      <c r="R3264" s="181" t="e">
        <f t="shared" si="841"/>
        <v>#DIV/0!</v>
      </c>
      <c r="S3264" s="181" t="e">
        <f t="shared" si="842"/>
        <v>#DIV/0!</v>
      </c>
      <c r="T3264" s="339" t="e">
        <f t="shared" si="848"/>
        <v>#DIV/0!</v>
      </c>
      <c r="U3264" s="181" t="e">
        <f t="shared" si="843"/>
        <v>#DIV/0!</v>
      </c>
    </row>
    <row r="3265" spans="2:21" ht="12.75" customHeight="1" x14ac:dyDescent="0.15">
      <c r="B3265" s="1">
        <f t="shared" si="849"/>
        <v>339.40000000000867</v>
      </c>
      <c r="C3265" s="181" t="e">
        <f t="shared" si="844"/>
        <v>#DIV/0!</v>
      </c>
      <c r="D3265" s="242">
        <f t="shared" si="845"/>
        <v>99.241117693979589</v>
      </c>
      <c r="E3265" s="181" t="e">
        <f t="shared" si="833"/>
        <v>#DIV/0!</v>
      </c>
      <c r="F3265" s="181" t="e">
        <f t="shared" si="846"/>
        <v>#DIV/0!</v>
      </c>
      <c r="H3265" s="181" t="e">
        <f t="shared" si="847"/>
        <v>#DIV/0!</v>
      </c>
      <c r="I3265" s="181" t="e">
        <f t="shared" si="834"/>
        <v>#DIV/0!</v>
      </c>
      <c r="J3265" s="339" t="e">
        <f t="shared" si="835"/>
        <v>#DIV/0!</v>
      </c>
      <c r="K3265" s="181" t="e">
        <f t="shared" si="836"/>
        <v>#DIV/0!</v>
      </c>
      <c r="M3265" s="181" t="e">
        <f t="shared" si="837"/>
        <v>#DIV/0!</v>
      </c>
      <c r="N3265" s="181" t="e">
        <f t="shared" si="838"/>
        <v>#DIV/0!</v>
      </c>
      <c r="O3265" s="339" t="e">
        <f t="shared" si="839"/>
        <v>#DIV/0!</v>
      </c>
      <c r="P3265" s="181" t="e">
        <f t="shared" si="840"/>
        <v>#DIV/0!</v>
      </c>
      <c r="R3265" s="181" t="e">
        <f t="shared" si="841"/>
        <v>#DIV/0!</v>
      </c>
      <c r="S3265" s="181" t="e">
        <f t="shared" si="842"/>
        <v>#DIV/0!</v>
      </c>
      <c r="T3265" s="339" t="e">
        <f t="shared" si="848"/>
        <v>#DIV/0!</v>
      </c>
      <c r="U3265" s="181" t="e">
        <f t="shared" si="843"/>
        <v>#DIV/0!</v>
      </c>
    </row>
    <row r="3266" spans="2:21" ht="12.75" customHeight="1" x14ac:dyDescent="0.15">
      <c r="B3266" s="1">
        <f t="shared" si="849"/>
        <v>339.5000000000087</v>
      </c>
      <c r="C3266" s="181" t="e">
        <f t="shared" si="844"/>
        <v>#DIV/0!</v>
      </c>
      <c r="D3266" s="242">
        <f t="shared" si="845"/>
        <v>99.248882128392836</v>
      </c>
      <c r="E3266" s="181" t="e">
        <f t="shared" si="833"/>
        <v>#DIV/0!</v>
      </c>
      <c r="F3266" s="181" t="e">
        <f t="shared" si="846"/>
        <v>#DIV/0!</v>
      </c>
      <c r="H3266" s="181" t="e">
        <f t="shared" si="847"/>
        <v>#DIV/0!</v>
      </c>
      <c r="I3266" s="181" t="e">
        <f t="shared" si="834"/>
        <v>#DIV/0!</v>
      </c>
      <c r="J3266" s="339" t="e">
        <f t="shared" si="835"/>
        <v>#DIV/0!</v>
      </c>
      <c r="K3266" s="181" t="e">
        <f t="shared" si="836"/>
        <v>#DIV/0!</v>
      </c>
      <c r="M3266" s="181" t="e">
        <f t="shared" si="837"/>
        <v>#DIV/0!</v>
      </c>
      <c r="N3266" s="181" t="e">
        <f t="shared" si="838"/>
        <v>#DIV/0!</v>
      </c>
      <c r="O3266" s="339" t="e">
        <f t="shared" si="839"/>
        <v>#DIV/0!</v>
      </c>
      <c r="P3266" s="181" t="e">
        <f t="shared" si="840"/>
        <v>#DIV/0!</v>
      </c>
      <c r="R3266" s="181" t="e">
        <f t="shared" si="841"/>
        <v>#DIV/0!</v>
      </c>
      <c r="S3266" s="181" t="e">
        <f t="shared" si="842"/>
        <v>#DIV/0!</v>
      </c>
      <c r="T3266" s="339" t="e">
        <f t="shared" si="848"/>
        <v>#DIV/0!</v>
      </c>
      <c r="U3266" s="181" t="e">
        <f t="shared" si="843"/>
        <v>#DIV/0!</v>
      </c>
    </row>
    <row r="3267" spans="2:21" ht="12.75" customHeight="1" x14ac:dyDescent="0.15">
      <c r="B3267" s="1">
        <f t="shared" si="849"/>
        <v>339.60000000000872</v>
      </c>
      <c r="C3267" s="181" t="e">
        <f t="shared" si="844"/>
        <v>#DIV/0!</v>
      </c>
      <c r="D3267" s="242">
        <f t="shared" si="845"/>
        <v>99.256644740952993</v>
      </c>
      <c r="E3267" s="181" t="e">
        <f t="shared" si="833"/>
        <v>#DIV/0!</v>
      </c>
      <c r="F3267" s="181" t="e">
        <f t="shared" si="846"/>
        <v>#DIV/0!</v>
      </c>
      <c r="H3267" s="181" t="e">
        <f t="shared" si="847"/>
        <v>#DIV/0!</v>
      </c>
      <c r="I3267" s="181" t="e">
        <f t="shared" si="834"/>
        <v>#DIV/0!</v>
      </c>
      <c r="J3267" s="339" t="e">
        <f t="shared" si="835"/>
        <v>#DIV/0!</v>
      </c>
      <c r="K3267" s="181" t="e">
        <f t="shared" si="836"/>
        <v>#DIV/0!</v>
      </c>
      <c r="M3267" s="181" t="e">
        <f t="shared" si="837"/>
        <v>#DIV/0!</v>
      </c>
      <c r="N3267" s="181" t="e">
        <f t="shared" si="838"/>
        <v>#DIV/0!</v>
      </c>
      <c r="O3267" s="339" t="e">
        <f t="shared" si="839"/>
        <v>#DIV/0!</v>
      </c>
      <c r="P3267" s="181" t="e">
        <f t="shared" si="840"/>
        <v>#DIV/0!</v>
      </c>
      <c r="R3267" s="181" t="e">
        <f t="shared" si="841"/>
        <v>#DIV/0!</v>
      </c>
      <c r="S3267" s="181" t="e">
        <f t="shared" si="842"/>
        <v>#DIV/0!</v>
      </c>
      <c r="T3267" s="339" t="e">
        <f t="shared" si="848"/>
        <v>#DIV/0!</v>
      </c>
      <c r="U3267" s="181" t="e">
        <f t="shared" si="843"/>
        <v>#DIV/0!</v>
      </c>
    </row>
    <row r="3268" spans="2:21" ht="12.75" customHeight="1" x14ac:dyDescent="0.15">
      <c r="B3268" s="1">
        <f t="shared" si="849"/>
        <v>339.70000000000874</v>
      </c>
      <c r="C3268" s="181" t="e">
        <f t="shared" si="844"/>
        <v>#DIV/0!</v>
      </c>
      <c r="D3268" s="242">
        <f t="shared" si="845"/>
        <v>99.264405532657037</v>
      </c>
      <c r="E3268" s="181" t="e">
        <f t="shared" si="833"/>
        <v>#DIV/0!</v>
      </c>
      <c r="F3268" s="181" t="e">
        <f t="shared" si="846"/>
        <v>#DIV/0!</v>
      </c>
      <c r="H3268" s="181" t="e">
        <f t="shared" si="847"/>
        <v>#DIV/0!</v>
      </c>
      <c r="I3268" s="181" t="e">
        <f t="shared" si="834"/>
        <v>#DIV/0!</v>
      </c>
      <c r="J3268" s="339" t="e">
        <f t="shared" si="835"/>
        <v>#DIV/0!</v>
      </c>
      <c r="K3268" s="181" t="e">
        <f t="shared" si="836"/>
        <v>#DIV/0!</v>
      </c>
      <c r="M3268" s="181" t="e">
        <f t="shared" si="837"/>
        <v>#DIV/0!</v>
      </c>
      <c r="N3268" s="181" t="e">
        <f t="shared" si="838"/>
        <v>#DIV/0!</v>
      </c>
      <c r="O3268" s="339" t="e">
        <f t="shared" si="839"/>
        <v>#DIV/0!</v>
      </c>
      <c r="P3268" s="181" t="e">
        <f t="shared" si="840"/>
        <v>#DIV/0!</v>
      </c>
      <c r="R3268" s="181" t="e">
        <f t="shared" si="841"/>
        <v>#DIV/0!</v>
      </c>
      <c r="S3268" s="181" t="e">
        <f t="shared" si="842"/>
        <v>#DIV/0!</v>
      </c>
      <c r="T3268" s="339" t="e">
        <f t="shared" si="848"/>
        <v>#DIV/0!</v>
      </c>
      <c r="U3268" s="181" t="e">
        <f t="shared" si="843"/>
        <v>#DIV/0!</v>
      </c>
    </row>
    <row r="3269" spans="2:21" ht="12.75" customHeight="1" x14ac:dyDescent="0.15">
      <c r="B3269" s="1">
        <f t="shared" si="849"/>
        <v>339.80000000000877</v>
      </c>
      <c r="C3269" s="181" t="e">
        <f t="shared" si="844"/>
        <v>#DIV/0!</v>
      </c>
      <c r="D3269" s="242">
        <f t="shared" si="845"/>
        <v>99.272164504501433</v>
      </c>
      <c r="E3269" s="181" t="e">
        <f t="shared" si="833"/>
        <v>#DIV/0!</v>
      </c>
      <c r="F3269" s="181" t="e">
        <f t="shared" si="846"/>
        <v>#DIV/0!</v>
      </c>
      <c r="H3269" s="181" t="e">
        <f t="shared" si="847"/>
        <v>#DIV/0!</v>
      </c>
      <c r="I3269" s="181" t="e">
        <f t="shared" si="834"/>
        <v>#DIV/0!</v>
      </c>
      <c r="J3269" s="339" t="e">
        <f t="shared" si="835"/>
        <v>#DIV/0!</v>
      </c>
      <c r="K3269" s="181" t="e">
        <f t="shared" si="836"/>
        <v>#DIV/0!</v>
      </c>
      <c r="M3269" s="181" t="e">
        <f t="shared" si="837"/>
        <v>#DIV/0!</v>
      </c>
      <c r="N3269" s="181" t="e">
        <f t="shared" si="838"/>
        <v>#DIV/0!</v>
      </c>
      <c r="O3269" s="339" t="e">
        <f t="shared" si="839"/>
        <v>#DIV/0!</v>
      </c>
      <c r="P3269" s="181" t="e">
        <f t="shared" si="840"/>
        <v>#DIV/0!</v>
      </c>
      <c r="R3269" s="181" t="e">
        <f t="shared" si="841"/>
        <v>#DIV/0!</v>
      </c>
      <c r="S3269" s="181" t="e">
        <f t="shared" si="842"/>
        <v>#DIV/0!</v>
      </c>
      <c r="T3269" s="339" t="e">
        <f t="shared" si="848"/>
        <v>#DIV/0!</v>
      </c>
      <c r="U3269" s="181" t="e">
        <f t="shared" si="843"/>
        <v>#DIV/0!</v>
      </c>
    </row>
    <row r="3270" spans="2:21" ht="12.75" customHeight="1" x14ac:dyDescent="0.15">
      <c r="B3270" s="1">
        <f t="shared" si="849"/>
        <v>339.90000000000879</v>
      </c>
      <c r="C3270" s="181" t="e">
        <f t="shared" si="844"/>
        <v>#DIV/0!</v>
      </c>
      <c r="D3270" s="242">
        <f t="shared" si="845"/>
        <v>99.279921657481452</v>
      </c>
      <c r="E3270" s="181" t="e">
        <f t="shared" ref="E3270:E3333" si="850">+$D$19+(C3270/(D3270*$D$34))</f>
        <v>#DIV/0!</v>
      </c>
      <c r="F3270" s="181" t="e">
        <f t="shared" si="846"/>
        <v>#DIV/0!</v>
      </c>
      <c r="H3270" s="181" t="e">
        <f t="shared" si="847"/>
        <v>#DIV/0!</v>
      </c>
      <c r="I3270" s="181" t="e">
        <f t="shared" ref="I3270:I3333" si="851">1.32*(($B3271-$D$19)/$D$30)^0.25</f>
        <v>#DIV/0!</v>
      </c>
      <c r="J3270" s="339" t="e">
        <f t="shared" ref="J3270:J3333" si="852">+$D$19+(H3270/(I3270*$D$35))</f>
        <v>#DIV/0!</v>
      </c>
      <c r="K3270" s="181" t="e">
        <f t="shared" ref="K3270:K3333" si="853">ABS($B3271-J3270)</f>
        <v>#DIV/0!</v>
      </c>
      <c r="M3270" s="181" t="e">
        <f t="shared" ref="M3270:M3333" si="854">(2*PI()*$D$27*$D$8*$AE$7*($D$31-B3271))/LN($D$30/$D$28)</f>
        <v>#DIV/0!</v>
      </c>
      <c r="N3270" s="181" t="e">
        <f t="shared" ref="N3270:N3333" si="855">1.32*(($B3271-$D$19)/$D$30)^0.25</f>
        <v>#DIV/0!</v>
      </c>
      <c r="O3270" s="339" t="e">
        <f t="shared" ref="O3270:O3333" si="856">+$D$19+(M3270/(N3270*$D$38))</f>
        <v>#DIV/0!</v>
      </c>
      <c r="P3270" s="181" t="e">
        <f t="shared" ref="P3270:P3333" si="857">ABS($B3271-O3270)</f>
        <v>#DIV/0!</v>
      </c>
      <c r="R3270" s="181" t="e">
        <f t="shared" ref="R3270:R3333" si="858">(2*PI()*$D$27*$D$9*$AE$6*($D$31-B3271))/LN($D$30/$D$28)</f>
        <v>#DIV/0!</v>
      </c>
      <c r="S3270" s="181" t="e">
        <f t="shared" ref="S3270:S3333" si="859">1.32*(($B3271-$D$19)/$D$30)^0.25</f>
        <v>#DIV/0!</v>
      </c>
      <c r="T3270" s="339" t="e">
        <f t="shared" si="848"/>
        <v>#DIV/0!</v>
      </c>
      <c r="U3270" s="181" t="e">
        <f t="shared" ref="U3270:U3333" si="860">ABS($B3271-T3270)</f>
        <v>#DIV/0!</v>
      </c>
    </row>
    <row r="3271" spans="2:21" ht="12.75" customHeight="1" x14ac:dyDescent="0.15">
      <c r="B3271" s="1">
        <f t="shared" si="849"/>
        <v>340.00000000000881</v>
      </c>
      <c r="C3271" s="181" t="e">
        <f t="shared" ref="C3271:C3334" si="861">(2*PI()*$D$26*$D$32*($D$31-B3272))/LN($D$29/$D$28)</f>
        <v>#DIV/0!</v>
      </c>
      <c r="D3271" s="242">
        <f t="shared" ref="D3271:D3334" si="862">1.32*((B3272-$D$19)/$D$29)^0.25</f>
        <v>99.287676992591827</v>
      </c>
      <c r="E3271" s="181" t="e">
        <f t="shared" si="850"/>
        <v>#DIV/0!</v>
      </c>
      <c r="F3271" s="181" t="e">
        <f t="shared" ref="F3271:F3334" si="863">ABS(B3272-E3271)</f>
        <v>#DIV/0!</v>
      </c>
      <c r="H3271" s="181" t="e">
        <f t="shared" ref="H3271:H3334" si="864">(2*PI()*$D$27*$D$32*($D$31-B3272))/LN($D$30/$D$28)</f>
        <v>#DIV/0!</v>
      </c>
      <c r="I3271" s="181" t="e">
        <f t="shared" si="851"/>
        <v>#DIV/0!</v>
      </c>
      <c r="J3271" s="339" t="e">
        <f t="shared" si="852"/>
        <v>#DIV/0!</v>
      </c>
      <c r="K3271" s="181" t="e">
        <f t="shared" si="853"/>
        <v>#DIV/0!</v>
      </c>
      <c r="M3271" s="181" t="e">
        <f t="shared" si="854"/>
        <v>#DIV/0!</v>
      </c>
      <c r="N3271" s="181" t="e">
        <f t="shared" si="855"/>
        <v>#DIV/0!</v>
      </c>
      <c r="O3271" s="339" t="e">
        <f t="shared" si="856"/>
        <v>#DIV/0!</v>
      </c>
      <c r="P3271" s="181" t="e">
        <f t="shared" si="857"/>
        <v>#DIV/0!</v>
      </c>
      <c r="R3271" s="181" t="e">
        <f t="shared" si="858"/>
        <v>#DIV/0!</v>
      </c>
      <c r="S3271" s="181" t="e">
        <f t="shared" si="859"/>
        <v>#DIV/0!</v>
      </c>
      <c r="T3271" s="339" t="e">
        <f t="shared" ref="T3271:T3334" si="865">+$D$19+(R3271/(S3271*$D$41))</f>
        <v>#DIV/0!</v>
      </c>
      <c r="U3271" s="181" t="e">
        <f t="shared" si="860"/>
        <v>#DIV/0!</v>
      </c>
    </row>
    <row r="3272" spans="2:21" ht="12.75" customHeight="1" x14ac:dyDescent="0.15">
      <c r="B3272" s="1">
        <f t="shared" ref="B3272:B3335" si="866">B3271+0.1</f>
        <v>340.10000000000883</v>
      </c>
      <c r="C3272" s="181" t="e">
        <f t="shared" si="861"/>
        <v>#DIV/0!</v>
      </c>
      <c r="D3272" s="242">
        <f t="shared" si="862"/>
        <v>99.295430510826122</v>
      </c>
      <c r="E3272" s="181" t="e">
        <f t="shared" si="850"/>
        <v>#DIV/0!</v>
      </c>
      <c r="F3272" s="181" t="e">
        <f t="shared" si="863"/>
        <v>#DIV/0!</v>
      </c>
      <c r="H3272" s="181" t="e">
        <f t="shared" si="864"/>
        <v>#DIV/0!</v>
      </c>
      <c r="I3272" s="181" t="e">
        <f t="shared" si="851"/>
        <v>#DIV/0!</v>
      </c>
      <c r="J3272" s="339" t="e">
        <f t="shared" si="852"/>
        <v>#DIV/0!</v>
      </c>
      <c r="K3272" s="181" t="e">
        <f t="shared" si="853"/>
        <v>#DIV/0!</v>
      </c>
      <c r="M3272" s="181" t="e">
        <f t="shared" si="854"/>
        <v>#DIV/0!</v>
      </c>
      <c r="N3272" s="181" t="e">
        <f t="shared" si="855"/>
        <v>#DIV/0!</v>
      </c>
      <c r="O3272" s="339" t="e">
        <f t="shared" si="856"/>
        <v>#DIV/0!</v>
      </c>
      <c r="P3272" s="181" t="e">
        <f t="shared" si="857"/>
        <v>#DIV/0!</v>
      </c>
      <c r="R3272" s="181" t="e">
        <f t="shared" si="858"/>
        <v>#DIV/0!</v>
      </c>
      <c r="S3272" s="181" t="e">
        <f t="shared" si="859"/>
        <v>#DIV/0!</v>
      </c>
      <c r="T3272" s="339" t="e">
        <f t="shared" si="865"/>
        <v>#DIV/0!</v>
      </c>
      <c r="U3272" s="181" t="e">
        <f t="shared" si="860"/>
        <v>#DIV/0!</v>
      </c>
    </row>
    <row r="3273" spans="2:21" ht="12.75" customHeight="1" x14ac:dyDescent="0.15">
      <c r="B3273" s="1">
        <f t="shared" si="866"/>
        <v>340.20000000000886</v>
      </c>
      <c r="C3273" s="181" t="e">
        <f t="shared" si="861"/>
        <v>#DIV/0!</v>
      </c>
      <c r="D3273" s="242">
        <f t="shared" si="862"/>
        <v>99.303182213177308</v>
      </c>
      <c r="E3273" s="181" t="e">
        <f t="shared" si="850"/>
        <v>#DIV/0!</v>
      </c>
      <c r="F3273" s="181" t="e">
        <f t="shared" si="863"/>
        <v>#DIV/0!</v>
      </c>
      <c r="H3273" s="181" t="e">
        <f t="shared" si="864"/>
        <v>#DIV/0!</v>
      </c>
      <c r="I3273" s="181" t="e">
        <f t="shared" si="851"/>
        <v>#DIV/0!</v>
      </c>
      <c r="J3273" s="339" t="e">
        <f t="shared" si="852"/>
        <v>#DIV/0!</v>
      </c>
      <c r="K3273" s="181" t="e">
        <f t="shared" si="853"/>
        <v>#DIV/0!</v>
      </c>
      <c r="M3273" s="181" t="e">
        <f t="shared" si="854"/>
        <v>#DIV/0!</v>
      </c>
      <c r="N3273" s="181" t="e">
        <f t="shared" si="855"/>
        <v>#DIV/0!</v>
      </c>
      <c r="O3273" s="339" t="e">
        <f t="shared" si="856"/>
        <v>#DIV/0!</v>
      </c>
      <c r="P3273" s="181" t="e">
        <f t="shared" si="857"/>
        <v>#DIV/0!</v>
      </c>
      <c r="R3273" s="181" t="e">
        <f t="shared" si="858"/>
        <v>#DIV/0!</v>
      </c>
      <c r="S3273" s="181" t="e">
        <f t="shared" si="859"/>
        <v>#DIV/0!</v>
      </c>
      <c r="T3273" s="339" t="e">
        <f t="shared" si="865"/>
        <v>#DIV/0!</v>
      </c>
      <c r="U3273" s="181" t="e">
        <f t="shared" si="860"/>
        <v>#DIV/0!</v>
      </c>
    </row>
    <row r="3274" spans="2:21" ht="12.75" customHeight="1" x14ac:dyDescent="0.15">
      <c r="B3274" s="1">
        <f t="shared" si="866"/>
        <v>340.30000000000888</v>
      </c>
      <c r="C3274" s="181" t="e">
        <f t="shared" si="861"/>
        <v>#DIV/0!</v>
      </c>
      <c r="D3274" s="242">
        <f t="shared" si="862"/>
        <v>99.310932100637274</v>
      </c>
      <c r="E3274" s="181" t="e">
        <f t="shared" si="850"/>
        <v>#DIV/0!</v>
      </c>
      <c r="F3274" s="181" t="e">
        <f t="shared" si="863"/>
        <v>#DIV/0!</v>
      </c>
      <c r="H3274" s="181" t="e">
        <f t="shared" si="864"/>
        <v>#DIV/0!</v>
      </c>
      <c r="I3274" s="181" t="e">
        <f t="shared" si="851"/>
        <v>#DIV/0!</v>
      </c>
      <c r="J3274" s="339" t="e">
        <f t="shared" si="852"/>
        <v>#DIV/0!</v>
      </c>
      <c r="K3274" s="181" t="e">
        <f t="shared" si="853"/>
        <v>#DIV/0!</v>
      </c>
      <c r="M3274" s="181" t="e">
        <f t="shared" si="854"/>
        <v>#DIV/0!</v>
      </c>
      <c r="N3274" s="181" t="e">
        <f t="shared" si="855"/>
        <v>#DIV/0!</v>
      </c>
      <c r="O3274" s="339" t="e">
        <f t="shared" si="856"/>
        <v>#DIV/0!</v>
      </c>
      <c r="P3274" s="181" t="e">
        <f t="shared" si="857"/>
        <v>#DIV/0!</v>
      </c>
      <c r="R3274" s="181" t="e">
        <f t="shared" si="858"/>
        <v>#DIV/0!</v>
      </c>
      <c r="S3274" s="181" t="e">
        <f t="shared" si="859"/>
        <v>#DIV/0!</v>
      </c>
      <c r="T3274" s="339" t="e">
        <f t="shared" si="865"/>
        <v>#DIV/0!</v>
      </c>
      <c r="U3274" s="181" t="e">
        <f t="shared" si="860"/>
        <v>#DIV/0!</v>
      </c>
    </row>
    <row r="3275" spans="2:21" ht="12.75" customHeight="1" x14ac:dyDescent="0.15">
      <c r="B3275" s="1">
        <f t="shared" si="866"/>
        <v>340.4000000000089</v>
      </c>
      <c r="C3275" s="181" t="e">
        <f t="shared" si="861"/>
        <v>#DIV/0!</v>
      </c>
      <c r="D3275" s="242">
        <f t="shared" si="862"/>
        <v>99.318680174197368</v>
      </c>
      <c r="E3275" s="181" t="e">
        <f t="shared" si="850"/>
        <v>#DIV/0!</v>
      </c>
      <c r="F3275" s="181" t="e">
        <f t="shared" si="863"/>
        <v>#DIV/0!</v>
      </c>
      <c r="H3275" s="181" t="e">
        <f t="shared" si="864"/>
        <v>#DIV/0!</v>
      </c>
      <c r="I3275" s="181" t="e">
        <f t="shared" si="851"/>
        <v>#DIV/0!</v>
      </c>
      <c r="J3275" s="339" t="e">
        <f t="shared" si="852"/>
        <v>#DIV/0!</v>
      </c>
      <c r="K3275" s="181" t="e">
        <f t="shared" si="853"/>
        <v>#DIV/0!</v>
      </c>
      <c r="M3275" s="181" t="e">
        <f t="shared" si="854"/>
        <v>#DIV/0!</v>
      </c>
      <c r="N3275" s="181" t="e">
        <f t="shared" si="855"/>
        <v>#DIV/0!</v>
      </c>
      <c r="O3275" s="339" t="e">
        <f t="shared" si="856"/>
        <v>#DIV/0!</v>
      </c>
      <c r="P3275" s="181" t="e">
        <f t="shared" si="857"/>
        <v>#DIV/0!</v>
      </c>
      <c r="R3275" s="181" t="e">
        <f t="shared" si="858"/>
        <v>#DIV/0!</v>
      </c>
      <c r="S3275" s="181" t="e">
        <f t="shared" si="859"/>
        <v>#DIV/0!</v>
      </c>
      <c r="T3275" s="339" t="e">
        <f t="shared" si="865"/>
        <v>#DIV/0!</v>
      </c>
      <c r="U3275" s="181" t="e">
        <f t="shared" si="860"/>
        <v>#DIV/0!</v>
      </c>
    </row>
    <row r="3276" spans="2:21" ht="12.75" customHeight="1" x14ac:dyDescent="0.15">
      <c r="B3276" s="1">
        <f t="shared" si="866"/>
        <v>340.50000000000892</v>
      </c>
      <c r="C3276" s="181" t="e">
        <f t="shared" si="861"/>
        <v>#DIV/0!</v>
      </c>
      <c r="D3276" s="242">
        <f t="shared" si="862"/>
        <v>99.326426434847789</v>
      </c>
      <c r="E3276" s="181" t="e">
        <f t="shared" si="850"/>
        <v>#DIV/0!</v>
      </c>
      <c r="F3276" s="181" t="e">
        <f t="shared" si="863"/>
        <v>#DIV/0!</v>
      </c>
      <c r="H3276" s="181" t="e">
        <f t="shared" si="864"/>
        <v>#DIV/0!</v>
      </c>
      <c r="I3276" s="181" t="e">
        <f t="shared" si="851"/>
        <v>#DIV/0!</v>
      </c>
      <c r="J3276" s="339" t="e">
        <f t="shared" si="852"/>
        <v>#DIV/0!</v>
      </c>
      <c r="K3276" s="181" t="e">
        <f t="shared" si="853"/>
        <v>#DIV/0!</v>
      </c>
      <c r="M3276" s="181" t="e">
        <f t="shared" si="854"/>
        <v>#DIV/0!</v>
      </c>
      <c r="N3276" s="181" t="e">
        <f t="shared" si="855"/>
        <v>#DIV/0!</v>
      </c>
      <c r="O3276" s="339" t="e">
        <f t="shared" si="856"/>
        <v>#DIV/0!</v>
      </c>
      <c r="P3276" s="181" t="e">
        <f t="shared" si="857"/>
        <v>#DIV/0!</v>
      </c>
      <c r="R3276" s="181" t="e">
        <f t="shared" si="858"/>
        <v>#DIV/0!</v>
      </c>
      <c r="S3276" s="181" t="e">
        <f t="shared" si="859"/>
        <v>#DIV/0!</v>
      </c>
      <c r="T3276" s="339" t="e">
        <f t="shared" si="865"/>
        <v>#DIV/0!</v>
      </c>
      <c r="U3276" s="181" t="e">
        <f t="shared" si="860"/>
        <v>#DIV/0!</v>
      </c>
    </row>
    <row r="3277" spans="2:21" ht="12.75" customHeight="1" x14ac:dyDescent="0.15">
      <c r="B3277" s="1">
        <f t="shared" si="866"/>
        <v>340.60000000000895</v>
      </c>
      <c r="C3277" s="181" t="e">
        <f t="shared" si="861"/>
        <v>#DIV/0!</v>
      </c>
      <c r="D3277" s="242">
        <f t="shared" si="862"/>
        <v>99.334170883578011</v>
      </c>
      <c r="E3277" s="181" t="e">
        <f t="shared" si="850"/>
        <v>#DIV/0!</v>
      </c>
      <c r="F3277" s="181" t="e">
        <f t="shared" si="863"/>
        <v>#DIV/0!</v>
      </c>
      <c r="H3277" s="181" t="e">
        <f t="shared" si="864"/>
        <v>#DIV/0!</v>
      </c>
      <c r="I3277" s="181" t="e">
        <f t="shared" si="851"/>
        <v>#DIV/0!</v>
      </c>
      <c r="J3277" s="339" t="e">
        <f t="shared" si="852"/>
        <v>#DIV/0!</v>
      </c>
      <c r="K3277" s="181" t="e">
        <f t="shared" si="853"/>
        <v>#DIV/0!</v>
      </c>
      <c r="M3277" s="181" t="e">
        <f t="shared" si="854"/>
        <v>#DIV/0!</v>
      </c>
      <c r="N3277" s="181" t="e">
        <f t="shared" si="855"/>
        <v>#DIV/0!</v>
      </c>
      <c r="O3277" s="339" t="e">
        <f t="shared" si="856"/>
        <v>#DIV/0!</v>
      </c>
      <c r="P3277" s="181" t="e">
        <f t="shared" si="857"/>
        <v>#DIV/0!</v>
      </c>
      <c r="R3277" s="181" t="e">
        <f t="shared" si="858"/>
        <v>#DIV/0!</v>
      </c>
      <c r="S3277" s="181" t="e">
        <f t="shared" si="859"/>
        <v>#DIV/0!</v>
      </c>
      <c r="T3277" s="339" t="e">
        <f t="shared" si="865"/>
        <v>#DIV/0!</v>
      </c>
      <c r="U3277" s="181" t="e">
        <f t="shared" si="860"/>
        <v>#DIV/0!</v>
      </c>
    </row>
    <row r="3278" spans="2:21" ht="12.75" customHeight="1" x14ac:dyDescent="0.15">
      <c r="B3278" s="1">
        <f t="shared" si="866"/>
        <v>340.70000000000897</v>
      </c>
      <c r="C3278" s="181" t="e">
        <f t="shared" si="861"/>
        <v>#DIV/0!</v>
      </c>
      <c r="D3278" s="242">
        <f t="shared" si="862"/>
        <v>99.341913521376696</v>
      </c>
      <c r="E3278" s="181" t="e">
        <f t="shared" si="850"/>
        <v>#DIV/0!</v>
      </c>
      <c r="F3278" s="181" t="e">
        <f t="shared" si="863"/>
        <v>#DIV/0!</v>
      </c>
      <c r="H3278" s="181" t="e">
        <f t="shared" si="864"/>
        <v>#DIV/0!</v>
      </c>
      <c r="I3278" s="181" t="e">
        <f t="shared" si="851"/>
        <v>#DIV/0!</v>
      </c>
      <c r="J3278" s="339" t="e">
        <f t="shared" si="852"/>
        <v>#DIV/0!</v>
      </c>
      <c r="K3278" s="181" t="e">
        <f t="shared" si="853"/>
        <v>#DIV/0!</v>
      </c>
      <c r="M3278" s="181" t="e">
        <f t="shared" si="854"/>
        <v>#DIV/0!</v>
      </c>
      <c r="N3278" s="181" t="e">
        <f t="shared" si="855"/>
        <v>#DIV/0!</v>
      </c>
      <c r="O3278" s="339" t="e">
        <f t="shared" si="856"/>
        <v>#DIV/0!</v>
      </c>
      <c r="P3278" s="181" t="e">
        <f t="shared" si="857"/>
        <v>#DIV/0!</v>
      </c>
      <c r="R3278" s="181" t="e">
        <f t="shared" si="858"/>
        <v>#DIV/0!</v>
      </c>
      <c r="S3278" s="181" t="e">
        <f t="shared" si="859"/>
        <v>#DIV/0!</v>
      </c>
      <c r="T3278" s="339" t="e">
        <f t="shared" si="865"/>
        <v>#DIV/0!</v>
      </c>
      <c r="U3278" s="181" t="e">
        <f t="shared" si="860"/>
        <v>#DIV/0!</v>
      </c>
    </row>
    <row r="3279" spans="2:21" ht="12.75" customHeight="1" x14ac:dyDescent="0.15">
      <c r="B3279" s="1">
        <f t="shared" si="866"/>
        <v>340.80000000000899</v>
      </c>
      <c r="C3279" s="181" t="e">
        <f t="shared" si="861"/>
        <v>#DIV/0!</v>
      </c>
      <c r="D3279" s="242">
        <f t="shared" si="862"/>
        <v>99.349654349231557</v>
      </c>
      <c r="E3279" s="181" t="e">
        <f t="shared" si="850"/>
        <v>#DIV/0!</v>
      </c>
      <c r="F3279" s="181" t="e">
        <f t="shared" si="863"/>
        <v>#DIV/0!</v>
      </c>
      <c r="H3279" s="181" t="e">
        <f t="shared" si="864"/>
        <v>#DIV/0!</v>
      </c>
      <c r="I3279" s="181" t="e">
        <f t="shared" si="851"/>
        <v>#DIV/0!</v>
      </c>
      <c r="J3279" s="339" t="e">
        <f t="shared" si="852"/>
        <v>#DIV/0!</v>
      </c>
      <c r="K3279" s="181" t="e">
        <f t="shared" si="853"/>
        <v>#DIV/0!</v>
      </c>
      <c r="M3279" s="181" t="e">
        <f t="shared" si="854"/>
        <v>#DIV/0!</v>
      </c>
      <c r="N3279" s="181" t="e">
        <f t="shared" si="855"/>
        <v>#DIV/0!</v>
      </c>
      <c r="O3279" s="339" t="e">
        <f t="shared" si="856"/>
        <v>#DIV/0!</v>
      </c>
      <c r="P3279" s="181" t="e">
        <f t="shared" si="857"/>
        <v>#DIV/0!</v>
      </c>
      <c r="R3279" s="181" t="e">
        <f t="shared" si="858"/>
        <v>#DIV/0!</v>
      </c>
      <c r="S3279" s="181" t="e">
        <f t="shared" si="859"/>
        <v>#DIV/0!</v>
      </c>
      <c r="T3279" s="339" t="e">
        <f t="shared" si="865"/>
        <v>#DIV/0!</v>
      </c>
      <c r="U3279" s="181" t="e">
        <f t="shared" si="860"/>
        <v>#DIV/0!</v>
      </c>
    </row>
    <row r="3280" spans="2:21" ht="12.75" customHeight="1" x14ac:dyDescent="0.15">
      <c r="B3280" s="1">
        <f t="shared" si="866"/>
        <v>340.90000000000902</v>
      </c>
      <c r="C3280" s="181" t="e">
        <f t="shared" si="861"/>
        <v>#DIV/0!</v>
      </c>
      <c r="D3280" s="242">
        <f t="shared" si="862"/>
        <v>99.357393368129536</v>
      </c>
      <c r="E3280" s="181" t="e">
        <f t="shared" si="850"/>
        <v>#DIV/0!</v>
      </c>
      <c r="F3280" s="181" t="e">
        <f t="shared" si="863"/>
        <v>#DIV/0!</v>
      </c>
      <c r="H3280" s="181" t="e">
        <f t="shared" si="864"/>
        <v>#DIV/0!</v>
      </c>
      <c r="I3280" s="181" t="e">
        <f t="shared" si="851"/>
        <v>#DIV/0!</v>
      </c>
      <c r="J3280" s="339" t="e">
        <f t="shared" si="852"/>
        <v>#DIV/0!</v>
      </c>
      <c r="K3280" s="181" t="e">
        <f t="shared" si="853"/>
        <v>#DIV/0!</v>
      </c>
      <c r="M3280" s="181" t="e">
        <f t="shared" si="854"/>
        <v>#DIV/0!</v>
      </c>
      <c r="N3280" s="181" t="e">
        <f t="shared" si="855"/>
        <v>#DIV/0!</v>
      </c>
      <c r="O3280" s="339" t="e">
        <f t="shared" si="856"/>
        <v>#DIV/0!</v>
      </c>
      <c r="P3280" s="181" t="e">
        <f t="shared" si="857"/>
        <v>#DIV/0!</v>
      </c>
      <c r="R3280" s="181" t="e">
        <f t="shared" si="858"/>
        <v>#DIV/0!</v>
      </c>
      <c r="S3280" s="181" t="e">
        <f t="shared" si="859"/>
        <v>#DIV/0!</v>
      </c>
      <c r="T3280" s="339" t="e">
        <f t="shared" si="865"/>
        <v>#DIV/0!</v>
      </c>
      <c r="U3280" s="181" t="e">
        <f t="shared" si="860"/>
        <v>#DIV/0!</v>
      </c>
    </row>
    <row r="3281" spans="2:21" ht="12.75" customHeight="1" x14ac:dyDescent="0.15">
      <c r="B3281" s="1">
        <f t="shared" si="866"/>
        <v>341.00000000000904</v>
      </c>
      <c r="C3281" s="181" t="e">
        <f t="shared" si="861"/>
        <v>#DIV/0!</v>
      </c>
      <c r="D3281" s="242">
        <f t="shared" si="862"/>
        <v>99.365130579056668</v>
      </c>
      <c r="E3281" s="181" t="e">
        <f t="shared" si="850"/>
        <v>#DIV/0!</v>
      </c>
      <c r="F3281" s="181" t="e">
        <f t="shared" si="863"/>
        <v>#DIV/0!</v>
      </c>
      <c r="H3281" s="181" t="e">
        <f t="shared" si="864"/>
        <v>#DIV/0!</v>
      </c>
      <c r="I3281" s="181" t="e">
        <f t="shared" si="851"/>
        <v>#DIV/0!</v>
      </c>
      <c r="J3281" s="339" t="e">
        <f t="shared" si="852"/>
        <v>#DIV/0!</v>
      </c>
      <c r="K3281" s="181" t="e">
        <f t="shared" si="853"/>
        <v>#DIV/0!</v>
      </c>
      <c r="M3281" s="181" t="e">
        <f t="shared" si="854"/>
        <v>#DIV/0!</v>
      </c>
      <c r="N3281" s="181" t="e">
        <f t="shared" si="855"/>
        <v>#DIV/0!</v>
      </c>
      <c r="O3281" s="339" t="e">
        <f t="shared" si="856"/>
        <v>#DIV/0!</v>
      </c>
      <c r="P3281" s="181" t="e">
        <f t="shared" si="857"/>
        <v>#DIV/0!</v>
      </c>
      <c r="R3281" s="181" t="e">
        <f t="shared" si="858"/>
        <v>#DIV/0!</v>
      </c>
      <c r="S3281" s="181" t="e">
        <f t="shared" si="859"/>
        <v>#DIV/0!</v>
      </c>
      <c r="T3281" s="339" t="e">
        <f t="shared" si="865"/>
        <v>#DIV/0!</v>
      </c>
      <c r="U3281" s="181" t="e">
        <f t="shared" si="860"/>
        <v>#DIV/0!</v>
      </c>
    </row>
    <row r="3282" spans="2:21" ht="12.75" customHeight="1" x14ac:dyDescent="0.15">
      <c r="B3282" s="1">
        <f t="shared" si="866"/>
        <v>341.10000000000906</v>
      </c>
      <c r="C3282" s="181" t="e">
        <f t="shared" si="861"/>
        <v>#DIV/0!</v>
      </c>
      <c r="D3282" s="242">
        <f t="shared" si="862"/>
        <v>99.372865982998334</v>
      </c>
      <c r="E3282" s="181" t="e">
        <f t="shared" si="850"/>
        <v>#DIV/0!</v>
      </c>
      <c r="F3282" s="181" t="e">
        <f t="shared" si="863"/>
        <v>#DIV/0!</v>
      </c>
      <c r="H3282" s="181" t="e">
        <f t="shared" si="864"/>
        <v>#DIV/0!</v>
      </c>
      <c r="I3282" s="181" t="e">
        <f t="shared" si="851"/>
        <v>#DIV/0!</v>
      </c>
      <c r="J3282" s="339" t="e">
        <f t="shared" si="852"/>
        <v>#DIV/0!</v>
      </c>
      <c r="K3282" s="181" t="e">
        <f t="shared" si="853"/>
        <v>#DIV/0!</v>
      </c>
      <c r="M3282" s="181" t="e">
        <f t="shared" si="854"/>
        <v>#DIV/0!</v>
      </c>
      <c r="N3282" s="181" t="e">
        <f t="shared" si="855"/>
        <v>#DIV/0!</v>
      </c>
      <c r="O3282" s="339" t="e">
        <f t="shared" si="856"/>
        <v>#DIV/0!</v>
      </c>
      <c r="P3282" s="181" t="e">
        <f t="shared" si="857"/>
        <v>#DIV/0!</v>
      </c>
      <c r="R3282" s="181" t="e">
        <f t="shared" si="858"/>
        <v>#DIV/0!</v>
      </c>
      <c r="S3282" s="181" t="e">
        <f t="shared" si="859"/>
        <v>#DIV/0!</v>
      </c>
      <c r="T3282" s="339" t="e">
        <f t="shared" si="865"/>
        <v>#DIV/0!</v>
      </c>
      <c r="U3282" s="181" t="e">
        <f t="shared" si="860"/>
        <v>#DIV/0!</v>
      </c>
    </row>
    <row r="3283" spans="2:21" ht="12.75" customHeight="1" x14ac:dyDescent="0.15">
      <c r="B3283" s="1">
        <f t="shared" si="866"/>
        <v>341.20000000000908</v>
      </c>
      <c r="C3283" s="181" t="e">
        <f t="shared" si="861"/>
        <v>#DIV/0!</v>
      </c>
      <c r="D3283" s="242">
        <f t="shared" si="862"/>
        <v>99.380599580938679</v>
      </c>
      <c r="E3283" s="181" t="e">
        <f t="shared" si="850"/>
        <v>#DIV/0!</v>
      </c>
      <c r="F3283" s="181" t="e">
        <f t="shared" si="863"/>
        <v>#DIV/0!</v>
      </c>
      <c r="H3283" s="181" t="e">
        <f t="shared" si="864"/>
        <v>#DIV/0!</v>
      </c>
      <c r="I3283" s="181" t="e">
        <f t="shared" si="851"/>
        <v>#DIV/0!</v>
      </c>
      <c r="J3283" s="339" t="e">
        <f t="shared" si="852"/>
        <v>#DIV/0!</v>
      </c>
      <c r="K3283" s="181" t="e">
        <f t="shared" si="853"/>
        <v>#DIV/0!</v>
      </c>
      <c r="M3283" s="181" t="e">
        <f t="shared" si="854"/>
        <v>#DIV/0!</v>
      </c>
      <c r="N3283" s="181" t="e">
        <f t="shared" si="855"/>
        <v>#DIV/0!</v>
      </c>
      <c r="O3283" s="339" t="e">
        <f t="shared" si="856"/>
        <v>#DIV/0!</v>
      </c>
      <c r="P3283" s="181" t="e">
        <f t="shared" si="857"/>
        <v>#DIV/0!</v>
      </c>
      <c r="R3283" s="181" t="e">
        <f t="shared" si="858"/>
        <v>#DIV/0!</v>
      </c>
      <c r="S3283" s="181" t="e">
        <f t="shared" si="859"/>
        <v>#DIV/0!</v>
      </c>
      <c r="T3283" s="339" t="e">
        <f t="shared" si="865"/>
        <v>#DIV/0!</v>
      </c>
      <c r="U3283" s="181" t="e">
        <f t="shared" si="860"/>
        <v>#DIV/0!</v>
      </c>
    </row>
    <row r="3284" spans="2:21" ht="12.75" customHeight="1" x14ac:dyDescent="0.15">
      <c r="B3284" s="1">
        <f t="shared" si="866"/>
        <v>341.30000000000911</v>
      </c>
      <c r="C3284" s="181" t="e">
        <f t="shared" si="861"/>
        <v>#DIV/0!</v>
      </c>
      <c r="D3284" s="242">
        <f t="shared" si="862"/>
        <v>99.388331373861519</v>
      </c>
      <c r="E3284" s="181" t="e">
        <f t="shared" si="850"/>
        <v>#DIV/0!</v>
      </c>
      <c r="F3284" s="181" t="e">
        <f t="shared" si="863"/>
        <v>#DIV/0!</v>
      </c>
      <c r="H3284" s="181" t="e">
        <f t="shared" si="864"/>
        <v>#DIV/0!</v>
      </c>
      <c r="I3284" s="181" t="e">
        <f t="shared" si="851"/>
        <v>#DIV/0!</v>
      </c>
      <c r="J3284" s="339" t="e">
        <f t="shared" si="852"/>
        <v>#DIV/0!</v>
      </c>
      <c r="K3284" s="181" t="e">
        <f t="shared" si="853"/>
        <v>#DIV/0!</v>
      </c>
      <c r="M3284" s="181" t="e">
        <f t="shared" si="854"/>
        <v>#DIV/0!</v>
      </c>
      <c r="N3284" s="181" t="e">
        <f t="shared" si="855"/>
        <v>#DIV/0!</v>
      </c>
      <c r="O3284" s="339" t="e">
        <f t="shared" si="856"/>
        <v>#DIV/0!</v>
      </c>
      <c r="P3284" s="181" t="e">
        <f t="shared" si="857"/>
        <v>#DIV/0!</v>
      </c>
      <c r="R3284" s="181" t="e">
        <f t="shared" si="858"/>
        <v>#DIV/0!</v>
      </c>
      <c r="S3284" s="181" t="e">
        <f t="shared" si="859"/>
        <v>#DIV/0!</v>
      </c>
      <c r="T3284" s="339" t="e">
        <f t="shared" si="865"/>
        <v>#DIV/0!</v>
      </c>
      <c r="U3284" s="181" t="e">
        <f t="shared" si="860"/>
        <v>#DIV/0!</v>
      </c>
    </row>
    <row r="3285" spans="2:21" ht="12.75" customHeight="1" x14ac:dyDescent="0.15">
      <c r="B3285" s="1">
        <f t="shared" si="866"/>
        <v>341.40000000000913</v>
      </c>
      <c r="C3285" s="181" t="e">
        <f t="shared" si="861"/>
        <v>#DIV/0!</v>
      </c>
      <c r="D3285" s="242">
        <f t="shared" si="862"/>
        <v>99.396061362749307</v>
      </c>
      <c r="E3285" s="181" t="e">
        <f t="shared" si="850"/>
        <v>#DIV/0!</v>
      </c>
      <c r="F3285" s="181" t="e">
        <f t="shared" si="863"/>
        <v>#DIV/0!</v>
      </c>
      <c r="H3285" s="181" t="e">
        <f t="shared" si="864"/>
        <v>#DIV/0!</v>
      </c>
      <c r="I3285" s="181" t="e">
        <f t="shared" si="851"/>
        <v>#DIV/0!</v>
      </c>
      <c r="J3285" s="339" t="e">
        <f t="shared" si="852"/>
        <v>#DIV/0!</v>
      </c>
      <c r="K3285" s="181" t="e">
        <f t="shared" si="853"/>
        <v>#DIV/0!</v>
      </c>
      <c r="M3285" s="181" t="e">
        <f t="shared" si="854"/>
        <v>#DIV/0!</v>
      </c>
      <c r="N3285" s="181" t="e">
        <f t="shared" si="855"/>
        <v>#DIV/0!</v>
      </c>
      <c r="O3285" s="339" t="e">
        <f t="shared" si="856"/>
        <v>#DIV/0!</v>
      </c>
      <c r="P3285" s="181" t="e">
        <f t="shared" si="857"/>
        <v>#DIV/0!</v>
      </c>
      <c r="R3285" s="181" t="e">
        <f t="shared" si="858"/>
        <v>#DIV/0!</v>
      </c>
      <c r="S3285" s="181" t="e">
        <f t="shared" si="859"/>
        <v>#DIV/0!</v>
      </c>
      <c r="T3285" s="339" t="e">
        <f t="shared" si="865"/>
        <v>#DIV/0!</v>
      </c>
      <c r="U3285" s="181" t="e">
        <f t="shared" si="860"/>
        <v>#DIV/0!</v>
      </c>
    </row>
    <row r="3286" spans="2:21" ht="12.75" customHeight="1" x14ac:dyDescent="0.15">
      <c r="B3286" s="1">
        <f t="shared" si="866"/>
        <v>341.50000000000915</v>
      </c>
      <c r="C3286" s="181" t="e">
        <f t="shared" si="861"/>
        <v>#DIV/0!</v>
      </c>
      <c r="D3286" s="242">
        <f t="shared" si="862"/>
        <v>99.403789548584129</v>
      </c>
      <c r="E3286" s="181" t="e">
        <f t="shared" si="850"/>
        <v>#DIV/0!</v>
      </c>
      <c r="F3286" s="181" t="e">
        <f t="shared" si="863"/>
        <v>#DIV/0!</v>
      </c>
      <c r="H3286" s="181" t="e">
        <f t="shared" si="864"/>
        <v>#DIV/0!</v>
      </c>
      <c r="I3286" s="181" t="e">
        <f t="shared" si="851"/>
        <v>#DIV/0!</v>
      </c>
      <c r="J3286" s="339" t="e">
        <f t="shared" si="852"/>
        <v>#DIV/0!</v>
      </c>
      <c r="K3286" s="181" t="e">
        <f t="shared" si="853"/>
        <v>#DIV/0!</v>
      </c>
      <c r="M3286" s="181" t="e">
        <f t="shared" si="854"/>
        <v>#DIV/0!</v>
      </c>
      <c r="N3286" s="181" t="e">
        <f t="shared" si="855"/>
        <v>#DIV/0!</v>
      </c>
      <c r="O3286" s="339" t="e">
        <f t="shared" si="856"/>
        <v>#DIV/0!</v>
      </c>
      <c r="P3286" s="181" t="e">
        <f t="shared" si="857"/>
        <v>#DIV/0!</v>
      </c>
      <c r="R3286" s="181" t="e">
        <f t="shared" si="858"/>
        <v>#DIV/0!</v>
      </c>
      <c r="S3286" s="181" t="e">
        <f t="shared" si="859"/>
        <v>#DIV/0!</v>
      </c>
      <c r="T3286" s="339" t="e">
        <f t="shared" si="865"/>
        <v>#DIV/0!</v>
      </c>
      <c r="U3286" s="181" t="e">
        <f t="shared" si="860"/>
        <v>#DIV/0!</v>
      </c>
    </row>
    <row r="3287" spans="2:21" ht="12.75" customHeight="1" x14ac:dyDescent="0.15">
      <c r="B3287" s="1">
        <f t="shared" si="866"/>
        <v>341.60000000000917</v>
      </c>
      <c r="C3287" s="181" t="e">
        <f t="shared" si="861"/>
        <v>#DIV/0!</v>
      </c>
      <c r="D3287" s="242">
        <f t="shared" si="862"/>
        <v>99.411515932346788</v>
      </c>
      <c r="E3287" s="181" t="e">
        <f t="shared" si="850"/>
        <v>#DIV/0!</v>
      </c>
      <c r="F3287" s="181" t="e">
        <f t="shared" si="863"/>
        <v>#DIV/0!</v>
      </c>
      <c r="H3287" s="181" t="e">
        <f t="shared" si="864"/>
        <v>#DIV/0!</v>
      </c>
      <c r="I3287" s="181" t="e">
        <f t="shared" si="851"/>
        <v>#DIV/0!</v>
      </c>
      <c r="J3287" s="339" t="e">
        <f t="shared" si="852"/>
        <v>#DIV/0!</v>
      </c>
      <c r="K3287" s="181" t="e">
        <f t="shared" si="853"/>
        <v>#DIV/0!</v>
      </c>
      <c r="M3287" s="181" t="e">
        <f t="shared" si="854"/>
        <v>#DIV/0!</v>
      </c>
      <c r="N3287" s="181" t="e">
        <f t="shared" si="855"/>
        <v>#DIV/0!</v>
      </c>
      <c r="O3287" s="339" t="e">
        <f t="shared" si="856"/>
        <v>#DIV/0!</v>
      </c>
      <c r="P3287" s="181" t="e">
        <f t="shared" si="857"/>
        <v>#DIV/0!</v>
      </c>
      <c r="R3287" s="181" t="e">
        <f t="shared" si="858"/>
        <v>#DIV/0!</v>
      </c>
      <c r="S3287" s="181" t="e">
        <f t="shared" si="859"/>
        <v>#DIV/0!</v>
      </c>
      <c r="T3287" s="339" t="e">
        <f t="shared" si="865"/>
        <v>#DIV/0!</v>
      </c>
      <c r="U3287" s="181" t="e">
        <f t="shared" si="860"/>
        <v>#DIV/0!</v>
      </c>
    </row>
    <row r="3288" spans="2:21" ht="12.75" customHeight="1" x14ac:dyDescent="0.15">
      <c r="B3288" s="1">
        <f t="shared" si="866"/>
        <v>341.7000000000092</v>
      </c>
      <c r="C3288" s="181" t="e">
        <f t="shared" si="861"/>
        <v>#DIV/0!</v>
      </c>
      <c r="D3288" s="242">
        <f t="shared" si="862"/>
        <v>99.419240515017705</v>
      </c>
      <c r="E3288" s="181" t="e">
        <f t="shared" si="850"/>
        <v>#DIV/0!</v>
      </c>
      <c r="F3288" s="181" t="e">
        <f t="shared" si="863"/>
        <v>#DIV/0!</v>
      </c>
      <c r="H3288" s="181" t="e">
        <f t="shared" si="864"/>
        <v>#DIV/0!</v>
      </c>
      <c r="I3288" s="181" t="e">
        <f t="shared" si="851"/>
        <v>#DIV/0!</v>
      </c>
      <c r="J3288" s="339" t="e">
        <f t="shared" si="852"/>
        <v>#DIV/0!</v>
      </c>
      <c r="K3288" s="181" t="e">
        <f t="shared" si="853"/>
        <v>#DIV/0!</v>
      </c>
      <c r="M3288" s="181" t="e">
        <f t="shared" si="854"/>
        <v>#DIV/0!</v>
      </c>
      <c r="N3288" s="181" t="e">
        <f t="shared" si="855"/>
        <v>#DIV/0!</v>
      </c>
      <c r="O3288" s="339" t="e">
        <f t="shared" si="856"/>
        <v>#DIV/0!</v>
      </c>
      <c r="P3288" s="181" t="e">
        <f t="shared" si="857"/>
        <v>#DIV/0!</v>
      </c>
      <c r="R3288" s="181" t="e">
        <f t="shared" si="858"/>
        <v>#DIV/0!</v>
      </c>
      <c r="S3288" s="181" t="e">
        <f t="shared" si="859"/>
        <v>#DIV/0!</v>
      </c>
      <c r="T3288" s="339" t="e">
        <f t="shared" si="865"/>
        <v>#DIV/0!</v>
      </c>
      <c r="U3288" s="181" t="e">
        <f t="shared" si="860"/>
        <v>#DIV/0!</v>
      </c>
    </row>
    <row r="3289" spans="2:21" ht="12.75" customHeight="1" x14ac:dyDescent="0.15">
      <c r="B3289" s="1">
        <f t="shared" si="866"/>
        <v>341.80000000000922</v>
      </c>
      <c r="C3289" s="181" t="e">
        <f t="shared" si="861"/>
        <v>#DIV/0!</v>
      </c>
      <c r="D3289" s="242">
        <f t="shared" si="862"/>
        <v>99.426963297576023</v>
      </c>
      <c r="E3289" s="181" t="e">
        <f t="shared" si="850"/>
        <v>#DIV/0!</v>
      </c>
      <c r="F3289" s="181" t="e">
        <f t="shared" si="863"/>
        <v>#DIV/0!</v>
      </c>
      <c r="H3289" s="181" t="e">
        <f t="shared" si="864"/>
        <v>#DIV/0!</v>
      </c>
      <c r="I3289" s="181" t="e">
        <f t="shared" si="851"/>
        <v>#DIV/0!</v>
      </c>
      <c r="J3289" s="339" t="e">
        <f t="shared" si="852"/>
        <v>#DIV/0!</v>
      </c>
      <c r="K3289" s="181" t="e">
        <f t="shared" si="853"/>
        <v>#DIV/0!</v>
      </c>
      <c r="M3289" s="181" t="e">
        <f t="shared" si="854"/>
        <v>#DIV/0!</v>
      </c>
      <c r="N3289" s="181" t="e">
        <f t="shared" si="855"/>
        <v>#DIV/0!</v>
      </c>
      <c r="O3289" s="339" t="e">
        <f t="shared" si="856"/>
        <v>#DIV/0!</v>
      </c>
      <c r="P3289" s="181" t="e">
        <f t="shared" si="857"/>
        <v>#DIV/0!</v>
      </c>
      <c r="R3289" s="181" t="e">
        <f t="shared" si="858"/>
        <v>#DIV/0!</v>
      </c>
      <c r="S3289" s="181" t="e">
        <f t="shared" si="859"/>
        <v>#DIV/0!</v>
      </c>
      <c r="T3289" s="339" t="e">
        <f t="shared" si="865"/>
        <v>#DIV/0!</v>
      </c>
      <c r="U3289" s="181" t="e">
        <f t="shared" si="860"/>
        <v>#DIV/0!</v>
      </c>
    </row>
    <row r="3290" spans="2:21" ht="12.75" customHeight="1" x14ac:dyDescent="0.15">
      <c r="B3290" s="1">
        <f t="shared" si="866"/>
        <v>341.90000000000924</v>
      </c>
      <c r="C3290" s="181" t="e">
        <f t="shared" si="861"/>
        <v>#DIV/0!</v>
      </c>
      <c r="D3290" s="242">
        <f t="shared" si="862"/>
        <v>99.434684281000315</v>
      </c>
      <c r="E3290" s="181" t="e">
        <f t="shared" si="850"/>
        <v>#DIV/0!</v>
      </c>
      <c r="F3290" s="181" t="e">
        <f t="shared" si="863"/>
        <v>#DIV/0!</v>
      </c>
      <c r="H3290" s="181" t="e">
        <f t="shared" si="864"/>
        <v>#DIV/0!</v>
      </c>
      <c r="I3290" s="181" t="e">
        <f t="shared" si="851"/>
        <v>#DIV/0!</v>
      </c>
      <c r="J3290" s="339" t="e">
        <f t="shared" si="852"/>
        <v>#DIV/0!</v>
      </c>
      <c r="K3290" s="181" t="e">
        <f t="shared" si="853"/>
        <v>#DIV/0!</v>
      </c>
      <c r="M3290" s="181" t="e">
        <f t="shared" si="854"/>
        <v>#DIV/0!</v>
      </c>
      <c r="N3290" s="181" t="e">
        <f t="shared" si="855"/>
        <v>#DIV/0!</v>
      </c>
      <c r="O3290" s="339" t="e">
        <f t="shared" si="856"/>
        <v>#DIV/0!</v>
      </c>
      <c r="P3290" s="181" t="e">
        <f t="shared" si="857"/>
        <v>#DIV/0!</v>
      </c>
      <c r="R3290" s="181" t="e">
        <f t="shared" si="858"/>
        <v>#DIV/0!</v>
      </c>
      <c r="S3290" s="181" t="e">
        <f t="shared" si="859"/>
        <v>#DIV/0!</v>
      </c>
      <c r="T3290" s="339" t="e">
        <f t="shared" si="865"/>
        <v>#DIV/0!</v>
      </c>
      <c r="U3290" s="181" t="e">
        <f t="shared" si="860"/>
        <v>#DIV/0!</v>
      </c>
    </row>
    <row r="3291" spans="2:21" ht="12.75" customHeight="1" x14ac:dyDescent="0.15">
      <c r="B3291" s="1">
        <f t="shared" si="866"/>
        <v>342.00000000000927</v>
      </c>
      <c r="C3291" s="181" t="e">
        <f t="shared" si="861"/>
        <v>#DIV/0!</v>
      </c>
      <c r="D3291" s="242">
        <f t="shared" si="862"/>
        <v>99.442403466268402</v>
      </c>
      <c r="E3291" s="181" t="e">
        <f t="shared" si="850"/>
        <v>#DIV/0!</v>
      </c>
      <c r="F3291" s="181" t="e">
        <f t="shared" si="863"/>
        <v>#DIV/0!</v>
      </c>
      <c r="H3291" s="181" t="e">
        <f t="shared" si="864"/>
        <v>#DIV/0!</v>
      </c>
      <c r="I3291" s="181" t="e">
        <f t="shared" si="851"/>
        <v>#DIV/0!</v>
      </c>
      <c r="J3291" s="339" t="e">
        <f t="shared" si="852"/>
        <v>#DIV/0!</v>
      </c>
      <c r="K3291" s="181" t="e">
        <f t="shared" si="853"/>
        <v>#DIV/0!</v>
      </c>
      <c r="M3291" s="181" t="e">
        <f t="shared" si="854"/>
        <v>#DIV/0!</v>
      </c>
      <c r="N3291" s="181" t="e">
        <f t="shared" si="855"/>
        <v>#DIV/0!</v>
      </c>
      <c r="O3291" s="339" t="e">
        <f t="shared" si="856"/>
        <v>#DIV/0!</v>
      </c>
      <c r="P3291" s="181" t="e">
        <f t="shared" si="857"/>
        <v>#DIV/0!</v>
      </c>
      <c r="R3291" s="181" t="e">
        <f t="shared" si="858"/>
        <v>#DIV/0!</v>
      </c>
      <c r="S3291" s="181" t="e">
        <f t="shared" si="859"/>
        <v>#DIV/0!</v>
      </c>
      <c r="T3291" s="339" t="e">
        <f t="shared" si="865"/>
        <v>#DIV/0!</v>
      </c>
      <c r="U3291" s="181" t="e">
        <f t="shared" si="860"/>
        <v>#DIV/0!</v>
      </c>
    </row>
    <row r="3292" spans="2:21" ht="12.75" customHeight="1" x14ac:dyDescent="0.15">
      <c r="B3292" s="1">
        <f t="shared" si="866"/>
        <v>342.10000000000929</v>
      </c>
      <c r="C3292" s="181" t="e">
        <f t="shared" si="861"/>
        <v>#DIV/0!</v>
      </c>
      <c r="D3292" s="242">
        <f t="shared" si="862"/>
        <v>99.450120854356953</v>
      </c>
      <c r="E3292" s="181" t="e">
        <f t="shared" si="850"/>
        <v>#DIV/0!</v>
      </c>
      <c r="F3292" s="181" t="e">
        <f t="shared" si="863"/>
        <v>#DIV/0!</v>
      </c>
      <c r="H3292" s="181" t="e">
        <f t="shared" si="864"/>
        <v>#DIV/0!</v>
      </c>
      <c r="I3292" s="181" t="e">
        <f t="shared" si="851"/>
        <v>#DIV/0!</v>
      </c>
      <c r="J3292" s="339" t="e">
        <f t="shared" si="852"/>
        <v>#DIV/0!</v>
      </c>
      <c r="K3292" s="181" t="e">
        <f t="shared" si="853"/>
        <v>#DIV/0!</v>
      </c>
      <c r="M3292" s="181" t="e">
        <f t="shared" si="854"/>
        <v>#DIV/0!</v>
      </c>
      <c r="N3292" s="181" t="e">
        <f t="shared" si="855"/>
        <v>#DIV/0!</v>
      </c>
      <c r="O3292" s="339" t="e">
        <f t="shared" si="856"/>
        <v>#DIV/0!</v>
      </c>
      <c r="P3292" s="181" t="e">
        <f t="shared" si="857"/>
        <v>#DIV/0!</v>
      </c>
      <c r="R3292" s="181" t="e">
        <f t="shared" si="858"/>
        <v>#DIV/0!</v>
      </c>
      <c r="S3292" s="181" t="e">
        <f t="shared" si="859"/>
        <v>#DIV/0!</v>
      </c>
      <c r="T3292" s="339" t="e">
        <f t="shared" si="865"/>
        <v>#DIV/0!</v>
      </c>
      <c r="U3292" s="181" t="e">
        <f t="shared" si="860"/>
        <v>#DIV/0!</v>
      </c>
    </row>
    <row r="3293" spans="2:21" ht="12.75" customHeight="1" x14ac:dyDescent="0.15">
      <c r="B3293" s="1">
        <f t="shared" si="866"/>
        <v>342.20000000000931</v>
      </c>
      <c r="C3293" s="181" t="e">
        <f t="shared" si="861"/>
        <v>#DIV/0!</v>
      </c>
      <c r="D3293" s="242">
        <f t="shared" si="862"/>
        <v>99.457836446242027</v>
      </c>
      <c r="E3293" s="181" t="e">
        <f t="shared" si="850"/>
        <v>#DIV/0!</v>
      </c>
      <c r="F3293" s="181" t="e">
        <f t="shared" si="863"/>
        <v>#DIV/0!</v>
      </c>
      <c r="H3293" s="181" t="e">
        <f t="shared" si="864"/>
        <v>#DIV/0!</v>
      </c>
      <c r="I3293" s="181" t="e">
        <f t="shared" si="851"/>
        <v>#DIV/0!</v>
      </c>
      <c r="J3293" s="339" t="e">
        <f t="shared" si="852"/>
        <v>#DIV/0!</v>
      </c>
      <c r="K3293" s="181" t="e">
        <f t="shared" si="853"/>
        <v>#DIV/0!</v>
      </c>
      <c r="M3293" s="181" t="e">
        <f t="shared" si="854"/>
        <v>#DIV/0!</v>
      </c>
      <c r="N3293" s="181" t="e">
        <f t="shared" si="855"/>
        <v>#DIV/0!</v>
      </c>
      <c r="O3293" s="339" t="e">
        <f t="shared" si="856"/>
        <v>#DIV/0!</v>
      </c>
      <c r="P3293" s="181" t="e">
        <f t="shared" si="857"/>
        <v>#DIV/0!</v>
      </c>
      <c r="R3293" s="181" t="e">
        <f t="shared" si="858"/>
        <v>#DIV/0!</v>
      </c>
      <c r="S3293" s="181" t="e">
        <f t="shared" si="859"/>
        <v>#DIV/0!</v>
      </c>
      <c r="T3293" s="339" t="e">
        <f t="shared" si="865"/>
        <v>#DIV/0!</v>
      </c>
      <c r="U3293" s="181" t="e">
        <f t="shared" si="860"/>
        <v>#DIV/0!</v>
      </c>
    </row>
    <row r="3294" spans="2:21" ht="12.75" customHeight="1" x14ac:dyDescent="0.15">
      <c r="B3294" s="1">
        <f t="shared" si="866"/>
        <v>342.30000000000933</v>
      </c>
      <c r="C3294" s="181" t="e">
        <f t="shared" si="861"/>
        <v>#DIV/0!</v>
      </c>
      <c r="D3294" s="242">
        <f t="shared" si="862"/>
        <v>99.465550242898786</v>
      </c>
      <c r="E3294" s="181" t="e">
        <f t="shared" si="850"/>
        <v>#DIV/0!</v>
      </c>
      <c r="F3294" s="181" t="e">
        <f t="shared" si="863"/>
        <v>#DIV/0!</v>
      </c>
      <c r="H3294" s="181" t="e">
        <f t="shared" si="864"/>
        <v>#DIV/0!</v>
      </c>
      <c r="I3294" s="181" t="e">
        <f t="shared" si="851"/>
        <v>#DIV/0!</v>
      </c>
      <c r="J3294" s="339" t="e">
        <f t="shared" si="852"/>
        <v>#DIV/0!</v>
      </c>
      <c r="K3294" s="181" t="e">
        <f t="shared" si="853"/>
        <v>#DIV/0!</v>
      </c>
      <c r="M3294" s="181" t="e">
        <f t="shared" si="854"/>
        <v>#DIV/0!</v>
      </c>
      <c r="N3294" s="181" t="e">
        <f t="shared" si="855"/>
        <v>#DIV/0!</v>
      </c>
      <c r="O3294" s="339" t="e">
        <f t="shared" si="856"/>
        <v>#DIV/0!</v>
      </c>
      <c r="P3294" s="181" t="e">
        <f t="shared" si="857"/>
        <v>#DIV/0!</v>
      </c>
      <c r="R3294" s="181" t="e">
        <f t="shared" si="858"/>
        <v>#DIV/0!</v>
      </c>
      <c r="S3294" s="181" t="e">
        <f t="shared" si="859"/>
        <v>#DIV/0!</v>
      </c>
      <c r="T3294" s="339" t="e">
        <f t="shared" si="865"/>
        <v>#DIV/0!</v>
      </c>
      <c r="U3294" s="181" t="e">
        <f t="shared" si="860"/>
        <v>#DIV/0!</v>
      </c>
    </row>
    <row r="3295" spans="2:21" ht="12.75" customHeight="1" x14ac:dyDescent="0.15">
      <c r="B3295" s="1">
        <f t="shared" si="866"/>
        <v>342.40000000000936</v>
      </c>
      <c r="C3295" s="181" t="e">
        <f t="shared" si="861"/>
        <v>#DIV/0!</v>
      </c>
      <c r="D3295" s="242">
        <f t="shared" si="862"/>
        <v>99.473262245301569</v>
      </c>
      <c r="E3295" s="181" t="e">
        <f t="shared" si="850"/>
        <v>#DIV/0!</v>
      </c>
      <c r="F3295" s="181" t="e">
        <f t="shared" si="863"/>
        <v>#DIV/0!</v>
      </c>
      <c r="H3295" s="181" t="e">
        <f t="shared" si="864"/>
        <v>#DIV/0!</v>
      </c>
      <c r="I3295" s="181" t="e">
        <f t="shared" si="851"/>
        <v>#DIV/0!</v>
      </c>
      <c r="J3295" s="339" t="e">
        <f t="shared" si="852"/>
        <v>#DIV/0!</v>
      </c>
      <c r="K3295" s="181" t="e">
        <f t="shared" si="853"/>
        <v>#DIV/0!</v>
      </c>
      <c r="M3295" s="181" t="e">
        <f t="shared" si="854"/>
        <v>#DIV/0!</v>
      </c>
      <c r="N3295" s="181" t="e">
        <f t="shared" si="855"/>
        <v>#DIV/0!</v>
      </c>
      <c r="O3295" s="339" t="e">
        <f t="shared" si="856"/>
        <v>#DIV/0!</v>
      </c>
      <c r="P3295" s="181" t="e">
        <f t="shared" si="857"/>
        <v>#DIV/0!</v>
      </c>
      <c r="R3295" s="181" t="e">
        <f t="shared" si="858"/>
        <v>#DIV/0!</v>
      </c>
      <c r="S3295" s="181" t="e">
        <f t="shared" si="859"/>
        <v>#DIV/0!</v>
      </c>
      <c r="T3295" s="339" t="e">
        <f t="shared" si="865"/>
        <v>#DIV/0!</v>
      </c>
      <c r="U3295" s="181" t="e">
        <f t="shared" si="860"/>
        <v>#DIV/0!</v>
      </c>
    </row>
    <row r="3296" spans="2:21" ht="12.75" customHeight="1" x14ac:dyDescent="0.15">
      <c r="B3296" s="1">
        <f t="shared" si="866"/>
        <v>342.50000000000938</v>
      </c>
      <c r="C3296" s="181" t="e">
        <f t="shared" si="861"/>
        <v>#DIV/0!</v>
      </c>
      <c r="D3296" s="242">
        <f t="shared" si="862"/>
        <v>99.480972454423949</v>
      </c>
      <c r="E3296" s="181" t="e">
        <f t="shared" si="850"/>
        <v>#DIV/0!</v>
      </c>
      <c r="F3296" s="181" t="e">
        <f t="shared" si="863"/>
        <v>#DIV/0!</v>
      </c>
      <c r="H3296" s="181" t="e">
        <f t="shared" si="864"/>
        <v>#DIV/0!</v>
      </c>
      <c r="I3296" s="181" t="e">
        <f t="shared" si="851"/>
        <v>#DIV/0!</v>
      </c>
      <c r="J3296" s="339" t="e">
        <f t="shared" si="852"/>
        <v>#DIV/0!</v>
      </c>
      <c r="K3296" s="181" t="e">
        <f t="shared" si="853"/>
        <v>#DIV/0!</v>
      </c>
      <c r="M3296" s="181" t="e">
        <f t="shared" si="854"/>
        <v>#DIV/0!</v>
      </c>
      <c r="N3296" s="181" t="e">
        <f t="shared" si="855"/>
        <v>#DIV/0!</v>
      </c>
      <c r="O3296" s="339" t="e">
        <f t="shared" si="856"/>
        <v>#DIV/0!</v>
      </c>
      <c r="P3296" s="181" t="e">
        <f t="shared" si="857"/>
        <v>#DIV/0!</v>
      </c>
      <c r="R3296" s="181" t="e">
        <f t="shared" si="858"/>
        <v>#DIV/0!</v>
      </c>
      <c r="S3296" s="181" t="e">
        <f t="shared" si="859"/>
        <v>#DIV/0!</v>
      </c>
      <c r="T3296" s="339" t="e">
        <f t="shared" si="865"/>
        <v>#DIV/0!</v>
      </c>
      <c r="U3296" s="181" t="e">
        <f t="shared" si="860"/>
        <v>#DIV/0!</v>
      </c>
    </row>
    <row r="3297" spans="2:21" ht="12.75" customHeight="1" x14ac:dyDescent="0.15">
      <c r="B3297" s="1">
        <f t="shared" si="866"/>
        <v>342.6000000000094</v>
      </c>
      <c r="C3297" s="181" t="e">
        <f t="shared" si="861"/>
        <v>#DIV/0!</v>
      </c>
      <c r="D3297" s="242">
        <f t="shared" si="862"/>
        <v>99.488680871238572</v>
      </c>
      <c r="E3297" s="181" t="e">
        <f t="shared" si="850"/>
        <v>#DIV/0!</v>
      </c>
      <c r="F3297" s="181" t="e">
        <f t="shared" si="863"/>
        <v>#DIV/0!</v>
      </c>
      <c r="H3297" s="181" t="e">
        <f t="shared" si="864"/>
        <v>#DIV/0!</v>
      </c>
      <c r="I3297" s="181" t="e">
        <f t="shared" si="851"/>
        <v>#DIV/0!</v>
      </c>
      <c r="J3297" s="339" t="e">
        <f t="shared" si="852"/>
        <v>#DIV/0!</v>
      </c>
      <c r="K3297" s="181" t="e">
        <f t="shared" si="853"/>
        <v>#DIV/0!</v>
      </c>
      <c r="M3297" s="181" t="e">
        <f t="shared" si="854"/>
        <v>#DIV/0!</v>
      </c>
      <c r="N3297" s="181" t="e">
        <f t="shared" si="855"/>
        <v>#DIV/0!</v>
      </c>
      <c r="O3297" s="339" t="e">
        <f t="shared" si="856"/>
        <v>#DIV/0!</v>
      </c>
      <c r="P3297" s="181" t="e">
        <f t="shared" si="857"/>
        <v>#DIV/0!</v>
      </c>
      <c r="R3297" s="181" t="e">
        <f t="shared" si="858"/>
        <v>#DIV/0!</v>
      </c>
      <c r="S3297" s="181" t="e">
        <f t="shared" si="859"/>
        <v>#DIV/0!</v>
      </c>
      <c r="T3297" s="339" t="e">
        <f t="shared" si="865"/>
        <v>#DIV/0!</v>
      </c>
      <c r="U3297" s="181" t="e">
        <f t="shared" si="860"/>
        <v>#DIV/0!</v>
      </c>
    </row>
    <row r="3298" spans="2:21" ht="12.75" customHeight="1" x14ac:dyDescent="0.15">
      <c r="B3298" s="1">
        <f t="shared" si="866"/>
        <v>342.70000000000942</v>
      </c>
      <c r="C3298" s="181" t="e">
        <f t="shared" si="861"/>
        <v>#DIV/0!</v>
      </c>
      <c r="D3298" s="242">
        <f t="shared" si="862"/>
        <v>99.496387496717247</v>
      </c>
      <c r="E3298" s="181" t="e">
        <f t="shared" si="850"/>
        <v>#DIV/0!</v>
      </c>
      <c r="F3298" s="181" t="e">
        <f t="shared" si="863"/>
        <v>#DIV/0!</v>
      </c>
      <c r="H3298" s="181" t="e">
        <f t="shared" si="864"/>
        <v>#DIV/0!</v>
      </c>
      <c r="I3298" s="181" t="e">
        <f t="shared" si="851"/>
        <v>#DIV/0!</v>
      </c>
      <c r="J3298" s="339" t="e">
        <f t="shared" si="852"/>
        <v>#DIV/0!</v>
      </c>
      <c r="K3298" s="181" t="e">
        <f t="shared" si="853"/>
        <v>#DIV/0!</v>
      </c>
      <c r="M3298" s="181" t="e">
        <f t="shared" si="854"/>
        <v>#DIV/0!</v>
      </c>
      <c r="N3298" s="181" t="e">
        <f t="shared" si="855"/>
        <v>#DIV/0!</v>
      </c>
      <c r="O3298" s="339" t="e">
        <f t="shared" si="856"/>
        <v>#DIV/0!</v>
      </c>
      <c r="P3298" s="181" t="e">
        <f t="shared" si="857"/>
        <v>#DIV/0!</v>
      </c>
      <c r="R3298" s="181" t="e">
        <f t="shared" si="858"/>
        <v>#DIV/0!</v>
      </c>
      <c r="S3298" s="181" t="e">
        <f t="shared" si="859"/>
        <v>#DIV/0!</v>
      </c>
      <c r="T3298" s="339" t="e">
        <f t="shared" si="865"/>
        <v>#DIV/0!</v>
      </c>
      <c r="U3298" s="181" t="e">
        <f t="shared" si="860"/>
        <v>#DIV/0!</v>
      </c>
    </row>
    <row r="3299" spans="2:21" ht="12.75" customHeight="1" x14ac:dyDescent="0.15">
      <c r="B3299" s="1">
        <f t="shared" si="866"/>
        <v>342.80000000000945</v>
      </c>
      <c r="C3299" s="181" t="e">
        <f t="shared" si="861"/>
        <v>#DIV/0!</v>
      </c>
      <c r="D3299" s="242">
        <f t="shared" si="862"/>
        <v>99.504092331831117</v>
      </c>
      <c r="E3299" s="181" t="e">
        <f t="shared" si="850"/>
        <v>#DIV/0!</v>
      </c>
      <c r="F3299" s="181" t="e">
        <f t="shared" si="863"/>
        <v>#DIV/0!</v>
      </c>
      <c r="H3299" s="181" t="e">
        <f t="shared" si="864"/>
        <v>#DIV/0!</v>
      </c>
      <c r="I3299" s="181" t="e">
        <f t="shared" si="851"/>
        <v>#DIV/0!</v>
      </c>
      <c r="J3299" s="339" t="e">
        <f t="shared" si="852"/>
        <v>#DIV/0!</v>
      </c>
      <c r="K3299" s="181" t="e">
        <f t="shared" si="853"/>
        <v>#DIV/0!</v>
      </c>
      <c r="M3299" s="181" t="e">
        <f t="shared" si="854"/>
        <v>#DIV/0!</v>
      </c>
      <c r="N3299" s="181" t="e">
        <f t="shared" si="855"/>
        <v>#DIV/0!</v>
      </c>
      <c r="O3299" s="339" t="e">
        <f t="shared" si="856"/>
        <v>#DIV/0!</v>
      </c>
      <c r="P3299" s="181" t="e">
        <f t="shared" si="857"/>
        <v>#DIV/0!</v>
      </c>
      <c r="R3299" s="181" t="e">
        <f t="shared" si="858"/>
        <v>#DIV/0!</v>
      </c>
      <c r="S3299" s="181" t="e">
        <f t="shared" si="859"/>
        <v>#DIV/0!</v>
      </c>
      <c r="T3299" s="339" t="e">
        <f t="shared" si="865"/>
        <v>#DIV/0!</v>
      </c>
      <c r="U3299" s="181" t="e">
        <f t="shared" si="860"/>
        <v>#DIV/0!</v>
      </c>
    </row>
    <row r="3300" spans="2:21" ht="12.75" customHeight="1" x14ac:dyDescent="0.15">
      <c r="B3300" s="1">
        <f t="shared" si="866"/>
        <v>342.90000000000947</v>
      </c>
      <c r="C3300" s="181" t="e">
        <f t="shared" si="861"/>
        <v>#DIV/0!</v>
      </c>
      <c r="D3300" s="242">
        <f t="shared" si="862"/>
        <v>99.511795377550243</v>
      </c>
      <c r="E3300" s="181" t="e">
        <f t="shared" si="850"/>
        <v>#DIV/0!</v>
      </c>
      <c r="F3300" s="181" t="e">
        <f t="shared" si="863"/>
        <v>#DIV/0!</v>
      </c>
      <c r="H3300" s="181" t="e">
        <f t="shared" si="864"/>
        <v>#DIV/0!</v>
      </c>
      <c r="I3300" s="181" t="e">
        <f t="shared" si="851"/>
        <v>#DIV/0!</v>
      </c>
      <c r="J3300" s="339" t="e">
        <f t="shared" si="852"/>
        <v>#DIV/0!</v>
      </c>
      <c r="K3300" s="181" t="e">
        <f t="shared" si="853"/>
        <v>#DIV/0!</v>
      </c>
      <c r="M3300" s="181" t="e">
        <f t="shared" si="854"/>
        <v>#DIV/0!</v>
      </c>
      <c r="N3300" s="181" t="e">
        <f t="shared" si="855"/>
        <v>#DIV/0!</v>
      </c>
      <c r="O3300" s="339" t="e">
        <f t="shared" si="856"/>
        <v>#DIV/0!</v>
      </c>
      <c r="P3300" s="181" t="e">
        <f t="shared" si="857"/>
        <v>#DIV/0!</v>
      </c>
      <c r="R3300" s="181" t="e">
        <f t="shared" si="858"/>
        <v>#DIV/0!</v>
      </c>
      <c r="S3300" s="181" t="e">
        <f t="shared" si="859"/>
        <v>#DIV/0!</v>
      </c>
      <c r="T3300" s="339" t="e">
        <f t="shared" si="865"/>
        <v>#DIV/0!</v>
      </c>
      <c r="U3300" s="181" t="e">
        <f t="shared" si="860"/>
        <v>#DIV/0!</v>
      </c>
    </row>
    <row r="3301" spans="2:21" ht="12.75" customHeight="1" x14ac:dyDescent="0.15">
      <c r="B3301" s="1">
        <f t="shared" si="866"/>
        <v>343.00000000000949</v>
      </c>
      <c r="C3301" s="181" t="e">
        <f t="shared" si="861"/>
        <v>#DIV/0!</v>
      </c>
      <c r="D3301" s="242">
        <f t="shared" si="862"/>
        <v>99.51949663484416</v>
      </c>
      <c r="E3301" s="181" t="e">
        <f t="shared" si="850"/>
        <v>#DIV/0!</v>
      </c>
      <c r="F3301" s="181" t="e">
        <f t="shared" si="863"/>
        <v>#DIV/0!</v>
      </c>
      <c r="H3301" s="181" t="e">
        <f t="shared" si="864"/>
        <v>#DIV/0!</v>
      </c>
      <c r="I3301" s="181" t="e">
        <f t="shared" si="851"/>
        <v>#DIV/0!</v>
      </c>
      <c r="J3301" s="339" t="e">
        <f t="shared" si="852"/>
        <v>#DIV/0!</v>
      </c>
      <c r="K3301" s="181" t="e">
        <f t="shared" si="853"/>
        <v>#DIV/0!</v>
      </c>
      <c r="M3301" s="181" t="e">
        <f t="shared" si="854"/>
        <v>#DIV/0!</v>
      </c>
      <c r="N3301" s="181" t="e">
        <f t="shared" si="855"/>
        <v>#DIV/0!</v>
      </c>
      <c r="O3301" s="339" t="e">
        <f t="shared" si="856"/>
        <v>#DIV/0!</v>
      </c>
      <c r="P3301" s="181" t="e">
        <f t="shared" si="857"/>
        <v>#DIV/0!</v>
      </c>
      <c r="R3301" s="181" t="e">
        <f t="shared" si="858"/>
        <v>#DIV/0!</v>
      </c>
      <c r="S3301" s="181" t="e">
        <f t="shared" si="859"/>
        <v>#DIV/0!</v>
      </c>
      <c r="T3301" s="339" t="e">
        <f t="shared" si="865"/>
        <v>#DIV/0!</v>
      </c>
      <c r="U3301" s="181" t="e">
        <f t="shared" si="860"/>
        <v>#DIV/0!</v>
      </c>
    </row>
    <row r="3302" spans="2:21" ht="12.75" customHeight="1" x14ac:dyDescent="0.15">
      <c r="B3302" s="1">
        <f t="shared" si="866"/>
        <v>343.10000000000952</v>
      </c>
      <c r="C3302" s="181" t="e">
        <f t="shared" si="861"/>
        <v>#DIV/0!</v>
      </c>
      <c r="D3302" s="242">
        <f t="shared" si="862"/>
        <v>99.527196104681266</v>
      </c>
      <c r="E3302" s="181" t="e">
        <f t="shared" si="850"/>
        <v>#DIV/0!</v>
      </c>
      <c r="F3302" s="181" t="e">
        <f t="shared" si="863"/>
        <v>#DIV/0!</v>
      </c>
      <c r="H3302" s="181" t="e">
        <f t="shared" si="864"/>
        <v>#DIV/0!</v>
      </c>
      <c r="I3302" s="181" t="e">
        <f t="shared" si="851"/>
        <v>#DIV/0!</v>
      </c>
      <c r="J3302" s="339" t="e">
        <f t="shared" si="852"/>
        <v>#DIV/0!</v>
      </c>
      <c r="K3302" s="181" t="e">
        <f t="shared" si="853"/>
        <v>#DIV/0!</v>
      </c>
      <c r="M3302" s="181" t="e">
        <f t="shared" si="854"/>
        <v>#DIV/0!</v>
      </c>
      <c r="N3302" s="181" t="e">
        <f t="shared" si="855"/>
        <v>#DIV/0!</v>
      </c>
      <c r="O3302" s="339" t="e">
        <f t="shared" si="856"/>
        <v>#DIV/0!</v>
      </c>
      <c r="P3302" s="181" t="e">
        <f t="shared" si="857"/>
        <v>#DIV/0!</v>
      </c>
      <c r="R3302" s="181" t="e">
        <f t="shared" si="858"/>
        <v>#DIV/0!</v>
      </c>
      <c r="S3302" s="181" t="e">
        <f t="shared" si="859"/>
        <v>#DIV/0!</v>
      </c>
      <c r="T3302" s="339" t="e">
        <f t="shared" si="865"/>
        <v>#DIV/0!</v>
      </c>
      <c r="U3302" s="181" t="e">
        <f t="shared" si="860"/>
        <v>#DIV/0!</v>
      </c>
    </row>
    <row r="3303" spans="2:21" ht="12.75" customHeight="1" x14ac:dyDescent="0.15">
      <c r="B3303" s="1">
        <f t="shared" si="866"/>
        <v>343.20000000000954</v>
      </c>
      <c r="C3303" s="181" t="e">
        <f t="shared" si="861"/>
        <v>#DIV/0!</v>
      </c>
      <c r="D3303" s="242">
        <f t="shared" si="862"/>
        <v>99.534893788029336</v>
      </c>
      <c r="E3303" s="181" t="e">
        <f t="shared" si="850"/>
        <v>#DIV/0!</v>
      </c>
      <c r="F3303" s="181" t="e">
        <f t="shared" si="863"/>
        <v>#DIV/0!</v>
      </c>
      <c r="H3303" s="181" t="e">
        <f t="shared" si="864"/>
        <v>#DIV/0!</v>
      </c>
      <c r="I3303" s="181" t="e">
        <f t="shared" si="851"/>
        <v>#DIV/0!</v>
      </c>
      <c r="J3303" s="339" t="e">
        <f t="shared" si="852"/>
        <v>#DIV/0!</v>
      </c>
      <c r="K3303" s="181" t="e">
        <f t="shared" si="853"/>
        <v>#DIV/0!</v>
      </c>
      <c r="M3303" s="181" t="e">
        <f t="shared" si="854"/>
        <v>#DIV/0!</v>
      </c>
      <c r="N3303" s="181" t="e">
        <f t="shared" si="855"/>
        <v>#DIV/0!</v>
      </c>
      <c r="O3303" s="339" t="e">
        <f t="shared" si="856"/>
        <v>#DIV/0!</v>
      </c>
      <c r="P3303" s="181" t="e">
        <f t="shared" si="857"/>
        <v>#DIV/0!</v>
      </c>
      <c r="R3303" s="181" t="e">
        <f t="shared" si="858"/>
        <v>#DIV/0!</v>
      </c>
      <c r="S3303" s="181" t="e">
        <f t="shared" si="859"/>
        <v>#DIV/0!</v>
      </c>
      <c r="T3303" s="339" t="e">
        <f t="shared" si="865"/>
        <v>#DIV/0!</v>
      </c>
      <c r="U3303" s="181" t="e">
        <f t="shared" si="860"/>
        <v>#DIV/0!</v>
      </c>
    </row>
    <row r="3304" spans="2:21" ht="12.75" customHeight="1" x14ac:dyDescent="0.15">
      <c r="B3304" s="1">
        <f t="shared" si="866"/>
        <v>343.30000000000956</v>
      </c>
      <c r="C3304" s="181" t="e">
        <f t="shared" si="861"/>
        <v>#DIV/0!</v>
      </c>
      <c r="D3304" s="242">
        <f t="shared" si="862"/>
        <v>99.54258968585529</v>
      </c>
      <c r="E3304" s="181" t="e">
        <f t="shared" si="850"/>
        <v>#DIV/0!</v>
      </c>
      <c r="F3304" s="181" t="e">
        <f t="shared" si="863"/>
        <v>#DIV/0!</v>
      </c>
      <c r="H3304" s="181" t="e">
        <f t="shared" si="864"/>
        <v>#DIV/0!</v>
      </c>
      <c r="I3304" s="181" t="e">
        <f t="shared" si="851"/>
        <v>#DIV/0!</v>
      </c>
      <c r="J3304" s="339" t="e">
        <f t="shared" si="852"/>
        <v>#DIV/0!</v>
      </c>
      <c r="K3304" s="181" t="e">
        <f t="shared" si="853"/>
        <v>#DIV/0!</v>
      </c>
      <c r="M3304" s="181" t="e">
        <f t="shared" si="854"/>
        <v>#DIV/0!</v>
      </c>
      <c r="N3304" s="181" t="e">
        <f t="shared" si="855"/>
        <v>#DIV/0!</v>
      </c>
      <c r="O3304" s="339" t="e">
        <f t="shared" si="856"/>
        <v>#DIV/0!</v>
      </c>
      <c r="P3304" s="181" t="e">
        <f t="shared" si="857"/>
        <v>#DIV/0!</v>
      </c>
      <c r="R3304" s="181" t="e">
        <f t="shared" si="858"/>
        <v>#DIV/0!</v>
      </c>
      <c r="S3304" s="181" t="e">
        <f t="shared" si="859"/>
        <v>#DIV/0!</v>
      </c>
      <c r="T3304" s="339" t="e">
        <f t="shared" si="865"/>
        <v>#DIV/0!</v>
      </c>
      <c r="U3304" s="181" t="e">
        <f t="shared" si="860"/>
        <v>#DIV/0!</v>
      </c>
    </row>
    <row r="3305" spans="2:21" ht="12.75" customHeight="1" x14ac:dyDescent="0.15">
      <c r="B3305" s="1">
        <f t="shared" si="866"/>
        <v>343.40000000000958</v>
      </c>
      <c r="C3305" s="181" t="e">
        <f t="shared" si="861"/>
        <v>#DIV/0!</v>
      </c>
      <c r="D3305" s="242">
        <f t="shared" si="862"/>
        <v>99.55028379912514</v>
      </c>
      <c r="E3305" s="181" t="e">
        <f t="shared" si="850"/>
        <v>#DIV/0!</v>
      </c>
      <c r="F3305" s="181" t="e">
        <f t="shared" si="863"/>
        <v>#DIV/0!</v>
      </c>
      <c r="H3305" s="181" t="e">
        <f t="shared" si="864"/>
        <v>#DIV/0!</v>
      </c>
      <c r="I3305" s="181" t="e">
        <f t="shared" si="851"/>
        <v>#DIV/0!</v>
      </c>
      <c r="J3305" s="339" t="e">
        <f t="shared" si="852"/>
        <v>#DIV/0!</v>
      </c>
      <c r="K3305" s="181" t="e">
        <f t="shared" si="853"/>
        <v>#DIV/0!</v>
      </c>
      <c r="M3305" s="181" t="e">
        <f t="shared" si="854"/>
        <v>#DIV/0!</v>
      </c>
      <c r="N3305" s="181" t="e">
        <f t="shared" si="855"/>
        <v>#DIV/0!</v>
      </c>
      <c r="O3305" s="339" t="e">
        <f t="shared" si="856"/>
        <v>#DIV/0!</v>
      </c>
      <c r="P3305" s="181" t="e">
        <f t="shared" si="857"/>
        <v>#DIV/0!</v>
      </c>
      <c r="R3305" s="181" t="e">
        <f t="shared" si="858"/>
        <v>#DIV/0!</v>
      </c>
      <c r="S3305" s="181" t="e">
        <f t="shared" si="859"/>
        <v>#DIV/0!</v>
      </c>
      <c r="T3305" s="339" t="e">
        <f t="shared" si="865"/>
        <v>#DIV/0!</v>
      </c>
      <c r="U3305" s="181" t="e">
        <f t="shared" si="860"/>
        <v>#DIV/0!</v>
      </c>
    </row>
    <row r="3306" spans="2:21" ht="12.75" customHeight="1" x14ac:dyDescent="0.15">
      <c r="B3306" s="1">
        <f t="shared" si="866"/>
        <v>343.50000000000961</v>
      </c>
      <c r="C3306" s="181" t="e">
        <f t="shared" si="861"/>
        <v>#DIV/0!</v>
      </c>
      <c r="D3306" s="242">
        <f t="shared" si="862"/>
        <v>99.55797612880427</v>
      </c>
      <c r="E3306" s="181" t="e">
        <f t="shared" si="850"/>
        <v>#DIV/0!</v>
      </c>
      <c r="F3306" s="181" t="e">
        <f t="shared" si="863"/>
        <v>#DIV/0!</v>
      </c>
      <c r="H3306" s="181" t="e">
        <f t="shared" si="864"/>
        <v>#DIV/0!</v>
      </c>
      <c r="I3306" s="181" t="e">
        <f t="shared" si="851"/>
        <v>#DIV/0!</v>
      </c>
      <c r="J3306" s="339" t="e">
        <f t="shared" si="852"/>
        <v>#DIV/0!</v>
      </c>
      <c r="K3306" s="181" t="e">
        <f t="shared" si="853"/>
        <v>#DIV/0!</v>
      </c>
      <c r="M3306" s="181" t="e">
        <f t="shared" si="854"/>
        <v>#DIV/0!</v>
      </c>
      <c r="N3306" s="181" t="e">
        <f t="shared" si="855"/>
        <v>#DIV/0!</v>
      </c>
      <c r="O3306" s="339" t="e">
        <f t="shared" si="856"/>
        <v>#DIV/0!</v>
      </c>
      <c r="P3306" s="181" t="e">
        <f t="shared" si="857"/>
        <v>#DIV/0!</v>
      </c>
      <c r="R3306" s="181" t="e">
        <f t="shared" si="858"/>
        <v>#DIV/0!</v>
      </c>
      <c r="S3306" s="181" t="e">
        <f t="shared" si="859"/>
        <v>#DIV/0!</v>
      </c>
      <c r="T3306" s="339" t="e">
        <f t="shared" si="865"/>
        <v>#DIV/0!</v>
      </c>
      <c r="U3306" s="181" t="e">
        <f t="shared" si="860"/>
        <v>#DIV/0!</v>
      </c>
    </row>
    <row r="3307" spans="2:21" ht="12.75" customHeight="1" x14ac:dyDescent="0.15">
      <c r="B3307" s="1">
        <f t="shared" si="866"/>
        <v>343.60000000000963</v>
      </c>
      <c r="C3307" s="181" t="e">
        <f t="shared" si="861"/>
        <v>#DIV/0!</v>
      </c>
      <c r="D3307" s="242">
        <f t="shared" si="862"/>
        <v>99.565666675856974</v>
      </c>
      <c r="E3307" s="181" t="e">
        <f t="shared" si="850"/>
        <v>#DIV/0!</v>
      </c>
      <c r="F3307" s="181" t="e">
        <f t="shared" si="863"/>
        <v>#DIV/0!</v>
      </c>
      <c r="H3307" s="181" t="e">
        <f t="shared" si="864"/>
        <v>#DIV/0!</v>
      </c>
      <c r="I3307" s="181" t="e">
        <f t="shared" si="851"/>
        <v>#DIV/0!</v>
      </c>
      <c r="J3307" s="339" t="e">
        <f t="shared" si="852"/>
        <v>#DIV/0!</v>
      </c>
      <c r="K3307" s="181" t="e">
        <f t="shared" si="853"/>
        <v>#DIV/0!</v>
      </c>
      <c r="M3307" s="181" t="e">
        <f t="shared" si="854"/>
        <v>#DIV/0!</v>
      </c>
      <c r="N3307" s="181" t="e">
        <f t="shared" si="855"/>
        <v>#DIV/0!</v>
      </c>
      <c r="O3307" s="339" t="e">
        <f t="shared" si="856"/>
        <v>#DIV/0!</v>
      </c>
      <c r="P3307" s="181" t="e">
        <f t="shared" si="857"/>
        <v>#DIV/0!</v>
      </c>
      <c r="R3307" s="181" t="e">
        <f t="shared" si="858"/>
        <v>#DIV/0!</v>
      </c>
      <c r="S3307" s="181" t="e">
        <f t="shared" si="859"/>
        <v>#DIV/0!</v>
      </c>
      <c r="T3307" s="339" t="e">
        <f t="shared" si="865"/>
        <v>#DIV/0!</v>
      </c>
      <c r="U3307" s="181" t="e">
        <f t="shared" si="860"/>
        <v>#DIV/0!</v>
      </c>
    </row>
    <row r="3308" spans="2:21" ht="12.75" customHeight="1" x14ac:dyDescent="0.15">
      <c r="B3308" s="1">
        <f t="shared" si="866"/>
        <v>343.70000000000965</v>
      </c>
      <c r="C3308" s="181" t="e">
        <f t="shared" si="861"/>
        <v>#DIV/0!</v>
      </c>
      <c r="D3308" s="242">
        <f t="shared" si="862"/>
        <v>99.573355441247017</v>
      </c>
      <c r="E3308" s="181" t="e">
        <f t="shared" si="850"/>
        <v>#DIV/0!</v>
      </c>
      <c r="F3308" s="181" t="e">
        <f t="shared" si="863"/>
        <v>#DIV/0!</v>
      </c>
      <c r="H3308" s="181" t="e">
        <f t="shared" si="864"/>
        <v>#DIV/0!</v>
      </c>
      <c r="I3308" s="181" t="e">
        <f t="shared" si="851"/>
        <v>#DIV/0!</v>
      </c>
      <c r="J3308" s="339" t="e">
        <f t="shared" si="852"/>
        <v>#DIV/0!</v>
      </c>
      <c r="K3308" s="181" t="e">
        <f t="shared" si="853"/>
        <v>#DIV/0!</v>
      </c>
      <c r="M3308" s="181" t="e">
        <f t="shared" si="854"/>
        <v>#DIV/0!</v>
      </c>
      <c r="N3308" s="181" t="e">
        <f t="shared" si="855"/>
        <v>#DIV/0!</v>
      </c>
      <c r="O3308" s="339" t="e">
        <f t="shared" si="856"/>
        <v>#DIV/0!</v>
      </c>
      <c r="P3308" s="181" t="e">
        <f t="shared" si="857"/>
        <v>#DIV/0!</v>
      </c>
      <c r="R3308" s="181" t="e">
        <f t="shared" si="858"/>
        <v>#DIV/0!</v>
      </c>
      <c r="S3308" s="181" t="e">
        <f t="shared" si="859"/>
        <v>#DIV/0!</v>
      </c>
      <c r="T3308" s="339" t="e">
        <f t="shared" si="865"/>
        <v>#DIV/0!</v>
      </c>
      <c r="U3308" s="181" t="e">
        <f t="shared" si="860"/>
        <v>#DIV/0!</v>
      </c>
    </row>
    <row r="3309" spans="2:21" ht="12.75" customHeight="1" x14ac:dyDescent="0.15">
      <c r="B3309" s="1">
        <f t="shared" si="866"/>
        <v>343.80000000000967</v>
      </c>
      <c r="C3309" s="181" t="e">
        <f t="shared" si="861"/>
        <v>#DIV/0!</v>
      </c>
      <c r="D3309" s="242">
        <f t="shared" si="862"/>
        <v>99.581042425937127</v>
      </c>
      <c r="E3309" s="181" t="e">
        <f t="shared" si="850"/>
        <v>#DIV/0!</v>
      </c>
      <c r="F3309" s="181" t="e">
        <f t="shared" si="863"/>
        <v>#DIV/0!</v>
      </c>
      <c r="H3309" s="181" t="e">
        <f t="shared" si="864"/>
        <v>#DIV/0!</v>
      </c>
      <c r="I3309" s="181" t="e">
        <f t="shared" si="851"/>
        <v>#DIV/0!</v>
      </c>
      <c r="J3309" s="339" t="e">
        <f t="shared" si="852"/>
        <v>#DIV/0!</v>
      </c>
      <c r="K3309" s="181" t="e">
        <f t="shared" si="853"/>
        <v>#DIV/0!</v>
      </c>
      <c r="M3309" s="181" t="e">
        <f t="shared" si="854"/>
        <v>#DIV/0!</v>
      </c>
      <c r="N3309" s="181" t="e">
        <f t="shared" si="855"/>
        <v>#DIV/0!</v>
      </c>
      <c r="O3309" s="339" t="e">
        <f t="shared" si="856"/>
        <v>#DIV/0!</v>
      </c>
      <c r="P3309" s="181" t="e">
        <f t="shared" si="857"/>
        <v>#DIV/0!</v>
      </c>
      <c r="R3309" s="181" t="e">
        <f t="shared" si="858"/>
        <v>#DIV/0!</v>
      </c>
      <c r="S3309" s="181" t="e">
        <f t="shared" si="859"/>
        <v>#DIV/0!</v>
      </c>
      <c r="T3309" s="339" t="e">
        <f t="shared" si="865"/>
        <v>#DIV/0!</v>
      </c>
      <c r="U3309" s="181" t="e">
        <f t="shared" si="860"/>
        <v>#DIV/0!</v>
      </c>
    </row>
    <row r="3310" spans="2:21" ht="12.75" customHeight="1" x14ac:dyDescent="0.15">
      <c r="B3310" s="1">
        <f t="shared" si="866"/>
        <v>343.9000000000097</v>
      </c>
      <c r="C3310" s="181" t="e">
        <f t="shared" si="861"/>
        <v>#DIV/0!</v>
      </c>
      <c r="D3310" s="242">
        <f t="shared" si="862"/>
        <v>99.588727630889196</v>
      </c>
      <c r="E3310" s="181" t="e">
        <f t="shared" si="850"/>
        <v>#DIV/0!</v>
      </c>
      <c r="F3310" s="181" t="e">
        <f t="shared" si="863"/>
        <v>#DIV/0!</v>
      </c>
      <c r="H3310" s="181" t="e">
        <f t="shared" si="864"/>
        <v>#DIV/0!</v>
      </c>
      <c r="I3310" s="181" t="e">
        <f t="shared" si="851"/>
        <v>#DIV/0!</v>
      </c>
      <c r="J3310" s="339" t="e">
        <f t="shared" si="852"/>
        <v>#DIV/0!</v>
      </c>
      <c r="K3310" s="181" t="e">
        <f t="shared" si="853"/>
        <v>#DIV/0!</v>
      </c>
      <c r="M3310" s="181" t="e">
        <f t="shared" si="854"/>
        <v>#DIV/0!</v>
      </c>
      <c r="N3310" s="181" t="e">
        <f t="shared" si="855"/>
        <v>#DIV/0!</v>
      </c>
      <c r="O3310" s="339" t="e">
        <f t="shared" si="856"/>
        <v>#DIV/0!</v>
      </c>
      <c r="P3310" s="181" t="e">
        <f t="shared" si="857"/>
        <v>#DIV/0!</v>
      </c>
      <c r="R3310" s="181" t="e">
        <f t="shared" si="858"/>
        <v>#DIV/0!</v>
      </c>
      <c r="S3310" s="181" t="e">
        <f t="shared" si="859"/>
        <v>#DIV/0!</v>
      </c>
      <c r="T3310" s="339" t="e">
        <f t="shared" si="865"/>
        <v>#DIV/0!</v>
      </c>
      <c r="U3310" s="181" t="e">
        <f t="shared" si="860"/>
        <v>#DIV/0!</v>
      </c>
    </row>
    <row r="3311" spans="2:21" ht="12.75" customHeight="1" x14ac:dyDescent="0.15">
      <c r="B3311" s="1">
        <f t="shared" si="866"/>
        <v>344.00000000000972</v>
      </c>
      <c r="C3311" s="181" t="e">
        <f t="shared" si="861"/>
        <v>#DIV/0!</v>
      </c>
      <c r="D3311" s="242">
        <f t="shared" si="862"/>
        <v>99.596411057064614</v>
      </c>
      <c r="E3311" s="181" t="e">
        <f t="shared" si="850"/>
        <v>#DIV/0!</v>
      </c>
      <c r="F3311" s="181" t="e">
        <f t="shared" si="863"/>
        <v>#DIV/0!</v>
      </c>
      <c r="H3311" s="181" t="e">
        <f t="shared" si="864"/>
        <v>#DIV/0!</v>
      </c>
      <c r="I3311" s="181" t="e">
        <f t="shared" si="851"/>
        <v>#DIV/0!</v>
      </c>
      <c r="J3311" s="339" t="e">
        <f t="shared" si="852"/>
        <v>#DIV/0!</v>
      </c>
      <c r="K3311" s="181" t="e">
        <f t="shared" si="853"/>
        <v>#DIV/0!</v>
      </c>
      <c r="M3311" s="181" t="e">
        <f t="shared" si="854"/>
        <v>#DIV/0!</v>
      </c>
      <c r="N3311" s="181" t="e">
        <f t="shared" si="855"/>
        <v>#DIV/0!</v>
      </c>
      <c r="O3311" s="339" t="e">
        <f t="shared" si="856"/>
        <v>#DIV/0!</v>
      </c>
      <c r="P3311" s="181" t="e">
        <f t="shared" si="857"/>
        <v>#DIV/0!</v>
      </c>
      <c r="R3311" s="181" t="e">
        <f t="shared" si="858"/>
        <v>#DIV/0!</v>
      </c>
      <c r="S3311" s="181" t="e">
        <f t="shared" si="859"/>
        <v>#DIV/0!</v>
      </c>
      <c r="T3311" s="339" t="e">
        <f t="shared" si="865"/>
        <v>#DIV/0!</v>
      </c>
      <c r="U3311" s="181" t="e">
        <f t="shared" si="860"/>
        <v>#DIV/0!</v>
      </c>
    </row>
    <row r="3312" spans="2:21" ht="12.75" customHeight="1" x14ac:dyDescent="0.15">
      <c r="B3312" s="1">
        <f t="shared" si="866"/>
        <v>344.10000000000974</v>
      </c>
      <c r="C3312" s="181" t="e">
        <f t="shared" si="861"/>
        <v>#DIV/0!</v>
      </c>
      <c r="D3312" s="242">
        <f t="shared" si="862"/>
        <v>99.604092705423525</v>
      </c>
      <c r="E3312" s="181" t="e">
        <f t="shared" si="850"/>
        <v>#DIV/0!</v>
      </c>
      <c r="F3312" s="181" t="e">
        <f t="shared" si="863"/>
        <v>#DIV/0!</v>
      </c>
      <c r="H3312" s="181" t="e">
        <f t="shared" si="864"/>
        <v>#DIV/0!</v>
      </c>
      <c r="I3312" s="181" t="e">
        <f t="shared" si="851"/>
        <v>#DIV/0!</v>
      </c>
      <c r="J3312" s="339" t="e">
        <f t="shared" si="852"/>
        <v>#DIV/0!</v>
      </c>
      <c r="K3312" s="181" t="e">
        <f t="shared" si="853"/>
        <v>#DIV/0!</v>
      </c>
      <c r="M3312" s="181" t="e">
        <f t="shared" si="854"/>
        <v>#DIV/0!</v>
      </c>
      <c r="N3312" s="181" t="e">
        <f t="shared" si="855"/>
        <v>#DIV/0!</v>
      </c>
      <c r="O3312" s="339" t="e">
        <f t="shared" si="856"/>
        <v>#DIV/0!</v>
      </c>
      <c r="P3312" s="181" t="e">
        <f t="shared" si="857"/>
        <v>#DIV/0!</v>
      </c>
      <c r="R3312" s="181" t="e">
        <f t="shared" si="858"/>
        <v>#DIV/0!</v>
      </c>
      <c r="S3312" s="181" t="e">
        <f t="shared" si="859"/>
        <v>#DIV/0!</v>
      </c>
      <c r="T3312" s="339" t="e">
        <f t="shared" si="865"/>
        <v>#DIV/0!</v>
      </c>
      <c r="U3312" s="181" t="e">
        <f t="shared" si="860"/>
        <v>#DIV/0!</v>
      </c>
    </row>
    <row r="3313" spans="2:21" ht="12.75" customHeight="1" x14ac:dyDescent="0.15">
      <c r="B3313" s="1">
        <f t="shared" si="866"/>
        <v>344.20000000000977</v>
      </c>
      <c r="C3313" s="181" t="e">
        <f t="shared" si="861"/>
        <v>#DIV/0!</v>
      </c>
      <c r="D3313" s="242">
        <f t="shared" si="862"/>
        <v>99.61177257692556</v>
      </c>
      <c r="E3313" s="181" t="e">
        <f t="shared" si="850"/>
        <v>#DIV/0!</v>
      </c>
      <c r="F3313" s="181" t="e">
        <f t="shared" si="863"/>
        <v>#DIV/0!</v>
      </c>
      <c r="H3313" s="181" t="e">
        <f t="shared" si="864"/>
        <v>#DIV/0!</v>
      </c>
      <c r="I3313" s="181" t="e">
        <f t="shared" si="851"/>
        <v>#DIV/0!</v>
      </c>
      <c r="J3313" s="339" t="e">
        <f t="shared" si="852"/>
        <v>#DIV/0!</v>
      </c>
      <c r="K3313" s="181" t="e">
        <f t="shared" si="853"/>
        <v>#DIV/0!</v>
      </c>
      <c r="M3313" s="181" t="e">
        <f t="shared" si="854"/>
        <v>#DIV/0!</v>
      </c>
      <c r="N3313" s="181" t="e">
        <f t="shared" si="855"/>
        <v>#DIV/0!</v>
      </c>
      <c r="O3313" s="339" t="e">
        <f t="shared" si="856"/>
        <v>#DIV/0!</v>
      </c>
      <c r="P3313" s="181" t="e">
        <f t="shared" si="857"/>
        <v>#DIV/0!</v>
      </c>
      <c r="R3313" s="181" t="e">
        <f t="shared" si="858"/>
        <v>#DIV/0!</v>
      </c>
      <c r="S3313" s="181" t="e">
        <f t="shared" si="859"/>
        <v>#DIV/0!</v>
      </c>
      <c r="T3313" s="339" t="e">
        <f t="shared" si="865"/>
        <v>#DIV/0!</v>
      </c>
      <c r="U3313" s="181" t="e">
        <f t="shared" si="860"/>
        <v>#DIV/0!</v>
      </c>
    </row>
    <row r="3314" spans="2:21" ht="12.75" customHeight="1" x14ac:dyDescent="0.15">
      <c r="B3314" s="1">
        <f t="shared" si="866"/>
        <v>344.30000000000979</v>
      </c>
      <c r="C3314" s="181" t="e">
        <f t="shared" si="861"/>
        <v>#DIV/0!</v>
      </c>
      <c r="D3314" s="242">
        <f t="shared" si="862"/>
        <v>99.619450672529396</v>
      </c>
      <c r="E3314" s="181" t="e">
        <f t="shared" si="850"/>
        <v>#DIV/0!</v>
      </c>
      <c r="F3314" s="181" t="e">
        <f t="shared" si="863"/>
        <v>#DIV/0!</v>
      </c>
      <c r="H3314" s="181" t="e">
        <f t="shared" si="864"/>
        <v>#DIV/0!</v>
      </c>
      <c r="I3314" s="181" t="e">
        <f t="shared" si="851"/>
        <v>#DIV/0!</v>
      </c>
      <c r="J3314" s="339" t="e">
        <f t="shared" si="852"/>
        <v>#DIV/0!</v>
      </c>
      <c r="K3314" s="181" t="e">
        <f t="shared" si="853"/>
        <v>#DIV/0!</v>
      </c>
      <c r="M3314" s="181" t="e">
        <f t="shared" si="854"/>
        <v>#DIV/0!</v>
      </c>
      <c r="N3314" s="181" t="e">
        <f t="shared" si="855"/>
        <v>#DIV/0!</v>
      </c>
      <c r="O3314" s="339" t="e">
        <f t="shared" si="856"/>
        <v>#DIV/0!</v>
      </c>
      <c r="P3314" s="181" t="e">
        <f t="shared" si="857"/>
        <v>#DIV/0!</v>
      </c>
      <c r="R3314" s="181" t="e">
        <f t="shared" si="858"/>
        <v>#DIV/0!</v>
      </c>
      <c r="S3314" s="181" t="e">
        <f t="shared" si="859"/>
        <v>#DIV/0!</v>
      </c>
      <c r="T3314" s="339" t="e">
        <f t="shared" si="865"/>
        <v>#DIV/0!</v>
      </c>
      <c r="U3314" s="181" t="e">
        <f t="shared" si="860"/>
        <v>#DIV/0!</v>
      </c>
    </row>
    <row r="3315" spans="2:21" ht="12.75" customHeight="1" x14ac:dyDescent="0.15">
      <c r="B3315" s="1">
        <f t="shared" si="866"/>
        <v>344.40000000000981</v>
      </c>
      <c r="C3315" s="181" t="e">
        <f t="shared" si="861"/>
        <v>#DIV/0!</v>
      </c>
      <c r="D3315" s="242">
        <f t="shared" si="862"/>
        <v>99.627126993193002</v>
      </c>
      <c r="E3315" s="181" t="e">
        <f t="shared" si="850"/>
        <v>#DIV/0!</v>
      </c>
      <c r="F3315" s="181" t="e">
        <f t="shared" si="863"/>
        <v>#DIV/0!</v>
      </c>
      <c r="H3315" s="181" t="e">
        <f t="shared" si="864"/>
        <v>#DIV/0!</v>
      </c>
      <c r="I3315" s="181" t="e">
        <f t="shared" si="851"/>
        <v>#DIV/0!</v>
      </c>
      <c r="J3315" s="339" t="e">
        <f t="shared" si="852"/>
        <v>#DIV/0!</v>
      </c>
      <c r="K3315" s="181" t="e">
        <f t="shared" si="853"/>
        <v>#DIV/0!</v>
      </c>
      <c r="M3315" s="181" t="e">
        <f t="shared" si="854"/>
        <v>#DIV/0!</v>
      </c>
      <c r="N3315" s="181" t="e">
        <f t="shared" si="855"/>
        <v>#DIV/0!</v>
      </c>
      <c r="O3315" s="339" t="e">
        <f t="shared" si="856"/>
        <v>#DIV/0!</v>
      </c>
      <c r="P3315" s="181" t="e">
        <f t="shared" si="857"/>
        <v>#DIV/0!</v>
      </c>
      <c r="R3315" s="181" t="e">
        <f t="shared" si="858"/>
        <v>#DIV/0!</v>
      </c>
      <c r="S3315" s="181" t="e">
        <f t="shared" si="859"/>
        <v>#DIV/0!</v>
      </c>
      <c r="T3315" s="339" t="e">
        <f t="shared" si="865"/>
        <v>#DIV/0!</v>
      </c>
      <c r="U3315" s="181" t="e">
        <f t="shared" si="860"/>
        <v>#DIV/0!</v>
      </c>
    </row>
    <row r="3316" spans="2:21" ht="12.75" customHeight="1" x14ac:dyDescent="0.15">
      <c r="B3316" s="1">
        <f t="shared" si="866"/>
        <v>344.50000000000983</v>
      </c>
      <c r="C3316" s="181" t="e">
        <f t="shared" si="861"/>
        <v>#DIV/0!</v>
      </c>
      <c r="D3316" s="242">
        <f t="shared" si="862"/>
        <v>99.634801539873422</v>
      </c>
      <c r="E3316" s="181" t="e">
        <f t="shared" si="850"/>
        <v>#DIV/0!</v>
      </c>
      <c r="F3316" s="181" t="e">
        <f t="shared" si="863"/>
        <v>#DIV/0!</v>
      </c>
      <c r="H3316" s="181" t="e">
        <f t="shared" si="864"/>
        <v>#DIV/0!</v>
      </c>
      <c r="I3316" s="181" t="e">
        <f t="shared" si="851"/>
        <v>#DIV/0!</v>
      </c>
      <c r="J3316" s="339" t="e">
        <f t="shared" si="852"/>
        <v>#DIV/0!</v>
      </c>
      <c r="K3316" s="181" t="e">
        <f t="shared" si="853"/>
        <v>#DIV/0!</v>
      </c>
      <c r="M3316" s="181" t="e">
        <f t="shared" si="854"/>
        <v>#DIV/0!</v>
      </c>
      <c r="N3316" s="181" t="e">
        <f t="shared" si="855"/>
        <v>#DIV/0!</v>
      </c>
      <c r="O3316" s="339" t="e">
        <f t="shared" si="856"/>
        <v>#DIV/0!</v>
      </c>
      <c r="P3316" s="181" t="e">
        <f t="shared" si="857"/>
        <v>#DIV/0!</v>
      </c>
      <c r="R3316" s="181" t="e">
        <f t="shared" si="858"/>
        <v>#DIV/0!</v>
      </c>
      <c r="S3316" s="181" t="e">
        <f t="shared" si="859"/>
        <v>#DIV/0!</v>
      </c>
      <c r="T3316" s="339" t="e">
        <f t="shared" si="865"/>
        <v>#DIV/0!</v>
      </c>
      <c r="U3316" s="181" t="e">
        <f t="shared" si="860"/>
        <v>#DIV/0!</v>
      </c>
    </row>
    <row r="3317" spans="2:21" ht="12.75" customHeight="1" x14ac:dyDescent="0.15">
      <c r="B3317" s="1">
        <f t="shared" si="866"/>
        <v>344.60000000000986</v>
      </c>
      <c r="C3317" s="181" t="e">
        <f t="shared" si="861"/>
        <v>#DIV/0!</v>
      </c>
      <c r="D3317" s="242">
        <f t="shared" si="862"/>
        <v>99.642474313527032</v>
      </c>
      <c r="E3317" s="181" t="e">
        <f t="shared" si="850"/>
        <v>#DIV/0!</v>
      </c>
      <c r="F3317" s="181" t="e">
        <f t="shared" si="863"/>
        <v>#DIV/0!</v>
      </c>
      <c r="H3317" s="181" t="e">
        <f t="shared" si="864"/>
        <v>#DIV/0!</v>
      </c>
      <c r="I3317" s="181" t="e">
        <f t="shared" si="851"/>
        <v>#DIV/0!</v>
      </c>
      <c r="J3317" s="339" t="e">
        <f t="shared" si="852"/>
        <v>#DIV/0!</v>
      </c>
      <c r="K3317" s="181" t="e">
        <f t="shared" si="853"/>
        <v>#DIV/0!</v>
      </c>
      <c r="M3317" s="181" t="e">
        <f t="shared" si="854"/>
        <v>#DIV/0!</v>
      </c>
      <c r="N3317" s="181" t="e">
        <f t="shared" si="855"/>
        <v>#DIV/0!</v>
      </c>
      <c r="O3317" s="339" t="e">
        <f t="shared" si="856"/>
        <v>#DIV/0!</v>
      </c>
      <c r="P3317" s="181" t="e">
        <f t="shared" si="857"/>
        <v>#DIV/0!</v>
      </c>
      <c r="R3317" s="181" t="e">
        <f t="shared" si="858"/>
        <v>#DIV/0!</v>
      </c>
      <c r="S3317" s="181" t="e">
        <f t="shared" si="859"/>
        <v>#DIV/0!</v>
      </c>
      <c r="T3317" s="339" t="e">
        <f t="shared" si="865"/>
        <v>#DIV/0!</v>
      </c>
      <c r="U3317" s="181" t="e">
        <f t="shared" si="860"/>
        <v>#DIV/0!</v>
      </c>
    </row>
    <row r="3318" spans="2:21" ht="12.75" customHeight="1" x14ac:dyDescent="0.15">
      <c r="B3318" s="1">
        <f t="shared" si="866"/>
        <v>344.70000000000988</v>
      </c>
      <c r="C3318" s="181" t="e">
        <f t="shared" si="861"/>
        <v>#DIV/0!</v>
      </c>
      <c r="D3318" s="242">
        <f t="shared" si="862"/>
        <v>99.650145315109242</v>
      </c>
      <c r="E3318" s="181" t="e">
        <f t="shared" si="850"/>
        <v>#DIV/0!</v>
      </c>
      <c r="F3318" s="181" t="e">
        <f t="shared" si="863"/>
        <v>#DIV/0!</v>
      </c>
      <c r="H3318" s="181" t="e">
        <f t="shared" si="864"/>
        <v>#DIV/0!</v>
      </c>
      <c r="I3318" s="181" t="e">
        <f t="shared" si="851"/>
        <v>#DIV/0!</v>
      </c>
      <c r="J3318" s="339" t="e">
        <f t="shared" si="852"/>
        <v>#DIV/0!</v>
      </c>
      <c r="K3318" s="181" t="e">
        <f t="shared" si="853"/>
        <v>#DIV/0!</v>
      </c>
      <c r="M3318" s="181" t="e">
        <f t="shared" si="854"/>
        <v>#DIV/0!</v>
      </c>
      <c r="N3318" s="181" t="e">
        <f t="shared" si="855"/>
        <v>#DIV/0!</v>
      </c>
      <c r="O3318" s="339" t="e">
        <f t="shared" si="856"/>
        <v>#DIV/0!</v>
      </c>
      <c r="P3318" s="181" t="e">
        <f t="shared" si="857"/>
        <v>#DIV/0!</v>
      </c>
      <c r="R3318" s="181" t="e">
        <f t="shared" si="858"/>
        <v>#DIV/0!</v>
      </c>
      <c r="S3318" s="181" t="e">
        <f t="shared" si="859"/>
        <v>#DIV/0!</v>
      </c>
      <c r="T3318" s="339" t="e">
        <f t="shared" si="865"/>
        <v>#DIV/0!</v>
      </c>
      <c r="U3318" s="181" t="e">
        <f t="shared" si="860"/>
        <v>#DIV/0!</v>
      </c>
    </row>
    <row r="3319" spans="2:21" ht="12.75" customHeight="1" x14ac:dyDescent="0.15">
      <c r="B3319" s="1">
        <f t="shared" si="866"/>
        <v>344.8000000000099</v>
      </c>
      <c r="C3319" s="181" t="e">
        <f t="shared" si="861"/>
        <v>#DIV/0!</v>
      </c>
      <c r="D3319" s="242">
        <f t="shared" si="862"/>
        <v>99.657814545574681</v>
      </c>
      <c r="E3319" s="181" t="e">
        <f t="shared" si="850"/>
        <v>#DIV/0!</v>
      </c>
      <c r="F3319" s="181" t="e">
        <f t="shared" si="863"/>
        <v>#DIV/0!</v>
      </c>
      <c r="H3319" s="181" t="e">
        <f t="shared" si="864"/>
        <v>#DIV/0!</v>
      </c>
      <c r="I3319" s="181" t="e">
        <f t="shared" si="851"/>
        <v>#DIV/0!</v>
      </c>
      <c r="J3319" s="339" t="e">
        <f t="shared" si="852"/>
        <v>#DIV/0!</v>
      </c>
      <c r="K3319" s="181" t="e">
        <f t="shared" si="853"/>
        <v>#DIV/0!</v>
      </c>
      <c r="M3319" s="181" t="e">
        <f t="shared" si="854"/>
        <v>#DIV/0!</v>
      </c>
      <c r="N3319" s="181" t="e">
        <f t="shared" si="855"/>
        <v>#DIV/0!</v>
      </c>
      <c r="O3319" s="339" t="e">
        <f t="shared" si="856"/>
        <v>#DIV/0!</v>
      </c>
      <c r="P3319" s="181" t="e">
        <f t="shared" si="857"/>
        <v>#DIV/0!</v>
      </c>
      <c r="R3319" s="181" t="e">
        <f t="shared" si="858"/>
        <v>#DIV/0!</v>
      </c>
      <c r="S3319" s="181" t="e">
        <f t="shared" si="859"/>
        <v>#DIV/0!</v>
      </c>
      <c r="T3319" s="339" t="e">
        <f t="shared" si="865"/>
        <v>#DIV/0!</v>
      </c>
      <c r="U3319" s="181" t="e">
        <f t="shared" si="860"/>
        <v>#DIV/0!</v>
      </c>
    </row>
    <row r="3320" spans="2:21" ht="12.75" customHeight="1" x14ac:dyDescent="0.15">
      <c r="B3320" s="1">
        <f t="shared" si="866"/>
        <v>344.90000000000992</v>
      </c>
      <c r="C3320" s="181" t="e">
        <f t="shared" si="861"/>
        <v>#DIV/0!</v>
      </c>
      <c r="D3320" s="242">
        <f t="shared" si="862"/>
        <v>99.665482005877294</v>
      </c>
      <c r="E3320" s="181" t="e">
        <f t="shared" si="850"/>
        <v>#DIV/0!</v>
      </c>
      <c r="F3320" s="181" t="e">
        <f t="shared" si="863"/>
        <v>#DIV/0!</v>
      </c>
      <c r="H3320" s="181" t="e">
        <f t="shared" si="864"/>
        <v>#DIV/0!</v>
      </c>
      <c r="I3320" s="181" t="e">
        <f t="shared" si="851"/>
        <v>#DIV/0!</v>
      </c>
      <c r="J3320" s="339" t="e">
        <f t="shared" si="852"/>
        <v>#DIV/0!</v>
      </c>
      <c r="K3320" s="181" t="e">
        <f t="shared" si="853"/>
        <v>#DIV/0!</v>
      </c>
      <c r="M3320" s="181" t="e">
        <f t="shared" si="854"/>
        <v>#DIV/0!</v>
      </c>
      <c r="N3320" s="181" t="e">
        <f t="shared" si="855"/>
        <v>#DIV/0!</v>
      </c>
      <c r="O3320" s="339" t="e">
        <f t="shared" si="856"/>
        <v>#DIV/0!</v>
      </c>
      <c r="P3320" s="181" t="e">
        <f t="shared" si="857"/>
        <v>#DIV/0!</v>
      </c>
      <c r="R3320" s="181" t="e">
        <f t="shared" si="858"/>
        <v>#DIV/0!</v>
      </c>
      <c r="S3320" s="181" t="e">
        <f t="shared" si="859"/>
        <v>#DIV/0!</v>
      </c>
      <c r="T3320" s="339" t="e">
        <f t="shared" si="865"/>
        <v>#DIV/0!</v>
      </c>
      <c r="U3320" s="181" t="e">
        <f t="shared" si="860"/>
        <v>#DIV/0!</v>
      </c>
    </row>
    <row r="3321" spans="2:21" ht="12.75" customHeight="1" x14ac:dyDescent="0.15">
      <c r="B3321" s="1">
        <f t="shared" si="866"/>
        <v>345.00000000000995</v>
      </c>
      <c r="C3321" s="181" t="e">
        <f t="shared" si="861"/>
        <v>#DIV/0!</v>
      </c>
      <c r="D3321" s="242">
        <f t="shared" si="862"/>
        <v>99.673147696970062</v>
      </c>
      <c r="E3321" s="181" t="e">
        <f t="shared" si="850"/>
        <v>#DIV/0!</v>
      </c>
      <c r="F3321" s="181" t="e">
        <f t="shared" si="863"/>
        <v>#DIV/0!</v>
      </c>
      <c r="H3321" s="181" t="e">
        <f t="shared" si="864"/>
        <v>#DIV/0!</v>
      </c>
      <c r="I3321" s="181" t="e">
        <f t="shared" si="851"/>
        <v>#DIV/0!</v>
      </c>
      <c r="J3321" s="339" t="e">
        <f t="shared" si="852"/>
        <v>#DIV/0!</v>
      </c>
      <c r="K3321" s="181" t="e">
        <f t="shared" si="853"/>
        <v>#DIV/0!</v>
      </c>
      <c r="M3321" s="181" t="e">
        <f t="shared" si="854"/>
        <v>#DIV/0!</v>
      </c>
      <c r="N3321" s="181" t="e">
        <f t="shared" si="855"/>
        <v>#DIV/0!</v>
      </c>
      <c r="O3321" s="339" t="e">
        <f t="shared" si="856"/>
        <v>#DIV/0!</v>
      </c>
      <c r="P3321" s="181" t="e">
        <f t="shared" si="857"/>
        <v>#DIV/0!</v>
      </c>
      <c r="R3321" s="181" t="e">
        <f t="shared" si="858"/>
        <v>#DIV/0!</v>
      </c>
      <c r="S3321" s="181" t="e">
        <f t="shared" si="859"/>
        <v>#DIV/0!</v>
      </c>
      <c r="T3321" s="339" t="e">
        <f t="shared" si="865"/>
        <v>#DIV/0!</v>
      </c>
      <c r="U3321" s="181" t="e">
        <f t="shared" si="860"/>
        <v>#DIV/0!</v>
      </c>
    </row>
    <row r="3322" spans="2:21" ht="12.75" customHeight="1" x14ac:dyDescent="0.15">
      <c r="B3322" s="1">
        <f t="shared" si="866"/>
        <v>345.10000000000997</v>
      </c>
      <c r="C3322" s="181" t="e">
        <f t="shared" si="861"/>
        <v>#DIV/0!</v>
      </c>
      <c r="D3322" s="242">
        <f t="shared" si="862"/>
        <v>99.680811619805226</v>
      </c>
      <c r="E3322" s="181" t="e">
        <f t="shared" si="850"/>
        <v>#DIV/0!</v>
      </c>
      <c r="F3322" s="181" t="e">
        <f t="shared" si="863"/>
        <v>#DIV/0!</v>
      </c>
      <c r="H3322" s="181" t="e">
        <f t="shared" si="864"/>
        <v>#DIV/0!</v>
      </c>
      <c r="I3322" s="181" t="e">
        <f t="shared" si="851"/>
        <v>#DIV/0!</v>
      </c>
      <c r="J3322" s="339" t="e">
        <f t="shared" si="852"/>
        <v>#DIV/0!</v>
      </c>
      <c r="K3322" s="181" t="e">
        <f t="shared" si="853"/>
        <v>#DIV/0!</v>
      </c>
      <c r="M3322" s="181" t="e">
        <f t="shared" si="854"/>
        <v>#DIV/0!</v>
      </c>
      <c r="N3322" s="181" t="e">
        <f t="shared" si="855"/>
        <v>#DIV/0!</v>
      </c>
      <c r="O3322" s="339" t="e">
        <f t="shared" si="856"/>
        <v>#DIV/0!</v>
      </c>
      <c r="P3322" s="181" t="e">
        <f t="shared" si="857"/>
        <v>#DIV/0!</v>
      </c>
      <c r="R3322" s="181" t="e">
        <f t="shared" si="858"/>
        <v>#DIV/0!</v>
      </c>
      <c r="S3322" s="181" t="e">
        <f t="shared" si="859"/>
        <v>#DIV/0!</v>
      </c>
      <c r="T3322" s="339" t="e">
        <f t="shared" si="865"/>
        <v>#DIV/0!</v>
      </c>
      <c r="U3322" s="181" t="e">
        <f t="shared" si="860"/>
        <v>#DIV/0!</v>
      </c>
    </row>
    <row r="3323" spans="2:21" ht="12.75" customHeight="1" x14ac:dyDescent="0.15">
      <c r="B3323" s="1">
        <f t="shared" si="866"/>
        <v>345.20000000000999</v>
      </c>
      <c r="C3323" s="181" t="e">
        <f t="shared" si="861"/>
        <v>#DIV/0!</v>
      </c>
      <c r="D3323" s="242">
        <f t="shared" si="862"/>
        <v>99.688473775334344</v>
      </c>
      <c r="E3323" s="181" t="e">
        <f t="shared" si="850"/>
        <v>#DIV/0!</v>
      </c>
      <c r="F3323" s="181" t="e">
        <f t="shared" si="863"/>
        <v>#DIV/0!</v>
      </c>
      <c r="H3323" s="181" t="e">
        <f t="shared" si="864"/>
        <v>#DIV/0!</v>
      </c>
      <c r="I3323" s="181" t="e">
        <f t="shared" si="851"/>
        <v>#DIV/0!</v>
      </c>
      <c r="J3323" s="339" t="e">
        <f t="shared" si="852"/>
        <v>#DIV/0!</v>
      </c>
      <c r="K3323" s="181" t="e">
        <f t="shared" si="853"/>
        <v>#DIV/0!</v>
      </c>
      <c r="M3323" s="181" t="e">
        <f t="shared" si="854"/>
        <v>#DIV/0!</v>
      </c>
      <c r="N3323" s="181" t="e">
        <f t="shared" si="855"/>
        <v>#DIV/0!</v>
      </c>
      <c r="O3323" s="339" t="e">
        <f t="shared" si="856"/>
        <v>#DIV/0!</v>
      </c>
      <c r="P3323" s="181" t="e">
        <f t="shared" si="857"/>
        <v>#DIV/0!</v>
      </c>
      <c r="R3323" s="181" t="e">
        <f t="shared" si="858"/>
        <v>#DIV/0!</v>
      </c>
      <c r="S3323" s="181" t="e">
        <f t="shared" si="859"/>
        <v>#DIV/0!</v>
      </c>
      <c r="T3323" s="339" t="e">
        <f t="shared" si="865"/>
        <v>#DIV/0!</v>
      </c>
      <c r="U3323" s="181" t="e">
        <f t="shared" si="860"/>
        <v>#DIV/0!</v>
      </c>
    </row>
    <row r="3324" spans="2:21" ht="12.75" customHeight="1" x14ac:dyDescent="0.15">
      <c r="B3324" s="1">
        <f t="shared" si="866"/>
        <v>345.30000000001002</v>
      </c>
      <c r="C3324" s="181" t="e">
        <f t="shared" si="861"/>
        <v>#DIV/0!</v>
      </c>
      <c r="D3324" s="242">
        <f t="shared" si="862"/>
        <v>99.696134164508038</v>
      </c>
      <c r="E3324" s="181" t="e">
        <f t="shared" si="850"/>
        <v>#DIV/0!</v>
      </c>
      <c r="F3324" s="181" t="e">
        <f t="shared" si="863"/>
        <v>#DIV/0!</v>
      </c>
      <c r="H3324" s="181" t="e">
        <f t="shared" si="864"/>
        <v>#DIV/0!</v>
      </c>
      <c r="I3324" s="181" t="e">
        <f t="shared" si="851"/>
        <v>#DIV/0!</v>
      </c>
      <c r="J3324" s="339" t="e">
        <f t="shared" si="852"/>
        <v>#DIV/0!</v>
      </c>
      <c r="K3324" s="181" t="e">
        <f t="shared" si="853"/>
        <v>#DIV/0!</v>
      </c>
      <c r="M3324" s="181" t="e">
        <f t="shared" si="854"/>
        <v>#DIV/0!</v>
      </c>
      <c r="N3324" s="181" t="e">
        <f t="shared" si="855"/>
        <v>#DIV/0!</v>
      </c>
      <c r="O3324" s="339" t="e">
        <f t="shared" si="856"/>
        <v>#DIV/0!</v>
      </c>
      <c r="P3324" s="181" t="e">
        <f t="shared" si="857"/>
        <v>#DIV/0!</v>
      </c>
      <c r="R3324" s="181" t="e">
        <f t="shared" si="858"/>
        <v>#DIV/0!</v>
      </c>
      <c r="S3324" s="181" t="e">
        <f t="shared" si="859"/>
        <v>#DIV/0!</v>
      </c>
      <c r="T3324" s="339" t="e">
        <f t="shared" si="865"/>
        <v>#DIV/0!</v>
      </c>
      <c r="U3324" s="181" t="e">
        <f t="shared" si="860"/>
        <v>#DIV/0!</v>
      </c>
    </row>
    <row r="3325" spans="2:21" ht="12.75" customHeight="1" x14ac:dyDescent="0.15">
      <c r="B3325" s="1">
        <f t="shared" si="866"/>
        <v>345.40000000001004</v>
      </c>
      <c r="C3325" s="181" t="e">
        <f t="shared" si="861"/>
        <v>#DIV/0!</v>
      </c>
      <c r="D3325" s="242">
        <f t="shared" si="862"/>
        <v>99.703792788276019</v>
      </c>
      <c r="E3325" s="181" t="e">
        <f t="shared" si="850"/>
        <v>#DIV/0!</v>
      </c>
      <c r="F3325" s="181" t="e">
        <f t="shared" si="863"/>
        <v>#DIV/0!</v>
      </c>
      <c r="H3325" s="181" t="e">
        <f t="shared" si="864"/>
        <v>#DIV/0!</v>
      </c>
      <c r="I3325" s="181" t="e">
        <f t="shared" si="851"/>
        <v>#DIV/0!</v>
      </c>
      <c r="J3325" s="339" t="e">
        <f t="shared" si="852"/>
        <v>#DIV/0!</v>
      </c>
      <c r="K3325" s="181" t="e">
        <f t="shared" si="853"/>
        <v>#DIV/0!</v>
      </c>
      <c r="M3325" s="181" t="e">
        <f t="shared" si="854"/>
        <v>#DIV/0!</v>
      </c>
      <c r="N3325" s="181" t="e">
        <f t="shared" si="855"/>
        <v>#DIV/0!</v>
      </c>
      <c r="O3325" s="339" t="e">
        <f t="shared" si="856"/>
        <v>#DIV/0!</v>
      </c>
      <c r="P3325" s="181" t="e">
        <f t="shared" si="857"/>
        <v>#DIV/0!</v>
      </c>
      <c r="R3325" s="181" t="e">
        <f t="shared" si="858"/>
        <v>#DIV/0!</v>
      </c>
      <c r="S3325" s="181" t="e">
        <f t="shared" si="859"/>
        <v>#DIV/0!</v>
      </c>
      <c r="T3325" s="339" t="e">
        <f t="shared" si="865"/>
        <v>#DIV/0!</v>
      </c>
      <c r="U3325" s="181" t="e">
        <f t="shared" si="860"/>
        <v>#DIV/0!</v>
      </c>
    </row>
    <row r="3326" spans="2:21" ht="12.75" customHeight="1" x14ac:dyDescent="0.15">
      <c r="B3326" s="1">
        <f t="shared" si="866"/>
        <v>345.50000000001006</v>
      </c>
      <c r="C3326" s="181" t="e">
        <f t="shared" si="861"/>
        <v>#DIV/0!</v>
      </c>
      <c r="D3326" s="242">
        <f t="shared" si="862"/>
        <v>99.711449647587415</v>
      </c>
      <c r="E3326" s="181" t="e">
        <f t="shared" si="850"/>
        <v>#DIV/0!</v>
      </c>
      <c r="F3326" s="181" t="e">
        <f t="shared" si="863"/>
        <v>#DIV/0!</v>
      </c>
      <c r="H3326" s="181" t="e">
        <f t="shared" si="864"/>
        <v>#DIV/0!</v>
      </c>
      <c r="I3326" s="181" t="e">
        <f t="shared" si="851"/>
        <v>#DIV/0!</v>
      </c>
      <c r="J3326" s="339" t="e">
        <f t="shared" si="852"/>
        <v>#DIV/0!</v>
      </c>
      <c r="K3326" s="181" t="e">
        <f t="shared" si="853"/>
        <v>#DIV/0!</v>
      </c>
      <c r="M3326" s="181" t="e">
        <f t="shared" si="854"/>
        <v>#DIV/0!</v>
      </c>
      <c r="N3326" s="181" t="e">
        <f t="shared" si="855"/>
        <v>#DIV/0!</v>
      </c>
      <c r="O3326" s="339" t="e">
        <f t="shared" si="856"/>
        <v>#DIV/0!</v>
      </c>
      <c r="P3326" s="181" t="e">
        <f t="shared" si="857"/>
        <v>#DIV/0!</v>
      </c>
      <c r="R3326" s="181" t="e">
        <f t="shared" si="858"/>
        <v>#DIV/0!</v>
      </c>
      <c r="S3326" s="181" t="e">
        <f t="shared" si="859"/>
        <v>#DIV/0!</v>
      </c>
      <c r="T3326" s="339" t="e">
        <f t="shared" si="865"/>
        <v>#DIV/0!</v>
      </c>
      <c r="U3326" s="181" t="e">
        <f t="shared" si="860"/>
        <v>#DIV/0!</v>
      </c>
    </row>
    <row r="3327" spans="2:21" ht="12.75" customHeight="1" x14ac:dyDescent="0.15">
      <c r="B3327" s="1">
        <f t="shared" si="866"/>
        <v>345.60000000001008</v>
      </c>
      <c r="C3327" s="181" t="e">
        <f t="shared" si="861"/>
        <v>#DIV/0!</v>
      </c>
      <c r="D3327" s="242">
        <f t="shared" si="862"/>
        <v>99.719104743390446</v>
      </c>
      <c r="E3327" s="181" t="e">
        <f t="shared" si="850"/>
        <v>#DIV/0!</v>
      </c>
      <c r="F3327" s="181" t="e">
        <f t="shared" si="863"/>
        <v>#DIV/0!</v>
      </c>
      <c r="H3327" s="181" t="e">
        <f t="shared" si="864"/>
        <v>#DIV/0!</v>
      </c>
      <c r="I3327" s="181" t="e">
        <f t="shared" si="851"/>
        <v>#DIV/0!</v>
      </c>
      <c r="J3327" s="339" t="e">
        <f t="shared" si="852"/>
        <v>#DIV/0!</v>
      </c>
      <c r="K3327" s="181" t="e">
        <f t="shared" si="853"/>
        <v>#DIV/0!</v>
      </c>
      <c r="M3327" s="181" t="e">
        <f t="shared" si="854"/>
        <v>#DIV/0!</v>
      </c>
      <c r="N3327" s="181" t="e">
        <f t="shared" si="855"/>
        <v>#DIV/0!</v>
      </c>
      <c r="O3327" s="339" t="e">
        <f t="shared" si="856"/>
        <v>#DIV/0!</v>
      </c>
      <c r="P3327" s="181" t="e">
        <f t="shared" si="857"/>
        <v>#DIV/0!</v>
      </c>
      <c r="R3327" s="181" t="e">
        <f t="shared" si="858"/>
        <v>#DIV/0!</v>
      </c>
      <c r="S3327" s="181" t="e">
        <f t="shared" si="859"/>
        <v>#DIV/0!</v>
      </c>
      <c r="T3327" s="339" t="e">
        <f t="shared" si="865"/>
        <v>#DIV/0!</v>
      </c>
      <c r="U3327" s="181" t="e">
        <f t="shared" si="860"/>
        <v>#DIV/0!</v>
      </c>
    </row>
    <row r="3328" spans="2:21" ht="12.75" customHeight="1" x14ac:dyDescent="0.15">
      <c r="B3328" s="1">
        <f t="shared" si="866"/>
        <v>345.70000000001011</v>
      </c>
      <c r="C3328" s="181" t="e">
        <f t="shared" si="861"/>
        <v>#DIV/0!</v>
      </c>
      <c r="D3328" s="242">
        <f t="shared" si="862"/>
        <v>99.726758076632507</v>
      </c>
      <c r="E3328" s="181" t="e">
        <f t="shared" si="850"/>
        <v>#DIV/0!</v>
      </c>
      <c r="F3328" s="181" t="e">
        <f t="shared" si="863"/>
        <v>#DIV/0!</v>
      </c>
      <c r="H3328" s="181" t="e">
        <f t="shared" si="864"/>
        <v>#DIV/0!</v>
      </c>
      <c r="I3328" s="181" t="e">
        <f t="shared" si="851"/>
        <v>#DIV/0!</v>
      </c>
      <c r="J3328" s="339" t="e">
        <f t="shared" si="852"/>
        <v>#DIV/0!</v>
      </c>
      <c r="K3328" s="181" t="e">
        <f t="shared" si="853"/>
        <v>#DIV/0!</v>
      </c>
      <c r="M3328" s="181" t="e">
        <f t="shared" si="854"/>
        <v>#DIV/0!</v>
      </c>
      <c r="N3328" s="181" t="e">
        <f t="shared" si="855"/>
        <v>#DIV/0!</v>
      </c>
      <c r="O3328" s="339" t="e">
        <f t="shared" si="856"/>
        <v>#DIV/0!</v>
      </c>
      <c r="P3328" s="181" t="e">
        <f t="shared" si="857"/>
        <v>#DIV/0!</v>
      </c>
      <c r="R3328" s="181" t="e">
        <f t="shared" si="858"/>
        <v>#DIV/0!</v>
      </c>
      <c r="S3328" s="181" t="e">
        <f t="shared" si="859"/>
        <v>#DIV/0!</v>
      </c>
      <c r="T3328" s="339" t="e">
        <f t="shared" si="865"/>
        <v>#DIV/0!</v>
      </c>
      <c r="U3328" s="181" t="e">
        <f t="shared" si="860"/>
        <v>#DIV/0!</v>
      </c>
    </row>
    <row r="3329" spans="2:21" ht="12.75" customHeight="1" x14ac:dyDescent="0.15">
      <c r="B3329" s="1">
        <f t="shared" si="866"/>
        <v>345.80000000001013</v>
      </c>
      <c r="C3329" s="181" t="e">
        <f t="shared" si="861"/>
        <v>#DIV/0!</v>
      </c>
      <c r="D3329" s="242">
        <f t="shared" si="862"/>
        <v>99.734409648260254</v>
      </c>
      <c r="E3329" s="181" t="e">
        <f t="shared" si="850"/>
        <v>#DIV/0!</v>
      </c>
      <c r="F3329" s="181" t="e">
        <f t="shared" si="863"/>
        <v>#DIV/0!</v>
      </c>
      <c r="H3329" s="181" t="e">
        <f t="shared" si="864"/>
        <v>#DIV/0!</v>
      </c>
      <c r="I3329" s="181" t="e">
        <f t="shared" si="851"/>
        <v>#DIV/0!</v>
      </c>
      <c r="J3329" s="339" t="e">
        <f t="shared" si="852"/>
        <v>#DIV/0!</v>
      </c>
      <c r="K3329" s="181" t="e">
        <f t="shared" si="853"/>
        <v>#DIV/0!</v>
      </c>
      <c r="M3329" s="181" t="e">
        <f t="shared" si="854"/>
        <v>#DIV/0!</v>
      </c>
      <c r="N3329" s="181" t="e">
        <f t="shared" si="855"/>
        <v>#DIV/0!</v>
      </c>
      <c r="O3329" s="339" t="e">
        <f t="shared" si="856"/>
        <v>#DIV/0!</v>
      </c>
      <c r="P3329" s="181" t="e">
        <f t="shared" si="857"/>
        <v>#DIV/0!</v>
      </c>
      <c r="R3329" s="181" t="e">
        <f t="shared" si="858"/>
        <v>#DIV/0!</v>
      </c>
      <c r="S3329" s="181" t="e">
        <f t="shared" si="859"/>
        <v>#DIV/0!</v>
      </c>
      <c r="T3329" s="339" t="e">
        <f t="shared" si="865"/>
        <v>#DIV/0!</v>
      </c>
      <c r="U3329" s="181" t="e">
        <f t="shared" si="860"/>
        <v>#DIV/0!</v>
      </c>
    </row>
    <row r="3330" spans="2:21" ht="12.75" customHeight="1" x14ac:dyDescent="0.15">
      <c r="B3330" s="1">
        <f t="shared" si="866"/>
        <v>345.90000000001015</v>
      </c>
      <c r="C3330" s="181" t="e">
        <f t="shared" si="861"/>
        <v>#DIV/0!</v>
      </c>
      <c r="D3330" s="242">
        <f t="shared" si="862"/>
        <v>99.742059459219519</v>
      </c>
      <c r="E3330" s="181" t="e">
        <f t="shared" si="850"/>
        <v>#DIV/0!</v>
      </c>
      <c r="F3330" s="181" t="e">
        <f t="shared" si="863"/>
        <v>#DIV/0!</v>
      </c>
      <c r="H3330" s="181" t="e">
        <f t="shared" si="864"/>
        <v>#DIV/0!</v>
      </c>
      <c r="I3330" s="181" t="e">
        <f t="shared" si="851"/>
        <v>#DIV/0!</v>
      </c>
      <c r="J3330" s="339" t="e">
        <f t="shared" si="852"/>
        <v>#DIV/0!</v>
      </c>
      <c r="K3330" s="181" t="e">
        <f t="shared" si="853"/>
        <v>#DIV/0!</v>
      </c>
      <c r="M3330" s="181" t="e">
        <f t="shared" si="854"/>
        <v>#DIV/0!</v>
      </c>
      <c r="N3330" s="181" t="e">
        <f t="shared" si="855"/>
        <v>#DIV/0!</v>
      </c>
      <c r="O3330" s="339" t="e">
        <f t="shared" si="856"/>
        <v>#DIV/0!</v>
      </c>
      <c r="P3330" s="181" t="e">
        <f t="shared" si="857"/>
        <v>#DIV/0!</v>
      </c>
      <c r="R3330" s="181" t="e">
        <f t="shared" si="858"/>
        <v>#DIV/0!</v>
      </c>
      <c r="S3330" s="181" t="e">
        <f t="shared" si="859"/>
        <v>#DIV/0!</v>
      </c>
      <c r="T3330" s="339" t="e">
        <f t="shared" si="865"/>
        <v>#DIV/0!</v>
      </c>
      <c r="U3330" s="181" t="e">
        <f t="shared" si="860"/>
        <v>#DIV/0!</v>
      </c>
    </row>
    <row r="3331" spans="2:21" ht="12.75" customHeight="1" x14ac:dyDescent="0.15">
      <c r="B3331" s="1">
        <f t="shared" si="866"/>
        <v>346.00000000001017</v>
      </c>
      <c r="C3331" s="181" t="e">
        <f t="shared" si="861"/>
        <v>#DIV/0!</v>
      </c>
      <c r="D3331" s="242">
        <f t="shared" si="862"/>
        <v>99.74970751045538</v>
      </c>
      <c r="E3331" s="181" t="e">
        <f t="shared" si="850"/>
        <v>#DIV/0!</v>
      </c>
      <c r="F3331" s="181" t="e">
        <f t="shared" si="863"/>
        <v>#DIV/0!</v>
      </c>
      <c r="H3331" s="181" t="e">
        <f t="shared" si="864"/>
        <v>#DIV/0!</v>
      </c>
      <c r="I3331" s="181" t="e">
        <f t="shared" si="851"/>
        <v>#DIV/0!</v>
      </c>
      <c r="J3331" s="339" t="e">
        <f t="shared" si="852"/>
        <v>#DIV/0!</v>
      </c>
      <c r="K3331" s="181" t="e">
        <f t="shared" si="853"/>
        <v>#DIV/0!</v>
      </c>
      <c r="M3331" s="181" t="e">
        <f t="shared" si="854"/>
        <v>#DIV/0!</v>
      </c>
      <c r="N3331" s="181" t="e">
        <f t="shared" si="855"/>
        <v>#DIV/0!</v>
      </c>
      <c r="O3331" s="339" t="e">
        <f t="shared" si="856"/>
        <v>#DIV/0!</v>
      </c>
      <c r="P3331" s="181" t="e">
        <f t="shared" si="857"/>
        <v>#DIV/0!</v>
      </c>
      <c r="R3331" s="181" t="e">
        <f t="shared" si="858"/>
        <v>#DIV/0!</v>
      </c>
      <c r="S3331" s="181" t="e">
        <f t="shared" si="859"/>
        <v>#DIV/0!</v>
      </c>
      <c r="T3331" s="339" t="e">
        <f t="shared" si="865"/>
        <v>#DIV/0!</v>
      </c>
      <c r="U3331" s="181" t="e">
        <f t="shared" si="860"/>
        <v>#DIV/0!</v>
      </c>
    </row>
    <row r="3332" spans="2:21" ht="12.75" customHeight="1" x14ac:dyDescent="0.15">
      <c r="B3332" s="1">
        <f t="shared" si="866"/>
        <v>346.1000000000102</v>
      </c>
      <c r="C3332" s="181" t="e">
        <f t="shared" si="861"/>
        <v>#DIV/0!</v>
      </c>
      <c r="D3332" s="242">
        <f t="shared" si="862"/>
        <v>99.757353802912007</v>
      </c>
      <c r="E3332" s="181" t="e">
        <f t="shared" si="850"/>
        <v>#DIV/0!</v>
      </c>
      <c r="F3332" s="181" t="e">
        <f t="shared" si="863"/>
        <v>#DIV/0!</v>
      </c>
      <c r="H3332" s="181" t="e">
        <f t="shared" si="864"/>
        <v>#DIV/0!</v>
      </c>
      <c r="I3332" s="181" t="e">
        <f t="shared" si="851"/>
        <v>#DIV/0!</v>
      </c>
      <c r="J3332" s="339" t="e">
        <f t="shared" si="852"/>
        <v>#DIV/0!</v>
      </c>
      <c r="K3332" s="181" t="e">
        <f t="shared" si="853"/>
        <v>#DIV/0!</v>
      </c>
      <c r="M3332" s="181" t="e">
        <f t="shared" si="854"/>
        <v>#DIV/0!</v>
      </c>
      <c r="N3332" s="181" t="e">
        <f t="shared" si="855"/>
        <v>#DIV/0!</v>
      </c>
      <c r="O3332" s="339" t="e">
        <f t="shared" si="856"/>
        <v>#DIV/0!</v>
      </c>
      <c r="P3332" s="181" t="e">
        <f t="shared" si="857"/>
        <v>#DIV/0!</v>
      </c>
      <c r="R3332" s="181" t="e">
        <f t="shared" si="858"/>
        <v>#DIV/0!</v>
      </c>
      <c r="S3332" s="181" t="e">
        <f t="shared" si="859"/>
        <v>#DIV/0!</v>
      </c>
      <c r="T3332" s="339" t="e">
        <f t="shared" si="865"/>
        <v>#DIV/0!</v>
      </c>
      <c r="U3332" s="181" t="e">
        <f t="shared" si="860"/>
        <v>#DIV/0!</v>
      </c>
    </row>
    <row r="3333" spans="2:21" ht="12.75" customHeight="1" x14ac:dyDescent="0.15">
      <c r="B3333" s="1">
        <f t="shared" si="866"/>
        <v>346.20000000001022</v>
      </c>
      <c r="C3333" s="181" t="e">
        <f t="shared" si="861"/>
        <v>#DIV/0!</v>
      </c>
      <c r="D3333" s="242">
        <f t="shared" si="862"/>
        <v>99.764998337532887</v>
      </c>
      <c r="E3333" s="181" t="e">
        <f t="shared" si="850"/>
        <v>#DIV/0!</v>
      </c>
      <c r="F3333" s="181" t="e">
        <f t="shared" si="863"/>
        <v>#DIV/0!</v>
      </c>
      <c r="H3333" s="181" t="e">
        <f t="shared" si="864"/>
        <v>#DIV/0!</v>
      </c>
      <c r="I3333" s="181" t="e">
        <f t="shared" si="851"/>
        <v>#DIV/0!</v>
      </c>
      <c r="J3333" s="339" t="e">
        <f t="shared" si="852"/>
        <v>#DIV/0!</v>
      </c>
      <c r="K3333" s="181" t="e">
        <f t="shared" si="853"/>
        <v>#DIV/0!</v>
      </c>
      <c r="M3333" s="181" t="e">
        <f t="shared" si="854"/>
        <v>#DIV/0!</v>
      </c>
      <c r="N3333" s="181" t="e">
        <f t="shared" si="855"/>
        <v>#DIV/0!</v>
      </c>
      <c r="O3333" s="339" t="e">
        <f t="shared" si="856"/>
        <v>#DIV/0!</v>
      </c>
      <c r="P3333" s="181" t="e">
        <f t="shared" si="857"/>
        <v>#DIV/0!</v>
      </c>
      <c r="R3333" s="181" t="e">
        <f t="shared" si="858"/>
        <v>#DIV/0!</v>
      </c>
      <c r="S3333" s="181" t="e">
        <f t="shared" si="859"/>
        <v>#DIV/0!</v>
      </c>
      <c r="T3333" s="339" t="e">
        <f t="shared" si="865"/>
        <v>#DIV/0!</v>
      </c>
      <c r="U3333" s="181" t="e">
        <f t="shared" si="860"/>
        <v>#DIV/0!</v>
      </c>
    </row>
    <row r="3334" spans="2:21" ht="12.75" customHeight="1" x14ac:dyDescent="0.15">
      <c r="B3334" s="1">
        <f t="shared" si="866"/>
        <v>346.30000000001024</v>
      </c>
      <c r="C3334" s="181" t="e">
        <f t="shared" si="861"/>
        <v>#DIV/0!</v>
      </c>
      <c r="D3334" s="242">
        <f t="shared" si="862"/>
        <v>99.772641115260654</v>
      </c>
      <c r="E3334" s="181" t="e">
        <f t="shared" ref="E3334:E3397" si="867">+$D$19+(C3334/(D3334*$D$34))</f>
        <v>#DIV/0!</v>
      </c>
      <c r="F3334" s="181" t="e">
        <f t="shared" si="863"/>
        <v>#DIV/0!</v>
      </c>
      <c r="H3334" s="181" t="e">
        <f t="shared" si="864"/>
        <v>#DIV/0!</v>
      </c>
      <c r="I3334" s="181" t="e">
        <f t="shared" ref="I3334:I3397" si="868">1.32*(($B3335-$D$19)/$D$30)^0.25</f>
        <v>#DIV/0!</v>
      </c>
      <c r="J3334" s="339" t="e">
        <f t="shared" ref="J3334:J3397" si="869">+$D$19+(H3334/(I3334*$D$35))</f>
        <v>#DIV/0!</v>
      </c>
      <c r="K3334" s="181" t="e">
        <f t="shared" ref="K3334:K3397" si="870">ABS($B3335-J3334)</f>
        <v>#DIV/0!</v>
      </c>
      <c r="M3334" s="181" t="e">
        <f t="shared" ref="M3334:M3397" si="871">(2*PI()*$D$27*$D$8*$AE$7*($D$31-B3335))/LN($D$30/$D$28)</f>
        <v>#DIV/0!</v>
      </c>
      <c r="N3334" s="181" t="e">
        <f t="shared" ref="N3334:N3397" si="872">1.32*(($B3335-$D$19)/$D$30)^0.25</f>
        <v>#DIV/0!</v>
      </c>
      <c r="O3334" s="339" t="e">
        <f t="shared" ref="O3334:O3397" si="873">+$D$19+(M3334/(N3334*$D$38))</f>
        <v>#DIV/0!</v>
      </c>
      <c r="P3334" s="181" t="e">
        <f t="shared" ref="P3334:P3397" si="874">ABS($B3335-O3334)</f>
        <v>#DIV/0!</v>
      </c>
      <c r="R3334" s="181" t="e">
        <f t="shared" ref="R3334:R3397" si="875">(2*PI()*$D$27*$D$9*$AE$6*($D$31-B3335))/LN($D$30/$D$28)</f>
        <v>#DIV/0!</v>
      </c>
      <c r="S3334" s="181" t="e">
        <f t="shared" ref="S3334:S3397" si="876">1.32*(($B3335-$D$19)/$D$30)^0.25</f>
        <v>#DIV/0!</v>
      </c>
      <c r="T3334" s="339" t="e">
        <f t="shared" si="865"/>
        <v>#DIV/0!</v>
      </c>
      <c r="U3334" s="181" t="e">
        <f t="shared" ref="U3334:U3397" si="877">ABS($B3335-T3334)</f>
        <v>#DIV/0!</v>
      </c>
    </row>
    <row r="3335" spans="2:21" ht="12.75" customHeight="1" x14ac:dyDescent="0.15">
      <c r="B3335" s="1">
        <f t="shared" si="866"/>
        <v>346.40000000001027</v>
      </c>
      <c r="C3335" s="181" t="e">
        <f t="shared" ref="C3335:C3398" si="878">(2*PI()*$D$26*$D$32*($D$31-B3336))/LN($D$29/$D$28)</f>
        <v>#DIV/0!</v>
      </c>
      <c r="D3335" s="242">
        <f t="shared" ref="D3335:D3398" si="879">1.32*((B3336-$D$19)/$D$29)^0.25</f>
        <v>99.78028213703719</v>
      </c>
      <c r="E3335" s="181" t="e">
        <f t="shared" si="867"/>
        <v>#DIV/0!</v>
      </c>
      <c r="F3335" s="181" t="e">
        <f t="shared" ref="F3335:F3398" si="880">ABS(B3336-E3335)</f>
        <v>#DIV/0!</v>
      </c>
      <c r="H3335" s="181" t="e">
        <f t="shared" ref="H3335:H3398" si="881">(2*PI()*$D$27*$D$32*($D$31-B3336))/LN($D$30/$D$28)</f>
        <v>#DIV/0!</v>
      </c>
      <c r="I3335" s="181" t="e">
        <f t="shared" si="868"/>
        <v>#DIV/0!</v>
      </c>
      <c r="J3335" s="339" t="e">
        <f t="shared" si="869"/>
        <v>#DIV/0!</v>
      </c>
      <c r="K3335" s="181" t="e">
        <f t="shared" si="870"/>
        <v>#DIV/0!</v>
      </c>
      <c r="M3335" s="181" t="e">
        <f t="shared" si="871"/>
        <v>#DIV/0!</v>
      </c>
      <c r="N3335" s="181" t="e">
        <f t="shared" si="872"/>
        <v>#DIV/0!</v>
      </c>
      <c r="O3335" s="339" t="e">
        <f t="shared" si="873"/>
        <v>#DIV/0!</v>
      </c>
      <c r="P3335" s="181" t="e">
        <f t="shared" si="874"/>
        <v>#DIV/0!</v>
      </c>
      <c r="R3335" s="181" t="e">
        <f t="shared" si="875"/>
        <v>#DIV/0!</v>
      </c>
      <c r="S3335" s="181" t="e">
        <f t="shared" si="876"/>
        <v>#DIV/0!</v>
      </c>
      <c r="T3335" s="339" t="e">
        <f t="shared" ref="T3335:T3398" si="882">+$D$19+(R3335/(S3335*$D$41))</f>
        <v>#DIV/0!</v>
      </c>
      <c r="U3335" s="181" t="e">
        <f t="shared" si="877"/>
        <v>#DIV/0!</v>
      </c>
    </row>
    <row r="3336" spans="2:21" ht="12.75" customHeight="1" x14ac:dyDescent="0.15">
      <c r="B3336" s="1">
        <f t="shared" ref="B3336:B3399" si="883">B3335+0.1</f>
        <v>346.50000000001029</v>
      </c>
      <c r="C3336" s="181" t="e">
        <f t="shared" si="878"/>
        <v>#DIV/0!</v>
      </c>
      <c r="D3336" s="242">
        <f t="shared" si="879"/>
        <v>99.78792140380348</v>
      </c>
      <c r="E3336" s="181" t="e">
        <f t="shared" si="867"/>
        <v>#DIV/0!</v>
      </c>
      <c r="F3336" s="181" t="e">
        <f t="shared" si="880"/>
        <v>#DIV/0!</v>
      </c>
      <c r="H3336" s="181" t="e">
        <f t="shared" si="881"/>
        <v>#DIV/0!</v>
      </c>
      <c r="I3336" s="181" t="e">
        <f t="shared" si="868"/>
        <v>#DIV/0!</v>
      </c>
      <c r="J3336" s="339" t="e">
        <f t="shared" si="869"/>
        <v>#DIV/0!</v>
      </c>
      <c r="K3336" s="181" t="e">
        <f t="shared" si="870"/>
        <v>#DIV/0!</v>
      </c>
      <c r="M3336" s="181" t="e">
        <f t="shared" si="871"/>
        <v>#DIV/0!</v>
      </c>
      <c r="N3336" s="181" t="e">
        <f t="shared" si="872"/>
        <v>#DIV/0!</v>
      </c>
      <c r="O3336" s="339" t="e">
        <f t="shared" si="873"/>
        <v>#DIV/0!</v>
      </c>
      <c r="P3336" s="181" t="e">
        <f t="shared" si="874"/>
        <v>#DIV/0!</v>
      </c>
      <c r="R3336" s="181" t="e">
        <f t="shared" si="875"/>
        <v>#DIV/0!</v>
      </c>
      <c r="S3336" s="181" t="e">
        <f t="shared" si="876"/>
        <v>#DIV/0!</v>
      </c>
      <c r="T3336" s="339" t="e">
        <f t="shared" si="882"/>
        <v>#DIV/0!</v>
      </c>
      <c r="U3336" s="181" t="e">
        <f t="shared" si="877"/>
        <v>#DIV/0!</v>
      </c>
    </row>
    <row r="3337" spans="2:21" ht="12.75" customHeight="1" x14ac:dyDescent="0.15">
      <c r="B3337" s="1">
        <f t="shared" si="883"/>
        <v>346.60000000001031</v>
      </c>
      <c r="C3337" s="181" t="e">
        <f t="shared" si="878"/>
        <v>#DIV/0!</v>
      </c>
      <c r="D3337" s="242">
        <f t="shared" si="879"/>
        <v>99.795558916499914</v>
      </c>
      <c r="E3337" s="181" t="e">
        <f t="shared" si="867"/>
        <v>#DIV/0!</v>
      </c>
      <c r="F3337" s="181" t="e">
        <f t="shared" si="880"/>
        <v>#DIV/0!</v>
      </c>
      <c r="H3337" s="181" t="e">
        <f t="shared" si="881"/>
        <v>#DIV/0!</v>
      </c>
      <c r="I3337" s="181" t="e">
        <f t="shared" si="868"/>
        <v>#DIV/0!</v>
      </c>
      <c r="J3337" s="339" t="e">
        <f t="shared" si="869"/>
        <v>#DIV/0!</v>
      </c>
      <c r="K3337" s="181" t="e">
        <f t="shared" si="870"/>
        <v>#DIV/0!</v>
      </c>
      <c r="M3337" s="181" t="e">
        <f t="shared" si="871"/>
        <v>#DIV/0!</v>
      </c>
      <c r="N3337" s="181" t="e">
        <f t="shared" si="872"/>
        <v>#DIV/0!</v>
      </c>
      <c r="O3337" s="339" t="e">
        <f t="shared" si="873"/>
        <v>#DIV/0!</v>
      </c>
      <c r="P3337" s="181" t="e">
        <f t="shared" si="874"/>
        <v>#DIV/0!</v>
      </c>
      <c r="R3337" s="181" t="e">
        <f t="shared" si="875"/>
        <v>#DIV/0!</v>
      </c>
      <c r="S3337" s="181" t="e">
        <f t="shared" si="876"/>
        <v>#DIV/0!</v>
      </c>
      <c r="T3337" s="339" t="e">
        <f t="shared" si="882"/>
        <v>#DIV/0!</v>
      </c>
      <c r="U3337" s="181" t="e">
        <f t="shared" si="877"/>
        <v>#DIV/0!</v>
      </c>
    </row>
    <row r="3338" spans="2:21" ht="12.75" customHeight="1" x14ac:dyDescent="0.15">
      <c r="B3338" s="1">
        <f t="shared" si="883"/>
        <v>346.70000000001033</v>
      </c>
      <c r="C3338" s="181" t="e">
        <f t="shared" si="878"/>
        <v>#DIV/0!</v>
      </c>
      <c r="D3338" s="242">
        <f t="shared" si="879"/>
        <v>99.803194676065758</v>
      </c>
      <c r="E3338" s="181" t="e">
        <f t="shared" si="867"/>
        <v>#DIV/0!</v>
      </c>
      <c r="F3338" s="181" t="e">
        <f t="shared" si="880"/>
        <v>#DIV/0!</v>
      </c>
      <c r="H3338" s="181" t="e">
        <f t="shared" si="881"/>
        <v>#DIV/0!</v>
      </c>
      <c r="I3338" s="181" t="e">
        <f t="shared" si="868"/>
        <v>#DIV/0!</v>
      </c>
      <c r="J3338" s="339" t="e">
        <f t="shared" si="869"/>
        <v>#DIV/0!</v>
      </c>
      <c r="K3338" s="181" t="e">
        <f t="shared" si="870"/>
        <v>#DIV/0!</v>
      </c>
      <c r="M3338" s="181" t="e">
        <f t="shared" si="871"/>
        <v>#DIV/0!</v>
      </c>
      <c r="N3338" s="181" t="e">
        <f t="shared" si="872"/>
        <v>#DIV/0!</v>
      </c>
      <c r="O3338" s="339" t="e">
        <f t="shared" si="873"/>
        <v>#DIV/0!</v>
      </c>
      <c r="P3338" s="181" t="e">
        <f t="shared" si="874"/>
        <v>#DIV/0!</v>
      </c>
      <c r="R3338" s="181" t="e">
        <f t="shared" si="875"/>
        <v>#DIV/0!</v>
      </c>
      <c r="S3338" s="181" t="e">
        <f t="shared" si="876"/>
        <v>#DIV/0!</v>
      </c>
      <c r="T3338" s="339" t="e">
        <f t="shared" si="882"/>
        <v>#DIV/0!</v>
      </c>
      <c r="U3338" s="181" t="e">
        <f t="shared" si="877"/>
        <v>#DIV/0!</v>
      </c>
    </row>
    <row r="3339" spans="2:21" ht="12.75" customHeight="1" x14ac:dyDescent="0.15">
      <c r="B3339" s="1">
        <f t="shared" si="883"/>
        <v>346.80000000001036</v>
      </c>
      <c r="C3339" s="181" t="e">
        <f t="shared" si="878"/>
        <v>#DIV/0!</v>
      </c>
      <c r="D3339" s="242">
        <f t="shared" si="879"/>
        <v>99.810828683439965</v>
      </c>
      <c r="E3339" s="181" t="e">
        <f t="shared" si="867"/>
        <v>#DIV/0!</v>
      </c>
      <c r="F3339" s="181" t="e">
        <f t="shared" si="880"/>
        <v>#DIV/0!</v>
      </c>
      <c r="H3339" s="181" t="e">
        <f t="shared" si="881"/>
        <v>#DIV/0!</v>
      </c>
      <c r="I3339" s="181" t="e">
        <f t="shared" si="868"/>
        <v>#DIV/0!</v>
      </c>
      <c r="J3339" s="339" t="e">
        <f t="shared" si="869"/>
        <v>#DIV/0!</v>
      </c>
      <c r="K3339" s="181" t="e">
        <f t="shared" si="870"/>
        <v>#DIV/0!</v>
      </c>
      <c r="M3339" s="181" t="e">
        <f t="shared" si="871"/>
        <v>#DIV/0!</v>
      </c>
      <c r="N3339" s="181" t="e">
        <f t="shared" si="872"/>
        <v>#DIV/0!</v>
      </c>
      <c r="O3339" s="339" t="e">
        <f t="shared" si="873"/>
        <v>#DIV/0!</v>
      </c>
      <c r="P3339" s="181" t="e">
        <f t="shared" si="874"/>
        <v>#DIV/0!</v>
      </c>
      <c r="R3339" s="181" t="e">
        <f t="shared" si="875"/>
        <v>#DIV/0!</v>
      </c>
      <c r="S3339" s="181" t="e">
        <f t="shared" si="876"/>
        <v>#DIV/0!</v>
      </c>
      <c r="T3339" s="339" t="e">
        <f t="shared" si="882"/>
        <v>#DIV/0!</v>
      </c>
      <c r="U3339" s="181" t="e">
        <f t="shared" si="877"/>
        <v>#DIV/0!</v>
      </c>
    </row>
    <row r="3340" spans="2:21" ht="12.75" customHeight="1" x14ac:dyDescent="0.15">
      <c r="B3340" s="1">
        <f t="shared" si="883"/>
        <v>346.90000000001038</v>
      </c>
      <c r="C3340" s="181" t="e">
        <f t="shared" si="878"/>
        <v>#DIV/0!</v>
      </c>
      <c r="D3340" s="242">
        <f t="shared" si="879"/>
        <v>99.818460939560254</v>
      </c>
      <c r="E3340" s="181" t="e">
        <f t="shared" si="867"/>
        <v>#DIV/0!</v>
      </c>
      <c r="F3340" s="181" t="e">
        <f t="shared" si="880"/>
        <v>#DIV/0!</v>
      </c>
      <c r="H3340" s="181" t="e">
        <f t="shared" si="881"/>
        <v>#DIV/0!</v>
      </c>
      <c r="I3340" s="181" t="e">
        <f t="shared" si="868"/>
        <v>#DIV/0!</v>
      </c>
      <c r="J3340" s="339" t="e">
        <f t="shared" si="869"/>
        <v>#DIV/0!</v>
      </c>
      <c r="K3340" s="181" t="e">
        <f t="shared" si="870"/>
        <v>#DIV/0!</v>
      </c>
      <c r="M3340" s="181" t="e">
        <f t="shared" si="871"/>
        <v>#DIV/0!</v>
      </c>
      <c r="N3340" s="181" t="e">
        <f t="shared" si="872"/>
        <v>#DIV/0!</v>
      </c>
      <c r="O3340" s="339" t="e">
        <f t="shared" si="873"/>
        <v>#DIV/0!</v>
      </c>
      <c r="P3340" s="181" t="e">
        <f t="shared" si="874"/>
        <v>#DIV/0!</v>
      </c>
      <c r="R3340" s="181" t="e">
        <f t="shared" si="875"/>
        <v>#DIV/0!</v>
      </c>
      <c r="S3340" s="181" t="e">
        <f t="shared" si="876"/>
        <v>#DIV/0!</v>
      </c>
      <c r="T3340" s="339" t="e">
        <f t="shared" si="882"/>
        <v>#DIV/0!</v>
      </c>
      <c r="U3340" s="181" t="e">
        <f t="shared" si="877"/>
        <v>#DIV/0!</v>
      </c>
    </row>
    <row r="3341" spans="2:21" ht="12.75" customHeight="1" x14ac:dyDescent="0.15">
      <c r="B3341" s="1">
        <f t="shared" si="883"/>
        <v>347.0000000000104</v>
      </c>
      <c r="C3341" s="181" t="e">
        <f t="shared" si="878"/>
        <v>#DIV/0!</v>
      </c>
      <c r="D3341" s="242">
        <f t="shared" si="879"/>
        <v>99.826091445363758</v>
      </c>
      <c r="E3341" s="181" t="e">
        <f t="shared" si="867"/>
        <v>#DIV/0!</v>
      </c>
      <c r="F3341" s="181" t="e">
        <f t="shared" si="880"/>
        <v>#DIV/0!</v>
      </c>
      <c r="H3341" s="181" t="e">
        <f t="shared" si="881"/>
        <v>#DIV/0!</v>
      </c>
      <c r="I3341" s="181" t="e">
        <f t="shared" si="868"/>
        <v>#DIV/0!</v>
      </c>
      <c r="J3341" s="339" t="e">
        <f t="shared" si="869"/>
        <v>#DIV/0!</v>
      </c>
      <c r="K3341" s="181" t="e">
        <f t="shared" si="870"/>
        <v>#DIV/0!</v>
      </c>
      <c r="M3341" s="181" t="e">
        <f t="shared" si="871"/>
        <v>#DIV/0!</v>
      </c>
      <c r="N3341" s="181" t="e">
        <f t="shared" si="872"/>
        <v>#DIV/0!</v>
      </c>
      <c r="O3341" s="339" t="e">
        <f t="shared" si="873"/>
        <v>#DIV/0!</v>
      </c>
      <c r="P3341" s="181" t="e">
        <f t="shared" si="874"/>
        <v>#DIV/0!</v>
      </c>
      <c r="R3341" s="181" t="e">
        <f t="shared" si="875"/>
        <v>#DIV/0!</v>
      </c>
      <c r="S3341" s="181" t="e">
        <f t="shared" si="876"/>
        <v>#DIV/0!</v>
      </c>
      <c r="T3341" s="339" t="e">
        <f t="shared" si="882"/>
        <v>#DIV/0!</v>
      </c>
      <c r="U3341" s="181" t="e">
        <f t="shared" si="877"/>
        <v>#DIV/0!</v>
      </c>
    </row>
    <row r="3342" spans="2:21" ht="12.75" customHeight="1" x14ac:dyDescent="0.15">
      <c r="B3342" s="1">
        <f t="shared" si="883"/>
        <v>347.10000000001043</v>
      </c>
      <c r="C3342" s="181" t="e">
        <f t="shared" si="878"/>
        <v>#DIV/0!</v>
      </c>
      <c r="D3342" s="242">
        <f t="shared" si="879"/>
        <v>99.833720201786832</v>
      </c>
      <c r="E3342" s="181" t="e">
        <f t="shared" si="867"/>
        <v>#DIV/0!</v>
      </c>
      <c r="F3342" s="181" t="e">
        <f t="shared" si="880"/>
        <v>#DIV/0!</v>
      </c>
      <c r="H3342" s="181" t="e">
        <f t="shared" si="881"/>
        <v>#DIV/0!</v>
      </c>
      <c r="I3342" s="181" t="e">
        <f t="shared" si="868"/>
        <v>#DIV/0!</v>
      </c>
      <c r="J3342" s="339" t="e">
        <f t="shared" si="869"/>
        <v>#DIV/0!</v>
      </c>
      <c r="K3342" s="181" t="e">
        <f t="shared" si="870"/>
        <v>#DIV/0!</v>
      </c>
      <c r="M3342" s="181" t="e">
        <f t="shared" si="871"/>
        <v>#DIV/0!</v>
      </c>
      <c r="N3342" s="181" t="e">
        <f t="shared" si="872"/>
        <v>#DIV/0!</v>
      </c>
      <c r="O3342" s="339" t="e">
        <f t="shared" si="873"/>
        <v>#DIV/0!</v>
      </c>
      <c r="P3342" s="181" t="e">
        <f t="shared" si="874"/>
        <v>#DIV/0!</v>
      </c>
      <c r="R3342" s="181" t="e">
        <f t="shared" si="875"/>
        <v>#DIV/0!</v>
      </c>
      <c r="S3342" s="181" t="e">
        <f t="shared" si="876"/>
        <v>#DIV/0!</v>
      </c>
      <c r="T3342" s="339" t="e">
        <f t="shared" si="882"/>
        <v>#DIV/0!</v>
      </c>
      <c r="U3342" s="181" t="e">
        <f t="shared" si="877"/>
        <v>#DIV/0!</v>
      </c>
    </row>
    <row r="3343" spans="2:21" ht="12.75" customHeight="1" x14ac:dyDescent="0.15">
      <c r="B3343" s="1">
        <f t="shared" si="883"/>
        <v>347.20000000001045</v>
      </c>
      <c r="C3343" s="181" t="e">
        <f t="shared" si="878"/>
        <v>#DIV/0!</v>
      </c>
      <c r="D3343" s="242">
        <f t="shared" si="879"/>
        <v>99.841347209764919</v>
      </c>
      <c r="E3343" s="181" t="e">
        <f t="shared" si="867"/>
        <v>#DIV/0!</v>
      </c>
      <c r="F3343" s="181" t="e">
        <f t="shared" si="880"/>
        <v>#DIV/0!</v>
      </c>
      <c r="H3343" s="181" t="e">
        <f t="shared" si="881"/>
        <v>#DIV/0!</v>
      </c>
      <c r="I3343" s="181" t="e">
        <f t="shared" si="868"/>
        <v>#DIV/0!</v>
      </c>
      <c r="J3343" s="339" t="e">
        <f t="shared" si="869"/>
        <v>#DIV/0!</v>
      </c>
      <c r="K3343" s="181" t="e">
        <f t="shared" si="870"/>
        <v>#DIV/0!</v>
      </c>
      <c r="M3343" s="181" t="e">
        <f t="shared" si="871"/>
        <v>#DIV/0!</v>
      </c>
      <c r="N3343" s="181" t="e">
        <f t="shared" si="872"/>
        <v>#DIV/0!</v>
      </c>
      <c r="O3343" s="339" t="e">
        <f t="shared" si="873"/>
        <v>#DIV/0!</v>
      </c>
      <c r="P3343" s="181" t="e">
        <f t="shared" si="874"/>
        <v>#DIV/0!</v>
      </c>
      <c r="R3343" s="181" t="e">
        <f t="shared" si="875"/>
        <v>#DIV/0!</v>
      </c>
      <c r="S3343" s="181" t="e">
        <f t="shared" si="876"/>
        <v>#DIV/0!</v>
      </c>
      <c r="T3343" s="339" t="e">
        <f t="shared" si="882"/>
        <v>#DIV/0!</v>
      </c>
      <c r="U3343" s="181" t="e">
        <f t="shared" si="877"/>
        <v>#DIV/0!</v>
      </c>
    </row>
    <row r="3344" spans="2:21" ht="12.75" customHeight="1" x14ac:dyDescent="0.15">
      <c r="B3344" s="1">
        <f t="shared" si="883"/>
        <v>347.30000000001047</v>
      </c>
      <c r="C3344" s="181" t="e">
        <f t="shared" si="878"/>
        <v>#DIV/0!</v>
      </c>
      <c r="D3344" s="242">
        <f t="shared" si="879"/>
        <v>99.848972470232965</v>
      </c>
      <c r="E3344" s="181" t="e">
        <f t="shared" si="867"/>
        <v>#DIV/0!</v>
      </c>
      <c r="F3344" s="181" t="e">
        <f t="shared" si="880"/>
        <v>#DIV/0!</v>
      </c>
      <c r="H3344" s="181" t="e">
        <f t="shared" si="881"/>
        <v>#DIV/0!</v>
      </c>
      <c r="I3344" s="181" t="e">
        <f t="shared" si="868"/>
        <v>#DIV/0!</v>
      </c>
      <c r="J3344" s="339" t="e">
        <f t="shared" si="869"/>
        <v>#DIV/0!</v>
      </c>
      <c r="K3344" s="181" t="e">
        <f t="shared" si="870"/>
        <v>#DIV/0!</v>
      </c>
      <c r="M3344" s="181" t="e">
        <f t="shared" si="871"/>
        <v>#DIV/0!</v>
      </c>
      <c r="N3344" s="181" t="e">
        <f t="shared" si="872"/>
        <v>#DIV/0!</v>
      </c>
      <c r="O3344" s="339" t="e">
        <f t="shared" si="873"/>
        <v>#DIV/0!</v>
      </c>
      <c r="P3344" s="181" t="e">
        <f t="shared" si="874"/>
        <v>#DIV/0!</v>
      </c>
      <c r="R3344" s="181" t="e">
        <f t="shared" si="875"/>
        <v>#DIV/0!</v>
      </c>
      <c r="S3344" s="181" t="e">
        <f t="shared" si="876"/>
        <v>#DIV/0!</v>
      </c>
      <c r="T3344" s="339" t="e">
        <f t="shared" si="882"/>
        <v>#DIV/0!</v>
      </c>
      <c r="U3344" s="181" t="e">
        <f t="shared" si="877"/>
        <v>#DIV/0!</v>
      </c>
    </row>
    <row r="3345" spans="2:21" ht="12.75" customHeight="1" x14ac:dyDescent="0.15">
      <c r="B3345" s="1">
        <f t="shared" si="883"/>
        <v>347.40000000001049</v>
      </c>
      <c r="C3345" s="181" t="e">
        <f t="shared" si="878"/>
        <v>#DIV/0!</v>
      </c>
      <c r="D3345" s="242">
        <f t="shared" si="879"/>
        <v>99.85659598412478</v>
      </c>
      <c r="E3345" s="181" t="e">
        <f t="shared" si="867"/>
        <v>#DIV/0!</v>
      </c>
      <c r="F3345" s="181" t="e">
        <f t="shared" si="880"/>
        <v>#DIV/0!</v>
      </c>
      <c r="H3345" s="181" t="e">
        <f t="shared" si="881"/>
        <v>#DIV/0!</v>
      </c>
      <c r="I3345" s="181" t="e">
        <f t="shared" si="868"/>
        <v>#DIV/0!</v>
      </c>
      <c r="J3345" s="339" t="e">
        <f t="shared" si="869"/>
        <v>#DIV/0!</v>
      </c>
      <c r="K3345" s="181" t="e">
        <f t="shared" si="870"/>
        <v>#DIV/0!</v>
      </c>
      <c r="M3345" s="181" t="e">
        <f t="shared" si="871"/>
        <v>#DIV/0!</v>
      </c>
      <c r="N3345" s="181" t="e">
        <f t="shared" si="872"/>
        <v>#DIV/0!</v>
      </c>
      <c r="O3345" s="339" t="e">
        <f t="shared" si="873"/>
        <v>#DIV/0!</v>
      </c>
      <c r="P3345" s="181" t="e">
        <f t="shared" si="874"/>
        <v>#DIV/0!</v>
      </c>
      <c r="R3345" s="181" t="e">
        <f t="shared" si="875"/>
        <v>#DIV/0!</v>
      </c>
      <c r="S3345" s="181" t="e">
        <f t="shared" si="876"/>
        <v>#DIV/0!</v>
      </c>
      <c r="T3345" s="339" t="e">
        <f t="shared" si="882"/>
        <v>#DIV/0!</v>
      </c>
      <c r="U3345" s="181" t="e">
        <f t="shared" si="877"/>
        <v>#DIV/0!</v>
      </c>
    </row>
    <row r="3346" spans="2:21" ht="12.75" customHeight="1" x14ac:dyDescent="0.15">
      <c r="B3346" s="1">
        <f t="shared" si="883"/>
        <v>347.50000000001052</v>
      </c>
      <c r="C3346" s="181" t="e">
        <f t="shared" si="878"/>
        <v>#DIV/0!</v>
      </c>
      <c r="D3346" s="242">
        <f t="shared" si="879"/>
        <v>99.864217752373563</v>
      </c>
      <c r="E3346" s="181" t="e">
        <f t="shared" si="867"/>
        <v>#DIV/0!</v>
      </c>
      <c r="F3346" s="181" t="e">
        <f t="shared" si="880"/>
        <v>#DIV/0!</v>
      </c>
      <c r="H3346" s="181" t="e">
        <f t="shared" si="881"/>
        <v>#DIV/0!</v>
      </c>
      <c r="I3346" s="181" t="e">
        <f t="shared" si="868"/>
        <v>#DIV/0!</v>
      </c>
      <c r="J3346" s="339" t="e">
        <f t="shared" si="869"/>
        <v>#DIV/0!</v>
      </c>
      <c r="K3346" s="181" t="e">
        <f t="shared" si="870"/>
        <v>#DIV/0!</v>
      </c>
      <c r="M3346" s="181" t="e">
        <f t="shared" si="871"/>
        <v>#DIV/0!</v>
      </c>
      <c r="N3346" s="181" t="e">
        <f t="shared" si="872"/>
        <v>#DIV/0!</v>
      </c>
      <c r="O3346" s="339" t="e">
        <f t="shared" si="873"/>
        <v>#DIV/0!</v>
      </c>
      <c r="P3346" s="181" t="e">
        <f t="shared" si="874"/>
        <v>#DIV/0!</v>
      </c>
      <c r="R3346" s="181" t="e">
        <f t="shared" si="875"/>
        <v>#DIV/0!</v>
      </c>
      <c r="S3346" s="181" t="e">
        <f t="shared" si="876"/>
        <v>#DIV/0!</v>
      </c>
      <c r="T3346" s="339" t="e">
        <f t="shared" si="882"/>
        <v>#DIV/0!</v>
      </c>
      <c r="U3346" s="181" t="e">
        <f t="shared" si="877"/>
        <v>#DIV/0!</v>
      </c>
    </row>
    <row r="3347" spans="2:21" ht="12.75" customHeight="1" x14ac:dyDescent="0.15">
      <c r="B3347" s="1">
        <f t="shared" si="883"/>
        <v>347.60000000001054</v>
      </c>
      <c r="C3347" s="181" t="e">
        <f t="shared" si="878"/>
        <v>#DIV/0!</v>
      </c>
      <c r="D3347" s="242">
        <f t="shared" si="879"/>
        <v>99.871837775911715</v>
      </c>
      <c r="E3347" s="181" t="e">
        <f t="shared" si="867"/>
        <v>#DIV/0!</v>
      </c>
      <c r="F3347" s="181" t="e">
        <f t="shared" si="880"/>
        <v>#DIV/0!</v>
      </c>
      <c r="H3347" s="181" t="e">
        <f t="shared" si="881"/>
        <v>#DIV/0!</v>
      </c>
      <c r="I3347" s="181" t="e">
        <f t="shared" si="868"/>
        <v>#DIV/0!</v>
      </c>
      <c r="J3347" s="339" t="e">
        <f t="shared" si="869"/>
        <v>#DIV/0!</v>
      </c>
      <c r="K3347" s="181" t="e">
        <f t="shared" si="870"/>
        <v>#DIV/0!</v>
      </c>
      <c r="M3347" s="181" t="e">
        <f t="shared" si="871"/>
        <v>#DIV/0!</v>
      </c>
      <c r="N3347" s="181" t="e">
        <f t="shared" si="872"/>
        <v>#DIV/0!</v>
      </c>
      <c r="O3347" s="339" t="e">
        <f t="shared" si="873"/>
        <v>#DIV/0!</v>
      </c>
      <c r="P3347" s="181" t="e">
        <f t="shared" si="874"/>
        <v>#DIV/0!</v>
      </c>
      <c r="R3347" s="181" t="e">
        <f t="shared" si="875"/>
        <v>#DIV/0!</v>
      </c>
      <c r="S3347" s="181" t="e">
        <f t="shared" si="876"/>
        <v>#DIV/0!</v>
      </c>
      <c r="T3347" s="339" t="e">
        <f t="shared" si="882"/>
        <v>#DIV/0!</v>
      </c>
      <c r="U3347" s="181" t="e">
        <f t="shared" si="877"/>
        <v>#DIV/0!</v>
      </c>
    </row>
    <row r="3348" spans="2:21" ht="12.75" customHeight="1" x14ac:dyDescent="0.15">
      <c r="B3348" s="1">
        <f t="shared" si="883"/>
        <v>347.70000000001056</v>
      </c>
      <c r="C3348" s="181" t="e">
        <f t="shared" si="878"/>
        <v>#DIV/0!</v>
      </c>
      <c r="D3348" s="242">
        <f t="shared" si="879"/>
        <v>99.879456055670801</v>
      </c>
      <c r="E3348" s="181" t="e">
        <f t="shared" si="867"/>
        <v>#DIV/0!</v>
      </c>
      <c r="F3348" s="181" t="e">
        <f t="shared" si="880"/>
        <v>#DIV/0!</v>
      </c>
      <c r="H3348" s="181" t="e">
        <f t="shared" si="881"/>
        <v>#DIV/0!</v>
      </c>
      <c r="I3348" s="181" t="e">
        <f t="shared" si="868"/>
        <v>#DIV/0!</v>
      </c>
      <c r="J3348" s="339" t="e">
        <f t="shared" si="869"/>
        <v>#DIV/0!</v>
      </c>
      <c r="K3348" s="181" t="e">
        <f t="shared" si="870"/>
        <v>#DIV/0!</v>
      </c>
      <c r="M3348" s="181" t="e">
        <f t="shared" si="871"/>
        <v>#DIV/0!</v>
      </c>
      <c r="N3348" s="181" t="e">
        <f t="shared" si="872"/>
        <v>#DIV/0!</v>
      </c>
      <c r="O3348" s="339" t="e">
        <f t="shared" si="873"/>
        <v>#DIV/0!</v>
      </c>
      <c r="P3348" s="181" t="e">
        <f t="shared" si="874"/>
        <v>#DIV/0!</v>
      </c>
      <c r="R3348" s="181" t="e">
        <f t="shared" si="875"/>
        <v>#DIV/0!</v>
      </c>
      <c r="S3348" s="181" t="e">
        <f t="shared" si="876"/>
        <v>#DIV/0!</v>
      </c>
      <c r="T3348" s="339" t="e">
        <f t="shared" si="882"/>
        <v>#DIV/0!</v>
      </c>
      <c r="U3348" s="181" t="e">
        <f t="shared" si="877"/>
        <v>#DIV/0!</v>
      </c>
    </row>
    <row r="3349" spans="2:21" ht="12.75" customHeight="1" x14ac:dyDescent="0.15">
      <c r="B3349" s="1">
        <f t="shared" si="883"/>
        <v>347.80000000001058</v>
      </c>
      <c r="C3349" s="181" t="e">
        <f t="shared" si="878"/>
        <v>#DIV/0!</v>
      </c>
      <c r="D3349" s="242">
        <f t="shared" si="879"/>
        <v>99.887072592581788</v>
      </c>
      <c r="E3349" s="181" t="e">
        <f t="shared" si="867"/>
        <v>#DIV/0!</v>
      </c>
      <c r="F3349" s="181" t="e">
        <f t="shared" si="880"/>
        <v>#DIV/0!</v>
      </c>
      <c r="H3349" s="181" t="e">
        <f t="shared" si="881"/>
        <v>#DIV/0!</v>
      </c>
      <c r="I3349" s="181" t="e">
        <f t="shared" si="868"/>
        <v>#DIV/0!</v>
      </c>
      <c r="J3349" s="339" t="e">
        <f t="shared" si="869"/>
        <v>#DIV/0!</v>
      </c>
      <c r="K3349" s="181" t="e">
        <f t="shared" si="870"/>
        <v>#DIV/0!</v>
      </c>
      <c r="M3349" s="181" t="e">
        <f t="shared" si="871"/>
        <v>#DIV/0!</v>
      </c>
      <c r="N3349" s="181" t="e">
        <f t="shared" si="872"/>
        <v>#DIV/0!</v>
      </c>
      <c r="O3349" s="339" t="e">
        <f t="shared" si="873"/>
        <v>#DIV/0!</v>
      </c>
      <c r="P3349" s="181" t="e">
        <f t="shared" si="874"/>
        <v>#DIV/0!</v>
      </c>
      <c r="R3349" s="181" t="e">
        <f t="shared" si="875"/>
        <v>#DIV/0!</v>
      </c>
      <c r="S3349" s="181" t="e">
        <f t="shared" si="876"/>
        <v>#DIV/0!</v>
      </c>
      <c r="T3349" s="339" t="e">
        <f t="shared" si="882"/>
        <v>#DIV/0!</v>
      </c>
      <c r="U3349" s="181" t="e">
        <f t="shared" si="877"/>
        <v>#DIV/0!</v>
      </c>
    </row>
    <row r="3350" spans="2:21" ht="12.75" customHeight="1" x14ac:dyDescent="0.15">
      <c r="B3350" s="1">
        <f t="shared" si="883"/>
        <v>347.90000000001061</v>
      </c>
      <c r="C3350" s="181" t="e">
        <f t="shared" si="878"/>
        <v>#DIV/0!</v>
      </c>
      <c r="D3350" s="242">
        <f t="shared" si="879"/>
        <v>99.894687387574592</v>
      </c>
      <c r="E3350" s="181" t="e">
        <f t="shared" si="867"/>
        <v>#DIV/0!</v>
      </c>
      <c r="F3350" s="181" t="e">
        <f t="shared" si="880"/>
        <v>#DIV/0!</v>
      </c>
      <c r="H3350" s="181" t="e">
        <f t="shared" si="881"/>
        <v>#DIV/0!</v>
      </c>
      <c r="I3350" s="181" t="e">
        <f t="shared" si="868"/>
        <v>#DIV/0!</v>
      </c>
      <c r="J3350" s="339" t="e">
        <f t="shared" si="869"/>
        <v>#DIV/0!</v>
      </c>
      <c r="K3350" s="181" t="e">
        <f t="shared" si="870"/>
        <v>#DIV/0!</v>
      </c>
      <c r="M3350" s="181" t="e">
        <f t="shared" si="871"/>
        <v>#DIV/0!</v>
      </c>
      <c r="N3350" s="181" t="e">
        <f t="shared" si="872"/>
        <v>#DIV/0!</v>
      </c>
      <c r="O3350" s="339" t="e">
        <f t="shared" si="873"/>
        <v>#DIV/0!</v>
      </c>
      <c r="P3350" s="181" t="e">
        <f t="shared" si="874"/>
        <v>#DIV/0!</v>
      </c>
      <c r="R3350" s="181" t="e">
        <f t="shared" si="875"/>
        <v>#DIV/0!</v>
      </c>
      <c r="S3350" s="181" t="e">
        <f t="shared" si="876"/>
        <v>#DIV/0!</v>
      </c>
      <c r="T3350" s="339" t="e">
        <f t="shared" si="882"/>
        <v>#DIV/0!</v>
      </c>
      <c r="U3350" s="181" t="e">
        <f t="shared" si="877"/>
        <v>#DIV/0!</v>
      </c>
    </row>
    <row r="3351" spans="2:21" ht="12.75" customHeight="1" x14ac:dyDescent="0.15">
      <c r="B3351" s="1">
        <f t="shared" si="883"/>
        <v>348.00000000001063</v>
      </c>
      <c r="C3351" s="181" t="e">
        <f t="shared" si="878"/>
        <v>#DIV/0!</v>
      </c>
      <c r="D3351" s="242">
        <f t="shared" si="879"/>
        <v>99.902300441578561</v>
      </c>
      <c r="E3351" s="181" t="e">
        <f t="shared" si="867"/>
        <v>#DIV/0!</v>
      </c>
      <c r="F3351" s="181" t="e">
        <f t="shared" si="880"/>
        <v>#DIV/0!</v>
      </c>
      <c r="H3351" s="181" t="e">
        <f t="shared" si="881"/>
        <v>#DIV/0!</v>
      </c>
      <c r="I3351" s="181" t="e">
        <f t="shared" si="868"/>
        <v>#DIV/0!</v>
      </c>
      <c r="J3351" s="339" t="e">
        <f t="shared" si="869"/>
        <v>#DIV/0!</v>
      </c>
      <c r="K3351" s="181" t="e">
        <f t="shared" si="870"/>
        <v>#DIV/0!</v>
      </c>
      <c r="M3351" s="181" t="e">
        <f t="shared" si="871"/>
        <v>#DIV/0!</v>
      </c>
      <c r="N3351" s="181" t="e">
        <f t="shared" si="872"/>
        <v>#DIV/0!</v>
      </c>
      <c r="O3351" s="339" t="e">
        <f t="shared" si="873"/>
        <v>#DIV/0!</v>
      </c>
      <c r="P3351" s="181" t="e">
        <f t="shared" si="874"/>
        <v>#DIV/0!</v>
      </c>
      <c r="R3351" s="181" t="e">
        <f t="shared" si="875"/>
        <v>#DIV/0!</v>
      </c>
      <c r="S3351" s="181" t="e">
        <f t="shared" si="876"/>
        <v>#DIV/0!</v>
      </c>
      <c r="T3351" s="339" t="e">
        <f t="shared" si="882"/>
        <v>#DIV/0!</v>
      </c>
      <c r="U3351" s="181" t="e">
        <f t="shared" si="877"/>
        <v>#DIV/0!</v>
      </c>
    </row>
    <row r="3352" spans="2:21" ht="12.75" customHeight="1" x14ac:dyDescent="0.15">
      <c r="B3352" s="1">
        <f t="shared" si="883"/>
        <v>348.10000000001065</v>
      </c>
      <c r="C3352" s="181" t="e">
        <f t="shared" si="878"/>
        <v>#DIV/0!</v>
      </c>
      <c r="D3352" s="242">
        <f t="shared" si="879"/>
        <v>99.909911755522074</v>
      </c>
      <c r="E3352" s="181" t="e">
        <f t="shared" si="867"/>
        <v>#DIV/0!</v>
      </c>
      <c r="F3352" s="181" t="e">
        <f t="shared" si="880"/>
        <v>#DIV/0!</v>
      </c>
      <c r="H3352" s="181" t="e">
        <f t="shared" si="881"/>
        <v>#DIV/0!</v>
      </c>
      <c r="I3352" s="181" t="e">
        <f t="shared" si="868"/>
        <v>#DIV/0!</v>
      </c>
      <c r="J3352" s="339" t="e">
        <f t="shared" si="869"/>
        <v>#DIV/0!</v>
      </c>
      <c r="K3352" s="181" t="e">
        <f t="shared" si="870"/>
        <v>#DIV/0!</v>
      </c>
      <c r="M3352" s="181" t="e">
        <f t="shared" si="871"/>
        <v>#DIV/0!</v>
      </c>
      <c r="N3352" s="181" t="e">
        <f t="shared" si="872"/>
        <v>#DIV/0!</v>
      </c>
      <c r="O3352" s="339" t="e">
        <f t="shared" si="873"/>
        <v>#DIV/0!</v>
      </c>
      <c r="P3352" s="181" t="e">
        <f t="shared" si="874"/>
        <v>#DIV/0!</v>
      </c>
      <c r="R3352" s="181" t="e">
        <f t="shared" si="875"/>
        <v>#DIV/0!</v>
      </c>
      <c r="S3352" s="181" t="e">
        <f t="shared" si="876"/>
        <v>#DIV/0!</v>
      </c>
      <c r="T3352" s="339" t="e">
        <f t="shared" si="882"/>
        <v>#DIV/0!</v>
      </c>
      <c r="U3352" s="181" t="e">
        <f t="shared" si="877"/>
        <v>#DIV/0!</v>
      </c>
    </row>
    <row r="3353" spans="2:21" ht="12.75" customHeight="1" x14ac:dyDescent="0.15">
      <c r="B3353" s="1">
        <f t="shared" si="883"/>
        <v>348.20000000001068</v>
      </c>
      <c r="C3353" s="181" t="e">
        <f t="shared" si="878"/>
        <v>#DIV/0!</v>
      </c>
      <c r="D3353" s="242">
        <f t="shared" si="879"/>
        <v>99.917521330333003</v>
      </c>
      <c r="E3353" s="181" t="e">
        <f t="shared" si="867"/>
        <v>#DIV/0!</v>
      </c>
      <c r="F3353" s="181" t="e">
        <f t="shared" si="880"/>
        <v>#DIV/0!</v>
      </c>
      <c r="H3353" s="181" t="e">
        <f t="shared" si="881"/>
        <v>#DIV/0!</v>
      </c>
      <c r="I3353" s="181" t="e">
        <f t="shared" si="868"/>
        <v>#DIV/0!</v>
      </c>
      <c r="J3353" s="339" t="e">
        <f t="shared" si="869"/>
        <v>#DIV/0!</v>
      </c>
      <c r="K3353" s="181" t="e">
        <f t="shared" si="870"/>
        <v>#DIV/0!</v>
      </c>
      <c r="M3353" s="181" t="e">
        <f t="shared" si="871"/>
        <v>#DIV/0!</v>
      </c>
      <c r="N3353" s="181" t="e">
        <f t="shared" si="872"/>
        <v>#DIV/0!</v>
      </c>
      <c r="O3353" s="339" t="e">
        <f t="shared" si="873"/>
        <v>#DIV/0!</v>
      </c>
      <c r="P3353" s="181" t="e">
        <f t="shared" si="874"/>
        <v>#DIV/0!</v>
      </c>
      <c r="R3353" s="181" t="e">
        <f t="shared" si="875"/>
        <v>#DIV/0!</v>
      </c>
      <c r="S3353" s="181" t="e">
        <f t="shared" si="876"/>
        <v>#DIV/0!</v>
      </c>
      <c r="T3353" s="339" t="e">
        <f t="shared" si="882"/>
        <v>#DIV/0!</v>
      </c>
      <c r="U3353" s="181" t="e">
        <f t="shared" si="877"/>
        <v>#DIV/0!</v>
      </c>
    </row>
    <row r="3354" spans="2:21" ht="12.75" customHeight="1" x14ac:dyDescent="0.15">
      <c r="B3354" s="1">
        <f t="shared" si="883"/>
        <v>348.3000000000107</v>
      </c>
      <c r="C3354" s="181" t="e">
        <f t="shared" si="878"/>
        <v>#DIV/0!</v>
      </c>
      <c r="D3354" s="242">
        <f t="shared" si="879"/>
        <v>99.92512916693822</v>
      </c>
      <c r="E3354" s="181" t="e">
        <f t="shared" si="867"/>
        <v>#DIV/0!</v>
      </c>
      <c r="F3354" s="181" t="e">
        <f t="shared" si="880"/>
        <v>#DIV/0!</v>
      </c>
      <c r="H3354" s="181" t="e">
        <f t="shared" si="881"/>
        <v>#DIV/0!</v>
      </c>
      <c r="I3354" s="181" t="e">
        <f t="shared" si="868"/>
        <v>#DIV/0!</v>
      </c>
      <c r="J3354" s="339" t="e">
        <f t="shared" si="869"/>
        <v>#DIV/0!</v>
      </c>
      <c r="K3354" s="181" t="e">
        <f t="shared" si="870"/>
        <v>#DIV/0!</v>
      </c>
      <c r="M3354" s="181" t="e">
        <f t="shared" si="871"/>
        <v>#DIV/0!</v>
      </c>
      <c r="N3354" s="181" t="e">
        <f t="shared" si="872"/>
        <v>#DIV/0!</v>
      </c>
      <c r="O3354" s="339" t="e">
        <f t="shared" si="873"/>
        <v>#DIV/0!</v>
      </c>
      <c r="P3354" s="181" t="e">
        <f t="shared" si="874"/>
        <v>#DIV/0!</v>
      </c>
      <c r="R3354" s="181" t="e">
        <f t="shared" si="875"/>
        <v>#DIV/0!</v>
      </c>
      <c r="S3354" s="181" t="e">
        <f t="shared" si="876"/>
        <v>#DIV/0!</v>
      </c>
      <c r="T3354" s="339" t="e">
        <f t="shared" si="882"/>
        <v>#DIV/0!</v>
      </c>
      <c r="U3354" s="181" t="e">
        <f t="shared" si="877"/>
        <v>#DIV/0!</v>
      </c>
    </row>
    <row r="3355" spans="2:21" ht="12.75" customHeight="1" x14ac:dyDescent="0.15">
      <c r="B3355" s="1">
        <f t="shared" si="883"/>
        <v>348.40000000001072</v>
      </c>
      <c r="C3355" s="181" t="e">
        <f t="shared" si="878"/>
        <v>#DIV/0!</v>
      </c>
      <c r="D3355" s="242">
        <f t="shared" si="879"/>
        <v>99.932735266263862</v>
      </c>
      <c r="E3355" s="181" t="e">
        <f t="shared" si="867"/>
        <v>#DIV/0!</v>
      </c>
      <c r="F3355" s="181" t="e">
        <f t="shared" si="880"/>
        <v>#DIV/0!</v>
      </c>
      <c r="H3355" s="181" t="e">
        <f t="shared" si="881"/>
        <v>#DIV/0!</v>
      </c>
      <c r="I3355" s="181" t="e">
        <f t="shared" si="868"/>
        <v>#DIV/0!</v>
      </c>
      <c r="J3355" s="339" t="e">
        <f t="shared" si="869"/>
        <v>#DIV/0!</v>
      </c>
      <c r="K3355" s="181" t="e">
        <f t="shared" si="870"/>
        <v>#DIV/0!</v>
      </c>
      <c r="M3355" s="181" t="e">
        <f t="shared" si="871"/>
        <v>#DIV/0!</v>
      </c>
      <c r="N3355" s="181" t="e">
        <f t="shared" si="872"/>
        <v>#DIV/0!</v>
      </c>
      <c r="O3355" s="339" t="e">
        <f t="shared" si="873"/>
        <v>#DIV/0!</v>
      </c>
      <c r="P3355" s="181" t="e">
        <f t="shared" si="874"/>
        <v>#DIV/0!</v>
      </c>
      <c r="R3355" s="181" t="e">
        <f t="shared" si="875"/>
        <v>#DIV/0!</v>
      </c>
      <c r="S3355" s="181" t="e">
        <f t="shared" si="876"/>
        <v>#DIV/0!</v>
      </c>
      <c r="T3355" s="339" t="e">
        <f t="shared" si="882"/>
        <v>#DIV/0!</v>
      </c>
      <c r="U3355" s="181" t="e">
        <f t="shared" si="877"/>
        <v>#DIV/0!</v>
      </c>
    </row>
    <row r="3356" spans="2:21" ht="12.75" customHeight="1" x14ac:dyDescent="0.15">
      <c r="B3356" s="1">
        <f t="shared" si="883"/>
        <v>348.50000000001074</v>
      </c>
      <c r="C3356" s="181" t="e">
        <f t="shared" si="878"/>
        <v>#DIV/0!</v>
      </c>
      <c r="D3356" s="242">
        <f t="shared" si="879"/>
        <v>99.940339629235325</v>
      </c>
      <c r="E3356" s="181" t="e">
        <f t="shared" si="867"/>
        <v>#DIV/0!</v>
      </c>
      <c r="F3356" s="181" t="e">
        <f t="shared" si="880"/>
        <v>#DIV/0!</v>
      </c>
      <c r="H3356" s="181" t="e">
        <f t="shared" si="881"/>
        <v>#DIV/0!</v>
      </c>
      <c r="I3356" s="181" t="e">
        <f t="shared" si="868"/>
        <v>#DIV/0!</v>
      </c>
      <c r="J3356" s="339" t="e">
        <f t="shared" si="869"/>
        <v>#DIV/0!</v>
      </c>
      <c r="K3356" s="181" t="e">
        <f t="shared" si="870"/>
        <v>#DIV/0!</v>
      </c>
      <c r="M3356" s="181" t="e">
        <f t="shared" si="871"/>
        <v>#DIV/0!</v>
      </c>
      <c r="N3356" s="181" t="e">
        <f t="shared" si="872"/>
        <v>#DIV/0!</v>
      </c>
      <c r="O3356" s="339" t="e">
        <f t="shared" si="873"/>
        <v>#DIV/0!</v>
      </c>
      <c r="P3356" s="181" t="e">
        <f t="shared" si="874"/>
        <v>#DIV/0!</v>
      </c>
      <c r="R3356" s="181" t="e">
        <f t="shared" si="875"/>
        <v>#DIV/0!</v>
      </c>
      <c r="S3356" s="181" t="e">
        <f t="shared" si="876"/>
        <v>#DIV/0!</v>
      </c>
      <c r="T3356" s="339" t="e">
        <f t="shared" si="882"/>
        <v>#DIV/0!</v>
      </c>
      <c r="U3356" s="181" t="e">
        <f t="shared" si="877"/>
        <v>#DIV/0!</v>
      </c>
    </row>
    <row r="3357" spans="2:21" ht="12.75" customHeight="1" x14ac:dyDescent="0.15">
      <c r="B3357" s="1">
        <f t="shared" si="883"/>
        <v>348.60000000001077</v>
      </c>
      <c r="C3357" s="181" t="e">
        <f t="shared" si="878"/>
        <v>#DIV/0!</v>
      </c>
      <c r="D3357" s="242">
        <f t="shared" si="879"/>
        <v>99.94794225677721</v>
      </c>
      <c r="E3357" s="181" t="e">
        <f t="shared" si="867"/>
        <v>#DIV/0!</v>
      </c>
      <c r="F3357" s="181" t="e">
        <f t="shared" si="880"/>
        <v>#DIV/0!</v>
      </c>
      <c r="H3357" s="181" t="e">
        <f t="shared" si="881"/>
        <v>#DIV/0!</v>
      </c>
      <c r="I3357" s="181" t="e">
        <f t="shared" si="868"/>
        <v>#DIV/0!</v>
      </c>
      <c r="J3357" s="339" t="e">
        <f t="shared" si="869"/>
        <v>#DIV/0!</v>
      </c>
      <c r="K3357" s="181" t="e">
        <f t="shared" si="870"/>
        <v>#DIV/0!</v>
      </c>
      <c r="M3357" s="181" t="e">
        <f t="shared" si="871"/>
        <v>#DIV/0!</v>
      </c>
      <c r="N3357" s="181" t="e">
        <f t="shared" si="872"/>
        <v>#DIV/0!</v>
      </c>
      <c r="O3357" s="339" t="e">
        <f t="shared" si="873"/>
        <v>#DIV/0!</v>
      </c>
      <c r="P3357" s="181" t="e">
        <f t="shared" si="874"/>
        <v>#DIV/0!</v>
      </c>
      <c r="R3357" s="181" t="e">
        <f t="shared" si="875"/>
        <v>#DIV/0!</v>
      </c>
      <c r="S3357" s="181" t="e">
        <f t="shared" si="876"/>
        <v>#DIV/0!</v>
      </c>
      <c r="T3357" s="339" t="e">
        <f t="shared" si="882"/>
        <v>#DIV/0!</v>
      </c>
      <c r="U3357" s="181" t="e">
        <f t="shared" si="877"/>
        <v>#DIV/0!</v>
      </c>
    </row>
    <row r="3358" spans="2:21" ht="12.75" customHeight="1" x14ac:dyDescent="0.15">
      <c r="B3358" s="1">
        <f t="shared" si="883"/>
        <v>348.70000000001079</v>
      </c>
      <c r="C3358" s="181" t="e">
        <f t="shared" si="878"/>
        <v>#DIV/0!</v>
      </c>
      <c r="D3358" s="242">
        <f t="shared" si="879"/>
        <v>99.955543149813394</v>
      </c>
      <c r="E3358" s="181" t="e">
        <f t="shared" si="867"/>
        <v>#DIV/0!</v>
      </c>
      <c r="F3358" s="181" t="e">
        <f t="shared" si="880"/>
        <v>#DIV/0!</v>
      </c>
      <c r="H3358" s="181" t="e">
        <f t="shared" si="881"/>
        <v>#DIV/0!</v>
      </c>
      <c r="I3358" s="181" t="e">
        <f t="shared" si="868"/>
        <v>#DIV/0!</v>
      </c>
      <c r="J3358" s="339" t="e">
        <f t="shared" si="869"/>
        <v>#DIV/0!</v>
      </c>
      <c r="K3358" s="181" t="e">
        <f t="shared" si="870"/>
        <v>#DIV/0!</v>
      </c>
      <c r="M3358" s="181" t="e">
        <f t="shared" si="871"/>
        <v>#DIV/0!</v>
      </c>
      <c r="N3358" s="181" t="e">
        <f t="shared" si="872"/>
        <v>#DIV/0!</v>
      </c>
      <c r="O3358" s="339" t="e">
        <f t="shared" si="873"/>
        <v>#DIV/0!</v>
      </c>
      <c r="P3358" s="181" t="e">
        <f t="shared" si="874"/>
        <v>#DIV/0!</v>
      </c>
      <c r="R3358" s="181" t="e">
        <f t="shared" si="875"/>
        <v>#DIV/0!</v>
      </c>
      <c r="S3358" s="181" t="e">
        <f t="shared" si="876"/>
        <v>#DIV/0!</v>
      </c>
      <c r="T3358" s="339" t="e">
        <f t="shared" si="882"/>
        <v>#DIV/0!</v>
      </c>
      <c r="U3358" s="181" t="e">
        <f t="shared" si="877"/>
        <v>#DIV/0!</v>
      </c>
    </row>
    <row r="3359" spans="2:21" ht="12.75" customHeight="1" x14ac:dyDescent="0.15">
      <c r="B3359" s="1">
        <f t="shared" si="883"/>
        <v>348.80000000001081</v>
      </c>
      <c r="C3359" s="181" t="e">
        <f t="shared" si="878"/>
        <v>#DIV/0!</v>
      </c>
      <c r="D3359" s="242">
        <f t="shared" si="879"/>
        <v>99.963142309266985</v>
      </c>
      <c r="E3359" s="181" t="e">
        <f t="shared" si="867"/>
        <v>#DIV/0!</v>
      </c>
      <c r="F3359" s="181" t="e">
        <f t="shared" si="880"/>
        <v>#DIV/0!</v>
      </c>
      <c r="H3359" s="181" t="e">
        <f t="shared" si="881"/>
        <v>#DIV/0!</v>
      </c>
      <c r="I3359" s="181" t="e">
        <f t="shared" si="868"/>
        <v>#DIV/0!</v>
      </c>
      <c r="J3359" s="339" t="e">
        <f t="shared" si="869"/>
        <v>#DIV/0!</v>
      </c>
      <c r="K3359" s="181" t="e">
        <f t="shared" si="870"/>
        <v>#DIV/0!</v>
      </c>
      <c r="M3359" s="181" t="e">
        <f t="shared" si="871"/>
        <v>#DIV/0!</v>
      </c>
      <c r="N3359" s="181" t="e">
        <f t="shared" si="872"/>
        <v>#DIV/0!</v>
      </c>
      <c r="O3359" s="339" t="e">
        <f t="shared" si="873"/>
        <v>#DIV/0!</v>
      </c>
      <c r="P3359" s="181" t="e">
        <f t="shared" si="874"/>
        <v>#DIV/0!</v>
      </c>
      <c r="R3359" s="181" t="e">
        <f t="shared" si="875"/>
        <v>#DIV/0!</v>
      </c>
      <c r="S3359" s="181" t="e">
        <f t="shared" si="876"/>
        <v>#DIV/0!</v>
      </c>
      <c r="T3359" s="339" t="e">
        <f t="shared" si="882"/>
        <v>#DIV/0!</v>
      </c>
      <c r="U3359" s="181" t="e">
        <f t="shared" si="877"/>
        <v>#DIV/0!</v>
      </c>
    </row>
    <row r="3360" spans="2:21" ht="12.75" customHeight="1" x14ac:dyDescent="0.15">
      <c r="B3360" s="1">
        <f t="shared" si="883"/>
        <v>348.90000000001083</v>
      </c>
      <c r="C3360" s="181" t="e">
        <f t="shared" si="878"/>
        <v>#DIV/0!</v>
      </c>
      <c r="D3360" s="242">
        <f t="shared" si="879"/>
        <v>99.970739736060111</v>
      </c>
      <c r="E3360" s="181" t="e">
        <f t="shared" si="867"/>
        <v>#DIV/0!</v>
      </c>
      <c r="F3360" s="181" t="e">
        <f t="shared" si="880"/>
        <v>#DIV/0!</v>
      </c>
      <c r="H3360" s="181" t="e">
        <f t="shared" si="881"/>
        <v>#DIV/0!</v>
      </c>
      <c r="I3360" s="181" t="e">
        <f t="shared" si="868"/>
        <v>#DIV/0!</v>
      </c>
      <c r="J3360" s="339" t="e">
        <f t="shared" si="869"/>
        <v>#DIV/0!</v>
      </c>
      <c r="K3360" s="181" t="e">
        <f t="shared" si="870"/>
        <v>#DIV/0!</v>
      </c>
      <c r="M3360" s="181" t="e">
        <f t="shared" si="871"/>
        <v>#DIV/0!</v>
      </c>
      <c r="N3360" s="181" t="e">
        <f t="shared" si="872"/>
        <v>#DIV/0!</v>
      </c>
      <c r="O3360" s="339" t="e">
        <f t="shared" si="873"/>
        <v>#DIV/0!</v>
      </c>
      <c r="P3360" s="181" t="e">
        <f t="shared" si="874"/>
        <v>#DIV/0!</v>
      </c>
      <c r="R3360" s="181" t="e">
        <f t="shared" si="875"/>
        <v>#DIV/0!</v>
      </c>
      <c r="S3360" s="181" t="e">
        <f t="shared" si="876"/>
        <v>#DIV/0!</v>
      </c>
      <c r="T3360" s="339" t="e">
        <f t="shared" si="882"/>
        <v>#DIV/0!</v>
      </c>
      <c r="U3360" s="181" t="e">
        <f t="shared" si="877"/>
        <v>#DIV/0!</v>
      </c>
    </row>
    <row r="3361" spans="2:21" ht="12.75" customHeight="1" x14ac:dyDescent="0.15">
      <c r="B3361" s="1">
        <f t="shared" si="883"/>
        <v>349.00000000001086</v>
      </c>
      <c r="C3361" s="181" t="e">
        <f t="shared" si="878"/>
        <v>#DIV/0!</v>
      </c>
      <c r="D3361" s="242">
        <f t="shared" si="879"/>
        <v>99.978335431114459</v>
      </c>
      <c r="E3361" s="181" t="e">
        <f t="shared" si="867"/>
        <v>#DIV/0!</v>
      </c>
      <c r="F3361" s="181" t="e">
        <f t="shared" si="880"/>
        <v>#DIV/0!</v>
      </c>
      <c r="H3361" s="181" t="e">
        <f t="shared" si="881"/>
        <v>#DIV/0!</v>
      </c>
      <c r="I3361" s="181" t="e">
        <f t="shared" si="868"/>
        <v>#DIV/0!</v>
      </c>
      <c r="J3361" s="339" t="e">
        <f t="shared" si="869"/>
        <v>#DIV/0!</v>
      </c>
      <c r="K3361" s="181" t="e">
        <f t="shared" si="870"/>
        <v>#DIV/0!</v>
      </c>
      <c r="M3361" s="181" t="e">
        <f t="shared" si="871"/>
        <v>#DIV/0!</v>
      </c>
      <c r="N3361" s="181" t="e">
        <f t="shared" si="872"/>
        <v>#DIV/0!</v>
      </c>
      <c r="O3361" s="339" t="e">
        <f t="shared" si="873"/>
        <v>#DIV/0!</v>
      </c>
      <c r="P3361" s="181" t="e">
        <f t="shared" si="874"/>
        <v>#DIV/0!</v>
      </c>
      <c r="R3361" s="181" t="e">
        <f t="shared" si="875"/>
        <v>#DIV/0!</v>
      </c>
      <c r="S3361" s="181" t="e">
        <f t="shared" si="876"/>
        <v>#DIV/0!</v>
      </c>
      <c r="T3361" s="339" t="e">
        <f t="shared" si="882"/>
        <v>#DIV/0!</v>
      </c>
      <c r="U3361" s="181" t="e">
        <f t="shared" si="877"/>
        <v>#DIV/0!</v>
      </c>
    </row>
    <row r="3362" spans="2:21" ht="12.75" customHeight="1" x14ac:dyDescent="0.15">
      <c r="B3362" s="1">
        <f t="shared" si="883"/>
        <v>349.10000000001088</v>
      </c>
      <c r="C3362" s="181" t="e">
        <f t="shared" si="878"/>
        <v>#DIV/0!</v>
      </c>
      <c r="D3362" s="242">
        <f t="shared" si="879"/>
        <v>99.985929395350666</v>
      </c>
      <c r="E3362" s="181" t="e">
        <f t="shared" si="867"/>
        <v>#DIV/0!</v>
      </c>
      <c r="F3362" s="181" t="e">
        <f t="shared" si="880"/>
        <v>#DIV/0!</v>
      </c>
      <c r="H3362" s="181" t="e">
        <f t="shared" si="881"/>
        <v>#DIV/0!</v>
      </c>
      <c r="I3362" s="181" t="e">
        <f t="shared" si="868"/>
        <v>#DIV/0!</v>
      </c>
      <c r="J3362" s="339" t="e">
        <f t="shared" si="869"/>
        <v>#DIV/0!</v>
      </c>
      <c r="K3362" s="181" t="e">
        <f t="shared" si="870"/>
        <v>#DIV/0!</v>
      </c>
      <c r="M3362" s="181" t="e">
        <f t="shared" si="871"/>
        <v>#DIV/0!</v>
      </c>
      <c r="N3362" s="181" t="e">
        <f t="shared" si="872"/>
        <v>#DIV/0!</v>
      </c>
      <c r="O3362" s="339" t="e">
        <f t="shared" si="873"/>
        <v>#DIV/0!</v>
      </c>
      <c r="P3362" s="181" t="e">
        <f t="shared" si="874"/>
        <v>#DIV/0!</v>
      </c>
      <c r="R3362" s="181" t="e">
        <f t="shared" si="875"/>
        <v>#DIV/0!</v>
      </c>
      <c r="S3362" s="181" t="e">
        <f t="shared" si="876"/>
        <v>#DIV/0!</v>
      </c>
      <c r="T3362" s="339" t="e">
        <f t="shared" si="882"/>
        <v>#DIV/0!</v>
      </c>
      <c r="U3362" s="181" t="e">
        <f t="shared" si="877"/>
        <v>#DIV/0!</v>
      </c>
    </row>
    <row r="3363" spans="2:21" ht="12.75" customHeight="1" x14ac:dyDescent="0.15">
      <c r="B3363" s="1">
        <f t="shared" si="883"/>
        <v>349.2000000000109</v>
      </c>
      <c r="C3363" s="181" t="e">
        <f t="shared" si="878"/>
        <v>#DIV/0!</v>
      </c>
      <c r="D3363" s="242">
        <f t="shared" si="879"/>
        <v>99.993521629688772</v>
      </c>
      <c r="E3363" s="181" t="e">
        <f t="shared" si="867"/>
        <v>#DIV/0!</v>
      </c>
      <c r="F3363" s="181" t="e">
        <f t="shared" si="880"/>
        <v>#DIV/0!</v>
      </c>
      <c r="H3363" s="181" t="e">
        <f t="shared" si="881"/>
        <v>#DIV/0!</v>
      </c>
      <c r="I3363" s="181" t="e">
        <f t="shared" si="868"/>
        <v>#DIV/0!</v>
      </c>
      <c r="J3363" s="339" t="e">
        <f t="shared" si="869"/>
        <v>#DIV/0!</v>
      </c>
      <c r="K3363" s="181" t="e">
        <f t="shared" si="870"/>
        <v>#DIV/0!</v>
      </c>
      <c r="M3363" s="181" t="e">
        <f t="shared" si="871"/>
        <v>#DIV/0!</v>
      </c>
      <c r="N3363" s="181" t="e">
        <f t="shared" si="872"/>
        <v>#DIV/0!</v>
      </c>
      <c r="O3363" s="339" t="e">
        <f t="shared" si="873"/>
        <v>#DIV/0!</v>
      </c>
      <c r="P3363" s="181" t="e">
        <f t="shared" si="874"/>
        <v>#DIV/0!</v>
      </c>
      <c r="R3363" s="181" t="e">
        <f t="shared" si="875"/>
        <v>#DIV/0!</v>
      </c>
      <c r="S3363" s="181" t="e">
        <f t="shared" si="876"/>
        <v>#DIV/0!</v>
      </c>
      <c r="T3363" s="339" t="e">
        <f t="shared" si="882"/>
        <v>#DIV/0!</v>
      </c>
      <c r="U3363" s="181" t="e">
        <f t="shared" si="877"/>
        <v>#DIV/0!</v>
      </c>
    </row>
    <row r="3364" spans="2:21" ht="12.75" customHeight="1" x14ac:dyDescent="0.15">
      <c r="B3364" s="1">
        <f t="shared" si="883"/>
        <v>349.30000000001093</v>
      </c>
      <c r="C3364" s="181" t="e">
        <f t="shared" si="878"/>
        <v>#DIV/0!</v>
      </c>
      <c r="D3364" s="242">
        <f t="shared" si="879"/>
        <v>100.00111213504805</v>
      </c>
      <c r="E3364" s="181" t="e">
        <f t="shared" si="867"/>
        <v>#DIV/0!</v>
      </c>
      <c r="F3364" s="181" t="e">
        <f t="shared" si="880"/>
        <v>#DIV/0!</v>
      </c>
      <c r="H3364" s="181" t="e">
        <f t="shared" si="881"/>
        <v>#DIV/0!</v>
      </c>
      <c r="I3364" s="181" t="e">
        <f t="shared" si="868"/>
        <v>#DIV/0!</v>
      </c>
      <c r="J3364" s="339" t="e">
        <f t="shared" si="869"/>
        <v>#DIV/0!</v>
      </c>
      <c r="K3364" s="181" t="e">
        <f t="shared" si="870"/>
        <v>#DIV/0!</v>
      </c>
      <c r="M3364" s="181" t="e">
        <f t="shared" si="871"/>
        <v>#DIV/0!</v>
      </c>
      <c r="N3364" s="181" t="e">
        <f t="shared" si="872"/>
        <v>#DIV/0!</v>
      </c>
      <c r="O3364" s="339" t="e">
        <f t="shared" si="873"/>
        <v>#DIV/0!</v>
      </c>
      <c r="P3364" s="181" t="e">
        <f t="shared" si="874"/>
        <v>#DIV/0!</v>
      </c>
      <c r="R3364" s="181" t="e">
        <f t="shared" si="875"/>
        <v>#DIV/0!</v>
      </c>
      <c r="S3364" s="181" t="e">
        <f t="shared" si="876"/>
        <v>#DIV/0!</v>
      </c>
      <c r="T3364" s="339" t="e">
        <f t="shared" si="882"/>
        <v>#DIV/0!</v>
      </c>
      <c r="U3364" s="181" t="e">
        <f t="shared" si="877"/>
        <v>#DIV/0!</v>
      </c>
    </row>
    <row r="3365" spans="2:21" ht="12.75" customHeight="1" x14ac:dyDescent="0.15">
      <c r="B3365" s="1">
        <f t="shared" si="883"/>
        <v>349.40000000001095</v>
      </c>
      <c r="C3365" s="181" t="e">
        <f t="shared" si="878"/>
        <v>#DIV/0!</v>
      </c>
      <c r="D3365" s="242">
        <f t="shared" si="879"/>
        <v>100.0087009123468</v>
      </c>
      <c r="E3365" s="181" t="e">
        <f t="shared" si="867"/>
        <v>#DIV/0!</v>
      </c>
      <c r="F3365" s="181" t="e">
        <f t="shared" si="880"/>
        <v>#DIV/0!</v>
      </c>
      <c r="H3365" s="181" t="e">
        <f t="shared" si="881"/>
        <v>#DIV/0!</v>
      </c>
      <c r="I3365" s="181" t="e">
        <f t="shared" si="868"/>
        <v>#DIV/0!</v>
      </c>
      <c r="J3365" s="339" t="e">
        <f t="shared" si="869"/>
        <v>#DIV/0!</v>
      </c>
      <c r="K3365" s="181" t="e">
        <f t="shared" si="870"/>
        <v>#DIV/0!</v>
      </c>
      <c r="M3365" s="181" t="e">
        <f t="shared" si="871"/>
        <v>#DIV/0!</v>
      </c>
      <c r="N3365" s="181" t="e">
        <f t="shared" si="872"/>
        <v>#DIV/0!</v>
      </c>
      <c r="O3365" s="339" t="e">
        <f t="shared" si="873"/>
        <v>#DIV/0!</v>
      </c>
      <c r="P3365" s="181" t="e">
        <f t="shared" si="874"/>
        <v>#DIV/0!</v>
      </c>
      <c r="R3365" s="181" t="e">
        <f t="shared" si="875"/>
        <v>#DIV/0!</v>
      </c>
      <c r="S3365" s="181" t="e">
        <f t="shared" si="876"/>
        <v>#DIV/0!</v>
      </c>
      <c r="T3365" s="339" t="e">
        <f t="shared" si="882"/>
        <v>#DIV/0!</v>
      </c>
      <c r="U3365" s="181" t="e">
        <f t="shared" si="877"/>
        <v>#DIV/0!</v>
      </c>
    </row>
    <row r="3366" spans="2:21" ht="12.75" customHeight="1" x14ac:dyDescent="0.15">
      <c r="B3366" s="1">
        <f t="shared" si="883"/>
        <v>349.50000000001097</v>
      </c>
      <c r="C3366" s="181" t="e">
        <f t="shared" si="878"/>
        <v>#DIV/0!</v>
      </c>
      <c r="D3366" s="242">
        <f t="shared" si="879"/>
        <v>100.01628796250282</v>
      </c>
      <c r="E3366" s="181" t="e">
        <f t="shared" si="867"/>
        <v>#DIV/0!</v>
      </c>
      <c r="F3366" s="181" t="e">
        <f t="shared" si="880"/>
        <v>#DIV/0!</v>
      </c>
      <c r="H3366" s="181" t="e">
        <f t="shared" si="881"/>
        <v>#DIV/0!</v>
      </c>
      <c r="I3366" s="181" t="e">
        <f t="shared" si="868"/>
        <v>#DIV/0!</v>
      </c>
      <c r="J3366" s="339" t="e">
        <f t="shared" si="869"/>
        <v>#DIV/0!</v>
      </c>
      <c r="K3366" s="181" t="e">
        <f t="shared" si="870"/>
        <v>#DIV/0!</v>
      </c>
      <c r="M3366" s="181" t="e">
        <f t="shared" si="871"/>
        <v>#DIV/0!</v>
      </c>
      <c r="N3366" s="181" t="e">
        <f t="shared" si="872"/>
        <v>#DIV/0!</v>
      </c>
      <c r="O3366" s="339" t="e">
        <f t="shared" si="873"/>
        <v>#DIV/0!</v>
      </c>
      <c r="P3366" s="181" t="e">
        <f t="shared" si="874"/>
        <v>#DIV/0!</v>
      </c>
      <c r="R3366" s="181" t="e">
        <f t="shared" si="875"/>
        <v>#DIV/0!</v>
      </c>
      <c r="S3366" s="181" t="e">
        <f t="shared" si="876"/>
        <v>#DIV/0!</v>
      </c>
      <c r="T3366" s="339" t="e">
        <f t="shared" si="882"/>
        <v>#DIV/0!</v>
      </c>
      <c r="U3366" s="181" t="e">
        <f t="shared" si="877"/>
        <v>#DIV/0!</v>
      </c>
    </row>
    <row r="3367" spans="2:21" ht="12.75" customHeight="1" x14ac:dyDescent="0.15">
      <c r="B3367" s="1">
        <f t="shared" si="883"/>
        <v>349.60000000001099</v>
      </c>
      <c r="C3367" s="181" t="e">
        <f t="shared" si="878"/>
        <v>#DIV/0!</v>
      </c>
      <c r="D3367" s="242">
        <f t="shared" si="879"/>
        <v>100.02387328643303</v>
      </c>
      <c r="E3367" s="181" t="e">
        <f t="shared" si="867"/>
        <v>#DIV/0!</v>
      </c>
      <c r="F3367" s="181" t="e">
        <f t="shared" si="880"/>
        <v>#DIV/0!</v>
      </c>
      <c r="H3367" s="181" t="e">
        <f t="shared" si="881"/>
        <v>#DIV/0!</v>
      </c>
      <c r="I3367" s="181" t="e">
        <f t="shared" si="868"/>
        <v>#DIV/0!</v>
      </c>
      <c r="J3367" s="339" t="e">
        <f t="shared" si="869"/>
        <v>#DIV/0!</v>
      </c>
      <c r="K3367" s="181" t="e">
        <f t="shared" si="870"/>
        <v>#DIV/0!</v>
      </c>
      <c r="M3367" s="181" t="e">
        <f t="shared" si="871"/>
        <v>#DIV/0!</v>
      </c>
      <c r="N3367" s="181" t="e">
        <f t="shared" si="872"/>
        <v>#DIV/0!</v>
      </c>
      <c r="O3367" s="339" t="e">
        <f t="shared" si="873"/>
        <v>#DIV/0!</v>
      </c>
      <c r="P3367" s="181" t="e">
        <f t="shared" si="874"/>
        <v>#DIV/0!</v>
      </c>
      <c r="R3367" s="181" t="e">
        <f t="shared" si="875"/>
        <v>#DIV/0!</v>
      </c>
      <c r="S3367" s="181" t="e">
        <f t="shared" si="876"/>
        <v>#DIV/0!</v>
      </c>
      <c r="T3367" s="339" t="e">
        <f t="shared" si="882"/>
        <v>#DIV/0!</v>
      </c>
      <c r="U3367" s="181" t="e">
        <f t="shared" si="877"/>
        <v>#DIV/0!</v>
      </c>
    </row>
    <row r="3368" spans="2:21" ht="12.75" customHeight="1" x14ac:dyDescent="0.15">
      <c r="B3368" s="1">
        <f t="shared" si="883"/>
        <v>349.70000000001102</v>
      </c>
      <c r="C3368" s="181" t="e">
        <f t="shared" si="878"/>
        <v>#DIV/0!</v>
      </c>
      <c r="D3368" s="242">
        <f t="shared" si="879"/>
        <v>100.03145688505357</v>
      </c>
      <c r="E3368" s="181" t="e">
        <f t="shared" si="867"/>
        <v>#DIV/0!</v>
      </c>
      <c r="F3368" s="181" t="e">
        <f t="shared" si="880"/>
        <v>#DIV/0!</v>
      </c>
      <c r="H3368" s="181" t="e">
        <f t="shared" si="881"/>
        <v>#DIV/0!</v>
      </c>
      <c r="I3368" s="181" t="e">
        <f t="shared" si="868"/>
        <v>#DIV/0!</v>
      </c>
      <c r="J3368" s="339" t="e">
        <f t="shared" si="869"/>
        <v>#DIV/0!</v>
      </c>
      <c r="K3368" s="181" t="e">
        <f t="shared" si="870"/>
        <v>#DIV/0!</v>
      </c>
      <c r="M3368" s="181" t="e">
        <f t="shared" si="871"/>
        <v>#DIV/0!</v>
      </c>
      <c r="N3368" s="181" t="e">
        <f t="shared" si="872"/>
        <v>#DIV/0!</v>
      </c>
      <c r="O3368" s="339" t="e">
        <f t="shared" si="873"/>
        <v>#DIV/0!</v>
      </c>
      <c r="P3368" s="181" t="e">
        <f t="shared" si="874"/>
        <v>#DIV/0!</v>
      </c>
      <c r="R3368" s="181" t="e">
        <f t="shared" si="875"/>
        <v>#DIV/0!</v>
      </c>
      <c r="S3368" s="181" t="e">
        <f t="shared" si="876"/>
        <v>#DIV/0!</v>
      </c>
      <c r="T3368" s="339" t="e">
        <f t="shared" si="882"/>
        <v>#DIV/0!</v>
      </c>
      <c r="U3368" s="181" t="e">
        <f t="shared" si="877"/>
        <v>#DIV/0!</v>
      </c>
    </row>
    <row r="3369" spans="2:21" ht="12.75" customHeight="1" x14ac:dyDescent="0.15">
      <c r="B3369" s="1">
        <f t="shared" si="883"/>
        <v>349.80000000001104</v>
      </c>
      <c r="C3369" s="181" t="e">
        <f t="shared" si="878"/>
        <v>#DIV/0!</v>
      </c>
      <c r="D3369" s="242">
        <f t="shared" si="879"/>
        <v>100.0390387592798</v>
      </c>
      <c r="E3369" s="181" t="e">
        <f t="shared" si="867"/>
        <v>#DIV/0!</v>
      </c>
      <c r="F3369" s="181" t="e">
        <f t="shared" si="880"/>
        <v>#DIV/0!</v>
      </c>
      <c r="H3369" s="181" t="e">
        <f t="shared" si="881"/>
        <v>#DIV/0!</v>
      </c>
      <c r="I3369" s="181" t="e">
        <f t="shared" si="868"/>
        <v>#DIV/0!</v>
      </c>
      <c r="J3369" s="339" t="e">
        <f t="shared" si="869"/>
        <v>#DIV/0!</v>
      </c>
      <c r="K3369" s="181" t="e">
        <f t="shared" si="870"/>
        <v>#DIV/0!</v>
      </c>
      <c r="M3369" s="181" t="e">
        <f t="shared" si="871"/>
        <v>#DIV/0!</v>
      </c>
      <c r="N3369" s="181" t="e">
        <f t="shared" si="872"/>
        <v>#DIV/0!</v>
      </c>
      <c r="O3369" s="339" t="e">
        <f t="shared" si="873"/>
        <v>#DIV/0!</v>
      </c>
      <c r="P3369" s="181" t="e">
        <f t="shared" si="874"/>
        <v>#DIV/0!</v>
      </c>
      <c r="R3369" s="181" t="e">
        <f t="shared" si="875"/>
        <v>#DIV/0!</v>
      </c>
      <c r="S3369" s="181" t="e">
        <f t="shared" si="876"/>
        <v>#DIV/0!</v>
      </c>
      <c r="T3369" s="339" t="e">
        <f t="shared" si="882"/>
        <v>#DIV/0!</v>
      </c>
      <c r="U3369" s="181" t="e">
        <f t="shared" si="877"/>
        <v>#DIV/0!</v>
      </c>
    </row>
    <row r="3370" spans="2:21" ht="12.75" customHeight="1" x14ac:dyDescent="0.15">
      <c r="B3370" s="1">
        <f t="shared" si="883"/>
        <v>349.90000000001106</v>
      </c>
      <c r="C3370" s="181" t="e">
        <f t="shared" si="878"/>
        <v>#DIV/0!</v>
      </c>
      <c r="D3370" s="242">
        <f t="shared" si="879"/>
        <v>100.04661891002631</v>
      </c>
      <c r="E3370" s="181" t="e">
        <f t="shared" si="867"/>
        <v>#DIV/0!</v>
      </c>
      <c r="F3370" s="181" t="e">
        <f t="shared" si="880"/>
        <v>#DIV/0!</v>
      </c>
      <c r="H3370" s="181" t="e">
        <f t="shared" si="881"/>
        <v>#DIV/0!</v>
      </c>
      <c r="I3370" s="181" t="e">
        <f t="shared" si="868"/>
        <v>#DIV/0!</v>
      </c>
      <c r="J3370" s="339" t="e">
        <f t="shared" si="869"/>
        <v>#DIV/0!</v>
      </c>
      <c r="K3370" s="181" t="e">
        <f t="shared" si="870"/>
        <v>#DIV/0!</v>
      </c>
      <c r="M3370" s="181" t="e">
        <f t="shared" si="871"/>
        <v>#DIV/0!</v>
      </c>
      <c r="N3370" s="181" t="e">
        <f t="shared" si="872"/>
        <v>#DIV/0!</v>
      </c>
      <c r="O3370" s="339" t="e">
        <f t="shared" si="873"/>
        <v>#DIV/0!</v>
      </c>
      <c r="P3370" s="181" t="e">
        <f t="shared" si="874"/>
        <v>#DIV/0!</v>
      </c>
      <c r="R3370" s="181" t="e">
        <f t="shared" si="875"/>
        <v>#DIV/0!</v>
      </c>
      <c r="S3370" s="181" t="e">
        <f t="shared" si="876"/>
        <v>#DIV/0!</v>
      </c>
      <c r="T3370" s="339" t="e">
        <f t="shared" si="882"/>
        <v>#DIV/0!</v>
      </c>
      <c r="U3370" s="181" t="e">
        <f t="shared" si="877"/>
        <v>#DIV/0!</v>
      </c>
    </row>
    <row r="3371" spans="2:21" ht="12.75" customHeight="1" x14ac:dyDescent="0.15">
      <c r="B3371" s="1">
        <f t="shared" si="883"/>
        <v>350.00000000001108</v>
      </c>
      <c r="C3371" s="181" t="e">
        <f t="shared" si="878"/>
        <v>#DIV/0!</v>
      </c>
      <c r="D3371" s="242">
        <f t="shared" si="879"/>
        <v>100.05419733820696</v>
      </c>
      <c r="E3371" s="181" t="e">
        <f t="shared" si="867"/>
        <v>#DIV/0!</v>
      </c>
      <c r="F3371" s="181" t="e">
        <f t="shared" si="880"/>
        <v>#DIV/0!</v>
      </c>
      <c r="H3371" s="181" t="e">
        <f t="shared" si="881"/>
        <v>#DIV/0!</v>
      </c>
      <c r="I3371" s="181" t="e">
        <f t="shared" si="868"/>
        <v>#DIV/0!</v>
      </c>
      <c r="J3371" s="339" t="e">
        <f t="shared" si="869"/>
        <v>#DIV/0!</v>
      </c>
      <c r="K3371" s="181" t="e">
        <f t="shared" si="870"/>
        <v>#DIV/0!</v>
      </c>
      <c r="M3371" s="181" t="e">
        <f t="shared" si="871"/>
        <v>#DIV/0!</v>
      </c>
      <c r="N3371" s="181" t="e">
        <f t="shared" si="872"/>
        <v>#DIV/0!</v>
      </c>
      <c r="O3371" s="339" t="e">
        <f t="shared" si="873"/>
        <v>#DIV/0!</v>
      </c>
      <c r="P3371" s="181" t="e">
        <f t="shared" si="874"/>
        <v>#DIV/0!</v>
      </c>
      <c r="R3371" s="181" t="e">
        <f t="shared" si="875"/>
        <v>#DIV/0!</v>
      </c>
      <c r="S3371" s="181" t="e">
        <f t="shared" si="876"/>
        <v>#DIV/0!</v>
      </c>
      <c r="T3371" s="339" t="e">
        <f t="shared" si="882"/>
        <v>#DIV/0!</v>
      </c>
      <c r="U3371" s="181" t="e">
        <f t="shared" si="877"/>
        <v>#DIV/0!</v>
      </c>
    </row>
    <row r="3372" spans="2:21" ht="12.75" customHeight="1" x14ac:dyDescent="0.15">
      <c r="B3372" s="1">
        <f t="shared" si="883"/>
        <v>350.10000000001111</v>
      </c>
      <c r="C3372" s="181" t="e">
        <f t="shared" si="878"/>
        <v>#DIV/0!</v>
      </c>
      <c r="D3372" s="242">
        <f t="shared" si="879"/>
        <v>100.06177404473496</v>
      </c>
      <c r="E3372" s="181" t="e">
        <f t="shared" si="867"/>
        <v>#DIV/0!</v>
      </c>
      <c r="F3372" s="181" t="e">
        <f t="shared" si="880"/>
        <v>#DIV/0!</v>
      </c>
      <c r="H3372" s="181" t="e">
        <f t="shared" si="881"/>
        <v>#DIV/0!</v>
      </c>
      <c r="I3372" s="181" t="e">
        <f t="shared" si="868"/>
        <v>#DIV/0!</v>
      </c>
      <c r="J3372" s="339" t="e">
        <f t="shared" si="869"/>
        <v>#DIV/0!</v>
      </c>
      <c r="K3372" s="181" t="e">
        <f t="shared" si="870"/>
        <v>#DIV/0!</v>
      </c>
      <c r="M3372" s="181" t="e">
        <f t="shared" si="871"/>
        <v>#DIV/0!</v>
      </c>
      <c r="N3372" s="181" t="e">
        <f t="shared" si="872"/>
        <v>#DIV/0!</v>
      </c>
      <c r="O3372" s="339" t="e">
        <f t="shared" si="873"/>
        <v>#DIV/0!</v>
      </c>
      <c r="P3372" s="181" t="e">
        <f t="shared" si="874"/>
        <v>#DIV/0!</v>
      </c>
      <c r="R3372" s="181" t="e">
        <f t="shared" si="875"/>
        <v>#DIV/0!</v>
      </c>
      <c r="S3372" s="181" t="e">
        <f t="shared" si="876"/>
        <v>#DIV/0!</v>
      </c>
      <c r="T3372" s="339" t="e">
        <f t="shared" si="882"/>
        <v>#DIV/0!</v>
      </c>
      <c r="U3372" s="181" t="e">
        <f t="shared" si="877"/>
        <v>#DIV/0!</v>
      </c>
    </row>
    <row r="3373" spans="2:21" ht="12.75" customHeight="1" x14ac:dyDescent="0.15">
      <c r="B3373" s="1">
        <f t="shared" si="883"/>
        <v>350.20000000001113</v>
      </c>
      <c r="C3373" s="181" t="e">
        <f t="shared" si="878"/>
        <v>#DIV/0!</v>
      </c>
      <c r="D3373" s="242">
        <f t="shared" si="879"/>
        <v>100.06934903052257</v>
      </c>
      <c r="E3373" s="181" t="e">
        <f t="shared" si="867"/>
        <v>#DIV/0!</v>
      </c>
      <c r="F3373" s="181" t="e">
        <f t="shared" si="880"/>
        <v>#DIV/0!</v>
      </c>
      <c r="H3373" s="181" t="e">
        <f t="shared" si="881"/>
        <v>#DIV/0!</v>
      </c>
      <c r="I3373" s="181" t="e">
        <f t="shared" si="868"/>
        <v>#DIV/0!</v>
      </c>
      <c r="J3373" s="339" t="e">
        <f t="shared" si="869"/>
        <v>#DIV/0!</v>
      </c>
      <c r="K3373" s="181" t="e">
        <f t="shared" si="870"/>
        <v>#DIV/0!</v>
      </c>
      <c r="M3373" s="181" t="e">
        <f t="shared" si="871"/>
        <v>#DIV/0!</v>
      </c>
      <c r="N3373" s="181" t="e">
        <f t="shared" si="872"/>
        <v>#DIV/0!</v>
      </c>
      <c r="O3373" s="339" t="e">
        <f t="shared" si="873"/>
        <v>#DIV/0!</v>
      </c>
      <c r="P3373" s="181" t="e">
        <f t="shared" si="874"/>
        <v>#DIV/0!</v>
      </c>
      <c r="R3373" s="181" t="e">
        <f t="shared" si="875"/>
        <v>#DIV/0!</v>
      </c>
      <c r="S3373" s="181" t="e">
        <f t="shared" si="876"/>
        <v>#DIV/0!</v>
      </c>
      <c r="T3373" s="339" t="e">
        <f t="shared" si="882"/>
        <v>#DIV/0!</v>
      </c>
      <c r="U3373" s="181" t="e">
        <f t="shared" si="877"/>
        <v>#DIV/0!</v>
      </c>
    </row>
    <row r="3374" spans="2:21" ht="12.75" customHeight="1" x14ac:dyDescent="0.15">
      <c r="B3374" s="1">
        <f t="shared" si="883"/>
        <v>350.30000000001115</v>
      </c>
      <c r="C3374" s="181" t="e">
        <f t="shared" si="878"/>
        <v>#DIV/0!</v>
      </c>
      <c r="D3374" s="242">
        <f t="shared" si="879"/>
        <v>100.0769222964814</v>
      </c>
      <c r="E3374" s="181" t="e">
        <f t="shared" si="867"/>
        <v>#DIV/0!</v>
      </c>
      <c r="F3374" s="181" t="e">
        <f t="shared" si="880"/>
        <v>#DIV/0!</v>
      </c>
      <c r="H3374" s="181" t="e">
        <f t="shared" si="881"/>
        <v>#DIV/0!</v>
      </c>
      <c r="I3374" s="181" t="e">
        <f t="shared" si="868"/>
        <v>#DIV/0!</v>
      </c>
      <c r="J3374" s="339" t="e">
        <f t="shared" si="869"/>
        <v>#DIV/0!</v>
      </c>
      <c r="K3374" s="181" t="e">
        <f t="shared" si="870"/>
        <v>#DIV/0!</v>
      </c>
      <c r="M3374" s="181" t="e">
        <f t="shared" si="871"/>
        <v>#DIV/0!</v>
      </c>
      <c r="N3374" s="181" t="e">
        <f t="shared" si="872"/>
        <v>#DIV/0!</v>
      </c>
      <c r="O3374" s="339" t="e">
        <f t="shared" si="873"/>
        <v>#DIV/0!</v>
      </c>
      <c r="P3374" s="181" t="e">
        <f t="shared" si="874"/>
        <v>#DIV/0!</v>
      </c>
      <c r="R3374" s="181" t="e">
        <f t="shared" si="875"/>
        <v>#DIV/0!</v>
      </c>
      <c r="S3374" s="181" t="e">
        <f t="shared" si="876"/>
        <v>#DIV/0!</v>
      </c>
      <c r="T3374" s="339" t="e">
        <f t="shared" si="882"/>
        <v>#DIV/0!</v>
      </c>
      <c r="U3374" s="181" t="e">
        <f t="shared" si="877"/>
        <v>#DIV/0!</v>
      </c>
    </row>
    <row r="3375" spans="2:21" ht="12.75" customHeight="1" x14ac:dyDescent="0.15">
      <c r="B3375" s="1">
        <f t="shared" si="883"/>
        <v>350.40000000001118</v>
      </c>
      <c r="C3375" s="181" t="e">
        <f t="shared" si="878"/>
        <v>#DIV/0!</v>
      </c>
      <c r="D3375" s="242">
        <f t="shared" si="879"/>
        <v>100.0844938435223</v>
      </c>
      <c r="E3375" s="181" t="e">
        <f t="shared" si="867"/>
        <v>#DIV/0!</v>
      </c>
      <c r="F3375" s="181" t="e">
        <f t="shared" si="880"/>
        <v>#DIV/0!</v>
      </c>
      <c r="H3375" s="181" t="e">
        <f t="shared" si="881"/>
        <v>#DIV/0!</v>
      </c>
      <c r="I3375" s="181" t="e">
        <f t="shared" si="868"/>
        <v>#DIV/0!</v>
      </c>
      <c r="J3375" s="339" t="e">
        <f t="shared" si="869"/>
        <v>#DIV/0!</v>
      </c>
      <c r="K3375" s="181" t="e">
        <f t="shared" si="870"/>
        <v>#DIV/0!</v>
      </c>
      <c r="M3375" s="181" t="e">
        <f t="shared" si="871"/>
        <v>#DIV/0!</v>
      </c>
      <c r="N3375" s="181" t="e">
        <f t="shared" si="872"/>
        <v>#DIV/0!</v>
      </c>
      <c r="O3375" s="339" t="e">
        <f t="shared" si="873"/>
        <v>#DIV/0!</v>
      </c>
      <c r="P3375" s="181" t="e">
        <f t="shared" si="874"/>
        <v>#DIV/0!</v>
      </c>
      <c r="R3375" s="181" t="e">
        <f t="shared" si="875"/>
        <v>#DIV/0!</v>
      </c>
      <c r="S3375" s="181" t="e">
        <f t="shared" si="876"/>
        <v>#DIV/0!</v>
      </c>
      <c r="T3375" s="339" t="e">
        <f t="shared" si="882"/>
        <v>#DIV/0!</v>
      </c>
      <c r="U3375" s="181" t="e">
        <f t="shared" si="877"/>
        <v>#DIV/0!</v>
      </c>
    </row>
    <row r="3376" spans="2:21" ht="12.75" customHeight="1" x14ac:dyDescent="0.15">
      <c r="B3376" s="1">
        <f t="shared" si="883"/>
        <v>350.5000000000112</v>
      </c>
      <c r="C3376" s="181" t="e">
        <f t="shared" si="878"/>
        <v>#DIV/0!</v>
      </c>
      <c r="D3376" s="242">
        <f t="shared" si="879"/>
        <v>100.09206367255526</v>
      </c>
      <c r="E3376" s="181" t="e">
        <f t="shared" si="867"/>
        <v>#DIV/0!</v>
      </c>
      <c r="F3376" s="181" t="e">
        <f t="shared" si="880"/>
        <v>#DIV/0!</v>
      </c>
      <c r="H3376" s="181" t="e">
        <f t="shared" si="881"/>
        <v>#DIV/0!</v>
      </c>
      <c r="I3376" s="181" t="e">
        <f t="shared" si="868"/>
        <v>#DIV/0!</v>
      </c>
      <c r="J3376" s="339" t="e">
        <f t="shared" si="869"/>
        <v>#DIV/0!</v>
      </c>
      <c r="K3376" s="181" t="e">
        <f t="shared" si="870"/>
        <v>#DIV/0!</v>
      </c>
      <c r="M3376" s="181" t="e">
        <f t="shared" si="871"/>
        <v>#DIV/0!</v>
      </c>
      <c r="N3376" s="181" t="e">
        <f t="shared" si="872"/>
        <v>#DIV/0!</v>
      </c>
      <c r="O3376" s="339" t="e">
        <f t="shared" si="873"/>
        <v>#DIV/0!</v>
      </c>
      <c r="P3376" s="181" t="e">
        <f t="shared" si="874"/>
        <v>#DIV/0!</v>
      </c>
      <c r="R3376" s="181" t="e">
        <f t="shared" si="875"/>
        <v>#DIV/0!</v>
      </c>
      <c r="S3376" s="181" t="e">
        <f t="shared" si="876"/>
        <v>#DIV/0!</v>
      </c>
      <c r="T3376" s="339" t="e">
        <f t="shared" si="882"/>
        <v>#DIV/0!</v>
      </c>
      <c r="U3376" s="181" t="e">
        <f t="shared" si="877"/>
        <v>#DIV/0!</v>
      </c>
    </row>
    <row r="3377" spans="2:21" ht="12.75" customHeight="1" x14ac:dyDescent="0.15">
      <c r="B3377" s="1">
        <f t="shared" si="883"/>
        <v>350.60000000001122</v>
      </c>
      <c r="C3377" s="181" t="e">
        <f t="shared" si="878"/>
        <v>#DIV/0!</v>
      </c>
      <c r="D3377" s="242">
        <f t="shared" si="879"/>
        <v>100.09963178448959</v>
      </c>
      <c r="E3377" s="181" t="e">
        <f t="shared" si="867"/>
        <v>#DIV/0!</v>
      </c>
      <c r="F3377" s="181" t="e">
        <f t="shared" si="880"/>
        <v>#DIV/0!</v>
      </c>
      <c r="H3377" s="181" t="e">
        <f t="shared" si="881"/>
        <v>#DIV/0!</v>
      </c>
      <c r="I3377" s="181" t="e">
        <f t="shared" si="868"/>
        <v>#DIV/0!</v>
      </c>
      <c r="J3377" s="339" t="e">
        <f t="shared" si="869"/>
        <v>#DIV/0!</v>
      </c>
      <c r="K3377" s="181" t="e">
        <f t="shared" si="870"/>
        <v>#DIV/0!</v>
      </c>
      <c r="M3377" s="181" t="e">
        <f t="shared" si="871"/>
        <v>#DIV/0!</v>
      </c>
      <c r="N3377" s="181" t="e">
        <f t="shared" si="872"/>
        <v>#DIV/0!</v>
      </c>
      <c r="O3377" s="339" t="e">
        <f t="shared" si="873"/>
        <v>#DIV/0!</v>
      </c>
      <c r="P3377" s="181" t="e">
        <f t="shared" si="874"/>
        <v>#DIV/0!</v>
      </c>
      <c r="R3377" s="181" t="e">
        <f t="shared" si="875"/>
        <v>#DIV/0!</v>
      </c>
      <c r="S3377" s="181" t="e">
        <f t="shared" si="876"/>
        <v>#DIV/0!</v>
      </c>
      <c r="T3377" s="339" t="e">
        <f t="shared" si="882"/>
        <v>#DIV/0!</v>
      </c>
      <c r="U3377" s="181" t="e">
        <f t="shared" si="877"/>
        <v>#DIV/0!</v>
      </c>
    </row>
    <row r="3378" spans="2:21" ht="12.75" customHeight="1" x14ac:dyDescent="0.15">
      <c r="B3378" s="1">
        <f t="shared" si="883"/>
        <v>350.70000000001124</v>
      </c>
      <c r="C3378" s="181" t="e">
        <f t="shared" si="878"/>
        <v>#DIV/0!</v>
      </c>
      <c r="D3378" s="242">
        <f t="shared" si="879"/>
        <v>100.10719818023388</v>
      </c>
      <c r="E3378" s="181" t="e">
        <f t="shared" si="867"/>
        <v>#DIV/0!</v>
      </c>
      <c r="F3378" s="181" t="e">
        <f t="shared" si="880"/>
        <v>#DIV/0!</v>
      </c>
      <c r="H3378" s="181" t="e">
        <f t="shared" si="881"/>
        <v>#DIV/0!</v>
      </c>
      <c r="I3378" s="181" t="e">
        <f t="shared" si="868"/>
        <v>#DIV/0!</v>
      </c>
      <c r="J3378" s="339" t="e">
        <f t="shared" si="869"/>
        <v>#DIV/0!</v>
      </c>
      <c r="K3378" s="181" t="e">
        <f t="shared" si="870"/>
        <v>#DIV/0!</v>
      </c>
      <c r="M3378" s="181" t="e">
        <f t="shared" si="871"/>
        <v>#DIV/0!</v>
      </c>
      <c r="N3378" s="181" t="e">
        <f t="shared" si="872"/>
        <v>#DIV/0!</v>
      </c>
      <c r="O3378" s="339" t="e">
        <f t="shared" si="873"/>
        <v>#DIV/0!</v>
      </c>
      <c r="P3378" s="181" t="e">
        <f t="shared" si="874"/>
        <v>#DIV/0!</v>
      </c>
      <c r="R3378" s="181" t="e">
        <f t="shared" si="875"/>
        <v>#DIV/0!</v>
      </c>
      <c r="S3378" s="181" t="e">
        <f t="shared" si="876"/>
        <v>#DIV/0!</v>
      </c>
      <c r="T3378" s="339" t="e">
        <f t="shared" si="882"/>
        <v>#DIV/0!</v>
      </c>
      <c r="U3378" s="181" t="e">
        <f t="shared" si="877"/>
        <v>#DIV/0!</v>
      </c>
    </row>
    <row r="3379" spans="2:21" ht="12.75" customHeight="1" x14ac:dyDescent="0.15">
      <c r="B3379" s="1">
        <f t="shared" si="883"/>
        <v>350.80000000001127</v>
      </c>
      <c r="C3379" s="181" t="e">
        <f t="shared" si="878"/>
        <v>#DIV/0!</v>
      </c>
      <c r="D3379" s="242">
        <f t="shared" si="879"/>
        <v>100.11476286069598</v>
      </c>
      <c r="E3379" s="181" t="e">
        <f t="shared" si="867"/>
        <v>#DIV/0!</v>
      </c>
      <c r="F3379" s="181" t="e">
        <f t="shared" si="880"/>
        <v>#DIV/0!</v>
      </c>
      <c r="H3379" s="181" t="e">
        <f t="shared" si="881"/>
        <v>#DIV/0!</v>
      </c>
      <c r="I3379" s="181" t="e">
        <f t="shared" si="868"/>
        <v>#DIV/0!</v>
      </c>
      <c r="J3379" s="339" t="e">
        <f t="shared" si="869"/>
        <v>#DIV/0!</v>
      </c>
      <c r="K3379" s="181" t="e">
        <f t="shared" si="870"/>
        <v>#DIV/0!</v>
      </c>
      <c r="M3379" s="181" t="e">
        <f t="shared" si="871"/>
        <v>#DIV/0!</v>
      </c>
      <c r="N3379" s="181" t="e">
        <f t="shared" si="872"/>
        <v>#DIV/0!</v>
      </c>
      <c r="O3379" s="339" t="e">
        <f t="shared" si="873"/>
        <v>#DIV/0!</v>
      </c>
      <c r="P3379" s="181" t="e">
        <f t="shared" si="874"/>
        <v>#DIV/0!</v>
      </c>
      <c r="R3379" s="181" t="e">
        <f t="shared" si="875"/>
        <v>#DIV/0!</v>
      </c>
      <c r="S3379" s="181" t="e">
        <f t="shared" si="876"/>
        <v>#DIV/0!</v>
      </c>
      <c r="T3379" s="339" t="e">
        <f t="shared" si="882"/>
        <v>#DIV/0!</v>
      </c>
      <c r="U3379" s="181" t="e">
        <f t="shared" si="877"/>
        <v>#DIV/0!</v>
      </c>
    </row>
    <row r="3380" spans="2:21" ht="12.75" customHeight="1" x14ac:dyDescent="0.15">
      <c r="B3380" s="1">
        <f t="shared" si="883"/>
        <v>350.90000000001129</v>
      </c>
      <c r="C3380" s="181" t="e">
        <f t="shared" si="878"/>
        <v>#DIV/0!</v>
      </c>
      <c r="D3380" s="242">
        <f t="shared" si="879"/>
        <v>100.12232582678284</v>
      </c>
      <c r="E3380" s="181" t="e">
        <f t="shared" si="867"/>
        <v>#DIV/0!</v>
      </c>
      <c r="F3380" s="181" t="e">
        <f t="shared" si="880"/>
        <v>#DIV/0!</v>
      </c>
      <c r="H3380" s="181" t="e">
        <f t="shared" si="881"/>
        <v>#DIV/0!</v>
      </c>
      <c r="I3380" s="181" t="e">
        <f t="shared" si="868"/>
        <v>#DIV/0!</v>
      </c>
      <c r="J3380" s="339" t="e">
        <f t="shared" si="869"/>
        <v>#DIV/0!</v>
      </c>
      <c r="K3380" s="181" t="e">
        <f t="shared" si="870"/>
        <v>#DIV/0!</v>
      </c>
      <c r="M3380" s="181" t="e">
        <f t="shared" si="871"/>
        <v>#DIV/0!</v>
      </c>
      <c r="N3380" s="181" t="e">
        <f t="shared" si="872"/>
        <v>#DIV/0!</v>
      </c>
      <c r="O3380" s="339" t="e">
        <f t="shared" si="873"/>
        <v>#DIV/0!</v>
      </c>
      <c r="P3380" s="181" t="e">
        <f t="shared" si="874"/>
        <v>#DIV/0!</v>
      </c>
      <c r="R3380" s="181" t="e">
        <f t="shared" si="875"/>
        <v>#DIV/0!</v>
      </c>
      <c r="S3380" s="181" t="e">
        <f t="shared" si="876"/>
        <v>#DIV/0!</v>
      </c>
      <c r="T3380" s="339" t="e">
        <f t="shared" si="882"/>
        <v>#DIV/0!</v>
      </c>
      <c r="U3380" s="181" t="e">
        <f t="shared" si="877"/>
        <v>#DIV/0!</v>
      </c>
    </row>
    <row r="3381" spans="2:21" ht="12.75" customHeight="1" x14ac:dyDescent="0.15">
      <c r="B3381" s="1">
        <f t="shared" si="883"/>
        <v>351.00000000001131</v>
      </c>
      <c r="C3381" s="181" t="e">
        <f t="shared" si="878"/>
        <v>#DIV/0!</v>
      </c>
      <c r="D3381" s="242">
        <f t="shared" si="879"/>
        <v>100.12988707940075</v>
      </c>
      <c r="E3381" s="181" t="e">
        <f t="shared" si="867"/>
        <v>#DIV/0!</v>
      </c>
      <c r="F3381" s="181" t="e">
        <f t="shared" si="880"/>
        <v>#DIV/0!</v>
      </c>
      <c r="H3381" s="181" t="e">
        <f t="shared" si="881"/>
        <v>#DIV/0!</v>
      </c>
      <c r="I3381" s="181" t="e">
        <f t="shared" si="868"/>
        <v>#DIV/0!</v>
      </c>
      <c r="J3381" s="339" t="e">
        <f t="shared" si="869"/>
        <v>#DIV/0!</v>
      </c>
      <c r="K3381" s="181" t="e">
        <f t="shared" si="870"/>
        <v>#DIV/0!</v>
      </c>
      <c r="M3381" s="181" t="e">
        <f t="shared" si="871"/>
        <v>#DIV/0!</v>
      </c>
      <c r="N3381" s="181" t="e">
        <f t="shared" si="872"/>
        <v>#DIV/0!</v>
      </c>
      <c r="O3381" s="339" t="e">
        <f t="shared" si="873"/>
        <v>#DIV/0!</v>
      </c>
      <c r="P3381" s="181" t="e">
        <f t="shared" si="874"/>
        <v>#DIV/0!</v>
      </c>
      <c r="R3381" s="181" t="e">
        <f t="shared" si="875"/>
        <v>#DIV/0!</v>
      </c>
      <c r="S3381" s="181" t="e">
        <f t="shared" si="876"/>
        <v>#DIV/0!</v>
      </c>
      <c r="T3381" s="339" t="e">
        <f t="shared" si="882"/>
        <v>#DIV/0!</v>
      </c>
      <c r="U3381" s="181" t="e">
        <f t="shared" si="877"/>
        <v>#DIV/0!</v>
      </c>
    </row>
    <row r="3382" spans="2:21" ht="12.75" customHeight="1" x14ac:dyDescent="0.15">
      <c r="B3382" s="1">
        <f t="shared" si="883"/>
        <v>351.10000000001133</v>
      </c>
      <c r="C3382" s="181" t="e">
        <f t="shared" si="878"/>
        <v>#DIV/0!</v>
      </c>
      <c r="D3382" s="242">
        <f t="shared" si="879"/>
        <v>100.13744661945539</v>
      </c>
      <c r="E3382" s="181" t="e">
        <f t="shared" si="867"/>
        <v>#DIV/0!</v>
      </c>
      <c r="F3382" s="181" t="e">
        <f t="shared" si="880"/>
        <v>#DIV/0!</v>
      </c>
      <c r="H3382" s="181" t="e">
        <f t="shared" si="881"/>
        <v>#DIV/0!</v>
      </c>
      <c r="I3382" s="181" t="e">
        <f t="shared" si="868"/>
        <v>#DIV/0!</v>
      </c>
      <c r="J3382" s="339" t="e">
        <f t="shared" si="869"/>
        <v>#DIV/0!</v>
      </c>
      <c r="K3382" s="181" t="e">
        <f t="shared" si="870"/>
        <v>#DIV/0!</v>
      </c>
      <c r="M3382" s="181" t="e">
        <f t="shared" si="871"/>
        <v>#DIV/0!</v>
      </c>
      <c r="N3382" s="181" t="e">
        <f t="shared" si="872"/>
        <v>#DIV/0!</v>
      </c>
      <c r="O3382" s="339" t="e">
        <f t="shared" si="873"/>
        <v>#DIV/0!</v>
      </c>
      <c r="P3382" s="181" t="e">
        <f t="shared" si="874"/>
        <v>#DIV/0!</v>
      </c>
      <c r="R3382" s="181" t="e">
        <f t="shared" si="875"/>
        <v>#DIV/0!</v>
      </c>
      <c r="S3382" s="181" t="e">
        <f t="shared" si="876"/>
        <v>#DIV/0!</v>
      </c>
      <c r="T3382" s="339" t="e">
        <f t="shared" si="882"/>
        <v>#DIV/0!</v>
      </c>
      <c r="U3382" s="181" t="e">
        <f t="shared" si="877"/>
        <v>#DIV/0!</v>
      </c>
    </row>
    <row r="3383" spans="2:21" ht="12.75" customHeight="1" x14ac:dyDescent="0.15">
      <c r="B3383" s="1">
        <f t="shared" si="883"/>
        <v>351.20000000001136</v>
      </c>
      <c r="C3383" s="181" t="e">
        <f t="shared" si="878"/>
        <v>#DIV/0!</v>
      </c>
      <c r="D3383" s="242">
        <f t="shared" si="879"/>
        <v>100.14500444785133</v>
      </c>
      <c r="E3383" s="181" t="e">
        <f t="shared" si="867"/>
        <v>#DIV/0!</v>
      </c>
      <c r="F3383" s="181" t="e">
        <f t="shared" si="880"/>
        <v>#DIV/0!</v>
      </c>
      <c r="H3383" s="181" t="e">
        <f t="shared" si="881"/>
        <v>#DIV/0!</v>
      </c>
      <c r="I3383" s="181" t="e">
        <f t="shared" si="868"/>
        <v>#DIV/0!</v>
      </c>
      <c r="J3383" s="339" t="e">
        <f t="shared" si="869"/>
        <v>#DIV/0!</v>
      </c>
      <c r="K3383" s="181" t="e">
        <f t="shared" si="870"/>
        <v>#DIV/0!</v>
      </c>
      <c r="M3383" s="181" t="e">
        <f t="shared" si="871"/>
        <v>#DIV/0!</v>
      </c>
      <c r="N3383" s="181" t="e">
        <f t="shared" si="872"/>
        <v>#DIV/0!</v>
      </c>
      <c r="O3383" s="339" t="e">
        <f t="shared" si="873"/>
        <v>#DIV/0!</v>
      </c>
      <c r="P3383" s="181" t="e">
        <f t="shared" si="874"/>
        <v>#DIV/0!</v>
      </c>
      <c r="R3383" s="181" t="e">
        <f t="shared" si="875"/>
        <v>#DIV/0!</v>
      </c>
      <c r="S3383" s="181" t="e">
        <f t="shared" si="876"/>
        <v>#DIV/0!</v>
      </c>
      <c r="T3383" s="339" t="e">
        <f t="shared" si="882"/>
        <v>#DIV/0!</v>
      </c>
      <c r="U3383" s="181" t="e">
        <f t="shared" si="877"/>
        <v>#DIV/0!</v>
      </c>
    </row>
    <row r="3384" spans="2:21" ht="12.75" customHeight="1" x14ac:dyDescent="0.15">
      <c r="B3384" s="1">
        <f t="shared" si="883"/>
        <v>351.30000000001138</v>
      </c>
      <c r="C3384" s="181" t="e">
        <f t="shared" si="878"/>
        <v>#DIV/0!</v>
      </c>
      <c r="D3384" s="242">
        <f t="shared" si="879"/>
        <v>100.15256056549271</v>
      </c>
      <c r="E3384" s="181" t="e">
        <f t="shared" si="867"/>
        <v>#DIV/0!</v>
      </c>
      <c r="F3384" s="181" t="e">
        <f t="shared" si="880"/>
        <v>#DIV/0!</v>
      </c>
      <c r="H3384" s="181" t="e">
        <f t="shared" si="881"/>
        <v>#DIV/0!</v>
      </c>
      <c r="I3384" s="181" t="e">
        <f t="shared" si="868"/>
        <v>#DIV/0!</v>
      </c>
      <c r="J3384" s="339" t="e">
        <f t="shared" si="869"/>
        <v>#DIV/0!</v>
      </c>
      <c r="K3384" s="181" t="e">
        <f t="shared" si="870"/>
        <v>#DIV/0!</v>
      </c>
      <c r="M3384" s="181" t="e">
        <f t="shared" si="871"/>
        <v>#DIV/0!</v>
      </c>
      <c r="N3384" s="181" t="e">
        <f t="shared" si="872"/>
        <v>#DIV/0!</v>
      </c>
      <c r="O3384" s="339" t="e">
        <f t="shared" si="873"/>
        <v>#DIV/0!</v>
      </c>
      <c r="P3384" s="181" t="e">
        <f t="shared" si="874"/>
        <v>#DIV/0!</v>
      </c>
      <c r="R3384" s="181" t="e">
        <f t="shared" si="875"/>
        <v>#DIV/0!</v>
      </c>
      <c r="S3384" s="181" t="e">
        <f t="shared" si="876"/>
        <v>#DIV/0!</v>
      </c>
      <c r="T3384" s="339" t="e">
        <f t="shared" si="882"/>
        <v>#DIV/0!</v>
      </c>
      <c r="U3384" s="181" t="e">
        <f t="shared" si="877"/>
        <v>#DIV/0!</v>
      </c>
    </row>
    <row r="3385" spans="2:21" ht="12.75" customHeight="1" x14ac:dyDescent="0.15">
      <c r="B3385" s="1">
        <f t="shared" si="883"/>
        <v>351.4000000000114</v>
      </c>
      <c r="C3385" s="181" t="e">
        <f t="shared" si="878"/>
        <v>#DIV/0!</v>
      </c>
      <c r="D3385" s="242">
        <f t="shared" si="879"/>
        <v>100.16011497328292</v>
      </c>
      <c r="E3385" s="181" t="e">
        <f t="shared" si="867"/>
        <v>#DIV/0!</v>
      </c>
      <c r="F3385" s="181" t="e">
        <f t="shared" si="880"/>
        <v>#DIV/0!</v>
      </c>
      <c r="H3385" s="181" t="e">
        <f t="shared" si="881"/>
        <v>#DIV/0!</v>
      </c>
      <c r="I3385" s="181" t="e">
        <f t="shared" si="868"/>
        <v>#DIV/0!</v>
      </c>
      <c r="J3385" s="339" t="e">
        <f t="shared" si="869"/>
        <v>#DIV/0!</v>
      </c>
      <c r="K3385" s="181" t="e">
        <f t="shared" si="870"/>
        <v>#DIV/0!</v>
      </c>
      <c r="M3385" s="181" t="e">
        <f t="shared" si="871"/>
        <v>#DIV/0!</v>
      </c>
      <c r="N3385" s="181" t="e">
        <f t="shared" si="872"/>
        <v>#DIV/0!</v>
      </c>
      <c r="O3385" s="339" t="e">
        <f t="shared" si="873"/>
        <v>#DIV/0!</v>
      </c>
      <c r="P3385" s="181" t="e">
        <f t="shared" si="874"/>
        <v>#DIV/0!</v>
      </c>
      <c r="R3385" s="181" t="e">
        <f t="shared" si="875"/>
        <v>#DIV/0!</v>
      </c>
      <c r="S3385" s="181" t="e">
        <f t="shared" si="876"/>
        <v>#DIV/0!</v>
      </c>
      <c r="T3385" s="339" t="e">
        <f t="shared" si="882"/>
        <v>#DIV/0!</v>
      </c>
      <c r="U3385" s="181" t="e">
        <f t="shared" si="877"/>
        <v>#DIV/0!</v>
      </c>
    </row>
    <row r="3386" spans="2:21" ht="12.75" customHeight="1" x14ac:dyDescent="0.15">
      <c r="B3386" s="1">
        <f t="shared" si="883"/>
        <v>351.50000000001143</v>
      </c>
      <c r="C3386" s="181" t="e">
        <f t="shared" si="878"/>
        <v>#DIV/0!</v>
      </c>
      <c r="D3386" s="242">
        <f t="shared" si="879"/>
        <v>100.16766767212431</v>
      </c>
      <c r="E3386" s="181" t="e">
        <f t="shared" si="867"/>
        <v>#DIV/0!</v>
      </c>
      <c r="F3386" s="181" t="e">
        <f t="shared" si="880"/>
        <v>#DIV/0!</v>
      </c>
      <c r="H3386" s="181" t="e">
        <f t="shared" si="881"/>
        <v>#DIV/0!</v>
      </c>
      <c r="I3386" s="181" t="e">
        <f t="shared" si="868"/>
        <v>#DIV/0!</v>
      </c>
      <c r="J3386" s="339" t="e">
        <f t="shared" si="869"/>
        <v>#DIV/0!</v>
      </c>
      <c r="K3386" s="181" t="e">
        <f t="shared" si="870"/>
        <v>#DIV/0!</v>
      </c>
      <c r="M3386" s="181" t="e">
        <f t="shared" si="871"/>
        <v>#DIV/0!</v>
      </c>
      <c r="N3386" s="181" t="e">
        <f t="shared" si="872"/>
        <v>#DIV/0!</v>
      </c>
      <c r="O3386" s="339" t="e">
        <f t="shared" si="873"/>
        <v>#DIV/0!</v>
      </c>
      <c r="P3386" s="181" t="e">
        <f t="shared" si="874"/>
        <v>#DIV/0!</v>
      </c>
      <c r="R3386" s="181" t="e">
        <f t="shared" si="875"/>
        <v>#DIV/0!</v>
      </c>
      <c r="S3386" s="181" t="e">
        <f t="shared" si="876"/>
        <v>#DIV/0!</v>
      </c>
      <c r="T3386" s="339" t="e">
        <f t="shared" si="882"/>
        <v>#DIV/0!</v>
      </c>
      <c r="U3386" s="181" t="e">
        <f t="shared" si="877"/>
        <v>#DIV/0!</v>
      </c>
    </row>
    <row r="3387" spans="2:21" ht="12.75" customHeight="1" x14ac:dyDescent="0.15">
      <c r="B3387" s="1">
        <f t="shared" si="883"/>
        <v>351.60000000001145</v>
      </c>
      <c r="C3387" s="181" t="e">
        <f t="shared" si="878"/>
        <v>#DIV/0!</v>
      </c>
      <c r="D3387" s="242">
        <f t="shared" si="879"/>
        <v>100.17521866291875</v>
      </c>
      <c r="E3387" s="181" t="e">
        <f t="shared" si="867"/>
        <v>#DIV/0!</v>
      </c>
      <c r="F3387" s="181" t="e">
        <f t="shared" si="880"/>
        <v>#DIV/0!</v>
      </c>
      <c r="H3387" s="181" t="e">
        <f t="shared" si="881"/>
        <v>#DIV/0!</v>
      </c>
      <c r="I3387" s="181" t="e">
        <f t="shared" si="868"/>
        <v>#DIV/0!</v>
      </c>
      <c r="J3387" s="339" t="e">
        <f t="shared" si="869"/>
        <v>#DIV/0!</v>
      </c>
      <c r="K3387" s="181" t="e">
        <f t="shared" si="870"/>
        <v>#DIV/0!</v>
      </c>
      <c r="M3387" s="181" t="e">
        <f t="shared" si="871"/>
        <v>#DIV/0!</v>
      </c>
      <c r="N3387" s="181" t="e">
        <f t="shared" si="872"/>
        <v>#DIV/0!</v>
      </c>
      <c r="O3387" s="339" t="e">
        <f t="shared" si="873"/>
        <v>#DIV/0!</v>
      </c>
      <c r="P3387" s="181" t="e">
        <f t="shared" si="874"/>
        <v>#DIV/0!</v>
      </c>
      <c r="R3387" s="181" t="e">
        <f t="shared" si="875"/>
        <v>#DIV/0!</v>
      </c>
      <c r="S3387" s="181" t="e">
        <f t="shared" si="876"/>
        <v>#DIV/0!</v>
      </c>
      <c r="T3387" s="339" t="e">
        <f t="shared" si="882"/>
        <v>#DIV/0!</v>
      </c>
      <c r="U3387" s="181" t="e">
        <f t="shared" si="877"/>
        <v>#DIV/0!</v>
      </c>
    </row>
    <row r="3388" spans="2:21" ht="12.75" customHeight="1" x14ac:dyDescent="0.15">
      <c r="B3388" s="1">
        <f t="shared" si="883"/>
        <v>351.70000000001147</v>
      </c>
      <c r="C3388" s="181" t="e">
        <f t="shared" si="878"/>
        <v>#DIV/0!</v>
      </c>
      <c r="D3388" s="242">
        <f t="shared" si="879"/>
        <v>100.18276794656727</v>
      </c>
      <c r="E3388" s="181" t="e">
        <f t="shared" si="867"/>
        <v>#DIV/0!</v>
      </c>
      <c r="F3388" s="181" t="e">
        <f t="shared" si="880"/>
        <v>#DIV/0!</v>
      </c>
      <c r="H3388" s="181" t="e">
        <f t="shared" si="881"/>
        <v>#DIV/0!</v>
      </c>
      <c r="I3388" s="181" t="e">
        <f t="shared" si="868"/>
        <v>#DIV/0!</v>
      </c>
      <c r="J3388" s="339" t="e">
        <f t="shared" si="869"/>
        <v>#DIV/0!</v>
      </c>
      <c r="K3388" s="181" t="e">
        <f t="shared" si="870"/>
        <v>#DIV/0!</v>
      </c>
      <c r="M3388" s="181" t="e">
        <f t="shared" si="871"/>
        <v>#DIV/0!</v>
      </c>
      <c r="N3388" s="181" t="e">
        <f t="shared" si="872"/>
        <v>#DIV/0!</v>
      </c>
      <c r="O3388" s="339" t="e">
        <f t="shared" si="873"/>
        <v>#DIV/0!</v>
      </c>
      <c r="P3388" s="181" t="e">
        <f t="shared" si="874"/>
        <v>#DIV/0!</v>
      </c>
      <c r="R3388" s="181" t="e">
        <f t="shared" si="875"/>
        <v>#DIV/0!</v>
      </c>
      <c r="S3388" s="181" t="e">
        <f t="shared" si="876"/>
        <v>#DIV/0!</v>
      </c>
      <c r="T3388" s="339" t="e">
        <f t="shared" si="882"/>
        <v>#DIV/0!</v>
      </c>
      <c r="U3388" s="181" t="e">
        <f t="shared" si="877"/>
        <v>#DIV/0!</v>
      </c>
    </row>
    <row r="3389" spans="2:21" ht="12.75" customHeight="1" x14ac:dyDescent="0.15">
      <c r="B3389" s="1">
        <f t="shared" si="883"/>
        <v>351.80000000001149</v>
      </c>
      <c r="C3389" s="181" t="e">
        <f t="shared" si="878"/>
        <v>#DIV/0!</v>
      </c>
      <c r="D3389" s="242">
        <f t="shared" si="879"/>
        <v>100.19031552397016</v>
      </c>
      <c r="E3389" s="181" t="e">
        <f t="shared" si="867"/>
        <v>#DIV/0!</v>
      </c>
      <c r="F3389" s="181" t="e">
        <f t="shared" si="880"/>
        <v>#DIV/0!</v>
      </c>
      <c r="H3389" s="181" t="e">
        <f t="shared" si="881"/>
        <v>#DIV/0!</v>
      </c>
      <c r="I3389" s="181" t="e">
        <f t="shared" si="868"/>
        <v>#DIV/0!</v>
      </c>
      <c r="J3389" s="339" t="e">
        <f t="shared" si="869"/>
        <v>#DIV/0!</v>
      </c>
      <c r="K3389" s="181" t="e">
        <f t="shared" si="870"/>
        <v>#DIV/0!</v>
      </c>
      <c r="M3389" s="181" t="e">
        <f t="shared" si="871"/>
        <v>#DIV/0!</v>
      </c>
      <c r="N3389" s="181" t="e">
        <f t="shared" si="872"/>
        <v>#DIV/0!</v>
      </c>
      <c r="O3389" s="339" t="e">
        <f t="shared" si="873"/>
        <v>#DIV/0!</v>
      </c>
      <c r="P3389" s="181" t="e">
        <f t="shared" si="874"/>
        <v>#DIV/0!</v>
      </c>
      <c r="R3389" s="181" t="e">
        <f t="shared" si="875"/>
        <v>#DIV/0!</v>
      </c>
      <c r="S3389" s="181" t="e">
        <f t="shared" si="876"/>
        <v>#DIV/0!</v>
      </c>
      <c r="T3389" s="339" t="e">
        <f t="shared" si="882"/>
        <v>#DIV/0!</v>
      </c>
      <c r="U3389" s="181" t="e">
        <f t="shared" si="877"/>
        <v>#DIV/0!</v>
      </c>
    </row>
    <row r="3390" spans="2:21" ht="12.75" customHeight="1" x14ac:dyDescent="0.15">
      <c r="B3390" s="1">
        <f t="shared" si="883"/>
        <v>351.90000000001152</v>
      </c>
      <c r="C3390" s="181" t="e">
        <f t="shared" si="878"/>
        <v>#DIV/0!</v>
      </c>
      <c r="D3390" s="242">
        <f t="shared" si="879"/>
        <v>100.19786139602701</v>
      </c>
      <c r="E3390" s="181" t="e">
        <f t="shared" si="867"/>
        <v>#DIV/0!</v>
      </c>
      <c r="F3390" s="181" t="e">
        <f t="shared" si="880"/>
        <v>#DIV/0!</v>
      </c>
      <c r="H3390" s="181" t="e">
        <f t="shared" si="881"/>
        <v>#DIV/0!</v>
      </c>
      <c r="I3390" s="181" t="e">
        <f t="shared" si="868"/>
        <v>#DIV/0!</v>
      </c>
      <c r="J3390" s="339" t="e">
        <f t="shared" si="869"/>
        <v>#DIV/0!</v>
      </c>
      <c r="K3390" s="181" t="e">
        <f t="shared" si="870"/>
        <v>#DIV/0!</v>
      </c>
      <c r="M3390" s="181" t="e">
        <f t="shared" si="871"/>
        <v>#DIV/0!</v>
      </c>
      <c r="N3390" s="181" t="e">
        <f t="shared" si="872"/>
        <v>#DIV/0!</v>
      </c>
      <c r="O3390" s="339" t="e">
        <f t="shared" si="873"/>
        <v>#DIV/0!</v>
      </c>
      <c r="P3390" s="181" t="e">
        <f t="shared" si="874"/>
        <v>#DIV/0!</v>
      </c>
      <c r="R3390" s="181" t="e">
        <f t="shared" si="875"/>
        <v>#DIV/0!</v>
      </c>
      <c r="S3390" s="181" t="e">
        <f t="shared" si="876"/>
        <v>#DIV/0!</v>
      </c>
      <c r="T3390" s="339" t="e">
        <f t="shared" si="882"/>
        <v>#DIV/0!</v>
      </c>
      <c r="U3390" s="181" t="e">
        <f t="shared" si="877"/>
        <v>#DIV/0!</v>
      </c>
    </row>
    <row r="3391" spans="2:21" ht="12.75" customHeight="1" x14ac:dyDescent="0.15">
      <c r="B3391" s="1">
        <f t="shared" si="883"/>
        <v>352.00000000001154</v>
      </c>
      <c r="C3391" s="181" t="e">
        <f t="shared" si="878"/>
        <v>#DIV/0!</v>
      </c>
      <c r="D3391" s="242">
        <f t="shared" si="879"/>
        <v>100.2054055636365</v>
      </c>
      <c r="E3391" s="181" t="e">
        <f t="shared" si="867"/>
        <v>#DIV/0!</v>
      </c>
      <c r="F3391" s="181" t="e">
        <f t="shared" si="880"/>
        <v>#DIV/0!</v>
      </c>
      <c r="H3391" s="181" t="e">
        <f t="shared" si="881"/>
        <v>#DIV/0!</v>
      </c>
      <c r="I3391" s="181" t="e">
        <f t="shared" si="868"/>
        <v>#DIV/0!</v>
      </c>
      <c r="J3391" s="339" t="e">
        <f t="shared" si="869"/>
        <v>#DIV/0!</v>
      </c>
      <c r="K3391" s="181" t="e">
        <f t="shared" si="870"/>
        <v>#DIV/0!</v>
      </c>
      <c r="M3391" s="181" t="e">
        <f t="shared" si="871"/>
        <v>#DIV/0!</v>
      </c>
      <c r="N3391" s="181" t="e">
        <f t="shared" si="872"/>
        <v>#DIV/0!</v>
      </c>
      <c r="O3391" s="339" t="e">
        <f t="shared" si="873"/>
        <v>#DIV/0!</v>
      </c>
      <c r="P3391" s="181" t="e">
        <f t="shared" si="874"/>
        <v>#DIV/0!</v>
      </c>
      <c r="R3391" s="181" t="e">
        <f t="shared" si="875"/>
        <v>#DIV/0!</v>
      </c>
      <c r="S3391" s="181" t="e">
        <f t="shared" si="876"/>
        <v>#DIV/0!</v>
      </c>
      <c r="T3391" s="339" t="e">
        <f t="shared" si="882"/>
        <v>#DIV/0!</v>
      </c>
      <c r="U3391" s="181" t="e">
        <f t="shared" si="877"/>
        <v>#DIV/0!</v>
      </c>
    </row>
    <row r="3392" spans="2:21" ht="12.75" customHeight="1" x14ac:dyDescent="0.15">
      <c r="B3392" s="1">
        <f t="shared" si="883"/>
        <v>352.10000000001156</v>
      </c>
      <c r="C3392" s="181" t="e">
        <f t="shared" si="878"/>
        <v>#DIV/0!</v>
      </c>
      <c r="D3392" s="242">
        <f t="shared" si="879"/>
        <v>100.21294802769678</v>
      </c>
      <c r="E3392" s="181" t="e">
        <f t="shared" si="867"/>
        <v>#DIV/0!</v>
      </c>
      <c r="F3392" s="181" t="e">
        <f t="shared" si="880"/>
        <v>#DIV/0!</v>
      </c>
      <c r="H3392" s="181" t="e">
        <f t="shared" si="881"/>
        <v>#DIV/0!</v>
      </c>
      <c r="I3392" s="181" t="e">
        <f t="shared" si="868"/>
        <v>#DIV/0!</v>
      </c>
      <c r="J3392" s="339" t="e">
        <f t="shared" si="869"/>
        <v>#DIV/0!</v>
      </c>
      <c r="K3392" s="181" t="e">
        <f t="shared" si="870"/>
        <v>#DIV/0!</v>
      </c>
      <c r="M3392" s="181" t="e">
        <f t="shared" si="871"/>
        <v>#DIV/0!</v>
      </c>
      <c r="N3392" s="181" t="e">
        <f t="shared" si="872"/>
        <v>#DIV/0!</v>
      </c>
      <c r="O3392" s="339" t="e">
        <f t="shared" si="873"/>
        <v>#DIV/0!</v>
      </c>
      <c r="P3392" s="181" t="e">
        <f t="shared" si="874"/>
        <v>#DIV/0!</v>
      </c>
      <c r="R3392" s="181" t="e">
        <f t="shared" si="875"/>
        <v>#DIV/0!</v>
      </c>
      <c r="S3392" s="181" t="e">
        <f t="shared" si="876"/>
        <v>#DIV/0!</v>
      </c>
      <c r="T3392" s="339" t="e">
        <f t="shared" si="882"/>
        <v>#DIV/0!</v>
      </c>
      <c r="U3392" s="181" t="e">
        <f t="shared" si="877"/>
        <v>#DIV/0!</v>
      </c>
    </row>
    <row r="3393" spans="2:21" ht="12.75" customHeight="1" x14ac:dyDescent="0.15">
      <c r="B3393" s="1">
        <f t="shared" si="883"/>
        <v>352.20000000001158</v>
      </c>
      <c r="C3393" s="181" t="e">
        <f t="shared" si="878"/>
        <v>#DIV/0!</v>
      </c>
      <c r="D3393" s="242">
        <f t="shared" si="879"/>
        <v>100.22048878910518</v>
      </c>
      <c r="E3393" s="181" t="e">
        <f t="shared" si="867"/>
        <v>#DIV/0!</v>
      </c>
      <c r="F3393" s="181" t="e">
        <f t="shared" si="880"/>
        <v>#DIV/0!</v>
      </c>
      <c r="H3393" s="181" t="e">
        <f t="shared" si="881"/>
        <v>#DIV/0!</v>
      </c>
      <c r="I3393" s="181" t="e">
        <f t="shared" si="868"/>
        <v>#DIV/0!</v>
      </c>
      <c r="J3393" s="339" t="e">
        <f t="shared" si="869"/>
        <v>#DIV/0!</v>
      </c>
      <c r="K3393" s="181" t="e">
        <f t="shared" si="870"/>
        <v>#DIV/0!</v>
      </c>
      <c r="M3393" s="181" t="e">
        <f t="shared" si="871"/>
        <v>#DIV/0!</v>
      </c>
      <c r="N3393" s="181" t="e">
        <f t="shared" si="872"/>
        <v>#DIV/0!</v>
      </c>
      <c r="O3393" s="339" t="e">
        <f t="shared" si="873"/>
        <v>#DIV/0!</v>
      </c>
      <c r="P3393" s="181" t="e">
        <f t="shared" si="874"/>
        <v>#DIV/0!</v>
      </c>
      <c r="R3393" s="181" t="e">
        <f t="shared" si="875"/>
        <v>#DIV/0!</v>
      </c>
      <c r="S3393" s="181" t="e">
        <f t="shared" si="876"/>
        <v>#DIV/0!</v>
      </c>
      <c r="T3393" s="339" t="e">
        <f t="shared" si="882"/>
        <v>#DIV/0!</v>
      </c>
      <c r="U3393" s="181" t="e">
        <f t="shared" si="877"/>
        <v>#DIV/0!</v>
      </c>
    </row>
    <row r="3394" spans="2:21" ht="12.75" customHeight="1" x14ac:dyDescent="0.15">
      <c r="B3394" s="1">
        <f t="shared" si="883"/>
        <v>352.30000000001161</v>
      </c>
      <c r="C3394" s="181" t="e">
        <f t="shared" si="878"/>
        <v>#DIV/0!</v>
      </c>
      <c r="D3394" s="242">
        <f t="shared" si="879"/>
        <v>100.22802784875827</v>
      </c>
      <c r="E3394" s="181" t="e">
        <f t="shared" si="867"/>
        <v>#DIV/0!</v>
      </c>
      <c r="F3394" s="181" t="e">
        <f t="shared" si="880"/>
        <v>#DIV/0!</v>
      </c>
      <c r="H3394" s="181" t="e">
        <f t="shared" si="881"/>
        <v>#DIV/0!</v>
      </c>
      <c r="I3394" s="181" t="e">
        <f t="shared" si="868"/>
        <v>#DIV/0!</v>
      </c>
      <c r="J3394" s="339" t="e">
        <f t="shared" si="869"/>
        <v>#DIV/0!</v>
      </c>
      <c r="K3394" s="181" t="e">
        <f t="shared" si="870"/>
        <v>#DIV/0!</v>
      </c>
      <c r="M3394" s="181" t="e">
        <f t="shared" si="871"/>
        <v>#DIV/0!</v>
      </c>
      <c r="N3394" s="181" t="e">
        <f t="shared" si="872"/>
        <v>#DIV/0!</v>
      </c>
      <c r="O3394" s="339" t="e">
        <f t="shared" si="873"/>
        <v>#DIV/0!</v>
      </c>
      <c r="P3394" s="181" t="e">
        <f t="shared" si="874"/>
        <v>#DIV/0!</v>
      </c>
      <c r="R3394" s="181" t="e">
        <f t="shared" si="875"/>
        <v>#DIV/0!</v>
      </c>
      <c r="S3394" s="181" t="e">
        <f t="shared" si="876"/>
        <v>#DIV/0!</v>
      </c>
      <c r="T3394" s="339" t="e">
        <f t="shared" si="882"/>
        <v>#DIV/0!</v>
      </c>
      <c r="U3394" s="181" t="e">
        <f t="shared" si="877"/>
        <v>#DIV/0!</v>
      </c>
    </row>
    <row r="3395" spans="2:21" ht="12.75" customHeight="1" x14ac:dyDescent="0.15">
      <c r="B3395" s="1">
        <f t="shared" si="883"/>
        <v>352.40000000001163</v>
      </c>
      <c r="C3395" s="181" t="e">
        <f t="shared" si="878"/>
        <v>#DIV/0!</v>
      </c>
      <c r="D3395" s="242">
        <f t="shared" si="879"/>
        <v>100.23556520755183</v>
      </c>
      <c r="E3395" s="181" t="e">
        <f t="shared" si="867"/>
        <v>#DIV/0!</v>
      </c>
      <c r="F3395" s="181" t="e">
        <f t="shared" si="880"/>
        <v>#DIV/0!</v>
      </c>
      <c r="H3395" s="181" t="e">
        <f t="shared" si="881"/>
        <v>#DIV/0!</v>
      </c>
      <c r="I3395" s="181" t="e">
        <f t="shared" si="868"/>
        <v>#DIV/0!</v>
      </c>
      <c r="J3395" s="339" t="e">
        <f t="shared" si="869"/>
        <v>#DIV/0!</v>
      </c>
      <c r="K3395" s="181" t="e">
        <f t="shared" si="870"/>
        <v>#DIV/0!</v>
      </c>
      <c r="M3395" s="181" t="e">
        <f t="shared" si="871"/>
        <v>#DIV/0!</v>
      </c>
      <c r="N3395" s="181" t="e">
        <f t="shared" si="872"/>
        <v>#DIV/0!</v>
      </c>
      <c r="O3395" s="339" t="e">
        <f t="shared" si="873"/>
        <v>#DIV/0!</v>
      </c>
      <c r="P3395" s="181" t="e">
        <f t="shared" si="874"/>
        <v>#DIV/0!</v>
      </c>
      <c r="R3395" s="181" t="e">
        <f t="shared" si="875"/>
        <v>#DIV/0!</v>
      </c>
      <c r="S3395" s="181" t="e">
        <f t="shared" si="876"/>
        <v>#DIV/0!</v>
      </c>
      <c r="T3395" s="339" t="e">
        <f t="shared" si="882"/>
        <v>#DIV/0!</v>
      </c>
      <c r="U3395" s="181" t="e">
        <f t="shared" si="877"/>
        <v>#DIV/0!</v>
      </c>
    </row>
    <row r="3396" spans="2:21" ht="12.75" customHeight="1" x14ac:dyDescent="0.15">
      <c r="B3396" s="1">
        <f t="shared" si="883"/>
        <v>352.50000000001165</v>
      </c>
      <c r="C3396" s="181" t="e">
        <f t="shared" si="878"/>
        <v>#DIV/0!</v>
      </c>
      <c r="D3396" s="242">
        <f t="shared" si="879"/>
        <v>100.24310086638098</v>
      </c>
      <c r="E3396" s="181" t="e">
        <f t="shared" si="867"/>
        <v>#DIV/0!</v>
      </c>
      <c r="F3396" s="181" t="e">
        <f t="shared" si="880"/>
        <v>#DIV/0!</v>
      </c>
      <c r="H3396" s="181" t="e">
        <f t="shared" si="881"/>
        <v>#DIV/0!</v>
      </c>
      <c r="I3396" s="181" t="e">
        <f t="shared" si="868"/>
        <v>#DIV/0!</v>
      </c>
      <c r="J3396" s="339" t="e">
        <f t="shared" si="869"/>
        <v>#DIV/0!</v>
      </c>
      <c r="K3396" s="181" t="e">
        <f t="shared" si="870"/>
        <v>#DIV/0!</v>
      </c>
      <c r="M3396" s="181" t="e">
        <f t="shared" si="871"/>
        <v>#DIV/0!</v>
      </c>
      <c r="N3396" s="181" t="e">
        <f t="shared" si="872"/>
        <v>#DIV/0!</v>
      </c>
      <c r="O3396" s="339" t="e">
        <f t="shared" si="873"/>
        <v>#DIV/0!</v>
      </c>
      <c r="P3396" s="181" t="e">
        <f t="shared" si="874"/>
        <v>#DIV/0!</v>
      </c>
      <c r="R3396" s="181" t="e">
        <f t="shared" si="875"/>
        <v>#DIV/0!</v>
      </c>
      <c r="S3396" s="181" t="e">
        <f t="shared" si="876"/>
        <v>#DIV/0!</v>
      </c>
      <c r="T3396" s="339" t="e">
        <f t="shared" si="882"/>
        <v>#DIV/0!</v>
      </c>
      <c r="U3396" s="181" t="e">
        <f t="shared" si="877"/>
        <v>#DIV/0!</v>
      </c>
    </row>
    <row r="3397" spans="2:21" ht="12.75" customHeight="1" x14ac:dyDescent="0.15">
      <c r="B3397" s="1">
        <f t="shared" si="883"/>
        <v>352.60000000001168</v>
      </c>
      <c r="C3397" s="181" t="e">
        <f t="shared" si="878"/>
        <v>#DIV/0!</v>
      </c>
      <c r="D3397" s="242">
        <f t="shared" si="879"/>
        <v>100.25063482613997</v>
      </c>
      <c r="E3397" s="181" t="e">
        <f t="shared" si="867"/>
        <v>#DIV/0!</v>
      </c>
      <c r="F3397" s="181" t="e">
        <f t="shared" si="880"/>
        <v>#DIV/0!</v>
      </c>
      <c r="H3397" s="181" t="e">
        <f t="shared" si="881"/>
        <v>#DIV/0!</v>
      </c>
      <c r="I3397" s="181" t="e">
        <f t="shared" si="868"/>
        <v>#DIV/0!</v>
      </c>
      <c r="J3397" s="339" t="e">
        <f t="shared" si="869"/>
        <v>#DIV/0!</v>
      </c>
      <c r="K3397" s="181" t="e">
        <f t="shared" si="870"/>
        <v>#DIV/0!</v>
      </c>
      <c r="M3397" s="181" t="e">
        <f t="shared" si="871"/>
        <v>#DIV/0!</v>
      </c>
      <c r="N3397" s="181" t="e">
        <f t="shared" si="872"/>
        <v>#DIV/0!</v>
      </c>
      <c r="O3397" s="339" t="e">
        <f t="shared" si="873"/>
        <v>#DIV/0!</v>
      </c>
      <c r="P3397" s="181" t="e">
        <f t="shared" si="874"/>
        <v>#DIV/0!</v>
      </c>
      <c r="R3397" s="181" t="e">
        <f t="shared" si="875"/>
        <v>#DIV/0!</v>
      </c>
      <c r="S3397" s="181" t="e">
        <f t="shared" si="876"/>
        <v>#DIV/0!</v>
      </c>
      <c r="T3397" s="339" t="e">
        <f t="shared" si="882"/>
        <v>#DIV/0!</v>
      </c>
      <c r="U3397" s="181" t="e">
        <f t="shared" si="877"/>
        <v>#DIV/0!</v>
      </c>
    </row>
    <row r="3398" spans="2:21" ht="12.75" customHeight="1" x14ac:dyDescent="0.15">
      <c r="B3398" s="1">
        <f t="shared" si="883"/>
        <v>352.7000000000117</v>
      </c>
      <c r="C3398" s="181" t="e">
        <f t="shared" si="878"/>
        <v>#DIV/0!</v>
      </c>
      <c r="D3398" s="242">
        <f t="shared" si="879"/>
        <v>100.25816708772264</v>
      </c>
      <c r="E3398" s="181" t="e">
        <f t="shared" ref="E3398:E3461" si="884">+$D$19+(C3398/(D3398*$D$34))</f>
        <v>#DIV/0!</v>
      </c>
      <c r="F3398" s="181" t="e">
        <f t="shared" si="880"/>
        <v>#DIV/0!</v>
      </c>
      <c r="H3398" s="181" t="e">
        <f t="shared" si="881"/>
        <v>#DIV/0!</v>
      </c>
      <c r="I3398" s="181" t="e">
        <f t="shared" ref="I3398:I3461" si="885">1.32*(($B3399-$D$19)/$D$30)^0.25</f>
        <v>#DIV/0!</v>
      </c>
      <c r="J3398" s="339" t="e">
        <f t="shared" ref="J3398:J3461" si="886">+$D$19+(H3398/(I3398*$D$35))</f>
        <v>#DIV/0!</v>
      </c>
      <c r="K3398" s="181" t="e">
        <f t="shared" ref="K3398:K3461" si="887">ABS($B3399-J3398)</f>
        <v>#DIV/0!</v>
      </c>
      <c r="M3398" s="181" t="e">
        <f t="shared" ref="M3398:M3461" si="888">(2*PI()*$D$27*$D$8*$AE$7*($D$31-B3399))/LN($D$30/$D$28)</f>
        <v>#DIV/0!</v>
      </c>
      <c r="N3398" s="181" t="e">
        <f t="shared" ref="N3398:N3461" si="889">1.32*(($B3399-$D$19)/$D$30)^0.25</f>
        <v>#DIV/0!</v>
      </c>
      <c r="O3398" s="339" t="e">
        <f t="shared" ref="O3398:O3461" si="890">+$D$19+(M3398/(N3398*$D$38))</f>
        <v>#DIV/0!</v>
      </c>
      <c r="P3398" s="181" t="e">
        <f t="shared" ref="P3398:P3461" si="891">ABS($B3399-O3398)</f>
        <v>#DIV/0!</v>
      </c>
      <c r="R3398" s="181" t="e">
        <f t="shared" ref="R3398:R3461" si="892">(2*PI()*$D$27*$D$9*$AE$6*($D$31-B3399))/LN($D$30/$D$28)</f>
        <v>#DIV/0!</v>
      </c>
      <c r="S3398" s="181" t="e">
        <f t="shared" ref="S3398:S3461" si="893">1.32*(($B3399-$D$19)/$D$30)^0.25</f>
        <v>#DIV/0!</v>
      </c>
      <c r="T3398" s="339" t="e">
        <f t="shared" si="882"/>
        <v>#DIV/0!</v>
      </c>
      <c r="U3398" s="181" t="e">
        <f t="shared" ref="U3398:U3461" si="894">ABS($B3399-T3398)</f>
        <v>#DIV/0!</v>
      </c>
    </row>
    <row r="3399" spans="2:21" ht="12.75" customHeight="1" x14ac:dyDescent="0.15">
      <c r="B3399" s="1">
        <f t="shared" si="883"/>
        <v>352.80000000001172</v>
      </c>
      <c r="C3399" s="181" t="e">
        <f t="shared" ref="C3399:C3462" si="895">(2*PI()*$D$26*$D$32*($D$31-B3400))/LN($D$29/$D$28)</f>
        <v>#DIV/0!</v>
      </c>
      <c r="D3399" s="242">
        <f t="shared" ref="D3399:D3462" si="896">1.32*((B3400-$D$19)/$D$29)^0.25</f>
        <v>100.26569765202163</v>
      </c>
      <c r="E3399" s="181" t="e">
        <f t="shared" si="884"/>
        <v>#DIV/0!</v>
      </c>
      <c r="F3399" s="181" t="e">
        <f t="shared" ref="F3399:F3462" si="897">ABS(B3400-E3399)</f>
        <v>#DIV/0!</v>
      </c>
      <c r="H3399" s="181" t="e">
        <f t="shared" ref="H3399:H3462" si="898">(2*PI()*$D$27*$D$32*($D$31-B3400))/LN($D$30/$D$28)</f>
        <v>#DIV/0!</v>
      </c>
      <c r="I3399" s="181" t="e">
        <f t="shared" si="885"/>
        <v>#DIV/0!</v>
      </c>
      <c r="J3399" s="339" t="e">
        <f t="shared" si="886"/>
        <v>#DIV/0!</v>
      </c>
      <c r="K3399" s="181" t="e">
        <f t="shared" si="887"/>
        <v>#DIV/0!</v>
      </c>
      <c r="M3399" s="181" t="e">
        <f t="shared" si="888"/>
        <v>#DIV/0!</v>
      </c>
      <c r="N3399" s="181" t="e">
        <f t="shared" si="889"/>
        <v>#DIV/0!</v>
      </c>
      <c r="O3399" s="339" t="e">
        <f t="shared" si="890"/>
        <v>#DIV/0!</v>
      </c>
      <c r="P3399" s="181" t="e">
        <f t="shared" si="891"/>
        <v>#DIV/0!</v>
      </c>
      <c r="R3399" s="181" t="e">
        <f t="shared" si="892"/>
        <v>#DIV/0!</v>
      </c>
      <c r="S3399" s="181" t="e">
        <f t="shared" si="893"/>
        <v>#DIV/0!</v>
      </c>
      <c r="T3399" s="339" t="e">
        <f t="shared" ref="T3399:T3462" si="899">+$D$19+(R3399/(S3399*$D$41))</f>
        <v>#DIV/0!</v>
      </c>
      <c r="U3399" s="181" t="e">
        <f t="shared" si="894"/>
        <v>#DIV/0!</v>
      </c>
    </row>
    <row r="3400" spans="2:21" ht="12.75" customHeight="1" x14ac:dyDescent="0.15">
      <c r="B3400" s="1">
        <f t="shared" ref="B3400:B3463" si="900">B3399+0.1</f>
        <v>352.90000000001174</v>
      </c>
      <c r="C3400" s="181" t="e">
        <f t="shared" si="895"/>
        <v>#DIV/0!</v>
      </c>
      <c r="D3400" s="242">
        <f t="shared" si="896"/>
        <v>100.27322651992912</v>
      </c>
      <c r="E3400" s="181" t="e">
        <f t="shared" si="884"/>
        <v>#DIV/0!</v>
      </c>
      <c r="F3400" s="181" t="e">
        <f t="shared" si="897"/>
        <v>#DIV/0!</v>
      </c>
      <c r="H3400" s="181" t="e">
        <f t="shared" si="898"/>
        <v>#DIV/0!</v>
      </c>
      <c r="I3400" s="181" t="e">
        <f t="shared" si="885"/>
        <v>#DIV/0!</v>
      </c>
      <c r="J3400" s="339" t="e">
        <f t="shared" si="886"/>
        <v>#DIV/0!</v>
      </c>
      <c r="K3400" s="181" t="e">
        <f t="shared" si="887"/>
        <v>#DIV/0!</v>
      </c>
      <c r="M3400" s="181" t="e">
        <f t="shared" si="888"/>
        <v>#DIV/0!</v>
      </c>
      <c r="N3400" s="181" t="e">
        <f t="shared" si="889"/>
        <v>#DIV/0!</v>
      </c>
      <c r="O3400" s="339" t="e">
        <f t="shared" si="890"/>
        <v>#DIV/0!</v>
      </c>
      <c r="P3400" s="181" t="e">
        <f t="shared" si="891"/>
        <v>#DIV/0!</v>
      </c>
      <c r="R3400" s="181" t="e">
        <f t="shared" si="892"/>
        <v>#DIV/0!</v>
      </c>
      <c r="S3400" s="181" t="e">
        <f t="shared" si="893"/>
        <v>#DIV/0!</v>
      </c>
      <c r="T3400" s="339" t="e">
        <f t="shared" si="899"/>
        <v>#DIV/0!</v>
      </c>
      <c r="U3400" s="181" t="e">
        <f t="shared" si="894"/>
        <v>#DIV/0!</v>
      </c>
    </row>
    <row r="3401" spans="2:21" ht="12.75" customHeight="1" x14ac:dyDescent="0.15">
      <c r="B3401" s="1">
        <f t="shared" si="900"/>
        <v>353.00000000001177</v>
      </c>
      <c r="C3401" s="181" t="e">
        <f t="shared" si="895"/>
        <v>#DIV/0!</v>
      </c>
      <c r="D3401" s="242">
        <f t="shared" si="896"/>
        <v>100.28075369233662</v>
      </c>
      <c r="E3401" s="181" t="e">
        <f t="shared" si="884"/>
        <v>#DIV/0!</v>
      </c>
      <c r="F3401" s="181" t="e">
        <f t="shared" si="897"/>
        <v>#DIV/0!</v>
      </c>
      <c r="H3401" s="181" t="e">
        <f t="shared" si="898"/>
        <v>#DIV/0!</v>
      </c>
      <c r="I3401" s="181" t="e">
        <f t="shared" si="885"/>
        <v>#DIV/0!</v>
      </c>
      <c r="J3401" s="339" t="e">
        <f t="shared" si="886"/>
        <v>#DIV/0!</v>
      </c>
      <c r="K3401" s="181" t="e">
        <f t="shared" si="887"/>
        <v>#DIV/0!</v>
      </c>
      <c r="M3401" s="181" t="e">
        <f t="shared" si="888"/>
        <v>#DIV/0!</v>
      </c>
      <c r="N3401" s="181" t="e">
        <f t="shared" si="889"/>
        <v>#DIV/0!</v>
      </c>
      <c r="O3401" s="339" t="e">
        <f t="shared" si="890"/>
        <v>#DIV/0!</v>
      </c>
      <c r="P3401" s="181" t="e">
        <f t="shared" si="891"/>
        <v>#DIV/0!</v>
      </c>
      <c r="R3401" s="181" t="e">
        <f t="shared" si="892"/>
        <v>#DIV/0!</v>
      </c>
      <c r="S3401" s="181" t="e">
        <f t="shared" si="893"/>
        <v>#DIV/0!</v>
      </c>
      <c r="T3401" s="339" t="e">
        <f t="shared" si="899"/>
        <v>#DIV/0!</v>
      </c>
      <c r="U3401" s="181" t="e">
        <f t="shared" si="894"/>
        <v>#DIV/0!</v>
      </c>
    </row>
    <row r="3402" spans="2:21" ht="12.75" customHeight="1" x14ac:dyDescent="0.15">
      <c r="B3402" s="1">
        <f t="shared" si="900"/>
        <v>353.10000000001179</v>
      </c>
      <c r="C3402" s="181" t="e">
        <f t="shared" si="895"/>
        <v>#DIV/0!</v>
      </c>
      <c r="D3402" s="242">
        <f t="shared" si="896"/>
        <v>100.28827917013471</v>
      </c>
      <c r="E3402" s="181" t="e">
        <f t="shared" si="884"/>
        <v>#DIV/0!</v>
      </c>
      <c r="F3402" s="181" t="e">
        <f t="shared" si="897"/>
        <v>#DIV/0!</v>
      </c>
      <c r="H3402" s="181" t="e">
        <f t="shared" si="898"/>
        <v>#DIV/0!</v>
      </c>
      <c r="I3402" s="181" t="e">
        <f t="shared" si="885"/>
        <v>#DIV/0!</v>
      </c>
      <c r="J3402" s="339" t="e">
        <f t="shared" si="886"/>
        <v>#DIV/0!</v>
      </c>
      <c r="K3402" s="181" t="e">
        <f t="shared" si="887"/>
        <v>#DIV/0!</v>
      </c>
      <c r="M3402" s="181" t="e">
        <f t="shared" si="888"/>
        <v>#DIV/0!</v>
      </c>
      <c r="N3402" s="181" t="e">
        <f t="shared" si="889"/>
        <v>#DIV/0!</v>
      </c>
      <c r="O3402" s="339" t="e">
        <f t="shared" si="890"/>
        <v>#DIV/0!</v>
      </c>
      <c r="P3402" s="181" t="e">
        <f t="shared" si="891"/>
        <v>#DIV/0!</v>
      </c>
      <c r="R3402" s="181" t="e">
        <f t="shared" si="892"/>
        <v>#DIV/0!</v>
      </c>
      <c r="S3402" s="181" t="e">
        <f t="shared" si="893"/>
        <v>#DIV/0!</v>
      </c>
      <c r="T3402" s="339" t="e">
        <f t="shared" si="899"/>
        <v>#DIV/0!</v>
      </c>
      <c r="U3402" s="181" t="e">
        <f t="shared" si="894"/>
        <v>#DIV/0!</v>
      </c>
    </row>
    <row r="3403" spans="2:21" ht="12.75" customHeight="1" x14ac:dyDescent="0.15">
      <c r="B3403" s="1">
        <f t="shared" si="900"/>
        <v>353.20000000001181</v>
      </c>
      <c r="C3403" s="181" t="e">
        <f t="shared" si="895"/>
        <v>#DIV/0!</v>
      </c>
      <c r="D3403" s="242">
        <f t="shared" si="896"/>
        <v>100.29580295421331</v>
      </c>
      <c r="E3403" s="181" t="e">
        <f t="shared" si="884"/>
        <v>#DIV/0!</v>
      </c>
      <c r="F3403" s="181" t="e">
        <f t="shared" si="897"/>
        <v>#DIV/0!</v>
      </c>
      <c r="H3403" s="181" t="e">
        <f t="shared" si="898"/>
        <v>#DIV/0!</v>
      </c>
      <c r="I3403" s="181" t="e">
        <f t="shared" si="885"/>
        <v>#DIV/0!</v>
      </c>
      <c r="J3403" s="339" t="e">
        <f t="shared" si="886"/>
        <v>#DIV/0!</v>
      </c>
      <c r="K3403" s="181" t="e">
        <f t="shared" si="887"/>
        <v>#DIV/0!</v>
      </c>
      <c r="M3403" s="181" t="e">
        <f t="shared" si="888"/>
        <v>#DIV/0!</v>
      </c>
      <c r="N3403" s="181" t="e">
        <f t="shared" si="889"/>
        <v>#DIV/0!</v>
      </c>
      <c r="O3403" s="339" t="e">
        <f t="shared" si="890"/>
        <v>#DIV/0!</v>
      </c>
      <c r="P3403" s="181" t="e">
        <f t="shared" si="891"/>
        <v>#DIV/0!</v>
      </c>
      <c r="R3403" s="181" t="e">
        <f t="shared" si="892"/>
        <v>#DIV/0!</v>
      </c>
      <c r="S3403" s="181" t="e">
        <f t="shared" si="893"/>
        <v>#DIV/0!</v>
      </c>
      <c r="T3403" s="339" t="e">
        <f t="shared" si="899"/>
        <v>#DIV/0!</v>
      </c>
      <c r="U3403" s="181" t="e">
        <f t="shared" si="894"/>
        <v>#DIV/0!</v>
      </c>
    </row>
    <row r="3404" spans="2:21" ht="12.75" customHeight="1" x14ac:dyDescent="0.15">
      <c r="B3404" s="1">
        <f t="shared" si="900"/>
        <v>353.30000000001183</v>
      </c>
      <c r="C3404" s="181" t="e">
        <f t="shared" si="895"/>
        <v>#DIV/0!</v>
      </c>
      <c r="D3404" s="242">
        <f t="shared" si="896"/>
        <v>100.30332504546163</v>
      </c>
      <c r="E3404" s="181" t="e">
        <f t="shared" si="884"/>
        <v>#DIV/0!</v>
      </c>
      <c r="F3404" s="181" t="e">
        <f t="shared" si="897"/>
        <v>#DIV/0!</v>
      </c>
      <c r="H3404" s="181" t="e">
        <f t="shared" si="898"/>
        <v>#DIV/0!</v>
      </c>
      <c r="I3404" s="181" t="e">
        <f t="shared" si="885"/>
        <v>#DIV/0!</v>
      </c>
      <c r="J3404" s="339" t="e">
        <f t="shared" si="886"/>
        <v>#DIV/0!</v>
      </c>
      <c r="K3404" s="181" t="e">
        <f t="shared" si="887"/>
        <v>#DIV/0!</v>
      </c>
      <c r="M3404" s="181" t="e">
        <f t="shared" si="888"/>
        <v>#DIV/0!</v>
      </c>
      <c r="N3404" s="181" t="e">
        <f t="shared" si="889"/>
        <v>#DIV/0!</v>
      </c>
      <c r="O3404" s="339" t="e">
        <f t="shared" si="890"/>
        <v>#DIV/0!</v>
      </c>
      <c r="P3404" s="181" t="e">
        <f t="shared" si="891"/>
        <v>#DIV/0!</v>
      </c>
      <c r="R3404" s="181" t="e">
        <f t="shared" si="892"/>
        <v>#DIV/0!</v>
      </c>
      <c r="S3404" s="181" t="e">
        <f t="shared" si="893"/>
        <v>#DIV/0!</v>
      </c>
      <c r="T3404" s="339" t="e">
        <f t="shared" si="899"/>
        <v>#DIV/0!</v>
      </c>
      <c r="U3404" s="181" t="e">
        <f t="shared" si="894"/>
        <v>#DIV/0!</v>
      </c>
    </row>
    <row r="3405" spans="2:21" ht="12.75" customHeight="1" x14ac:dyDescent="0.15">
      <c r="B3405" s="1">
        <f t="shared" si="900"/>
        <v>353.40000000001186</v>
      </c>
      <c r="C3405" s="181" t="e">
        <f t="shared" si="895"/>
        <v>#DIV/0!</v>
      </c>
      <c r="D3405" s="242">
        <f t="shared" si="896"/>
        <v>100.31084544476812</v>
      </c>
      <c r="E3405" s="181" t="e">
        <f t="shared" si="884"/>
        <v>#DIV/0!</v>
      </c>
      <c r="F3405" s="181" t="e">
        <f t="shared" si="897"/>
        <v>#DIV/0!</v>
      </c>
      <c r="H3405" s="181" t="e">
        <f t="shared" si="898"/>
        <v>#DIV/0!</v>
      </c>
      <c r="I3405" s="181" t="e">
        <f t="shared" si="885"/>
        <v>#DIV/0!</v>
      </c>
      <c r="J3405" s="339" t="e">
        <f t="shared" si="886"/>
        <v>#DIV/0!</v>
      </c>
      <c r="K3405" s="181" t="e">
        <f t="shared" si="887"/>
        <v>#DIV/0!</v>
      </c>
      <c r="M3405" s="181" t="e">
        <f t="shared" si="888"/>
        <v>#DIV/0!</v>
      </c>
      <c r="N3405" s="181" t="e">
        <f t="shared" si="889"/>
        <v>#DIV/0!</v>
      </c>
      <c r="O3405" s="339" t="e">
        <f t="shared" si="890"/>
        <v>#DIV/0!</v>
      </c>
      <c r="P3405" s="181" t="e">
        <f t="shared" si="891"/>
        <v>#DIV/0!</v>
      </c>
      <c r="R3405" s="181" t="e">
        <f t="shared" si="892"/>
        <v>#DIV/0!</v>
      </c>
      <c r="S3405" s="181" t="e">
        <f t="shared" si="893"/>
        <v>#DIV/0!</v>
      </c>
      <c r="T3405" s="339" t="e">
        <f t="shared" si="899"/>
        <v>#DIV/0!</v>
      </c>
      <c r="U3405" s="181" t="e">
        <f t="shared" si="894"/>
        <v>#DIV/0!</v>
      </c>
    </row>
    <row r="3406" spans="2:21" ht="12.75" customHeight="1" x14ac:dyDescent="0.15">
      <c r="B3406" s="1">
        <f t="shared" si="900"/>
        <v>353.50000000001188</v>
      </c>
      <c r="C3406" s="181" t="e">
        <f t="shared" si="895"/>
        <v>#DIV/0!</v>
      </c>
      <c r="D3406" s="242">
        <f t="shared" si="896"/>
        <v>100.31836415302045</v>
      </c>
      <c r="E3406" s="181" t="e">
        <f t="shared" si="884"/>
        <v>#DIV/0!</v>
      </c>
      <c r="F3406" s="181" t="e">
        <f t="shared" si="897"/>
        <v>#DIV/0!</v>
      </c>
      <c r="H3406" s="181" t="e">
        <f t="shared" si="898"/>
        <v>#DIV/0!</v>
      </c>
      <c r="I3406" s="181" t="e">
        <f t="shared" si="885"/>
        <v>#DIV/0!</v>
      </c>
      <c r="J3406" s="339" t="e">
        <f t="shared" si="886"/>
        <v>#DIV/0!</v>
      </c>
      <c r="K3406" s="181" t="e">
        <f t="shared" si="887"/>
        <v>#DIV/0!</v>
      </c>
      <c r="M3406" s="181" t="e">
        <f t="shared" si="888"/>
        <v>#DIV/0!</v>
      </c>
      <c r="N3406" s="181" t="e">
        <f t="shared" si="889"/>
        <v>#DIV/0!</v>
      </c>
      <c r="O3406" s="339" t="e">
        <f t="shared" si="890"/>
        <v>#DIV/0!</v>
      </c>
      <c r="P3406" s="181" t="e">
        <f t="shared" si="891"/>
        <v>#DIV/0!</v>
      </c>
      <c r="R3406" s="181" t="e">
        <f t="shared" si="892"/>
        <v>#DIV/0!</v>
      </c>
      <c r="S3406" s="181" t="e">
        <f t="shared" si="893"/>
        <v>#DIV/0!</v>
      </c>
      <c r="T3406" s="339" t="e">
        <f t="shared" si="899"/>
        <v>#DIV/0!</v>
      </c>
      <c r="U3406" s="181" t="e">
        <f t="shared" si="894"/>
        <v>#DIV/0!</v>
      </c>
    </row>
    <row r="3407" spans="2:21" ht="12.75" customHeight="1" x14ac:dyDescent="0.15">
      <c r="B3407" s="1">
        <f t="shared" si="900"/>
        <v>353.6000000000119</v>
      </c>
      <c r="C3407" s="181" t="e">
        <f t="shared" si="895"/>
        <v>#DIV/0!</v>
      </c>
      <c r="D3407" s="242">
        <f t="shared" si="896"/>
        <v>100.32588117110579</v>
      </c>
      <c r="E3407" s="181" t="e">
        <f t="shared" si="884"/>
        <v>#DIV/0!</v>
      </c>
      <c r="F3407" s="181" t="e">
        <f t="shared" si="897"/>
        <v>#DIV/0!</v>
      </c>
      <c r="H3407" s="181" t="e">
        <f t="shared" si="898"/>
        <v>#DIV/0!</v>
      </c>
      <c r="I3407" s="181" t="e">
        <f t="shared" si="885"/>
        <v>#DIV/0!</v>
      </c>
      <c r="J3407" s="339" t="e">
        <f t="shared" si="886"/>
        <v>#DIV/0!</v>
      </c>
      <c r="K3407" s="181" t="e">
        <f t="shared" si="887"/>
        <v>#DIV/0!</v>
      </c>
      <c r="M3407" s="181" t="e">
        <f t="shared" si="888"/>
        <v>#DIV/0!</v>
      </c>
      <c r="N3407" s="181" t="e">
        <f t="shared" si="889"/>
        <v>#DIV/0!</v>
      </c>
      <c r="O3407" s="339" t="e">
        <f t="shared" si="890"/>
        <v>#DIV/0!</v>
      </c>
      <c r="P3407" s="181" t="e">
        <f t="shared" si="891"/>
        <v>#DIV/0!</v>
      </c>
      <c r="R3407" s="181" t="e">
        <f t="shared" si="892"/>
        <v>#DIV/0!</v>
      </c>
      <c r="S3407" s="181" t="e">
        <f t="shared" si="893"/>
        <v>#DIV/0!</v>
      </c>
      <c r="T3407" s="339" t="e">
        <f t="shared" si="899"/>
        <v>#DIV/0!</v>
      </c>
      <c r="U3407" s="181" t="e">
        <f t="shared" si="894"/>
        <v>#DIV/0!</v>
      </c>
    </row>
    <row r="3408" spans="2:21" ht="12.75" customHeight="1" x14ac:dyDescent="0.15">
      <c r="B3408" s="1">
        <f t="shared" si="900"/>
        <v>353.70000000001193</v>
      </c>
      <c r="C3408" s="181" t="e">
        <f t="shared" si="895"/>
        <v>#DIV/0!</v>
      </c>
      <c r="D3408" s="242">
        <f t="shared" si="896"/>
        <v>100.33339649991017</v>
      </c>
      <c r="E3408" s="181" t="e">
        <f t="shared" si="884"/>
        <v>#DIV/0!</v>
      </c>
      <c r="F3408" s="181" t="e">
        <f t="shared" si="897"/>
        <v>#DIV/0!</v>
      </c>
      <c r="H3408" s="181" t="e">
        <f t="shared" si="898"/>
        <v>#DIV/0!</v>
      </c>
      <c r="I3408" s="181" t="e">
        <f t="shared" si="885"/>
        <v>#DIV/0!</v>
      </c>
      <c r="J3408" s="339" t="e">
        <f t="shared" si="886"/>
        <v>#DIV/0!</v>
      </c>
      <c r="K3408" s="181" t="e">
        <f t="shared" si="887"/>
        <v>#DIV/0!</v>
      </c>
      <c r="M3408" s="181" t="e">
        <f t="shared" si="888"/>
        <v>#DIV/0!</v>
      </c>
      <c r="N3408" s="181" t="e">
        <f t="shared" si="889"/>
        <v>#DIV/0!</v>
      </c>
      <c r="O3408" s="339" t="e">
        <f t="shared" si="890"/>
        <v>#DIV/0!</v>
      </c>
      <c r="P3408" s="181" t="e">
        <f t="shared" si="891"/>
        <v>#DIV/0!</v>
      </c>
      <c r="R3408" s="181" t="e">
        <f t="shared" si="892"/>
        <v>#DIV/0!</v>
      </c>
      <c r="S3408" s="181" t="e">
        <f t="shared" si="893"/>
        <v>#DIV/0!</v>
      </c>
      <c r="T3408" s="339" t="e">
        <f t="shared" si="899"/>
        <v>#DIV/0!</v>
      </c>
      <c r="U3408" s="181" t="e">
        <f t="shared" si="894"/>
        <v>#DIV/0!</v>
      </c>
    </row>
    <row r="3409" spans="2:21" ht="12.75" customHeight="1" x14ac:dyDescent="0.15">
      <c r="B3409" s="1">
        <f t="shared" si="900"/>
        <v>353.80000000001195</v>
      </c>
      <c r="C3409" s="181" t="e">
        <f t="shared" si="895"/>
        <v>#DIV/0!</v>
      </c>
      <c r="D3409" s="242">
        <f t="shared" si="896"/>
        <v>100.34091014031934</v>
      </c>
      <c r="E3409" s="181" t="e">
        <f t="shared" si="884"/>
        <v>#DIV/0!</v>
      </c>
      <c r="F3409" s="181" t="e">
        <f t="shared" si="897"/>
        <v>#DIV/0!</v>
      </c>
      <c r="H3409" s="181" t="e">
        <f t="shared" si="898"/>
        <v>#DIV/0!</v>
      </c>
      <c r="I3409" s="181" t="e">
        <f t="shared" si="885"/>
        <v>#DIV/0!</v>
      </c>
      <c r="J3409" s="339" t="e">
        <f t="shared" si="886"/>
        <v>#DIV/0!</v>
      </c>
      <c r="K3409" s="181" t="e">
        <f t="shared" si="887"/>
        <v>#DIV/0!</v>
      </c>
      <c r="M3409" s="181" t="e">
        <f t="shared" si="888"/>
        <v>#DIV/0!</v>
      </c>
      <c r="N3409" s="181" t="e">
        <f t="shared" si="889"/>
        <v>#DIV/0!</v>
      </c>
      <c r="O3409" s="339" t="e">
        <f t="shared" si="890"/>
        <v>#DIV/0!</v>
      </c>
      <c r="P3409" s="181" t="e">
        <f t="shared" si="891"/>
        <v>#DIV/0!</v>
      </c>
      <c r="R3409" s="181" t="e">
        <f t="shared" si="892"/>
        <v>#DIV/0!</v>
      </c>
      <c r="S3409" s="181" t="e">
        <f t="shared" si="893"/>
        <v>#DIV/0!</v>
      </c>
      <c r="T3409" s="339" t="e">
        <f t="shared" si="899"/>
        <v>#DIV/0!</v>
      </c>
      <c r="U3409" s="181" t="e">
        <f t="shared" si="894"/>
        <v>#DIV/0!</v>
      </c>
    </row>
    <row r="3410" spans="2:21" ht="12.75" customHeight="1" x14ac:dyDescent="0.15">
      <c r="B3410" s="1">
        <f t="shared" si="900"/>
        <v>353.90000000001197</v>
      </c>
      <c r="C3410" s="181" t="e">
        <f t="shared" si="895"/>
        <v>#DIV/0!</v>
      </c>
      <c r="D3410" s="242">
        <f t="shared" si="896"/>
        <v>100.34842209321798</v>
      </c>
      <c r="E3410" s="181" t="e">
        <f t="shared" si="884"/>
        <v>#DIV/0!</v>
      </c>
      <c r="F3410" s="181" t="e">
        <f t="shared" si="897"/>
        <v>#DIV/0!</v>
      </c>
      <c r="H3410" s="181" t="e">
        <f t="shared" si="898"/>
        <v>#DIV/0!</v>
      </c>
      <c r="I3410" s="181" t="e">
        <f t="shared" si="885"/>
        <v>#DIV/0!</v>
      </c>
      <c r="J3410" s="339" t="e">
        <f t="shared" si="886"/>
        <v>#DIV/0!</v>
      </c>
      <c r="K3410" s="181" t="e">
        <f t="shared" si="887"/>
        <v>#DIV/0!</v>
      </c>
      <c r="M3410" s="181" t="e">
        <f t="shared" si="888"/>
        <v>#DIV/0!</v>
      </c>
      <c r="N3410" s="181" t="e">
        <f t="shared" si="889"/>
        <v>#DIV/0!</v>
      </c>
      <c r="O3410" s="339" t="e">
        <f t="shared" si="890"/>
        <v>#DIV/0!</v>
      </c>
      <c r="P3410" s="181" t="e">
        <f t="shared" si="891"/>
        <v>#DIV/0!</v>
      </c>
      <c r="R3410" s="181" t="e">
        <f t="shared" si="892"/>
        <v>#DIV/0!</v>
      </c>
      <c r="S3410" s="181" t="e">
        <f t="shared" si="893"/>
        <v>#DIV/0!</v>
      </c>
      <c r="T3410" s="339" t="e">
        <f t="shared" si="899"/>
        <v>#DIV/0!</v>
      </c>
      <c r="U3410" s="181" t="e">
        <f t="shared" si="894"/>
        <v>#DIV/0!</v>
      </c>
    </row>
    <row r="3411" spans="2:21" ht="12.75" customHeight="1" x14ac:dyDescent="0.15">
      <c r="B3411" s="1">
        <f t="shared" si="900"/>
        <v>354.00000000001199</v>
      </c>
      <c r="C3411" s="181" t="e">
        <f t="shared" si="895"/>
        <v>#DIV/0!</v>
      </c>
      <c r="D3411" s="242">
        <f t="shared" si="896"/>
        <v>100.35593235949013</v>
      </c>
      <c r="E3411" s="181" t="e">
        <f t="shared" si="884"/>
        <v>#DIV/0!</v>
      </c>
      <c r="F3411" s="181" t="e">
        <f t="shared" si="897"/>
        <v>#DIV/0!</v>
      </c>
      <c r="H3411" s="181" t="e">
        <f t="shared" si="898"/>
        <v>#DIV/0!</v>
      </c>
      <c r="I3411" s="181" t="e">
        <f t="shared" si="885"/>
        <v>#DIV/0!</v>
      </c>
      <c r="J3411" s="339" t="e">
        <f t="shared" si="886"/>
        <v>#DIV/0!</v>
      </c>
      <c r="K3411" s="181" t="e">
        <f t="shared" si="887"/>
        <v>#DIV/0!</v>
      </c>
      <c r="M3411" s="181" t="e">
        <f t="shared" si="888"/>
        <v>#DIV/0!</v>
      </c>
      <c r="N3411" s="181" t="e">
        <f t="shared" si="889"/>
        <v>#DIV/0!</v>
      </c>
      <c r="O3411" s="339" t="e">
        <f t="shared" si="890"/>
        <v>#DIV/0!</v>
      </c>
      <c r="P3411" s="181" t="e">
        <f t="shared" si="891"/>
        <v>#DIV/0!</v>
      </c>
      <c r="R3411" s="181" t="e">
        <f t="shared" si="892"/>
        <v>#DIV/0!</v>
      </c>
      <c r="S3411" s="181" t="e">
        <f t="shared" si="893"/>
        <v>#DIV/0!</v>
      </c>
      <c r="T3411" s="339" t="e">
        <f t="shared" si="899"/>
        <v>#DIV/0!</v>
      </c>
      <c r="U3411" s="181" t="e">
        <f t="shared" si="894"/>
        <v>#DIV/0!</v>
      </c>
    </row>
    <row r="3412" spans="2:21" ht="12.75" customHeight="1" x14ac:dyDescent="0.15">
      <c r="B3412" s="1">
        <f t="shared" si="900"/>
        <v>354.10000000001202</v>
      </c>
      <c r="C3412" s="181" t="e">
        <f t="shared" si="895"/>
        <v>#DIV/0!</v>
      </c>
      <c r="D3412" s="242">
        <f t="shared" si="896"/>
        <v>100.3634409400192</v>
      </c>
      <c r="E3412" s="181" t="e">
        <f t="shared" si="884"/>
        <v>#DIV/0!</v>
      </c>
      <c r="F3412" s="181" t="e">
        <f t="shared" si="897"/>
        <v>#DIV/0!</v>
      </c>
      <c r="H3412" s="181" t="e">
        <f t="shared" si="898"/>
        <v>#DIV/0!</v>
      </c>
      <c r="I3412" s="181" t="e">
        <f t="shared" si="885"/>
        <v>#DIV/0!</v>
      </c>
      <c r="J3412" s="339" t="e">
        <f t="shared" si="886"/>
        <v>#DIV/0!</v>
      </c>
      <c r="K3412" s="181" t="e">
        <f t="shared" si="887"/>
        <v>#DIV/0!</v>
      </c>
      <c r="M3412" s="181" t="e">
        <f t="shared" si="888"/>
        <v>#DIV/0!</v>
      </c>
      <c r="N3412" s="181" t="e">
        <f t="shared" si="889"/>
        <v>#DIV/0!</v>
      </c>
      <c r="O3412" s="339" t="e">
        <f t="shared" si="890"/>
        <v>#DIV/0!</v>
      </c>
      <c r="P3412" s="181" t="e">
        <f t="shared" si="891"/>
        <v>#DIV/0!</v>
      </c>
      <c r="R3412" s="181" t="e">
        <f t="shared" si="892"/>
        <v>#DIV/0!</v>
      </c>
      <c r="S3412" s="181" t="e">
        <f t="shared" si="893"/>
        <v>#DIV/0!</v>
      </c>
      <c r="T3412" s="339" t="e">
        <f t="shared" si="899"/>
        <v>#DIV/0!</v>
      </c>
      <c r="U3412" s="181" t="e">
        <f t="shared" si="894"/>
        <v>#DIV/0!</v>
      </c>
    </row>
    <row r="3413" spans="2:21" ht="12.75" customHeight="1" x14ac:dyDescent="0.15">
      <c r="B3413" s="1">
        <f t="shared" si="900"/>
        <v>354.20000000001204</v>
      </c>
      <c r="C3413" s="181" t="e">
        <f t="shared" si="895"/>
        <v>#DIV/0!</v>
      </c>
      <c r="D3413" s="242">
        <f t="shared" si="896"/>
        <v>100.37094783568787</v>
      </c>
      <c r="E3413" s="181" t="e">
        <f t="shared" si="884"/>
        <v>#DIV/0!</v>
      </c>
      <c r="F3413" s="181" t="e">
        <f t="shared" si="897"/>
        <v>#DIV/0!</v>
      </c>
      <c r="H3413" s="181" t="e">
        <f t="shared" si="898"/>
        <v>#DIV/0!</v>
      </c>
      <c r="I3413" s="181" t="e">
        <f t="shared" si="885"/>
        <v>#DIV/0!</v>
      </c>
      <c r="J3413" s="339" t="e">
        <f t="shared" si="886"/>
        <v>#DIV/0!</v>
      </c>
      <c r="K3413" s="181" t="e">
        <f t="shared" si="887"/>
        <v>#DIV/0!</v>
      </c>
      <c r="M3413" s="181" t="e">
        <f t="shared" si="888"/>
        <v>#DIV/0!</v>
      </c>
      <c r="N3413" s="181" t="e">
        <f t="shared" si="889"/>
        <v>#DIV/0!</v>
      </c>
      <c r="O3413" s="339" t="e">
        <f t="shared" si="890"/>
        <v>#DIV/0!</v>
      </c>
      <c r="P3413" s="181" t="e">
        <f t="shared" si="891"/>
        <v>#DIV/0!</v>
      </c>
      <c r="R3413" s="181" t="e">
        <f t="shared" si="892"/>
        <v>#DIV/0!</v>
      </c>
      <c r="S3413" s="181" t="e">
        <f t="shared" si="893"/>
        <v>#DIV/0!</v>
      </c>
      <c r="T3413" s="339" t="e">
        <f t="shared" si="899"/>
        <v>#DIV/0!</v>
      </c>
      <c r="U3413" s="181" t="e">
        <f t="shared" si="894"/>
        <v>#DIV/0!</v>
      </c>
    </row>
    <row r="3414" spans="2:21" ht="12.75" customHeight="1" x14ac:dyDescent="0.15">
      <c r="B3414" s="1">
        <f t="shared" si="900"/>
        <v>354.30000000001206</v>
      </c>
      <c r="C3414" s="181" t="e">
        <f t="shared" si="895"/>
        <v>#DIV/0!</v>
      </c>
      <c r="D3414" s="242">
        <f t="shared" si="896"/>
        <v>100.37845304737797</v>
      </c>
      <c r="E3414" s="181" t="e">
        <f t="shared" si="884"/>
        <v>#DIV/0!</v>
      </c>
      <c r="F3414" s="181" t="e">
        <f t="shared" si="897"/>
        <v>#DIV/0!</v>
      </c>
      <c r="H3414" s="181" t="e">
        <f t="shared" si="898"/>
        <v>#DIV/0!</v>
      </c>
      <c r="I3414" s="181" t="e">
        <f t="shared" si="885"/>
        <v>#DIV/0!</v>
      </c>
      <c r="J3414" s="339" t="e">
        <f t="shared" si="886"/>
        <v>#DIV/0!</v>
      </c>
      <c r="K3414" s="181" t="e">
        <f t="shared" si="887"/>
        <v>#DIV/0!</v>
      </c>
      <c r="M3414" s="181" t="e">
        <f t="shared" si="888"/>
        <v>#DIV/0!</v>
      </c>
      <c r="N3414" s="181" t="e">
        <f t="shared" si="889"/>
        <v>#DIV/0!</v>
      </c>
      <c r="O3414" s="339" t="e">
        <f t="shared" si="890"/>
        <v>#DIV/0!</v>
      </c>
      <c r="P3414" s="181" t="e">
        <f t="shared" si="891"/>
        <v>#DIV/0!</v>
      </c>
      <c r="R3414" s="181" t="e">
        <f t="shared" si="892"/>
        <v>#DIV/0!</v>
      </c>
      <c r="S3414" s="181" t="e">
        <f t="shared" si="893"/>
        <v>#DIV/0!</v>
      </c>
      <c r="T3414" s="339" t="e">
        <f t="shared" si="899"/>
        <v>#DIV/0!</v>
      </c>
      <c r="U3414" s="181" t="e">
        <f t="shared" si="894"/>
        <v>#DIV/0!</v>
      </c>
    </row>
    <row r="3415" spans="2:21" ht="12.75" customHeight="1" x14ac:dyDescent="0.15">
      <c r="B3415" s="1">
        <f t="shared" si="900"/>
        <v>354.40000000001208</v>
      </c>
      <c r="C3415" s="181" t="e">
        <f t="shared" si="895"/>
        <v>#DIV/0!</v>
      </c>
      <c r="D3415" s="242">
        <f t="shared" si="896"/>
        <v>100.38595657597061</v>
      </c>
      <c r="E3415" s="181" t="e">
        <f t="shared" si="884"/>
        <v>#DIV/0!</v>
      </c>
      <c r="F3415" s="181" t="e">
        <f t="shared" si="897"/>
        <v>#DIV/0!</v>
      </c>
      <c r="H3415" s="181" t="e">
        <f t="shared" si="898"/>
        <v>#DIV/0!</v>
      </c>
      <c r="I3415" s="181" t="e">
        <f t="shared" si="885"/>
        <v>#DIV/0!</v>
      </c>
      <c r="J3415" s="339" t="e">
        <f t="shared" si="886"/>
        <v>#DIV/0!</v>
      </c>
      <c r="K3415" s="181" t="e">
        <f t="shared" si="887"/>
        <v>#DIV/0!</v>
      </c>
      <c r="M3415" s="181" t="e">
        <f t="shared" si="888"/>
        <v>#DIV/0!</v>
      </c>
      <c r="N3415" s="181" t="e">
        <f t="shared" si="889"/>
        <v>#DIV/0!</v>
      </c>
      <c r="O3415" s="339" t="e">
        <f t="shared" si="890"/>
        <v>#DIV/0!</v>
      </c>
      <c r="P3415" s="181" t="e">
        <f t="shared" si="891"/>
        <v>#DIV/0!</v>
      </c>
      <c r="R3415" s="181" t="e">
        <f t="shared" si="892"/>
        <v>#DIV/0!</v>
      </c>
      <c r="S3415" s="181" t="e">
        <f t="shared" si="893"/>
        <v>#DIV/0!</v>
      </c>
      <c r="T3415" s="339" t="e">
        <f t="shared" si="899"/>
        <v>#DIV/0!</v>
      </c>
      <c r="U3415" s="181" t="e">
        <f t="shared" si="894"/>
        <v>#DIV/0!</v>
      </c>
    </row>
    <row r="3416" spans="2:21" ht="12.75" customHeight="1" x14ac:dyDescent="0.15">
      <c r="B3416" s="1">
        <f t="shared" si="900"/>
        <v>354.50000000001211</v>
      </c>
      <c r="C3416" s="181" t="e">
        <f t="shared" si="895"/>
        <v>#DIV/0!</v>
      </c>
      <c r="D3416" s="242">
        <f t="shared" si="896"/>
        <v>100.39345842234631</v>
      </c>
      <c r="E3416" s="181" t="e">
        <f t="shared" si="884"/>
        <v>#DIV/0!</v>
      </c>
      <c r="F3416" s="181" t="e">
        <f t="shared" si="897"/>
        <v>#DIV/0!</v>
      </c>
      <c r="H3416" s="181" t="e">
        <f t="shared" si="898"/>
        <v>#DIV/0!</v>
      </c>
      <c r="I3416" s="181" t="e">
        <f t="shared" si="885"/>
        <v>#DIV/0!</v>
      </c>
      <c r="J3416" s="339" t="e">
        <f t="shared" si="886"/>
        <v>#DIV/0!</v>
      </c>
      <c r="K3416" s="181" t="e">
        <f t="shared" si="887"/>
        <v>#DIV/0!</v>
      </c>
      <c r="M3416" s="181" t="e">
        <f t="shared" si="888"/>
        <v>#DIV/0!</v>
      </c>
      <c r="N3416" s="181" t="e">
        <f t="shared" si="889"/>
        <v>#DIV/0!</v>
      </c>
      <c r="O3416" s="339" t="e">
        <f t="shared" si="890"/>
        <v>#DIV/0!</v>
      </c>
      <c r="P3416" s="181" t="e">
        <f t="shared" si="891"/>
        <v>#DIV/0!</v>
      </c>
      <c r="R3416" s="181" t="e">
        <f t="shared" si="892"/>
        <v>#DIV/0!</v>
      </c>
      <c r="S3416" s="181" t="e">
        <f t="shared" si="893"/>
        <v>#DIV/0!</v>
      </c>
      <c r="T3416" s="339" t="e">
        <f t="shared" si="899"/>
        <v>#DIV/0!</v>
      </c>
      <c r="U3416" s="181" t="e">
        <f t="shared" si="894"/>
        <v>#DIV/0!</v>
      </c>
    </row>
    <row r="3417" spans="2:21" ht="12.75" customHeight="1" x14ac:dyDescent="0.15">
      <c r="B3417" s="1">
        <f t="shared" si="900"/>
        <v>354.60000000001213</v>
      </c>
      <c r="C3417" s="181" t="e">
        <f t="shared" si="895"/>
        <v>#DIV/0!</v>
      </c>
      <c r="D3417" s="242">
        <f t="shared" si="896"/>
        <v>100.40095858738482</v>
      </c>
      <c r="E3417" s="181" t="e">
        <f t="shared" si="884"/>
        <v>#DIV/0!</v>
      </c>
      <c r="F3417" s="181" t="e">
        <f t="shared" si="897"/>
        <v>#DIV/0!</v>
      </c>
      <c r="H3417" s="181" t="e">
        <f t="shared" si="898"/>
        <v>#DIV/0!</v>
      </c>
      <c r="I3417" s="181" t="e">
        <f t="shared" si="885"/>
        <v>#DIV/0!</v>
      </c>
      <c r="J3417" s="339" t="e">
        <f t="shared" si="886"/>
        <v>#DIV/0!</v>
      </c>
      <c r="K3417" s="181" t="e">
        <f t="shared" si="887"/>
        <v>#DIV/0!</v>
      </c>
      <c r="M3417" s="181" t="e">
        <f t="shared" si="888"/>
        <v>#DIV/0!</v>
      </c>
      <c r="N3417" s="181" t="e">
        <f t="shared" si="889"/>
        <v>#DIV/0!</v>
      </c>
      <c r="O3417" s="339" t="e">
        <f t="shared" si="890"/>
        <v>#DIV/0!</v>
      </c>
      <c r="P3417" s="181" t="e">
        <f t="shared" si="891"/>
        <v>#DIV/0!</v>
      </c>
      <c r="R3417" s="181" t="e">
        <f t="shared" si="892"/>
        <v>#DIV/0!</v>
      </c>
      <c r="S3417" s="181" t="e">
        <f t="shared" si="893"/>
        <v>#DIV/0!</v>
      </c>
      <c r="T3417" s="339" t="e">
        <f t="shared" si="899"/>
        <v>#DIV/0!</v>
      </c>
      <c r="U3417" s="181" t="e">
        <f t="shared" si="894"/>
        <v>#DIV/0!</v>
      </c>
    </row>
    <row r="3418" spans="2:21" ht="12.75" customHeight="1" x14ac:dyDescent="0.15">
      <c r="B3418" s="1">
        <f t="shared" si="900"/>
        <v>354.70000000001215</v>
      </c>
      <c r="C3418" s="181" t="e">
        <f t="shared" si="895"/>
        <v>#DIV/0!</v>
      </c>
      <c r="D3418" s="242">
        <f t="shared" si="896"/>
        <v>100.40845707196509</v>
      </c>
      <c r="E3418" s="181" t="e">
        <f t="shared" si="884"/>
        <v>#DIV/0!</v>
      </c>
      <c r="F3418" s="181" t="e">
        <f t="shared" si="897"/>
        <v>#DIV/0!</v>
      </c>
      <c r="H3418" s="181" t="e">
        <f t="shared" si="898"/>
        <v>#DIV/0!</v>
      </c>
      <c r="I3418" s="181" t="e">
        <f t="shared" si="885"/>
        <v>#DIV/0!</v>
      </c>
      <c r="J3418" s="339" t="e">
        <f t="shared" si="886"/>
        <v>#DIV/0!</v>
      </c>
      <c r="K3418" s="181" t="e">
        <f t="shared" si="887"/>
        <v>#DIV/0!</v>
      </c>
      <c r="M3418" s="181" t="e">
        <f t="shared" si="888"/>
        <v>#DIV/0!</v>
      </c>
      <c r="N3418" s="181" t="e">
        <f t="shared" si="889"/>
        <v>#DIV/0!</v>
      </c>
      <c r="O3418" s="339" t="e">
        <f t="shared" si="890"/>
        <v>#DIV/0!</v>
      </c>
      <c r="P3418" s="181" t="e">
        <f t="shared" si="891"/>
        <v>#DIV/0!</v>
      </c>
      <c r="R3418" s="181" t="e">
        <f t="shared" si="892"/>
        <v>#DIV/0!</v>
      </c>
      <c r="S3418" s="181" t="e">
        <f t="shared" si="893"/>
        <v>#DIV/0!</v>
      </c>
      <c r="T3418" s="339" t="e">
        <f t="shared" si="899"/>
        <v>#DIV/0!</v>
      </c>
      <c r="U3418" s="181" t="e">
        <f t="shared" si="894"/>
        <v>#DIV/0!</v>
      </c>
    </row>
    <row r="3419" spans="2:21" ht="12.75" customHeight="1" x14ac:dyDescent="0.15">
      <c r="B3419" s="1">
        <f t="shared" si="900"/>
        <v>354.80000000001218</v>
      </c>
      <c r="C3419" s="181" t="e">
        <f t="shared" si="895"/>
        <v>#DIV/0!</v>
      </c>
      <c r="D3419" s="242">
        <f t="shared" si="896"/>
        <v>100.41595387696536</v>
      </c>
      <c r="E3419" s="181" t="e">
        <f t="shared" si="884"/>
        <v>#DIV/0!</v>
      </c>
      <c r="F3419" s="181" t="e">
        <f t="shared" si="897"/>
        <v>#DIV/0!</v>
      </c>
      <c r="H3419" s="181" t="e">
        <f t="shared" si="898"/>
        <v>#DIV/0!</v>
      </c>
      <c r="I3419" s="181" t="e">
        <f t="shared" si="885"/>
        <v>#DIV/0!</v>
      </c>
      <c r="J3419" s="339" t="e">
        <f t="shared" si="886"/>
        <v>#DIV/0!</v>
      </c>
      <c r="K3419" s="181" t="e">
        <f t="shared" si="887"/>
        <v>#DIV/0!</v>
      </c>
      <c r="M3419" s="181" t="e">
        <f t="shared" si="888"/>
        <v>#DIV/0!</v>
      </c>
      <c r="N3419" s="181" t="e">
        <f t="shared" si="889"/>
        <v>#DIV/0!</v>
      </c>
      <c r="O3419" s="339" t="e">
        <f t="shared" si="890"/>
        <v>#DIV/0!</v>
      </c>
      <c r="P3419" s="181" t="e">
        <f t="shared" si="891"/>
        <v>#DIV/0!</v>
      </c>
      <c r="R3419" s="181" t="e">
        <f t="shared" si="892"/>
        <v>#DIV/0!</v>
      </c>
      <c r="S3419" s="181" t="e">
        <f t="shared" si="893"/>
        <v>#DIV/0!</v>
      </c>
      <c r="T3419" s="339" t="e">
        <f t="shared" si="899"/>
        <v>#DIV/0!</v>
      </c>
      <c r="U3419" s="181" t="e">
        <f t="shared" si="894"/>
        <v>#DIV/0!</v>
      </c>
    </row>
    <row r="3420" spans="2:21" ht="12.75" customHeight="1" x14ac:dyDescent="0.15">
      <c r="B3420" s="1">
        <f t="shared" si="900"/>
        <v>354.9000000000122</v>
      </c>
      <c r="C3420" s="181" t="e">
        <f t="shared" si="895"/>
        <v>#DIV/0!</v>
      </c>
      <c r="D3420" s="242">
        <f t="shared" si="896"/>
        <v>100.42344900326329</v>
      </c>
      <c r="E3420" s="181" t="e">
        <f t="shared" si="884"/>
        <v>#DIV/0!</v>
      </c>
      <c r="F3420" s="181" t="e">
        <f t="shared" si="897"/>
        <v>#DIV/0!</v>
      </c>
      <c r="H3420" s="181" t="e">
        <f t="shared" si="898"/>
        <v>#DIV/0!</v>
      </c>
      <c r="I3420" s="181" t="e">
        <f t="shared" si="885"/>
        <v>#DIV/0!</v>
      </c>
      <c r="J3420" s="339" t="e">
        <f t="shared" si="886"/>
        <v>#DIV/0!</v>
      </c>
      <c r="K3420" s="181" t="e">
        <f t="shared" si="887"/>
        <v>#DIV/0!</v>
      </c>
      <c r="M3420" s="181" t="e">
        <f t="shared" si="888"/>
        <v>#DIV/0!</v>
      </c>
      <c r="N3420" s="181" t="e">
        <f t="shared" si="889"/>
        <v>#DIV/0!</v>
      </c>
      <c r="O3420" s="339" t="e">
        <f t="shared" si="890"/>
        <v>#DIV/0!</v>
      </c>
      <c r="P3420" s="181" t="e">
        <f t="shared" si="891"/>
        <v>#DIV/0!</v>
      </c>
      <c r="R3420" s="181" t="e">
        <f t="shared" si="892"/>
        <v>#DIV/0!</v>
      </c>
      <c r="S3420" s="181" t="e">
        <f t="shared" si="893"/>
        <v>#DIV/0!</v>
      </c>
      <c r="T3420" s="339" t="e">
        <f t="shared" si="899"/>
        <v>#DIV/0!</v>
      </c>
      <c r="U3420" s="181" t="e">
        <f t="shared" si="894"/>
        <v>#DIV/0!</v>
      </c>
    </row>
    <row r="3421" spans="2:21" ht="12.75" customHeight="1" x14ac:dyDescent="0.15">
      <c r="B3421" s="1">
        <f t="shared" si="900"/>
        <v>355.00000000001222</v>
      </c>
      <c r="C3421" s="181" t="e">
        <f t="shared" si="895"/>
        <v>#DIV/0!</v>
      </c>
      <c r="D3421" s="242">
        <f t="shared" si="896"/>
        <v>100.43094245173566</v>
      </c>
      <c r="E3421" s="181" t="e">
        <f t="shared" si="884"/>
        <v>#DIV/0!</v>
      </c>
      <c r="F3421" s="181" t="e">
        <f t="shared" si="897"/>
        <v>#DIV/0!</v>
      </c>
      <c r="H3421" s="181" t="e">
        <f t="shared" si="898"/>
        <v>#DIV/0!</v>
      </c>
      <c r="I3421" s="181" t="e">
        <f t="shared" si="885"/>
        <v>#DIV/0!</v>
      </c>
      <c r="J3421" s="339" t="e">
        <f t="shared" si="886"/>
        <v>#DIV/0!</v>
      </c>
      <c r="K3421" s="181" t="e">
        <f t="shared" si="887"/>
        <v>#DIV/0!</v>
      </c>
      <c r="M3421" s="181" t="e">
        <f t="shared" si="888"/>
        <v>#DIV/0!</v>
      </c>
      <c r="N3421" s="181" t="e">
        <f t="shared" si="889"/>
        <v>#DIV/0!</v>
      </c>
      <c r="O3421" s="339" t="e">
        <f t="shared" si="890"/>
        <v>#DIV/0!</v>
      </c>
      <c r="P3421" s="181" t="e">
        <f t="shared" si="891"/>
        <v>#DIV/0!</v>
      </c>
      <c r="R3421" s="181" t="e">
        <f t="shared" si="892"/>
        <v>#DIV/0!</v>
      </c>
      <c r="S3421" s="181" t="e">
        <f t="shared" si="893"/>
        <v>#DIV/0!</v>
      </c>
      <c r="T3421" s="339" t="e">
        <f t="shared" si="899"/>
        <v>#DIV/0!</v>
      </c>
      <c r="U3421" s="181" t="e">
        <f t="shared" si="894"/>
        <v>#DIV/0!</v>
      </c>
    </row>
    <row r="3422" spans="2:21" ht="12.75" customHeight="1" x14ac:dyDescent="0.15">
      <c r="B3422" s="1">
        <f t="shared" si="900"/>
        <v>355.10000000001224</v>
      </c>
      <c r="C3422" s="181" t="e">
        <f t="shared" si="895"/>
        <v>#DIV/0!</v>
      </c>
      <c r="D3422" s="242">
        <f t="shared" si="896"/>
        <v>100.43843422325855</v>
      </c>
      <c r="E3422" s="181" t="e">
        <f t="shared" si="884"/>
        <v>#DIV/0!</v>
      </c>
      <c r="F3422" s="181" t="e">
        <f t="shared" si="897"/>
        <v>#DIV/0!</v>
      </c>
      <c r="H3422" s="181" t="e">
        <f t="shared" si="898"/>
        <v>#DIV/0!</v>
      </c>
      <c r="I3422" s="181" t="e">
        <f t="shared" si="885"/>
        <v>#DIV/0!</v>
      </c>
      <c r="J3422" s="339" t="e">
        <f t="shared" si="886"/>
        <v>#DIV/0!</v>
      </c>
      <c r="K3422" s="181" t="e">
        <f t="shared" si="887"/>
        <v>#DIV/0!</v>
      </c>
      <c r="M3422" s="181" t="e">
        <f t="shared" si="888"/>
        <v>#DIV/0!</v>
      </c>
      <c r="N3422" s="181" t="e">
        <f t="shared" si="889"/>
        <v>#DIV/0!</v>
      </c>
      <c r="O3422" s="339" t="e">
        <f t="shared" si="890"/>
        <v>#DIV/0!</v>
      </c>
      <c r="P3422" s="181" t="e">
        <f t="shared" si="891"/>
        <v>#DIV/0!</v>
      </c>
      <c r="R3422" s="181" t="e">
        <f t="shared" si="892"/>
        <v>#DIV/0!</v>
      </c>
      <c r="S3422" s="181" t="e">
        <f t="shared" si="893"/>
        <v>#DIV/0!</v>
      </c>
      <c r="T3422" s="339" t="e">
        <f t="shared" si="899"/>
        <v>#DIV/0!</v>
      </c>
      <c r="U3422" s="181" t="e">
        <f t="shared" si="894"/>
        <v>#DIV/0!</v>
      </c>
    </row>
    <row r="3423" spans="2:21" ht="12.75" customHeight="1" x14ac:dyDescent="0.15">
      <c r="B3423" s="1">
        <f t="shared" si="900"/>
        <v>355.20000000001227</v>
      </c>
      <c r="C3423" s="181" t="e">
        <f t="shared" si="895"/>
        <v>#DIV/0!</v>
      </c>
      <c r="D3423" s="242">
        <f t="shared" si="896"/>
        <v>100.44592431870747</v>
      </c>
      <c r="E3423" s="181" t="e">
        <f t="shared" si="884"/>
        <v>#DIV/0!</v>
      </c>
      <c r="F3423" s="181" t="e">
        <f t="shared" si="897"/>
        <v>#DIV/0!</v>
      </c>
      <c r="H3423" s="181" t="e">
        <f t="shared" si="898"/>
        <v>#DIV/0!</v>
      </c>
      <c r="I3423" s="181" t="e">
        <f t="shared" si="885"/>
        <v>#DIV/0!</v>
      </c>
      <c r="J3423" s="339" t="e">
        <f t="shared" si="886"/>
        <v>#DIV/0!</v>
      </c>
      <c r="K3423" s="181" t="e">
        <f t="shared" si="887"/>
        <v>#DIV/0!</v>
      </c>
      <c r="M3423" s="181" t="e">
        <f t="shared" si="888"/>
        <v>#DIV/0!</v>
      </c>
      <c r="N3423" s="181" t="e">
        <f t="shared" si="889"/>
        <v>#DIV/0!</v>
      </c>
      <c r="O3423" s="339" t="e">
        <f t="shared" si="890"/>
        <v>#DIV/0!</v>
      </c>
      <c r="P3423" s="181" t="e">
        <f t="shared" si="891"/>
        <v>#DIV/0!</v>
      </c>
      <c r="R3423" s="181" t="e">
        <f t="shared" si="892"/>
        <v>#DIV/0!</v>
      </c>
      <c r="S3423" s="181" t="e">
        <f t="shared" si="893"/>
        <v>#DIV/0!</v>
      </c>
      <c r="T3423" s="339" t="e">
        <f t="shared" si="899"/>
        <v>#DIV/0!</v>
      </c>
      <c r="U3423" s="181" t="e">
        <f t="shared" si="894"/>
        <v>#DIV/0!</v>
      </c>
    </row>
    <row r="3424" spans="2:21" ht="12.75" customHeight="1" x14ac:dyDescent="0.15">
      <c r="B3424" s="1">
        <f t="shared" si="900"/>
        <v>355.30000000001229</v>
      </c>
      <c r="C3424" s="181" t="e">
        <f t="shared" si="895"/>
        <v>#DIV/0!</v>
      </c>
      <c r="D3424" s="242">
        <f t="shared" si="896"/>
        <v>100.45341273895689</v>
      </c>
      <c r="E3424" s="181" t="e">
        <f t="shared" si="884"/>
        <v>#DIV/0!</v>
      </c>
      <c r="F3424" s="181" t="e">
        <f t="shared" si="897"/>
        <v>#DIV/0!</v>
      </c>
      <c r="H3424" s="181" t="e">
        <f t="shared" si="898"/>
        <v>#DIV/0!</v>
      </c>
      <c r="I3424" s="181" t="e">
        <f t="shared" si="885"/>
        <v>#DIV/0!</v>
      </c>
      <c r="J3424" s="339" t="e">
        <f t="shared" si="886"/>
        <v>#DIV/0!</v>
      </c>
      <c r="K3424" s="181" t="e">
        <f t="shared" si="887"/>
        <v>#DIV/0!</v>
      </c>
      <c r="M3424" s="181" t="e">
        <f t="shared" si="888"/>
        <v>#DIV/0!</v>
      </c>
      <c r="N3424" s="181" t="e">
        <f t="shared" si="889"/>
        <v>#DIV/0!</v>
      </c>
      <c r="O3424" s="339" t="e">
        <f t="shared" si="890"/>
        <v>#DIV/0!</v>
      </c>
      <c r="P3424" s="181" t="e">
        <f t="shared" si="891"/>
        <v>#DIV/0!</v>
      </c>
      <c r="R3424" s="181" t="e">
        <f t="shared" si="892"/>
        <v>#DIV/0!</v>
      </c>
      <c r="S3424" s="181" t="e">
        <f t="shared" si="893"/>
        <v>#DIV/0!</v>
      </c>
      <c r="T3424" s="339" t="e">
        <f t="shared" si="899"/>
        <v>#DIV/0!</v>
      </c>
      <c r="U3424" s="181" t="e">
        <f t="shared" si="894"/>
        <v>#DIV/0!</v>
      </c>
    </row>
    <row r="3425" spans="2:21" ht="12.75" customHeight="1" x14ac:dyDescent="0.15">
      <c r="B3425" s="1">
        <f t="shared" si="900"/>
        <v>355.40000000001231</v>
      </c>
      <c r="C3425" s="181" t="e">
        <f t="shared" si="895"/>
        <v>#DIV/0!</v>
      </c>
      <c r="D3425" s="242">
        <f t="shared" si="896"/>
        <v>100.46089948488101</v>
      </c>
      <c r="E3425" s="181" t="e">
        <f t="shared" si="884"/>
        <v>#DIV/0!</v>
      </c>
      <c r="F3425" s="181" t="e">
        <f t="shared" si="897"/>
        <v>#DIV/0!</v>
      </c>
      <c r="H3425" s="181" t="e">
        <f t="shared" si="898"/>
        <v>#DIV/0!</v>
      </c>
      <c r="I3425" s="181" t="e">
        <f t="shared" si="885"/>
        <v>#DIV/0!</v>
      </c>
      <c r="J3425" s="339" t="e">
        <f t="shared" si="886"/>
        <v>#DIV/0!</v>
      </c>
      <c r="K3425" s="181" t="e">
        <f t="shared" si="887"/>
        <v>#DIV/0!</v>
      </c>
      <c r="M3425" s="181" t="e">
        <f t="shared" si="888"/>
        <v>#DIV/0!</v>
      </c>
      <c r="N3425" s="181" t="e">
        <f t="shared" si="889"/>
        <v>#DIV/0!</v>
      </c>
      <c r="O3425" s="339" t="e">
        <f t="shared" si="890"/>
        <v>#DIV/0!</v>
      </c>
      <c r="P3425" s="181" t="e">
        <f t="shared" si="891"/>
        <v>#DIV/0!</v>
      </c>
      <c r="R3425" s="181" t="e">
        <f t="shared" si="892"/>
        <v>#DIV/0!</v>
      </c>
      <c r="S3425" s="181" t="e">
        <f t="shared" si="893"/>
        <v>#DIV/0!</v>
      </c>
      <c r="T3425" s="339" t="e">
        <f t="shared" si="899"/>
        <v>#DIV/0!</v>
      </c>
      <c r="U3425" s="181" t="e">
        <f t="shared" si="894"/>
        <v>#DIV/0!</v>
      </c>
    </row>
    <row r="3426" spans="2:21" ht="12.75" customHeight="1" x14ac:dyDescent="0.15">
      <c r="B3426" s="1">
        <f t="shared" si="900"/>
        <v>355.50000000001234</v>
      </c>
      <c r="C3426" s="181" t="e">
        <f t="shared" si="895"/>
        <v>#DIV/0!</v>
      </c>
      <c r="D3426" s="242">
        <f t="shared" si="896"/>
        <v>100.46838455735295</v>
      </c>
      <c r="E3426" s="181" t="e">
        <f t="shared" si="884"/>
        <v>#DIV/0!</v>
      </c>
      <c r="F3426" s="181" t="e">
        <f t="shared" si="897"/>
        <v>#DIV/0!</v>
      </c>
      <c r="H3426" s="181" t="e">
        <f t="shared" si="898"/>
        <v>#DIV/0!</v>
      </c>
      <c r="I3426" s="181" t="e">
        <f t="shared" si="885"/>
        <v>#DIV/0!</v>
      </c>
      <c r="J3426" s="339" t="e">
        <f t="shared" si="886"/>
        <v>#DIV/0!</v>
      </c>
      <c r="K3426" s="181" t="e">
        <f t="shared" si="887"/>
        <v>#DIV/0!</v>
      </c>
      <c r="M3426" s="181" t="e">
        <f t="shared" si="888"/>
        <v>#DIV/0!</v>
      </c>
      <c r="N3426" s="181" t="e">
        <f t="shared" si="889"/>
        <v>#DIV/0!</v>
      </c>
      <c r="O3426" s="339" t="e">
        <f t="shared" si="890"/>
        <v>#DIV/0!</v>
      </c>
      <c r="P3426" s="181" t="e">
        <f t="shared" si="891"/>
        <v>#DIV/0!</v>
      </c>
      <c r="R3426" s="181" t="e">
        <f t="shared" si="892"/>
        <v>#DIV/0!</v>
      </c>
      <c r="S3426" s="181" t="e">
        <f t="shared" si="893"/>
        <v>#DIV/0!</v>
      </c>
      <c r="T3426" s="339" t="e">
        <f t="shared" si="899"/>
        <v>#DIV/0!</v>
      </c>
      <c r="U3426" s="181" t="e">
        <f t="shared" si="894"/>
        <v>#DIV/0!</v>
      </c>
    </row>
    <row r="3427" spans="2:21" ht="12.75" customHeight="1" x14ac:dyDescent="0.15">
      <c r="B3427" s="1">
        <f t="shared" si="900"/>
        <v>355.60000000001236</v>
      </c>
      <c r="C3427" s="181" t="e">
        <f t="shared" si="895"/>
        <v>#DIV/0!</v>
      </c>
      <c r="D3427" s="242">
        <f t="shared" si="896"/>
        <v>100.47586795724527</v>
      </c>
      <c r="E3427" s="181" t="e">
        <f t="shared" si="884"/>
        <v>#DIV/0!</v>
      </c>
      <c r="F3427" s="181" t="e">
        <f t="shared" si="897"/>
        <v>#DIV/0!</v>
      </c>
      <c r="H3427" s="181" t="e">
        <f t="shared" si="898"/>
        <v>#DIV/0!</v>
      </c>
      <c r="I3427" s="181" t="e">
        <f t="shared" si="885"/>
        <v>#DIV/0!</v>
      </c>
      <c r="J3427" s="339" t="e">
        <f t="shared" si="886"/>
        <v>#DIV/0!</v>
      </c>
      <c r="K3427" s="181" t="e">
        <f t="shared" si="887"/>
        <v>#DIV/0!</v>
      </c>
      <c r="M3427" s="181" t="e">
        <f t="shared" si="888"/>
        <v>#DIV/0!</v>
      </c>
      <c r="N3427" s="181" t="e">
        <f t="shared" si="889"/>
        <v>#DIV/0!</v>
      </c>
      <c r="O3427" s="339" t="e">
        <f t="shared" si="890"/>
        <v>#DIV/0!</v>
      </c>
      <c r="P3427" s="181" t="e">
        <f t="shared" si="891"/>
        <v>#DIV/0!</v>
      </c>
      <c r="R3427" s="181" t="e">
        <f t="shared" si="892"/>
        <v>#DIV/0!</v>
      </c>
      <c r="S3427" s="181" t="e">
        <f t="shared" si="893"/>
        <v>#DIV/0!</v>
      </c>
      <c r="T3427" s="339" t="e">
        <f t="shared" si="899"/>
        <v>#DIV/0!</v>
      </c>
      <c r="U3427" s="181" t="e">
        <f t="shared" si="894"/>
        <v>#DIV/0!</v>
      </c>
    </row>
    <row r="3428" spans="2:21" ht="12.75" customHeight="1" x14ac:dyDescent="0.15">
      <c r="B3428" s="1">
        <f t="shared" si="900"/>
        <v>355.70000000001238</v>
      </c>
      <c r="C3428" s="181" t="e">
        <f t="shared" si="895"/>
        <v>#DIV/0!</v>
      </c>
      <c r="D3428" s="242">
        <f t="shared" si="896"/>
        <v>100.48334968542973</v>
      </c>
      <c r="E3428" s="181" t="e">
        <f t="shared" si="884"/>
        <v>#DIV/0!</v>
      </c>
      <c r="F3428" s="181" t="e">
        <f t="shared" si="897"/>
        <v>#DIV/0!</v>
      </c>
      <c r="H3428" s="181" t="e">
        <f t="shared" si="898"/>
        <v>#DIV/0!</v>
      </c>
      <c r="I3428" s="181" t="e">
        <f t="shared" si="885"/>
        <v>#DIV/0!</v>
      </c>
      <c r="J3428" s="339" t="e">
        <f t="shared" si="886"/>
        <v>#DIV/0!</v>
      </c>
      <c r="K3428" s="181" t="e">
        <f t="shared" si="887"/>
        <v>#DIV/0!</v>
      </c>
      <c r="M3428" s="181" t="e">
        <f t="shared" si="888"/>
        <v>#DIV/0!</v>
      </c>
      <c r="N3428" s="181" t="e">
        <f t="shared" si="889"/>
        <v>#DIV/0!</v>
      </c>
      <c r="O3428" s="339" t="e">
        <f t="shared" si="890"/>
        <v>#DIV/0!</v>
      </c>
      <c r="P3428" s="181" t="e">
        <f t="shared" si="891"/>
        <v>#DIV/0!</v>
      </c>
      <c r="R3428" s="181" t="e">
        <f t="shared" si="892"/>
        <v>#DIV/0!</v>
      </c>
      <c r="S3428" s="181" t="e">
        <f t="shared" si="893"/>
        <v>#DIV/0!</v>
      </c>
      <c r="T3428" s="339" t="e">
        <f t="shared" si="899"/>
        <v>#DIV/0!</v>
      </c>
      <c r="U3428" s="181" t="e">
        <f t="shared" si="894"/>
        <v>#DIV/0!</v>
      </c>
    </row>
    <row r="3429" spans="2:21" ht="12.75" customHeight="1" x14ac:dyDescent="0.15">
      <c r="B3429" s="1">
        <f t="shared" si="900"/>
        <v>355.8000000000124</v>
      </c>
      <c r="C3429" s="181" t="e">
        <f t="shared" si="895"/>
        <v>#DIV/0!</v>
      </c>
      <c r="D3429" s="242">
        <f t="shared" si="896"/>
        <v>100.49082974277748</v>
      </c>
      <c r="E3429" s="181" t="e">
        <f t="shared" si="884"/>
        <v>#DIV/0!</v>
      </c>
      <c r="F3429" s="181" t="e">
        <f t="shared" si="897"/>
        <v>#DIV/0!</v>
      </c>
      <c r="H3429" s="181" t="e">
        <f t="shared" si="898"/>
        <v>#DIV/0!</v>
      </c>
      <c r="I3429" s="181" t="e">
        <f t="shared" si="885"/>
        <v>#DIV/0!</v>
      </c>
      <c r="J3429" s="339" t="e">
        <f t="shared" si="886"/>
        <v>#DIV/0!</v>
      </c>
      <c r="K3429" s="181" t="e">
        <f t="shared" si="887"/>
        <v>#DIV/0!</v>
      </c>
      <c r="M3429" s="181" t="e">
        <f t="shared" si="888"/>
        <v>#DIV/0!</v>
      </c>
      <c r="N3429" s="181" t="e">
        <f t="shared" si="889"/>
        <v>#DIV/0!</v>
      </c>
      <c r="O3429" s="339" t="e">
        <f t="shared" si="890"/>
        <v>#DIV/0!</v>
      </c>
      <c r="P3429" s="181" t="e">
        <f t="shared" si="891"/>
        <v>#DIV/0!</v>
      </c>
      <c r="R3429" s="181" t="e">
        <f t="shared" si="892"/>
        <v>#DIV/0!</v>
      </c>
      <c r="S3429" s="181" t="e">
        <f t="shared" si="893"/>
        <v>#DIV/0!</v>
      </c>
      <c r="T3429" s="339" t="e">
        <f t="shared" si="899"/>
        <v>#DIV/0!</v>
      </c>
      <c r="U3429" s="181" t="e">
        <f t="shared" si="894"/>
        <v>#DIV/0!</v>
      </c>
    </row>
    <row r="3430" spans="2:21" ht="12.75" customHeight="1" x14ac:dyDescent="0.15">
      <c r="B3430" s="1">
        <f t="shared" si="900"/>
        <v>355.90000000001243</v>
      </c>
      <c r="C3430" s="181" t="e">
        <f t="shared" si="895"/>
        <v>#DIV/0!</v>
      </c>
      <c r="D3430" s="242">
        <f t="shared" si="896"/>
        <v>100.498308130159</v>
      </c>
      <c r="E3430" s="181" t="e">
        <f t="shared" si="884"/>
        <v>#DIV/0!</v>
      </c>
      <c r="F3430" s="181" t="e">
        <f t="shared" si="897"/>
        <v>#DIV/0!</v>
      </c>
      <c r="H3430" s="181" t="e">
        <f t="shared" si="898"/>
        <v>#DIV/0!</v>
      </c>
      <c r="I3430" s="181" t="e">
        <f t="shared" si="885"/>
        <v>#DIV/0!</v>
      </c>
      <c r="J3430" s="339" t="e">
        <f t="shared" si="886"/>
        <v>#DIV/0!</v>
      </c>
      <c r="K3430" s="181" t="e">
        <f t="shared" si="887"/>
        <v>#DIV/0!</v>
      </c>
      <c r="M3430" s="181" t="e">
        <f t="shared" si="888"/>
        <v>#DIV/0!</v>
      </c>
      <c r="N3430" s="181" t="e">
        <f t="shared" si="889"/>
        <v>#DIV/0!</v>
      </c>
      <c r="O3430" s="339" t="e">
        <f t="shared" si="890"/>
        <v>#DIV/0!</v>
      </c>
      <c r="P3430" s="181" t="e">
        <f t="shared" si="891"/>
        <v>#DIV/0!</v>
      </c>
      <c r="R3430" s="181" t="e">
        <f t="shared" si="892"/>
        <v>#DIV/0!</v>
      </c>
      <c r="S3430" s="181" t="e">
        <f t="shared" si="893"/>
        <v>#DIV/0!</v>
      </c>
      <c r="T3430" s="339" t="e">
        <f t="shared" si="899"/>
        <v>#DIV/0!</v>
      </c>
      <c r="U3430" s="181" t="e">
        <f t="shared" si="894"/>
        <v>#DIV/0!</v>
      </c>
    </row>
    <row r="3431" spans="2:21" ht="12.75" customHeight="1" x14ac:dyDescent="0.15">
      <c r="B3431" s="1">
        <f t="shared" si="900"/>
        <v>356.00000000001245</v>
      </c>
      <c r="C3431" s="181" t="e">
        <f t="shared" si="895"/>
        <v>#DIV/0!</v>
      </c>
      <c r="D3431" s="242">
        <f t="shared" si="896"/>
        <v>100.50578484844382</v>
      </c>
      <c r="E3431" s="181" t="e">
        <f t="shared" si="884"/>
        <v>#DIV/0!</v>
      </c>
      <c r="F3431" s="181" t="e">
        <f t="shared" si="897"/>
        <v>#DIV/0!</v>
      </c>
      <c r="H3431" s="181" t="e">
        <f t="shared" si="898"/>
        <v>#DIV/0!</v>
      </c>
      <c r="I3431" s="181" t="e">
        <f t="shared" si="885"/>
        <v>#DIV/0!</v>
      </c>
      <c r="J3431" s="339" t="e">
        <f t="shared" si="886"/>
        <v>#DIV/0!</v>
      </c>
      <c r="K3431" s="181" t="e">
        <f t="shared" si="887"/>
        <v>#DIV/0!</v>
      </c>
      <c r="M3431" s="181" t="e">
        <f t="shared" si="888"/>
        <v>#DIV/0!</v>
      </c>
      <c r="N3431" s="181" t="e">
        <f t="shared" si="889"/>
        <v>#DIV/0!</v>
      </c>
      <c r="O3431" s="339" t="e">
        <f t="shared" si="890"/>
        <v>#DIV/0!</v>
      </c>
      <c r="P3431" s="181" t="e">
        <f t="shared" si="891"/>
        <v>#DIV/0!</v>
      </c>
      <c r="R3431" s="181" t="e">
        <f t="shared" si="892"/>
        <v>#DIV/0!</v>
      </c>
      <c r="S3431" s="181" t="e">
        <f t="shared" si="893"/>
        <v>#DIV/0!</v>
      </c>
      <c r="T3431" s="339" t="e">
        <f t="shared" si="899"/>
        <v>#DIV/0!</v>
      </c>
      <c r="U3431" s="181" t="e">
        <f t="shared" si="894"/>
        <v>#DIV/0!</v>
      </c>
    </row>
    <row r="3432" spans="2:21" ht="12.75" customHeight="1" x14ac:dyDescent="0.15">
      <c r="B3432" s="1">
        <f t="shared" si="900"/>
        <v>356.10000000001247</v>
      </c>
      <c r="C3432" s="181" t="e">
        <f t="shared" si="895"/>
        <v>#DIV/0!</v>
      </c>
      <c r="D3432" s="242">
        <f t="shared" si="896"/>
        <v>100.51325989850093</v>
      </c>
      <c r="E3432" s="181" t="e">
        <f t="shared" si="884"/>
        <v>#DIV/0!</v>
      </c>
      <c r="F3432" s="181" t="e">
        <f t="shared" si="897"/>
        <v>#DIV/0!</v>
      </c>
      <c r="H3432" s="181" t="e">
        <f t="shared" si="898"/>
        <v>#DIV/0!</v>
      </c>
      <c r="I3432" s="181" t="e">
        <f t="shared" si="885"/>
        <v>#DIV/0!</v>
      </c>
      <c r="J3432" s="339" t="e">
        <f t="shared" si="886"/>
        <v>#DIV/0!</v>
      </c>
      <c r="K3432" s="181" t="e">
        <f t="shared" si="887"/>
        <v>#DIV/0!</v>
      </c>
      <c r="M3432" s="181" t="e">
        <f t="shared" si="888"/>
        <v>#DIV/0!</v>
      </c>
      <c r="N3432" s="181" t="e">
        <f t="shared" si="889"/>
        <v>#DIV/0!</v>
      </c>
      <c r="O3432" s="339" t="e">
        <f t="shared" si="890"/>
        <v>#DIV/0!</v>
      </c>
      <c r="P3432" s="181" t="e">
        <f t="shared" si="891"/>
        <v>#DIV/0!</v>
      </c>
      <c r="R3432" s="181" t="e">
        <f t="shared" si="892"/>
        <v>#DIV/0!</v>
      </c>
      <c r="S3432" s="181" t="e">
        <f t="shared" si="893"/>
        <v>#DIV/0!</v>
      </c>
      <c r="T3432" s="339" t="e">
        <f t="shared" si="899"/>
        <v>#DIV/0!</v>
      </c>
      <c r="U3432" s="181" t="e">
        <f t="shared" si="894"/>
        <v>#DIV/0!</v>
      </c>
    </row>
    <row r="3433" spans="2:21" ht="12.75" customHeight="1" x14ac:dyDescent="0.15">
      <c r="B3433" s="1">
        <f t="shared" si="900"/>
        <v>356.20000000001249</v>
      </c>
      <c r="C3433" s="181" t="e">
        <f t="shared" si="895"/>
        <v>#DIV/0!</v>
      </c>
      <c r="D3433" s="242">
        <f t="shared" si="896"/>
        <v>100.52073328119872</v>
      </c>
      <c r="E3433" s="181" t="e">
        <f t="shared" si="884"/>
        <v>#DIV/0!</v>
      </c>
      <c r="F3433" s="181" t="e">
        <f t="shared" si="897"/>
        <v>#DIV/0!</v>
      </c>
      <c r="H3433" s="181" t="e">
        <f t="shared" si="898"/>
        <v>#DIV/0!</v>
      </c>
      <c r="I3433" s="181" t="e">
        <f t="shared" si="885"/>
        <v>#DIV/0!</v>
      </c>
      <c r="J3433" s="339" t="e">
        <f t="shared" si="886"/>
        <v>#DIV/0!</v>
      </c>
      <c r="K3433" s="181" t="e">
        <f t="shared" si="887"/>
        <v>#DIV/0!</v>
      </c>
      <c r="M3433" s="181" t="e">
        <f t="shared" si="888"/>
        <v>#DIV/0!</v>
      </c>
      <c r="N3433" s="181" t="e">
        <f t="shared" si="889"/>
        <v>#DIV/0!</v>
      </c>
      <c r="O3433" s="339" t="e">
        <f t="shared" si="890"/>
        <v>#DIV/0!</v>
      </c>
      <c r="P3433" s="181" t="e">
        <f t="shared" si="891"/>
        <v>#DIV/0!</v>
      </c>
      <c r="R3433" s="181" t="e">
        <f t="shared" si="892"/>
        <v>#DIV/0!</v>
      </c>
      <c r="S3433" s="181" t="e">
        <f t="shared" si="893"/>
        <v>#DIV/0!</v>
      </c>
      <c r="T3433" s="339" t="e">
        <f t="shared" si="899"/>
        <v>#DIV/0!</v>
      </c>
      <c r="U3433" s="181" t="e">
        <f t="shared" si="894"/>
        <v>#DIV/0!</v>
      </c>
    </row>
    <row r="3434" spans="2:21" ht="12.75" customHeight="1" x14ac:dyDescent="0.15">
      <c r="B3434" s="1">
        <f t="shared" si="900"/>
        <v>356.30000000001252</v>
      </c>
      <c r="C3434" s="181" t="e">
        <f t="shared" si="895"/>
        <v>#DIV/0!</v>
      </c>
      <c r="D3434" s="242">
        <f t="shared" si="896"/>
        <v>100.52820499740454</v>
      </c>
      <c r="E3434" s="181" t="e">
        <f t="shared" si="884"/>
        <v>#DIV/0!</v>
      </c>
      <c r="F3434" s="181" t="e">
        <f t="shared" si="897"/>
        <v>#DIV/0!</v>
      </c>
      <c r="H3434" s="181" t="e">
        <f t="shared" si="898"/>
        <v>#DIV/0!</v>
      </c>
      <c r="I3434" s="181" t="e">
        <f t="shared" si="885"/>
        <v>#DIV/0!</v>
      </c>
      <c r="J3434" s="339" t="e">
        <f t="shared" si="886"/>
        <v>#DIV/0!</v>
      </c>
      <c r="K3434" s="181" t="e">
        <f t="shared" si="887"/>
        <v>#DIV/0!</v>
      </c>
      <c r="M3434" s="181" t="e">
        <f t="shared" si="888"/>
        <v>#DIV/0!</v>
      </c>
      <c r="N3434" s="181" t="e">
        <f t="shared" si="889"/>
        <v>#DIV/0!</v>
      </c>
      <c r="O3434" s="339" t="e">
        <f t="shared" si="890"/>
        <v>#DIV/0!</v>
      </c>
      <c r="P3434" s="181" t="e">
        <f t="shared" si="891"/>
        <v>#DIV/0!</v>
      </c>
      <c r="R3434" s="181" t="e">
        <f t="shared" si="892"/>
        <v>#DIV/0!</v>
      </c>
      <c r="S3434" s="181" t="e">
        <f t="shared" si="893"/>
        <v>#DIV/0!</v>
      </c>
      <c r="T3434" s="339" t="e">
        <f t="shared" si="899"/>
        <v>#DIV/0!</v>
      </c>
      <c r="U3434" s="181" t="e">
        <f t="shared" si="894"/>
        <v>#DIV/0!</v>
      </c>
    </row>
    <row r="3435" spans="2:21" ht="12.75" customHeight="1" x14ac:dyDescent="0.15">
      <c r="B3435" s="1">
        <f t="shared" si="900"/>
        <v>356.40000000001254</v>
      </c>
      <c r="C3435" s="181" t="e">
        <f t="shared" si="895"/>
        <v>#DIV/0!</v>
      </c>
      <c r="D3435" s="242">
        <f t="shared" si="896"/>
        <v>100.53567504798532</v>
      </c>
      <c r="E3435" s="181" t="e">
        <f t="shared" si="884"/>
        <v>#DIV/0!</v>
      </c>
      <c r="F3435" s="181" t="e">
        <f t="shared" si="897"/>
        <v>#DIV/0!</v>
      </c>
      <c r="H3435" s="181" t="e">
        <f t="shared" si="898"/>
        <v>#DIV/0!</v>
      </c>
      <c r="I3435" s="181" t="e">
        <f t="shared" si="885"/>
        <v>#DIV/0!</v>
      </c>
      <c r="J3435" s="339" t="e">
        <f t="shared" si="886"/>
        <v>#DIV/0!</v>
      </c>
      <c r="K3435" s="181" t="e">
        <f t="shared" si="887"/>
        <v>#DIV/0!</v>
      </c>
      <c r="M3435" s="181" t="e">
        <f t="shared" si="888"/>
        <v>#DIV/0!</v>
      </c>
      <c r="N3435" s="181" t="e">
        <f t="shared" si="889"/>
        <v>#DIV/0!</v>
      </c>
      <c r="O3435" s="339" t="e">
        <f t="shared" si="890"/>
        <v>#DIV/0!</v>
      </c>
      <c r="P3435" s="181" t="e">
        <f t="shared" si="891"/>
        <v>#DIV/0!</v>
      </c>
      <c r="R3435" s="181" t="e">
        <f t="shared" si="892"/>
        <v>#DIV/0!</v>
      </c>
      <c r="S3435" s="181" t="e">
        <f t="shared" si="893"/>
        <v>#DIV/0!</v>
      </c>
      <c r="T3435" s="339" t="e">
        <f t="shared" si="899"/>
        <v>#DIV/0!</v>
      </c>
      <c r="U3435" s="181" t="e">
        <f t="shared" si="894"/>
        <v>#DIV/0!</v>
      </c>
    </row>
    <row r="3436" spans="2:21" ht="12.75" customHeight="1" x14ac:dyDescent="0.15">
      <c r="B3436" s="1">
        <f t="shared" si="900"/>
        <v>356.50000000001256</v>
      </c>
      <c r="C3436" s="181" t="e">
        <f t="shared" si="895"/>
        <v>#DIV/0!</v>
      </c>
      <c r="D3436" s="242">
        <f t="shared" si="896"/>
        <v>100.54314343380726</v>
      </c>
      <c r="E3436" s="181" t="e">
        <f t="shared" si="884"/>
        <v>#DIV/0!</v>
      </c>
      <c r="F3436" s="181" t="e">
        <f t="shared" si="897"/>
        <v>#DIV/0!</v>
      </c>
      <c r="H3436" s="181" t="e">
        <f t="shared" si="898"/>
        <v>#DIV/0!</v>
      </c>
      <c r="I3436" s="181" t="e">
        <f t="shared" si="885"/>
        <v>#DIV/0!</v>
      </c>
      <c r="J3436" s="339" t="e">
        <f t="shared" si="886"/>
        <v>#DIV/0!</v>
      </c>
      <c r="K3436" s="181" t="e">
        <f t="shared" si="887"/>
        <v>#DIV/0!</v>
      </c>
      <c r="M3436" s="181" t="e">
        <f t="shared" si="888"/>
        <v>#DIV/0!</v>
      </c>
      <c r="N3436" s="181" t="e">
        <f t="shared" si="889"/>
        <v>#DIV/0!</v>
      </c>
      <c r="O3436" s="339" t="e">
        <f t="shared" si="890"/>
        <v>#DIV/0!</v>
      </c>
      <c r="P3436" s="181" t="e">
        <f t="shared" si="891"/>
        <v>#DIV/0!</v>
      </c>
      <c r="R3436" s="181" t="e">
        <f t="shared" si="892"/>
        <v>#DIV/0!</v>
      </c>
      <c r="S3436" s="181" t="e">
        <f t="shared" si="893"/>
        <v>#DIV/0!</v>
      </c>
      <c r="T3436" s="339" t="e">
        <f t="shared" si="899"/>
        <v>#DIV/0!</v>
      </c>
      <c r="U3436" s="181" t="e">
        <f t="shared" si="894"/>
        <v>#DIV/0!</v>
      </c>
    </row>
    <row r="3437" spans="2:21" ht="12.75" customHeight="1" x14ac:dyDescent="0.15">
      <c r="B3437" s="1">
        <f t="shared" si="900"/>
        <v>356.60000000001259</v>
      </c>
      <c r="C3437" s="181" t="e">
        <f t="shared" si="895"/>
        <v>#DIV/0!</v>
      </c>
      <c r="D3437" s="242">
        <f t="shared" si="896"/>
        <v>100.55061015573568</v>
      </c>
      <c r="E3437" s="181" t="e">
        <f t="shared" si="884"/>
        <v>#DIV/0!</v>
      </c>
      <c r="F3437" s="181" t="e">
        <f t="shared" si="897"/>
        <v>#DIV/0!</v>
      </c>
      <c r="H3437" s="181" t="e">
        <f t="shared" si="898"/>
        <v>#DIV/0!</v>
      </c>
      <c r="I3437" s="181" t="e">
        <f t="shared" si="885"/>
        <v>#DIV/0!</v>
      </c>
      <c r="J3437" s="339" t="e">
        <f t="shared" si="886"/>
        <v>#DIV/0!</v>
      </c>
      <c r="K3437" s="181" t="e">
        <f t="shared" si="887"/>
        <v>#DIV/0!</v>
      </c>
      <c r="M3437" s="181" t="e">
        <f t="shared" si="888"/>
        <v>#DIV/0!</v>
      </c>
      <c r="N3437" s="181" t="e">
        <f t="shared" si="889"/>
        <v>#DIV/0!</v>
      </c>
      <c r="O3437" s="339" t="e">
        <f t="shared" si="890"/>
        <v>#DIV/0!</v>
      </c>
      <c r="P3437" s="181" t="e">
        <f t="shared" si="891"/>
        <v>#DIV/0!</v>
      </c>
      <c r="R3437" s="181" t="e">
        <f t="shared" si="892"/>
        <v>#DIV/0!</v>
      </c>
      <c r="S3437" s="181" t="e">
        <f t="shared" si="893"/>
        <v>#DIV/0!</v>
      </c>
      <c r="T3437" s="339" t="e">
        <f t="shared" si="899"/>
        <v>#DIV/0!</v>
      </c>
      <c r="U3437" s="181" t="e">
        <f t="shared" si="894"/>
        <v>#DIV/0!</v>
      </c>
    </row>
    <row r="3438" spans="2:21" ht="12.75" customHeight="1" x14ac:dyDescent="0.15">
      <c r="B3438" s="1">
        <f t="shared" si="900"/>
        <v>356.70000000001261</v>
      </c>
      <c r="C3438" s="181" t="e">
        <f t="shared" si="895"/>
        <v>#DIV/0!</v>
      </c>
      <c r="D3438" s="242">
        <f t="shared" si="896"/>
        <v>100.55807521463524</v>
      </c>
      <c r="E3438" s="181" t="e">
        <f t="shared" si="884"/>
        <v>#DIV/0!</v>
      </c>
      <c r="F3438" s="181" t="e">
        <f t="shared" si="897"/>
        <v>#DIV/0!</v>
      </c>
      <c r="H3438" s="181" t="e">
        <f t="shared" si="898"/>
        <v>#DIV/0!</v>
      </c>
      <c r="I3438" s="181" t="e">
        <f t="shared" si="885"/>
        <v>#DIV/0!</v>
      </c>
      <c r="J3438" s="339" t="e">
        <f t="shared" si="886"/>
        <v>#DIV/0!</v>
      </c>
      <c r="K3438" s="181" t="e">
        <f t="shared" si="887"/>
        <v>#DIV/0!</v>
      </c>
      <c r="M3438" s="181" t="e">
        <f t="shared" si="888"/>
        <v>#DIV/0!</v>
      </c>
      <c r="N3438" s="181" t="e">
        <f t="shared" si="889"/>
        <v>#DIV/0!</v>
      </c>
      <c r="O3438" s="339" t="e">
        <f t="shared" si="890"/>
        <v>#DIV/0!</v>
      </c>
      <c r="P3438" s="181" t="e">
        <f t="shared" si="891"/>
        <v>#DIV/0!</v>
      </c>
      <c r="R3438" s="181" t="e">
        <f t="shared" si="892"/>
        <v>#DIV/0!</v>
      </c>
      <c r="S3438" s="181" t="e">
        <f t="shared" si="893"/>
        <v>#DIV/0!</v>
      </c>
      <c r="T3438" s="339" t="e">
        <f t="shared" si="899"/>
        <v>#DIV/0!</v>
      </c>
      <c r="U3438" s="181" t="e">
        <f t="shared" si="894"/>
        <v>#DIV/0!</v>
      </c>
    </row>
    <row r="3439" spans="2:21" ht="12.75" customHeight="1" x14ac:dyDescent="0.15">
      <c r="B3439" s="1">
        <f t="shared" si="900"/>
        <v>356.80000000001263</v>
      </c>
      <c r="C3439" s="181" t="e">
        <f t="shared" si="895"/>
        <v>#DIV/0!</v>
      </c>
      <c r="D3439" s="242">
        <f t="shared" si="896"/>
        <v>100.56553861137013</v>
      </c>
      <c r="E3439" s="181" t="e">
        <f t="shared" si="884"/>
        <v>#DIV/0!</v>
      </c>
      <c r="F3439" s="181" t="e">
        <f t="shared" si="897"/>
        <v>#DIV/0!</v>
      </c>
      <c r="H3439" s="181" t="e">
        <f t="shared" si="898"/>
        <v>#DIV/0!</v>
      </c>
      <c r="I3439" s="181" t="e">
        <f t="shared" si="885"/>
        <v>#DIV/0!</v>
      </c>
      <c r="J3439" s="339" t="e">
        <f t="shared" si="886"/>
        <v>#DIV/0!</v>
      </c>
      <c r="K3439" s="181" t="e">
        <f t="shared" si="887"/>
        <v>#DIV/0!</v>
      </c>
      <c r="M3439" s="181" t="e">
        <f t="shared" si="888"/>
        <v>#DIV/0!</v>
      </c>
      <c r="N3439" s="181" t="e">
        <f t="shared" si="889"/>
        <v>#DIV/0!</v>
      </c>
      <c r="O3439" s="339" t="e">
        <f t="shared" si="890"/>
        <v>#DIV/0!</v>
      </c>
      <c r="P3439" s="181" t="e">
        <f t="shared" si="891"/>
        <v>#DIV/0!</v>
      </c>
      <c r="R3439" s="181" t="e">
        <f t="shared" si="892"/>
        <v>#DIV/0!</v>
      </c>
      <c r="S3439" s="181" t="e">
        <f t="shared" si="893"/>
        <v>#DIV/0!</v>
      </c>
      <c r="T3439" s="339" t="e">
        <f t="shared" si="899"/>
        <v>#DIV/0!</v>
      </c>
      <c r="U3439" s="181" t="e">
        <f t="shared" si="894"/>
        <v>#DIV/0!</v>
      </c>
    </row>
    <row r="3440" spans="2:21" ht="12.75" customHeight="1" x14ac:dyDescent="0.15">
      <c r="B3440" s="1">
        <f t="shared" si="900"/>
        <v>356.90000000001265</v>
      </c>
      <c r="C3440" s="181" t="e">
        <f t="shared" si="895"/>
        <v>#DIV/0!</v>
      </c>
      <c r="D3440" s="242">
        <f t="shared" si="896"/>
        <v>100.57300034680354</v>
      </c>
      <c r="E3440" s="181" t="e">
        <f t="shared" si="884"/>
        <v>#DIV/0!</v>
      </c>
      <c r="F3440" s="181" t="e">
        <f t="shared" si="897"/>
        <v>#DIV/0!</v>
      </c>
      <c r="H3440" s="181" t="e">
        <f t="shared" si="898"/>
        <v>#DIV/0!</v>
      </c>
      <c r="I3440" s="181" t="e">
        <f t="shared" si="885"/>
        <v>#DIV/0!</v>
      </c>
      <c r="J3440" s="339" t="e">
        <f t="shared" si="886"/>
        <v>#DIV/0!</v>
      </c>
      <c r="K3440" s="181" t="e">
        <f t="shared" si="887"/>
        <v>#DIV/0!</v>
      </c>
      <c r="M3440" s="181" t="e">
        <f t="shared" si="888"/>
        <v>#DIV/0!</v>
      </c>
      <c r="N3440" s="181" t="e">
        <f t="shared" si="889"/>
        <v>#DIV/0!</v>
      </c>
      <c r="O3440" s="339" t="e">
        <f t="shared" si="890"/>
        <v>#DIV/0!</v>
      </c>
      <c r="P3440" s="181" t="e">
        <f t="shared" si="891"/>
        <v>#DIV/0!</v>
      </c>
      <c r="R3440" s="181" t="e">
        <f t="shared" si="892"/>
        <v>#DIV/0!</v>
      </c>
      <c r="S3440" s="181" t="e">
        <f t="shared" si="893"/>
        <v>#DIV/0!</v>
      </c>
      <c r="T3440" s="339" t="e">
        <f t="shared" si="899"/>
        <v>#DIV/0!</v>
      </c>
      <c r="U3440" s="181" t="e">
        <f t="shared" si="894"/>
        <v>#DIV/0!</v>
      </c>
    </row>
    <row r="3441" spans="2:21" ht="12.75" customHeight="1" x14ac:dyDescent="0.15">
      <c r="B3441" s="1">
        <f t="shared" si="900"/>
        <v>357.00000000001268</v>
      </c>
      <c r="C3441" s="181" t="e">
        <f t="shared" si="895"/>
        <v>#DIV/0!</v>
      </c>
      <c r="D3441" s="242">
        <f t="shared" si="896"/>
        <v>100.58046042179801</v>
      </c>
      <c r="E3441" s="181" t="e">
        <f t="shared" si="884"/>
        <v>#DIV/0!</v>
      </c>
      <c r="F3441" s="181" t="e">
        <f t="shared" si="897"/>
        <v>#DIV/0!</v>
      </c>
      <c r="H3441" s="181" t="e">
        <f t="shared" si="898"/>
        <v>#DIV/0!</v>
      </c>
      <c r="I3441" s="181" t="e">
        <f t="shared" si="885"/>
        <v>#DIV/0!</v>
      </c>
      <c r="J3441" s="339" t="e">
        <f t="shared" si="886"/>
        <v>#DIV/0!</v>
      </c>
      <c r="K3441" s="181" t="e">
        <f t="shared" si="887"/>
        <v>#DIV/0!</v>
      </c>
      <c r="M3441" s="181" t="e">
        <f t="shared" si="888"/>
        <v>#DIV/0!</v>
      </c>
      <c r="N3441" s="181" t="e">
        <f t="shared" si="889"/>
        <v>#DIV/0!</v>
      </c>
      <c r="O3441" s="339" t="e">
        <f t="shared" si="890"/>
        <v>#DIV/0!</v>
      </c>
      <c r="P3441" s="181" t="e">
        <f t="shared" si="891"/>
        <v>#DIV/0!</v>
      </c>
      <c r="R3441" s="181" t="e">
        <f t="shared" si="892"/>
        <v>#DIV/0!</v>
      </c>
      <c r="S3441" s="181" t="e">
        <f t="shared" si="893"/>
        <v>#DIV/0!</v>
      </c>
      <c r="T3441" s="339" t="e">
        <f t="shared" si="899"/>
        <v>#DIV/0!</v>
      </c>
      <c r="U3441" s="181" t="e">
        <f t="shared" si="894"/>
        <v>#DIV/0!</v>
      </c>
    </row>
    <row r="3442" spans="2:21" ht="12.75" customHeight="1" x14ac:dyDescent="0.15">
      <c r="B3442" s="1">
        <f t="shared" si="900"/>
        <v>357.1000000000127</v>
      </c>
      <c r="C3442" s="181" t="e">
        <f t="shared" si="895"/>
        <v>#DIV/0!</v>
      </c>
      <c r="D3442" s="242">
        <f t="shared" si="896"/>
        <v>100.5879188372156</v>
      </c>
      <c r="E3442" s="181" t="e">
        <f t="shared" si="884"/>
        <v>#DIV/0!</v>
      </c>
      <c r="F3442" s="181" t="e">
        <f t="shared" si="897"/>
        <v>#DIV/0!</v>
      </c>
      <c r="H3442" s="181" t="e">
        <f t="shared" si="898"/>
        <v>#DIV/0!</v>
      </c>
      <c r="I3442" s="181" t="e">
        <f t="shared" si="885"/>
        <v>#DIV/0!</v>
      </c>
      <c r="J3442" s="339" t="e">
        <f t="shared" si="886"/>
        <v>#DIV/0!</v>
      </c>
      <c r="K3442" s="181" t="e">
        <f t="shared" si="887"/>
        <v>#DIV/0!</v>
      </c>
      <c r="M3442" s="181" t="e">
        <f t="shared" si="888"/>
        <v>#DIV/0!</v>
      </c>
      <c r="N3442" s="181" t="e">
        <f t="shared" si="889"/>
        <v>#DIV/0!</v>
      </c>
      <c r="O3442" s="339" t="e">
        <f t="shared" si="890"/>
        <v>#DIV/0!</v>
      </c>
      <c r="P3442" s="181" t="e">
        <f t="shared" si="891"/>
        <v>#DIV/0!</v>
      </c>
      <c r="R3442" s="181" t="e">
        <f t="shared" si="892"/>
        <v>#DIV/0!</v>
      </c>
      <c r="S3442" s="181" t="e">
        <f t="shared" si="893"/>
        <v>#DIV/0!</v>
      </c>
      <c r="T3442" s="339" t="e">
        <f t="shared" si="899"/>
        <v>#DIV/0!</v>
      </c>
      <c r="U3442" s="181" t="e">
        <f t="shared" si="894"/>
        <v>#DIV/0!</v>
      </c>
    </row>
    <row r="3443" spans="2:21" ht="12.75" customHeight="1" x14ac:dyDescent="0.15">
      <c r="B3443" s="1">
        <f t="shared" si="900"/>
        <v>357.20000000001272</v>
      </c>
      <c r="C3443" s="181" t="e">
        <f t="shared" si="895"/>
        <v>#DIV/0!</v>
      </c>
      <c r="D3443" s="242">
        <f t="shared" si="896"/>
        <v>100.59537559391725</v>
      </c>
      <c r="E3443" s="181" t="e">
        <f t="shared" si="884"/>
        <v>#DIV/0!</v>
      </c>
      <c r="F3443" s="181" t="e">
        <f t="shared" si="897"/>
        <v>#DIV/0!</v>
      </c>
      <c r="H3443" s="181" t="e">
        <f t="shared" si="898"/>
        <v>#DIV/0!</v>
      </c>
      <c r="I3443" s="181" t="e">
        <f t="shared" si="885"/>
        <v>#DIV/0!</v>
      </c>
      <c r="J3443" s="339" t="e">
        <f t="shared" si="886"/>
        <v>#DIV/0!</v>
      </c>
      <c r="K3443" s="181" t="e">
        <f t="shared" si="887"/>
        <v>#DIV/0!</v>
      </c>
      <c r="M3443" s="181" t="e">
        <f t="shared" si="888"/>
        <v>#DIV/0!</v>
      </c>
      <c r="N3443" s="181" t="e">
        <f t="shared" si="889"/>
        <v>#DIV/0!</v>
      </c>
      <c r="O3443" s="339" t="e">
        <f t="shared" si="890"/>
        <v>#DIV/0!</v>
      </c>
      <c r="P3443" s="181" t="e">
        <f t="shared" si="891"/>
        <v>#DIV/0!</v>
      </c>
      <c r="R3443" s="181" t="e">
        <f t="shared" si="892"/>
        <v>#DIV/0!</v>
      </c>
      <c r="S3443" s="181" t="e">
        <f t="shared" si="893"/>
        <v>#DIV/0!</v>
      </c>
      <c r="T3443" s="339" t="e">
        <f t="shared" si="899"/>
        <v>#DIV/0!</v>
      </c>
      <c r="U3443" s="181" t="e">
        <f t="shared" si="894"/>
        <v>#DIV/0!</v>
      </c>
    </row>
    <row r="3444" spans="2:21" ht="12.75" customHeight="1" x14ac:dyDescent="0.15">
      <c r="B3444" s="1">
        <f t="shared" si="900"/>
        <v>357.30000000001274</v>
      </c>
      <c r="C3444" s="181" t="e">
        <f t="shared" si="895"/>
        <v>#DIV/0!</v>
      </c>
      <c r="D3444" s="242">
        <f t="shared" si="896"/>
        <v>100.60283069276375</v>
      </c>
      <c r="E3444" s="181" t="e">
        <f t="shared" si="884"/>
        <v>#DIV/0!</v>
      </c>
      <c r="F3444" s="181" t="e">
        <f t="shared" si="897"/>
        <v>#DIV/0!</v>
      </c>
      <c r="H3444" s="181" t="e">
        <f t="shared" si="898"/>
        <v>#DIV/0!</v>
      </c>
      <c r="I3444" s="181" t="e">
        <f t="shared" si="885"/>
        <v>#DIV/0!</v>
      </c>
      <c r="J3444" s="339" t="e">
        <f t="shared" si="886"/>
        <v>#DIV/0!</v>
      </c>
      <c r="K3444" s="181" t="e">
        <f t="shared" si="887"/>
        <v>#DIV/0!</v>
      </c>
      <c r="M3444" s="181" t="e">
        <f t="shared" si="888"/>
        <v>#DIV/0!</v>
      </c>
      <c r="N3444" s="181" t="e">
        <f t="shared" si="889"/>
        <v>#DIV/0!</v>
      </c>
      <c r="O3444" s="339" t="e">
        <f t="shared" si="890"/>
        <v>#DIV/0!</v>
      </c>
      <c r="P3444" s="181" t="e">
        <f t="shared" si="891"/>
        <v>#DIV/0!</v>
      </c>
      <c r="R3444" s="181" t="e">
        <f t="shared" si="892"/>
        <v>#DIV/0!</v>
      </c>
      <c r="S3444" s="181" t="e">
        <f t="shared" si="893"/>
        <v>#DIV/0!</v>
      </c>
      <c r="T3444" s="339" t="e">
        <f t="shared" si="899"/>
        <v>#DIV/0!</v>
      </c>
      <c r="U3444" s="181" t="e">
        <f t="shared" si="894"/>
        <v>#DIV/0!</v>
      </c>
    </row>
    <row r="3445" spans="2:21" ht="12.75" customHeight="1" x14ac:dyDescent="0.15">
      <c r="B3445" s="1">
        <f t="shared" si="900"/>
        <v>357.40000000001277</v>
      </c>
      <c r="C3445" s="181" t="e">
        <f t="shared" si="895"/>
        <v>#DIV/0!</v>
      </c>
      <c r="D3445" s="242">
        <f t="shared" si="896"/>
        <v>100.61028413461467</v>
      </c>
      <c r="E3445" s="181" t="e">
        <f t="shared" si="884"/>
        <v>#DIV/0!</v>
      </c>
      <c r="F3445" s="181" t="e">
        <f t="shared" si="897"/>
        <v>#DIV/0!</v>
      </c>
      <c r="H3445" s="181" t="e">
        <f t="shared" si="898"/>
        <v>#DIV/0!</v>
      </c>
      <c r="I3445" s="181" t="e">
        <f t="shared" si="885"/>
        <v>#DIV/0!</v>
      </c>
      <c r="J3445" s="339" t="e">
        <f t="shared" si="886"/>
        <v>#DIV/0!</v>
      </c>
      <c r="K3445" s="181" t="e">
        <f t="shared" si="887"/>
        <v>#DIV/0!</v>
      </c>
      <c r="M3445" s="181" t="e">
        <f t="shared" si="888"/>
        <v>#DIV/0!</v>
      </c>
      <c r="N3445" s="181" t="e">
        <f t="shared" si="889"/>
        <v>#DIV/0!</v>
      </c>
      <c r="O3445" s="339" t="e">
        <f t="shared" si="890"/>
        <v>#DIV/0!</v>
      </c>
      <c r="P3445" s="181" t="e">
        <f t="shared" si="891"/>
        <v>#DIV/0!</v>
      </c>
      <c r="R3445" s="181" t="e">
        <f t="shared" si="892"/>
        <v>#DIV/0!</v>
      </c>
      <c r="S3445" s="181" t="e">
        <f t="shared" si="893"/>
        <v>#DIV/0!</v>
      </c>
      <c r="T3445" s="339" t="e">
        <f t="shared" si="899"/>
        <v>#DIV/0!</v>
      </c>
      <c r="U3445" s="181" t="e">
        <f t="shared" si="894"/>
        <v>#DIV/0!</v>
      </c>
    </row>
    <row r="3446" spans="2:21" ht="12.75" customHeight="1" x14ac:dyDescent="0.15">
      <c r="B3446" s="1">
        <f t="shared" si="900"/>
        <v>357.50000000001279</v>
      </c>
      <c r="C3446" s="181" t="e">
        <f t="shared" si="895"/>
        <v>#DIV/0!</v>
      </c>
      <c r="D3446" s="242">
        <f t="shared" si="896"/>
        <v>100.61773592032918</v>
      </c>
      <c r="E3446" s="181" t="e">
        <f t="shared" si="884"/>
        <v>#DIV/0!</v>
      </c>
      <c r="F3446" s="181" t="e">
        <f t="shared" si="897"/>
        <v>#DIV/0!</v>
      </c>
      <c r="H3446" s="181" t="e">
        <f t="shared" si="898"/>
        <v>#DIV/0!</v>
      </c>
      <c r="I3446" s="181" t="e">
        <f t="shared" si="885"/>
        <v>#DIV/0!</v>
      </c>
      <c r="J3446" s="339" t="e">
        <f t="shared" si="886"/>
        <v>#DIV/0!</v>
      </c>
      <c r="K3446" s="181" t="e">
        <f t="shared" si="887"/>
        <v>#DIV/0!</v>
      </c>
      <c r="M3446" s="181" t="e">
        <f t="shared" si="888"/>
        <v>#DIV/0!</v>
      </c>
      <c r="N3446" s="181" t="e">
        <f t="shared" si="889"/>
        <v>#DIV/0!</v>
      </c>
      <c r="O3446" s="339" t="e">
        <f t="shared" si="890"/>
        <v>#DIV/0!</v>
      </c>
      <c r="P3446" s="181" t="e">
        <f t="shared" si="891"/>
        <v>#DIV/0!</v>
      </c>
      <c r="R3446" s="181" t="e">
        <f t="shared" si="892"/>
        <v>#DIV/0!</v>
      </c>
      <c r="S3446" s="181" t="e">
        <f t="shared" si="893"/>
        <v>#DIV/0!</v>
      </c>
      <c r="T3446" s="339" t="e">
        <f t="shared" si="899"/>
        <v>#DIV/0!</v>
      </c>
      <c r="U3446" s="181" t="e">
        <f t="shared" si="894"/>
        <v>#DIV/0!</v>
      </c>
    </row>
    <row r="3447" spans="2:21" ht="12.75" customHeight="1" x14ac:dyDescent="0.15">
      <c r="B3447" s="1">
        <f t="shared" si="900"/>
        <v>357.60000000001281</v>
      </c>
      <c r="C3447" s="181" t="e">
        <f t="shared" si="895"/>
        <v>#DIV/0!</v>
      </c>
      <c r="D3447" s="242">
        <f t="shared" si="896"/>
        <v>100.62518605076566</v>
      </c>
      <c r="E3447" s="181" t="e">
        <f t="shared" si="884"/>
        <v>#DIV/0!</v>
      </c>
      <c r="F3447" s="181" t="e">
        <f t="shared" si="897"/>
        <v>#DIV/0!</v>
      </c>
      <c r="H3447" s="181" t="e">
        <f t="shared" si="898"/>
        <v>#DIV/0!</v>
      </c>
      <c r="I3447" s="181" t="e">
        <f t="shared" si="885"/>
        <v>#DIV/0!</v>
      </c>
      <c r="J3447" s="339" t="e">
        <f t="shared" si="886"/>
        <v>#DIV/0!</v>
      </c>
      <c r="K3447" s="181" t="e">
        <f t="shared" si="887"/>
        <v>#DIV/0!</v>
      </c>
      <c r="M3447" s="181" t="e">
        <f t="shared" si="888"/>
        <v>#DIV/0!</v>
      </c>
      <c r="N3447" s="181" t="e">
        <f t="shared" si="889"/>
        <v>#DIV/0!</v>
      </c>
      <c r="O3447" s="339" t="e">
        <f t="shared" si="890"/>
        <v>#DIV/0!</v>
      </c>
      <c r="P3447" s="181" t="e">
        <f t="shared" si="891"/>
        <v>#DIV/0!</v>
      </c>
      <c r="R3447" s="181" t="e">
        <f t="shared" si="892"/>
        <v>#DIV/0!</v>
      </c>
      <c r="S3447" s="181" t="e">
        <f t="shared" si="893"/>
        <v>#DIV/0!</v>
      </c>
      <c r="T3447" s="339" t="e">
        <f t="shared" si="899"/>
        <v>#DIV/0!</v>
      </c>
      <c r="U3447" s="181" t="e">
        <f t="shared" si="894"/>
        <v>#DIV/0!</v>
      </c>
    </row>
    <row r="3448" spans="2:21" ht="12.75" customHeight="1" x14ac:dyDescent="0.15">
      <c r="B3448" s="1">
        <f t="shared" si="900"/>
        <v>357.70000000001284</v>
      </c>
      <c r="C3448" s="181" t="e">
        <f t="shared" si="895"/>
        <v>#DIV/0!</v>
      </c>
      <c r="D3448" s="242">
        <f t="shared" si="896"/>
        <v>100.6326345267818</v>
      </c>
      <c r="E3448" s="181" t="e">
        <f t="shared" si="884"/>
        <v>#DIV/0!</v>
      </c>
      <c r="F3448" s="181" t="e">
        <f t="shared" si="897"/>
        <v>#DIV/0!</v>
      </c>
      <c r="H3448" s="181" t="e">
        <f t="shared" si="898"/>
        <v>#DIV/0!</v>
      </c>
      <c r="I3448" s="181" t="e">
        <f t="shared" si="885"/>
        <v>#DIV/0!</v>
      </c>
      <c r="J3448" s="339" t="e">
        <f t="shared" si="886"/>
        <v>#DIV/0!</v>
      </c>
      <c r="K3448" s="181" t="e">
        <f t="shared" si="887"/>
        <v>#DIV/0!</v>
      </c>
      <c r="M3448" s="181" t="e">
        <f t="shared" si="888"/>
        <v>#DIV/0!</v>
      </c>
      <c r="N3448" s="181" t="e">
        <f t="shared" si="889"/>
        <v>#DIV/0!</v>
      </c>
      <c r="O3448" s="339" t="e">
        <f t="shared" si="890"/>
        <v>#DIV/0!</v>
      </c>
      <c r="P3448" s="181" t="e">
        <f t="shared" si="891"/>
        <v>#DIV/0!</v>
      </c>
      <c r="R3448" s="181" t="e">
        <f t="shared" si="892"/>
        <v>#DIV/0!</v>
      </c>
      <c r="S3448" s="181" t="e">
        <f t="shared" si="893"/>
        <v>#DIV/0!</v>
      </c>
      <c r="T3448" s="339" t="e">
        <f t="shared" si="899"/>
        <v>#DIV/0!</v>
      </c>
      <c r="U3448" s="181" t="e">
        <f t="shared" si="894"/>
        <v>#DIV/0!</v>
      </c>
    </row>
    <row r="3449" spans="2:21" ht="12.75" customHeight="1" x14ac:dyDescent="0.15">
      <c r="B3449" s="1">
        <f t="shared" si="900"/>
        <v>357.80000000001286</v>
      </c>
      <c r="C3449" s="181" t="e">
        <f t="shared" si="895"/>
        <v>#DIV/0!</v>
      </c>
      <c r="D3449" s="242">
        <f t="shared" si="896"/>
        <v>100.64008134923456</v>
      </c>
      <c r="E3449" s="181" t="e">
        <f t="shared" si="884"/>
        <v>#DIV/0!</v>
      </c>
      <c r="F3449" s="181" t="e">
        <f t="shared" si="897"/>
        <v>#DIV/0!</v>
      </c>
      <c r="H3449" s="181" t="e">
        <f t="shared" si="898"/>
        <v>#DIV/0!</v>
      </c>
      <c r="I3449" s="181" t="e">
        <f t="shared" si="885"/>
        <v>#DIV/0!</v>
      </c>
      <c r="J3449" s="339" t="e">
        <f t="shared" si="886"/>
        <v>#DIV/0!</v>
      </c>
      <c r="K3449" s="181" t="e">
        <f t="shared" si="887"/>
        <v>#DIV/0!</v>
      </c>
      <c r="M3449" s="181" t="e">
        <f t="shared" si="888"/>
        <v>#DIV/0!</v>
      </c>
      <c r="N3449" s="181" t="e">
        <f t="shared" si="889"/>
        <v>#DIV/0!</v>
      </c>
      <c r="O3449" s="339" t="e">
        <f t="shared" si="890"/>
        <v>#DIV/0!</v>
      </c>
      <c r="P3449" s="181" t="e">
        <f t="shared" si="891"/>
        <v>#DIV/0!</v>
      </c>
      <c r="R3449" s="181" t="e">
        <f t="shared" si="892"/>
        <v>#DIV/0!</v>
      </c>
      <c r="S3449" s="181" t="e">
        <f t="shared" si="893"/>
        <v>#DIV/0!</v>
      </c>
      <c r="T3449" s="339" t="e">
        <f t="shared" si="899"/>
        <v>#DIV/0!</v>
      </c>
      <c r="U3449" s="181" t="e">
        <f t="shared" si="894"/>
        <v>#DIV/0!</v>
      </c>
    </row>
    <row r="3450" spans="2:21" ht="12.75" customHeight="1" x14ac:dyDescent="0.15">
      <c r="B3450" s="1">
        <f t="shared" si="900"/>
        <v>357.90000000001288</v>
      </c>
      <c r="C3450" s="181" t="e">
        <f t="shared" si="895"/>
        <v>#DIV/0!</v>
      </c>
      <c r="D3450" s="242">
        <f t="shared" si="896"/>
        <v>100.6475265189803</v>
      </c>
      <c r="E3450" s="181" t="e">
        <f t="shared" si="884"/>
        <v>#DIV/0!</v>
      </c>
      <c r="F3450" s="181" t="e">
        <f t="shared" si="897"/>
        <v>#DIV/0!</v>
      </c>
      <c r="H3450" s="181" t="e">
        <f t="shared" si="898"/>
        <v>#DIV/0!</v>
      </c>
      <c r="I3450" s="181" t="e">
        <f t="shared" si="885"/>
        <v>#DIV/0!</v>
      </c>
      <c r="J3450" s="339" t="e">
        <f t="shared" si="886"/>
        <v>#DIV/0!</v>
      </c>
      <c r="K3450" s="181" t="e">
        <f t="shared" si="887"/>
        <v>#DIV/0!</v>
      </c>
      <c r="M3450" s="181" t="e">
        <f t="shared" si="888"/>
        <v>#DIV/0!</v>
      </c>
      <c r="N3450" s="181" t="e">
        <f t="shared" si="889"/>
        <v>#DIV/0!</v>
      </c>
      <c r="O3450" s="339" t="e">
        <f t="shared" si="890"/>
        <v>#DIV/0!</v>
      </c>
      <c r="P3450" s="181" t="e">
        <f t="shared" si="891"/>
        <v>#DIV/0!</v>
      </c>
      <c r="R3450" s="181" t="e">
        <f t="shared" si="892"/>
        <v>#DIV/0!</v>
      </c>
      <c r="S3450" s="181" t="e">
        <f t="shared" si="893"/>
        <v>#DIV/0!</v>
      </c>
      <c r="T3450" s="339" t="e">
        <f t="shared" si="899"/>
        <v>#DIV/0!</v>
      </c>
      <c r="U3450" s="181" t="e">
        <f t="shared" si="894"/>
        <v>#DIV/0!</v>
      </c>
    </row>
    <row r="3451" spans="2:21" ht="12.75" customHeight="1" x14ac:dyDescent="0.15">
      <c r="B3451" s="1">
        <f t="shared" si="900"/>
        <v>358.0000000000129</v>
      </c>
      <c r="C3451" s="181" t="e">
        <f t="shared" si="895"/>
        <v>#DIV/0!</v>
      </c>
      <c r="D3451" s="242">
        <f t="shared" si="896"/>
        <v>100.65497003687453</v>
      </c>
      <c r="E3451" s="181" t="e">
        <f t="shared" si="884"/>
        <v>#DIV/0!</v>
      </c>
      <c r="F3451" s="181" t="e">
        <f t="shared" si="897"/>
        <v>#DIV/0!</v>
      </c>
      <c r="H3451" s="181" t="e">
        <f t="shared" si="898"/>
        <v>#DIV/0!</v>
      </c>
      <c r="I3451" s="181" t="e">
        <f t="shared" si="885"/>
        <v>#DIV/0!</v>
      </c>
      <c r="J3451" s="339" t="e">
        <f t="shared" si="886"/>
        <v>#DIV/0!</v>
      </c>
      <c r="K3451" s="181" t="e">
        <f t="shared" si="887"/>
        <v>#DIV/0!</v>
      </c>
      <c r="M3451" s="181" t="e">
        <f t="shared" si="888"/>
        <v>#DIV/0!</v>
      </c>
      <c r="N3451" s="181" t="e">
        <f t="shared" si="889"/>
        <v>#DIV/0!</v>
      </c>
      <c r="O3451" s="339" t="e">
        <f t="shared" si="890"/>
        <v>#DIV/0!</v>
      </c>
      <c r="P3451" s="181" t="e">
        <f t="shared" si="891"/>
        <v>#DIV/0!</v>
      </c>
      <c r="R3451" s="181" t="e">
        <f t="shared" si="892"/>
        <v>#DIV/0!</v>
      </c>
      <c r="S3451" s="181" t="e">
        <f t="shared" si="893"/>
        <v>#DIV/0!</v>
      </c>
      <c r="T3451" s="339" t="e">
        <f t="shared" si="899"/>
        <v>#DIV/0!</v>
      </c>
      <c r="U3451" s="181" t="e">
        <f t="shared" si="894"/>
        <v>#DIV/0!</v>
      </c>
    </row>
    <row r="3452" spans="2:21" ht="12.75" customHeight="1" x14ac:dyDescent="0.15">
      <c r="B3452" s="1">
        <f t="shared" si="900"/>
        <v>358.10000000001293</v>
      </c>
      <c r="C3452" s="181" t="e">
        <f t="shared" si="895"/>
        <v>#DIV/0!</v>
      </c>
      <c r="D3452" s="242">
        <f t="shared" si="896"/>
        <v>100.66241190377222</v>
      </c>
      <c r="E3452" s="181" t="e">
        <f t="shared" si="884"/>
        <v>#DIV/0!</v>
      </c>
      <c r="F3452" s="181" t="e">
        <f t="shared" si="897"/>
        <v>#DIV/0!</v>
      </c>
      <c r="H3452" s="181" t="e">
        <f t="shared" si="898"/>
        <v>#DIV/0!</v>
      </c>
      <c r="I3452" s="181" t="e">
        <f t="shared" si="885"/>
        <v>#DIV/0!</v>
      </c>
      <c r="J3452" s="339" t="e">
        <f t="shared" si="886"/>
        <v>#DIV/0!</v>
      </c>
      <c r="K3452" s="181" t="e">
        <f t="shared" si="887"/>
        <v>#DIV/0!</v>
      </c>
      <c r="M3452" s="181" t="e">
        <f t="shared" si="888"/>
        <v>#DIV/0!</v>
      </c>
      <c r="N3452" s="181" t="e">
        <f t="shared" si="889"/>
        <v>#DIV/0!</v>
      </c>
      <c r="O3452" s="339" t="e">
        <f t="shared" si="890"/>
        <v>#DIV/0!</v>
      </c>
      <c r="P3452" s="181" t="e">
        <f t="shared" si="891"/>
        <v>#DIV/0!</v>
      </c>
      <c r="R3452" s="181" t="e">
        <f t="shared" si="892"/>
        <v>#DIV/0!</v>
      </c>
      <c r="S3452" s="181" t="e">
        <f t="shared" si="893"/>
        <v>#DIV/0!</v>
      </c>
      <c r="T3452" s="339" t="e">
        <f t="shared" si="899"/>
        <v>#DIV/0!</v>
      </c>
      <c r="U3452" s="181" t="e">
        <f t="shared" si="894"/>
        <v>#DIV/0!</v>
      </c>
    </row>
    <row r="3453" spans="2:21" ht="12.75" customHeight="1" x14ac:dyDescent="0.15">
      <c r="B3453" s="1">
        <f t="shared" si="900"/>
        <v>358.20000000001295</v>
      </c>
      <c r="C3453" s="181" t="e">
        <f t="shared" si="895"/>
        <v>#DIV/0!</v>
      </c>
      <c r="D3453" s="242">
        <f t="shared" si="896"/>
        <v>100.66985212052752</v>
      </c>
      <c r="E3453" s="181" t="e">
        <f t="shared" si="884"/>
        <v>#DIV/0!</v>
      </c>
      <c r="F3453" s="181" t="e">
        <f t="shared" si="897"/>
        <v>#DIV/0!</v>
      </c>
      <c r="H3453" s="181" t="e">
        <f t="shared" si="898"/>
        <v>#DIV/0!</v>
      </c>
      <c r="I3453" s="181" t="e">
        <f t="shared" si="885"/>
        <v>#DIV/0!</v>
      </c>
      <c r="J3453" s="339" t="e">
        <f t="shared" si="886"/>
        <v>#DIV/0!</v>
      </c>
      <c r="K3453" s="181" t="e">
        <f t="shared" si="887"/>
        <v>#DIV/0!</v>
      </c>
      <c r="M3453" s="181" t="e">
        <f t="shared" si="888"/>
        <v>#DIV/0!</v>
      </c>
      <c r="N3453" s="181" t="e">
        <f t="shared" si="889"/>
        <v>#DIV/0!</v>
      </c>
      <c r="O3453" s="339" t="e">
        <f t="shared" si="890"/>
        <v>#DIV/0!</v>
      </c>
      <c r="P3453" s="181" t="e">
        <f t="shared" si="891"/>
        <v>#DIV/0!</v>
      </c>
      <c r="R3453" s="181" t="e">
        <f t="shared" si="892"/>
        <v>#DIV/0!</v>
      </c>
      <c r="S3453" s="181" t="e">
        <f t="shared" si="893"/>
        <v>#DIV/0!</v>
      </c>
      <c r="T3453" s="339" t="e">
        <f t="shared" si="899"/>
        <v>#DIV/0!</v>
      </c>
      <c r="U3453" s="181" t="e">
        <f t="shared" si="894"/>
        <v>#DIV/0!</v>
      </c>
    </row>
    <row r="3454" spans="2:21" ht="12.75" customHeight="1" x14ac:dyDescent="0.15">
      <c r="B3454" s="1">
        <f t="shared" si="900"/>
        <v>358.30000000001297</v>
      </c>
      <c r="C3454" s="181" t="e">
        <f t="shared" si="895"/>
        <v>#DIV/0!</v>
      </c>
      <c r="D3454" s="242">
        <f t="shared" si="896"/>
        <v>100.67729068799402</v>
      </c>
      <c r="E3454" s="181" t="e">
        <f t="shared" si="884"/>
        <v>#DIV/0!</v>
      </c>
      <c r="F3454" s="181" t="e">
        <f t="shared" si="897"/>
        <v>#DIV/0!</v>
      </c>
      <c r="H3454" s="181" t="e">
        <f t="shared" si="898"/>
        <v>#DIV/0!</v>
      </c>
      <c r="I3454" s="181" t="e">
        <f t="shared" si="885"/>
        <v>#DIV/0!</v>
      </c>
      <c r="J3454" s="339" t="e">
        <f t="shared" si="886"/>
        <v>#DIV/0!</v>
      </c>
      <c r="K3454" s="181" t="e">
        <f t="shared" si="887"/>
        <v>#DIV/0!</v>
      </c>
      <c r="M3454" s="181" t="e">
        <f t="shared" si="888"/>
        <v>#DIV/0!</v>
      </c>
      <c r="N3454" s="181" t="e">
        <f t="shared" si="889"/>
        <v>#DIV/0!</v>
      </c>
      <c r="O3454" s="339" t="e">
        <f t="shared" si="890"/>
        <v>#DIV/0!</v>
      </c>
      <c r="P3454" s="181" t="e">
        <f t="shared" si="891"/>
        <v>#DIV/0!</v>
      </c>
      <c r="R3454" s="181" t="e">
        <f t="shared" si="892"/>
        <v>#DIV/0!</v>
      </c>
      <c r="S3454" s="181" t="e">
        <f t="shared" si="893"/>
        <v>#DIV/0!</v>
      </c>
      <c r="T3454" s="339" t="e">
        <f t="shared" si="899"/>
        <v>#DIV/0!</v>
      </c>
      <c r="U3454" s="181" t="e">
        <f t="shared" si="894"/>
        <v>#DIV/0!</v>
      </c>
    </row>
    <row r="3455" spans="2:21" ht="12.75" customHeight="1" x14ac:dyDescent="0.15">
      <c r="B3455" s="1">
        <f t="shared" si="900"/>
        <v>358.40000000001299</v>
      </c>
      <c r="C3455" s="181" t="e">
        <f t="shared" si="895"/>
        <v>#DIV/0!</v>
      </c>
      <c r="D3455" s="242">
        <f t="shared" si="896"/>
        <v>100.68472760702447</v>
      </c>
      <c r="E3455" s="181" t="e">
        <f t="shared" si="884"/>
        <v>#DIV/0!</v>
      </c>
      <c r="F3455" s="181" t="e">
        <f t="shared" si="897"/>
        <v>#DIV/0!</v>
      </c>
      <c r="H3455" s="181" t="e">
        <f t="shared" si="898"/>
        <v>#DIV/0!</v>
      </c>
      <c r="I3455" s="181" t="e">
        <f t="shared" si="885"/>
        <v>#DIV/0!</v>
      </c>
      <c r="J3455" s="339" t="e">
        <f t="shared" si="886"/>
        <v>#DIV/0!</v>
      </c>
      <c r="K3455" s="181" t="e">
        <f t="shared" si="887"/>
        <v>#DIV/0!</v>
      </c>
      <c r="M3455" s="181" t="e">
        <f t="shared" si="888"/>
        <v>#DIV/0!</v>
      </c>
      <c r="N3455" s="181" t="e">
        <f t="shared" si="889"/>
        <v>#DIV/0!</v>
      </c>
      <c r="O3455" s="339" t="e">
        <f t="shared" si="890"/>
        <v>#DIV/0!</v>
      </c>
      <c r="P3455" s="181" t="e">
        <f t="shared" si="891"/>
        <v>#DIV/0!</v>
      </c>
      <c r="R3455" s="181" t="e">
        <f t="shared" si="892"/>
        <v>#DIV/0!</v>
      </c>
      <c r="S3455" s="181" t="e">
        <f t="shared" si="893"/>
        <v>#DIV/0!</v>
      </c>
      <c r="T3455" s="339" t="e">
        <f t="shared" si="899"/>
        <v>#DIV/0!</v>
      </c>
      <c r="U3455" s="181" t="e">
        <f t="shared" si="894"/>
        <v>#DIV/0!</v>
      </c>
    </row>
    <row r="3456" spans="2:21" ht="12.75" customHeight="1" x14ac:dyDescent="0.15">
      <c r="B3456" s="1">
        <f t="shared" si="900"/>
        <v>358.50000000001302</v>
      </c>
      <c r="C3456" s="181" t="e">
        <f t="shared" si="895"/>
        <v>#DIV/0!</v>
      </c>
      <c r="D3456" s="242">
        <f t="shared" si="896"/>
        <v>100.69216287847104</v>
      </c>
      <c r="E3456" s="181" t="e">
        <f t="shared" si="884"/>
        <v>#DIV/0!</v>
      </c>
      <c r="F3456" s="181" t="e">
        <f t="shared" si="897"/>
        <v>#DIV/0!</v>
      </c>
      <c r="H3456" s="181" t="e">
        <f t="shared" si="898"/>
        <v>#DIV/0!</v>
      </c>
      <c r="I3456" s="181" t="e">
        <f t="shared" si="885"/>
        <v>#DIV/0!</v>
      </c>
      <c r="J3456" s="339" t="e">
        <f t="shared" si="886"/>
        <v>#DIV/0!</v>
      </c>
      <c r="K3456" s="181" t="e">
        <f t="shared" si="887"/>
        <v>#DIV/0!</v>
      </c>
      <c r="M3456" s="181" t="e">
        <f t="shared" si="888"/>
        <v>#DIV/0!</v>
      </c>
      <c r="N3456" s="181" t="e">
        <f t="shared" si="889"/>
        <v>#DIV/0!</v>
      </c>
      <c r="O3456" s="339" t="e">
        <f t="shared" si="890"/>
        <v>#DIV/0!</v>
      </c>
      <c r="P3456" s="181" t="e">
        <f t="shared" si="891"/>
        <v>#DIV/0!</v>
      </c>
      <c r="R3456" s="181" t="e">
        <f t="shared" si="892"/>
        <v>#DIV/0!</v>
      </c>
      <c r="S3456" s="181" t="e">
        <f t="shared" si="893"/>
        <v>#DIV/0!</v>
      </c>
      <c r="T3456" s="339" t="e">
        <f t="shared" si="899"/>
        <v>#DIV/0!</v>
      </c>
      <c r="U3456" s="181" t="e">
        <f t="shared" si="894"/>
        <v>#DIV/0!</v>
      </c>
    </row>
    <row r="3457" spans="2:21" ht="12.75" customHeight="1" x14ac:dyDescent="0.15">
      <c r="B3457" s="1">
        <f t="shared" si="900"/>
        <v>358.60000000001304</v>
      </c>
      <c r="C3457" s="181" t="e">
        <f t="shared" si="895"/>
        <v>#DIV/0!</v>
      </c>
      <c r="D3457" s="242">
        <f t="shared" si="896"/>
        <v>100.69959650318508</v>
      </c>
      <c r="E3457" s="181" t="e">
        <f t="shared" si="884"/>
        <v>#DIV/0!</v>
      </c>
      <c r="F3457" s="181" t="e">
        <f t="shared" si="897"/>
        <v>#DIV/0!</v>
      </c>
      <c r="H3457" s="181" t="e">
        <f t="shared" si="898"/>
        <v>#DIV/0!</v>
      </c>
      <c r="I3457" s="181" t="e">
        <f t="shared" si="885"/>
        <v>#DIV/0!</v>
      </c>
      <c r="J3457" s="339" t="e">
        <f t="shared" si="886"/>
        <v>#DIV/0!</v>
      </c>
      <c r="K3457" s="181" t="e">
        <f t="shared" si="887"/>
        <v>#DIV/0!</v>
      </c>
      <c r="M3457" s="181" t="e">
        <f t="shared" si="888"/>
        <v>#DIV/0!</v>
      </c>
      <c r="N3457" s="181" t="e">
        <f t="shared" si="889"/>
        <v>#DIV/0!</v>
      </c>
      <c r="O3457" s="339" t="e">
        <f t="shared" si="890"/>
        <v>#DIV/0!</v>
      </c>
      <c r="P3457" s="181" t="e">
        <f t="shared" si="891"/>
        <v>#DIV/0!</v>
      </c>
      <c r="R3457" s="181" t="e">
        <f t="shared" si="892"/>
        <v>#DIV/0!</v>
      </c>
      <c r="S3457" s="181" t="e">
        <f t="shared" si="893"/>
        <v>#DIV/0!</v>
      </c>
      <c r="T3457" s="339" t="e">
        <f t="shared" si="899"/>
        <v>#DIV/0!</v>
      </c>
      <c r="U3457" s="181" t="e">
        <f t="shared" si="894"/>
        <v>#DIV/0!</v>
      </c>
    </row>
    <row r="3458" spans="2:21" ht="12.75" customHeight="1" x14ac:dyDescent="0.15">
      <c r="B3458" s="1">
        <f t="shared" si="900"/>
        <v>358.70000000001306</v>
      </c>
      <c r="C3458" s="181" t="e">
        <f t="shared" si="895"/>
        <v>#DIV/0!</v>
      </c>
      <c r="D3458" s="242">
        <f t="shared" si="896"/>
        <v>100.70702848201745</v>
      </c>
      <c r="E3458" s="181" t="e">
        <f t="shared" si="884"/>
        <v>#DIV/0!</v>
      </c>
      <c r="F3458" s="181" t="e">
        <f t="shared" si="897"/>
        <v>#DIV/0!</v>
      </c>
      <c r="H3458" s="181" t="e">
        <f t="shared" si="898"/>
        <v>#DIV/0!</v>
      </c>
      <c r="I3458" s="181" t="e">
        <f t="shared" si="885"/>
        <v>#DIV/0!</v>
      </c>
      <c r="J3458" s="339" t="e">
        <f t="shared" si="886"/>
        <v>#DIV/0!</v>
      </c>
      <c r="K3458" s="181" t="e">
        <f t="shared" si="887"/>
        <v>#DIV/0!</v>
      </c>
      <c r="M3458" s="181" t="e">
        <f t="shared" si="888"/>
        <v>#DIV/0!</v>
      </c>
      <c r="N3458" s="181" t="e">
        <f t="shared" si="889"/>
        <v>#DIV/0!</v>
      </c>
      <c r="O3458" s="339" t="e">
        <f t="shared" si="890"/>
        <v>#DIV/0!</v>
      </c>
      <c r="P3458" s="181" t="e">
        <f t="shared" si="891"/>
        <v>#DIV/0!</v>
      </c>
      <c r="R3458" s="181" t="e">
        <f t="shared" si="892"/>
        <v>#DIV/0!</v>
      </c>
      <c r="S3458" s="181" t="e">
        <f t="shared" si="893"/>
        <v>#DIV/0!</v>
      </c>
      <c r="T3458" s="339" t="e">
        <f t="shared" si="899"/>
        <v>#DIV/0!</v>
      </c>
      <c r="U3458" s="181" t="e">
        <f t="shared" si="894"/>
        <v>#DIV/0!</v>
      </c>
    </row>
    <row r="3459" spans="2:21" ht="12.75" customHeight="1" x14ac:dyDescent="0.15">
      <c r="B3459" s="1">
        <f t="shared" si="900"/>
        <v>358.80000000001309</v>
      </c>
      <c r="C3459" s="181" t="e">
        <f t="shared" si="895"/>
        <v>#DIV/0!</v>
      </c>
      <c r="D3459" s="242">
        <f t="shared" si="896"/>
        <v>100.71445881581805</v>
      </c>
      <c r="E3459" s="181" t="e">
        <f t="shared" si="884"/>
        <v>#DIV/0!</v>
      </c>
      <c r="F3459" s="181" t="e">
        <f t="shared" si="897"/>
        <v>#DIV/0!</v>
      </c>
      <c r="H3459" s="181" t="e">
        <f t="shared" si="898"/>
        <v>#DIV/0!</v>
      </c>
      <c r="I3459" s="181" t="e">
        <f t="shared" si="885"/>
        <v>#DIV/0!</v>
      </c>
      <c r="J3459" s="339" t="e">
        <f t="shared" si="886"/>
        <v>#DIV/0!</v>
      </c>
      <c r="K3459" s="181" t="e">
        <f t="shared" si="887"/>
        <v>#DIV/0!</v>
      </c>
      <c r="M3459" s="181" t="e">
        <f t="shared" si="888"/>
        <v>#DIV/0!</v>
      </c>
      <c r="N3459" s="181" t="e">
        <f t="shared" si="889"/>
        <v>#DIV/0!</v>
      </c>
      <c r="O3459" s="339" t="e">
        <f t="shared" si="890"/>
        <v>#DIV/0!</v>
      </c>
      <c r="P3459" s="181" t="e">
        <f t="shared" si="891"/>
        <v>#DIV/0!</v>
      </c>
      <c r="R3459" s="181" t="e">
        <f t="shared" si="892"/>
        <v>#DIV/0!</v>
      </c>
      <c r="S3459" s="181" t="e">
        <f t="shared" si="893"/>
        <v>#DIV/0!</v>
      </c>
      <c r="T3459" s="339" t="e">
        <f t="shared" si="899"/>
        <v>#DIV/0!</v>
      </c>
      <c r="U3459" s="181" t="e">
        <f t="shared" si="894"/>
        <v>#DIV/0!</v>
      </c>
    </row>
    <row r="3460" spans="2:21" ht="12.75" customHeight="1" x14ac:dyDescent="0.15">
      <c r="B3460" s="1">
        <f t="shared" si="900"/>
        <v>358.90000000001311</v>
      </c>
      <c r="C3460" s="181" t="e">
        <f t="shared" si="895"/>
        <v>#DIV/0!</v>
      </c>
      <c r="D3460" s="242">
        <f t="shared" si="896"/>
        <v>100.72188750543646</v>
      </c>
      <c r="E3460" s="181" t="e">
        <f t="shared" si="884"/>
        <v>#DIV/0!</v>
      </c>
      <c r="F3460" s="181" t="e">
        <f t="shared" si="897"/>
        <v>#DIV/0!</v>
      </c>
      <c r="H3460" s="181" t="e">
        <f t="shared" si="898"/>
        <v>#DIV/0!</v>
      </c>
      <c r="I3460" s="181" t="e">
        <f t="shared" si="885"/>
        <v>#DIV/0!</v>
      </c>
      <c r="J3460" s="339" t="e">
        <f t="shared" si="886"/>
        <v>#DIV/0!</v>
      </c>
      <c r="K3460" s="181" t="e">
        <f t="shared" si="887"/>
        <v>#DIV/0!</v>
      </c>
      <c r="M3460" s="181" t="e">
        <f t="shared" si="888"/>
        <v>#DIV/0!</v>
      </c>
      <c r="N3460" s="181" t="e">
        <f t="shared" si="889"/>
        <v>#DIV/0!</v>
      </c>
      <c r="O3460" s="339" t="e">
        <f t="shared" si="890"/>
        <v>#DIV/0!</v>
      </c>
      <c r="P3460" s="181" t="e">
        <f t="shared" si="891"/>
        <v>#DIV/0!</v>
      </c>
      <c r="R3460" s="181" t="e">
        <f t="shared" si="892"/>
        <v>#DIV/0!</v>
      </c>
      <c r="S3460" s="181" t="e">
        <f t="shared" si="893"/>
        <v>#DIV/0!</v>
      </c>
      <c r="T3460" s="339" t="e">
        <f t="shared" si="899"/>
        <v>#DIV/0!</v>
      </c>
      <c r="U3460" s="181" t="e">
        <f t="shared" si="894"/>
        <v>#DIV/0!</v>
      </c>
    </row>
    <row r="3461" spans="2:21" ht="12.75" customHeight="1" x14ac:dyDescent="0.15">
      <c r="B3461" s="1">
        <f t="shared" si="900"/>
        <v>359.00000000001313</v>
      </c>
      <c r="C3461" s="181" t="e">
        <f t="shared" si="895"/>
        <v>#DIV/0!</v>
      </c>
      <c r="D3461" s="242">
        <f t="shared" si="896"/>
        <v>100.72931455172116</v>
      </c>
      <c r="E3461" s="181" t="e">
        <f t="shared" si="884"/>
        <v>#DIV/0!</v>
      </c>
      <c r="F3461" s="181" t="e">
        <f t="shared" si="897"/>
        <v>#DIV/0!</v>
      </c>
      <c r="H3461" s="181" t="e">
        <f t="shared" si="898"/>
        <v>#DIV/0!</v>
      </c>
      <c r="I3461" s="181" t="e">
        <f t="shared" si="885"/>
        <v>#DIV/0!</v>
      </c>
      <c r="J3461" s="339" t="e">
        <f t="shared" si="886"/>
        <v>#DIV/0!</v>
      </c>
      <c r="K3461" s="181" t="e">
        <f t="shared" si="887"/>
        <v>#DIV/0!</v>
      </c>
      <c r="M3461" s="181" t="e">
        <f t="shared" si="888"/>
        <v>#DIV/0!</v>
      </c>
      <c r="N3461" s="181" t="e">
        <f t="shared" si="889"/>
        <v>#DIV/0!</v>
      </c>
      <c r="O3461" s="339" t="e">
        <f t="shared" si="890"/>
        <v>#DIV/0!</v>
      </c>
      <c r="P3461" s="181" t="e">
        <f t="shared" si="891"/>
        <v>#DIV/0!</v>
      </c>
      <c r="R3461" s="181" t="e">
        <f t="shared" si="892"/>
        <v>#DIV/0!</v>
      </c>
      <c r="S3461" s="181" t="e">
        <f t="shared" si="893"/>
        <v>#DIV/0!</v>
      </c>
      <c r="T3461" s="339" t="e">
        <f t="shared" si="899"/>
        <v>#DIV/0!</v>
      </c>
      <c r="U3461" s="181" t="e">
        <f t="shared" si="894"/>
        <v>#DIV/0!</v>
      </c>
    </row>
    <row r="3462" spans="2:21" ht="12.75" customHeight="1" x14ac:dyDescent="0.15">
      <c r="B3462" s="1">
        <f t="shared" si="900"/>
        <v>359.10000000001315</v>
      </c>
      <c r="C3462" s="181" t="e">
        <f t="shared" si="895"/>
        <v>#DIV/0!</v>
      </c>
      <c r="D3462" s="242">
        <f t="shared" si="896"/>
        <v>100.73673995552019</v>
      </c>
      <c r="E3462" s="181" t="e">
        <f t="shared" ref="E3462:E3525" si="901">+$D$19+(C3462/(D3462*$D$34))</f>
        <v>#DIV/0!</v>
      </c>
      <c r="F3462" s="181" t="e">
        <f t="shared" si="897"/>
        <v>#DIV/0!</v>
      </c>
      <c r="H3462" s="181" t="e">
        <f t="shared" si="898"/>
        <v>#DIV/0!</v>
      </c>
      <c r="I3462" s="181" t="e">
        <f t="shared" ref="I3462:I3525" si="902">1.32*(($B3463-$D$19)/$D$30)^0.25</f>
        <v>#DIV/0!</v>
      </c>
      <c r="J3462" s="339" t="e">
        <f t="shared" ref="J3462:J3525" si="903">+$D$19+(H3462/(I3462*$D$35))</f>
        <v>#DIV/0!</v>
      </c>
      <c r="K3462" s="181" t="e">
        <f t="shared" ref="K3462:K3525" si="904">ABS($B3463-J3462)</f>
        <v>#DIV/0!</v>
      </c>
      <c r="M3462" s="181" t="e">
        <f t="shared" ref="M3462:M3525" si="905">(2*PI()*$D$27*$D$8*$AE$7*($D$31-B3463))/LN($D$30/$D$28)</f>
        <v>#DIV/0!</v>
      </c>
      <c r="N3462" s="181" t="e">
        <f t="shared" ref="N3462:N3525" si="906">1.32*(($B3463-$D$19)/$D$30)^0.25</f>
        <v>#DIV/0!</v>
      </c>
      <c r="O3462" s="339" t="e">
        <f t="shared" ref="O3462:O3525" si="907">+$D$19+(M3462/(N3462*$D$38))</f>
        <v>#DIV/0!</v>
      </c>
      <c r="P3462" s="181" t="e">
        <f t="shared" ref="P3462:P3525" si="908">ABS($B3463-O3462)</f>
        <v>#DIV/0!</v>
      </c>
      <c r="R3462" s="181" t="e">
        <f t="shared" ref="R3462:R3525" si="909">(2*PI()*$D$27*$D$9*$AE$6*($D$31-B3463))/LN($D$30/$D$28)</f>
        <v>#DIV/0!</v>
      </c>
      <c r="S3462" s="181" t="e">
        <f t="shared" ref="S3462:S3525" si="910">1.32*(($B3463-$D$19)/$D$30)^0.25</f>
        <v>#DIV/0!</v>
      </c>
      <c r="T3462" s="339" t="e">
        <f t="shared" si="899"/>
        <v>#DIV/0!</v>
      </c>
      <c r="U3462" s="181" t="e">
        <f t="shared" ref="U3462:U3525" si="911">ABS($B3463-T3462)</f>
        <v>#DIV/0!</v>
      </c>
    </row>
    <row r="3463" spans="2:21" ht="12.75" customHeight="1" x14ac:dyDescent="0.15">
      <c r="B3463" s="1">
        <f t="shared" si="900"/>
        <v>359.20000000001318</v>
      </c>
      <c r="C3463" s="181" t="e">
        <f t="shared" ref="C3463:C3526" si="912">(2*PI()*$D$26*$D$32*($D$31-B3464))/LN($D$29/$D$28)</f>
        <v>#DIV/0!</v>
      </c>
      <c r="D3463" s="242">
        <f t="shared" ref="D3463:D3526" si="913">1.32*((B3464-$D$19)/$D$29)^0.25</f>
        <v>100.74416371768088</v>
      </c>
      <c r="E3463" s="181" t="e">
        <f t="shared" si="901"/>
        <v>#DIV/0!</v>
      </c>
      <c r="F3463" s="181" t="e">
        <f t="shared" ref="F3463:F3526" si="914">ABS(B3464-E3463)</f>
        <v>#DIV/0!</v>
      </c>
      <c r="H3463" s="181" t="e">
        <f t="shared" ref="H3463:H3526" si="915">(2*PI()*$D$27*$D$32*($D$31-B3464))/LN($D$30/$D$28)</f>
        <v>#DIV/0!</v>
      </c>
      <c r="I3463" s="181" t="e">
        <f t="shared" si="902"/>
        <v>#DIV/0!</v>
      </c>
      <c r="J3463" s="339" t="e">
        <f t="shared" si="903"/>
        <v>#DIV/0!</v>
      </c>
      <c r="K3463" s="181" t="e">
        <f t="shared" si="904"/>
        <v>#DIV/0!</v>
      </c>
      <c r="M3463" s="181" t="e">
        <f t="shared" si="905"/>
        <v>#DIV/0!</v>
      </c>
      <c r="N3463" s="181" t="e">
        <f t="shared" si="906"/>
        <v>#DIV/0!</v>
      </c>
      <c r="O3463" s="339" t="e">
        <f t="shared" si="907"/>
        <v>#DIV/0!</v>
      </c>
      <c r="P3463" s="181" t="e">
        <f t="shared" si="908"/>
        <v>#DIV/0!</v>
      </c>
      <c r="R3463" s="181" t="e">
        <f t="shared" si="909"/>
        <v>#DIV/0!</v>
      </c>
      <c r="S3463" s="181" t="e">
        <f t="shared" si="910"/>
        <v>#DIV/0!</v>
      </c>
      <c r="T3463" s="339" t="e">
        <f t="shared" ref="T3463:T3526" si="916">+$D$19+(R3463/(S3463*$D$41))</f>
        <v>#DIV/0!</v>
      </c>
      <c r="U3463" s="181" t="e">
        <f t="shared" si="911"/>
        <v>#DIV/0!</v>
      </c>
    </row>
    <row r="3464" spans="2:21" ht="12.75" customHeight="1" x14ac:dyDescent="0.15">
      <c r="B3464" s="1">
        <f t="shared" ref="B3464:B3527" si="917">B3463+0.1</f>
        <v>359.3000000000132</v>
      </c>
      <c r="C3464" s="181" t="e">
        <f t="shared" si="912"/>
        <v>#DIV/0!</v>
      </c>
      <c r="D3464" s="242">
        <f t="shared" si="913"/>
        <v>100.75158583904977</v>
      </c>
      <c r="E3464" s="181" t="e">
        <f t="shared" si="901"/>
        <v>#DIV/0!</v>
      </c>
      <c r="F3464" s="181" t="e">
        <f t="shared" si="914"/>
        <v>#DIV/0!</v>
      </c>
      <c r="H3464" s="181" t="e">
        <f t="shared" si="915"/>
        <v>#DIV/0!</v>
      </c>
      <c r="I3464" s="181" t="e">
        <f t="shared" si="902"/>
        <v>#DIV/0!</v>
      </c>
      <c r="J3464" s="339" t="e">
        <f t="shared" si="903"/>
        <v>#DIV/0!</v>
      </c>
      <c r="K3464" s="181" t="e">
        <f t="shared" si="904"/>
        <v>#DIV/0!</v>
      </c>
      <c r="M3464" s="181" t="e">
        <f t="shared" si="905"/>
        <v>#DIV/0!</v>
      </c>
      <c r="N3464" s="181" t="e">
        <f t="shared" si="906"/>
        <v>#DIV/0!</v>
      </c>
      <c r="O3464" s="339" t="e">
        <f t="shared" si="907"/>
        <v>#DIV/0!</v>
      </c>
      <c r="P3464" s="181" t="e">
        <f t="shared" si="908"/>
        <v>#DIV/0!</v>
      </c>
      <c r="R3464" s="181" t="e">
        <f t="shared" si="909"/>
        <v>#DIV/0!</v>
      </c>
      <c r="S3464" s="181" t="e">
        <f t="shared" si="910"/>
        <v>#DIV/0!</v>
      </c>
      <c r="T3464" s="339" t="e">
        <f t="shared" si="916"/>
        <v>#DIV/0!</v>
      </c>
      <c r="U3464" s="181" t="e">
        <f t="shared" si="911"/>
        <v>#DIV/0!</v>
      </c>
    </row>
    <row r="3465" spans="2:21" ht="12.75" customHeight="1" x14ac:dyDescent="0.15">
      <c r="B3465" s="1">
        <f t="shared" si="917"/>
        <v>359.40000000001322</v>
      </c>
      <c r="C3465" s="181" t="e">
        <f t="shared" si="912"/>
        <v>#DIV/0!</v>
      </c>
      <c r="D3465" s="242">
        <f t="shared" si="913"/>
        <v>100.75900632047286</v>
      </c>
      <c r="E3465" s="181" t="e">
        <f t="shared" si="901"/>
        <v>#DIV/0!</v>
      </c>
      <c r="F3465" s="181" t="e">
        <f t="shared" si="914"/>
        <v>#DIV/0!</v>
      </c>
      <c r="H3465" s="181" t="e">
        <f t="shared" si="915"/>
        <v>#DIV/0!</v>
      </c>
      <c r="I3465" s="181" t="e">
        <f t="shared" si="902"/>
        <v>#DIV/0!</v>
      </c>
      <c r="J3465" s="339" t="e">
        <f t="shared" si="903"/>
        <v>#DIV/0!</v>
      </c>
      <c r="K3465" s="181" t="e">
        <f t="shared" si="904"/>
        <v>#DIV/0!</v>
      </c>
      <c r="M3465" s="181" t="e">
        <f t="shared" si="905"/>
        <v>#DIV/0!</v>
      </c>
      <c r="N3465" s="181" t="e">
        <f t="shared" si="906"/>
        <v>#DIV/0!</v>
      </c>
      <c r="O3465" s="339" t="e">
        <f t="shared" si="907"/>
        <v>#DIV/0!</v>
      </c>
      <c r="P3465" s="181" t="e">
        <f t="shared" si="908"/>
        <v>#DIV/0!</v>
      </c>
      <c r="R3465" s="181" t="e">
        <f t="shared" si="909"/>
        <v>#DIV/0!</v>
      </c>
      <c r="S3465" s="181" t="e">
        <f t="shared" si="910"/>
        <v>#DIV/0!</v>
      </c>
      <c r="T3465" s="339" t="e">
        <f t="shared" si="916"/>
        <v>#DIV/0!</v>
      </c>
      <c r="U3465" s="181" t="e">
        <f t="shared" si="911"/>
        <v>#DIV/0!</v>
      </c>
    </row>
    <row r="3466" spans="2:21" ht="12.75" customHeight="1" x14ac:dyDescent="0.15">
      <c r="B3466" s="1">
        <f t="shared" si="917"/>
        <v>359.50000000001324</v>
      </c>
      <c r="C3466" s="181" t="e">
        <f t="shared" si="912"/>
        <v>#DIV/0!</v>
      </c>
      <c r="D3466" s="242">
        <f t="shared" si="913"/>
        <v>100.76642516279544</v>
      </c>
      <c r="E3466" s="181" t="e">
        <f t="shared" si="901"/>
        <v>#DIV/0!</v>
      </c>
      <c r="F3466" s="181" t="e">
        <f t="shared" si="914"/>
        <v>#DIV/0!</v>
      </c>
      <c r="H3466" s="181" t="e">
        <f t="shared" si="915"/>
        <v>#DIV/0!</v>
      </c>
      <c r="I3466" s="181" t="e">
        <f t="shared" si="902"/>
        <v>#DIV/0!</v>
      </c>
      <c r="J3466" s="339" t="e">
        <f t="shared" si="903"/>
        <v>#DIV/0!</v>
      </c>
      <c r="K3466" s="181" t="e">
        <f t="shared" si="904"/>
        <v>#DIV/0!</v>
      </c>
      <c r="M3466" s="181" t="e">
        <f t="shared" si="905"/>
        <v>#DIV/0!</v>
      </c>
      <c r="N3466" s="181" t="e">
        <f t="shared" si="906"/>
        <v>#DIV/0!</v>
      </c>
      <c r="O3466" s="339" t="e">
        <f t="shared" si="907"/>
        <v>#DIV/0!</v>
      </c>
      <c r="P3466" s="181" t="e">
        <f t="shared" si="908"/>
        <v>#DIV/0!</v>
      </c>
      <c r="R3466" s="181" t="e">
        <f t="shared" si="909"/>
        <v>#DIV/0!</v>
      </c>
      <c r="S3466" s="181" t="e">
        <f t="shared" si="910"/>
        <v>#DIV/0!</v>
      </c>
      <c r="T3466" s="339" t="e">
        <f t="shared" si="916"/>
        <v>#DIV/0!</v>
      </c>
      <c r="U3466" s="181" t="e">
        <f t="shared" si="911"/>
        <v>#DIV/0!</v>
      </c>
    </row>
    <row r="3467" spans="2:21" ht="12.75" customHeight="1" x14ac:dyDescent="0.15">
      <c r="B3467" s="1">
        <f t="shared" si="917"/>
        <v>359.60000000001327</v>
      </c>
      <c r="C3467" s="181" t="e">
        <f t="shared" si="912"/>
        <v>#DIV/0!</v>
      </c>
      <c r="D3467" s="242">
        <f t="shared" si="913"/>
        <v>100.77384236686194</v>
      </c>
      <c r="E3467" s="181" t="e">
        <f t="shared" si="901"/>
        <v>#DIV/0!</v>
      </c>
      <c r="F3467" s="181" t="e">
        <f t="shared" si="914"/>
        <v>#DIV/0!</v>
      </c>
      <c r="H3467" s="181" t="e">
        <f t="shared" si="915"/>
        <v>#DIV/0!</v>
      </c>
      <c r="I3467" s="181" t="e">
        <f t="shared" si="902"/>
        <v>#DIV/0!</v>
      </c>
      <c r="J3467" s="339" t="e">
        <f t="shared" si="903"/>
        <v>#DIV/0!</v>
      </c>
      <c r="K3467" s="181" t="e">
        <f t="shared" si="904"/>
        <v>#DIV/0!</v>
      </c>
      <c r="M3467" s="181" t="e">
        <f t="shared" si="905"/>
        <v>#DIV/0!</v>
      </c>
      <c r="N3467" s="181" t="e">
        <f t="shared" si="906"/>
        <v>#DIV/0!</v>
      </c>
      <c r="O3467" s="339" t="e">
        <f t="shared" si="907"/>
        <v>#DIV/0!</v>
      </c>
      <c r="P3467" s="181" t="e">
        <f t="shared" si="908"/>
        <v>#DIV/0!</v>
      </c>
      <c r="R3467" s="181" t="e">
        <f t="shared" si="909"/>
        <v>#DIV/0!</v>
      </c>
      <c r="S3467" s="181" t="e">
        <f t="shared" si="910"/>
        <v>#DIV/0!</v>
      </c>
      <c r="T3467" s="339" t="e">
        <f t="shared" si="916"/>
        <v>#DIV/0!</v>
      </c>
      <c r="U3467" s="181" t="e">
        <f t="shared" si="911"/>
        <v>#DIV/0!</v>
      </c>
    </row>
    <row r="3468" spans="2:21" ht="12.75" customHeight="1" x14ac:dyDescent="0.15">
      <c r="B3468" s="1">
        <f t="shared" si="917"/>
        <v>359.70000000001329</v>
      </c>
      <c r="C3468" s="181" t="e">
        <f t="shared" si="912"/>
        <v>#DIV/0!</v>
      </c>
      <c r="D3468" s="242">
        <f t="shared" si="913"/>
        <v>100.78125793351623</v>
      </c>
      <c r="E3468" s="181" t="e">
        <f t="shared" si="901"/>
        <v>#DIV/0!</v>
      </c>
      <c r="F3468" s="181" t="e">
        <f t="shared" si="914"/>
        <v>#DIV/0!</v>
      </c>
      <c r="H3468" s="181" t="e">
        <f t="shared" si="915"/>
        <v>#DIV/0!</v>
      </c>
      <c r="I3468" s="181" t="e">
        <f t="shared" si="902"/>
        <v>#DIV/0!</v>
      </c>
      <c r="J3468" s="339" t="e">
        <f t="shared" si="903"/>
        <v>#DIV/0!</v>
      </c>
      <c r="K3468" s="181" t="e">
        <f t="shared" si="904"/>
        <v>#DIV/0!</v>
      </c>
      <c r="M3468" s="181" t="e">
        <f t="shared" si="905"/>
        <v>#DIV/0!</v>
      </c>
      <c r="N3468" s="181" t="e">
        <f t="shared" si="906"/>
        <v>#DIV/0!</v>
      </c>
      <c r="O3468" s="339" t="e">
        <f t="shared" si="907"/>
        <v>#DIV/0!</v>
      </c>
      <c r="P3468" s="181" t="e">
        <f t="shared" si="908"/>
        <v>#DIV/0!</v>
      </c>
      <c r="R3468" s="181" t="e">
        <f t="shared" si="909"/>
        <v>#DIV/0!</v>
      </c>
      <c r="S3468" s="181" t="e">
        <f t="shared" si="910"/>
        <v>#DIV/0!</v>
      </c>
      <c r="T3468" s="339" t="e">
        <f t="shared" si="916"/>
        <v>#DIV/0!</v>
      </c>
      <c r="U3468" s="181" t="e">
        <f t="shared" si="911"/>
        <v>#DIV/0!</v>
      </c>
    </row>
    <row r="3469" spans="2:21" ht="12.75" customHeight="1" x14ac:dyDescent="0.15">
      <c r="B3469" s="1">
        <f t="shared" si="917"/>
        <v>359.80000000001331</v>
      </c>
      <c r="C3469" s="181" t="e">
        <f t="shared" si="912"/>
        <v>#DIV/0!</v>
      </c>
      <c r="D3469" s="242">
        <f t="shared" si="913"/>
        <v>100.78867186360161</v>
      </c>
      <c r="E3469" s="181" t="e">
        <f t="shared" si="901"/>
        <v>#DIV/0!</v>
      </c>
      <c r="F3469" s="181" t="e">
        <f t="shared" si="914"/>
        <v>#DIV/0!</v>
      </c>
      <c r="H3469" s="181" t="e">
        <f t="shared" si="915"/>
        <v>#DIV/0!</v>
      </c>
      <c r="I3469" s="181" t="e">
        <f t="shared" si="902"/>
        <v>#DIV/0!</v>
      </c>
      <c r="J3469" s="339" t="e">
        <f t="shared" si="903"/>
        <v>#DIV/0!</v>
      </c>
      <c r="K3469" s="181" t="e">
        <f t="shared" si="904"/>
        <v>#DIV/0!</v>
      </c>
      <c r="M3469" s="181" t="e">
        <f t="shared" si="905"/>
        <v>#DIV/0!</v>
      </c>
      <c r="N3469" s="181" t="e">
        <f t="shared" si="906"/>
        <v>#DIV/0!</v>
      </c>
      <c r="O3469" s="339" t="e">
        <f t="shared" si="907"/>
        <v>#DIV/0!</v>
      </c>
      <c r="P3469" s="181" t="e">
        <f t="shared" si="908"/>
        <v>#DIV/0!</v>
      </c>
      <c r="R3469" s="181" t="e">
        <f t="shared" si="909"/>
        <v>#DIV/0!</v>
      </c>
      <c r="S3469" s="181" t="e">
        <f t="shared" si="910"/>
        <v>#DIV/0!</v>
      </c>
      <c r="T3469" s="339" t="e">
        <f t="shared" si="916"/>
        <v>#DIV/0!</v>
      </c>
      <c r="U3469" s="181" t="e">
        <f t="shared" si="911"/>
        <v>#DIV/0!</v>
      </c>
    </row>
    <row r="3470" spans="2:21" ht="12.75" customHeight="1" x14ac:dyDescent="0.15">
      <c r="B3470" s="1">
        <f t="shared" si="917"/>
        <v>359.90000000001334</v>
      </c>
      <c r="C3470" s="181" t="e">
        <f t="shared" si="912"/>
        <v>#DIV/0!</v>
      </c>
      <c r="D3470" s="242">
        <f t="shared" si="913"/>
        <v>100.79608415796049</v>
      </c>
      <c r="E3470" s="181" t="e">
        <f t="shared" si="901"/>
        <v>#DIV/0!</v>
      </c>
      <c r="F3470" s="181" t="e">
        <f t="shared" si="914"/>
        <v>#DIV/0!</v>
      </c>
      <c r="H3470" s="181" t="e">
        <f t="shared" si="915"/>
        <v>#DIV/0!</v>
      </c>
      <c r="I3470" s="181" t="e">
        <f t="shared" si="902"/>
        <v>#DIV/0!</v>
      </c>
      <c r="J3470" s="339" t="e">
        <f t="shared" si="903"/>
        <v>#DIV/0!</v>
      </c>
      <c r="K3470" s="181" t="e">
        <f t="shared" si="904"/>
        <v>#DIV/0!</v>
      </c>
      <c r="M3470" s="181" t="e">
        <f t="shared" si="905"/>
        <v>#DIV/0!</v>
      </c>
      <c r="N3470" s="181" t="e">
        <f t="shared" si="906"/>
        <v>#DIV/0!</v>
      </c>
      <c r="O3470" s="339" t="e">
        <f t="shared" si="907"/>
        <v>#DIV/0!</v>
      </c>
      <c r="P3470" s="181" t="e">
        <f t="shared" si="908"/>
        <v>#DIV/0!</v>
      </c>
      <c r="R3470" s="181" t="e">
        <f t="shared" si="909"/>
        <v>#DIV/0!</v>
      </c>
      <c r="S3470" s="181" t="e">
        <f t="shared" si="910"/>
        <v>#DIV/0!</v>
      </c>
      <c r="T3470" s="339" t="e">
        <f t="shared" si="916"/>
        <v>#DIV/0!</v>
      </c>
      <c r="U3470" s="181" t="e">
        <f t="shared" si="911"/>
        <v>#DIV/0!</v>
      </c>
    </row>
    <row r="3471" spans="2:21" ht="12.75" customHeight="1" x14ac:dyDescent="0.15">
      <c r="B3471" s="1">
        <f t="shared" si="917"/>
        <v>360.00000000001336</v>
      </c>
      <c r="C3471" s="181" t="e">
        <f t="shared" si="912"/>
        <v>#DIV/0!</v>
      </c>
      <c r="D3471" s="242">
        <f t="shared" si="913"/>
        <v>100.80349481743468</v>
      </c>
      <c r="E3471" s="181" t="e">
        <f t="shared" si="901"/>
        <v>#DIV/0!</v>
      </c>
      <c r="F3471" s="181" t="e">
        <f t="shared" si="914"/>
        <v>#DIV/0!</v>
      </c>
      <c r="H3471" s="181" t="e">
        <f t="shared" si="915"/>
        <v>#DIV/0!</v>
      </c>
      <c r="I3471" s="181" t="e">
        <f t="shared" si="902"/>
        <v>#DIV/0!</v>
      </c>
      <c r="J3471" s="339" t="e">
        <f t="shared" si="903"/>
        <v>#DIV/0!</v>
      </c>
      <c r="K3471" s="181" t="e">
        <f t="shared" si="904"/>
        <v>#DIV/0!</v>
      </c>
      <c r="M3471" s="181" t="e">
        <f t="shared" si="905"/>
        <v>#DIV/0!</v>
      </c>
      <c r="N3471" s="181" t="e">
        <f t="shared" si="906"/>
        <v>#DIV/0!</v>
      </c>
      <c r="O3471" s="339" t="e">
        <f t="shared" si="907"/>
        <v>#DIV/0!</v>
      </c>
      <c r="P3471" s="181" t="e">
        <f t="shared" si="908"/>
        <v>#DIV/0!</v>
      </c>
      <c r="R3471" s="181" t="e">
        <f t="shared" si="909"/>
        <v>#DIV/0!</v>
      </c>
      <c r="S3471" s="181" t="e">
        <f t="shared" si="910"/>
        <v>#DIV/0!</v>
      </c>
      <c r="T3471" s="339" t="e">
        <f t="shared" si="916"/>
        <v>#DIV/0!</v>
      </c>
      <c r="U3471" s="181" t="e">
        <f t="shared" si="911"/>
        <v>#DIV/0!</v>
      </c>
    </row>
    <row r="3472" spans="2:21" ht="12.75" customHeight="1" x14ac:dyDescent="0.15">
      <c r="B3472" s="1">
        <f t="shared" si="917"/>
        <v>360.10000000001338</v>
      </c>
      <c r="C3472" s="181" t="e">
        <f t="shared" si="912"/>
        <v>#DIV/0!</v>
      </c>
      <c r="D3472" s="242">
        <f t="shared" si="913"/>
        <v>100.81090384286547</v>
      </c>
      <c r="E3472" s="181" t="e">
        <f t="shared" si="901"/>
        <v>#DIV/0!</v>
      </c>
      <c r="F3472" s="181" t="e">
        <f t="shared" si="914"/>
        <v>#DIV/0!</v>
      </c>
      <c r="H3472" s="181" t="e">
        <f t="shared" si="915"/>
        <v>#DIV/0!</v>
      </c>
      <c r="I3472" s="181" t="e">
        <f t="shared" si="902"/>
        <v>#DIV/0!</v>
      </c>
      <c r="J3472" s="339" t="e">
        <f t="shared" si="903"/>
        <v>#DIV/0!</v>
      </c>
      <c r="K3472" s="181" t="e">
        <f t="shared" si="904"/>
        <v>#DIV/0!</v>
      </c>
      <c r="M3472" s="181" t="e">
        <f t="shared" si="905"/>
        <v>#DIV/0!</v>
      </c>
      <c r="N3472" s="181" t="e">
        <f t="shared" si="906"/>
        <v>#DIV/0!</v>
      </c>
      <c r="O3472" s="339" t="e">
        <f t="shared" si="907"/>
        <v>#DIV/0!</v>
      </c>
      <c r="P3472" s="181" t="e">
        <f t="shared" si="908"/>
        <v>#DIV/0!</v>
      </c>
      <c r="R3472" s="181" t="e">
        <f t="shared" si="909"/>
        <v>#DIV/0!</v>
      </c>
      <c r="S3472" s="181" t="e">
        <f t="shared" si="910"/>
        <v>#DIV/0!</v>
      </c>
      <c r="T3472" s="339" t="e">
        <f t="shared" si="916"/>
        <v>#DIV/0!</v>
      </c>
      <c r="U3472" s="181" t="e">
        <f t="shared" si="911"/>
        <v>#DIV/0!</v>
      </c>
    </row>
    <row r="3473" spans="2:21" ht="12.75" customHeight="1" x14ac:dyDescent="0.15">
      <c r="B3473" s="1">
        <f t="shared" si="917"/>
        <v>360.2000000000134</v>
      </c>
      <c r="C3473" s="181" t="e">
        <f t="shared" si="912"/>
        <v>#DIV/0!</v>
      </c>
      <c r="D3473" s="242">
        <f t="shared" si="913"/>
        <v>100.8183112350932</v>
      </c>
      <c r="E3473" s="181" t="e">
        <f t="shared" si="901"/>
        <v>#DIV/0!</v>
      </c>
      <c r="F3473" s="181" t="e">
        <f t="shared" si="914"/>
        <v>#DIV/0!</v>
      </c>
      <c r="H3473" s="181" t="e">
        <f t="shared" si="915"/>
        <v>#DIV/0!</v>
      </c>
      <c r="I3473" s="181" t="e">
        <f t="shared" si="902"/>
        <v>#DIV/0!</v>
      </c>
      <c r="J3473" s="339" t="e">
        <f t="shared" si="903"/>
        <v>#DIV/0!</v>
      </c>
      <c r="K3473" s="181" t="e">
        <f t="shared" si="904"/>
        <v>#DIV/0!</v>
      </c>
      <c r="M3473" s="181" t="e">
        <f t="shared" si="905"/>
        <v>#DIV/0!</v>
      </c>
      <c r="N3473" s="181" t="e">
        <f t="shared" si="906"/>
        <v>#DIV/0!</v>
      </c>
      <c r="O3473" s="339" t="e">
        <f t="shared" si="907"/>
        <v>#DIV/0!</v>
      </c>
      <c r="P3473" s="181" t="e">
        <f t="shared" si="908"/>
        <v>#DIV/0!</v>
      </c>
      <c r="R3473" s="181" t="e">
        <f t="shared" si="909"/>
        <v>#DIV/0!</v>
      </c>
      <c r="S3473" s="181" t="e">
        <f t="shared" si="910"/>
        <v>#DIV/0!</v>
      </c>
      <c r="T3473" s="339" t="e">
        <f t="shared" si="916"/>
        <v>#DIV/0!</v>
      </c>
      <c r="U3473" s="181" t="e">
        <f t="shared" si="911"/>
        <v>#DIV/0!</v>
      </c>
    </row>
    <row r="3474" spans="2:21" ht="12.75" customHeight="1" x14ac:dyDescent="0.15">
      <c r="B3474" s="1">
        <f t="shared" si="917"/>
        <v>360.30000000001343</v>
      </c>
      <c r="C3474" s="181" t="e">
        <f t="shared" si="912"/>
        <v>#DIV/0!</v>
      </c>
      <c r="D3474" s="242">
        <f t="shared" si="913"/>
        <v>100.82571699495765</v>
      </c>
      <c r="E3474" s="181" t="e">
        <f t="shared" si="901"/>
        <v>#DIV/0!</v>
      </c>
      <c r="F3474" s="181" t="e">
        <f t="shared" si="914"/>
        <v>#DIV/0!</v>
      </c>
      <c r="H3474" s="181" t="e">
        <f t="shared" si="915"/>
        <v>#DIV/0!</v>
      </c>
      <c r="I3474" s="181" t="e">
        <f t="shared" si="902"/>
        <v>#DIV/0!</v>
      </c>
      <c r="J3474" s="339" t="e">
        <f t="shared" si="903"/>
        <v>#DIV/0!</v>
      </c>
      <c r="K3474" s="181" t="e">
        <f t="shared" si="904"/>
        <v>#DIV/0!</v>
      </c>
      <c r="M3474" s="181" t="e">
        <f t="shared" si="905"/>
        <v>#DIV/0!</v>
      </c>
      <c r="N3474" s="181" t="e">
        <f t="shared" si="906"/>
        <v>#DIV/0!</v>
      </c>
      <c r="O3474" s="339" t="e">
        <f t="shared" si="907"/>
        <v>#DIV/0!</v>
      </c>
      <c r="P3474" s="181" t="e">
        <f t="shared" si="908"/>
        <v>#DIV/0!</v>
      </c>
      <c r="R3474" s="181" t="e">
        <f t="shared" si="909"/>
        <v>#DIV/0!</v>
      </c>
      <c r="S3474" s="181" t="e">
        <f t="shared" si="910"/>
        <v>#DIV/0!</v>
      </c>
      <c r="T3474" s="339" t="e">
        <f t="shared" si="916"/>
        <v>#DIV/0!</v>
      </c>
      <c r="U3474" s="181" t="e">
        <f t="shared" si="911"/>
        <v>#DIV/0!</v>
      </c>
    </row>
    <row r="3475" spans="2:21" ht="12.75" customHeight="1" x14ac:dyDescent="0.15">
      <c r="B3475" s="1">
        <f t="shared" si="917"/>
        <v>360.40000000001345</v>
      </c>
      <c r="C3475" s="181" t="e">
        <f t="shared" si="912"/>
        <v>#DIV/0!</v>
      </c>
      <c r="D3475" s="242">
        <f t="shared" si="913"/>
        <v>100.83312112329799</v>
      </c>
      <c r="E3475" s="181" t="e">
        <f t="shared" si="901"/>
        <v>#DIV/0!</v>
      </c>
      <c r="F3475" s="181" t="e">
        <f t="shared" si="914"/>
        <v>#DIV/0!</v>
      </c>
      <c r="H3475" s="181" t="e">
        <f t="shared" si="915"/>
        <v>#DIV/0!</v>
      </c>
      <c r="I3475" s="181" t="e">
        <f t="shared" si="902"/>
        <v>#DIV/0!</v>
      </c>
      <c r="J3475" s="339" t="e">
        <f t="shared" si="903"/>
        <v>#DIV/0!</v>
      </c>
      <c r="K3475" s="181" t="e">
        <f t="shared" si="904"/>
        <v>#DIV/0!</v>
      </c>
      <c r="M3475" s="181" t="e">
        <f t="shared" si="905"/>
        <v>#DIV/0!</v>
      </c>
      <c r="N3475" s="181" t="e">
        <f t="shared" si="906"/>
        <v>#DIV/0!</v>
      </c>
      <c r="O3475" s="339" t="e">
        <f t="shared" si="907"/>
        <v>#DIV/0!</v>
      </c>
      <c r="P3475" s="181" t="e">
        <f t="shared" si="908"/>
        <v>#DIV/0!</v>
      </c>
      <c r="R3475" s="181" t="e">
        <f t="shared" si="909"/>
        <v>#DIV/0!</v>
      </c>
      <c r="S3475" s="181" t="e">
        <f t="shared" si="910"/>
        <v>#DIV/0!</v>
      </c>
      <c r="T3475" s="339" t="e">
        <f t="shared" si="916"/>
        <v>#DIV/0!</v>
      </c>
      <c r="U3475" s="181" t="e">
        <f t="shared" si="911"/>
        <v>#DIV/0!</v>
      </c>
    </row>
    <row r="3476" spans="2:21" ht="12.75" customHeight="1" x14ac:dyDescent="0.15">
      <c r="B3476" s="1">
        <f t="shared" si="917"/>
        <v>360.50000000001347</v>
      </c>
      <c r="C3476" s="181" t="e">
        <f t="shared" si="912"/>
        <v>#DIV/0!</v>
      </c>
      <c r="D3476" s="242">
        <f t="shared" si="913"/>
        <v>100.84052362095265</v>
      </c>
      <c r="E3476" s="181" t="e">
        <f t="shared" si="901"/>
        <v>#DIV/0!</v>
      </c>
      <c r="F3476" s="181" t="e">
        <f t="shared" si="914"/>
        <v>#DIV/0!</v>
      </c>
      <c r="H3476" s="181" t="e">
        <f t="shared" si="915"/>
        <v>#DIV/0!</v>
      </c>
      <c r="I3476" s="181" t="e">
        <f t="shared" si="902"/>
        <v>#DIV/0!</v>
      </c>
      <c r="J3476" s="339" t="e">
        <f t="shared" si="903"/>
        <v>#DIV/0!</v>
      </c>
      <c r="K3476" s="181" t="e">
        <f t="shared" si="904"/>
        <v>#DIV/0!</v>
      </c>
      <c r="M3476" s="181" t="e">
        <f t="shared" si="905"/>
        <v>#DIV/0!</v>
      </c>
      <c r="N3476" s="181" t="e">
        <f t="shared" si="906"/>
        <v>#DIV/0!</v>
      </c>
      <c r="O3476" s="339" t="e">
        <f t="shared" si="907"/>
        <v>#DIV/0!</v>
      </c>
      <c r="P3476" s="181" t="e">
        <f t="shared" si="908"/>
        <v>#DIV/0!</v>
      </c>
      <c r="R3476" s="181" t="e">
        <f t="shared" si="909"/>
        <v>#DIV/0!</v>
      </c>
      <c r="S3476" s="181" t="e">
        <f t="shared" si="910"/>
        <v>#DIV/0!</v>
      </c>
      <c r="T3476" s="339" t="e">
        <f t="shared" si="916"/>
        <v>#DIV/0!</v>
      </c>
      <c r="U3476" s="181" t="e">
        <f t="shared" si="911"/>
        <v>#DIV/0!</v>
      </c>
    </row>
    <row r="3477" spans="2:21" ht="12.75" customHeight="1" x14ac:dyDescent="0.15">
      <c r="B3477" s="1">
        <f t="shared" si="917"/>
        <v>360.60000000001349</v>
      </c>
      <c r="C3477" s="181" t="e">
        <f t="shared" si="912"/>
        <v>#DIV/0!</v>
      </c>
      <c r="D3477" s="242">
        <f t="shared" si="913"/>
        <v>100.84792448875933</v>
      </c>
      <c r="E3477" s="181" t="e">
        <f t="shared" si="901"/>
        <v>#DIV/0!</v>
      </c>
      <c r="F3477" s="181" t="e">
        <f t="shared" si="914"/>
        <v>#DIV/0!</v>
      </c>
      <c r="H3477" s="181" t="e">
        <f t="shared" si="915"/>
        <v>#DIV/0!</v>
      </c>
      <c r="I3477" s="181" t="e">
        <f t="shared" si="902"/>
        <v>#DIV/0!</v>
      </c>
      <c r="J3477" s="339" t="e">
        <f t="shared" si="903"/>
        <v>#DIV/0!</v>
      </c>
      <c r="K3477" s="181" t="e">
        <f t="shared" si="904"/>
        <v>#DIV/0!</v>
      </c>
      <c r="M3477" s="181" t="e">
        <f t="shared" si="905"/>
        <v>#DIV/0!</v>
      </c>
      <c r="N3477" s="181" t="e">
        <f t="shared" si="906"/>
        <v>#DIV/0!</v>
      </c>
      <c r="O3477" s="339" t="e">
        <f t="shared" si="907"/>
        <v>#DIV/0!</v>
      </c>
      <c r="P3477" s="181" t="e">
        <f t="shared" si="908"/>
        <v>#DIV/0!</v>
      </c>
      <c r="R3477" s="181" t="e">
        <f t="shared" si="909"/>
        <v>#DIV/0!</v>
      </c>
      <c r="S3477" s="181" t="e">
        <f t="shared" si="910"/>
        <v>#DIV/0!</v>
      </c>
      <c r="T3477" s="339" t="e">
        <f t="shared" si="916"/>
        <v>#DIV/0!</v>
      </c>
      <c r="U3477" s="181" t="e">
        <f t="shared" si="911"/>
        <v>#DIV/0!</v>
      </c>
    </row>
    <row r="3478" spans="2:21" ht="12.75" customHeight="1" x14ac:dyDescent="0.15">
      <c r="B3478" s="1">
        <f t="shared" si="917"/>
        <v>360.70000000001352</v>
      </c>
      <c r="C3478" s="181" t="e">
        <f t="shared" si="912"/>
        <v>#DIV/0!</v>
      </c>
      <c r="D3478" s="242">
        <f t="shared" si="913"/>
        <v>100.85532372755516</v>
      </c>
      <c r="E3478" s="181" t="e">
        <f t="shared" si="901"/>
        <v>#DIV/0!</v>
      </c>
      <c r="F3478" s="181" t="e">
        <f t="shared" si="914"/>
        <v>#DIV/0!</v>
      </c>
      <c r="H3478" s="181" t="e">
        <f t="shared" si="915"/>
        <v>#DIV/0!</v>
      </c>
      <c r="I3478" s="181" t="e">
        <f t="shared" si="902"/>
        <v>#DIV/0!</v>
      </c>
      <c r="J3478" s="339" t="e">
        <f t="shared" si="903"/>
        <v>#DIV/0!</v>
      </c>
      <c r="K3478" s="181" t="e">
        <f t="shared" si="904"/>
        <v>#DIV/0!</v>
      </c>
      <c r="M3478" s="181" t="e">
        <f t="shared" si="905"/>
        <v>#DIV/0!</v>
      </c>
      <c r="N3478" s="181" t="e">
        <f t="shared" si="906"/>
        <v>#DIV/0!</v>
      </c>
      <c r="O3478" s="339" t="e">
        <f t="shared" si="907"/>
        <v>#DIV/0!</v>
      </c>
      <c r="P3478" s="181" t="e">
        <f t="shared" si="908"/>
        <v>#DIV/0!</v>
      </c>
      <c r="R3478" s="181" t="e">
        <f t="shared" si="909"/>
        <v>#DIV/0!</v>
      </c>
      <c r="S3478" s="181" t="e">
        <f t="shared" si="910"/>
        <v>#DIV/0!</v>
      </c>
      <c r="T3478" s="339" t="e">
        <f t="shared" si="916"/>
        <v>#DIV/0!</v>
      </c>
      <c r="U3478" s="181" t="e">
        <f t="shared" si="911"/>
        <v>#DIV/0!</v>
      </c>
    </row>
    <row r="3479" spans="2:21" ht="12.75" customHeight="1" x14ac:dyDescent="0.15">
      <c r="B3479" s="1">
        <f t="shared" si="917"/>
        <v>360.80000000001354</v>
      </c>
      <c r="C3479" s="181" t="e">
        <f t="shared" si="912"/>
        <v>#DIV/0!</v>
      </c>
      <c r="D3479" s="242">
        <f t="shared" si="913"/>
        <v>100.86272133817643</v>
      </c>
      <c r="E3479" s="181" t="e">
        <f t="shared" si="901"/>
        <v>#DIV/0!</v>
      </c>
      <c r="F3479" s="181" t="e">
        <f t="shared" si="914"/>
        <v>#DIV/0!</v>
      </c>
      <c r="H3479" s="181" t="e">
        <f t="shared" si="915"/>
        <v>#DIV/0!</v>
      </c>
      <c r="I3479" s="181" t="e">
        <f t="shared" si="902"/>
        <v>#DIV/0!</v>
      </c>
      <c r="J3479" s="339" t="e">
        <f t="shared" si="903"/>
        <v>#DIV/0!</v>
      </c>
      <c r="K3479" s="181" t="e">
        <f t="shared" si="904"/>
        <v>#DIV/0!</v>
      </c>
      <c r="M3479" s="181" t="e">
        <f t="shared" si="905"/>
        <v>#DIV/0!</v>
      </c>
      <c r="N3479" s="181" t="e">
        <f t="shared" si="906"/>
        <v>#DIV/0!</v>
      </c>
      <c r="O3479" s="339" t="e">
        <f t="shared" si="907"/>
        <v>#DIV/0!</v>
      </c>
      <c r="P3479" s="181" t="e">
        <f t="shared" si="908"/>
        <v>#DIV/0!</v>
      </c>
      <c r="R3479" s="181" t="e">
        <f t="shared" si="909"/>
        <v>#DIV/0!</v>
      </c>
      <c r="S3479" s="181" t="e">
        <f t="shared" si="910"/>
        <v>#DIV/0!</v>
      </c>
      <c r="T3479" s="339" t="e">
        <f t="shared" si="916"/>
        <v>#DIV/0!</v>
      </c>
      <c r="U3479" s="181" t="e">
        <f t="shared" si="911"/>
        <v>#DIV/0!</v>
      </c>
    </row>
    <row r="3480" spans="2:21" ht="12.75" customHeight="1" x14ac:dyDescent="0.15">
      <c r="B3480" s="1">
        <f t="shared" si="917"/>
        <v>360.90000000001356</v>
      </c>
      <c r="C3480" s="181" t="e">
        <f t="shared" si="912"/>
        <v>#DIV/0!</v>
      </c>
      <c r="D3480" s="242">
        <f t="shared" si="913"/>
        <v>100.87011732145902</v>
      </c>
      <c r="E3480" s="181" t="e">
        <f t="shared" si="901"/>
        <v>#DIV/0!</v>
      </c>
      <c r="F3480" s="181" t="e">
        <f t="shared" si="914"/>
        <v>#DIV/0!</v>
      </c>
      <c r="H3480" s="181" t="e">
        <f t="shared" si="915"/>
        <v>#DIV/0!</v>
      </c>
      <c r="I3480" s="181" t="e">
        <f t="shared" si="902"/>
        <v>#DIV/0!</v>
      </c>
      <c r="J3480" s="339" t="e">
        <f t="shared" si="903"/>
        <v>#DIV/0!</v>
      </c>
      <c r="K3480" s="181" t="e">
        <f t="shared" si="904"/>
        <v>#DIV/0!</v>
      </c>
      <c r="M3480" s="181" t="e">
        <f t="shared" si="905"/>
        <v>#DIV/0!</v>
      </c>
      <c r="N3480" s="181" t="e">
        <f t="shared" si="906"/>
        <v>#DIV/0!</v>
      </c>
      <c r="O3480" s="339" t="e">
        <f t="shared" si="907"/>
        <v>#DIV/0!</v>
      </c>
      <c r="P3480" s="181" t="e">
        <f t="shared" si="908"/>
        <v>#DIV/0!</v>
      </c>
      <c r="R3480" s="181" t="e">
        <f t="shared" si="909"/>
        <v>#DIV/0!</v>
      </c>
      <c r="S3480" s="181" t="e">
        <f t="shared" si="910"/>
        <v>#DIV/0!</v>
      </c>
      <c r="T3480" s="339" t="e">
        <f t="shared" si="916"/>
        <v>#DIV/0!</v>
      </c>
      <c r="U3480" s="181" t="e">
        <f t="shared" si="911"/>
        <v>#DIV/0!</v>
      </c>
    </row>
    <row r="3481" spans="2:21" ht="12.75" customHeight="1" x14ac:dyDescent="0.15">
      <c r="B3481" s="1">
        <f t="shared" si="917"/>
        <v>361.00000000001359</v>
      </c>
      <c r="C3481" s="181" t="e">
        <f t="shared" si="912"/>
        <v>#DIV/0!</v>
      </c>
      <c r="D3481" s="242">
        <f t="shared" si="913"/>
        <v>100.87751167823791</v>
      </c>
      <c r="E3481" s="181" t="e">
        <f t="shared" si="901"/>
        <v>#DIV/0!</v>
      </c>
      <c r="F3481" s="181" t="e">
        <f t="shared" si="914"/>
        <v>#DIV/0!</v>
      </c>
      <c r="H3481" s="181" t="e">
        <f t="shared" si="915"/>
        <v>#DIV/0!</v>
      </c>
      <c r="I3481" s="181" t="e">
        <f t="shared" si="902"/>
        <v>#DIV/0!</v>
      </c>
      <c r="J3481" s="339" t="e">
        <f t="shared" si="903"/>
        <v>#DIV/0!</v>
      </c>
      <c r="K3481" s="181" t="e">
        <f t="shared" si="904"/>
        <v>#DIV/0!</v>
      </c>
      <c r="M3481" s="181" t="e">
        <f t="shared" si="905"/>
        <v>#DIV/0!</v>
      </c>
      <c r="N3481" s="181" t="e">
        <f t="shared" si="906"/>
        <v>#DIV/0!</v>
      </c>
      <c r="O3481" s="339" t="e">
        <f t="shared" si="907"/>
        <v>#DIV/0!</v>
      </c>
      <c r="P3481" s="181" t="e">
        <f t="shared" si="908"/>
        <v>#DIV/0!</v>
      </c>
      <c r="R3481" s="181" t="e">
        <f t="shared" si="909"/>
        <v>#DIV/0!</v>
      </c>
      <c r="S3481" s="181" t="e">
        <f t="shared" si="910"/>
        <v>#DIV/0!</v>
      </c>
      <c r="T3481" s="339" t="e">
        <f t="shared" si="916"/>
        <v>#DIV/0!</v>
      </c>
      <c r="U3481" s="181" t="e">
        <f t="shared" si="911"/>
        <v>#DIV/0!</v>
      </c>
    </row>
    <row r="3482" spans="2:21" ht="12.75" customHeight="1" x14ac:dyDescent="0.15">
      <c r="B3482" s="1">
        <f t="shared" si="917"/>
        <v>361.10000000001361</v>
      </c>
      <c r="C3482" s="181" t="e">
        <f t="shared" si="912"/>
        <v>#DIV/0!</v>
      </c>
      <c r="D3482" s="242">
        <f t="shared" si="913"/>
        <v>100.8849044093475</v>
      </c>
      <c r="E3482" s="181" t="e">
        <f t="shared" si="901"/>
        <v>#DIV/0!</v>
      </c>
      <c r="F3482" s="181" t="e">
        <f t="shared" si="914"/>
        <v>#DIV/0!</v>
      </c>
      <c r="H3482" s="181" t="e">
        <f t="shared" si="915"/>
        <v>#DIV/0!</v>
      </c>
      <c r="I3482" s="181" t="e">
        <f t="shared" si="902"/>
        <v>#DIV/0!</v>
      </c>
      <c r="J3482" s="339" t="e">
        <f t="shared" si="903"/>
        <v>#DIV/0!</v>
      </c>
      <c r="K3482" s="181" t="e">
        <f t="shared" si="904"/>
        <v>#DIV/0!</v>
      </c>
      <c r="M3482" s="181" t="e">
        <f t="shared" si="905"/>
        <v>#DIV/0!</v>
      </c>
      <c r="N3482" s="181" t="e">
        <f t="shared" si="906"/>
        <v>#DIV/0!</v>
      </c>
      <c r="O3482" s="339" t="e">
        <f t="shared" si="907"/>
        <v>#DIV/0!</v>
      </c>
      <c r="P3482" s="181" t="e">
        <f t="shared" si="908"/>
        <v>#DIV/0!</v>
      </c>
      <c r="R3482" s="181" t="e">
        <f t="shared" si="909"/>
        <v>#DIV/0!</v>
      </c>
      <c r="S3482" s="181" t="e">
        <f t="shared" si="910"/>
        <v>#DIV/0!</v>
      </c>
      <c r="T3482" s="339" t="e">
        <f t="shared" si="916"/>
        <v>#DIV/0!</v>
      </c>
      <c r="U3482" s="181" t="e">
        <f t="shared" si="911"/>
        <v>#DIV/0!</v>
      </c>
    </row>
    <row r="3483" spans="2:21" ht="12.75" customHeight="1" x14ac:dyDescent="0.15">
      <c r="B3483" s="1">
        <f t="shared" si="917"/>
        <v>361.20000000001363</v>
      </c>
      <c r="C3483" s="181" t="e">
        <f t="shared" si="912"/>
        <v>#DIV/0!</v>
      </c>
      <c r="D3483" s="242">
        <f t="shared" si="913"/>
        <v>100.89229551562144</v>
      </c>
      <c r="E3483" s="181" t="e">
        <f t="shared" si="901"/>
        <v>#DIV/0!</v>
      </c>
      <c r="F3483" s="181" t="e">
        <f t="shared" si="914"/>
        <v>#DIV/0!</v>
      </c>
      <c r="H3483" s="181" t="e">
        <f t="shared" si="915"/>
        <v>#DIV/0!</v>
      </c>
      <c r="I3483" s="181" t="e">
        <f t="shared" si="902"/>
        <v>#DIV/0!</v>
      </c>
      <c r="J3483" s="339" t="e">
        <f t="shared" si="903"/>
        <v>#DIV/0!</v>
      </c>
      <c r="K3483" s="181" t="e">
        <f t="shared" si="904"/>
        <v>#DIV/0!</v>
      </c>
      <c r="M3483" s="181" t="e">
        <f t="shared" si="905"/>
        <v>#DIV/0!</v>
      </c>
      <c r="N3483" s="181" t="e">
        <f t="shared" si="906"/>
        <v>#DIV/0!</v>
      </c>
      <c r="O3483" s="339" t="e">
        <f t="shared" si="907"/>
        <v>#DIV/0!</v>
      </c>
      <c r="P3483" s="181" t="e">
        <f t="shared" si="908"/>
        <v>#DIV/0!</v>
      </c>
      <c r="R3483" s="181" t="e">
        <f t="shared" si="909"/>
        <v>#DIV/0!</v>
      </c>
      <c r="S3483" s="181" t="e">
        <f t="shared" si="910"/>
        <v>#DIV/0!</v>
      </c>
      <c r="T3483" s="339" t="e">
        <f t="shared" si="916"/>
        <v>#DIV/0!</v>
      </c>
      <c r="U3483" s="181" t="e">
        <f t="shared" si="911"/>
        <v>#DIV/0!</v>
      </c>
    </row>
    <row r="3484" spans="2:21" ht="12.75" customHeight="1" x14ac:dyDescent="0.15">
      <c r="B3484" s="1">
        <f t="shared" si="917"/>
        <v>361.30000000001365</v>
      </c>
      <c r="C3484" s="181" t="e">
        <f t="shared" si="912"/>
        <v>#DIV/0!</v>
      </c>
      <c r="D3484" s="242">
        <f t="shared" si="913"/>
        <v>100.89968499789275</v>
      </c>
      <c r="E3484" s="181" t="e">
        <f t="shared" si="901"/>
        <v>#DIV/0!</v>
      </c>
      <c r="F3484" s="181" t="e">
        <f t="shared" si="914"/>
        <v>#DIV/0!</v>
      </c>
      <c r="H3484" s="181" t="e">
        <f t="shared" si="915"/>
        <v>#DIV/0!</v>
      </c>
      <c r="I3484" s="181" t="e">
        <f t="shared" si="902"/>
        <v>#DIV/0!</v>
      </c>
      <c r="J3484" s="339" t="e">
        <f t="shared" si="903"/>
        <v>#DIV/0!</v>
      </c>
      <c r="K3484" s="181" t="e">
        <f t="shared" si="904"/>
        <v>#DIV/0!</v>
      </c>
      <c r="M3484" s="181" t="e">
        <f t="shared" si="905"/>
        <v>#DIV/0!</v>
      </c>
      <c r="N3484" s="181" t="e">
        <f t="shared" si="906"/>
        <v>#DIV/0!</v>
      </c>
      <c r="O3484" s="339" t="e">
        <f t="shared" si="907"/>
        <v>#DIV/0!</v>
      </c>
      <c r="P3484" s="181" t="e">
        <f t="shared" si="908"/>
        <v>#DIV/0!</v>
      </c>
      <c r="R3484" s="181" t="e">
        <f t="shared" si="909"/>
        <v>#DIV/0!</v>
      </c>
      <c r="S3484" s="181" t="e">
        <f t="shared" si="910"/>
        <v>#DIV/0!</v>
      </c>
      <c r="T3484" s="339" t="e">
        <f t="shared" si="916"/>
        <v>#DIV/0!</v>
      </c>
      <c r="U3484" s="181" t="e">
        <f t="shared" si="911"/>
        <v>#DIV/0!</v>
      </c>
    </row>
    <row r="3485" spans="2:21" ht="12.75" customHeight="1" x14ac:dyDescent="0.15">
      <c r="B3485" s="1">
        <f t="shared" si="917"/>
        <v>361.40000000001368</v>
      </c>
      <c r="C3485" s="181" t="e">
        <f t="shared" si="912"/>
        <v>#DIV/0!</v>
      </c>
      <c r="D3485" s="242">
        <f t="shared" si="913"/>
        <v>100.90707285699389</v>
      </c>
      <c r="E3485" s="181" t="e">
        <f t="shared" si="901"/>
        <v>#DIV/0!</v>
      </c>
      <c r="F3485" s="181" t="e">
        <f t="shared" si="914"/>
        <v>#DIV/0!</v>
      </c>
      <c r="H3485" s="181" t="e">
        <f t="shared" si="915"/>
        <v>#DIV/0!</v>
      </c>
      <c r="I3485" s="181" t="e">
        <f t="shared" si="902"/>
        <v>#DIV/0!</v>
      </c>
      <c r="J3485" s="339" t="e">
        <f t="shared" si="903"/>
        <v>#DIV/0!</v>
      </c>
      <c r="K3485" s="181" t="e">
        <f t="shared" si="904"/>
        <v>#DIV/0!</v>
      </c>
      <c r="M3485" s="181" t="e">
        <f t="shared" si="905"/>
        <v>#DIV/0!</v>
      </c>
      <c r="N3485" s="181" t="e">
        <f t="shared" si="906"/>
        <v>#DIV/0!</v>
      </c>
      <c r="O3485" s="339" t="e">
        <f t="shared" si="907"/>
        <v>#DIV/0!</v>
      </c>
      <c r="P3485" s="181" t="e">
        <f t="shared" si="908"/>
        <v>#DIV/0!</v>
      </c>
      <c r="R3485" s="181" t="e">
        <f t="shared" si="909"/>
        <v>#DIV/0!</v>
      </c>
      <c r="S3485" s="181" t="e">
        <f t="shared" si="910"/>
        <v>#DIV/0!</v>
      </c>
      <c r="T3485" s="339" t="e">
        <f t="shared" si="916"/>
        <v>#DIV/0!</v>
      </c>
      <c r="U3485" s="181" t="e">
        <f t="shared" si="911"/>
        <v>#DIV/0!</v>
      </c>
    </row>
    <row r="3486" spans="2:21" ht="12.75" customHeight="1" x14ac:dyDescent="0.15">
      <c r="B3486" s="1">
        <f t="shared" si="917"/>
        <v>361.5000000000137</v>
      </c>
      <c r="C3486" s="181" t="e">
        <f t="shared" si="912"/>
        <v>#DIV/0!</v>
      </c>
      <c r="D3486" s="242">
        <f t="shared" si="913"/>
        <v>100.91445909375656</v>
      </c>
      <c r="E3486" s="181" t="e">
        <f t="shared" si="901"/>
        <v>#DIV/0!</v>
      </c>
      <c r="F3486" s="181" t="e">
        <f t="shared" si="914"/>
        <v>#DIV/0!</v>
      </c>
      <c r="H3486" s="181" t="e">
        <f t="shared" si="915"/>
        <v>#DIV/0!</v>
      </c>
      <c r="I3486" s="181" t="e">
        <f t="shared" si="902"/>
        <v>#DIV/0!</v>
      </c>
      <c r="J3486" s="339" t="e">
        <f t="shared" si="903"/>
        <v>#DIV/0!</v>
      </c>
      <c r="K3486" s="181" t="e">
        <f t="shared" si="904"/>
        <v>#DIV/0!</v>
      </c>
      <c r="M3486" s="181" t="e">
        <f t="shared" si="905"/>
        <v>#DIV/0!</v>
      </c>
      <c r="N3486" s="181" t="e">
        <f t="shared" si="906"/>
        <v>#DIV/0!</v>
      </c>
      <c r="O3486" s="339" t="e">
        <f t="shared" si="907"/>
        <v>#DIV/0!</v>
      </c>
      <c r="P3486" s="181" t="e">
        <f t="shared" si="908"/>
        <v>#DIV/0!</v>
      </c>
      <c r="R3486" s="181" t="e">
        <f t="shared" si="909"/>
        <v>#DIV/0!</v>
      </c>
      <c r="S3486" s="181" t="e">
        <f t="shared" si="910"/>
        <v>#DIV/0!</v>
      </c>
      <c r="T3486" s="339" t="e">
        <f t="shared" si="916"/>
        <v>#DIV/0!</v>
      </c>
      <c r="U3486" s="181" t="e">
        <f t="shared" si="911"/>
        <v>#DIV/0!</v>
      </c>
    </row>
    <row r="3487" spans="2:21" ht="12.75" customHeight="1" x14ac:dyDescent="0.15">
      <c r="B3487" s="1">
        <f t="shared" si="917"/>
        <v>361.60000000001372</v>
      </c>
      <c r="C3487" s="181" t="e">
        <f t="shared" si="912"/>
        <v>#DIV/0!</v>
      </c>
      <c r="D3487" s="242">
        <f t="shared" si="913"/>
        <v>100.9218437090117</v>
      </c>
      <c r="E3487" s="181" t="e">
        <f t="shared" si="901"/>
        <v>#DIV/0!</v>
      </c>
      <c r="F3487" s="181" t="e">
        <f t="shared" si="914"/>
        <v>#DIV/0!</v>
      </c>
      <c r="H3487" s="181" t="e">
        <f t="shared" si="915"/>
        <v>#DIV/0!</v>
      </c>
      <c r="I3487" s="181" t="e">
        <f t="shared" si="902"/>
        <v>#DIV/0!</v>
      </c>
      <c r="J3487" s="339" t="e">
        <f t="shared" si="903"/>
        <v>#DIV/0!</v>
      </c>
      <c r="K3487" s="181" t="e">
        <f t="shared" si="904"/>
        <v>#DIV/0!</v>
      </c>
      <c r="M3487" s="181" t="e">
        <f t="shared" si="905"/>
        <v>#DIV/0!</v>
      </c>
      <c r="N3487" s="181" t="e">
        <f t="shared" si="906"/>
        <v>#DIV/0!</v>
      </c>
      <c r="O3487" s="339" t="e">
        <f t="shared" si="907"/>
        <v>#DIV/0!</v>
      </c>
      <c r="P3487" s="181" t="e">
        <f t="shared" si="908"/>
        <v>#DIV/0!</v>
      </c>
      <c r="R3487" s="181" t="e">
        <f t="shared" si="909"/>
        <v>#DIV/0!</v>
      </c>
      <c r="S3487" s="181" t="e">
        <f t="shared" si="910"/>
        <v>#DIV/0!</v>
      </c>
      <c r="T3487" s="339" t="e">
        <f t="shared" si="916"/>
        <v>#DIV/0!</v>
      </c>
      <c r="U3487" s="181" t="e">
        <f t="shared" si="911"/>
        <v>#DIV/0!</v>
      </c>
    </row>
    <row r="3488" spans="2:21" ht="12.75" customHeight="1" x14ac:dyDescent="0.15">
      <c r="B3488" s="1">
        <f t="shared" si="917"/>
        <v>361.70000000001374</v>
      </c>
      <c r="C3488" s="181" t="e">
        <f t="shared" si="912"/>
        <v>#DIV/0!</v>
      </c>
      <c r="D3488" s="242">
        <f t="shared" si="913"/>
        <v>100.92922670358971</v>
      </c>
      <c r="E3488" s="181" t="e">
        <f t="shared" si="901"/>
        <v>#DIV/0!</v>
      </c>
      <c r="F3488" s="181" t="e">
        <f t="shared" si="914"/>
        <v>#DIV/0!</v>
      </c>
      <c r="H3488" s="181" t="e">
        <f t="shared" si="915"/>
        <v>#DIV/0!</v>
      </c>
      <c r="I3488" s="181" t="e">
        <f t="shared" si="902"/>
        <v>#DIV/0!</v>
      </c>
      <c r="J3488" s="339" t="e">
        <f t="shared" si="903"/>
        <v>#DIV/0!</v>
      </c>
      <c r="K3488" s="181" t="e">
        <f t="shared" si="904"/>
        <v>#DIV/0!</v>
      </c>
      <c r="M3488" s="181" t="e">
        <f t="shared" si="905"/>
        <v>#DIV/0!</v>
      </c>
      <c r="N3488" s="181" t="e">
        <f t="shared" si="906"/>
        <v>#DIV/0!</v>
      </c>
      <c r="O3488" s="339" t="e">
        <f t="shared" si="907"/>
        <v>#DIV/0!</v>
      </c>
      <c r="P3488" s="181" t="e">
        <f t="shared" si="908"/>
        <v>#DIV/0!</v>
      </c>
      <c r="R3488" s="181" t="e">
        <f t="shared" si="909"/>
        <v>#DIV/0!</v>
      </c>
      <c r="S3488" s="181" t="e">
        <f t="shared" si="910"/>
        <v>#DIV/0!</v>
      </c>
      <c r="T3488" s="339" t="e">
        <f t="shared" si="916"/>
        <v>#DIV/0!</v>
      </c>
      <c r="U3488" s="181" t="e">
        <f t="shared" si="911"/>
        <v>#DIV/0!</v>
      </c>
    </row>
    <row r="3489" spans="2:21" ht="12.75" customHeight="1" x14ac:dyDescent="0.15">
      <c r="B3489" s="1">
        <f t="shared" si="917"/>
        <v>361.80000000001377</v>
      </c>
      <c r="C3489" s="181" t="e">
        <f t="shared" si="912"/>
        <v>#DIV/0!</v>
      </c>
      <c r="D3489" s="242">
        <f t="shared" si="913"/>
        <v>100.93660807832026</v>
      </c>
      <c r="E3489" s="181" t="e">
        <f t="shared" si="901"/>
        <v>#DIV/0!</v>
      </c>
      <c r="F3489" s="181" t="e">
        <f t="shared" si="914"/>
        <v>#DIV/0!</v>
      </c>
      <c r="H3489" s="181" t="e">
        <f t="shared" si="915"/>
        <v>#DIV/0!</v>
      </c>
      <c r="I3489" s="181" t="e">
        <f t="shared" si="902"/>
        <v>#DIV/0!</v>
      </c>
      <c r="J3489" s="339" t="e">
        <f t="shared" si="903"/>
        <v>#DIV/0!</v>
      </c>
      <c r="K3489" s="181" t="e">
        <f t="shared" si="904"/>
        <v>#DIV/0!</v>
      </c>
      <c r="M3489" s="181" t="e">
        <f t="shared" si="905"/>
        <v>#DIV/0!</v>
      </c>
      <c r="N3489" s="181" t="e">
        <f t="shared" si="906"/>
        <v>#DIV/0!</v>
      </c>
      <c r="O3489" s="339" t="e">
        <f t="shared" si="907"/>
        <v>#DIV/0!</v>
      </c>
      <c r="P3489" s="181" t="e">
        <f t="shared" si="908"/>
        <v>#DIV/0!</v>
      </c>
      <c r="R3489" s="181" t="e">
        <f t="shared" si="909"/>
        <v>#DIV/0!</v>
      </c>
      <c r="S3489" s="181" t="e">
        <f t="shared" si="910"/>
        <v>#DIV/0!</v>
      </c>
      <c r="T3489" s="339" t="e">
        <f t="shared" si="916"/>
        <v>#DIV/0!</v>
      </c>
      <c r="U3489" s="181" t="e">
        <f t="shared" si="911"/>
        <v>#DIV/0!</v>
      </c>
    </row>
    <row r="3490" spans="2:21" ht="12.75" customHeight="1" x14ac:dyDescent="0.15">
      <c r="B3490" s="1">
        <f t="shared" si="917"/>
        <v>361.90000000001379</v>
      </c>
      <c r="C3490" s="181" t="e">
        <f t="shared" si="912"/>
        <v>#DIV/0!</v>
      </c>
      <c r="D3490" s="242">
        <f t="shared" si="913"/>
        <v>100.94398783403243</v>
      </c>
      <c r="E3490" s="181" t="e">
        <f t="shared" si="901"/>
        <v>#DIV/0!</v>
      </c>
      <c r="F3490" s="181" t="e">
        <f t="shared" si="914"/>
        <v>#DIV/0!</v>
      </c>
      <c r="H3490" s="181" t="e">
        <f t="shared" si="915"/>
        <v>#DIV/0!</v>
      </c>
      <c r="I3490" s="181" t="e">
        <f t="shared" si="902"/>
        <v>#DIV/0!</v>
      </c>
      <c r="J3490" s="339" t="e">
        <f t="shared" si="903"/>
        <v>#DIV/0!</v>
      </c>
      <c r="K3490" s="181" t="e">
        <f t="shared" si="904"/>
        <v>#DIV/0!</v>
      </c>
      <c r="M3490" s="181" t="e">
        <f t="shared" si="905"/>
        <v>#DIV/0!</v>
      </c>
      <c r="N3490" s="181" t="e">
        <f t="shared" si="906"/>
        <v>#DIV/0!</v>
      </c>
      <c r="O3490" s="339" t="e">
        <f t="shared" si="907"/>
        <v>#DIV/0!</v>
      </c>
      <c r="P3490" s="181" t="e">
        <f t="shared" si="908"/>
        <v>#DIV/0!</v>
      </c>
      <c r="R3490" s="181" t="e">
        <f t="shared" si="909"/>
        <v>#DIV/0!</v>
      </c>
      <c r="S3490" s="181" t="e">
        <f t="shared" si="910"/>
        <v>#DIV/0!</v>
      </c>
      <c r="T3490" s="339" t="e">
        <f t="shared" si="916"/>
        <v>#DIV/0!</v>
      </c>
      <c r="U3490" s="181" t="e">
        <f t="shared" si="911"/>
        <v>#DIV/0!</v>
      </c>
    </row>
    <row r="3491" spans="2:21" ht="12.75" customHeight="1" x14ac:dyDescent="0.15">
      <c r="B3491" s="1">
        <f t="shared" si="917"/>
        <v>362.00000000001381</v>
      </c>
      <c r="C3491" s="181" t="e">
        <f t="shared" si="912"/>
        <v>#DIV/0!</v>
      </c>
      <c r="D3491" s="242">
        <f t="shared" si="913"/>
        <v>100.95136597155451</v>
      </c>
      <c r="E3491" s="181" t="e">
        <f t="shared" si="901"/>
        <v>#DIV/0!</v>
      </c>
      <c r="F3491" s="181" t="e">
        <f t="shared" si="914"/>
        <v>#DIV/0!</v>
      </c>
      <c r="H3491" s="181" t="e">
        <f t="shared" si="915"/>
        <v>#DIV/0!</v>
      </c>
      <c r="I3491" s="181" t="e">
        <f t="shared" si="902"/>
        <v>#DIV/0!</v>
      </c>
      <c r="J3491" s="339" t="e">
        <f t="shared" si="903"/>
        <v>#DIV/0!</v>
      </c>
      <c r="K3491" s="181" t="e">
        <f t="shared" si="904"/>
        <v>#DIV/0!</v>
      </c>
      <c r="M3491" s="181" t="e">
        <f t="shared" si="905"/>
        <v>#DIV/0!</v>
      </c>
      <c r="N3491" s="181" t="e">
        <f t="shared" si="906"/>
        <v>#DIV/0!</v>
      </c>
      <c r="O3491" s="339" t="e">
        <f t="shared" si="907"/>
        <v>#DIV/0!</v>
      </c>
      <c r="P3491" s="181" t="e">
        <f t="shared" si="908"/>
        <v>#DIV/0!</v>
      </c>
      <c r="R3491" s="181" t="e">
        <f t="shared" si="909"/>
        <v>#DIV/0!</v>
      </c>
      <c r="S3491" s="181" t="e">
        <f t="shared" si="910"/>
        <v>#DIV/0!</v>
      </c>
      <c r="T3491" s="339" t="e">
        <f t="shared" si="916"/>
        <v>#DIV/0!</v>
      </c>
      <c r="U3491" s="181" t="e">
        <f t="shared" si="911"/>
        <v>#DIV/0!</v>
      </c>
    </row>
    <row r="3492" spans="2:21" ht="12.75" customHeight="1" x14ac:dyDescent="0.15">
      <c r="B3492" s="1">
        <f t="shared" si="917"/>
        <v>362.10000000001384</v>
      </c>
      <c r="C3492" s="181" t="e">
        <f t="shared" si="912"/>
        <v>#DIV/0!</v>
      </c>
      <c r="D3492" s="242">
        <f t="shared" si="913"/>
        <v>100.95874249171423</v>
      </c>
      <c r="E3492" s="181" t="e">
        <f t="shared" si="901"/>
        <v>#DIV/0!</v>
      </c>
      <c r="F3492" s="181" t="e">
        <f t="shared" si="914"/>
        <v>#DIV/0!</v>
      </c>
      <c r="H3492" s="181" t="e">
        <f t="shared" si="915"/>
        <v>#DIV/0!</v>
      </c>
      <c r="I3492" s="181" t="e">
        <f t="shared" si="902"/>
        <v>#DIV/0!</v>
      </c>
      <c r="J3492" s="339" t="e">
        <f t="shared" si="903"/>
        <v>#DIV/0!</v>
      </c>
      <c r="K3492" s="181" t="e">
        <f t="shared" si="904"/>
        <v>#DIV/0!</v>
      </c>
      <c r="M3492" s="181" t="e">
        <f t="shared" si="905"/>
        <v>#DIV/0!</v>
      </c>
      <c r="N3492" s="181" t="e">
        <f t="shared" si="906"/>
        <v>#DIV/0!</v>
      </c>
      <c r="O3492" s="339" t="e">
        <f t="shared" si="907"/>
        <v>#DIV/0!</v>
      </c>
      <c r="P3492" s="181" t="e">
        <f t="shared" si="908"/>
        <v>#DIV/0!</v>
      </c>
      <c r="R3492" s="181" t="e">
        <f t="shared" si="909"/>
        <v>#DIV/0!</v>
      </c>
      <c r="S3492" s="181" t="e">
        <f t="shared" si="910"/>
        <v>#DIV/0!</v>
      </c>
      <c r="T3492" s="339" t="e">
        <f t="shared" si="916"/>
        <v>#DIV/0!</v>
      </c>
      <c r="U3492" s="181" t="e">
        <f t="shared" si="911"/>
        <v>#DIV/0!</v>
      </c>
    </row>
    <row r="3493" spans="2:21" ht="12.75" customHeight="1" x14ac:dyDescent="0.15">
      <c r="B3493" s="1">
        <f t="shared" si="917"/>
        <v>362.20000000001386</v>
      </c>
      <c r="C3493" s="181" t="e">
        <f t="shared" si="912"/>
        <v>#DIV/0!</v>
      </c>
      <c r="D3493" s="242">
        <f t="shared" si="913"/>
        <v>100.96611739533851</v>
      </c>
      <c r="E3493" s="181" t="e">
        <f t="shared" si="901"/>
        <v>#DIV/0!</v>
      </c>
      <c r="F3493" s="181" t="e">
        <f t="shared" si="914"/>
        <v>#DIV/0!</v>
      </c>
      <c r="H3493" s="181" t="e">
        <f t="shared" si="915"/>
        <v>#DIV/0!</v>
      </c>
      <c r="I3493" s="181" t="e">
        <f t="shared" si="902"/>
        <v>#DIV/0!</v>
      </c>
      <c r="J3493" s="339" t="e">
        <f t="shared" si="903"/>
        <v>#DIV/0!</v>
      </c>
      <c r="K3493" s="181" t="e">
        <f t="shared" si="904"/>
        <v>#DIV/0!</v>
      </c>
      <c r="M3493" s="181" t="e">
        <f t="shared" si="905"/>
        <v>#DIV/0!</v>
      </c>
      <c r="N3493" s="181" t="e">
        <f t="shared" si="906"/>
        <v>#DIV/0!</v>
      </c>
      <c r="O3493" s="339" t="e">
        <f t="shared" si="907"/>
        <v>#DIV/0!</v>
      </c>
      <c r="P3493" s="181" t="e">
        <f t="shared" si="908"/>
        <v>#DIV/0!</v>
      </c>
      <c r="R3493" s="181" t="e">
        <f t="shared" si="909"/>
        <v>#DIV/0!</v>
      </c>
      <c r="S3493" s="181" t="e">
        <f t="shared" si="910"/>
        <v>#DIV/0!</v>
      </c>
      <c r="T3493" s="339" t="e">
        <f t="shared" si="916"/>
        <v>#DIV/0!</v>
      </c>
      <c r="U3493" s="181" t="e">
        <f t="shared" si="911"/>
        <v>#DIV/0!</v>
      </c>
    </row>
    <row r="3494" spans="2:21" ht="12.75" customHeight="1" x14ac:dyDescent="0.15">
      <c r="B3494" s="1">
        <f t="shared" si="917"/>
        <v>362.30000000001388</v>
      </c>
      <c r="C3494" s="181" t="e">
        <f t="shared" si="912"/>
        <v>#DIV/0!</v>
      </c>
      <c r="D3494" s="242">
        <f t="shared" si="913"/>
        <v>100.97349068325379</v>
      </c>
      <c r="E3494" s="181" t="e">
        <f t="shared" si="901"/>
        <v>#DIV/0!</v>
      </c>
      <c r="F3494" s="181" t="e">
        <f t="shared" si="914"/>
        <v>#DIV/0!</v>
      </c>
      <c r="H3494" s="181" t="e">
        <f t="shared" si="915"/>
        <v>#DIV/0!</v>
      </c>
      <c r="I3494" s="181" t="e">
        <f t="shared" si="902"/>
        <v>#DIV/0!</v>
      </c>
      <c r="J3494" s="339" t="e">
        <f t="shared" si="903"/>
        <v>#DIV/0!</v>
      </c>
      <c r="K3494" s="181" t="e">
        <f t="shared" si="904"/>
        <v>#DIV/0!</v>
      </c>
      <c r="M3494" s="181" t="e">
        <f t="shared" si="905"/>
        <v>#DIV/0!</v>
      </c>
      <c r="N3494" s="181" t="e">
        <f t="shared" si="906"/>
        <v>#DIV/0!</v>
      </c>
      <c r="O3494" s="339" t="e">
        <f t="shared" si="907"/>
        <v>#DIV/0!</v>
      </c>
      <c r="P3494" s="181" t="e">
        <f t="shared" si="908"/>
        <v>#DIV/0!</v>
      </c>
      <c r="R3494" s="181" t="e">
        <f t="shared" si="909"/>
        <v>#DIV/0!</v>
      </c>
      <c r="S3494" s="181" t="e">
        <f t="shared" si="910"/>
        <v>#DIV/0!</v>
      </c>
      <c r="T3494" s="339" t="e">
        <f t="shared" si="916"/>
        <v>#DIV/0!</v>
      </c>
      <c r="U3494" s="181" t="e">
        <f t="shared" si="911"/>
        <v>#DIV/0!</v>
      </c>
    </row>
    <row r="3495" spans="2:21" ht="12.75" customHeight="1" x14ac:dyDescent="0.15">
      <c r="B3495" s="1">
        <f t="shared" si="917"/>
        <v>362.4000000000139</v>
      </c>
      <c r="C3495" s="181" t="e">
        <f t="shared" si="912"/>
        <v>#DIV/0!</v>
      </c>
      <c r="D3495" s="242">
        <f t="shared" si="913"/>
        <v>100.98086235628585</v>
      </c>
      <c r="E3495" s="181" t="e">
        <f t="shared" si="901"/>
        <v>#DIV/0!</v>
      </c>
      <c r="F3495" s="181" t="e">
        <f t="shared" si="914"/>
        <v>#DIV/0!</v>
      </c>
      <c r="H3495" s="181" t="e">
        <f t="shared" si="915"/>
        <v>#DIV/0!</v>
      </c>
      <c r="I3495" s="181" t="e">
        <f t="shared" si="902"/>
        <v>#DIV/0!</v>
      </c>
      <c r="J3495" s="339" t="e">
        <f t="shared" si="903"/>
        <v>#DIV/0!</v>
      </c>
      <c r="K3495" s="181" t="e">
        <f t="shared" si="904"/>
        <v>#DIV/0!</v>
      </c>
      <c r="M3495" s="181" t="e">
        <f t="shared" si="905"/>
        <v>#DIV/0!</v>
      </c>
      <c r="N3495" s="181" t="e">
        <f t="shared" si="906"/>
        <v>#DIV/0!</v>
      </c>
      <c r="O3495" s="339" t="e">
        <f t="shared" si="907"/>
        <v>#DIV/0!</v>
      </c>
      <c r="P3495" s="181" t="e">
        <f t="shared" si="908"/>
        <v>#DIV/0!</v>
      </c>
      <c r="R3495" s="181" t="e">
        <f t="shared" si="909"/>
        <v>#DIV/0!</v>
      </c>
      <c r="S3495" s="181" t="e">
        <f t="shared" si="910"/>
        <v>#DIV/0!</v>
      </c>
      <c r="T3495" s="339" t="e">
        <f t="shared" si="916"/>
        <v>#DIV/0!</v>
      </c>
      <c r="U3495" s="181" t="e">
        <f t="shared" si="911"/>
        <v>#DIV/0!</v>
      </c>
    </row>
    <row r="3496" spans="2:21" ht="12.75" customHeight="1" x14ac:dyDescent="0.15">
      <c r="B3496" s="1">
        <f t="shared" si="917"/>
        <v>362.50000000001393</v>
      </c>
      <c r="C3496" s="181" t="e">
        <f t="shared" si="912"/>
        <v>#DIV/0!</v>
      </c>
      <c r="D3496" s="242">
        <f t="shared" si="913"/>
        <v>100.98823241525956</v>
      </c>
      <c r="E3496" s="181" t="e">
        <f t="shared" si="901"/>
        <v>#DIV/0!</v>
      </c>
      <c r="F3496" s="181" t="e">
        <f t="shared" si="914"/>
        <v>#DIV/0!</v>
      </c>
      <c r="H3496" s="181" t="e">
        <f t="shared" si="915"/>
        <v>#DIV/0!</v>
      </c>
      <c r="I3496" s="181" t="e">
        <f t="shared" si="902"/>
        <v>#DIV/0!</v>
      </c>
      <c r="J3496" s="339" t="e">
        <f t="shared" si="903"/>
        <v>#DIV/0!</v>
      </c>
      <c r="K3496" s="181" t="e">
        <f t="shared" si="904"/>
        <v>#DIV/0!</v>
      </c>
      <c r="M3496" s="181" t="e">
        <f t="shared" si="905"/>
        <v>#DIV/0!</v>
      </c>
      <c r="N3496" s="181" t="e">
        <f t="shared" si="906"/>
        <v>#DIV/0!</v>
      </c>
      <c r="O3496" s="339" t="e">
        <f t="shared" si="907"/>
        <v>#DIV/0!</v>
      </c>
      <c r="P3496" s="181" t="e">
        <f t="shared" si="908"/>
        <v>#DIV/0!</v>
      </c>
      <c r="R3496" s="181" t="e">
        <f t="shared" si="909"/>
        <v>#DIV/0!</v>
      </c>
      <c r="S3496" s="181" t="e">
        <f t="shared" si="910"/>
        <v>#DIV/0!</v>
      </c>
      <c r="T3496" s="339" t="e">
        <f t="shared" si="916"/>
        <v>#DIV/0!</v>
      </c>
      <c r="U3496" s="181" t="e">
        <f t="shared" si="911"/>
        <v>#DIV/0!</v>
      </c>
    </row>
    <row r="3497" spans="2:21" ht="12.75" customHeight="1" x14ac:dyDescent="0.15">
      <c r="B3497" s="1">
        <f t="shared" si="917"/>
        <v>362.60000000001395</v>
      </c>
      <c r="C3497" s="181" t="e">
        <f t="shared" si="912"/>
        <v>#DIV/0!</v>
      </c>
      <c r="D3497" s="242">
        <f t="shared" si="913"/>
        <v>100.99560086099936</v>
      </c>
      <c r="E3497" s="181" t="e">
        <f t="shared" si="901"/>
        <v>#DIV/0!</v>
      </c>
      <c r="F3497" s="181" t="e">
        <f t="shared" si="914"/>
        <v>#DIV/0!</v>
      </c>
      <c r="H3497" s="181" t="e">
        <f t="shared" si="915"/>
        <v>#DIV/0!</v>
      </c>
      <c r="I3497" s="181" t="e">
        <f t="shared" si="902"/>
        <v>#DIV/0!</v>
      </c>
      <c r="J3497" s="339" t="e">
        <f t="shared" si="903"/>
        <v>#DIV/0!</v>
      </c>
      <c r="K3497" s="181" t="e">
        <f t="shared" si="904"/>
        <v>#DIV/0!</v>
      </c>
      <c r="M3497" s="181" t="e">
        <f t="shared" si="905"/>
        <v>#DIV/0!</v>
      </c>
      <c r="N3497" s="181" t="e">
        <f t="shared" si="906"/>
        <v>#DIV/0!</v>
      </c>
      <c r="O3497" s="339" t="e">
        <f t="shared" si="907"/>
        <v>#DIV/0!</v>
      </c>
      <c r="P3497" s="181" t="e">
        <f t="shared" si="908"/>
        <v>#DIV/0!</v>
      </c>
      <c r="R3497" s="181" t="e">
        <f t="shared" si="909"/>
        <v>#DIV/0!</v>
      </c>
      <c r="S3497" s="181" t="e">
        <f t="shared" si="910"/>
        <v>#DIV/0!</v>
      </c>
      <c r="T3497" s="339" t="e">
        <f t="shared" si="916"/>
        <v>#DIV/0!</v>
      </c>
      <c r="U3497" s="181" t="e">
        <f t="shared" si="911"/>
        <v>#DIV/0!</v>
      </c>
    </row>
    <row r="3498" spans="2:21" ht="12.75" customHeight="1" x14ac:dyDescent="0.15">
      <c r="B3498" s="1">
        <f t="shared" si="917"/>
        <v>362.70000000001397</v>
      </c>
      <c r="C3498" s="181" t="e">
        <f t="shared" si="912"/>
        <v>#DIV/0!</v>
      </c>
      <c r="D3498" s="242">
        <f t="shared" si="913"/>
        <v>101.002967694329</v>
      </c>
      <c r="E3498" s="181" t="e">
        <f t="shared" si="901"/>
        <v>#DIV/0!</v>
      </c>
      <c r="F3498" s="181" t="e">
        <f t="shared" si="914"/>
        <v>#DIV/0!</v>
      </c>
      <c r="H3498" s="181" t="e">
        <f t="shared" si="915"/>
        <v>#DIV/0!</v>
      </c>
      <c r="I3498" s="181" t="e">
        <f t="shared" si="902"/>
        <v>#DIV/0!</v>
      </c>
      <c r="J3498" s="339" t="e">
        <f t="shared" si="903"/>
        <v>#DIV/0!</v>
      </c>
      <c r="K3498" s="181" t="e">
        <f t="shared" si="904"/>
        <v>#DIV/0!</v>
      </c>
      <c r="M3498" s="181" t="e">
        <f t="shared" si="905"/>
        <v>#DIV/0!</v>
      </c>
      <c r="N3498" s="181" t="e">
        <f t="shared" si="906"/>
        <v>#DIV/0!</v>
      </c>
      <c r="O3498" s="339" t="e">
        <f t="shared" si="907"/>
        <v>#DIV/0!</v>
      </c>
      <c r="P3498" s="181" t="e">
        <f t="shared" si="908"/>
        <v>#DIV/0!</v>
      </c>
      <c r="R3498" s="181" t="e">
        <f t="shared" si="909"/>
        <v>#DIV/0!</v>
      </c>
      <c r="S3498" s="181" t="e">
        <f t="shared" si="910"/>
        <v>#DIV/0!</v>
      </c>
      <c r="T3498" s="339" t="e">
        <f t="shared" si="916"/>
        <v>#DIV/0!</v>
      </c>
      <c r="U3498" s="181" t="e">
        <f t="shared" si="911"/>
        <v>#DIV/0!</v>
      </c>
    </row>
    <row r="3499" spans="2:21" ht="12.75" customHeight="1" x14ac:dyDescent="0.15">
      <c r="B3499" s="1">
        <f t="shared" si="917"/>
        <v>362.80000000001399</v>
      </c>
      <c r="C3499" s="181" t="e">
        <f t="shared" si="912"/>
        <v>#DIV/0!</v>
      </c>
      <c r="D3499" s="242">
        <f t="shared" si="913"/>
        <v>101.01033291607155</v>
      </c>
      <c r="E3499" s="181" t="e">
        <f t="shared" si="901"/>
        <v>#DIV/0!</v>
      </c>
      <c r="F3499" s="181" t="e">
        <f t="shared" si="914"/>
        <v>#DIV/0!</v>
      </c>
      <c r="H3499" s="181" t="e">
        <f t="shared" si="915"/>
        <v>#DIV/0!</v>
      </c>
      <c r="I3499" s="181" t="e">
        <f t="shared" si="902"/>
        <v>#DIV/0!</v>
      </c>
      <c r="J3499" s="339" t="e">
        <f t="shared" si="903"/>
        <v>#DIV/0!</v>
      </c>
      <c r="K3499" s="181" t="e">
        <f t="shared" si="904"/>
        <v>#DIV/0!</v>
      </c>
      <c r="M3499" s="181" t="e">
        <f t="shared" si="905"/>
        <v>#DIV/0!</v>
      </c>
      <c r="N3499" s="181" t="e">
        <f t="shared" si="906"/>
        <v>#DIV/0!</v>
      </c>
      <c r="O3499" s="339" t="e">
        <f t="shared" si="907"/>
        <v>#DIV/0!</v>
      </c>
      <c r="P3499" s="181" t="e">
        <f t="shared" si="908"/>
        <v>#DIV/0!</v>
      </c>
      <c r="R3499" s="181" t="e">
        <f t="shared" si="909"/>
        <v>#DIV/0!</v>
      </c>
      <c r="S3499" s="181" t="e">
        <f t="shared" si="910"/>
        <v>#DIV/0!</v>
      </c>
      <c r="T3499" s="339" t="e">
        <f t="shared" si="916"/>
        <v>#DIV/0!</v>
      </c>
      <c r="U3499" s="181" t="e">
        <f t="shared" si="911"/>
        <v>#DIV/0!</v>
      </c>
    </row>
    <row r="3500" spans="2:21" ht="12.75" customHeight="1" x14ac:dyDescent="0.15">
      <c r="B3500" s="1">
        <f t="shared" si="917"/>
        <v>362.90000000001402</v>
      </c>
      <c r="C3500" s="181" t="e">
        <f t="shared" si="912"/>
        <v>#DIV/0!</v>
      </c>
      <c r="D3500" s="242">
        <f t="shared" si="913"/>
        <v>101.01769652704924</v>
      </c>
      <c r="E3500" s="181" t="e">
        <f t="shared" si="901"/>
        <v>#DIV/0!</v>
      </c>
      <c r="F3500" s="181" t="e">
        <f t="shared" si="914"/>
        <v>#DIV/0!</v>
      </c>
      <c r="H3500" s="181" t="e">
        <f t="shared" si="915"/>
        <v>#DIV/0!</v>
      </c>
      <c r="I3500" s="181" t="e">
        <f t="shared" si="902"/>
        <v>#DIV/0!</v>
      </c>
      <c r="J3500" s="339" t="e">
        <f t="shared" si="903"/>
        <v>#DIV/0!</v>
      </c>
      <c r="K3500" s="181" t="e">
        <f t="shared" si="904"/>
        <v>#DIV/0!</v>
      </c>
      <c r="M3500" s="181" t="e">
        <f t="shared" si="905"/>
        <v>#DIV/0!</v>
      </c>
      <c r="N3500" s="181" t="e">
        <f t="shared" si="906"/>
        <v>#DIV/0!</v>
      </c>
      <c r="O3500" s="339" t="e">
        <f t="shared" si="907"/>
        <v>#DIV/0!</v>
      </c>
      <c r="P3500" s="181" t="e">
        <f t="shared" si="908"/>
        <v>#DIV/0!</v>
      </c>
      <c r="R3500" s="181" t="e">
        <f t="shared" si="909"/>
        <v>#DIV/0!</v>
      </c>
      <c r="S3500" s="181" t="e">
        <f t="shared" si="910"/>
        <v>#DIV/0!</v>
      </c>
      <c r="T3500" s="339" t="e">
        <f t="shared" si="916"/>
        <v>#DIV/0!</v>
      </c>
      <c r="U3500" s="181" t="e">
        <f t="shared" si="911"/>
        <v>#DIV/0!</v>
      </c>
    </row>
    <row r="3501" spans="2:21" ht="12.75" customHeight="1" x14ac:dyDescent="0.15">
      <c r="B3501" s="1">
        <f t="shared" si="917"/>
        <v>363.00000000001404</v>
      </c>
      <c r="C3501" s="181" t="e">
        <f t="shared" si="912"/>
        <v>#DIV/0!</v>
      </c>
      <c r="D3501" s="242">
        <f t="shared" si="913"/>
        <v>101.02505852808402</v>
      </c>
      <c r="E3501" s="181" t="e">
        <f t="shared" si="901"/>
        <v>#DIV/0!</v>
      </c>
      <c r="F3501" s="181" t="e">
        <f t="shared" si="914"/>
        <v>#DIV/0!</v>
      </c>
      <c r="H3501" s="181" t="e">
        <f t="shared" si="915"/>
        <v>#DIV/0!</v>
      </c>
      <c r="I3501" s="181" t="e">
        <f t="shared" si="902"/>
        <v>#DIV/0!</v>
      </c>
      <c r="J3501" s="339" t="e">
        <f t="shared" si="903"/>
        <v>#DIV/0!</v>
      </c>
      <c r="K3501" s="181" t="e">
        <f t="shared" si="904"/>
        <v>#DIV/0!</v>
      </c>
      <c r="M3501" s="181" t="e">
        <f t="shared" si="905"/>
        <v>#DIV/0!</v>
      </c>
      <c r="N3501" s="181" t="e">
        <f t="shared" si="906"/>
        <v>#DIV/0!</v>
      </c>
      <c r="O3501" s="339" t="e">
        <f t="shared" si="907"/>
        <v>#DIV/0!</v>
      </c>
      <c r="P3501" s="181" t="e">
        <f t="shared" si="908"/>
        <v>#DIV/0!</v>
      </c>
      <c r="R3501" s="181" t="e">
        <f t="shared" si="909"/>
        <v>#DIV/0!</v>
      </c>
      <c r="S3501" s="181" t="e">
        <f t="shared" si="910"/>
        <v>#DIV/0!</v>
      </c>
      <c r="T3501" s="339" t="e">
        <f t="shared" si="916"/>
        <v>#DIV/0!</v>
      </c>
      <c r="U3501" s="181" t="e">
        <f t="shared" si="911"/>
        <v>#DIV/0!</v>
      </c>
    </row>
    <row r="3502" spans="2:21" ht="12.75" customHeight="1" x14ac:dyDescent="0.15">
      <c r="B3502" s="1">
        <f t="shared" si="917"/>
        <v>363.10000000001406</v>
      </c>
      <c r="C3502" s="181" t="e">
        <f t="shared" si="912"/>
        <v>#DIV/0!</v>
      </c>
      <c r="D3502" s="242">
        <f t="shared" si="913"/>
        <v>101.03241891999672</v>
      </c>
      <c r="E3502" s="181" t="e">
        <f t="shared" si="901"/>
        <v>#DIV/0!</v>
      </c>
      <c r="F3502" s="181" t="e">
        <f t="shared" si="914"/>
        <v>#DIV/0!</v>
      </c>
      <c r="H3502" s="181" t="e">
        <f t="shared" si="915"/>
        <v>#DIV/0!</v>
      </c>
      <c r="I3502" s="181" t="e">
        <f t="shared" si="902"/>
        <v>#DIV/0!</v>
      </c>
      <c r="J3502" s="339" t="e">
        <f t="shared" si="903"/>
        <v>#DIV/0!</v>
      </c>
      <c r="K3502" s="181" t="e">
        <f t="shared" si="904"/>
        <v>#DIV/0!</v>
      </c>
      <c r="M3502" s="181" t="e">
        <f t="shared" si="905"/>
        <v>#DIV/0!</v>
      </c>
      <c r="N3502" s="181" t="e">
        <f t="shared" si="906"/>
        <v>#DIV/0!</v>
      </c>
      <c r="O3502" s="339" t="e">
        <f t="shared" si="907"/>
        <v>#DIV/0!</v>
      </c>
      <c r="P3502" s="181" t="e">
        <f t="shared" si="908"/>
        <v>#DIV/0!</v>
      </c>
      <c r="R3502" s="181" t="e">
        <f t="shared" si="909"/>
        <v>#DIV/0!</v>
      </c>
      <c r="S3502" s="181" t="e">
        <f t="shared" si="910"/>
        <v>#DIV/0!</v>
      </c>
      <c r="T3502" s="339" t="e">
        <f t="shared" si="916"/>
        <v>#DIV/0!</v>
      </c>
      <c r="U3502" s="181" t="e">
        <f t="shared" si="911"/>
        <v>#DIV/0!</v>
      </c>
    </row>
    <row r="3503" spans="2:21" ht="12.75" customHeight="1" x14ac:dyDescent="0.15">
      <c r="B3503" s="1">
        <f t="shared" si="917"/>
        <v>363.20000000001409</v>
      </c>
      <c r="C3503" s="181" t="e">
        <f t="shared" si="912"/>
        <v>#DIV/0!</v>
      </c>
      <c r="D3503" s="242">
        <f t="shared" si="913"/>
        <v>101.03977770360797</v>
      </c>
      <c r="E3503" s="181" t="e">
        <f t="shared" si="901"/>
        <v>#DIV/0!</v>
      </c>
      <c r="F3503" s="181" t="e">
        <f t="shared" si="914"/>
        <v>#DIV/0!</v>
      </c>
      <c r="H3503" s="181" t="e">
        <f t="shared" si="915"/>
        <v>#DIV/0!</v>
      </c>
      <c r="I3503" s="181" t="e">
        <f t="shared" si="902"/>
        <v>#DIV/0!</v>
      </c>
      <c r="J3503" s="339" t="e">
        <f t="shared" si="903"/>
        <v>#DIV/0!</v>
      </c>
      <c r="K3503" s="181" t="e">
        <f t="shared" si="904"/>
        <v>#DIV/0!</v>
      </c>
      <c r="M3503" s="181" t="e">
        <f t="shared" si="905"/>
        <v>#DIV/0!</v>
      </c>
      <c r="N3503" s="181" t="e">
        <f t="shared" si="906"/>
        <v>#DIV/0!</v>
      </c>
      <c r="O3503" s="339" t="e">
        <f t="shared" si="907"/>
        <v>#DIV/0!</v>
      </c>
      <c r="P3503" s="181" t="e">
        <f t="shared" si="908"/>
        <v>#DIV/0!</v>
      </c>
      <c r="R3503" s="181" t="e">
        <f t="shared" si="909"/>
        <v>#DIV/0!</v>
      </c>
      <c r="S3503" s="181" t="e">
        <f t="shared" si="910"/>
        <v>#DIV/0!</v>
      </c>
      <c r="T3503" s="339" t="e">
        <f t="shared" si="916"/>
        <v>#DIV/0!</v>
      </c>
      <c r="U3503" s="181" t="e">
        <f t="shared" si="911"/>
        <v>#DIV/0!</v>
      </c>
    </row>
    <row r="3504" spans="2:21" ht="12.75" customHeight="1" x14ac:dyDescent="0.15">
      <c r="B3504" s="1">
        <f t="shared" si="917"/>
        <v>363.30000000001411</v>
      </c>
      <c r="C3504" s="181" t="e">
        <f t="shared" si="912"/>
        <v>#DIV/0!</v>
      </c>
      <c r="D3504" s="242">
        <f t="shared" si="913"/>
        <v>101.0471348797373</v>
      </c>
      <c r="E3504" s="181" t="e">
        <f t="shared" si="901"/>
        <v>#DIV/0!</v>
      </c>
      <c r="F3504" s="181" t="e">
        <f t="shared" si="914"/>
        <v>#DIV/0!</v>
      </c>
      <c r="H3504" s="181" t="e">
        <f t="shared" si="915"/>
        <v>#DIV/0!</v>
      </c>
      <c r="I3504" s="181" t="e">
        <f t="shared" si="902"/>
        <v>#DIV/0!</v>
      </c>
      <c r="J3504" s="339" t="e">
        <f t="shared" si="903"/>
        <v>#DIV/0!</v>
      </c>
      <c r="K3504" s="181" t="e">
        <f t="shared" si="904"/>
        <v>#DIV/0!</v>
      </c>
      <c r="M3504" s="181" t="e">
        <f t="shared" si="905"/>
        <v>#DIV/0!</v>
      </c>
      <c r="N3504" s="181" t="e">
        <f t="shared" si="906"/>
        <v>#DIV/0!</v>
      </c>
      <c r="O3504" s="339" t="e">
        <f t="shared" si="907"/>
        <v>#DIV/0!</v>
      </c>
      <c r="P3504" s="181" t="e">
        <f t="shared" si="908"/>
        <v>#DIV/0!</v>
      </c>
      <c r="R3504" s="181" t="e">
        <f t="shared" si="909"/>
        <v>#DIV/0!</v>
      </c>
      <c r="S3504" s="181" t="e">
        <f t="shared" si="910"/>
        <v>#DIV/0!</v>
      </c>
      <c r="T3504" s="339" t="e">
        <f t="shared" si="916"/>
        <v>#DIV/0!</v>
      </c>
      <c r="U3504" s="181" t="e">
        <f t="shared" si="911"/>
        <v>#DIV/0!</v>
      </c>
    </row>
    <row r="3505" spans="2:21" ht="12.75" customHeight="1" x14ac:dyDescent="0.15">
      <c r="B3505" s="1">
        <f t="shared" si="917"/>
        <v>363.40000000001413</v>
      </c>
      <c r="C3505" s="181" t="e">
        <f t="shared" si="912"/>
        <v>#DIV/0!</v>
      </c>
      <c r="D3505" s="242">
        <f t="shared" si="913"/>
        <v>101.05449044920407</v>
      </c>
      <c r="E3505" s="181" t="e">
        <f t="shared" si="901"/>
        <v>#DIV/0!</v>
      </c>
      <c r="F3505" s="181" t="e">
        <f t="shared" si="914"/>
        <v>#DIV/0!</v>
      </c>
      <c r="H3505" s="181" t="e">
        <f t="shared" si="915"/>
        <v>#DIV/0!</v>
      </c>
      <c r="I3505" s="181" t="e">
        <f t="shared" si="902"/>
        <v>#DIV/0!</v>
      </c>
      <c r="J3505" s="339" t="e">
        <f t="shared" si="903"/>
        <v>#DIV/0!</v>
      </c>
      <c r="K3505" s="181" t="e">
        <f t="shared" si="904"/>
        <v>#DIV/0!</v>
      </c>
      <c r="M3505" s="181" t="e">
        <f t="shared" si="905"/>
        <v>#DIV/0!</v>
      </c>
      <c r="N3505" s="181" t="e">
        <f t="shared" si="906"/>
        <v>#DIV/0!</v>
      </c>
      <c r="O3505" s="339" t="e">
        <f t="shared" si="907"/>
        <v>#DIV/0!</v>
      </c>
      <c r="P3505" s="181" t="e">
        <f t="shared" si="908"/>
        <v>#DIV/0!</v>
      </c>
      <c r="R3505" s="181" t="e">
        <f t="shared" si="909"/>
        <v>#DIV/0!</v>
      </c>
      <c r="S3505" s="181" t="e">
        <f t="shared" si="910"/>
        <v>#DIV/0!</v>
      </c>
      <c r="T3505" s="339" t="e">
        <f t="shared" si="916"/>
        <v>#DIV/0!</v>
      </c>
      <c r="U3505" s="181" t="e">
        <f t="shared" si="911"/>
        <v>#DIV/0!</v>
      </c>
    </row>
    <row r="3506" spans="2:21" ht="12.75" customHeight="1" x14ac:dyDescent="0.15">
      <c r="B3506" s="1">
        <f t="shared" si="917"/>
        <v>363.50000000001415</v>
      </c>
      <c r="C3506" s="181" t="e">
        <f t="shared" si="912"/>
        <v>#DIV/0!</v>
      </c>
      <c r="D3506" s="242">
        <f t="shared" si="913"/>
        <v>101.0618444128265</v>
      </c>
      <c r="E3506" s="181" t="e">
        <f t="shared" si="901"/>
        <v>#DIV/0!</v>
      </c>
      <c r="F3506" s="181" t="e">
        <f t="shared" si="914"/>
        <v>#DIV/0!</v>
      </c>
      <c r="H3506" s="181" t="e">
        <f t="shared" si="915"/>
        <v>#DIV/0!</v>
      </c>
      <c r="I3506" s="181" t="e">
        <f t="shared" si="902"/>
        <v>#DIV/0!</v>
      </c>
      <c r="J3506" s="339" t="e">
        <f t="shared" si="903"/>
        <v>#DIV/0!</v>
      </c>
      <c r="K3506" s="181" t="e">
        <f t="shared" si="904"/>
        <v>#DIV/0!</v>
      </c>
      <c r="M3506" s="181" t="e">
        <f t="shared" si="905"/>
        <v>#DIV/0!</v>
      </c>
      <c r="N3506" s="181" t="e">
        <f t="shared" si="906"/>
        <v>#DIV/0!</v>
      </c>
      <c r="O3506" s="339" t="e">
        <f t="shared" si="907"/>
        <v>#DIV/0!</v>
      </c>
      <c r="P3506" s="181" t="e">
        <f t="shared" si="908"/>
        <v>#DIV/0!</v>
      </c>
      <c r="R3506" s="181" t="e">
        <f t="shared" si="909"/>
        <v>#DIV/0!</v>
      </c>
      <c r="S3506" s="181" t="e">
        <f t="shared" si="910"/>
        <v>#DIV/0!</v>
      </c>
      <c r="T3506" s="339" t="e">
        <f t="shared" si="916"/>
        <v>#DIV/0!</v>
      </c>
      <c r="U3506" s="181" t="e">
        <f t="shared" si="911"/>
        <v>#DIV/0!</v>
      </c>
    </row>
    <row r="3507" spans="2:21" ht="12.75" customHeight="1" x14ac:dyDescent="0.15">
      <c r="B3507" s="1">
        <f t="shared" si="917"/>
        <v>363.60000000001418</v>
      </c>
      <c r="C3507" s="181" t="e">
        <f t="shared" si="912"/>
        <v>#DIV/0!</v>
      </c>
      <c r="D3507" s="242">
        <f t="shared" si="913"/>
        <v>101.06919677142257</v>
      </c>
      <c r="E3507" s="181" t="e">
        <f t="shared" si="901"/>
        <v>#DIV/0!</v>
      </c>
      <c r="F3507" s="181" t="e">
        <f t="shared" si="914"/>
        <v>#DIV/0!</v>
      </c>
      <c r="H3507" s="181" t="e">
        <f t="shared" si="915"/>
        <v>#DIV/0!</v>
      </c>
      <c r="I3507" s="181" t="e">
        <f t="shared" si="902"/>
        <v>#DIV/0!</v>
      </c>
      <c r="J3507" s="339" t="e">
        <f t="shared" si="903"/>
        <v>#DIV/0!</v>
      </c>
      <c r="K3507" s="181" t="e">
        <f t="shared" si="904"/>
        <v>#DIV/0!</v>
      </c>
      <c r="M3507" s="181" t="e">
        <f t="shared" si="905"/>
        <v>#DIV/0!</v>
      </c>
      <c r="N3507" s="181" t="e">
        <f t="shared" si="906"/>
        <v>#DIV/0!</v>
      </c>
      <c r="O3507" s="339" t="e">
        <f t="shared" si="907"/>
        <v>#DIV/0!</v>
      </c>
      <c r="P3507" s="181" t="e">
        <f t="shared" si="908"/>
        <v>#DIV/0!</v>
      </c>
      <c r="R3507" s="181" t="e">
        <f t="shared" si="909"/>
        <v>#DIV/0!</v>
      </c>
      <c r="S3507" s="181" t="e">
        <f t="shared" si="910"/>
        <v>#DIV/0!</v>
      </c>
      <c r="T3507" s="339" t="e">
        <f t="shared" si="916"/>
        <v>#DIV/0!</v>
      </c>
      <c r="U3507" s="181" t="e">
        <f t="shared" si="911"/>
        <v>#DIV/0!</v>
      </c>
    </row>
    <row r="3508" spans="2:21" ht="12.75" customHeight="1" x14ac:dyDescent="0.15">
      <c r="B3508" s="1">
        <f t="shared" si="917"/>
        <v>363.7000000000142</v>
      </c>
      <c r="C3508" s="181" t="e">
        <f t="shared" si="912"/>
        <v>#DIV/0!</v>
      </c>
      <c r="D3508" s="242">
        <f t="shared" si="913"/>
        <v>101.07654752580923</v>
      </c>
      <c r="E3508" s="181" t="e">
        <f t="shared" si="901"/>
        <v>#DIV/0!</v>
      </c>
      <c r="F3508" s="181" t="e">
        <f t="shared" si="914"/>
        <v>#DIV/0!</v>
      </c>
      <c r="H3508" s="181" t="e">
        <f t="shared" si="915"/>
        <v>#DIV/0!</v>
      </c>
      <c r="I3508" s="181" t="e">
        <f t="shared" si="902"/>
        <v>#DIV/0!</v>
      </c>
      <c r="J3508" s="339" t="e">
        <f t="shared" si="903"/>
        <v>#DIV/0!</v>
      </c>
      <c r="K3508" s="181" t="e">
        <f t="shared" si="904"/>
        <v>#DIV/0!</v>
      </c>
      <c r="M3508" s="181" t="e">
        <f t="shared" si="905"/>
        <v>#DIV/0!</v>
      </c>
      <c r="N3508" s="181" t="e">
        <f t="shared" si="906"/>
        <v>#DIV/0!</v>
      </c>
      <c r="O3508" s="339" t="e">
        <f t="shared" si="907"/>
        <v>#DIV/0!</v>
      </c>
      <c r="P3508" s="181" t="e">
        <f t="shared" si="908"/>
        <v>#DIV/0!</v>
      </c>
      <c r="R3508" s="181" t="e">
        <f t="shared" si="909"/>
        <v>#DIV/0!</v>
      </c>
      <c r="S3508" s="181" t="e">
        <f t="shared" si="910"/>
        <v>#DIV/0!</v>
      </c>
      <c r="T3508" s="339" t="e">
        <f t="shared" si="916"/>
        <v>#DIV/0!</v>
      </c>
      <c r="U3508" s="181" t="e">
        <f t="shared" si="911"/>
        <v>#DIV/0!</v>
      </c>
    </row>
    <row r="3509" spans="2:21" ht="12.75" customHeight="1" x14ac:dyDescent="0.15">
      <c r="B3509" s="1">
        <f t="shared" si="917"/>
        <v>363.80000000001422</v>
      </c>
      <c r="C3509" s="181" t="e">
        <f t="shared" si="912"/>
        <v>#DIV/0!</v>
      </c>
      <c r="D3509" s="242">
        <f t="shared" si="913"/>
        <v>101.08389667680309</v>
      </c>
      <c r="E3509" s="181" t="e">
        <f t="shared" si="901"/>
        <v>#DIV/0!</v>
      </c>
      <c r="F3509" s="181" t="e">
        <f t="shared" si="914"/>
        <v>#DIV/0!</v>
      </c>
      <c r="H3509" s="181" t="e">
        <f t="shared" si="915"/>
        <v>#DIV/0!</v>
      </c>
      <c r="I3509" s="181" t="e">
        <f t="shared" si="902"/>
        <v>#DIV/0!</v>
      </c>
      <c r="J3509" s="339" t="e">
        <f t="shared" si="903"/>
        <v>#DIV/0!</v>
      </c>
      <c r="K3509" s="181" t="e">
        <f t="shared" si="904"/>
        <v>#DIV/0!</v>
      </c>
      <c r="M3509" s="181" t="e">
        <f t="shared" si="905"/>
        <v>#DIV/0!</v>
      </c>
      <c r="N3509" s="181" t="e">
        <f t="shared" si="906"/>
        <v>#DIV/0!</v>
      </c>
      <c r="O3509" s="339" t="e">
        <f t="shared" si="907"/>
        <v>#DIV/0!</v>
      </c>
      <c r="P3509" s="181" t="e">
        <f t="shared" si="908"/>
        <v>#DIV/0!</v>
      </c>
      <c r="R3509" s="181" t="e">
        <f t="shared" si="909"/>
        <v>#DIV/0!</v>
      </c>
      <c r="S3509" s="181" t="e">
        <f t="shared" si="910"/>
        <v>#DIV/0!</v>
      </c>
      <c r="T3509" s="339" t="e">
        <f t="shared" si="916"/>
        <v>#DIV/0!</v>
      </c>
      <c r="U3509" s="181" t="e">
        <f t="shared" si="911"/>
        <v>#DIV/0!</v>
      </c>
    </row>
    <row r="3510" spans="2:21" ht="12.75" customHeight="1" x14ac:dyDescent="0.15">
      <c r="B3510" s="1">
        <f t="shared" si="917"/>
        <v>363.90000000001424</v>
      </c>
      <c r="C3510" s="181" t="e">
        <f t="shared" si="912"/>
        <v>#DIV/0!</v>
      </c>
      <c r="D3510" s="242">
        <f t="shared" si="913"/>
        <v>101.0912442252199</v>
      </c>
      <c r="E3510" s="181" t="e">
        <f t="shared" si="901"/>
        <v>#DIV/0!</v>
      </c>
      <c r="F3510" s="181" t="e">
        <f t="shared" si="914"/>
        <v>#DIV/0!</v>
      </c>
      <c r="H3510" s="181" t="e">
        <f t="shared" si="915"/>
        <v>#DIV/0!</v>
      </c>
      <c r="I3510" s="181" t="e">
        <f t="shared" si="902"/>
        <v>#DIV/0!</v>
      </c>
      <c r="J3510" s="339" t="e">
        <f t="shared" si="903"/>
        <v>#DIV/0!</v>
      </c>
      <c r="K3510" s="181" t="e">
        <f t="shared" si="904"/>
        <v>#DIV/0!</v>
      </c>
      <c r="M3510" s="181" t="e">
        <f t="shared" si="905"/>
        <v>#DIV/0!</v>
      </c>
      <c r="N3510" s="181" t="e">
        <f t="shared" si="906"/>
        <v>#DIV/0!</v>
      </c>
      <c r="O3510" s="339" t="e">
        <f t="shared" si="907"/>
        <v>#DIV/0!</v>
      </c>
      <c r="P3510" s="181" t="e">
        <f t="shared" si="908"/>
        <v>#DIV/0!</v>
      </c>
      <c r="R3510" s="181" t="e">
        <f t="shared" si="909"/>
        <v>#DIV/0!</v>
      </c>
      <c r="S3510" s="181" t="e">
        <f t="shared" si="910"/>
        <v>#DIV/0!</v>
      </c>
      <c r="T3510" s="339" t="e">
        <f t="shared" si="916"/>
        <v>#DIV/0!</v>
      </c>
      <c r="U3510" s="181" t="e">
        <f t="shared" si="911"/>
        <v>#DIV/0!</v>
      </c>
    </row>
    <row r="3511" spans="2:21" ht="12.75" customHeight="1" x14ac:dyDescent="0.15">
      <c r="B3511" s="1">
        <f t="shared" si="917"/>
        <v>364.00000000001427</v>
      </c>
      <c r="C3511" s="181" t="e">
        <f t="shared" si="912"/>
        <v>#DIV/0!</v>
      </c>
      <c r="D3511" s="242">
        <f t="shared" si="913"/>
        <v>101.09859017187483</v>
      </c>
      <c r="E3511" s="181" t="e">
        <f t="shared" si="901"/>
        <v>#DIV/0!</v>
      </c>
      <c r="F3511" s="181" t="e">
        <f t="shared" si="914"/>
        <v>#DIV/0!</v>
      </c>
      <c r="H3511" s="181" t="e">
        <f t="shared" si="915"/>
        <v>#DIV/0!</v>
      </c>
      <c r="I3511" s="181" t="e">
        <f t="shared" si="902"/>
        <v>#DIV/0!</v>
      </c>
      <c r="J3511" s="339" t="e">
        <f t="shared" si="903"/>
        <v>#DIV/0!</v>
      </c>
      <c r="K3511" s="181" t="e">
        <f t="shared" si="904"/>
        <v>#DIV/0!</v>
      </c>
      <c r="M3511" s="181" t="e">
        <f t="shared" si="905"/>
        <v>#DIV/0!</v>
      </c>
      <c r="N3511" s="181" t="e">
        <f t="shared" si="906"/>
        <v>#DIV/0!</v>
      </c>
      <c r="O3511" s="339" t="e">
        <f t="shared" si="907"/>
        <v>#DIV/0!</v>
      </c>
      <c r="P3511" s="181" t="e">
        <f t="shared" si="908"/>
        <v>#DIV/0!</v>
      </c>
      <c r="R3511" s="181" t="e">
        <f t="shared" si="909"/>
        <v>#DIV/0!</v>
      </c>
      <c r="S3511" s="181" t="e">
        <f t="shared" si="910"/>
        <v>#DIV/0!</v>
      </c>
      <c r="T3511" s="339" t="e">
        <f t="shared" si="916"/>
        <v>#DIV/0!</v>
      </c>
      <c r="U3511" s="181" t="e">
        <f t="shared" si="911"/>
        <v>#DIV/0!</v>
      </c>
    </row>
    <row r="3512" spans="2:21" ht="12.75" customHeight="1" x14ac:dyDescent="0.15">
      <c r="B3512" s="1">
        <f t="shared" si="917"/>
        <v>364.10000000001429</v>
      </c>
      <c r="C3512" s="181" t="e">
        <f t="shared" si="912"/>
        <v>#DIV/0!</v>
      </c>
      <c r="D3512" s="242">
        <f t="shared" si="913"/>
        <v>101.10593451758253</v>
      </c>
      <c r="E3512" s="181" t="e">
        <f t="shared" si="901"/>
        <v>#DIV/0!</v>
      </c>
      <c r="F3512" s="181" t="e">
        <f t="shared" si="914"/>
        <v>#DIV/0!</v>
      </c>
      <c r="H3512" s="181" t="e">
        <f t="shared" si="915"/>
        <v>#DIV/0!</v>
      </c>
      <c r="I3512" s="181" t="e">
        <f t="shared" si="902"/>
        <v>#DIV/0!</v>
      </c>
      <c r="J3512" s="339" t="e">
        <f t="shared" si="903"/>
        <v>#DIV/0!</v>
      </c>
      <c r="K3512" s="181" t="e">
        <f t="shared" si="904"/>
        <v>#DIV/0!</v>
      </c>
      <c r="M3512" s="181" t="e">
        <f t="shared" si="905"/>
        <v>#DIV/0!</v>
      </c>
      <c r="N3512" s="181" t="e">
        <f t="shared" si="906"/>
        <v>#DIV/0!</v>
      </c>
      <c r="O3512" s="339" t="e">
        <f t="shared" si="907"/>
        <v>#DIV/0!</v>
      </c>
      <c r="P3512" s="181" t="e">
        <f t="shared" si="908"/>
        <v>#DIV/0!</v>
      </c>
      <c r="R3512" s="181" t="e">
        <f t="shared" si="909"/>
        <v>#DIV/0!</v>
      </c>
      <c r="S3512" s="181" t="e">
        <f t="shared" si="910"/>
        <v>#DIV/0!</v>
      </c>
      <c r="T3512" s="339" t="e">
        <f t="shared" si="916"/>
        <v>#DIV/0!</v>
      </c>
      <c r="U3512" s="181" t="e">
        <f t="shared" si="911"/>
        <v>#DIV/0!</v>
      </c>
    </row>
    <row r="3513" spans="2:21" ht="12.75" customHeight="1" x14ac:dyDescent="0.15">
      <c r="B3513" s="1">
        <f t="shared" si="917"/>
        <v>364.20000000001431</v>
      </c>
      <c r="C3513" s="181" t="e">
        <f t="shared" si="912"/>
        <v>#DIV/0!</v>
      </c>
      <c r="D3513" s="242">
        <f t="shared" si="913"/>
        <v>101.11327726315673</v>
      </c>
      <c r="E3513" s="181" t="e">
        <f t="shared" si="901"/>
        <v>#DIV/0!</v>
      </c>
      <c r="F3513" s="181" t="e">
        <f t="shared" si="914"/>
        <v>#DIV/0!</v>
      </c>
      <c r="H3513" s="181" t="e">
        <f t="shared" si="915"/>
        <v>#DIV/0!</v>
      </c>
      <c r="I3513" s="181" t="e">
        <f t="shared" si="902"/>
        <v>#DIV/0!</v>
      </c>
      <c r="J3513" s="339" t="e">
        <f t="shared" si="903"/>
        <v>#DIV/0!</v>
      </c>
      <c r="K3513" s="181" t="e">
        <f t="shared" si="904"/>
        <v>#DIV/0!</v>
      </c>
      <c r="M3513" s="181" t="e">
        <f t="shared" si="905"/>
        <v>#DIV/0!</v>
      </c>
      <c r="N3513" s="181" t="e">
        <f t="shared" si="906"/>
        <v>#DIV/0!</v>
      </c>
      <c r="O3513" s="339" t="e">
        <f t="shared" si="907"/>
        <v>#DIV/0!</v>
      </c>
      <c r="P3513" s="181" t="e">
        <f t="shared" si="908"/>
        <v>#DIV/0!</v>
      </c>
      <c r="R3513" s="181" t="e">
        <f t="shared" si="909"/>
        <v>#DIV/0!</v>
      </c>
      <c r="S3513" s="181" t="e">
        <f t="shared" si="910"/>
        <v>#DIV/0!</v>
      </c>
      <c r="T3513" s="339" t="e">
        <f t="shared" si="916"/>
        <v>#DIV/0!</v>
      </c>
      <c r="U3513" s="181" t="e">
        <f t="shared" si="911"/>
        <v>#DIV/0!</v>
      </c>
    </row>
    <row r="3514" spans="2:21" ht="12.75" customHeight="1" x14ac:dyDescent="0.15">
      <c r="B3514" s="1">
        <f t="shared" si="917"/>
        <v>364.30000000001434</v>
      </c>
      <c r="C3514" s="181" t="e">
        <f t="shared" si="912"/>
        <v>#DIV/0!</v>
      </c>
      <c r="D3514" s="242">
        <f t="shared" si="913"/>
        <v>101.12061840941068</v>
      </c>
      <c r="E3514" s="181" t="e">
        <f t="shared" si="901"/>
        <v>#DIV/0!</v>
      </c>
      <c r="F3514" s="181" t="e">
        <f t="shared" si="914"/>
        <v>#DIV/0!</v>
      </c>
      <c r="H3514" s="181" t="e">
        <f t="shared" si="915"/>
        <v>#DIV/0!</v>
      </c>
      <c r="I3514" s="181" t="e">
        <f t="shared" si="902"/>
        <v>#DIV/0!</v>
      </c>
      <c r="J3514" s="339" t="e">
        <f t="shared" si="903"/>
        <v>#DIV/0!</v>
      </c>
      <c r="K3514" s="181" t="e">
        <f t="shared" si="904"/>
        <v>#DIV/0!</v>
      </c>
      <c r="M3514" s="181" t="e">
        <f t="shared" si="905"/>
        <v>#DIV/0!</v>
      </c>
      <c r="N3514" s="181" t="e">
        <f t="shared" si="906"/>
        <v>#DIV/0!</v>
      </c>
      <c r="O3514" s="339" t="e">
        <f t="shared" si="907"/>
        <v>#DIV/0!</v>
      </c>
      <c r="P3514" s="181" t="e">
        <f t="shared" si="908"/>
        <v>#DIV/0!</v>
      </c>
      <c r="R3514" s="181" t="e">
        <f t="shared" si="909"/>
        <v>#DIV/0!</v>
      </c>
      <c r="S3514" s="181" t="e">
        <f t="shared" si="910"/>
        <v>#DIV/0!</v>
      </c>
      <c r="T3514" s="339" t="e">
        <f t="shared" si="916"/>
        <v>#DIV/0!</v>
      </c>
      <c r="U3514" s="181" t="e">
        <f t="shared" si="911"/>
        <v>#DIV/0!</v>
      </c>
    </row>
    <row r="3515" spans="2:21" ht="12.75" customHeight="1" x14ac:dyDescent="0.15">
      <c r="B3515" s="1">
        <f t="shared" si="917"/>
        <v>364.40000000001436</v>
      </c>
      <c r="C3515" s="181" t="e">
        <f t="shared" si="912"/>
        <v>#DIV/0!</v>
      </c>
      <c r="D3515" s="242">
        <f t="shared" si="913"/>
        <v>101.12795795715704</v>
      </c>
      <c r="E3515" s="181" t="e">
        <f t="shared" si="901"/>
        <v>#DIV/0!</v>
      </c>
      <c r="F3515" s="181" t="e">
        <f t="shared" si="914"/>
        <v>#DIV/0!</v>
      </c>
      <c r="H3515" s="181" t="e">
        <f t="shared" si="915"/>
        <v>#DIV/0!</v>
      </c>
      <c r="I3515" s="181" t="e">
        <f t="shared" si="902"/>
        <v>#DIV/0!</v>
      </c>
      <c r="J3515" s="339" t="e">
        <f t="shared" si="903"/>
        <v>#DIV/0!</v>
      </c>
      <c r="K3515" s="181" t="e">
        <f t="shared" si="904"/>
        <v>#DIV/0!</v>
      </c>
      <c r="M3515" s="181" t="e">
        <f t="shared" si="905"/>
        <v>#DIV/0!</v>
      </c>
      <c r="N3515" s="181" t="e">
        <f t="shared" si="906"/>
        <v>#DIV/0!</v>
      </c>
      <c r="O3515" s="339" t="e">
        <f t="shared" si="907"/>
        <v>#DIV/0!</v>
      </c>
      <c r="P3515" s="181" t="e">
        <f t="shared" si="908"/>
        <v>#DIV/0!</v>
      </c>
      <c r="R3515" s="181" t="e">
        <f t="shared" si="909"/>
        <v>#DIV/0!</v>
      </c>
      <c r="S3515" s="181" t="e">
        <f t="shared" si="910"/>
        <v>#DIV/0!</v>
      </c>
      <c r="T3515" s="339" t="e">
        <f t="shared" si="916"/>
        <v>#DIV/0!</v>
      </c>
      <c r="U3515" s="181" t="e">
        <f t="shared" si="911"/>
        <v>#DIV/0!</v>
      </c>
    </row>
    <row r="3516" spans="2:21" ht="12.75" customHeight="1" x14ac:dyDescent="0.15">
      <c r="B3516" s="1">
        <f t="shared" si="917"/>
        <v>364.50000000001438</v>
      </c>
      <c r="C3516" s="181" t="e">
        <f t="shared" si="912"/>
        <v>#DIV/0!</v>
      </c>
      <c r="D3516" s="242">
        <f t="shared" si="913"/>
        <v>101.13529590720765</v>
      </c>
      <c r="E3516" s="181" t="e">
        <f t="shared" si="901"/>
        <v>#DIV/0!</v>
      </c>
      <c r="F3516" s="181" t="e">
        <f t="shared" si="914"/>
        <v>#DIV/0!</v>
      </c>
      <c r="H3516" s="181" t="e">
        <f t="shared" si="915"/>
        <v>#DIV/0!</v>
      </c>
      <c r="I3516" s="181" t="e">
        <f t="shared" si="902"/>
        <v>#DIV/0!</v>
      </c>
      <c r="J3516" s="339" t="e">
        <f t="shared" si="903"/>
        <v>#DIV/0!</v>
      </c>
      <c r="K3516" s="181" t="e">
        <f t="shared" si="904"/>
        <v>#DIV/0!</v>
      </c>
      <c r="M3516" s="181" t="e">
        <f t="shared" si="905"/>
        <v>#DIV/0!</v>
      </c>
      <c r="N3516" s="181" t="e">
        <f t="shared" si="906"/>
        <v>#DIV/0!</v>
      </c>
      <c r="O3516" s="339" t="e">
        <f t="shared" si="907"/>
        <v>#DIV/0!</v>
      </c>
      <c r="P3516" s="181" t="e">
        <f t="shared" si="908"/>
        <v>#DIV/0!</v>
      </c>
      <c r="R3516" s="181" t="e">
        <f t="shared" si="909"/>
        <v>#DIV/0!</v>
      </c>
      <c r="S3516" s="181" t="e">
        <f t="shared" si="910"/>
        <v>#DIV/0!</v>
      </c>
      <c r="T3516" s="339" t="e">
        <f t="shared" si="916"/>
        <v>#DIV/0!</v>
      </c>
      <c r="U3516" s="181" t="e">
        <f t="shared" si="911"/>
        <v>#DIV/0!</v>
      </c>
    </row>
    <row r="3517" spans="2:21" ht="12.75" customHeight="1" x14ac:dyDescent="0.15">
      <c r="B3517" s="1">
        <f t="shared" si="917"/>
        <v>364.6000000000144</v>
      </c>
      <c r="C3517" s="181" t="e">
        <f t="shared" si="912"/>
        <v>#DIV/0!</v>
      </c>
      <c r="D3517" s="242">
        <f t="shared" si="913"/>
        <v>101.14263226037386</v>
      </c>
      <c r="E3517" s="181" t="e">
        <f t="shared" si="901"/>
        <v>#DIV/0!</v>
      </c>
      <c r="F3517" s="181" t="e">
        <f t="shared" si="914"/>
        <v>#DIV/0!</v>
      </c>
      <c r="H3517" s="181" t="e">
        <f t="shared" si="915"/>
        <v>#DIV/0!</v>
      </c>
      <c r="I3517" s="181" t="e">
        <f t="shared" si="902"/>
        <v>#DIV/0!</v>
      </c>
      <c r="J3517" s="339" t="e">
        <f t="shared" si="903"/>
        <v>#DIV/0!</v>
      </c>
      <c r="K3517" s="181" t="e">
        <f t="shared" si="904"/>
        <v>#DIV/0!</v>
      </c>
      <c r="M3517" s="181" t="e">
        <f t="shared" si="905"/>
        <v>#DIV/0!</v>
      </c>
      <c r="N3517" s="181" t="e">
        <f t="shared" si="906"/>
        <v>#DIV/0!</v>
      </c>
      <c r="O3517" s="339" t="e">
        <f t="shared" si="907"/>
        <v>#DIV/0!</v>
      </c>
      <c r="P3517" s="181" t="e">
        <f t="shared" si="908"/>
        <v>#DIV/0!</v>
      </c>
      <c r="R3517" s="181" t="e">
        <f t="shared" si="909"/>
        <v>#DIV/0!</v>
      </c>
      <c r="S3517" s="181" t="e">
        <f t="shared" si="910"/>
        <v>#DIV/0!</v>
      </c>
      <c r="T3517" s="339" t="e">
        <f t="shared" si="916"/>
        <v>#DIV/0!</v>
      </c>
      <c r="U3517" s="181" t="e">
        <f t="shared" si="911"/>
        <v>#DIV/0!</v>
      </c>
    </row>
    <row r="3518" spans="2:21" ht="12.75" customHeight="1" x14ac:dyDescent="0.15">
      <c r="B3518" s="1">
        <f t="shared" si="917"/>
        <v>364.70000000001443</v>
      </c>
      <c r="C3518" s="181" t="e">
        <f t="shared" si="912"/>
        <v>#DIV/0!</v>
      </c>
      <c r="D3518" s="242">
        <f t="shared" si="913"/>
        <v>101.14996701746621</v>
      </c>
      <c r="E3518" s="181" t="e">
        <f t="shared" si="901"/>
        <v>#DIV/0!</v>
      </c>
      <c r="F3518" s="181" t="e">
        <f t="shared" si="914"/>
        <v>#DIV/0!</v>
      </c>
      <c r="H3518" s="181" t="e">
        <f t="shared" si="915"/>
        <v>#DIV/0!</v>
      </c>
      <c r="I3518" s="181" t="e">
        <f t="shared" si="902"/>
        <v>#DIV/0!</v>
      </c>
      <c r="J3518" s="339" t="e">
        <f t="shared" si="903"/>
        <v>#DIV/0!</v>
      </c>
      <c r="K3518" s="181" t="e">
        <f t="shared" si="904"/>
        <v>#DIV/0!</v>
      </c>
      <c r="M3518" s="181" t="e">
        <f t="shared" si="905"/>
        <v>#DIV/0!</v>
      </c>
      <c r="N3518" s="181" t="e">
        <f t="shared" si="906"/>
        <v>#DIV/0!</v>
      </c>
      <c r="O3518" s="339" t="e">
        <f t="shared" si="907"/>
        <v>#DIV/0!</v>
      </c>
      <c r="P3518" s="181" t="e">
        <f t="shared" si="908"/>
        <v>#DIV/0!</v>
      </c>
      <c r="R3518" s="181" t="e">
        <f t="shared" si="909"/>
        <v>#DIV/0!</v>
      </c>
      <c r="S3518" s="181" t="e">
        <f t="shared" si="910"/>
        <v>#DIV/0!</v>
      </c>
      <c r="T3518" s="339" t="e">
        <f t="shared" si="916"/>
        <v>#DIV/0!</v>
      </c>
      <c r="U3518" s="181" t="e">
        <f t="shared" si="911"/>
        <v>#DIV/0!</v>
      </c>
    </row>
    <row r="3519" spans="2:21" ht="12.75" customHeight="1" x14ac:dyDescent="0.15">
      <c r="B3519" s="1">
        <f t="shared" si="917"/>
        <v>364.80000000001445</v>
      </c>
      <c r="C3519" s="181" t="e">
        <f t="shared" si="912"/>
        <v>#DIV/0!</v>
      </c>
      <c r="D3519" s="242">
        <f t="shared" si="913"/>
        <v>101.15730017929479</v>
      </c>
      <c r="E3519" s="181" t="e">
        <f t="shared" si="901"/>
        <v>#DIV/0!</v>
      </c>
      <c r="F3519" s="181" t="e">
        <f t="shared" si="914"/>
        <v>#DIV/0!</v>
      </c>
      <c r="H3519" s="181" t="e">
        <f t="shared" si="915"/>
        <v>#DIV/0!</v>
      </c>
      <c r="I3519" s="181" t="e">
        <f t="shared" si="902"/>
        <v>#DIV/0!</v>
      </c>
      <c r="J3519" s="339" t="e">
        <f t="shared" si="903"/>
        <v>#DIV/0!</v>
      </c>
      <c r="K3519" s="181" t="e">
        <f t="shared" si="904"/>
        <v>#DIV/0!</v>
      </c>
      <c r="M3519" s="181" t="e">
        <f t="shared" si="905"/>
        <v>#DIV/0!</v>
      </c>
      <c r="N3519" s="181" t="e">
        <f t="shared" si="906"/>
        <v>#DIV/0!</v>
      </c>
      <c r="O3519" s="339" t="e">
        <f t="shared" si="907"/>
        <v>#DIV/0!</v>
      </c>
      <c r="P3519" s="181" t="e">
        <f t="shared" si="908"/>
        <v>#DIV/0!</v>
      </c>
      <c r="R3519" s="181" t="e">
        <f t="shared" si="909"/>
        <v>#DIV/0!</v>
      </c>
      <c r="S3519" s="181" t="e">
        <f t="shared" si="910"/>
        <v>#DIV/0!</v>
      </c>
      <c r="T3519" s="339" t="e">
        <f t="shared" si="916"/>
        <v>#DIV/0!</v>
      </c>
      <c r="U3519" s="181" t="e">
        <f t="shared" si="911"/>
        <v>#DIV/0!</v>
      </c>
    </row>
    <row r="3520" spans="2:21" ht="12.75" customHeight="1" x14ac:dyDescent="0.15">
      <c r="B3520" s="1">
        <f t="shared" si="917"/>
        <v>364.90000000001447</v>
      </c>
      <c r="C3520" s="181" t="e">
        <f t="shared" si="912"/>
        <v>#DIV/0!</v>
      </c>
      <c r="D3520" s="242">
        <f t="shared" si="913"/>
        <v>101.16463174666883</v>
      </c>
      <c r="E3520" s="181" t="e">
        <f t="shared" si="901"/>
        <v>#DIV/0!</v>
      </c>
      <c r="F3520" s="181" t="e">
        <f t="shared" si="914"/>
        <v>#DIV/0!</v>
      </c>
      <c r="H3520" s="181" t="e">
        <f t="shared" si="915"/>
        <v>#DIV/0!</v>
      </c>
      <c r="I3520" s="181" t="e">
        <f t="shared" si="902"/>
        <v>#DIV/0!</v>
      </c>
      <c r="J3520" s="339" t="e">
        <f t="shared" si="903"/>
        <v>#DIV/0!</v>
      </c>
      <c r="K3520" s="181" t="e">
        <f t="shared" si="904"/>
        <v>#DIV/0!</v>
      </c>
      <c r="M3520" s="181" t="e">
        <f t="shared" si="905"/>
        <v>#DIV/0!</v>
      </c>
      <c r="N3520" s="181" t="e">
        <f t="shared" si="906"/>
        <v>#DIV/0!</v>
      </c>
      <c r="O3520" s="339" t="e">
        <f t="shared" si="907"/>
        <v>#DIV/0!</v>
      </c>
      <c r="P3520" s="181" t="e">
        <f t="shared" si="908"/>
        <v>#DIV/0!</v>
      </c>
      <c r="R3520" s="181" t="e">
        <f t="shared" si="909"/>
        <v>#DIV/0!</v>
      </c>
      <c r="S3520" s="181" t="e">
        <f t="shared" si="910"/>
        <v>#DIV/0!</v>
      </c>
      <c r="T3520" s="339" t="e">
        <f t="shared" si="916"/>
        <v>#DIV/0!</v>
      </c>
      <c r="U3520" s="181" t="e">
        <f t="shared" si="911"/>
        <v>#DIV/0!</v>
      </c>
    </row>
    <row r="3521" spans="2:21" ht="12.75" customHeight="1" x14ac:dyDescent="0.15">
      <c r="B3521" s="1">
        <f t="shared" si="917"/>
        <v>365.0000000000145</v>
      </c>
      <c r="C3521" s="181" t="e">
        <f t="shared" si="912"/>
        <v>#DIV/0!</v>
      </c>
      <c r="D3521" s="242">
        <f t="shared" si="913"/>
        <v>101.17196172039708</v>
      </c>
      <c r="E3521" s="181" t="e">
        <f t="shared" si="901"/>
        <v>#DIV/0!</v>
      </c>
      <c r="F3521" s="181" t="e">
        <f t="shared" si="914"/>
        <v>#DIV/0!</v>
      </c>
      <c r="H3521" s="181" t="e">
        <f t="shared" si="915"/>
        <v>#DIV/0!</v>
      </c>
      <c r="I3521" s="181" t="e">
        <f t="shared" si="902"/>
        <v>#DIV/0!</v>
      </c>
      <c r="J3521" s="339" t="e">
        <f t="shared" si="903"/>
        <v>#DIV/0!</v>
      </c>
      <c r="K3521" s="181" t="e">
        <f t="shared" si="904"/>
        <v>#DIV/0!</v>
      </c>
      <c r="M3521" s="181" t="e">
        <f t="shared" si="905"/>
        <v>#DIV/0!</v>
      </c>
      <c r="N3521" s="181" t="e">
        <f t="shared" si="906"/>
        <v>#DIV/0!</v>
      </c>
      <c r="O3521" s="339" t="e">
        <f t="shared" si="907"/>
        <v>#DIV/0!</v>
      </c>
      <c r="P3521" s="181" t="e">
        <f t="shared" si="908"/>
        <v>#DIV/0!</v>
      </c>
      <c r="R3521" s="181" t="e">
        <f t="shared" si="909"/>
        <v>#DIV/0!</v>
      </c>
      <c r="S3521" s="181" t="e">
        <f t="shared" si="910"/>
        <v>#DIV/0!</v>
      </c>
      <c r="T3521" s="339" t="e">
        <f t="shared" si="916"/>
        <v>#DIV/0!</v>
      </c>
      <c r="U3521" s="181" t="e">
        <f t="shared" si="911"/>
        <v>#DIV/0!</v>
      </c>
    </row>
    <row r="3522" spans="2:21" ht="12.75" customHeight="1" x14ac:dyDescent="0.15">
      <c r="B3522" s="1">
        <f t="shared" si="917"/>
        <v>365.10000000001452</v>
      </c>
      <c r="C3522" s="181" t="e">
        <f t="shared" si="912"/>
        <v>#DIV/0!</v>
      </c>
      <c r="D3522" s="242">
        <f t="shared" si="913"/>
        <v>101.17929010128759</v>
      </c>
      <c r="E3522" s="181" t="e">
        <f t="shared" si="901"/>
        <v>#DIV/0!</v>
      </c>
      <c r="F3522" s="181" t="e">
        <f t="shared" si="914"/>
        <v>#DIV/0!</v>
      </c>
      <c r="H3522" s="181" t="e">
        <f t="shared" si="915"/>
        <v>#DIV/0!</v>
      </c>
      <c r="I3522" s="181" t="e">
        <f t="shared" si="902"/>
        <v>#DIV/0!</v>
      </c>
      <c r="J3522" s="339" t="e">
        <f t="shared" si="903"/>
        <v>#DIV/0!</v>
      </c>
      <c r="K3522" s="181" t="e">
        <f t="shared" si="904"/>
        <v>#DIV/0!</v>
      </c>
      <c r="M3522" s="181" t="e">
        <f t="shared" si="905"/>
        <v>#DIV/0!</v>
      </c>
      <c r="N3522" s="181" t="e">
        <f t="shared" si="906"/>
        <v>#DIV/0!</v>
      </c>
      <c r="O3522" s="339" t="e">
        <f t="shared" si="907"/>
        <v>#DIV/0!</v>
      </c>
      <c r="P3522" s="181" t="e">
        <f t="shared" si="908"/>
        <v>#DIV/0!</v>
      </c>
      <c r="R3522" s="181" t="e">
        <f t="shared" si="909"/>
        <v>#DIV/0!</v>
      </c>
      <c r="S3522" s="181" t="e">
        <f t="shared" si="910"/>
        <v>#DIV/0!</v>
      </c>
      <c r="T3522" s="339" t="e">
        <f t="shared" si="916"/>
        <v>#DIV/0!</v>
      </c>
      <c r="U3522" s="181" t="e">
        <f t="shared" si="911"/>
        <v>#DIV/0!</v>
      </c>
    </row>
    <row r="3523" spans="2:21" ht="12.75" customHeight="1" x14ac:dyDescent="0.15">
      <c r="B3523" s="1">
        <f t="shared" si="917"/>
        <v>365.20000000001454</v>
      </c>
      <c r="C3523" s="181" t="e">
        <f t="shared" si="912"/>
        <v>#DIV/0!</v>
      </c>
      <c r="D3523" s="242">
        <f t="shared" si="913"/>
        <v>101.18661689014773</v>
      </c>
      <c r="E3523" s="181" t="e">
        <f t="shared" si="901"/>
        <v>#DIV/0!</v>
      </c>
      <c r="F3523" s="181" t="e">
        <f t="shared" si="914"/>
        <v>#DIV/0!</v>
      </c>
      <c r="H3523" s="181" t="e">
        <f t="shared" si="915"/>
        <v>#DIV/0!</v>
      </c>
      <c r="I3523" s="181" t="e">
        <f t="shared" si="902"/>
        <v>#DIV/0!</v>
      </c>
      <c r="J3523" s="339" t="e">
        <f t="shared" si="903"/>
        <v>#DIV/0!</v>
      </c>
      <c r="K3523" s="181" t="e">
        <f t="shared" si="904"/>
        <v>#DIV/0!</v>
      </c>
      <c r="M3523" s="181" t="e">
        <f t="shared" si="905"/>
        <v>#DIV/0!</v>
      </c>
      <c r="N3523" s="181" t="e">
        <f t="shared" si="906"/>
        <v>#DIV/0!</v>
      </c>
      <c r="O3523" s="339" t="e">
        <f t="shared" si="907"/>
        <v>#DIV/0!</v>
      </c>
      <c r="P3523" s="181" t="e">
        <f t="shared" si="908"/>
        <v>#DIV/0!</v>
      </c>
      <c r="R3523" s="181" t="e">
        <f t="shared" si="909"/>
        <v>#DIV/0!</v>
      </c>
      <c r="S3523" s="181" t="e">
        <f t="shared" si="910"/>
        <v>#DIV/0!</v>
      </c>
      <c r="T3523" s="339" t="e">
        <f t="shared" si="916"/>
        <v>#DIV/0!</v>
      </c>
      <c r="U3523" s="181" t="e">
        <f t="shared" si="911"/>
        <v>#DIV/0!</v>
      </c>
    </row>
    <row r="3524" spans="2:21" ht="12.75" customHeight="1" x14ac:dyDescent="0.15">
      <c r="B3524" s="1">
        <f t="shared" si="917"/>
        <v>365.30000000001456</v>
      </c>
      <c r="C3524" s="181" t="e">
        <f t="shared" si="912"/>
        <v>#DIV/0!</v>
      </c>
      <c r="D3524" s="242">
        <f t="shared" si="913"/>
        <v>101.19394208778439</v>
      </c>
      <c r="E3524" s="181" t="e">
        <f t="shared" si="901"/>
        <v>#DIV/0!</v>
      </c>
      <c r="F3524" s="181" t="e">
        <f t="shared" si="914"/>
        <v>#DIV/0!</v>
      </c>
      <c r="H3524" s="181" t="e">
        <f t="shared" si="915"/>
        <v>#DIV/0!</v>
      </c>
      <c r="I3524" s="181" t="e">
        <f t="shared" si="902"/>
        <v>#DIV/0!</v>
      </c>
      <c r="J3524" s="339" t="e">
        <f t="shared" si="903"/>
        <v>#DIV/0!</v>
      </c>
      <c r="K3524" s="181" t="e">
        <f t="shared" si="904"/>
        <v>#DIV/0!</v>
      </c>
      <c r="M3524" s="181" t="e">
        <f t="shared" si="905"/>
        <v>#DIV/0!</v>
      </c>
      <c r="N3524" s="181" t="e">
        <f t="shared" si="906"/>
        <v>#DIV/0!</v>
      </c>
      <c r="O3524" s="339" t="e">
        <f t="shared" si="907"/>
        <v>#DIV/0!</v>
      </c>
      <c r="P3524" s="181" t="e">
        <f t="shared" si="908"/>
        <v>#DIV/0!</v>
      </c>
      <c r="R3524" s="181" t="e">
        <f t="shared" si="909"/>
        <v>#DIV/0!</v>
      </c>
      <c r="S3524" s="181" t="e">
        <f t="shared" si="910"/>
        <v>#DIV/0!</v>
      </c>
      <c r="T3524" s="339" t="e">
        <f t="shared" si="916"/>
        <v>#DIV/0!</v>
      </c>
      <c r="U3524" s="181" t="e">
        <f t="shared" si="911"/>
        <v>#DIV/0!</v>
      </c>
    </row>
    <row r="3525" spans="2:21" ht="12.75" customHeight="1" x14ac:dyDescent="0.15">
      <c r="B3525" s="1">
        <f t="shared" si="917"/>
        <v>365.40000000001459</v>
      </c>
      <c r="C3525" s="181" t="e">
        <f t="shared" si="912"/>
        <v>#DIV/0!</v>
      </c>
      <c r="D3525" s="242">
        <f t="shared" si="913"/>
        <v>101.20126569500346</v>
      </c>
      <c r="E3525" s="181" t="e">
        <f t="shared" si="901"/>
        <v>#DIV/0!</v>
      </c>
      <c r="F3525" s="181" t="e">
        <f t="shared" si="914"/>
        <v>#DIV/0!</v>
      </c>
      <c r="H3525" s="181" t="e">
        <f t="shared" si="915"/>
        <v>#DIV/0!</v>
      </c>
      <c r="I3525" s="181" t="e">
        <f t="shared" si="902"/>
        <v>#DIV/0!</v>
      </c>
      <c r="J3525" s="339" t="e">
        <f t="shared" si="903"/>
        <v>#DIV/0!</v>
      </c>
      <c r="K3525" s="181" t="e">
        <f t="shared" si="904"/>
        <v>#DIV/0!</v>
      </c>
      <c r="M3525" s="181" t="e">
        <f t="shared" si="905"/>
        <v>#DIV/0!</v>
      </c>
      <c r="N3525" s="181" t="e">
        <f t="shared" si="906"/>
        <v>#DIV/0!</v>
      </c>
      <c r="O3525" s="339" t="e">
        <f t="shared" si="907"/>
        <v>#DIV/0!</v>
      </c>
      <c r="P3525" s="181" t="e">
        <f t="shared" si="908"/>
        <v>#DIV/0!</v>
      </c>
      <c r="R3525" s="181" t="e">
        <f t="shared" si="909"/>
        <v>#DIV/0!</v>
      </c>
      <c r="S3525" s="181" t="e">
        <f t="shared" si="910"/>
        <v>#DIV/0!</v>
      </c>
      <c r="T3525" s="339" t="e">
        <f t="shared" si="916"/>
        <v>#DIV/0!</v>
      </c>
      <c r="U3525" s="181" t="e">
        <f t="shared" si="911"/>
        <v>#DIV/0!</v>
      </c>
    </row>
    <row r="3526" spans="2:21" ht="12.75" customHeight="1" x14ac:dyDescent="0.15">
      <c r="B3526" s="1">
        <f t="shared" si="917"/>
        <v>365.50000000001461</v>
      </c>
      <c r="C3526" s="181" t="e">
        <f t="shared" si="912"/>
        <v>#DIV/0!</v>
      </c>
      <c r="D3526" s="242">
        <f t="shared" si="913"/>
        <v>101.20858771261064</v>
      </c>
      <c r="E3526" s="181" t="e">
        <f t="shared" ref="E3526:E3589" si="918">+$D$19+(C3526/(D3526*$D$34))</f>
        <v>#DIV/0!</v>
      </c>
      <c r="F3526" s="181" t="e">
        <f t="shared" si="914"/>
        <v>#DIV/0!</v>
      </c>
      <c r="H3526" s="181" t="e">
        <f t="shared" si="915"/>
        <v>#DIV/0!</v>
      </c>
      <c r="I3526" s="181" t="e">
        <f t="shared" ref="I3526:I3589" si="919">1.32*(($B3527-$D$19)/$D$30)^0.25</f>
        <v>#DIV/0!</v>
      </c>
      <c r="J3526" s="339" t="e">
        <f t="shared" ref="J3526:J3589" si="920">+$D$19+(H3526/(I3526*$D$35))</f>
        <v>#DIV/0!</v>
      </c>
      <c r="K3526" s="181" t="e">
        <f t="shared" ref="K3526:K3589" si="921">ABS($B3527-J3526)</f>
        <v>#DIV/0!</v>
      </c>
      <c r="M3526" s="181" t="e">
        <f t="shared" ref="M3526:M3589" si="922">(2*PI()*$D$27*$D$8*$AE$7*($D$31-B3527))/LN($D$30/$D$28)</f>
        <v>#DIV/0!</v>
      </c>
      <c r="N3526" s="181" t="e">
        <f t="shared" ref="N3526:N3589" si="923">1.32*(($B3527-$D$19)/$D$30)^0.25</f>
        <v>#DIV/0!</v>
      </c>
      <c r="O3526" s="339" t="e">
        <f t="shared" ref="O3526:O3589" si="924">+$D$19+(M3526/(N3526*$D$38))</f>
        <v>#DIV/0!</v>
      </c>
      <c r="P3526" s="181" t="e">
        <f t="shared" ref="P3526:P3589" si="925">ABS($B3527-O3526)</f>
        <v>#DIV/0!</v>
      </c>
      <c r="R3526" s="181" t="e">
        <f t="shared" ref="R3526:R3589" si="926">(2*PI()*$D$27*$D$9*$AE$6*($D$31-B3527))/LN($D$30/$D$28)</f>
        <v>#DIV/0!</v>
      </c>
      <c r="S3526" s="181" t="e">
        <f t="shared" ref="S3526:S3589" si="927">1.32*(($B3527-$D$19)/$D$30)^0.25</f>
        <v>#DIV/0!</v>
      </c>
      <c r="T3526" s="339" t="e">
        <f t="shared" si="916"/>
        <v>#DIV/0!</v>
      </c>
      <c r="U3526" s="181" t="e">
        <f t="shared" ref="U3526:U3589" si="928">ABS($B3527-T3526)</f>
        <v>#DIV/0!</v>
      </c>
    </row>
    <row r="3527" spans="2:21" ht="12.75" customHeight="1" x14ac:dyDescent="0.15">
      <c r="B3527" s="1">
        <f t="shared" si="917"/>
        <v>365.60000000001463</v>
      </c>
      <c r="C3527" s="181" t="e">
        <f t="shared" ref="C3527:C3590" si="929">(2*PI()*$D$26*$D$32*($D$31-B3528))/LN($D$29/$D$28)</f>
        <v>#DIV/0!</v>
      </c>
      <c r="D3527" s="242">
        <f t="shared" ref="D3527:D3590" si="930">1.32*((B3528-$D$19)/$D$29)^0.25</f>
        <v>101.21590814141068</v>
      </c>
      <c r="E3527" s="181" t="e">
        <f t="shared" si="918"/>
        <v>#DIV/0!</v>
      </c>
      <c r="F3527" s="181" t="e">
        <f t="shared" ref="F3527:F3590" si="931">ABS(B3528-E3527)</f>
        <v>#DIV/0!</v>
      </c>
      <c r="H3527" s="181" t="e">
        <f t="shared" ref="H3527:H3590" si="932">(2*PI()*$D$27*$D$32*($D$31-B3528))/LN($D$30/$D$28)</f>
        <v>#DIV/0!</v>
      </c>
      <c r="I3527" s="181" t="e">
        <f t="shared" si="919"/>
        <v>#DIV/0!</v>
      </c>
      <c r="J3527" s="339" t="e">
        <f t="shared" si="920"/>
        <v>#DIV/0!</v>
      </c>
      <c r="K3527" s="181" t="e">
        <f t="shared" si="921"/>
        <v>#DIV/0!</v>
      </c>
      <c r="M3527" s="181" t="e">
        <f t="shared" si="922"/>
        <v>#DIV/0!</v>
      </c>
      <c r="N3527" s="181" t="e">
        <f t="shared" si="923"/>
        <v>#DIV/0!</v>
      </c>
      <c r="O3527" s="339" t="e">
        <f t="shared" si="924"/>
        <v>#DIV/0!</v>
      </c>
      <c r="P3527" s="181" t="e">
        <f t="shared" si="925"/>
        <v>#DIV/0!</v>
      </c>
      <c r="R3527" s="181" t="e">
        <f t="shared" si="926"/>
        <v>#DIV/0!</v>
      </c>
      <c r="S3527" s="181" t="e">
        <f t="shared" si="927"/>
        <v>#DIV/0!</v>
      </c>
      <c r="T3527" s="339" t="e">
        <f t="shared" ref="T3527:T3590" si="933">+$D$19+(R3527/(S3527*$D$41))</f>
        <v>#DIV/0!</v>
      </c>
      <c r="U3527" s="181" t="e">
        <f t="shared" si="928"/>
        <v>#DIV/0!</v>
      </c>
    </row>
    <row r="3528" spans="2:21" ht="12.75" customHeight="1" x14ac:dyDescent="0.15">
      <c r="B3528" s="1">
        <f t="shared" ref="B3528:B3591" si="934">B3527+0.1</f>
        <v>365.70000000001465</v>
      </c>
      <c r="C3528" s="181" t="e">
        <f t="shared" si="929"/>
        <v>#DIV/0!</v>
      </c>
      <c r="D3528" s="242">
        <f t="shared" si="930"/>
        <v>101.22322698220768</v>
      </c>
      <c r="E3528" s="181" t="e">
        <f t="shared" si="918"/>
        <v>#DIV/0!</v>
      </c>
      <c r="F3528" s="181" t="e">
        <f t="shared" si="931"/>
        <v>#DIV/0!</v>
      </c>
      <c r="H3528" s="181" t="e">
        <f t="shared" si="932"/>
        <v>#DIV/0!</v>
      </c>
      <c r="I3528" s="181" t="e">
        <f t="shared" si="919"/>
        <v>#DIV/0!</v>
      </c>
      <c r="J3528" s="339" t="e">
        <f t="shared" si="920"/>
        <v>#DIV/0!</v>
      </c>
      <c r="K3528" s="181" t="e">
        <f t="shared" si="921"/>
        <v>#DIV/0!</v>
      </c>
      <c r="M3528" s="181" t="e">
        <f t="shared" si="922"/>
        <v>#DIV/0!</v>
      </c>
      <c r="N3528" s="181" t="e">
        <f t="shared" si="923"/>
        <v>#DIV/0!</v>
      </c>
      <c r="O3528" s="339" t="e">
        <f t="shared" si="924"/>
        <v>#DIV/0!</v>
      </c>
      <c r="P3528" s="181" t="e">
        <f t="shared" si="925"/>
        <v>#DIV/0!</v>
      </c>
      <c r="R3528" s="181" t="e">
        <f t="shared" si="926"/>
        <v>#DIV/0!</v>
      </c>
      <c r="S3528" s="181" t="e">
        <f t="shared" si="927"/>
        <v>#DIV/0!</v>
      </c>
      <c r="T3528" s="339" t="e">
        <f t="shared" si="933"/>
        <v>#DIV/0!</v>
      </c>
      <c r="U3528" s="181" t="e">
        <f t="shared" si="928"/>
        <v>#DIV/0!</v>
      </c>
    </row>
    <row r="3529" spans="2:21" ht="12.75" customHeight="1" x14ac:dyDescent="0.15">
      <c r="B3529" s="1">
        <f t="shared" si="934"/>
        <v>365.80000000001468</v>
      </c>
      <c r="C3529" s="181" t="e">
        <f t="shared" si="929"/>
        <v>#DIV/0!</v>
      </c>
      <c r="D3529" s="242">
        <f t="shared" si="930"/>
        <v>101.23054423580535</v>
      </c>
      <c r="E3529" s="181" t="e">
        <f t="shared" si="918"/>
        <v>#DIV/0!</v>
      </c>
      <c r="F3529" s="181" t="e">
        <f t="shared" si="931"/>
        <v>#DIV/0!</v>
      </c>
      <c r="H3529" s="181" t="e">
        <f t="shared" si="932"/>
        <v>#DIV/0!</v>
      </c>
      <c r="I3529" s="181" t="e">
        <f t="shared" si="919"/>
        <v>#DIV/0!</v>
      </c>
      <c r="J3529" s="339" t="e">
        <f t="shared" si="920"/>
        <v>#DIV/0!</v>
      </c>
      <c r="K3529" s="181" t="e">
        <f t="shared" si="921"/>
        <v>#DIV/0!</v>
      </c>
      <c r="M3529" s="181" t="e">
        <f t="shared" si="922"/>
        <v>#DIV/0!</v>
      </c>
      <c r="N3529" s="181" t="e">
        <f t="shared" si="923"/>
        <v>#DIV/0!</v>
      </c>
      <c r="O3529" s="339" t="e">
        <f t="shared" si="924"/>
        <v>#DIV/0!</v>
      </c>
      <c r="P3529" s="181" t="e">
        <f t="shared" si="925"/>
        <v>#DIV/0!</v>
      </c>
      <c r="R3529" s="181" t="e">
        <f t="shared" si="926"/>
        <v>#DIV/0!</v>
      </c>
      <c r="S3529" s="181" t="e">
        <f t="shared" si="927"/>
        <v>#DIV/0!</v>
      </c>
      <c r="T3529" s="339" t="e">
        <f t="shared" si="933"/>
        <v>#DIV/0!</v>
      </c>
      <c r="U3529" s="181" t="e">
        <f t="shared" si="928"/>
        <v>#DIV/0!</v>
      </c>
    </row>
    <row r="3530" spans="2:21" ht="12.75" customHeight="1" x14ac:dyDescent="0.15">
      <c r="B3530" s="1">
        <f t="shared" si="934"/>
        <v>365.9000000000147</v>
      </c>
      <c r="C3530" s="181" t="e">
        <f t="shared" si="929"/>
        <v>#DIV/0!</v>
      </c>
      <c r="D3530" s="242">
        <f t="shared" si="930"/>
        <v>101.23785990300661</v>
      </c>
      <c r="E3530" s="181" t="e">
        <f t="shared" si="918"/>
        <v>#DIV/0!</v>
      </c>
      <c r="F3530" s="181" t="e">
        <f t="shared" si="931"/>
        <v>#DIV/0!</v>
      </c>
      <c r="H3530" s="181" t="e">
        <f t="shared" si="932"/>
        <v>#DIV/0!</v>
      </c>
      <c r="I3530" s="181" t="e">
        <f t="shared" si="919"/>
        <v>#DIV/0!</v>
      </c>
      <c r="J3530" s="339" t="e">
        <f t="shared" si="920"/>
        <v>#DIV/0!</v>
      </c>
      <c r="K3530" s="181" t="e">
        <f t="shared" si="921"/>
        <v>#DIV/0!</v>
      </c>
      <c r="M3530" s="181" t="e">
        <f t="shared" si="922"/>
        <v>#DIV/0!</v>
      </c>
      <c r="N3530" s="181" t="e">
        <f t="shared" si="923"/>
        <v>#DIV/0!</v>
      </c>
      <c r="O3530" s="339" t="e">
        <f t="shared" si="924"/>
        <v>#DIV/0!</v>
      </c>
      <c r="P3530" s="181" t="e">
        <f t="shared" si="925"/>
        <v>#DIV/0!</v>
      </c>
      <c r="R3530" s="181" t="e">
        <f t="shared" si="926"/>
        <v>#DIV/0!</v>
      </c>
      <c r="S3530" s="181" t="e">
        <f t="shared" si="927"/>
        <v>#DIV/0!</v>
      </c>
      <c r="T3530" s="339" t="e">
        <f t="shared" si="933"/>
        <v>#DIV/0!</v>
      </c>
      <c r="U3530" s="181" t="e">
        <f t="shared" si="928"/>
        <v>#DIV/0!</v>
      </c>
    </row>
    <row r="3531" spans="2:21" ht="12.75" customHeight="1" x14ac:dyDescent="0.15">
      <c r="B3531" s="1">
        <f t="shared" si="934"/>
        <v>366.00000000001472</v>
      </c>
      <c r="C3531" s="181" t="e">
        <f t="shared" si="929"/>
        <v>#DIV/0!</v>
      </c>
      <c r="D3531" s="242">
        <f t="shared" si="930"/>
        <v>101.24517398461357</v>
      </c>
      <c r="E3531" s="181" t="e">
        <f t="shared" si="918"/>
        <v>#DIV/0!</v>
      </c>
      <c r="F3531" s="181" t="e">
        <f t="shared" si="931"/>
        <v>#DIV/0!</v>
      </c>
      <c r="H3531" s="181" t="e">
        <f t="shared" si="932"/>
        <v>#DIV/0!</v>
      </c>
      <c r="I3531" s="181" t="e">
        <f t="shared" si="919"/>
        <v>#DIV/0!</v>
      </c>
      <c r="J3531" s="339" t="e">
        <f t="shared" si="920"/>
        <v>#DIV/0!</v>
      </c>
      <c r="K3531" s="181" t="e">
        <f t="shared" si="921"/>
        <v>#DIV/0!</v>
      </c>
      <c r="M3531" s="181" t="e">
        <f t="shared" si="922"/>
        <v>#DIV/0!</v>
      </c>
      <c r="N3531" s="181" t="e">
        <f t="shared" si="923"/>
        <v>#DIV/0!</v>
      </c>
      <c r="O3531" s="339" t="e">
        <f t="shared" si="924"/>
        <v>#DIV/0!</v>
      </c>
      <c r="P3531" s="181" t="e">
        <f t="shared" si="925"/>
        <v>#DIV/0!</v>
      </c>
      <c r="R3531" s="181" t="e">
        <f t="shared" si="926"/>
        <v>#DIV/0!</v>
      </c>
      <c r="S3531" s="181" t="e">
        <f t="shared" si="927"/>
        <v>#DIV/0!</v>
      </c>
      <c r="T3531" s="339" t="e">
        <f t="shared" si="933"/>
        <v>#DIV/0!</v>
      </c>
      <c r="U3531" s="181" t="e">
        <f t="shared" si="928"/>
        <v>#DIV/0!</v>
      </c>
    </row>
    <row r="3532" spans="2:21" ht="12.75" customHeight="1" x14ac:dyDescent="0.15">
      <c r="B3532" s="1">
        <f t="shared" si="934"/>
        <v>366.10000000001475</v>
      </c>
      <c r="C3532" s="181" t="e">
        <f t="shared" si="929"/>
        <v>#DIV/0!</v>
      </c>
      <c r="D3532" s="242">
        <f t="shared" si="930"/>
        <v>101.25248648142809</v>
      </c>
      <c r="E3532" s="181" t="e">
        <f t="shared" si="918"/>
        <v>#DIV/0!</v>
      </c>
      <c r="F3532" s="181" t="e">
        <f t="shared" si="931"/>
        <v>#DIV/0!</v>
      </c>
      <c r="H3532" s="181" t="e">
        <f t="shared" si="932"/>
        <v>#DIV/0!</v>
      </c>
      <c r="I3532" s="181" t="e">
        <f t="shared" si="919"/>
        <v>#DIV/0!</v>
      </c>
      <c r="J3532" s="339" t="e">
        <f t="shared" si="920"/>
        <v>#DIV/0!</v>
      </c>
      <c r="K3532" s="181" t="e">
        <f t="shared" si="921"/>
        <v>#DIV/0!</v>
      </c>
      <c r="M3532" s="181" t="e">
        <f t="shared" si="922"/>
        <v>#DIV/0!</v>
      </c>
      <c r="N3532" s="181" t="e">
        <f t="shared" si="923"/>
        <v>#DIV/0!</v>
      </c>
      <c r="O3532" s="339" t="e">
        <f t="shared" si="924"/>
        <v>#DIV/0!</v>
      </c>
      <c r="P3532" s="181" t="e">
        <f t="shared" si="925"/>
        <v>#DIV/0!</v>
      </c>
      <c r="R3532" s="181" t="e">
        <f t="shared" si="926"/>
        <v>#DIV/0!</v>
      </c>
      <c r="S3532" s="181" t="e">
        <f t="shared" si="927"/>
        <v>#DIV/0!</v>
      </c>
      <c r="T3532" s="339" t="e">
        <f t="shared" si="933"/>
        <v>#DIV/0!</v>
      </c>
      <c r="U3532" s="181" t="e">
        <f t="shared" si="928"/>
        <v>#DIV/0!</v>
      </c>
    </row>
    <row r="3533" spans="2:21" ht="12.75" customHeight="1" x14ac:dyDescent="0.15">
      <c r="B3533" s="1">
        <f t="shared" si="934"/>
        <v>366.20000000001477</v>
      </c>
      <c r="C3533" s="181" t="e">
        <f t="shared" si="929"/>
        <v>#DIV/0!</v>
      </c>
      <c r="D3533" s="242">
        <f t="shared" si="930"/>
        <v>101.259797394251</v>
      </c>
      <c r="E3533" s="181" t="e">
        <f t="shared" si="918"/>
        <v>#DIV/0!</v>
      </c>
      <c r="F3533" s="181" t="e">
        <f t="shared" si="931"/>
        <v>#DIV/0!</v>
      </c>
      <c r="H3533" s="181" t="e">
        <f t="shared" si="932"/>
        <v>#DIV/0!</v>
      </c>
      <c r="I3533" s="181" t="e">
        <f t="shared" si="919"/>
        <v>#DIV/0!</v>
      </c>
      <c r="J3533" s="339" t="e">
        <f t="shared" si="920"/>
        <v>#DIV/0!</v>
      </c>
      <c r="K3533" s="181" t="e">
        <f t="shared" si="921"/>
        <v>#DIV/0!</v>
      </c>
      <c r="M3533" s="181" t="e">
        <f t="shared" si="922"/>
        <v>#DIV/0!</v>
      </c>
      <c r="N3533" s="181" t="e">
        <f t="shared" si="923"/>
        <v>#DIV/0!</v>
      </c>
      <c r="O3533" s="339" t="e">
        <f t="shared" si="924"/>
        <v>#DIV/0!</v>
      </c>
      <c r="P3533" s="181" t="e">
        <f t="shared" si="925"/>
        <v>#DIV/0!</v>
      </c>
      <c r="R3533" s="181" t="e">
        <f t="shared" si="926"/>
        <v>#DIV/0!</v>
      </c>
      <c r="S3533" s="181" t="e">
        <f t="shared" si="927"/>
        <v>#DIV/0!</v>
      </c>
      <c r="T3533" s="339" t="e">
        <f t="shared" si="933"/>
        <v>#DIV/0!</v>
      </c>
      <c r="U3533" s="181" t="e">
        <f t="shared" si="928"/>
        <v>#DIV/0!</v>
      </c>
    </row>
    <row r="3534" spans="2:21" ht="12.75" customHeight="1" x14ac:dyDescent="0.15">
      <c r="B3534" s="1">
        <f t="shared" si="934"/>
        <v>366.30000000001479</v>
      </c>
      <c r="C3534" s="181" t="e">
        <f t="shared" si="929"/>
        <v>#DIV/0!</v>
      </c>
      <c r="D3534" s="242">
        <f t="shared" si="930"/>
        <v>101.2671067238828</v>
      </c>
      <c r="E3534" s="181" t="e">
        <f t="shared" si="918"/>
        <v>#DIV/0!</v>
      </c>
      <c r="F3534" s="181" t="e">
        <f t="shared" si="931"/>
        <v>#DIV/0!</v>
      </c>
      <c r="H3534" s="181" t="e">
        <f t="shared" si="932"/>
        <v>#DIV/0!</v>
      </c>
      <c r="I3534" s="181" t="e">
        <f t="shared" si="919"/>
        <v>#DIV/0!</v>
      </c>
      <c r="J3534" s="339" t="e">
        <f t="shared" si="920"/>
        <v>#DIV/0!</v>
      </c>
      <c r="K3534" s="181" t="e">
        <f t="shared" si="921"/>
        <v>#DIV/0!</v>
      </c>
      <c r="M3534" s="181" t="e">
        <f t="shared" si="922"/>
        <v>#DIV/0!</v>
      </c>
      <c r="N3534" s="181" t="e">
        <f t="shared" si="923"/>
        <v>#DIV/0!</v>
      </c>
      <c r="O3534" s="339" t="e">
        <f t="shared" si="924"/>
        <v>#DIV/0!</v>
      </c>
      <c r="P3534" s="181" t="e">
        <f t="shared" si="925"/>
        <v>#DIV/0!</v>
      </c>
      <c r="R3534" s="181" t="e">
        <f t="shared" si="926"/>
        <v>#DIV/0!</v>
      </c>
      <c r="S3534" s="181" t="e">
        <f t="shared" si="927"/>
        <v>#DIV/0!</v>
      </c>
      <c r="T3534" s="339" t="e">
        <f t="shared" si="933"/>
        <v>#DIV/0!</v>
      </c>
      <c r="U3534" s="181" t="e">
        <f t="shared" si="928"/>
        <v>#DIV/0!</v>
      </c>
    </row>
    <row r="3535" spans="2:21" ht="12.75" customHeight="1" x14ac:dyDescent="0.15">
      <c r="B3535" s="1">
        <f t="shared" si="934"/>
        <v>366.40000000001481</v>
      </c>
      <c r="C3535" s="181" t="e">
        <f t="shared" si="929"/>
        <v>#DIV/0!</v>
      </c>
      <c r="D3535" s="242">
        <f t="shared" si="930"/>
        <v>101.27441447112309</v>
      </c>
      <c r="E3535" s="181" t="e">
        <f t="shared" si="918"/>
        <v>#DIV/0!</v>
      </c>
      <c r="F3535" s="181" t="e">
        <f t="shared" si="931"/>
        <v>#DIV/0!</v>
      </c>
      <c r="H3535" s="181" t="e">
        <f t="shared" si="932"/>
        <v>#DIV/0!</v>
      </c>
      <c r="I3535" s="181" t="e">
        <f t="shared" si="919"/>
        <v>#DIV/0!</v>
      </c>
      <c r="J3535" s="339" t="e">
        <f t="shared" si="920"/>
        <v>#DIV/0!</v>
      </c>
      <c r="K3535" s="181" t="e">
        <f t="shared" si="921"/>
        <v>#DIV/0!</v>
      </c>
      <c r="M3535" s="181" t="e">
        <f t="shared" si="922"/>
        <v>#DIV/0!</v>
      </c>
      <c r="N3535" s="181" t="e">
        <f t="shared" si="923"/>
        <v>#DIV/0!</v>
      </c>
      <c r="O3535" s="339" t="e">
        <f t="shared" si="924"/>
        <v>#DIV/0!</v>
      </c>
      <c r="P3535" s="181" t="e">
        <f t="shared" si="925"/>
        <v>#DIV/0!</v>
      </c>
      <c r="R3535" s="181" t="e">
        <f t="shared" si="926"/>
        <v>#DIV/0!</v>
      </c>
      <c r="S3535" s="181" t="e">
        <f t="shared" si="927"/>
        <v>#DIV/0!</v>
      </c>
      <c r="T3535" s="339" t="e">
        <f t="shared" si="933"/>
        <v>#DIV/0!</v>
      </c>
      <c r="U3535" s="181" t="e">
        <f t="shared" si="928"/>
        <v>#DIV/0!</v>
      </c>
    </row>
    <row r="3536" spans="2:21" ht="12.75" customHeight="1" x14ac:dyDescent="0.15">
      <c r="B3536" s="1">
        <f t="shared" si="934"/>
        <v>366.50000000001484</v>
      </c>
      <c r="C3536" s="181" t="e">
        <f t="shared" si="929"/>
        <v>#DIV/0!</v>
      </c>
      <c r="D3536" s="242">
        <f t="shared" si="930"/>
        <v>101.28172063677111</v>
      </c>
      <c r="E3536" s="181" t="e">
        <f t="shared" si="918"/>
        <v>#DIV/0!</v>
      </c>
      <c r="F3536" s="181" t="e">
        <f t="shared" si="931"/>
        <v>#DIV/0!</v>
      </c>
      <c r="H3536" s="181" t="e">
        <f t="shared" si="932"/>
        <v>#DIV/0!</v>
      </c>
      <c r="I3536" s="181" t="e">
        <f t="shared" si="919"/>
        <v>#DIV/0!</v>
      </c>
      <c r="J3536" s="339" t="e">
        <f t="shared" si="920"/>
        <v>#DIV/0!</v>
      </c>
      <c r="K3536" s="181" t="e">
        <f t="shared" si="921"/>
        <v>#DIV/0!</v>
      </c>
      <c r="M3536" s="181" t="e">
        <f t="shared" si="922"/>
        <v>#DIV/0!</v>
      </c>
      <c r="N3536" s="181" t="e">
        <f t="shared" si="923"/>
        <v>#DIV/0!</v>
      </c>
      <c r="O3536" s="339" t="e">
        <f t="shared" si="924"/>
        <v>#DIV/0!</v>
      </c>
      <c r="P3536" s="181" t="e">
        <f t="shared" si="925"/>
        <v>#DIV/0!</v>
      </c>
      <c r="R3536" s="181" t="e">
        <f t="shared" si="926"/>
        <v>#DIV/0!</v>
      </c>
      <c r="S3536" s="181" t="e">
        <f t="shared" si="927"/>
        <v>#DIV/0!</v>
      </c>
      <c r="T3536" s="339" t="e">
        <f t="shared" si="933"/>
        <v>#DIV/0!</v>
      </c>
      <c r="U3536" s="181" t="e">
        <f t="shared" si="928"/>
        <v>#DIV/0!</v>
      </c>
    </row>
    <row r="3537" spans="2:21" ht="12.75" customHeight="1" x14ac:dyDescent="0.15">
      <c r="B3537" s="1">
        <f t="shared" si="934"/>
        <v>366.60000000001486</v>
      </c>
      <c r="C3537" s="181" t="e">
        <f t="shared" si="929"/>
        <v>#DIV/0!</v>
      </c>
      <c r="D3537" s="242">
        <f t="shared" si="930"/>
        <v>101.28902522162528</v>
      </c>
      <c r="E3537" s="181" t="e">
        <f t="shared" si="918"/>
        <v>#DIV/0!</v>
      </c>
      <c r="F3537" s="181" t="e">
        <f t="shared" si="931"/>
        <v>#DIV/0!</v>
      </c>
      <c r="H3537" s="181" t="e">
        <f t="shared" si="932"/>
        <v>#DIV/0!</v>
      </c>
      <c r="I3537" s="181" t="e">
        <f t="shared" si="919"/>
        <v>#DIV/0!</v>
      </c>
      <c r="J3537" s="339" t="e">
        <f t="shared" si="920"/>
        <v>#DIV/0!</v>
      </c>
      <c r="K3537" s="181" t="e">
        <f t="shared" si="921"/>
        <v>#DIV/0!</v>
      </c>
      <c r="M3537" s="181" t="e">
        <f t="shared" si="922"/>
        <v>#DIV/0!</v>
      </c>
      <c r="N3537" s="181" t="e">
        <f t="shared" si="923"/>
        <v>#DIV/0!</v>
      </c>
      <c r="O3537" s="339" t="e">
        <f t="shared" si="924"/>
        <v>#DIV/0!</v>
      </c>
      <c r="P3537" s="181" t="e">
        <f t="shared" si="925"/>
        <v>#DIV/0!</v>
      </c>
      <c r="R3537" s="181" t="e">
        <f t="shared" si="926"/>
        <v>#DIV/0!</v>
      </c>
      <c r="S3537" s="181" t="e">
        <f t="shared" si="927"/>
        <v>#DIV/0!</v>
      </c>
      <c r="T3537" s="339" t="e">
        <f t="shared" si="933"/>
        <v>#DIV/0!</v>
      </c>
      <c r="U3537" s="181" t="e">
        <f t="shared" si="928"/>
        <v>#DIV/0!</v>
      </c>
    </row>
    <row r="3538" spans="2:21" ht="12.75" customHeight="1" x14ac:dyDescent="0.15">
      <c r="B3538" s="1">
        <f t="shared" si="934"/>
        <v>366.70000000001488</v>
      </c>
      <c r="C3538" s="181" t="e">
        <f t="shared" si="929"/>
        <v>#DIV/0!</v>
      </c>
      <c r="D3538" s="242">
        <f t="shared" si="930"/>
        <v>101.29632822648342</v>
      </c>
      <c r="E3538" s="181" t="e">
        <f t="shared" si="918"/>
        <v>#DIV/0!</v>
      </c>
      <c r="F3538" s="181" t="e">
        <f t="shared" si="931"/>
        <v>#DIV/0!</v>
      </c>
      <c r="H3538" s="181" t="e">
        <f t="shared" si="932"/>
        <v>#DIV/0!</v>
      </c>
      <c r="I3538" s="181" t="e">
        <f t="shared" si="919"/>
        <v>#DIV/0!</v>
      </c>
      <c r="J3538" s="339" t="e">
        <f t="shared" si="920"/>
        <v>#DIV/0!</v>
      </c>
      <c r="K3538" s="181" t="e">
        <f t="shared" si="921"/>
        <v>#DIV/0!</v>
      </c>
      <c r="M3538" s="181" t="e">
        <f t="shared" si="922"/>
        <v>#DIV/0!</v>
      </c>
      <c r="N3538" s="181" t="e">
        <f t="shared" si="923"/>
        <v>#DIV/0!</v>
      </c>
      <c r="O3538" s="339" t="e">
        <f t="shared" si="924"/>
        <v>#DIV/0!</v>
      </c>
      <c r="P3538" s="181" t="e">
        <f t="shared" si="925"/>
        <v>#DIV/0!</v>
      </c>
      <c r="R3538" s="181" t="e">
        <f t="shared" si="926"/>
        <v>#DIV/0!</v>
      </c>
      <c r="S3538" s="181" t="e">
        <f t="shared" si="927"/>
        <v>#DIV/0!</v>
      </c>
      <c r="T3538" s="339" t="e">
        <f t="shared" si="933"/>
        <v>#DIV/0!</v>
      </c>
      <c r="U3538" s="181" t="e">
        <f t="shared" si="928"/>
        <v>#DIV/0!</v>
      </c>
    </row>
    <row r="3539" spans="2:21" ht="12.75" customHeight="1" x14ac:dyDescent="0.15">
      <c r="B3539" s="1">
        <f t="shared" si="934"/>
        <v>366.8000000000149</v>
      </c>
      <c r="C3539" s="181" t="e">
        <f t="shared" si="929"/>
        <v>#DIV/0!</v>
      </c>
      <c r="D3539" s="242">
        <f t="shared" si="930"/>
        <v>101.30362965214267</v>
      </c>
      <c r="E3539" s="181" t="e">
        <f t="shared" si="918"/>
        <v>#DIV/0!</v>
      </c>
      <c r="F3539" s="181" t="e">
        <f t="shared" si="931"/>
        <v>#DIV/0!</v>
      </c>
      <c r="H3539" s="181" t="e">
        <f t="shared" si="932"/>
        <v>#DIV/0!</v>
      </c>
      <c r="I3539" s="181" t="e">
        <f t="shared" si="919"/>
        <v>#DIV/0!</v>
      </c>
      <c r="J3539" s="339" t="e">
        <f t="shared" si="920"/>
        <v>#DIV/0!</v>
      </c>
      <c r="K3539" s="181" t="e">
        <f t="shared" si="921"/>
        <v>#DIV/0!</v>
      </c>
      <c r="M3539" s="181" t="e">
        <f t="shared" si="922"/>
        <v>#DIV/0!</v>
      </c>
      <c r="N3539" s="181" t="e">
        <f t="shared" si="923"/>
        <v>#DIV/0!</v>
      </c>
      <c r="O3539" s="339" t="e">
        <f t="shared" si="924"/>
        <v>#DIV/0!</v>
      </c>
      <c r="P3539" s="181" t="e">
        <f t="shared" si="925"/>
        <v>#DIV/0!</v>
      </c>
      <c r="R3539" s="181" t="e">
        <f t="shared" si="926"/>
        <v>#DIV/0!</v>
      </c>
      <c r="S3539" s="181" t="e">
        <f t="shared" si="927"/>
        <v>#DIV/0!</v>
      </c>
      <c r="T3539" s="339" t="e">
        <f t="shared" si="933"/>
        <v>#DIV/0!</v>
      </c>
      <c r="U3539" s="181" t="e">
        <f t="shared" si="928"/>
        <v>#DIV/0!</v>
      </c>
    </row>
    <row r="3540" spans="2:21" ht="12.75" customHeight="1" x14ac:dyDescent="0.15">
      <c r="B3540" s="1">
        <f t="shared" si="934"/>
        <v>366.90000000001493</v>
      </c>
      <c r="C3540" s="181" t="e">
        <f t="shared" si="929"/>
        <v>#DIV/0!</v>
      </c>
      <c r="D3540" s="242">
        <f t="shared" si="930"/>
        <v>101.31092949939979</v>
      </c>
      <c r="E3540" s="181" t="e">
        <f t="shared" si="918"/>
        <v>#DIV/0!</v>
      </c>
      <c r="F3540" s="181" t="e">
        <f t="shared" si="931"/>
        <v>#DIV/0!</v>
      </c>
      <c r="H3540" s="181" t="e">
        <f t="shared" si="932"/>
        <v>#DIV/0!</v>
      </c>
      <c r="I3540" s="181" t="e">
        <f t="shared" si="919"/>
        <v>#DIV/0!</v>
      </c>
      <c r="J3540" s="339" t="e">
        <f t="shared" si="920"/>
        <v>#DIV/0!</v>
      </c>
      <c r="K3540" s="181" t="e">
        <f t="shared" si="921"/>
        <v>#DIV/0!</v>
      </c>
      <c r="M3540" s="181" t="e">
        <f t="shared" si="922"/>
        <v>#DIV/0!</v>
      </c>
      <c r="N3540" s="181" t="e">
        <f t="shared" si="923"/>
        <v>#DIV/0!</v>
      </c>
      <c r="O3540" s="339" t="e">
        <f t="shared" si="924"/>
        <v>#DIV/0!</v>
      </c>
      <c r="P3540" s="181" t="e">
        <f t="shared" si="925"/>
        <v>#DIV/0!</v>
      </c>
      <c r="R3540" s="181" t="e">
        <f t="shared" si="926"/>
        <v>#DIV/0!</v>
      </c>
      <c r="S3540" s="181" t="e">
        <f t="shared" si="927"/>
        <v>#DIV/0!</v>
      </c>
      <c r="T3540" s="339" t="e">
        <f t="shared" si="933"/>
        <v>#DIV/0!</v>
      </c>
      <c r="U3540" s="181" t="e">
        <f t="shared" si="928"/>
        <v>#DIV/0!</v>
      </c>
    </row>
    <row r="3541" spans="2:21" ht="12.75" customHeight="1" x14ac:dyDescent="0.15">
      <c r="B3541" s="1">
        <f t="shared" si="934"/>
        <v>367.00000000001495</v>
      </c>
      <c r="C3541" s="181" t="e">
        <f t="shared" si="929"/>
        <v>#DIV/0!</v>
      </c>
      <c r="D3541" s="242">
        <f t="shared" si="930"/>
        <v>101.31822776905048</v>
      </c>
      <c r="E3541" s="181" t="e">
        <f t="shared" si="918"/>
        <v>#DIV/0!</v>
      </c>
      <c r="F3541" s="181" t="e">
        <f t="shared" si="931"/>
        <v>#DIV/0!</v>
      </c>
      <c r="H3541" s="181" t="e">
        <f t="shared" si="932"/>
        <v>#DIV/0!</v>
      </c>
      <c r="I3541" s="181" t="e">
        <f t="shared" si="919"/>
        <v>#DIV/0!</v>
      </c>
      <c r="J3541" s="339" t="e">
        <f t="shared" si="920"/>
        <v>#DIV/0!</v>
      </c>
      <c r="K3541" s="181" t="e">
        <f t="shared" si="921"/>
        <v>#DIV/0!</v>
      </c>
      <c r="M3541" s="181" t="e">
        <f t="shared" si="922"/>
        <v>#DIV/0!</v>
      </c>
      <c r="N3541" s="181" t="e">
        <f t="shared" si="923"/>
        <v>#DIV/0!</v>
      </c>
      <c r="O3541" s="339" t="e">
        <f t="shared" si="924"/>
        <v>#DIV/0!</v>
      </c>
      <c r="P3541" s="181" t="e">
        <f t="shared" si="925"/>
        <v>#DIV/0!</v>
      </c>
      <c r="R3541" s="181" t="e">
        <f t="shared" si="926"/>
        <v>#DIV/0!</v>
      </c>
      <c r="S3541" s="181" t="e">
        <f t="shared" si="927"/>
        <v>#DIV/0!</v>
      </c>
      <c r="T3541" s="339" t="e">
        <f t="shared" si="933"/>
        <v>#DIV/0!</v>
      </c>
      <c r="U3541" s="181" t="e">
        <f t="shared" si="928"/>
        <v>#DIV/0!</v>
      </c>
    </row>
    <row r="3542" spans="2:21" ht="12.75" customHeight="1" x14ac:dyDescent="0.15">
      <c r="B3542" s="1">
        <f t="shared" si="934"/>
        <v>367.10000000001497</v>
      </c>
      <c r="C3542" s="181" t="e">
        <f t="shared" si="929"/>
        <v>#DIV/0!</v>
      </c>
      <c r="D3542" s="242">
        <f t="shared" si="930"/>
        <v>101.32552446189017</v>
      </c>
      <c r="E3542" s="181" t="e">
        <f t="shared" si="918"/>
        <v>#DIV/0!</v>
      </c>
      <c r="F3542" s="181" t="e">
        <f t="shared" si="931"/>
        <v>#DIV/0!</v>
      </c>
      <c r="H3542" s="181" t="e">
        <f t="shared" si="932"/>
        <v>#DIV/0!</v>
      </c>
      <c r="I3542" s="181" t="e">
        <f t="shared" si="919"/>
        <v>#DIV/0!</v>
      </c>
      <c r="J3542" s="339" t="e">
        <f t="shared" si="920"/>
        <v>#DIV/0!</v>
      </c>
      <c r="K3542" s="181" t="e">
        <f t="shared" si="921"/>
        <v>#DIV/0!</v>
      </c>
      <c r="M3542" s="181" t="e">
        <f t="shared" si="922"/>
        <v>#DIV/0!</v>
      </c>
      <c r="N3542" s="181" t="e">
        <f t="shared" si="923"/>
        <v>#DIV/0!</v>
      </c>
      <c r="O3542" s="339" t="e">
        <f t="shared" si="924"/>
        <v>#DIV/0!</v>
      </c>
      <c r="P3542" s="181" t="e">
        <f t="shared" si="925"/>
        <v>#DIV/0!</v>
      </c>
      <c r="R3542" s="181" t="e">
        <f t="shared" si="926"/>
        <v>#DIV/0!</v>
      </c>
      <c r="S3542" s="181" t="e">
        <f t="shared" si="927"/>
        <v>#DIV/0!</v>
      </c>
      <c r="T3542" s="339" t="e">
        <f t="shared" si="933"/>
        <v>#DIV/0!</v>
      </c>
      <c r="U3542" s="181" t="e">
        <f t="shared" si="928"/>
        <v>#DIV/0!</v>
      </c>
    </row>
    <row r="3543" spans="2:21" ht="12.75" customHeight="1" x14ac:dyDescent="0.15">
      <c r="B3543" s="1">
        <f t="shared" si="934"/>
        <v>367.200000000015</v>
      </c>
      <c r="C3543" s="181" t="e">
        <f t="shared" si="929"/>
        <v>#DIV/0!</v>
      </c>
      <c r="D3543" s="242">
        <f t="shared" si="930"/>
        <v>101.33281957871363</v>
      </c>
      <c r="E3543" s="181" t="e">
        <f t="shared" si="918"/>
        <v>#DIV/0!</v>
      </c>
      <c r="F3543" s="181" t="e">
        <f t="shared" si="931"/>
        <v>#DIV/0!</v>
      </c>
      <c r="H3543" s="181" t="e">
        <f t="shared" si="932"/>
        <v>#DIV/0!</v>
      </c>
      <c r="I3543" s="181" t="e">
        <f t="shared" si="919"/>
        <v>#DIV/0!</v>
      </c>
      <c r="J3543" s="339" t="e">
        <f t="shared" si="920"/>
        <v>#DIV/0!</v>
      </c>
      <c r="K3543" s="181" t="e">
        <f t="shared" si="921"/>
        <v>#DIV/0!</v>
      </c>
      <c r="M3543" s="181" t="e">
        <f t="shared" si="922"/>
        <v>#DIV/0!</v>
      </c>
      <c r="N3543" s="181" t="e">
        <f t="shared" si="923"/>
        <v>#DIV/0!</v>
      </c>
      <c r="O3543" s="339" t="e">
        <f t="shared" si="924"/>
        <v>#DIV/0!</v>
      </c>
      <c r="P3543" s="181" t="e">
        <f t="shared" si="925"/>
        <v>#DIV/0!</v>
      </c>
      <c r="R3543" s="181" t="e">
        <f t="shared" si="926"/>
        <v>#DIV/0!</v>
      </c>
      <c r="S3543" s="181" t="e">
        <f t="shared" si="927"/>
        <v>#DIV/0!</v>
      </c>
      <c r="T3543" s="339" t="e">
        <f t="shared" si="933"/>
        <v>#DIV/0!</v>
      </c>
      <c r="U3543" s="181" t="e">
        <f t="shared" si="928"/>
        <v>#DIV/0!</v>
      </c>
    </row>
    <row r="3544" spans="2:21" ht="12.75" customHeight="1" x14ac:dyDescent="0.15">
      <c r="B3544" s="1">
        <f t="shared" si="934"/>
        <v>367.30000000001502</v>
      </c>
      <c r="C3544" s="181" t="e">
        <f t="shared" si="929"/>
        <v>#DIV/0!</v>
      </c>
      <c r="D3544" s="242">
        <f t="shared" si="930"/>
        <v>101.34011312031468</v>
      </c>
      <c r="E3544" s="181" t="e">
        <f t="shared" si="918"/>
        <v>#DIV/0!</v>
      </c>
      <c r="F3544" s="181" t="e">
        <f t="shared" si="931"/>
        <v>#DIV/0!</v>
      </c>
      <c r="H3544" s="181" t="e">
        <f t="shared" si="932"/>
        <v>#DIV/0!</v>
      </c>
      <c r="I3544" s="181" t="e">
        <f t="shared" si="919"/>
        <v>#DIV/0!</v>
      </c>
      <c r="J3544" s="339" t="e">
        <f t="shared" si="920"/>
        <v>#DIV/0!</v>
      </c>
      <c r="K3544" s="181" t="e">
        <f t="shared" si="921"/>
        <v>#DIV/0!</v>
      </c>
      <c r="M3544" s="181" t="e">
        <f t="shared" si="922"/>
        <v>#DIV/0!</v>
      </c>
      <c r="N3544" s="181" t="e">
        <f t="shared" si="923"/>
        <v>#DIV/0!</v>
      </c>
      <c r="O3544" s="339" t="e">
        <f t="shared" si="924"/>
        <v>#DIV/0!</v>
      </c>
      <c r="P3544" s="181" t="e">
        <f t="shared" si="925"/>
        <v>#DIV/0!</v>
      </c>
      <c r="R3544" s="181" t="e">
        <f t="shared" si="926"/>
        <v>#DIV/0!</v>
      </c>
      <c r="S3544" s="181" t="e">
        <f t="shared" si="927"/>
        <v>#DIV/0!</v>
      </c>
      <c r="T3544" s="339" t="e">
        <f t="shared" si="933"/>
        <v>#DIV/0!</v>
      </c>
      <c r="U3544" s="181" t="e">
        <f t="shared" si="928"/>
        <v>#DIV/0!</v>
      </c>
    </row>
    <row r="3545" spans="2:21" ht="12.75" customHeight="1" x14ac:dyDescent="0.15">
      <c r="B3545" s="1">
        <f t="shared" si="934"/>
        <v>367.40000000001504</v>
      </c>
      <c r="C3545" s="181" t="e">
        <f t="shared" si="929"/>
        <v>#DIV/0!</v>
      </c>
      <c r="D3545" s="242">
        <f t="shared" si="930"/>
        <v>101.34740508748695</v>
      </c>
      <c r="E3545" s="181" t="e">
        <f t="shared" si="918"/>
        <v>#DIV/0!</v>
      </c>
      <c r="F3545" s="181" t="e">
        <f t="shared" si="931"/>
        <v>#DIV/0!</v>
      </c>
      <c r="H3545" s="181" t="e">
        <f t="shared" si="932"/>
        <v>#DIV/0!</v>
      </c>
      <c r="I3545" s="181" t="e">
        <f t="shared" si="919"/>
        <v>#DIV/0!</v>
      </c>
      <c r="J3545" s="339" t="e">
        <f t="shared" si="920"/>
        <v>#DIV/0!</v>
      </c>
      <c r="K3545" s="181" t="e">
        <f t="shared" si="921"/>
        <v>#DIV/0!</v>
      </c>
      <c r="M3545" s="181" t="e">
        <f t="shared" si="922"/>
        <v>#DIV/0!</v>
      </c>
      <c r="N3545" s="181" t="e">
        <f t="shared" si="923"/>
        <v>#DIV/0!</v>
      </c>
      <c r="O3545" s="339" t="e">
        <f t="shared" si="924"/>
        <v>#DIV/0!</v>
      </c>
      <c r="P3545" s="181" t="e">
        <f t="shared" si="925"/>
        <v>#DIV/0!</v>
      </c>
      <c r="R3545" s="181" t="e">
        <f t="shared" si="926"/>
        <v>#DIV/0!</v>
      </c>
      <c r="S3545" s="181" t="e">
        <f t="shared" si="927"/>
        <v>#DIV/0!</v>
      </c>
      <c r="T3545" s="339" t="e">
        <f t="shared" si="933"/>
        <v>#DIV/0!</v>
      </c>
      <c r="U3545" s="181" t="e">
        <f t="shared" si="928"/>
        <v>#DIV/0!</v>
      </c>
    </row>
    <row r="3546" spans="2:21" ht="12.75" customHeight="1" x14ac:dyDescent="0.15">
      <c r="B3546" s="1">
        <f t="shared" si="934"/>
        <v>367.50000000001506</v>
      </c>
      <c r="C3546" s="181" t="e">
        <f t="shared" si="929"/>
        <v>#DIV/0!</v>
      </c>
      <c r="D3546" s="242">
        <f t="shared" si="930"/>
        <v>101.3546954810231</v>
      </c>
      <c r="E3546" s="181" t="e">
        <f t="shared" si="918"/>
        <v>#DIV/0!</v>
      </c>
      <c r="F3546" s="181" t="e">
        <f t="shared" si="931"/>
        <v>#DIV/0!</v>
      </c>
      <c r="H3546" s="181" t="e">
        <f t="shared" si="932"/>
        <v>#DIV/0!</v>
      </c>
      <c r="I3546" s="181" t="e">
        <f t="shared" si="919"/>
        <v>#DIV/0!</v>
      </c>
      <c r="J3546" s="339" t="e">
        <f t="shared" si="920"/>
        <v>#DIV/0!</v>
      </c>
      <c r="K3546" s="181" t="e">
        <f t="shared" si="921"/>
        <v>#DIV/0!</v>
      </c>
      <c r="M3546" s="181" t="e">
        <f t="shared" si="922"/>
        <v>#DIV/0!</v>
      </c>
      <c r="N3546" s="181" t="e">
        <f t="shared" si="923"/>
        <v>#DIV/0!</v>
      </c>
      <c r="O3546" s="339" t="e">
        <f t="shared" si="924"/>
        <v>#DIV/0!</v>
      </c>
      <c r="P3546" s="181" t="e">
        <f t="shared" si="925"/>
        <v>#DIV/0!</v>
      </c>
      <c r="R3546" s="181" t="e">
        <f t="shared" si="926"/>
        <v>#DIV/0!</v>
      </c>
      <c r="S3546" s="181" t="e">
        <f t="shared" si="927"/>
        <v>#DIV/0!</v>
      </c>
      <c r="T3546" s="339" t="e">
        <f t="shared" si="933"/>
        <v>#DIV/0!</v>
      </c>
      <c r="U3546" s="181" t="e">
        <f t="shared" si="928"/>
        <v>#DIV/0!</v>
      </c>
    </row>
    <row r="3547" spans="2:21" ht="12.75" customHeight="1" x14ac:dyDescent="0.15">
      <c r="B3547" s="1">
        <f t="shared" si="934"/>
        <v>367.60000000001509</v>
      </c>
      <c r="C3547" s="181" t="e">
        <f t="shared" si="929"/>
        <v>#DIV/0!</v>
      </c>
      <c r="D3547" s="242">
        <f t="shared" si="930"/>
        <v>101.36198430171532</v>
      </c>
      <c r="E3547" s="181" t="e">
        <f t="shared" si="918"/>
        <v>#DIV/0!</v>
      </c>
      <c r="F3547" s="181" t="e">
        <f t="shared" si="931"/>
        <v>#DIV/0!</v>
      </c>
      <c r="H3547" s="181" t="e">
        <f t="shared" si="932"/>
        <v>#DIV/0!</v>
      </c>
      <c r="I3547" s="181" t="e">
        <f t="shared" si="919"/>
        <v>#DIV/0!</v>
      </c>
      <c r="J3547" s="339" t="e">
        <f t="shared" si="920"/>
        <v>#DIV/0!</v>
      </c>
      <c r="K3547" s="181" t="e">
        <f t="shared" si="921"/>
        <v>#DIV/0!</v>
      </c>
      <c r="M3547" s="181" t="e">
        <f t="shared" si="922"/>
        <v>#DIV/0!</v>
      </c>
      <c r="N3547" s="181" t="e">
        <f t="shared" si="923"/>
        <v>#DIV/0!</v>
      </c>
      <c r="O3547" s="339" t="e">
        <f t="shared" si="924"/>
        <v>#DIV/0!</v>
      </c>
      <c r="P3547" s="181" t="e">
        <f t="shared" si="925"/>
        <v>#DIV/0!</v>
      </c>
      <c r="R3547" s="181" t="e">
        <f t="shared" si="926"/>
        <v>#DIV/0!</v>
      </c>
      <c r="S3547" s="181" t="e">
        <f t="shared" si="927"/>
        <v>#DIV/0!</v>
      </c>
      <c r="T3547" s="339" t="e">
        <f t="shared" si="933"/>
        <v>#DIV/0!</v>
      </c>
      <c r="U3547" s="181" t="e">
        <f t="shared" si="928"/>
        <v>#DIV/0!</v>
      </c>
    </row>
    <row r="3548" spans="2:21" ht="12.75" customHeight="1" x14ac:dyDescent="0.15">
      <c r="B3548" s="1">
        <f t="shared" si="934"/>
        <v>367.70000000001511</v>
      </c>
      <c r="C3548" s="181" t="e">
        <f t="shared" si="929"/>
        <v>#DIV/0!</v>
      </c>
      <c r="D3548" s="242">
        <f t="shared" si="930"/>
        <v>101.36927155035526</v>
      </c>
      <c r="E3548" s="181" t="e">
        <f t="shared" si="918"/>
        <v>#DIV/0!</v>
      </c>
      <c r="F3548" s="181" t="e">
        <f t="shared" si="931"/>
        <v>#DIV/0!</v>
      </c>
      <c r="H3548" s="181" t="e">
        <f t="shared" si="932"/>
        <v>#DIV/0!</v>
      </c>
      <c r="I3548" s="181" t="e">
        <f t="shared" si="919"/>
        <v>#DIV/0!</v>
      </c>
      <c r="J3548" s="339" t="e">
        <f t="shared" si="920"/>
        <v>#DIV/0!</v>
      </c>
      <c r="K3548" s="181" t="e">
        <f t="shared" si="921"/>
        <v>#DIV/0!</v>
      </c>
      <c r="M3548" s="181" t="e">
        <f t="shared" si="922"/>
        <v>#DIV/0!</v>
      </c>
      <c r="N3548" s="181" t="e">
        <f t="shared" si="923"/>
        <v>#DIV/0!</v>
      </c>
      <c r="O3548" s="339" t="e">
        <f t="shared" si="924"/>
        <v>#DIV/0!</v>
      </c>
      <c r="P3548" s="181" t="e">
        <f t="shared" si="925"/>
        <v>#DIV/0!</v>
      </c>
      <c r="R3548" s="181" t="e">
        <f t="shared" si="926"/>
        <v>#DIV/0!</v>
      </c>
      <c r="S3548" s="181" t="e">
        <f t="shared" si="927"/>
        <v>#DIV/0!</v>
      </c>
      <c r="T3548" s="339" t="e">
        <f t="shared" si="933"/>
        <v>#DIV/0!</v>
      </c>
      <c r="U3548" s="181" t="e">
        <f t="shared" si="928"/>
        <v>#DIV/0!</v>
      </c>
    </row>
    <row r="3549" spans="2:21" ht="12.75" customHeight="1" x14ac:dyDescent="0.15">
      <c r="B3549" s="1">
        <f t="shared" si="934"/>
        <v>367.80000000001513</v>
      </c>
      <c r="C3549" s="181" t="e">
        <f t="shared" si="929"/>
        <v>#DIV/0!</v>
      </c>
      <c r="D3549" s="242">
        <f t="shared" si="930"/>
        <v>101.37655722773368</v>
      </c>
      <c r="E3549" s="181" t="e">
        <f t="shared" si="918"/>
        <v>#DIV/0!</v>
      </c>
      <c r="F3549" s="181" t="e">
        <f t="shared" si="931"/>
        <v>#DIV/0!</v>
      </c>
      <c r="H3549" s="181" t="e">
        <f t="shared" si="932"/>
        <v>#DIV/0!</v>
      </c>
      <c r="I3549" s="181" t="e">
        <f t="shared" si="919"/>
        <v>#DIV/0!</v>
      </c>
      <c r="J3549" s="339" t="e">
        <f t="shared" si="920"/>
        <v>#DIV/0!</v>
      </c>
      <c r="K3549" s="181" t="e">
        <f t="shared" si="921"/>
        <v>#DIV/0!</v>
      </c>
      <c r="M3549" s="181" t="e">
        <f t="shared" si="922"/>
        <v>#DIV/0!</v>
      </c>
      <c r="N3549" s="181" t="e">
        <f t="shared" si="923"/>
        <v>#DIV/0!</v>
      </c>
      <c r="O3549" s="339" t="e">
        <f t="shared" si="924"/>
        <v>#DIV/0!</v>
      </c>
      <c r="P3549" s="181" t="e">
        <f t="shared" si="925"/>
        <v>#DIV/0!</v>
      </c>
      <c r="R3549" s="181" t="e">
        <f t="shared" si="926"/>
        <v>#DIV/0!</v>
      </c>
      <c r="S3549" s="181" t="e">
        <f t="shared" si="927"/>
        <v>#DIV/0!</v>
      </c>
      <c r="T3549" s="339" t="e">
        <f t="shared" si="933"/>
        <v>#DIV/0!</v>
      </c>
      <c r="U3549" s="181" t="e">
        <f t="shared" si="928"/>
        <v>#DIV/0!</v>
      </c>
    </row>
    <row r="3550" spans="2:21" ht="12.75" customHeight="1" x14ac:dyDescent="0.15">
      <c r="B3550" s="1">
        <f t="shared" si="934"/>
        <v>367.90000000001515</v>
      </c>
      <c r="C3550" s="181" t="e">
        <f t="shared" si="929"/>
        <v>#DIV/0!</v>
      </c>
      <c r="D3550" s="242">
        <f t="shared" si="930"/>
        <v>101.38384133464096</v>
      </c>
      <c r="E3550" s="181" t="e">
        <f t="shared" si="918"/>
        <v>#DIV/0!</v>
      </c>
      <c r="F3550" s="181" t="e">
        <f t="shared" si="931"/>
        <v>#DIV/0!</v>
      </c>
      <c r="H3550" s="181" t="e">
        <f t="shared" si="932"/>
        <v>#DIV/0!</v>
      </c>
      <c r="I3550" s="181" t="e">
        <f t="shared" si="919"/>
        <v>#DIV/0!</v>
      </c>
      <c r="J3550" s="339" t="e">
        <f t="shared" si="920"/>
        <v>#DIV/0!</v>
      </c>
      <c r="K3550" s="181" t="e">
        <f t="shared" si="921"/>
        <v>#DIV/0!</v>
      </c>
      <c r="M3550" s="181" t="e">
        <f t="shared" si="922"/>
        <v>#DIV/0!</v>
      </c>
      <c r="N3550" s="181" t="e">
        <f t="shared" si="923"/>
        <v>#DIV/0!</v>
      </c>
      <c r="O3550" s="339" t="e">
        <f t="shared" si="924"/>
        <v>#DIV/0!</v>
      </c>
      <c r="P3550" s="181" t="e">
        <f t="shared" si="925"/>
        <v>#DIV/0!</v>
      </c>
      <c r="R3550" s="181" t="e">
        <f t="shared" si="926"/>
        <v>#DIV/0!</v>
      </c>
      <c r="S3550" s="181" t="e">
        <f t="shared" si="927"/>
        <v>#DIV/0!</v>
      </c>
      <c r="T3550" s="339" t="e">
        <f t="shared" si="933"/>
        <v>#DIV/0!</v>
      </c>
      <c r="U3550" s="181" t="e">
        <f t="shared" si="928"/>
        <v>#DIV/0!</v>
      </c>
    </row>
    <row r="3551" spans="2:21" ht="12.75" customHeight="1" x14ac:dyDescent="0.15">
      <c r="B3551" s="1">
        <f t="shared" si="934"/>
        <v>368.00000000001518</v>
      </c>
      <c r="C3551" s="181" t="e">
        <f t="shared" si="929"/>
        <v>#DIV/0!</v>
      </c>
      <c r="D3551" s="242">
        <f t="shared" si="930"/>
        <v>101.3911238718667</v>
      </c>
      <c r="E3551" s="181" t="e">
        <f t="shared" si="918"/>
        <v>#DIV/0!</v>
      </c>
      <c r="F3551" s="181" t="e">
        <f t="shared" si="931"/>
        <v>#DIV/0!</v>
      </c>
      <c r="H3551" s="181" t="e">
        <f t="shared" si="932"/>
        <v>#DIV/0!</v>
      </c>
      <c r="I3551" s="181" t="e">
        <f t="shared" si="919"/>
        <v>#DIV/0!</v>
      </c>
      <c r="J3551" s="339" t="e">
        <f t="shared" si="920"/>
        <v>#DIV/0!</v>
      </c>
      <c r="K3551" s="181" t="e">
        <f t="shared" si="921"/>
        <v>#DIV/0!</v>
      </c>
      <c r="M3551" s="181" t="e">
        <f t="shared" si="922"/>
        <v>#DIV/0!</v>
      </c>
      <c r="N3551" s="181" t="e">
        <f t="shared" si="923"/>
        <v>#DIV/0!</v>
      </c>
      <c r="O3551" s="339" t="e">
        <f t="shared" si="924"/>
        <v>#DIV/0!</v>
      </c>
      <c r="P3551" s="181" t="e">
        <f t="shared" si="925"/>
        <v>#DIV/0!</v>
      </c>
      <c r="R3551" s="181" t="e">
        <f t="shared" si="926"/>
        <v>#DIV/0!</v>
      </c>
      <c r="S3551" s="181" t="e">
        <f t="shared" si="927"/>
        <v>#DIV/0!</v>
      </c>
      <c r="T3551" s="339" t="e">
        <f t="shared" si="933"/>
        <v>#DIV/0!</v>
      </c>
      <c r="U3551" s="181" t="e">
        <f t="shared" si="928"/>
        <v>#DIV/0!</v>
      </c>
    </row>
    <row r="3552" spans="2:21" ht="12.75" customHeight="1" x14ac:dyDescent="0.15">
      <c r="B3552" s="1">
        <f t="shared" si="934"/>
        <v>368.1000000000152</v>
      </c>
      <c r="C3552" s="181" t="e">
        <f t="shared" si="929"/>
        <v>#DIV/0!</v>
      </c>
      <c r="D3552" s="242">
        <f t="shared" si="930"/>
        <v>101.39840484020006</v>
      </c>
      <c r="E3552" s="181" t="e">
        <f t="shared" si="918"/>
        <v>#DIV/0!</v>
      </c>
      <c r="F3552" s="181" t="e">
        <f t="shared" si="931"/>
        <v>#DIV/0!</v>
      </c>
      <c r="H3552" s="181" t="e">
        <f t="shared" si="932"/>
        <v>#DIV/0!</v>
      </c>
      <c r="I3552" s="181" t="e">
        <f t="shared" si="919"/>
        <v>#DIV/0!</v>
      </c>
      <c r="J3552" s="339" t="e">
        <f t="shared" si="920"/>
        <v>#DIV/0!</v>
      </c>
      <c r="K3552" s="181" t="e">
        <f t="shared" si="921"/>
        <v>#DIV/0!</v>
      </c>
      <c r="M3552" s="181" t="e">
        <f t="shared" si="922"/>
        <v>#DIV/0!</v>
      </c>
      <c r="N3552" s="181" t="e">
        <f t="shared" si="923"/>
        <v>#DIV/0!</v>
      </c>
      <c r="O3552" s="339" t="e">
        <f t="shared" si="924"/>
        <v>#DIV/0!</v>
      </c>
      <c r="P3552" s="181" t="e">
        <f t="shared" si="925"/>
        <v>#DIV/0!</v>
      </c>
      <c r="R3552" s="181" t="e">
        <f t="shared" si="926"/>
        <v>#DIV/0!</v>
      </c>
      <c r="S3552" s="181" t="e">
        <f t="shared" si="927"/>
        <v>#DIV/0!</v>
      </c>
      <c r="T3552" s="339" t="e">
        <f t="shared" si="933"/>
        <v>#DIV/0!</v>
      </c>
      <c r="U3552" s="181" t="e">
        <f t="shared" si="928"/>
        <v>#DIV/0!</v>
      </c>
    </row>
    <row r="3553" spans="2:21" ht="12.75" customHeight="1" x14ac:dyDescent="0.15">
      <c r="B3553" s="1">
        <f t="shared" si="934"/>
        <v>368.20000000001522</v>
      </c>
      <c r="C3553" s="181" t="e">
        <f t="shared" si="929"/>
        <v>#DIV/0!</v>
      </c>
      <c r="D3553" s="242">
        <f t="shared" si="930"/>
        <v>101.40568424042931</v>
      </c>
      <c r="E3553" s="181" t="e">
        <f t="shared" si="918"/>
        <v>#DIV/0!</v>
      </c>
      <c r="F3553" s="181" t="e">
        <f t="shared" si="931"/>
        <v>#DIV/0!</v>
      </c>
      <c r="H3553" s="181" t="e">
        <f t="shared" si="932"/>
        <v>#DIV/0!</v>
      </c>
      <c r="I3553" s="181" t="e">
        <f t="shared" si="919"/>
        <v>#DIV/0!</v>
      </c>
      <c r="J3553" s="339" t="e">
        <f t="shared" si="920"/>
        <v>#DIV/0!</v>
      </c>
      <c r="K3553" s="181" t="e">
        <f t="shared" si="921"/>
        <v>#DIV/0!</v>
      </c>
      <c r="M3553" s="181" t="e">
        <f t="shared" si="922"/>
        <v>#DIV/0!</v>
      </c>
      <c r="N3553" s="181" t="e">
        <f t="shared" si="923"/>
        <v>#DIV/0!</v>
      </c>
      <c r="O3553" s="339" t="e">
        <f t="shared" si="924"/>
        <v>#DIV/0!</v>
      </c>
      <c r="P3553" s="181" t="e">
        <f t="shared" si="925"/>
        <v>#DIV/0!</v>
      </c>
      <c r="R3553" s="181" t="e">
        <f t="shared" si="926"/>
        <v>#DIV/0!</v>
      </c>
      <c r="S3553" s="181" t="e">
        <f t="shared" si="927"/>
        <v>#DIV/0!</v>
      </c>
      <c r="T3553" s="339" t="e">
        <f t="shared" si="933"/>
        <v>#DIV/0!</v>
      </c>
      <c r="U3553" s="181" t="e">
        <f t="shared" si="928"/>
        <v>#DIV/0!</v>
      </c>
    </row>
    <row r="3554" spans="2:21" ht="12.75" customHeight="1" x14ac:dyDescent="0.15">
      <c r="B3554" s="1">
        <f t="shared" si="934"/>
        <v>368.30000000001525</v>
      </c>
      <c r="C3554" s="181" t="e">
        <f t="shared" si="929"/>
        <v>#DIV/0!</v>
      </c>
      <c r="D3554" s="242">
        <f t="shared" si="930"/>
        <v>101.41296207334234</v>
      </c>
      <c r="E3554" s="181" t="e">
        <f t="shared" si="918"/>
        <v>#DIV/0!</v>
      </c>
      <c r="F3554" s="181" t="e">
        <f t="shared" si="931"/>
        <v>#DIV/0!</v>
      </c>
      <c r="H3554" s="181" t="e">
        <f t="shared" si="932"/>
        <v>#DIV/0!</v>
      </c>
      <c r="I3554" s="181" t="e">
        <f t="shared" si="919"/>
        <v>#DIV/0!</v>
      </c>
      <c r="J3554" s="339" t="e">
        <f t="shared" si="920"/>
        <v>#DIV/0!</v>
      </c>
      <c r="K3554" s="181" t="e">
        <f t="shared" si="921"/>
        <v>#DIV/0!</v>
      </c>
      <c r="M3554" s="181" t="e">
        <f t="shared" si="922"/>
        <v>#DIV/0!</v>
      </c>
      <c r="N3554" s="181" t="e">
        <f t="shared" si="923"/>
        <v>#DIV/0!</v>
      </c>
      <c r="O3554" s="339" t="e">
        <f t="shared" si="924"/>
        <v>#DIV/0!</v>
      </c>
      <c r="P3554" s="181" t="e">
        <f t="shared" si="925"/>
        <v>#DIV/0!</v>
      </c>
      <c r="R3554" s="181" t="e">
        <f t="shared" si="926"/>
        <v>#DIV/0!</v>
      </c>
      <c r="S3554" s="181" t="e">
        <f t="shared" si="927"/>
        <v>#DIV/0!</v>
      </c>
      <c r="T3554" s="339" t="e">
        <f t="shared" si="933"/>
        <v>#DIV/0!</v>
      </c>
      <c r="U3554" s="181" t="e">
        <f t="shared" si="928"/>
        <v>#DIV/0!</v>
      </c>
    </row>
    <row r="3555" spans="2:21" ht="12.75" customHeight="1" x14ac:dyDescent="0.15">
      <c r="B3555" s="1">
        <f t="shared" si="934"/>
        <v>368.40000000001527</v>
      </c>
      <c r="C3555" s="181" t="e">
        <f t="shared" si="929"/>
        <v>#DIV/0!</v>
      </c>
      <c r="D3555" s="242">
        <f t="shared" si="930"/>
        <v>101.42023833972621</v>
      </c>
      <c r="E3555" s="181" t="e">
        <f t="shared" si="918"/>
        <v>#DIV/0!</v>
      </c>
      <c r="F3555" s="181" t="e">
        <f t="shared" si="931"/>
        <v>#DIV/0!</v>
      </c>
      <c r="H3555" s="181" t="e">
        <f t="shared" si="932"/>
        <v>#DIV/0!</v>
      </c>
      <c r="I3555" s="181" t="e">
        <f t="shared" si="919"/>
        <v>#DIV/0!</v>
      </c>
      <c r="J3555" s="339" t="e">
        <f t="shared" si="920"/>
        <v>#DIV/0!</v>
      </c>
      <c r="K3555" s="181" t="e">
        <f t="shared" si="921"/>
        <v>#DIV/0!</v>
      </c>
      <c r="M3555" s="181" t="e">
        <f t="shared" si="922"/>
        <v>#DIV/0!</v>
      </c>
      <c r="N3555" s="181" t="e">
        <f t="shared" si="923"/>
        <v>#DIV/0!</v>
      </c>
      <c r="O3555" s="339" t="e">
        <f t="shared" si="924"/>
        <v>#DIV/0!</v>
      </c>
      <c r="P3555" s="181" t="e">
        <f t="shared" si="925"/>
        <v>#DIV/0!</v>
      </c>
      <c r="R3555" s="181" t="e">
        <f t="shared" si="926"/>
        <v>#DIV/0!</v>
      </c>
      <c r="S3555" s="181" t="e">
        <f t="shared" si="927"/>
        <v>#DIV/0!</v>
      </c>
      <c r="T3555" s="339" t="e">
        <f t="shared" si="933"/>
        <v>#DIV/0!</v>
      </c>
      <c r="U3555" s="181" t="e">
        <f t="shared" si="928"/>
        <v>#DIV/0!</v>
      </c>
    </row>
    <row r="3556" spans="2:21" ht="12.75" customHeight="1" x14ac:dyDescent="0.15">
      <c r="B3556" s="1">
        <f t="shared" si="934"/>
        <v>368.50000000001529</v>
      </c>
      <c r="C3556" s="181" t="e">
        <f t="shared" si="929"/>
        <v>#DIV/0!</v>
      </c>
      <c r="D3556" s="242">
        <f t="shared" si="930"/>
        <v>101.42751304036761</v>
      </c>
      <c r="E3556" s="181" t="e">
        <f t="shared" si="918"/>
        <v>#DIV/0!</v>
      </c>
      <c r="F3556" s="181" t="e">
        <f t="shared" si="931"/>
        <v>#DIV/0!</v>
      </c>
      <c r="H3556" s="181" t="e">
        <f t="shared" si="932"/>
        <v>#DIV/0!</v>
      </c>
      <c r="I3556" s="181" t="e">
        <f t="shared" si="919"/>
        <v>#DIV/0!</v>
      </c>
      <c r="J3556" s="339" t="e">
        <f t="shared" si="920"/>
        <v>#DIV/0!</v>
      </c>
      <c r="K3556" s="181" t="e">
        <f t="shared" si="921"/>
        <v>#DIV/0!</v>
      </c>
      <c r="M3556" s="181" t="e">
        <f t="shared" si="922"/>
        <v>#DIV/0!</v>
      </c>
      <c r="N3556" s="181" t="e">
        <f t="shared" si="923"/>
        <v>#DIV/0!</v>
      </c>
      <c r="O3556" s="339" t="e">
        <f t="shared" si="924"/>
        <v>#DIV/0!</v>
      </c>
      <c r="P3556" s="181" t="e">
        <f t="shared" si="925"/>
        <v>#DIV/0!</v>
      </c>
      <c r="R3556" s="181" t="e">
        <f t="shared" si="926"/>
        <v>#DIV/0!</v>
      </c>
      <c r="S3556" s="181" t="e">
        <f t="shared" si="927"/>
        <v>#DIV/0!</v>
      </c>
      <c r="T3556" s="339" t="e">
        <f t="shared" si="933"/>
        <v>#DIV/0!</v>
      </c>
      <c r="U3556" s="181" t="e">
        <f t="shared" si="928"/>
        <v>#DIV/0!</v>
      </c>
    </row>
    <row r="3557" spans="2:21" ht="12.75" customHeight="1" x14ac:dyDescent="0.15">
      <c r="B3557" s="1">
        <f t="shared" si="934"/>
        <v>368.60000000001531</v>
      </c>
      <c r="C3557" s="181" t="e">
        <f t="shared" si="929"/>
        <v>#DIV/0!</v>
      </c>
      <c r="D3557" s="242">
        <f t="shared" si="930"/>
        <v>101.43478617605244</v>
      </c>
      <c r="E3557" s="181" t="e">
        <f t="shared" si="918"/>
        <v>#DIV/0!</v>
      </c>
      <c r="F3557" s="181" t="e">
        <f t="shared" si="931"/>
        <v>#DIV/0!</v>
      </c>
      <c r="H3557" s="181" t="e">
        <f t="shared" si="932"/>
        <v>#DIV/0!</v>
      </c>
      <c r="I3557" s="181" t="e">
        <f t="shared" si="919"/>
        <v>#DIV/0!</v>
      </c>
      <c r="J3557" s="339" t="e">
        <f t="shared" si="920"/>
        <v>#DIV/0!</v>
      </c>
      <c r="K3557" s="181" t="e">
        <f t="shared" si="921"/>
        <v>#DIV/0!</v>
      </c>
      <c r="M3557" s="181" t="e">
        <f t="shared" si="922"/>
        <v>#DIV/0!</v>
      </c>
      <c r="N3557" s="181" t="e">
        <f t="shared" si="923"/>
        <v>#DIV/0!</v>
      </c>
      <c r="O3557" s="339" t="e">
        <f t="shared" si="924"/>
        <v>#DIV/0!</v>
      </c>
      <c r="P3557" s="181" t="e">
        <f t="shared" si="925"/>
        <v>#DIV/0!</v>
      </c>
      <c r="R3557" s="181" t="e">
        <f t="shared" si="926"/>
        <v>#DIV/0!</v>
      </c>
      <c r="S3557" s="181" t="e">
        <f t="shared" si="927"/>
        <v>#DIV/0!</v>
      </c>
      <c r="T3557" s="339" t="e">
        <f t="shared" si="933"/>
        <v>#DIV/0!</v>
      </c>
      <c r="U3557" s="181" t="e">
        <f t="shared" si="928"/>
        <v>#DIV/0!</v>
      </c>
    </row>
    <row r="3558" spans="2:21" ht="12.75" customHeight="1" x14ac:dyDescent="0.15">
      <c r="B3558" s="1">
        <f t="shared" si="934"/>
        <v>368.70000000001534</v>
      </c>
      <c r="C3558" s="181" t="e">
        <f t="shared" si="929"/>
        <v>#DIV/0!</v>
      </c>
      <c r="D3558" s="242">
        <f t="shared" si="930"/>
        <v>101.4420577475659</v>
      </c>
      <c r="E3558" s="181" t="e">
        <f t="shared" si="918"/>
        <v>#DIV/0!</v>
      </c>
      <c r="F3558" s="181" t="e">
        <f t="shared" si="931"/>
        <v>#DIV/0!</v>
      </c>
      <c r="H3558" s="181" t="e">
        <f t="shared" si="932"/>
        <v>#DIV/0!</v>
      </c>
      <c r="I3558" s="181" t="e">
        <f t="shared" si="919"/>
        <v>#DIV/0!</v>
      </c>
      <c r="J3558" s="339" t="e">
        <f t="shared" si="920"/>
        <v>#DIV/0!</v>
      </c>
      <c r="K3558" s="181" t="e">
        <f t="shared" si="921"/>
        <v>#DIV/0!</v>
      </c>
      <c r="M3558" s="181" t="e">
        <f t="shared" si="922"/>
        <v>#DIV/0!</v>
      </c>
      <c r="N3558" s="181" t="e">
        <f t="shared" si="923"/>
        <v>#DIV/0!</v>
      </c>
      <c r="O3558" s="339" t="e">
        <f t="shared" si="924"/>
        <v>#DIV/0!</v>
      </c>
      <c r="P3558" s="181" t="e">
        <f t="shared" si="925"/>
        <v>#DIV/0!</v>
      </c>
      <c r="R3558" s="181" t="e">
        <f t="shared" si="926"/>
        <v>#DIV/0!</v>
      </c>
      <c r="S3558" s="181" t="e">
        <f t="shared" si="927"/>
        <v>#DIV/0!</v>
      </c>
      <c r="T3558" s="339" t="e">
        <f t="shared" si="933"/>
        <v>#DIV/0!</v>
      </c>
      <c r="U3558" s="181" t="e">
        <f t="shared" si="928"/>
        <v>#DIV/0!</v>
      </c>
    </row>
    <row r="3559" spans="2:21" ht="12.75" customHeight="1" x14ac:dyDescent="0.15">
      <c r="B3559" s="1">
        <f t="shared" si="934"/>
        <v>368.80000000001536</v>
      </c>
      <c r="C3559" s="181" t="e">
        <f t="shared" si="929"/>
        <v>#DIV/0!</v>
      </c>
      <c r="D3559" s="242">
        <f t="shared" si="930"/>
        <v>101.44932775569282</v>
      </c>
      <c r="E3559" s="181" t="e">
        <f t="shared" si="918"/>
        <v>#DIV/0!</v>
      </c>
      <c r="F3559" s="181" t="e">
        <f t="shared" si="931"/>
        <v>#DIV/0!</v>
      </c>
      <c r="H3559" s="181" t="e">
        <f t="shared" si="932"/>
        <v>#DIV/0!</v>
      </c>
      <c r="I3559" s="181" t="e">
        <f t="shared" si="919"/>
        <v>#DIV/0!</v>
      </c>
      <c r="J3559" s="339" t="e">
        <f t="shared" si="920"/>
        <v>#DIV/0!</v>
      </c>
      <c r="K3559" s="181" t="e">
        <f t="shared" si="921"/>
        <v>#DIV/0!</v>
      </c>
      <c r="M3559" s="181" t="e">
        <f t="shared" si="922"/>
        <v>#DIV/0!</v>
      </c>
      <c r="N3559" s="181" t="e">
        <f t="shared" si="923"/>
        <v>#DIV/0!</v>
      </c>
      <c r="O3559" s="339" t="e">
        <f t="shared" si="924"/>
        <v>#DIV/0!</v>
      </c>
      <c r="P3559" s="181" t="e">
        <f t="shared" si="925"/>
        <v>#DIV/0!</v>
      </c>
      <c r="R3559" s="181" t="e">
        <f t="shared" si="926"/>
        <v>#DIV/0!</v>
      </c>
      <c r="S3559" s="181" t="e">
        <f t="shared" si="927"/>
        <v>#DIV/0!</v>
      </c>
      <c r="T3559" s="339" t="e">
        <f t="shared" si="933"/>
        <v>#DIV/0!</v>
      </c>
      <c r="U3559" s="181" t="e">
        <f t="shared" si="928"/>
        <v>#DIV/0!</v>
      </c>
    </row>
    <row r="3560" spans="2:21" ht="12.75" customHeight="1" x14ac:dyDescent="0.15">
      <c r="B3560" s="1">
        <f t="shared" si="934"/>
        <v>368.90000000001538</v>
      </c>
      <c r="C3560" s="181" t="e">
        <f t="shared" si="929"/>
        <v>#DIV/0!</v>
      </c>
      <c r="D3560" s="242">
        <f t="shared" si="930"/>
        <v>101.45659620121722</v>
      </c>
      <c r="E3560" s="181" t="e">
        <f t="shared" si="918"/>
        <v>#DIV/0!</v>
      </c>
      <c r="F3560" s="181" t="e">
        <f t="shared" si="931"/>
        <v>#DIV/0!</v>
      </c>
      <c r="H3560" s="181" t="e">
        <f t="shared" si="932"/>
        <v>#DIV/0!</v>
      </c>
      <c r="I3560" s="181" t="e">
        <f t="shared" si="919"/>
        <v>#DIV/0!</v>
      </c>
      <c r="J3560" s="339" t="e">
        <f t="shared" si="920"/>
        <v>#DIV/0!</v>
      </c>
      <c r="K3560" s="181" t="e">
        <f t="shared" si="921"/>
        <v>#DIV/0!</v>
      </c>
      <c r="M3560" s="181" t="e">
        <f t="shared" si="922"/>
        <v>#DIV/0!</v>
      </c>
      <c r="N3560" s="181" t="e">
        <f t="shared" si="923"/>
        <v>#DIV/0!</v>
      </c>
      <c r="O3560" s="339" t="e">
        <f t="shared" si="924"/>
        <v>#DIV/0!</v>
      </c>
      <c r="P3560" s="181" t="e">
        <f t="shared" si="925"/>
        <v>#DIV/0!</v>
      </c>
      <c r="R3560" s="181" t="e">
        <f t="shared" si="926"/>
        <v>#DIV/0!</v>
      </c>
      <c r="S3560" s="181" t="e">
        <f t="shared" si="927"/>
        <v>#DIV/0!</v>
      </c>
      <c r="T3560" s="339" t="e">
        <f t="shared" si="933"/>
        <v>#DIV/0!</v>
      </c>
      <c r="U3560" s="181" t="e">
        <f t="shared" si="928"/>
        <v>#DIV/0!</v>
      </c>
    </row>
    <row r="3561" spans="2:21" ht="12.75" customHeight="1" x14ac:dyDescent="0.15">
      <c r="B3561" s="1">
        <f t="shared" si="934"/>
        <v>369.0000000000154</v>
      </c>
      <c r="C3561" s="181" t="e">
        <f t="shared" si="929"/>
        <v>#DIV/0!</v>
      </c>
      <c r="D3561" s="242">
        <f t="shared" si="930"/>
        <v>101.46386308492256</v>
      </c>
      <c r="E3561" s="181" t="e">
        <f t="shared" si="918"/>
        <v>#DIV/0!</v>
      </c>
      <c r="F3561" s="181" t="e">
        <f t="shared" si="931"/>
        <v>#DIV/0!</v>
      </c>
      <c r="H3561" s="181" t="e">
        <f t="shared" si="932"/>
        <v>#DIV/0!</v>
      </c>
      <c r="I3561" s="181" t="e">
        <f t="shared" si="919"/>
        <v>#DIV/0!</v>
      </c>
      <c r="J3561" s="339" t="e">
        <f t="shared" si="920"/>
        <v>#DIV/0!</v>
      </c>
      <c r="K3561" s="181" t="e">
        <f t="shared" si="921"/>
        <v>#DIV/0!</v>
      </c>
      <c r="M3561" s="181" t="e">
        <f t="shared" si="922"/>
        <v>#DIV/0!</v>
      </c>
      <c r="N3561" s="181" t="e">
        <f t="shared" si="923"/>
        <v>#DIV/0!</v>
      </c>
      <c r="O3561" s="339" t="e">
        <f t="shared" si="924"/>
        <v>#DIV/0!</v>
      </c>
      <c r="P3561" s="181" t="e">
        <f t="shared" si="925"/>
        <v>#DIV/0!</v>
      </c>
      <c r="R3561" s="181" t="e">
        <f t="shared" si="926"/>
        <v>#DIV/0!</v>
      </c>
      <c r="S3561" s="181" t="e">
        <f t="shared" si="927"/>
        <v>#DIV/0!</v>
      </c>
      <c r="T3561" s="339" t="e">
        <f t="shared" si="933"/>
        <v>#DIV/0!</v>
      </c>
      <c r="U3561" s="181" t="e">
        <f t="shared" si="928"/>
        <v>#DIV/0!</v>
      </c>
    </row>
    <row r="3562" spans="2:21" ht="12.75" customHeight="1" x14ac:dyDescent="0.15">
      <c r="B3562" s="1">
        <f t="shared" si="934"/>
        <v>369.10000000001543</v>
      </c>
      <c r="C3562" s="181" t="e">
        <f t="shared" si="929"/>
        <v>#DIV/0!</v>
      </c>
      <c r="D3562" s="242">
        <f t="shared" si="930"/>
        <v>101.47112840759158</v>
      </c>
      <c r="E3562" s="181" t="e">
        <f t="shared" si="918"/>
        <v>#DIV/0!</v>
      </c>
      <c r="F3562" s="181" t="e">
        <f t="shared" si="931"/>
        <v>#DIV/0!</v>
      </c>
      <c r="H3562" s="181" t="e">
        <f t="shared" si="932"/>
        <v>#DIV/0!</v>
      </c>
      <c r="I3562" s="181" t="e">
        <f t="shared" si="919"/>
        <v>#DIV/0!</v>
      </c>
      <c r="J3562" s="339" t="e">
        <f t="shared" si="920"/>
        <v>#DIV/0!</v>
      </c>
      <c r="K3562" s="181" t="e">
        <f t="shared" si="921"/>
        <v>#DIV/0!</v>
      </c>
      <c r="M3562" s="181" t="e">
        <f t="shared" si="922"/>
        <v>#DIV/0!</v>
      </c>
      <c r="N3562" s="181" t="e">
        <f t="shared" si="923"/>
        <v>#DIV/0!</v>
      </c>
      <c r="O3562" s="339" t="e">
        <f t="shared" si="924"/>
        <v>#DIV/0!</v>
      </c>
      <c r="P3562" s="181" t="e">
        <f t="shared" si="925"/>
        <v>#DIV/0!</v>
      </c>
      <c r="R3562" s="181" t="e">
        <f t="shared" si="926"/>
        <v>#DIV/0!</v>
      </c>
      <c r="S3562" s="181" t="e">
        <f t="shared" si="927"/>
        <v>#DIV/0!</v>
      </c>
      <c r="T3562" s="339" t="e">
        <f t="shared" si="933"/>
        <v>#DIV/0!</v>
      </c>
      <c r="U3562" s="181" t="e">
        <f t="shared" si="928"/>
        <v>#DIV/0!</v>
      </c>
    </row>
    <row r="3563" spans="2:21" ht="12.75" customHeight="1" x14ac:dyDescent="0.15">
      <c r="B3563" s="1">
        <f t="shared" si="934"/>
        <v>369.20000000001545</v>
      </c>
      <c r="C3563" s="181" t="e">
        <f t="shared" si="929"/>
        <v>#DIV/0!</v>
      </c>
      <c r="D3563" s="242">
        <f t="shared" si="930"/>
        <v>101.47839217000671</v>
      </c>
      <c r="E3563" s="181" t="e">
        <f t="shared" si="918"/>
        <v>#DIV/0!</v>
      </c>
      <c r="F3563" s="181" t="e">
        <f t="shared" si="931"/>
        <v>#DIV/0!</v>
      </c>
      <c r="H3563" s="181" t="e">
        <f t="shared" si="932"/>
        <v>#DIV/0!</v>
      </c>
      <c r="I3563" s="181" t="e">
        <f t="shared" si="919"/>
        <v>#DIV/0!</v>
      </c>
      <c r="J3563" s="339" t="e">
        <f t="shared" si="920"/>
        <v>#DIV/0!</v>
      </c>
      <c r="K3563" s="181" t="e">
        <f t="shared" si="921"/>
        <v>#DIV/0!</v>
      </c>
      <c r="M3563" s="181" t="e">
        <f t="shared" si="922"/>
        <v>#DIV/0!</v>
      </c>
      <c r="N3563" s="181" t="e">
        <f t="shared" si="923"/>
        <v>#DIV/0!</v>
      </c>
      <c r="O3563" s="339" t="e">
        <f t="shared" si="924"/>
        <v>#DIV/0!</v>
      </c>
      <c r="P3563" s="181" t="e">
        <f t="shared" si="925"/>
        <v>#DIV/0!</v>
      </c>
      <c r="R3563" s="181" t="e">
        <f t="shared" si="926"/>
        <v>#DIV/0!</v>
      </c>
      <c r="S3563" s="181" t="e">
        <f t="shared" si="927"/>
        <v>#DIV/0!</v>
      </c>
      <c r="T3563" s="339" t="e">
        <f t="shared" si="933"/>
        <v>#DIV/0!</v>
      </c>
      <c r="U3563" s="181" t="e">
        <f t="shared" si="928"/>
        <v>#DIV/0!</v>
      </c>
    </row>
    <row r="3564" spans="2:21" ht="12.75" customHeight="1" x14ac:dyDescent="0.15">
      <c r="B3564" s="1">
        <f t="shared" si="934"/>
        <v>369.30000000001547</v>
      </c>
      <c r="C3564" s="181" t="e">
        <f t="shared" si="929"/>
        <v>#DIV/0!</v>
      </c>
      <c r="D3564" s="242">
        <f t="shared" si="930"/>
        <v>101.48565437294944</v>
      </c>
      <c r="E3564" s="181" t="e">
        <f t="shared" si="918"/>
        <v>#DIV/0!</v>
      </c>
      <c r="F3564" s="181" t="e">
        <f t="shared" si="931"/>
        <v>#DIV/0!</v>
      </c>
      <c r="H3564" s="181" t="e">
        <f t="shared" si="932"/>
        <v>#DIV/0!</v>
      </c>
      <c r="I3564" s="181" t="e">
        <f t="shared" si="919"/>
        <v>#DIV/0!</v>
      </c>
      <c r="J3564" s="339" t="e">
        <f t="shared" si="920"/>
        <v>#DIV/0!</v>
      </c>
      <c r="K3564" s="181" t="e">
        <f t="shared" si="921"/>
        <v>#DIV/0!</v>
      </c>
      <c r="M3564" s="181" t="e">
        <f t="shared" si="922"/>
        <v>#DIV/0!</v>
      </c>
      <c r="N3564" s="181" t="e">
        <f t="shared" si="923"/>
        <v>#DIV/0!</v>
      </c>
      <c r="O3564" s="339" t="e">
        <f t="shared" si="924"/>
        <v>#DIV/0!</v>
      </c>
      <c r="P3564" s="181" t="e">
        <f t="shared" si="925"/>
        <v>#DIV/0!</v>
      </c>
      <c r="R3564" s="181" t="e">
        <f t="shared" si="926"/>
        <v>#DIV/0!</v>
      </c>
      <c r="S3564" s="181" t="e">
        <f t="shared" si="927"/>
        <v>#DIV/0!</v>
      </c>
      <c r="T3564" s="339" t="e">
        <f t="shared" si="933"/>
        <v>#DIV/0!</v>
      </c>
      <c r="U3564" s="181" t="e">
        <f t="shared" si="928"/>
        <v>#DIV/0!</v>
      </c>
    </row>
    <row r="3565" spans="2:21" ht="12.75" customHeight="1" x14ac:dyDescent="0.15">
      <c r="B3565" s="1">
        <f t="shared" si="934"/>
        <v>369.4000000000155</v>
      </c>
      <c r="C3565" s="181" t="e">
        <f t="shared" si="929"/>
        <v>#DIV/0!</v>
      </c>
      <c r="D3565" s="242">
        <f t="shared" si="930"/>
        <v>101.49291501720067</v>
      </c>
      <c r="E3565" s="181" t="e">
        <f t="shared" si="918"/>
        <v>#DIV/0!</v>
      </c>
      <c r="F3565" s="181" t="e">
        <f t="shared" si="931"/>
        <v>#DIV/0!</v>
      </c>
      <c r="H3565" s="181" t="e">
        <f t="shared" si="932"/>
        <v>#DIV/0!</v>
      </c>
      <c r="I3565" s="181" t="e">
        <f t="shared" si="919"/>
        <v>#DIV/0!</v>
      </c>
      <c r="J3565" s="339" t="e">
        <f t="shared" si="920"/>
        <v>#DIV/0!</v>
      </c>
      <c r="K3565" s="181" t="e">
        <f t="shared" si="921"/>
        <v>#DIV/0!</v>
      </c>
      <c r="M3565" s="181" t="e">
        <f t="shared" si="922"/>
        <v>#DIV/0!</v>
      </c>
      <c r="N3565" s="181" t="e">
        <f t="shared" si="923"/>
        <v>#DIV/0!</v>
      </c>
      <c r="O3565" s="339" t="e">
        <f t="shared" si="924"/>
        <v>#DIV/0!</v>
      </c>
      <c r="P3565" s="181" t="e">
        <f t="shared" si="925"/>
        <v>#DIV/0!</v>
      </c>
      <c r="R3565" s="181" t="e">
        <f t="shared" si="926"/>
        <v>#DIV/0!</v>
      </c>
      <c r="S3565" s="181" t="e">
        <f t="shared" si="927"/>
        <v>#DIV/0!</v>
      </c>
      <c r="T3565" s="339" t="e">
        <f t="shared" si="933"/>
        <v>#DIV/0!</v>
      </c>
      <c r="U3565" s="181" t="e">
        <f t="shared" si="928"/>
        <v>#DIV/0!</v>
      </c>
    </row>
    <row r="3566" spans="2:21" ht="12.75" customHeight="1" x14ac:dyDescent="0.15">
      <c r="B3566" s="1">
        <f t="shared" si="934"/>
        <v>369.50000000001552</v>
      </c>
      <c r="C3566" s="181" t="e">
        <f t="shared" si="929"/>
        <v>#DIV/0!</v>
      </c>
      <c r="D3566" s="242">
        <f t="shared" si="930"/>
        <v>101.5001741035409</v>
      </c>
      <c r="E3566" s="181" t="e">
        <f t="shared" si="918"/>
        <v>#DIV/0!</v>
      </c>
      <c r="F3566" s="181" t="e">
        <f t="shared" si="931"/>
        <v>#DIV/0!</v>
      </c>
      <c r="H3566" s="181" t="e">
        <f t="shared" si="932"/>
        <v>#DIV/0!</v>
      </c>
      <c r="I3566" s="181" t="e">
        <f t="shared" si="919"/>
        <v>#DIV/0!</v>
      </c>
      <c r="J3566" s="339" t="e">
        <f t="shared" si="920"/>
        <v>#DIV/0!</v>
      </c>
      <c r="K3566" s="181" t="e">
        <f t="shared" si="921"/>
        <v>#DIV/0!</v>
      </c>
      <c r="M3566" s="181" t="e">
        <f t="shared" si="922"/>
        <v>#DIV/0!</v>
      </c>
      <c r="N3566" s="181" t="e">
        <f t="shared" si="923"/>
        <v>#DIV/0!</v>
      </c>
      <c r="O3566" s="339" t="e">
        <f t="shared" si="924"/>
        <v>#DIV/0!</v>
      </c>
      <c r="P3566" s="181" t="e">
        <f t="shared" si="925"/>
        <v>#DIV/0!</v>
      </c>
      <c r="R3566" s="181" t="e">
        <f t="shared" si="926"/>
        <v>#DIV/0!</v>
      </c>
      <c r="S3566" s="181" t="e">
        <f t="shared" si="927"/>
        <v>#DIV/0!</v>
      </c>
      <c r="T3566" s="339" t="e">
        <f t="shared" si="933"/>
        <v>#DIV/0!</v>
      </c>
      <c r="U3566" s="181" t="e">
        <f t="shared" si="928"/>
        <v>#DIV/0!</v>
      </c>
    </row>
    <row r="3567" spans="2:21" ht="12.75" customHeight="1" x14ac:dyDescent="0.15">
      <c r="B3567" s="1">
        <f t="shared" si="934"/>
        <v>369.60000000001554</v>
      </c>
      <c r="C3567" s="181" t="e">
        <f t="shared" si="929"/>
        <v>#DIV/0!</v>
      </c>
      <c r="D3567" s="242">
        <f t="shared" si="930"/>
        <v>101.5074316327499</v>
      </c>
      <c r="E3567" s="181" t="e">
        <f t="shared" si="918"/>
        <v>#DIV/0!</v>
      </c>
      <c r="F3567" s="181" t="e">
        <f t="shared" si="931"/>
        <v>#DIV/0!</v>
      </c>
      <c r="H3567" s="181" t="e">
        <f t="shared" si="932"/>
        <v>#DIV/0!</v>
      </c>
      <c r="I3567" s="181" t="e">
        <f t="shared" si="919"/>
        <v>#DIV/0!</v>
      </c>
      <c r="J3567" s="339" t="e">
        <f t="shared" si="920"/>
        <v>#DIV/0!</v>
      </c>
      <c r="K3567" s="181" t="e">
        <f t="shared" si="921"/>
        <v>#DIV/0!</v>
      </c>
      <c r="M3567" s="181" t="e">
        <f t="shared" si="922"/>
        <v>#DIV/0!</v>
      </c>
      <c r="N3567" s="181" t="e">
        <f t="shared" si="923"/>
        <v>#DIV/0!</v>
      </c>
      <c r="O3567" s="339" t="e">
        <f t="shared" si="924"/>
        <v>#DIV/0!</v>
      </c>
      <c r="P3567" s="181" t="e">
        <f t="shared" si="925"/>
        <v>#DIV/0!</v>
      </c>
      <c r="R3567" s="181" t="e">
        <f t="shared" si="926"/>
        <v>#DIV/0!</v>
      </c>
      <c r="S3567" s="181" t="e">
        <f t="shared" si="927"/>
        <v>#DIV/0!</v>
      </c>
      <c r="T3567" s="339" t="e">
        <f t="shared" si="933"/>
        <v>#DIV/0!</v>
      </c>
      <c r="U3567" s="181" t="e">
        <f t="shared" si="928"/>
        <v>#DIV/0!</v>
      </c>
    </row>
    <row r="3568" spans="2:21" ht="12.75" customHeight="1" x14ac:dyDescent="0.15">
      <c r="B3568" s="1">
        <f t="shared" si="934"/>
        <v>369.70000000001556</v>
      </c>
      <c r="C3568" s="181" t="e">
        <f t="shared" si="929"/>
        <v>#DIV/0!</v>
      </c>
      <c r="D3568" s="242">
        <f t="shared" si="930"/>
        <v>101.51468760560675</v>
      </c>
      <c r="E3568" s="181" t="e">
        <f t="shared" si="918"/>
        <v>#DIV/0!</v>
      </c>
      <c r="F3568" s="181" t="e">
        <f t="shared" si="931"/>
        <v>#DIV/0!</v>
      </c>
      <c r="H3568" s="181" t="e">
        <f t="shared" si="932"/>
        <v>#DIV/0!</v>
      </c>
      <c r="I3568" s="181" t="e">
        <f t="shared" si="919"/>
        <v>#DIV/0!</v>
      </c>
      <c r="J3568" s="339" t="e">
        <f t="shared" si="920"/>
        <v>#DIV/0!</v>
      </c>
      <c r="K3568" s="181" t="e">
        <f t="shared" si="921"/>
        <v>#DIV/0!</v>
      </c>
      <c r="M3568" s="181" t="e">
        <f t="shared" si="922"/>
        <v>#DIV/0!</v>
      </c>
      <c r="N3568" s="181" t="e">
        <f t="shared" si="923"/>
        <v>#DIV/0!</v>
      </c>
      <c r="O3568" s="339" t="e">
        <f t="shared" si="924"/>
        <v>#DIV/0!</v>
      </c>
      <c r="P3568" s="181" t="e">
        <f t="shared" si="925"/>
        <v>#DIV/0!</v>
      </c>
      <c r="R3568" s="181" t="e">
        <f t="shared" si="926"/>
        <v>#DIV/0!</v>
      </c>
      <c r="S3568" s="181" t="e">
        <f t="shared" si="927"/>
        <v>#DIV/0!</v>
      </c>
      <c r="T3568" s="339" t="e">
        <f t="shared" si="933"/>
        <v>#DIV/0!</v>
      </c>
      <c r="U3568" s="181" t="e">
        <f t="shared" si="928"/>
        <v>#DIV/0!</v>
      </c>
    </row>
    <row r="3569" spans="2:21" ht="12.75" customHeight="1" x14ac:dyDescent="0.15">
      <c r="B3569" s="1">
        <f t="shared" si="934"/>
        <v>369.80000000001559</v>
      </c>
      <c r="C3569" s="181" t="e">
        <f t="shared" si="929"/>
        <v>#DIV/0!</v>
      </c>
      <c r="D3569" s="242">
        <f t="shared" si="930"/>
        <v>101.52194202289009</v>
      </c>
      <c r="E3569" s="181" t="e">
        <f t="shared" si="918"/>
        <v>#DIV/0!</v>
      </c>
      <c r="F3569" s="181" t="e">
        <f t="shared" si="931"/>
        <v>#DIV/0!</v>
      </c>
      <c r="H3569" s="181" t="e">
        <f t="shared" si="932"/>
        <v>#DIV/0!</v>
      </c>
      <c r="I3569" s="181" t="e">
        <f t="shared" si="919"/>
        <v>#DIV/0!</v>
      </c>
      <c r="J3569" s="339" t="e">
        <f t="shared" si="920"/>
        <v>#DIV/0!</v>
      </c>
      <c r="K3569" s="181" t="e">
        <f t="shared" si="921"/>
        <v>#DIV/0!</v>
      </c>
      <c r="M3569" s="181" t="e">
        <f t="shared" si="922"/>
        <v>#DIV/0!</v>
      </c>
      <c r="N3569" s="181" t="e">
        <f t="shared" si="923"/>
        <v>#DIV/0!</v>
      </c>
      <c r="O3569" s="339" t="e">
        <f t="shared" si="924"/>
        <v>#DIV/0!</v>
      </c>
      <c r="P3569" s="181" t="e">
        <f t="shared" si="925"/>
        <v>#DIV/0!</v>
      </c>
      <c r="R3569" s="181" t="e">
        <f t="shared" si="926"/>
        <v>#DIV/0!</v>
      </c>
      <c r="S3569" s="181" t="e">
        <f t="shared" si="927"/>
        <v>#DIV/0!</v>
      </c>
      <c r="T3569" s="339" t="e">
        <f t="shared" si="933"/>
        <v>#DIV/0!</v>
      </c>
      <c r="U3569" s="181" t="e">
        <f t="shared" si="928"/>
        <v>#DIV/0!</v>
      </c>
    </row>
    <row r="3570" spans="2:21" ht="12.75" customHeight="1" x14ac:dyDescent="0.15">
      <c r="B3570" s="1">
        <f t="shared" si="934"/>
        <v>369.90000000001561</v>
      </c>
      <c r="C3570" s="181" t="e">
        <f t="shared" si="929"/>
        <v>#DIV/0!</v>
      </c>
      <c r="D3570" s="242">
        <f t="shared" si="930"/>
        <v>101.52919488537765</v>
      </c>
      <c r="E3570" s="181" t="e">
        <f t="shared" si="918"/>
        <v>#DIV/0!</v>
      </c>
      <c r="F3570" s="181" t="e">
        <f t="shared" si="931"/>
        <v>#DIV/0!</v>
      </c>
      <c r="H3570" s="181" t="e">
        <f t="shared" si="932"/>
        <v>#DIV/0!</v>
      </c>
      <c r="I3570" s="181" t="e">
        <f t="shared" si="919"/>
        <v>#DIV/0!</v>
      </c>
      <c r="J3570" s="339" t="e">
        <f t="shared" si="920"/>
        <v>#DIV/0!</v>
      </c>
      <c r="K3570" s="181" t="e">
        <f t="shared" si="921"/>
        <v>#DIV/0!</v>
      </c>
      <c r="M3570" s="181" t="e">
        <f t="shared" si="922"/>
        <v>#DIV/0!</v>
      </c>
      <c r="N3570" s="181" t="e">
        <f t="shared" si="923"/>
        <v>#DIV/0!</v>
      </c>
      <c r="O3570" s="339" t="e">
        <f t="shared" si="924"/>
        <v>#DIV/0!</v>
      </c>
      <c r="P3570" s="181" t="e">
        <f t="shared" si="925"/>
        <v>#DIV/0!</v>
      </c>
      <c r="R3570" s="181" t="e">
        <f t="shared" si="926"/>
        <v>#DIV/0!</v>
      </c>
      <c r="S3570" s="181" t="e">
        <f t="shared" si="927"/>
        <v>#DIV/0!</v>
      </c>
      <c r="T3570" s="339" t="e">
        <f t="shared" si="933"/>
        <v>#DIV/0!</v>
      </c>
      <c r="U3570" s="181" t="e">
        <f t="shared" si="928"/>
        <v>#DIV/0!</v>
      </c>
    </row>
    <row r="3571" spans="2:21" ht="12.75" customHeight="1" x14ac:dyDescent="0.15">
      <c r="B3571" s="1">
        <f t="shared" si="934"/>
        <v>370.00000000001563</v>
      </c>
      <c r="C3571" s="181" t="e">
        <f t="shared" si="929"/>
        <v>#DIV/0!</v>
      </c>
      <c r="D3571" s="242">
        <f t="shared" si="930"/>
        <v>101.53644619384697</v>
      </c>
      <c r="E3571" s="181" t="e">
        <f t="shared" si="918"/>
        <v>#DIV/0!</v>
      </c>
      <c r="F3571" s="181" t="e">
        <f t="shared" si="931"/>
        <v>#DIV/0!</v>
      </c>
      <c r="H3571" s="181" t="e">
        <f t="shared" si="932"/>
        <v>#DIV/0!</v>
      </c>
      <c r="I3571" s="181" t="e">
        <f t="shared" si="919"/>
        <v>#DIV/0!</v>
      </c>
      <c r="J3571" s="339" t="e">
        <f t="shared" si="920"/>
        <v>#DIV/0!</v>
      </c>
      <c r="K3571" s="181" t="e">
        <f t="shared" si="921"/>
        <v>#DIV/0!</v>
      </c>
      <c r="M3571" s="181" t="e">
        <f t="shared" si="922"/>
        <v>#DIV/0!</v>
      </c>
      <c r="N3571" s="181" t="e">
        <f t="shared" si="923"/>
        <v>#DIV/0!</v>
      </c>
      <c r="O3571" s="339" t="e">
        <f t="shared" si="924"/>
        <v>#DIV/0!</v>
      </c>
      <c r="P3571" s="181" t="e">
        <f t="shared" si="925"/>
        <v>#DIV/0!</v>
      </c>
      <c r="R3571" s="181" t="e">
        <f t="shared" si="926"/>
        <v>#DIV/0!</v>
      </c>
      <c r="S3571" s="181" t="e">
        <f t="shared" si="927"/>
        <v>#DIV/0!</v>
      </c>
      <c r="T3571" s="339" t="e">
        <f t="shared" si="933"/>
        <v>#DIV/0!</v>
      </c>
      <c r="U3571" s="181" t="e">
        <f t="shared" si="928"/>
        <v>#DIV/0!</v>
      </c>
    </row>
    <row r="3572" spans="2:21" ht="12.75" customHeight="1" x14ac:dyDescent="0.15">
      <c r="B3572" s="1">
        <f t="shared" si="934"/>
        <v>370.10000000001565</v>
      </c>
      <c r="C3572" s="181" t="e">
        <f t="shared" si="929"/>
        <v>#DIV/0!</v>
      </c>
      <c r="D3572" s="242">
        <f t="shared" si="930"/>
        <v>101.54369594907462</v>
      </c>
      <c r="E3572" s="181" t="e">
        <f t="shared" si="918"/>
        <v>#DIV/0!</v>
      </c>
      <c r="F3572" s="181" t="e">
        <f t="shared" si="931"/>
        <v>#DIV/0!</v>
      </c>
      <c r="H3572" s="181" t="e">
        <f t="shared" si="932"/>
        <v>#DIV/0!</v>
      </c>
      <c r="I3572" s="181" t="e">
        <f t="shared" si="919"/>
        <v>#DIV/0!</v>
      </c>
      <c r="J3572" s="339" t="e">
        <f t="shared" si="920"/>
        <v>#DIV/0!</v>
      </c>
      <c r="K3572" s="181" t="e">
        <f t="shared" si="921"/>
        <v>#DIV/0!</v>
      </c>
      <c r="M3572" s="181" t="e">
        <f t="shared" si="922"/>
        <v>#DIV/0!</v>
      </c>
      <c r="N3572" s="181" t="e">
        <f t="shared" si="923"/>
        <v>#DIV/0!</v>
      </c>
      <c r="O3572" s="339" t="e">
        <f t="shared" si="924"/>
        <v>#DIV/0!</v>
      </c>
      <c r="P3572" s="181" t="e">
        <f t="shared" si="925"/>
        <v>#DIV/0!</v>
      </c>
      <c r="R3572" s="181" t="e">
        <f t="shared" si="926"/>
        <v>#DIV/0!</v>
      </c>
      <c r="S3572" s="181" t="e">
        <f t="shared" si="927"/>
        <v>#DIV/0!</v>
      </c>
      <c r="T3572" s="339" t="e">
        <f t="shared" si="933"/>
        <v>#DIV/0!</v>
      </c>
      <c r="U3572" s="181" t="e">
        <f t="shared" si="928"/>
        <v>#DIV/0!</v>
      </c>
    </row>
    <row r="3573" spans="2:21" ht="12.75" customHeight="1" x14ac:dyDescent="0.15">
      <c r="B3573" s="1">
        <f t="shared" si="934"/>
        <v>370.20000000001568</v>
      </c>
      <c r="C3573" s="181" t="e">
        <f t="shared" si="929"/>
        <v>#DIV/0!</v>
      </c>
      <c r="D3573" s="242">
        <f t="shared" si="930"/>
        <v>101.55094415183679</v>
      </c>
      <c r="E3573" s="181" t="e">
        <f t="shared" si="918"/>
        <v>#DIV/0!</v>
      </c>
      <c r="F3573" s="181" t="e">
        <f t="shared" si="931"/>
        <v>#DIV/0!</v>
      </c>
      <c r="H3573" s="181" t="e">
        <f t="shared" si="932"/>
        <v>#DIV/0!</v>
      </c>
      <c r="I3573" s="181" t="e">
        <f t="shared" si="919"/>
        <v>#DIV/0!</v>
      </c>
      <c r="J3573" s="339" t="e">
        <f t="shared" si="920"/>
        <v>#DIV/0!</v>
      </c>
      <c r="K3573" s="181" t="e">
        <f t="shared" si="921"/>
        <v>#DIV/0!</v>
      </c>
      <c r="M3573" s="181" t="e">
        <f t="shared" si="922"/>
        <v>#DIV/0!</v>
      </c>
      <c r="N3573" s="181" t="e">
        <f t="shared" si="923"/>
        <v>#DIV/0!</v>
      </c>
      <c r="O3573" s="339" t="e">
        <f t="shared" si="924"/>
        <v>#DIV/0!</v>
      </c>
      <c r="P3573" s="181" t="e">
        <f t="shared" si="925"/>
        <v>#DIV/0!</v>
      </c>
      <c r="R3573" s="181" t="e">
        <f t="shared" si="926"/>
        <v>#DIV/0!</v>
      </c>
      <c r="S3573" s="181" t="e">
        <f t="shared" si="927"/>
        <v>#DIV/0!</v>
      </c>
      <c r="T3573" s="339" t="e">
        <f t="shared" si="933"/>
        <v>#DIV/0!</v>
      </c>
      <c r="U3573" s="181" t="e">
        <f t="shared" si="928"/>
        <v>#DIV/0!</v>
      </c>
    </row>
    <row r="3574" spans="2:21" ht="12.75" customHeight="1" x14ac:dyDescent="0.15">
      <c r="B3574" s="1">
        <f t="shared" si="934"/>
        <v>370.3000000000157</v>
      </c>
      <c r="C3574" s="181" t="e">
        <f t="shared" si="929"/>
        <v>#DIV/0!</v>
      </c>
      <c r="D3574" s="242">
        <f t="shared" si="930"/>
        <v>101.55819080290874</v>
      </c>
      <c r="E3574" s="181" t="e">
        <f t="shared" si="918"/>
        <v>#DIV/0!</v>
      </c>
      <c r="F3574" s="181" t="e">
        <f t="shared" si="931"/>
        <v>#DIV/0!</v>
      </c>
      <c r="H3574" s="181" t="e">
        <f t="shared" si="932"/>
        <v>#DIV/0!</v>
      </c>
      <c r="I3574" s="181" t="e">
        <f t="shared" si="919"/>
        <v>#DIV/0!</v>
      </c>
      <c r="J3574" s="339" t="e">
        <f t="shared" si="920"/>
        <v>#DIV/0!</v>
      </c>
      <c r="K3574" s="181" t="e">
        <f t="shared" si="921"/>
        <v>#DIV/0!</v>
      </c>
      <c r="M3574" s="181" t="e">
        <f t="shared" si="922"/>
        <v>#DIV/0!</v>
      </c>
      <c r="N3574" s="181" t="e">
        <f t="shared" si="923"/>
        <v>#DIV/0!</v>
      </c>
      <c r="O3574" s="339" t="e">
        <f t="shared" si="924"/>
        <v>#DIV/0!</v>
      </c>
      <c r="P3574" s="181" t="e">
        <f t="shared" si="925"/>
        <v>#DIV/0!</v>
      </c>
      <c r="R3574" s="181" t="e">
        <f t="shared" si="926"/>
        <v>#DIV/0!</v>
      </c>
      <c r="S3574" s="181" t="e">
        <f t="shared" si="927"/>
        <v>#DIV/0!</v>
      </c>
      <c r="T3574" s="339" t="e">
        <f t="shared" si="933"/>
        <v>#DIV/0!</v>
      </c>
      <c r="U3574" s="181" t="e">
        <f t="shared" si="928"/>
        <v>#DIV/0!</v>
      </c>
    </row>
    <row r="3575" spans="2:21" ht="12.75" customHeight="1" x14ac:dyDescent="0.15">
      <c r="B3575" s="1">
        <f t="shared" si="934"/>
        <v>370.40000000001572</v>
      </c>
      <c r="C3575" s="181" t="e">
        <f t="shared" si="929"/>
        <v>#DIV/0!</v>
      </c>
      <c r="D3575" s="242">
        <f t="shared" si="930"/>
        <v>101.5654359030657</v>
      </c>
      <c r="E3575" s="181" t="e">
        <f t="shared" si="918"/>
        <v>#DIV/0!</v>
      </c>
      <c r="F3575" s="181" t="e">
        <f t="shared" si="931"/>
        <v>#DIV/0!</v>
      </c>
      <c r="H3575" s="181" t="e">
        <f t="shared" si="932"/>
        <v>#DIV/0!</v>
      </c>
      <c r="I3575" s="181" t="e">
        <f t="shared" si="919"/>
        <v>#DIV/0!</v>
      </c>
      <c r="J3575" s="339" t="e">
        <f t="shared" si="920"/>
        <v>#DIV/0!</v>
      </c>
      <c r="K3575" s="181" t="e">
        <f t="shared" si="921"/>
        <v>#DIV/0!</v>
      </c>
      <c r="M3575" s="181" t="e">
        <f t="shared" si="922"/>
        <v>#DIV/0!</v>
      </c>
      <c r="N3575" s="181" t="e">
        <f t="shared" si="923"/>
        <v>#DIV/0!</v>
      </c>
      <c r="O3575" s="339" t="e">
        <f t="shared" si="924"/>
        <v>#DIV/0!</v>
      </c>
      <c r="P3575" s="181" t="e">
        <f t="shared" si="925"/>
        <v>#DIV/0!</v>
      </c>
      <c r="R3575" s="181" t="e">
        <f t="shared" si="926"/>
        <v>#DIV/0!</v>
      </c>
      <c r="S3575" s="181" t="e">
        <f t="shared" si="927"/>
        <v>#DIV/0!</v>
      </c>
      <c r="T3575" s="339" t="e">
        <f t="shared" si="933"/>
        <v>#DIV/0!</v>
      </c>
      <c r="U3575" s="181" t="e">
        <f t="shared" si="928"/>
        <v>#DIV/0!</v>
      </c>
    </row>
    <row r="3576" spans="2:21" ht="12.75" customHeight="1" x14ac:dyDescent="0.15">
      <c r="B3576" s="1">
        <f t="shared" si="934"/>
        <v>370.50000000001575</v>
      </c>
      <c r="C3576" s="181" t="e">
        <f t="shared" si="929"/>
        <v>#DIV/0!</v>
      </c>
      <c r="D3576" s="242">
        <f t="shared" si="930"/>
        <v>101.57267945308159</v>
      </c>
      <c r="E3576" s="181" t="e">
        <f t="shared" si="918"/>
        <v>#DIV/0!</v>
      </c>
      <c r="F3576" s="181" t="e">
        <f t="shared" si="931"/>
        <v>#DIV/0!</v>
      </c>
      <c r="H3576" s="181" t="e">
        <f t="shared" si="932"/>
        <v>#DIV/0!</v>
      </c>
      <c r="I3576" s="181" t="e">
        <f t="shared" si="919"/>
        <v>#DIV/0!</v>
      </c>
      <c r="J3576" s="339" t="e">
        <f t="shared" si="920"/>
        <v>#DIV/0!</v>
      </c>
      <c r="K3576" s="181" t="e">
        <f t="shared" si="921"/>
        <v>#DIV/0!</v>
      </c>
      <c r="M3576" s="181" t="e">
        <f t="shared" si="922"/>
        <v>#DIV/0!</v>
      </c>
      <c r="N3576" s="181" t="e">
        <f t="shared" si="923"/>
        <v>#DIV/0!</v>
      </c>
      <c r="O3576" s="339" t="e">
        <f t="shared" si="924"/>
        <v>#DIV/0!</v>
      </c>
      <c r="P3576" s="181" t="e">
        <f t="shared" si="925"/>
        <v>#DIV/0!</v>
      </c>
      <c r="R3576" s="181" t="e">
        <f t="shared" si="926"/>
        <v>#DIV/0!</v>
      </c>
      <c r="S3576" s="181" t="e">
        <f t="shared" si="927"/>
        <v>#DIV/0!</v>
      </c>
      <c r="T3576" s="339" t="e">
        <f t="shared" si="933"/>
        <v>#DIV/0!</v>
      </c>
      <c r="U3576" s="181" t="e">
        <f t="shared" si="928"/>
        <v>#DIV/0!</v>
      </c>
    </row>
    <row r="3577" spans="2:21" ht="12.75" customHeight="1" x14ac:dyDescent="0.15">
      <c r="B3577" s="1">
        <f t="shared" si="934"/>
        <v>370.60000000001577</v>
      </c>
      <c r="C3577" s="181" t="e">
        <f t="shared" si="929"/>
        <v>#DIV/0!</v>
      </c>
      <c r="D3577" s="242">
        <f t="shared" si="930"/>
        <v>101.57992145373032</v>
      </c>
      <c r="E3577" s="181" t="e">
        <f t="shared" si="918"/>
        <v>#DIV/0!</v>
      </c>
      <c r="F3577" s="181" t="e">
        <f t="shared" si="931"/>
        <v>#DIV/0!</v>
      </c>
      <c r="H3577" s="181" t="e">
        <f t="shared" si="932"/>
        <v>#DIV/0!</v>
      </c>
      <c r="I3577" s="181" t="e">
        <f t="shared" si="919"/>
        <v>#DIV/0!</v>
      </c>
      <c r="J3577" s="339" t="e">
        <f t="shared" si="920"/>
        <v>#DIV/0!</v>
      </c>
      <c r="K3577" s="181" t="e">
        <f t="shared" si="921"/>
        <v>#DIV/0!</v>
      </c>
      <c r="M3577" s="181" t="e">
        <f t="shared" si="922"/>
        <v>#DIV/0!</v>
      </c>
      <c r="N3577" s="181" t="e">
        <f t="shared" si="923"/>
        <v>#DIV/0!</v>
      </c>
      <c r="O3577" s="339" t="e">
        <f t="shared" si="924"/>
        <v>#DIV/0!</v>
      </c>
      <c r="P3577" s="181" t="e">
        <f t="shared" si="925"/>
        <v>#DIV/0!</v>
      </c>
      <c r="R3577" s="181" t="e">
        <f t="shared" si="926"/>
        <v>#DIV/0!</v>
      </c>
      <c r="S3577" s="181" t="e">
        <f t="shared" si="927"/>
        <v>#DIV/0!</v>
      </c>
      <c r="T3577" s="339" t="e">
        <f t="shared" si="933"/>
        <v>#DIV/0!</v>
      </c>
      <c r="U3577" s="181" t="e">
        <f t="shared" si="928"/>
        <v>#DIV/0!</v>
      </c>
    </row>
    <row r="3578" spans="2:21" ht="12.75" customHeight="1" x14ac:dyDescent="0.15">
      <c r="B3578" s="1">
        <f t="shared" si="934"/>
        <v>370.70000000001579</v>
      </c>
      <c r="C3578" s="181" t="e">
        <f t="shared" si="929"/>
        <v>#DIV/0!</v>
      </c>
      <c r="D3578" s="242">
        <f t="shared" si="930"/>
        <v>101.58716190578484</v>
      </c>
      <c r="E3578" s="181" t="e">
        <f t="shared" si="918"/>
        <v>#DIV/0!</v>
      </c>
      <c r="F3578" s="181" t="e">
        <f t="shared" si="931"/>
        <v>#DIV/0!</v>
      </c>
      <c r="H3578" s="181" t="e">
        <f t="shared" si="932"/>
        <v>#DIV/0!</v>
      </c>
      <c r="I3578" s="181" t="e">
        <f t="shared" si="919"/>
        <v>#DIV/0!</v>
      </c>
      <c r="J3578" s="339" t="e">
        <f t="shared" si="920"/>
        <v>#DIV/0!</v>
      </c>
      <c r="K3578" s="181" t="e">
        <f t="shared" si="921"/>
        <v>#DIV/0!</v>
      </c>
      <c r="M3578" s="181" t="e">
        <f t="shared" si="922"/>
        <v>#DIV/0!</v>
      </c>
      <c r="N3578" s="181" t="e">
        <f t="shared" si="923"/>
        <v>#DIV/0!</v>
      </c>
      <c r="O3578" s="339" t="e">
        <f t="shared" si="924"/>
        <v>#DIV/0!</v>
      </c>
      <c r="P3578" s="181" t="e">
        <f t="shared" si="925"/>
        <v>#DIV/0!</v>
      </c>
      <c r="R3578" s="181" t="e">
        <f t="shared" si="926"/>
        <v>#DIV/0!</v>
      </c>
      <c r="S3578" s="181" t="e">
        <f t="shared" si="927"/>
        <v>#DIV/0!</v>
      </c>
      <c r="T3578" s="339" t="e">
        <f t="shared" si="933"/>
        <v>#DIV/0!</v>
      </c>
      <c r="U3578" s="181" t="e">
        <f t="shared" si="928"/>
        <v>#DIV/0!</v>
      </c>
    </row>
    <row r="3579" spans="2:21" ht="12.75" customHeight="1" x14ac:dyDescent="0.15">
      <c r="B3579" s="1">
        <f t="shared" si="934"/>
        <v>370.80000000001581</v>
      </c>
      <c r="C3579" s="181" t="e">
        <f t="shared" si="929"/>
        <v>#DIV/0!</v>
      </c>
      <c r="D3579" s="242">
        <f t="shared" si="930"/>
        <v>101.5944008100176</v>
      </c>
      <c r="E3579" s="181" t="e">
        <f t="shared" si="918"/>
        <v>#DIV/0!</v>
      </c>
      <c r="F3579" s="181" t="e">
        <f t="shared" si="931"/>
        <v>#DIV/0!</v>
      </c>
      <c r="H3579" s="181" t="e">
        <f t="shared" si="932"/>
        <v>#DIV/0!</v>
      </c>
      <c r="I3579" s="181" t="e">
        <f t="shared" si="919"/>
        <v>#DIV/0!</v>
      </c>
      <c r="J3579" s="339" t="e">
        <f t="shared" si="920"/>
        <v>#DIV/0!</v>
      </c>
      <c r="K3579" s="181" t="e">
        <f t="shared" si="921"/>
        <v>#DIV/0!</v>
      </c>
      <c r="M3579" s="181" t="e">
        <f t="shared" si="922"/>
        <v>#DIV/0!</v>
      </c>
      <c r="N3579" s="181" t="e">
        <f t="shared" si="923"/>
        <v>#DIV/0!</v>
      </c>
      <c r="O3579" s="339" t="e">
        <f t="shared" si="924"/>
        <v>#DIV/0!</v>
      </c>
      <c r="P3579" s="181" t="e">
        <f t="shared" si="925"/>
        <v>#DIV/0!</v>
      </c>
      <c r="R3579" s="181" t="e">
        <f t="shared" si="926"/>
        <v>#DIV/0!</v>
      </c>
      <c r="S3579" s="181" t="e">
        <f t="shared" si="927"/>
        <v>#DIV/0!</v>
      </c>
      <c r="T3579" s="339" t="e">
        <f t="shared" si="933"/>
        <v>#DIV/0!</v>
      </c>
      <c r="U3579" s="181" t="e">
        <f t="shared" si="928"/>
        <v>#DIV/0!</v>
      </c>
    </row>
    <row r="3580" spans="2:21" ht="12.75" customHeight="1" x14ac:dyDescent="0.15">
      <c r="B3580" s="1">
        <f t="shared" si="934"/>
        <v>370.90000000001584</v>
      </c>
      <c r="C3580" s="181" t="e">
        <f t="shared" si="929"/>
        <v>#DIV/0!</v>
      </c>
      <c r="D3580" s="242">
        <f t="shared" si="930"/>
        <v>101.60163816720046</v>
      </c>
      <c r="E3580" s="181" t="e">
        <f t="shared" si="918"/>
        <v>#DIV/0!</v>
      </c>
      <c r="F3580" s="181" t="e">
        <f t="shared" si="931"/>
        <v>#DIV/0!</v>
      </c>
      <c r="H3580" s="181" t="e">
        <f t="shared" si="932"/>
        <v>#DIV/0!</v>
      </c>
      <c r="I3580" s="181" t="e">
        <f t="shared" si="919"/>
        <v>#DIV/0!</v>
      </c>
      <c r="J3580" s="339" t="e">
        <f t="shared" si="920"/>
        <v>#DIV/0!</v>
      </c>
      <c r="K3580" s="181" t="e">
        <f t="shared" si="921"/>
        <v>#DIV/0!</v>
      </c>
      <c r="M3580" s="181" t="e">
        <f t="shared" si="922"/>
        <v>#DIV/0!</v>
      </c>
      <c r="N3580" s="181" t="e">
        <f t="shared" si="923"/>
        <v>#DIV/0!</v>
      </c>
      <c r="O3580" s="339" t="e">
        <f t="shared" si="924"/>
        <v>#DIV/0!</v>
      </c>
      <c r="P3580" s="181" t="e">
        <f t="shared" si="925"/>
        <v>#DIV/0!</v>
      </c>
      <c r="R3580" s="181" t="e">
        <f t="shared" si="926"/>
        <v>#DIV/0!</v>
      </c>
      <c r="S3580" s="181" t="e">
        <f t="shared" si="927"/>
        <v>#DIV/0!</v>
      </c>
      <c r="T3580" s="339" t="e">
        <f t="shared" si="933"/>
        <v>#DIV/0!</v>
      </c>
      <c r="U3580" s="181" t="e">
        <f t="shared" si="928"/>
        <v>#DIV/0!</v>
      </c>
    </row>
    <row r="3581" spans="2:21" ht="12.75" customHeight="1" x14ac:dyDescent="0.15">
      <c r="B3581" s="1">
        <f t="shared" si="934"/>
        <v>371.00000000001586</v>
      </c>
      <c r="C3581" s="181" t="e">
        <f t="shared" si="929"/>
        <v>#DIV/0!</v>
      </c>
      <c r="D3581" s="242">
        <f t="shared" si="930"/>
        <v>101.60887397810468</v>
      </c>
      <c r="E3581" s="181" t="e">
        <f t="shared" si="918"/>
        <v>#DIV/0!</v>
      </c>
      <c r="F3581" s="181" t="e">
        <f t="shared" si="931"/>
        <v>#DIV/0!</v>
      </c>
      <c r="H3581" s="181" t="e">
        <f t="shared" si="932"/>
        <v>#DIV/0!</v>
      </c>
      <c r="I3581" s="181" t="e">
        <f t="shared" si="919"/>
        <v>#DIV/0!</v>
      </c>
      <c r="J3581" s="339" t="e">
        <f t="shared" si="920"/>
        <v>#DIV/0!</v>
      </c>
      <c r="K3581" s="181" t="e">
        <f t="shared" si="921"/>
        <v>#DIV/0!</v>
      </c>
      <c r="M3581" s="181" t="e">
        <f t="shared" si="922"/>
        <v>#DIV/0!</v>
      </c>
      <c r="N3581" s="181" t="e">
        <f t="shared" si="923"/>
        <v>#DIV/0!</v>
      </c>
      <c r="O3581" s="339" t="e">
        <f t="shared" si="924"/>
        <v>#DIV/0!</v>
      </c>
      <c r="P3581" s="181" t="e">
        <f t="shared" si="925"/>
        <v>#DIV/0!</v>
      </c>
      <c r="R3581" s="181" t="e">
        <f t="shared" si="926"/>
        <v>#DIV/0!</v>
      </c>
      <c r="S3581" s="181" t="e">
        <f t="shared" si="927"/>
        <v>#DIV/0!</v>
      </c>
      <c r="T3581" s="339" t="e">
        <f t="shared" si="933"/>
        <v>#DIV/0!</v>
      </c>
      <c r="U3581" s="181" t="e">
        <f t="shared" si="928"/>
        <v>#DIV/0!</v>
      </c>
    </row>
    <row r="3582" spans="2:21" ht="12.75" customHeight="1" x14ac:dyDescent="0.15">
      <c r="B3582" s="1">
        <f t="shared" si="934"/>
        <v>371.10000000001588</v>
      </c>
      <c r="C3582" s="181" t="e">
        <f t="shared" si="929"/>
        <v>#DIV/0!</v>
      </c>
      <c r="D3582" s="242">
        <f t="shared" si="930"/>
        <v>101.61610824350086</v>
      </c>
      <c r="E3582" s="181" t="e">
        <f t="shared" si="918"/>
        <v>#DIV/0!</v>
      </c>
      <c r="F3582" s="181" t="e">
        <f t="shared" si="931"/>
        <v>#DIV/0!</v>
      </c>
      <c r="H3582" s="181" t="e">
        <f t="shared" si="932"/>
        <v>#DIV/0!</v>
      </c>
      <c r="I3582" s="181" t="e">
        <f t="shared" si="919"/>
        <v>#DIV/0!</v>
      </c>
      <c r="J3582" s="339" t="e">
        <f t="shared" si="920"/>
        <v>#DIV/0!</v>
      </c>
      <c r="K3582" s="181" t="e">
        <f t="shared" si="921"/>
        <v>#DIV/0!</v>
      </c>
      <c r="M3582" s="181" t="e">
        <f t="shared" si="922"/>
        <v>#DIV/0!</v>
      </c>
      <c r="N3582" s="181" t="e">
        <f t="shared" si="923"/>
        <v>#DIV/0!</v>
      </c>
      <c r="O3582" s="339" t="e">
        <f t="shared" si="924"/>
        <v>#DIV/0!</v>
      </c>
      <c r="P3582" s="181" t="e">
        <f t="shared" si="925"/>
        <v>#DIV/0!</v>
      </c>
      <c r="R3582" s="181" t="e">
        <f t="shared" si="926"/>
        <v>#DIV/0!</v>
      </c>
      <c r="S3582" s="181" t="e">
        <f t="shared" si="927"/>
        <v>#DIV/0!</v>
      </c>
      <c r="T3582" s="339" t="e">
        <f t="shared" si="933"/>
        <v>#DIV/0!</v>
      </c>
      <c r="U3582" s="181" t="e">
        <f t="shared" si="928"/>
        <v>#DIV/0!</v>
      </c>
    </row>
    <row r="3583" spans="2:21" ht="12.75" customHeight="1" x14ac:dyDescent="0.15">
      <c r="B3583" s="1">
        <f t="shared" si="934"/>
        <v>371.2000000000159</v>
      </c>
      <c r="C3583" s="181" t="e">
        <f t="shared" si="929"/>
        <v>#DIV/0!</v>
      </c>
      <c r="D3583" s="242">
        <f t="shared" si="930"/>
        <v>101.62334096415898</v>
      </c>
      <c r="E3583" s="181" t="e">
        <f t="shared" si="918"/>
        <v>#DIV/0!</v>
      </c>
      <c r="F3583" s="181" t="e">
        <f t="shared" si="931"/>
        <v>#DIV/0!</v>
      </c>
      <c r="H3583" s="181" t="e">
        <f t="shared" si="932"/>
        <v>#DIV/0!</v>
      </c>
      <c r="I3583" s="181" t="e">
        <f t="shared" si="919"/>
        <v>#DIV/0!</v>
      </c>
      <c r="J3583" s="339" t="e">
        <f t="shared" si="920"/>
        <v>#DIV/0!</v>
      </c>
      <c r="K3583" s="181" t="e">
        <f t="shared" si="921"/>
        <v>#DIV/0!</v>
      </c>
      <c r="M3583" s="181" t="e">
        <f t="shared" si="922"/>
        <v>#DIV/0!</v>
      </c>
      <c r="N3583" s="181" t="e">
        <f t="shared" si="923"/>
        <v>#DIV/0!</v>
      </c>
      <c r="O3583" s="339" t="e">
        <f t="shared" si="924"/>
        <v>#DIV/0!</v>
      </c>
      <c r="P3583" s="181" t="e">
        <f t="shared" si="925"/>
        <v>#DIV/0!</v>
      </c>
      <c r="R3583" s="181" t="e">
        <f t="shared" si="926"/>
        <v>#DIV/0!</v>
      </c>
      <c r="S3583" s="181" t="e">
        <f t="shared" si="927"/>
        <v>#DIV/0!</v>
      </c>
      <c r="T3583" s="339" t="e">
        <f t="shared" si="933"/>
        <v>#DIV/0!</v>
      </c>
      <c r="U3583" s="181" t="e">
        <f t="shared" si="928"/>
        <v>#DIV/0!</v>
      </c>
    </row>
    <row r="3584" spans="2:21" ht="12.75" customHeight="1" x14ac:dyDescent="0.15">
      <c r="B3584" s="1">
        <f t="shared" si="934"/>
        <v>371.30000000001593</v>
      </c>
      <c r="C3584" s="181" t="e">
        <f t="shared" si="929"/>
        <v>#DIV/0!</v>
      </c>
      <c r="D3584" s="242">
        <f t="shared" si="930"/>
        <v>101.63057214084863</v>
      </c>
      <c r="E3584" s="181" t="e">
        <f t="shared" si="918"/>
        <v>#DIV/0!</v>
      </c>
      <c r="F3584" s="181" t="e">
        <f t="shared" si="931"/>
        <v>#DIV/0!</v>
      </c>
      <c r="H3584" s="181" t="e">
        <f t="shared" si="932"/>
        <v>#DIV/0!</v>
      </c>
      <c r="I3584" s="181" t="e">
        <f t="shared" si="919"/>
        <v>#DIV/0!</v>
      </c>
      <c r="J3584" s="339" t="e">
        <f t="shared" si="920"/>
        <v>#DIV/0!</v>
      </c>
      <c r="K3584" s="181" t="e">
        <f t="shared" si="921"/>
        <v>#DIV/0!</v>
      </c>
      <c r="M3584" s="181" t="e">
        <f t="shared" si="922"/>
        <v>#DIV/0!</v>
      </c>
      <c r="N3584" s="181" t="e">
        <f t="shared" si="923"/>
        <v>#DIV/0!</v>
      </c>
      <c r="O3584" s="339" t="e">
        <f t="shared" si="924"/>
        <v>#DIV/0!</v>
      </c>
      <c r="P3584" s="181" t="e">
        <f t="shared" si="925"/>
        <v>#DIV/0!</v>
      </c>
      <c r="R3584" s="181" t="e">
        <f t="shared" si="926"/>
        <v>#DIV/0!</v>
      </c>
      <c r="S3584" s="181" t="e">
        <f t="shared" si="927"/>
        <v>#DIV/0!</v>
      </c>
      <c r="T3584" s="339" t="e">
        <f t="shared" si="933"/>
        <v>#DIV/0!</v>
      </c>
      <c r="U3584" s="181" t="e">
        <f t="shared" si="928"/>
        <v>#DIV/0!</v>
      </c>
    </row>
    <row r="3585" spans="2:21" ht="12.75" customHeight="1" x14ac:dyDescent="0.15">
      <c r="B3585" s="1">
        <f t="shared" si="934"/>
        <v>371.40000000001595</v>
      </c>
      <c r="C3585" s="181" t="e">
        <f t="shared" si="929"/>
        <v>#DIV/0!</v>
      </c>
      <c r="D3585" s="242">
        <f t="shared" si="930"/>
        <v>101.6378017743385</v>
      </c>
      <c r="E3585" s="181" t="e">
        <f t="shared" si="918"/>
        <v>#DIV/0!</v>
      </c>
      <c r="F3585" s="181" t="e">
        <f t="shared" si="931"/>
        <v>#DIV/0!</v>
      </c>
      <c r="H3585" s="181" t="e">
        <f t="shared" si="932"/>
        <v>#DIV/0!</v>
      </c>
      <c r="I3585" s="181" t="e">
        <f t="shared" si="919"/>
        <v>#DIV/0!</v>
      </c>
      <c r="J3585" s="339" t="e">
        <f t="shared" si="920"/>
        <v>#DIV/0!</v>
      </c>
      <c r="K3585" s="181" t="e">
        <f t="shared" si="921"/>
        <v>#DIV/0!</v>
      </c>
      <c r="M3585" s="181" t="e">
        <f t="shared" si="922"/>
        <v>#DIV/0!</v>
      </c>
      <c r="N3585" s="181" t="e">
        <f t="shared" si="923"/>
        <v>#DIV/0!</v>
      </c>
      <c r="O3585" s="339" t="e">
        <f t="shared" si="924"/>
        <v>#DIV/0!</v>
      </c>
      <c r="P3585" s="181" t="e">
        <f t="shared" si="925"/>
        <v>#DIV/0!</v>
      </c>
      <c r="R3585" s="181" t="e">
        <f t="shared" si="926"/>
        <v>#DIV/0!</v>
      </c>
      <c r="S3585" s="181" t="e">
        <f t="shared" si="927"/>
        <v>#DIV/0!</v>
      </c>
      <c r="T3585" s="339" t="e">
        <f t="shared" si="933"/>
        <v>#DIV/0!</v>
      </c>
      <c r="U3585" s="181" t="e">
        <f t="shared" si="928"/>
        <v>#DIV/0!</v>
      </c>
    </row>
    <row r="3586" spans="2:21" ht="12.75" customHeight="1" x14ac:dyDescent="0.15">
      <c r="B3586" s="1">
        <f t="shared" si="934"/>
        <v>371.50000000001597</v>
      </c>
      <c r="C3586" s="181" t="e">
        <f t="shared" si="929"/>
        <v>#DIV/0!</v>
      </c>
      <c r="D3586" s="242">
        <f t="shared" si="930"/>
        <v>101.64502986539681</v>
      </c>
      <c r="E3586" s="181" t="e">
        <f t="shared" si="918"/>
        <v>#DIV/0!</v>
      </c>
      <c r="F3586" s="181" t="e">
        <f t="shared" si="931"/>
        <v>#DIV/0!</v>
      </c>
      <c r="H3586" s="181" t="e">
        <f t="shared" si="932"/>
        <v>#DIV/0!</v>
      </c>
      <c r="I3586" s="181" t="e">
        <f t="shared" si="919"/>
        <v>#DIV/0!</v>
      </c>
      <c r="J3586" s="339" t="e">
        <f t="shared" si="920"/>
        <v>#DIV/0!</v>
      </c>
      <c r="K3586" s="181" t="e">
        <f t="shared" si="921"/>
        <v>#DIV/0!</v>
      </c>
      <c r="M3586" s="181" t="e">
        <f t="shared" si="922"/>
        <v>#DIV/0!</v>
      </c>
      <c r="N3586" s="181" t="e">
        <f t="shared" si="923"/>
        <v>#DIV/0!</v>
      </c>
      <c r="O3586" s="339" t="e">
        <f t="shared" si="924"/>
        <v>#DIV/0!</v>
      </c>
      <c r="P3586" s="181" t="e">
        <f t="shared" si="925"/>
        <v>#DIV/0!</v>
      </c>
      <c r="R3586" s="181" t="e">
        <f t="shared" si="926"/>
        <v>#DIV/0!</v>
      </c>
      <c r="S3586" s="181" t="e">
        <f t="shared" si="927"/>
        <v>#DIV/0!</v>
      </c>
      <c r="T3586" s="339" t="e">
        <f t="shared" si="933"/>
        <v>#DIV/0!</v>
      </c>
      <c r="U3586" s="181" t="e">
        <f t="shared" si="928"/>
        <v>#DIV/0!</v>
      </c>
    </row>
    <row r="3587" spans="2:21" ht="12.75" customHeight="1" x14ac:dyDescent="0.15">
      <c r="B3587" s="1">
        <f t="shared" si="934"/>
        <v>371.600000000016</v>
      </c>
      <c r="C3587" s="181" t="e">
        <f t="shared" si="929"/>
        <v>#DIV/0!</v>
      </c>
      <c r="D3587" s="242">
        <f t="shared" si="930"/>
        <v>101.65225641479127</v>
      </c>
      <c r="E3587" s="181" t="e">
        <f t="shared" si="918"/>
        <v>#DIV/0!</v>
      </c>
      <c r="F3587" s="181" t="e">
        <f t="shared" si="931"/>
        <v>#DIV/0!</v>
      </c>
      <c r="H3587" s="181" t="e">
        <f t="shared" si="932"/>
        <v>#DIV/0!</v>
      </c>
      <c r="I3587" s="181" t="e">
        <f t="shared" si="919"/>
        <v>#DIV/0!</v>
      </c>
      <c r="J3587" s="339" t="e">
        <f t="shared" si="920"/>
        <v>#DIV/0!</v>
      </c>
      <c r="K3587" s="181" t="e">
        <f t="shared" si="921"/>
        <v>#DIV/0!</v>
      </c>
      <c r="M3587" s="181" t="e">
        <f t="shared" si="922"/>
        <v>#DIV/0!</v>
      </c>
      <c r="N3587" s="181" t="e">
        <f t="shared" si="923"/>
        <v>#DIV/0!</v>
      </c>
      <c r="O3587" s="339" t="e">
        <f t="shared" si="924"/>
        <v>#DIV/0!</v>
      </c>
      <c r="P3587" s="181" t="e">
        <f t="shared" si="925"/>
        <v>#DIV/0!</v>
      </c>
      <c r="R3587" s="181" t="e">
        <f t="shared" si="926"/>
        <v>#DIV/0!</v>
      </c>
      <c r="S3587" s="181" t="e">
        <f t="shared" si="927"/>
        <v>#DIV/0!</v>
      </c>
      <c r="T3587" s="339" t="e">
        <f t="shared" si="933"/>
        <v>#DIV/0!</v>
      </c>
      <c r="U3587" s="181" t="e">
        <f t="shared" si="928"/>
        <v>#DIV/0!</v>
      </c>
    </row>
    <row r="3588" spans="2:21" ht="12.75" customHeight="1" x14ac:dyDescent="0.15">
      <c r="B3588" s="1">
        <f t="shared" si="934"/>
        <v>371.70000000001602</v>
      </c>
      <c r="C3588" s="181" t="e">
        <f t="shared" si="929"/>
        <v>#DIV/0!</v>
      </c>
      <c r="D3588" s="242">
        <f t="shared" si="930"/>
        <v>101.65948142328888</v>
      </c>
      <c r="E3588" s="181" t="e">
        <f t="shared" si="918"/>
        <v>#DIV/0!</v>
      </c>
      <c r="F3588" s="181" t="e">
        <f t="shared" si="931"/>
        <v>#DIV/0!</v>
      </c>
      <c r="H3588" s="181" t="e">
        <f t="shared" si="932"/>
        <v>#DIV/0!</v>
      </c>
      <c r="I3588" s="181" t="e">
        <f t="shared" si="919"/>
        <v>#DIV/0!</v>
      </c>
      <c r="J3588" s="339" t="e">
        <f t="shared" si="920"/>
        <v>#DIV/0!</v>
      </c>
      <c r="K3588" s="181" t="e">
        <f t="shared" si="921"/>
        <v>#DIV/0!</v>
      </c>
      <c r="M3588" s="181" t="e">
        <f t="shared" si="922"/>
        <v>#DIV/0!</v>
      </c>
      <c r="N3588" s="181" t="e">
        <f t="shared" si="923"/>
        <v>#DIV/0!</v>
      </c>
      <c r="O3588" s="339" t="e">
        <f t="shared" si="924"/>
        <v>#DIV/0!</v>
      </c>
      <c r="P3588" s="181" t="e">
        <f t="shared" si="925"/>
        <v>#DIV/0!</v>
      </c>
      <c r="R3588" s="181" t="e">
        <f t="shared" si="926"/>
        <v>#DIV/0!</v>
      </c>
      <c r="S3588" s="181" t="e">
        <f t="shared" si="927"/>
        <v>#DIV/0!</v>
      </c>
      <c r="T3588" s="339" t="e">
        <f t="shared" si="933"/>
        <v>#DIV/0!</v>
      </c>
      <c r="U3588" s="181" t="e">
        <f t="shared" si="928"/>
        <v>#DIV/0!</v>
      </c>
    </row>
    <row r="3589" spans="2:21" ht="12.75" customHeight="1" x14ac:dyDescent="0.15">
      <c r="B3589" s="1">
        <f t="shared" si="934"/>
        <v>371.80000000001604</v>
      </c>
      <c r="C3589" s="181" t="e">
        <f t="shared" si="929"/>
        <v>#DIV/0!</v>
      </c>
      <c r="D3589" s="242">
        <f t="shared" si="930"/>
        <v>101.666704891656</v>
      </c>
      <c r="E3589" s="181" t="e">
        <f t="shared" si="918"/>
        <v>#DIV/0!</v>
      </c>
      <c r="F3589" s="181" t="e">
        <f t="shared" si="931"/>
        <v>#DIV/0!</v>
      </c>
      <c r="H3589" s="181" t="e">
        <f t="shared" si="932"/>
        <v>#DIV/0!</v>
      </c>
      <c r="I3589" s="181" t="e">
        <f t="shared" si="919"/>
        <v>#DIV/0!</v>
      </c>
      <c r="J3589" s="339" t="e">
        <f t="shared" si="920"/>
        <v>#DIV/0!</v>
      </c>
      <c r="K3589" s="181" t="e">
        <f t="shared" si="921"/>
        <v>#DIV/0!</v>
      </c>
      <c r="M3589" s="181" t="e">
        <f t="shared" si="922"/>
        <v>#DIV/0!</v>
      </c>
      <c r="N3589" s="181" t="e">
        <f t="shared" si="923"/>
        <v>#DIV/0!</v>
      </c>
      <c r="O3589" s="339" t="e">
        <f t="shared" si="924"/>
        <v>#DIV/0!</v>
      </c>
      <c r="P3589" s="181" t="e">
        <f t="shared" si="925"/>
        <v>#DIV/0!</v>
      </c>
      <c r="R3589" s="181" t="e">
        <f t="shared" si="926"/>
        <v>#DIV/0!</v>
      </c>
      <c r="S3589" s="181" t="e">
        <f t="shared" si="927"/>
        <v>#DIV/0!</v>
      </c>
      <c r="T3589" s="339" t="e">
        <f t="shared" si="933"/>
        <v>#DIV/0!</v>
      </c>
      <c r="U3589" s="181" t="e">
        <f t="shared" si="928"/>
        <v>#DIV/0!</v>
      </c>
    </row>
    <row r="3590" spans="2:21" ht="12.75" customHeight="1" x14ac:dyDescent="0.15">
      <c r="B3590" s="1">
        <f t="shared" si="934"/>
        <v>371.90000000001606</v>
      </c>
      <c r="C3590" s="181" t="e">
        <f t="shared" si="929"/>
        <v>#DIV/0!</v>
      </c>
      <c r="D3590" s="242">
        <f t="shared" si="930"/>
        <v>101.67392682065851</v>
      </c>
      <c r="E3590" s="181" t="e">
        <f t="shared" ref="E3590:E3653" si="935">+$D$19+(C3590/(D3590*$D$34))</f>
        <v>#DIV/0!</v>
      </c>
      <c r="F3590" s="181" t="e">
        <f t="shared" si="931"/>
        <v>#DIV/0!</v>
      </c>
      <c r="H3590" s="181" t="e">
        <f t="shared" si="932"/>
        <v>#DIV/0!</v>
      </c>
      <c r="I3590" s="181" t="e">
        <f t="shared" ref="I3590:I3653" si="936">1.32*(($B3591-$D$19)/$D$30)^0.25</f>
        <v>#DIV/0!</v>
      </c>
      <c r="J3590" s="339" t="e">
        <f t="shared" ref="J3590:J3653" si="937">+$D$19+(H3590/(I3590*$D$35))</f>
        <v>#DIV/0!</v>
      </c>
      <c r="K3590" s="181" t="e">
        <f t="shared" ref="K3590:K3653" si="938">ABS($B3591-J3590)</f>
        <v>#DIV/0!</v>
      </c>
      <c r="M3590" s="181" t="e">
        <f t="shared" ref="M3590:M3653" si="939">(2*PI()*$D$27*$D$8*$AE$7*($D$31-B3591))/LN($D$30/$D$28)</f>
        <v>#DIV/0!</v>
      </c>
      <c r="N3590" s="181" t="e">
        <f t="shared" ref="N3590:N3653" si="940">1.32*(($B3591-$D$19)/$D$30)^0.25</f>
        <v>#DIV/0!</v>
      </c>
      <c r="O3590" s="339" t="e">
        <f t="shared" ref="O3590:O3653" si="941">+$D$19+(M3590/(N3590*$D$38))</f>
        <v>#DIV/0!</v>
      </c>
      <c r="P3590" s="181" t="e">
        <f t="shared" ref="P3590:P3653" si="942">ABS($B3591-O3590)</f>
        <v>#DIV/0!</v>
      </c>
      <c r="R3590" s="181" t="e">
        <f t="shared" ref="R3590:R3653" si="943">(2*PI()*$D$27*$D$9*$AE$6*($D$31-B3591))/LN($D$30/$D$28)</f>
        <v>#DIV/0!</v>
      </c>
      <c r="S3590" s="181" t="e">
        <f t="shared" ref="S3590:S3653" si="944">1.32*(($B3591-$D$19)/$D$30)^0.25</f>
        <v>#DIV/0!</v>
      </c>
      <c r="T3590" s="339" t="e">
        <f t="shared" si="933"/>
        <v>#DIV/0!</v>
      </c>
      <c r="U3590" s="181" t="e">
        <f t="shared" ref="U3590:U3653" si="945">ABS($B3591-T3590)</f>
        <v>#DIV/0!</v>
      </c>
    </row>
    <row r="3591" spans="2:21" ht="12.75" customHeight="1" x14ac:dyDescent="0.15">
      <c r="B3591" s="1">
        <f t="shared" si="934"/>
        <v>372.00000000001609</v>
      </c>
      <c r="C3591" s="181" t="e">
        <f t="shared" ref="C3591:C3654" si="946">(2*PI()*$D$26*$D$32*($D$31-B3592))/LN($D$29/$D$28)</f>
        <v>#DIV/0!</v>
      </c>
      <c r="D3591" s="242">
        <f t="shared" ref="D3591:D3654" si="947">1.32*((B3592-$D$19)/$D$29)^0.25</f>
        <v>101.68114721106166</v>
      </c>
      <c r="E3591" s="181" t="e">
        <f t="shared" si="935"/>
        <v>#DIV/0!</v>
      </c>
      <c r="F3591" s="181" t="e">
        <f t="shared" ref="F3591:F3654" si="948">ABS(B3592-E3591)</f>
        <v>#DIV/0!</v>
      </c>
      <c r="H3591" s="181" t="e">
        <f t="shared" ref="H3591:H3654" si="949">(2*PI()*$D$27*$D$32*($D$31-B3592))/LN($D$30/$D$28)</f>
        <v>#DIV/0!</v>
      </c>
      <c r="I3591" s="181" t="e">
        <f t="shared" si="936"/>
        <v>#DIV/0!</v>
      </c>
      <c r="J3591" s="339" t="e">
        <f t="shared" si="937"/>
        <v>#DIV/0!</v>
      </c>
      <c r="K3591" s="181" t="e">
        <f t="shared" si="938"/>
        <v>#DIV/0!</v>
      </c>
      <c r="M3591" s="181" t="e">
        <f t="shared" si="939"/>
        <v>#DIV/0!</v>
      </c>
      <c r="N3591" s="181" t="e">
        <f t="shared" si="940"/>
        <v>#DIV/0!</v>
      </c>
      <c r="O3591" s="339" t="e">
        <f t="shared" si="941"/>
        <v>#DIV/0!</v>
      </c>
      <c r="P3591" s="181" t="e">
        <f t="shared" si="942"/>
        <v>#DIV/0!</v>
      </c>
      <c r="R3591" s="181" t="e">
        <f t="shared" si="943"/>
        <v>#DIV/0!</v>
      </c>
      <c r="S3591" s="181" t="e">
        <f t="shared" si="944"/>
        <v>#DIV/0!</v>
      </c>
      <c r="T3591" s="339" t="e">
        <f t="shared" ref="T3591:T3654" si="950">+$D$19+(R3591/(S3591*$D$41))</f>
        <v>#DIV/0!</v>
      </c>
      <c r="U3591" s="181" t="e">
        <f t="shared" si="945"/>
        <v>#DIV/0!</v>
      </c>
    </row>
    <row r="3592" spans="2:21" ht="12.75" customHeight="1" x14ac:dyDescent="0.15">
      <c r="B3592" s="1">
        <f t="shared" ref="B3592:B3655" si="951">B3591+0.1</f>
        <v>372.10000000001611</v>
      </c>
      <c r="C3592" s="181" t="e">
        <f t="shared" si="946"/>
        <v>#DIV/0!</v>
      </c>
      <c r="D3592" s="242">
        <f t="shared" si="947"/>
        <v>101.68836606363</v>
      </c>
      <c r="E3592" s="181" t="e">
        <f t="shared" si="935"/>
        <v>#DIV/0!</v>
      </c>
      <c r="F3592" s="181" t="e">
        <f t="shared" si="948"/>
        <v>#DIV/0!</v>
      </c>
      <c r="H3592" s="181" t="e">
        <f t="shared" si="949"/>
        <v>#DIV/0!</v>
      </c>
      <c r="I3592" s="181" t="e">
        <f t="shared" si="936"/>
        <v>#DIV/0!</v>
      </c>
      <c r="J3592" s="339" t="e">
        <f t="shared" si="937"/>
        <v>#DIV/0!</v>
      </c>
      <c r="K3592" s="181" t="e">
        <f t="shared" si="938"/>
        <v>#DIV/0!</v>
      </c>
      <c r="M3592" s="181" t="e">
        <f t="shared" si="939"/>
        <v>#DIV/0!</v>
      </c>
      <c r="N3592" s="181" t="e">
        <f t="shared" si="940"/>
        <v>#DIV/0!</v>
      </c>
      <c r="O3592" s="339" t="e">
        <f t="shared" si="941"/>
        <v>#DIV/0!</v>
      </c>
      <c r="P3592" s="181" t="e">
        <f t="shared" si="942"/>
        <v>#DIV/0!</v>
      </c>
      <c r="R3592" s="181" t="e">
        <f t="shared" si="943"/>
        <v>#DIV/0!</v>
      </c>
      <c r="S3592" s="181" t="e">
        <f t="shared" si="944"/>
        <v>#DIV/0!</v>
      </c>
      <c r="T3592" s="339" t="e">
        <f t="shared" si="950"/>
        <v>#DIV/0!</v>
      </c>
      <c r="U3592" s="181" t="e">
        <f t="shared" si="945"/>
        <v>#DIV/0!</v>
      </c>
    </row>
    <row r="3593" spans="2:21" ht="12.75" customHeight="1" x14ac:dyDescent="0.15">
      <c r="B3593" s="1">
        <f t="shared" si="951"/>
        <v>372.20000000001613</v>
      </c>
      <c r="C3593" s="181" t="e">
        <f t="shared" si="946"/>
        <v>#DIV/0!</v>
      </c>
      <c r="D3593" s="242">
        <f t="shared" si="947"/>
        <v>101.69558337912761</v>
      </c>
      <c r="E3593" s="181" t="e">
        <f t="shared" si="935"/>
        <v>#DIV/0!</v>
      </c>
      <c r="F3593" s="181" t="e">
        <f t="shared" si="948"/>
        <v>#DIV/0!</v>
      </c>
      <c r="H3593" s="181" t="e">
        <f t="shared" si="949"/>
        <v>#DIV/0!</v>
      </c>
      <c r="I3593" s="181" t="e">
        <f t="shared" si="936"/>
        <v>#DIV/0!</v>
      </c>
      <c r="J3593" s="339" t="e">
        <f t="shared" si="937"/>
        <v>#DIV/0!</v>
      </c>
      <c r="K3593" s="181" t="e">
        <f t="shared" si="938"/>
        <v>#DIV/0!</v>
      </c>
      <c r="M3593" s="181" t="e">
        <f t="shared" si="939"/>
        <v>#DIV/0!</v>
      </c>
      <c r="N3593" s="181" t="e">
        <f t="shared" si="940"/>
        <v>#DIV/0!</v>
      </c>
      <c r="O3593" s="339" t="e">
        <f t="shared" si="941"/>
        <v>#DIV/0!</v>
      </c>
      <c r="P3593" s="181" t="e">
        <f t="shared" si="942"/>
        <v>#DIV/0!</v>
      </c>
      <c r="R3593" s="181" t="e">
        <f t="shared" si="943"/>
        <v>#DIV/0!</v>
      </c>
      <c r="S3593" s="181" t="e">
        <f t="shared" si="944"/>
        <v>#DIV/0!</v>
      </c>
      <c r="T3593" s="339" t="e">
        <f t="shared" si="950"/>
        <v>#DIV/0!</v>
      </c>
      <c r="U3593" s="181" t="e">
        <f t="shared" si="945"/>
        <v>#DIV/0!</v>
      </c>
    </row>
    <row r="3594" spans="2:21" ht="12.75" customHeight="1" x14ac:dyDescent="0.15">
      <c r="B3594" s="1">
        <f t="shared" si="951"/>
        <v>372.30000000001615</v>
      </c>
      <c r="C3594" s="181" t="e">
        <f t="shared" si="946"/>
        <v>#DIV/0!</v>
      </c>
      <c r="D3594" s="242">
        <f t="shared" si="947"/>
        <v>101.70279915831799</v>
      </c>
      <c r="E3594" s="181" t="e">
        <f t="shared" si="935"/>
        <v>#DIV/0!</v>
      </c>
      <c r="F3594" s="181" t="e">
        <f t="shared" si="948"/>
        <v>#DIV/0!</v>
      </c>
      <c r="H3594" s="181" t="e">
        <f t="shared" si="949"/>
        <v>#DIV/0!</v>
      </c>
      <c r="I3594" s="181" t="e">
        <f t="shared" si="936"/>
        <v>#DIV/0!</v>
      </c>
      <c r="J3594" s="339" t="e">
        <f t="shared" si="937"/>
        <v>#DIV/0!</v>
      </c>
      <c r="K3594" s="181" t="e">
        <f t="shared" si="938"/>
        <v>#DIV/0!</v>
      </c>
      <c r="M3594" s="181" t="e">
        <f t="shared" si="939"/>
        <v>#DIV/0!</v>
      </c>
      <c r="N3594" s="181" t="e">
        <f t="shared" si="940"/>
        <v>#DIV/0!</v>
      </c>
      <c r="O3594" s="339" t="e">
        <f t="shared" si="941"/>
        <v>#DIV/0!</v>
      </c>
      <c r="P3594" s="181" t="e">
        <f t="shared" si="942"/>
        <v>#DIV/0!</v>
      </c>
      <c r="R3594" s="181" t="e">
        <f t="shared" si="943"/>
        <v>#DIV/0!</v>
      </c>
      <c r="S3594" s="181" t="e">
        <f t="shared" si="944"/>
        <v>#DIV/0!</v>
      </c>
      <c r="T3594" s="339" t="e">
        <f t="shared" si="950"/>
        <v>#DIV/0!</v>
      </c>
      <c r="U3594" s="181" t="e">
        <f t="shared" si="945"/>
        <v>#DIV/0!</v>
      </c>
    </row>
    <row r="3595" spans="2:21" ht="12.75" customHeight="1" x14ac:dyDescent="0.15">
      <c r="B3595" s="1">
        <f t="shared" si="951"/>
        <v>372.40000000001618</v>
      </c>
      <c r="C3595" s="181" t="e">
        <f t="shared" si="946"/>
        <v>#DIV/0!</v>
      </c>
      <c r="D3595" s="242">
        <f t="shared" si="947"/>
        <v>101.71001340196392</v>
      </c>
      <c r="E3595" s="181" t="e">
        <f t="shared" si="935"/>
        <v>#DIV/0!</v>
      </c>
      <c r="F3595" s="181" t="e">
        <f t="shared" si="948"/>
        <v>#DIV/0!</v>
      </c>
      <c r="H3595" s="181" t="e">
        <f t="shared" si="949"/>
        <v>#DIV/0!</v>
      </c>
      <c r="I3595" s="181" t="e">
        <f t="shared" si="936"/>
        <v>#DIV/0!</v>
      </c>
      <c r="J3595" s="339" t="e">
        <f t="shared" si="937"/>
        <v>#DIV/0!</v>
      </c>
      <c r="K3595" s="181" t="e">
        <f t="shared" si="938"/>
        <v>#DIV/0!</v>
      </c>
      <c r="M3595" s="181" t="e">
        <f t="shared" si="939"/>
        <v>#DIV/0!</v>
      </c>
      <c r="N3595" s="181" t="e">
        <f t="shared" si="940"/>
        <v>#DIV/0!</v>
      </c>
      <c r="O3595" s="339" t="e">
        <f t="shared" si="941"/>
        <v>#DIV/0!</v>
      </c>
      <c r="P3595" s="181" t="e">
        <f t="shared" si="942"/>
        <v>#DIV/0!</v>
      </c>
      <c r="R3595" s="181" t="e">
        <f t="shared" si="943"/>
        <v>#DIV/0!</v>
      </c>
      <c r="S3595" s="181" t="e">
        <f t="shared" si="944"/>
        <v>#DIV/0!</v>
      </c>
      <c r="T3595" s="339" t="e">
        <f t="shared" si="950"/>
        <v>#DIV/0!</v>
      </c>
      <c r="U3595" s="181" t="e">
        <f t="shared" si="945"/>
        <v>#DIV/0!</v>
      </c>
    </row>
    <row r="3596" spans="2:21" ht="12.75" customHeight="1" x14ac:dyDescent="0.15">
      <c r="B3596" s="1">
        <f t="shared" si="951"/>
        <v>372.5000000000162</v>
      </c>
      <c r="C3596" s="181" t="e">
        <f t="shared" si="946"/>
        <v>#DIV/0!</v>
      </c>
      <c r="D3596" s="242">
        <f t="shared" si="947"/>
        <v>101.71722611082758</v>
      </c>
      <c r="E3596" s="181" t="e">
        <f t="shared" si="935"/>
        <v>#DIV/0!</v>
      </c>
      <c r="F3596" s="181" t="e">
        <f t="shared" si="948"/>
        <v>#DIV/0!</v>
      </c>
      <c r="H3596" s="181" t="e">
        <f t="shared" si="949"/>
        <v>#DIV/0!</v>
      </c>
      <c r="I3596" s="181" t="e">
        <f t="shared" si="936"/>
        <v>#DIV/0!</v>
      </c>
      <c r="J3596" s="339" t="e">
        <f t="shared" si="937"/>
        <v>#DIV/0!</v>
      </c>
      <c r="K3596" s="181" t="e">
        <f t="shared" si="938"/>
        <v>#DIV/0!</v>
      </c>
      <c r="M3596" s="181" t="e">
        <f t="shared" si="939"/>
        <v>#DIV/0!</v>
      </c>
      <c r="N3596" s="181" t="e">
        <f t="shared" si="940"/>
        <v>#DIV/0!</v>
      </c>
      <c r="O3596" s="339" t="e">
        <f t="shared" si="941"/>
        <v>#DIV/0!</v>
      </c>
      <c r="P3596" s="181" t="e">
        <f t="shared" si="942"/>
        <v>#DIV/0!</v>
      </c>
      <c r="R3596" s="181" t="e">
        <f t="shared" si="943"/>
        <v>#DIV/0!</v>
      </c>
      <c r="S3596" s="181" t="e">
        <f t="shared" si="944"/>
        <v>#DIV/0!</v>
      </c>
      <c r="T3596" s="339" t="e">
        <f t="shared" si="950"/>
        <v>#DIV/0!</v>
      </c>
      <c r="U3596" s="181" t="e">
        <f t="shared" si="945"/>
        <v>#DIV/0!</v>
      </c>
    </row>
    <row r="3597" spans="2:21" ht="12.75" customHeight="1" x14ac:dyDescent="0.15">
      <c r="B3597" s="1">
        <f t="shared" si="951"/>
        <v>372.60000000001622</v>
      </c>
      <c r="C3597" s="181" t="e">
        <f t="shared" si="946"/>
        <v>#DIV/0!</v>
      </c>
      <c r="D3597" s="242">
        <f t="shared" si="947"/>
        <v>101.72443728567075</v>
      </c>
      <c r="E3597" s="181" t="e">
        <f t="shared" si="935"/>
        <v>#DIV/0!</v>
      </c>
      <c r="F3597" s="181" t="e">
        <f t="shared" si="948"/>
        <v>#DIV/0!</v>
      </c>
      <c r="H3597" s="181" t="e">
        <f t="shared" si="949"/>
        <v>#DIV/0!</v>
      </c>
      <c r="I3597" s="181" t="e">
        <f t="shared" si="936"/>
        <v>#DIV/0!</v>
      </c>
      <c r="J3597" s="339" t="e">
        <f t="shared" si="937"/>
        <v>#DIV/0!</v>
      </c>
      <c r="K3597" s="181" t="e">
        <f t="shared" si="938"/>
        <v>#DIV/0!</v>
      </c>
      <c r="M3597" s="181" t="e">
        <f t="shared" si="939"/>
        <v>#DIV/0!</v>
      </c>
      <c r="N3597" s="181" t="e">
        <f t="shared" si="940"/>
        <v>#DIV/0!</v>
      </c>
      <c r="O3597" s="339" t="e">
        <f t="shared" si="941"/>
        <v>#DIV/0!</v>
      </c>
      <c r="P3597" s="181" t="e">
        <f t="shared" si="942"/>
        <v>#DIV/0!</v>
      </c>
      <c r="R3597" s="181" t="e">
        <f t="shared" si="943"/>
        <v>#DIV/0!</v>
      </c>
      <c r="S3597" s="181" t="e">
        <f t="shared" si="944"/>
        <v>#DIV/0!</v>
      </c>
      <c r="T3597" s="339" t="e">
        <f t="shared" si="950"/>
        <v>#DIV/0!</v>
      </c>
      <c r="U3597" s="181" t="e">
        <f t="shared" si="945"/>
        <v>#DIV/0!</v>
      </c>
    </row>
    <row r="3598" spans="2:21" ht="12.75" customHeight="1" x14ac:dyDescent="0.15">
      <c r="B3598" s="1">
        <f t="shared" si="951"/>
        <v>372.70000000001625</v>
      </c>
      <c r="C3598" s="181" t="e">
        <f t="shared" si="946"/>
        <v>#DIV/0!</v>
      </c>
      <c r="D3598" s="242">
        <f t="shared" si="947"/>
        <v>101.73164692725432</v>
      </c>
      <c r="E3598" s="181" t="e">
        <f t="shared" si="935"/>
        <v>#DIV/0!</v>
      </c>
      <c r="F3598" s="181" t="e">
        <f t="shared" si="948"/>
        <v>#DIV/0!</v>
      </c>
      <c r="H3598" s="181" t="e">
        <f t="shared" si="949"/>
        <v>#DIV/0!</v>
      </c>
      <c r="I3598" s="181" t="e">
        <f t="shared" si="936"/>
        <v>#DIV/0!</v>
      </c>
      <c r="J3598" s="339" t="e">
        <f t="shared" si="937"/>
        <v>#DIV/0!</v>
      </c>
      <c r="K3598" s="181" t="e">
        <f t="shared" si="938"/>
        <v>#DIV/0!</v>
      </c>
      <c r="M3598" s="181" t="e">
        <f t="shared" si="939"/>
        <v>#DIV/0!</v>
      </c>
      <c r="N3598" s="181" t="e">
        <f t="shared" si="940"/>
        <v>#DIV/0!</v>
      </c>
      <c r="O3598" s="339" t="e">
        <f t="shared" si="941"/>
        <v>#DIV/0!</v>
      </c>
      <c r="P3598" s="181" t="e">
        <f t="shared" si="942"/>
        <v>#DIV/0!</v>
      </c>
      <c r="R3598" s="181" t="e">
        <f t="shared" si="943"/>
        <v>#DIV/0!</v>
      </c>
      <c r="S3598" s="181" t="e">
        <f t="shared" si="944"/>
        <v>#DIV/0!</v>
      </c>
      <c r="T3598" s="339" t="e">
        <f t="shared" si="950"/>
        <v>#DIV/0!</v>
      </c>
      <c r="U3598" s="181" t="e">
        <f t="shared" si="945"/>
        <v>#DIV/0!</v>
      </c>
    </row>
    <row r="3599" spans="2:21" ht="12.75" customHeight="1" x14ac:dyDescent="0.15">
      <c r="B3599" s="1">
        <f t="shared" si="951"/>
        <v>372.80000000001627</v>
      </c>
      <c r="C3599" s="181" t="e">
        <f t="shared" si="946"/>
        <v>#DIV/0!</v>
      </c>
      <c r="D3599" s="242">
        <f t="shared" si="947"/>
        <v>101.73885503633898</v>
      </c>
      <c r="E3599" s="181" t="e">
        <f t="shared" si="935"/>
        <v>#DIV/0!</v>
      </c>
      <c r="F3599" s="181" t="e">
        <f t="shared" si="948"/>
        <v>#DIV/0!</v>
      </c>
      <c r="H3599" s="181" t="e">
        <f t="shared" si="949"/>
        <v>#DIV/0!</v>
      </c>
      <c r="I3599" s="181" t="e">
        <f t="shared" si="936"/>
        <v>#DIV/0!</v>
      </c>
      <c r="J3599" s="339" t="e">
        <f t="shared" si="937"/>
        <v>#DIV/0!</v>
      </c>
      <c r="K3599" s="181" t="e">
        <f t="shared" si="938"/>
        <v>#DIV/0!</v>
      </c>
      <c r="M3599" s="181" t="e">
        <f t="shared" si="939"/>
        <v>#DIV/0!</v>
      </c>
      <c r="N3599" s="181" t="e">
        <f t="shared" si="940"/>
        <v>#DIV/0!</v>
      </c>
      <c r="O3599" s="339" t="e">
        <f t="shared" si="941"/>
        <v>#DIV/0!</v>
      </c>
      <c r="P3599" s="181" t="e">
        <f t="shared" si="942"/>
        <v>#DIV/0!</v>
      </c>
      <c r="R3599" s="181" t="e">
        <f t="shared" si="943"/>
        <v>#DIV/0!</v>
      </c>
      <c r="S3599" s="181" t="e">
        <f t="shared" si="944"/>
        <v>#DIV/0!</v>
      </c>
      <c r="T3599" s="339" t="e">
        <f t="shared" si="950"/>
        <v>#DIV/0!</v>
      </c>
      <c r="U3599" s="181" t="e">
        <f t="shared" si="945"/>
        <v>#DIV/0!</v>
      </c>
    </row>
    <row r="3600" spans="2:21" ht="12.75" customHeight="1" x14ac:dyDescent="0.15">
      <c r="B3600" s="1">
        <f t="shared" si="951"/>
        <v>372.90000000001629</v>
      </c>
      <c r="C3600" s="181" t="e">
        <f t="shared" si="946"/>
        <v>#DIV/0!</v>
      </c>
      <c r="D3600" s="242">
        <f t="shared" si="947"/>
        <v>101.74606161368446</v>
      </c>
      <c r="E3600" s="181" t="e">
        <f t="shared" si="935"/>
        <v>#DIV/0!</v>
      </c>
      <c r="F3600" s="181" t="e">
        <f t="shared" si="948"/>
        <v>#DIV/0!</v>
      </c>
      <c r="H3600" s="181" t="e">
        <f t="shared" si="949"/>
        <v>#DIV/0!</v>
      </c>
      <c r="I3600" s="181" t="e">
        <f t="shared" si="936"/>
        <v>#DIV/0!</v>
      </c>
      <c r="J3600" s="339" t="e">
        <f t="shared" si="937"/>
        <v>#DIV/0!</v>
      </c>
      <c r="K3600" s="181" t="e">
        <f t="shared" si="938"/>
        <v>#DIV/0!</v>
      </c>
      <c r="M3600" s="181" t="e">
        <f t="shared" si="939"/>
        <v>#DIV/0!</v>
      </c>
      <c r="N3600" s="181" t="e">
        <f t="shared" si="940"/>
        <v>#DIV/0!</v>
      </c>
      <c r="O3600" s="339" t="e">
        <f t="shared" si="941"/>
        <v>#DIV/0!</v>
      </c>
      <c r="P3600" s="181" t="e">
        <f t="shared" si="942"/>
        <v>#DIV/0!</v>
      </c>
      <c r="R3600" s="181" t="e">
        <f t="shared" si="943"/>
        <v>#DIV/0!</v>
      </c>
      <c r="S3600" s="181" t="e">
        <f t="shared" si="944"/>
        <v>#DIV/0!</v>
      </c>
      <c r="T3600" s="339" t="e">
        <f t="shared" si="950"/>
        <v>#DIV/0!</v>
      </c>
      <c r="U3600" s="181" t="e">
        <f t="shared" si="945"/>
        <v>#DIV/0!</v>
      </c>
    </row>
    <row r="3601" spans="2:21" ht="12.75" customHeight="1" x14ac:dyDescent="0.15">
      <c r="B3601" s="1">
        <f t="shared" si="951"/>
        <v>373.00000000001631</v>
      </c>
      <c r="C3601" s="181" t="e">
        <f t="shared" si="946"/>
        <v>#DIV/0!</v>
      </c>
      <c r="D3601" s="242">
        <f t="shared" si="947"/>
        <v>101.75326666005</v>
      </c>
      <c r="E3601" s="181" t="e">
        <f t="shared" si="935"/>
        <v>#DIV/0!</v>
      </c>
      <c r="F3601" s="181" t="e">
        <f t="shared" si="948"/>
        <v>#DIV/0!</v>
      </c>
      <c r="H3601" s="181" t="e">
        <f t="shared" si="949"/>
        <v>#DIV/0!</v>
      </c>
      <c r="I3601" s="181" t="e">
        <f t="shared" si="936"/>
        <v>#DIV/0!</v>
      </c>
      <c r="J3601" s="339" t="e">
        <f t="shared" si="937"/>
        <v>#DIV/0!</v>
      </c>
      <c r="K3601" s="181" t="e">
        <f t="shared" si="938"/>
        <v>#DIV/0!</v>
      </c>
      <c r="M3601" s="181" t="e">
        <f t="shared" si="939"/>
        <v>#DIV/0!</v>
      </c>
      <c r="N3601" s="181" t="e">
        <f t="shared" si="940"/>
        <v>#DIV/0!</v>
      </c>
      <c r="O3601" s="339" t="e">
        <f t="shared" si="941"/>
        <v>#DIV/0!</v>
      </c>
      <c r="P3601" s="181" t="e">
        <f t="shared" si="942"/>
        <v>#DIV/0!</v>
      </c>
      <c r="R3601" s="181" t="e">
        <f t="shared" si="943"/>
        <v>#DIV/0!</v>
      </c>
      <c r="S3601" s="181" t="e">
        <f t="shared" si="944"/>
        <v>#DIV/0!</v>
      </c>
      <c r="T3601" s="339" t="e">
        <f t="shared" si="950"/>
        <v>#DIV/0!</v>
      </c>
      <c r="U3601" s="181" t="e">
        <f t="shared" si="945"/>
        <v>#DIV/0!</v>
      </c>
    </row>
    <row r="3602" spans="2:21" ht="12.75" customHeight="1" x14ac:dyDescent="0.15">
      <c r="B3602" s="1">
        <f t="shared" si="951"/>
        <v>373.10000000001634</v>
      </c>
      <c r="C3602" s="181" t="e">
        <f t="shared" si="946"/>
        <v>#DIV/0!</v>
      </c>
      <c r="D3602" s="242">
        <f t="shared" si="947"/>
        <v>101.76047017619435</v>
      </c>
      <c r="E3602" s="181" t="e">
        <f t="shared" si="935"/>
        <v>#DIV/0!</v>
      </c>
      <c r="F3602" s="181" t="e">
        <f t="shared" si="948"/>
        <v>#DIV/0!</v>
      </c>
      <c r="H3602" s="181" t="e">
        <f t="shared" si="949"/>
        <v>#DIV/0!</v>
      </c>
      <c r="I3602" s="181" t="e">
        <f t="shared" si="936"/>
        <v>#DIV/0!</v>
      </c>
      <c r="J3602" s="339" t="e">
        <f t="shared" si="937"/>
        <v>#DIV/0!</v>
      </c>
      <c r="K3602" s="181" t="e">
        <f t="shared" si="938"/>
        <v>#DIV/0!</v>
      </c>
      <c r="M3602" s="181" t="e">
        <f t="shared" si="939"/>
        <v>#DIV/0!</v>
      </c>
      <c r="N3602" s="181" t="e">
        <f t="shared" si="940"/>
        <v>#DIV/0!</v>
      </c>
      <c r="O3602" s="339" t="e">
        <f t="shared" si="941"/>
        <v>#DIV/0!</v>
      </c>
      <c r="P3602" s="181" t="e">
        <f t="shared" si="942"/>
        <v>#DIV/0!</v>
      </c>
      <c r="R3602" s="181" t="e">
        <f t="shared" si="943"/>
        <v>#DIV/0!</v>
      </c>
      <c r="S3602" s="181" t="e">
        <f t="shared" si="944"/>
        <v>#DIV/0!</v>
      </c>
      <c r="T3602" s="339" t="e">
        <f t="shared" si="950"/>
        <v>#DIV/0!</v>
      </c>
      <c r="U3602" s="181" t="e">
        <f t="shared" si="945"/>
        <v>#DIV/0!</v>
      </c>
    </row>
    <row r="3603" spans="2:21" ht="12.75" customHeight="1" x14ac:dyDescent="0.15">
      <c r="B3603" s="1">
        <f t="shared" si="951"/>
        <v>373.20000000001636</v>
      </c>
      <c r="C3603" s="181" t="e">
        <f t="shared" si="946"/>
        <v>#DIV/0!</v>
      </c>
      <c r="D3603" s="242">
        <f t="shared" si="947"/>
        <v>101.76767216287566</v>
      </c>
      <c r="E3603" s="181" t="e">
        <f t="shared" si="935"/>
        <v>#DIV/0!</v>
      </c>
      <c r="F3603" s="181" t="e">
        <f t="shared" si="948"/>
        <v>#DIV/0!</v>
      </c>
      <c r="H3603" s="181" t="e">
        <f t="shared" si="949"/>
        <v>#DIV/0!</v>
      </c>
      <c r="I3603" s="181" t="e">
        <f t="shared" si="936"/>
        <v>#DIV/0!</v>
      </c>
      <c r="J3603" s="339" t="e">
        <f t="shared" si="937"/>
        <v>#DIV/0!</v>
      </c>
      <c r="K3603" s="181" t="e">
        <f t="shared" si="938"/>
        <v>#DIV/0!</v>
      </c>
      <c r="M3603" s="181" t="e">
        <f t="shared" si="939"/>
        <v>#DIV/0!</v>
      </c>
      <c r="N3603" s="181" t="e">
        <f t="shared" si="940"/>
        <v>#DIV/0!</v>
      </c>
      <c r="O3603" s="339" t="e">
        <f t="shared" si="941"/>
        <v>#DIV/0!</v>
      </c>
      <c r="P3603" s="181" t="e">
        <f t="shared" si="942"/>
        <v>#DIV/0!</v>
      </c>
      <c r="R3603" s="181" t="e">
        <f t="shared" si="943"/>
        <v>#DIV/0!</v>
      </c>
      <c r="S3603" s="181" t="e">
        <f t="shared" si="944"/>
        <v>#DIV/0!</v>
      </c>
      <c r="T3603" s="339" t="e">
        <f t="shared" si="950"/>
        <v>#DIV/0!</v>
      </c>
      <c r="U3603" s="181" t="e">
        <f t="shared" si="945"/>
        <v>#DIV/0!</v>
      </c>
    </row>
    <row r="3604" spans="2:21" ht="12.75" customHeight="1" x14ac:dyDescent="0.15">
      <c r="B3604" s="1">
        <f t="shared" si="951"/>
        <v>373.30000000001638</v>
      </c>
      <c r="C3604" s="181" t="e">
        <f t="shared" si="946"/>
        <v>#DIV/0!</v>
      </c>
      <c r="D3604" s="242">
        <f t="shared" si="947"/>
        <v>101.7748726208514</v>
      </c>
      <c r="E3604" s="181" t="e">
        <f t="shared" si="935"/>
        <v>#DIV/0!</v>
      </c>
      <c r="F3604" s="181" t="e">
        <f t="shared" si="948"/>
        <v>#DIV/0!</v>
      </c>
      <c r="H3604" s="181" t="e">
        <f t="shared" si="949"/>
        <v>#DIV/0!</v>
      </c>
      <c r="I3604" s="181" t="e">
        <f t="shared" si="936"/>
        <v>#DIV/0!</v>
      </c>
      <c r="J3604" s="339" t="e">
        <f t="shared" si="937"/>
        <v>#DIV/0!</v>
      </c>
      <c r="K3604" s="181" t="e">
        <f t="shared" si="938"/>
        <v>#DIV/0!</v>
      </c>
      <c r="M3604" s="181" t="e">
        <f t="shared" si="939"/>
        <v>#DIV/0!</v>
      </c>
      <c r="N3604" s="181" t="e">
        <f t="shared" si="940"/>
        <v>#DIV/0!</v>
      </c>
      <c r="O3604" s="339" t="e">
        <f t="shared" si="941"/>
        <v>#DIV/0!</v>
      </c>
      <c r="P3604" s="181" t="e">
        <f t="shared" si="942"/>
        <v>#DIV/0!</v>
      </c>
      <c r="R3604" s="181" t="e">
        <f t="shared" si="943"/>
        <v>#DIV/0!</v>
      </c>
      <c r="S3604" s="181" t="e">
        <f t="shared" si="944"/>
        <v>#DIV/0!</v>
      </c>
      <c r="T3604" s="339" t="e">
        <f t="shared" si="950"/>
        <v>#DIV/0!</v>
      </c>
      <c r="U3604" s="181" t="e">
        <f t="shared" si="945"/>
        <v>#DIV/0!</v>
      </c>
    </row>
    <row r="3605" spans="2:21" ht="12.75" customHeight="1" x14ac:dyDescent="0.15">
      <c r="B3605" s="1">
        <f t="shared" si="951"/>
        <v>373.40000000001641</v>
      </c>
      <c r="C3605" s="181" t="e">
        <f t="shared" si="946"/>
        <v>#DIV/0!</v>
      </c>
      <c r="D3605" s="242">
        <f t="shared" si="947"/>
        <v>101.78207155087846</v>
      </c>
      <c r="E3605" s="181" t="e">
        <f t="shared" si="935"/>
        <v>#DIV/0!</v>
      </c>
      <c r="F3605" s="181" t="e">
        <f t="shared" si="948"/>
        <v>#DIV/0!</v>
      </c>
      <c r="H3605" s="181" t="e">
        <f t="shared" si="949"/>
        <v>#DIV/0!</v>
      </c>
      <c r="I3605" s="181" t="e">
        <f t="shared" si="936"/>
        <v>#DIV/0!</v>
      </c>
      <c r="J3605" s="339" t="e">
        <f t="shared" si="937"/>
        <v>#DIV/0!</v>
      </c>
      <c r="K3605" s="181" t="e">
        <f t="shared" si="938"/>
        <v>#DIV/0!</v>
      </c>
      <c r="M3605" s="181" t="e">
        <f t="shared" si="939"/>
        <v>#DIV/0!</v>
      </c>
      <c r="N3605" s="181" t="e">
        <f t="shared" si="940"/>
        <v>#DIV/0!</v>
      </c>
      <c r="O3605" s="339" t="e">
        <f t="shared" si="941"/>
        <v>#DIV/0!</v>
      </c>
      <c r="P3605" s="181" t="e">
        <f t="shared" si="942"/>
        <v>#DIV/0!</v>
      </c>
      <c r="R3605" s="181" t="e">
        <f t="shared" si="943"/>
        <v>#DIV/0!</v>
      </c>
      <c r="S3605" s="181" t="e">
        <f t="shared" si="944"/>
        <v>#DIV/0!</v>
      </c>
      <c r="T3605" s="339" t="e">
        <f t="shared" si="950"/>
        <v>#DIV/0!</v>
      </c>
      <c r="U3605" s="181" t="e">
        <f t="shared" si="945"/>
        <v>#DIV/0!</v>
      </c>
    </row>
    <row r="3606" spans="2:21" ht="12.75" customHeight="1" x14ac:dyDescent="0.15">
      <c r="B3606" s="1">
        <f t="shared" si="951"/>
        <v>373.50000000001643</v>
      </c>
      <c r="C3606" s="181" t="e">
        <f t="shared" si="946"/>
        <v>#DIV/0!</v>
      </c>
      <c r="D3606" s="242">
        <f t="shared" si="947"/>
        <v>101.78926895371312</v>
      </c>
      <c r="E3606" s="181" t="e">
        <f t="shared" si="935"/>
        <v>#DIV/0!</v>
      </c>
      <c r="F3606" s="181" t="e">
        <f t="shared" si="948"/>
        <v>#DIV/0!</v>
      </c>
      <c r="H3606" s="181" t="e">
        <f t="shared" si="949"/>
        <v>#DIV/0!</v>
      </c>
      <c r="I3606" s="181" t="e">
        <f t="shared" si="936"/>
        <v>#DIV/0!</v>
      </c>
      <c r="J3606" s="339" t="e">
        <f t="shared" si="937"/>
        <v>#DIV/0!</v>
      </c>
      <c r="K3606" s="181" t="e">
        <f t="shared" si="938"/>
        <v>#DIV/0!</v>
      </c>
      <c r="M3606" s="181" t="e">
        <f t="shared" si="939"/>
        <v>#DIV/0!</v>
      </c>
      <c r="N3606" s="181" t="e">
        <f t="shared" si="940"/>
        <v>#DIV/0!</v>
      </c>
      <c r="O3606" s="339" t="e">
        <f t="shared" si="941"/>
        <v>#DIV/0!</v>
      </c>
      <c r="P3606" s="181" t="e">
        <f t="shared" si="942"/>
        <v>#DIV/0!</v>
      </c>
      <c r="R3606" s="181" t="e">
        <f t="shared" si="943"/>
        <v>#DIV/0!</v>
      </c>
      <c r="S3606" s="181" t="e">
        <f t="shared" si="944"/>
        <v>#DIV/0!</v>
      </c>
      <c r="T3606" s="339" t="e">
        <f t="shared" si="950"/>
        <v>#DIV/0!</v>
      </c>
      <c r="U3606" s="181" t="e">
        <f t="shared" si="945"/>
        <v>#DIV/0!</v>
      </c>
    </row>
    <row r="3607" spans="2:21" ht="12.75" customHeight="1" x14ac:dyDescent="0.15">
      <c r="B3607" s="1">
        <f t="shared" si="951"/>
        <v>373.60000000001645</v>
      </c>
      <c r="C3607" s="181" t="e">
        <f t="shared" si="946"/>
        <v>#DIV/0!</v>
      </c>
      <c r="D3607" s="242">
        <f t="shared" si="947"/>
        <v>101.79646483011122</v>
      </c>
      <c r="E3607" s="181" t="e">
        <f t="shared" si="935"/>
        <v>#DIV/0!</v>
      </c>
      <c r="F3607" s="181" t="e">
        <f t="shared" si="948"/>
        <v>#DIV/0!</v>
      </c>
      <c r="H3607" s="181" t="e">
        <f t="shared" si="949"/>
        <v>#DIV/0!</v>
      </c>
      <c r="I3607" s="181" t="e">
        <f t="shared" si="936"/>
        <v>#DIV/0!</v>
      </c>
      <c r="J3607" s="339" t="e">
        <f t="shared" si="937"/>
        <v>#DIV/0!</v>
      </c>
      <c r="K3607" s="181" t="e">
        <f t="shared" si="938"/>
        <v>#DIV/0!</v>
      </c>
      <c r="M3607" s="181" t="e">
        <f t="shared" si="939"/>
        <v>#DIV/0!</v>
      </c>
      <c r="N3607" s="181" t="e">
        <f t="shared" si="940"/>
        <v>#DIV/0!</v>
      </c>
      <c r="O3607" s="339" t="e">
        <f t="shared" si="941"/>
        <v>#DIV/0!</v>
      </c>
      <c r="P3607" s="181" t="e">
        <f t="shared" si="942"/>
        <v>#DIV/0!</v>
      </c>
      <c r="R3607" s="181" t="e">
        <f t="shared" si="943"/>
        <v>#DIV/0!</v>
      </c>
      <c r="S3607" s="181" t="e">
        <f t="shared" si="944"/>
        <v>#DIV/0!</v>
      </c>
      <c r="T3607" s="339" t="e">
        <f t="shared" si="950"/>
        <v>#DIV/0!</v>
      </c>
      <c r="U3607" s="181" t="e">
        <f t="shared" si="945"/>
        <v>#DIV/0!</v>
      </c>
    </row>
    <row r="3608" spans="2:21" ht="12.75" customHeight="1" x14ac:dyDescent="0.15">
      <c r="B3608" s="1">
        <f t="shared" si="951"/>
        <v>373.70000000001647</v>
      </c>
      <c r="C3608" s="181" t="e">
        <f t="shared" si="946"/>
        <v>#DIV/0!</v>
      </c>
      <c r="D3608" s="242">
        <f t="shared" si="947"/>
        <v>101.80365918082789</v>
      </c>
      <c r="E3608" s="181" t="e">
        <f t="shared" si="935"/>
        <v>#DIV/0!</v>
      </c>
      <c r="F3608" s="181" t="e">
        <f t="shared" si="948"/>
        <v>#DIV/0!</v>
      </c>
      <c r="H3608" s="181" t="e">
        <f t="shared" si="949"/>
        <v>#DIV/0!</v>
      </c>
      <c r="I3608" s="181" t="e">
        <f t="shared" si="936"/>
        <v>#DIV/0!</v>
      </c>
      <c r="J3608" s="339" t="e">
        <f t="shared" si="937"/>
        <v>#DIV/0!</v>
      </c>
      <c r="K3608" s="181" t="e">
        <f t="shared" si="938"/>
        <v>#DIV/0!</v>
      </c>
      <c r="M3608" s="181" t="e">
        <f t="shared" si="939"/>
        <v>#DIV/0!</v>
      </c>
      <c r="N3608" s="181" t="e">
        <f t="shared" si="940"/>
        <v>#DIV/0!</v>
      </c>
      <c r="O3608" s="339" t="e">
        <f t="shared" si="941"/>
        <v>#DIV/0!</v>
      </c>
      <c r="P3608" s="181" t="e">
        <f t="shared" si="942"/>
        <v>#DIV/0!</v>
      </c>
      <c r="R3608" s="181" t="e">
        <f t="shared" si="943"/>
        <v>#DIV/0!</v>
      </c>
      <c r="S3608" s="181" t="e">
        <f t="shared" si="944"/>
        <v>#DIV/0!</v>
      </c>
      <c r="T3608" s="339" t="e">
        <f t="shared" si="950"/>
        <v>#DIV/0!</v>
      </c>
      <c r="U3608" s="181" t="e">
        <f t="shared" si="945"/>
        <v>#DIV/0!</v>
      </c>
    </row>
    <row r="3609" spans="2:21" ht="12.75" customHeight="1" x14ac:dyDescent="0.15">
      <c r="B3609" s="1">
        <f t="shared" si="951"/>
        <v>373.8000000000165</v>
      </c>
      <c r="C3609" s="181" t="e">
        <f t="shared" si="946"/>
        <v>#DIV/0!</v>
      </c>
      <c r="D3609" s="242">
        <f t="shared" si="947"/>
        <v>101.81085200661774</v>
      </c>
      <c r="E3609" s="181" t="e">
        <f t="shared" si="935"/>
        <v>#DIV/0!</v>
      </c>
      <c r="F3609" s="181" t="e">
        <f t="shared" si="948"/>
        <v>#DIV/0!</v>
      </c>
      <c r="H3609" s="181" t="e">
        <f t="shared" si="949"/>
        <v>#DIV/0!</v>
      </c>
      <c r="I3609" s="181" t="e">
        <f t="shared" si="936"/>
        <v>#DIV/0!</v>
      </c>
      <c r="J3609" s="339" t="e">
        <f t="shared" si="937"/>
        <v>#DIV/0!</v>
      </c>
      <c r="K3609" s="181" t="e">
        <f t="shared" si="938"/>
        <v>#DIV/0!</v>
      </c>
      <c r="M3609" s="181" t="e">
        <f t="shared" si="939"/>
        <v>#DIV/0!</v>
      </c>
      <c r="N3609" s="181" t="e">
        <f t="shared" si="940"/>
        <v>#DIV/0!</v>
      </c>
      <c r="O3609" s="339" t="e">
        <f t="shared" si="941"/>
        <v>#DIV/0!</v>
      </c>
      <c r="P3609" s="181" t="e">
        <f t="shared" si="942"/>
        <v>#DIV/0!</v>
      </c>
      <c r="R3609" s="181" t="e">
        <f t="shared" si="943"/>
        <v>#DIV/0!</v>
      </c>
      <c r="S3609" s="181" t="e">
        <f t="shared" si="944"/>
        <v>#DIV/0!</v>
      </c>
      <c r="T3609" s="339" t="e">
        <f t="shared" si="950"/>
        <v>#DIV/0!</v>
      </c>
      <c r="U3609" s="181" t="e">
        <f t="shared" si="945"/>
        <v>#DIV/0!</v>
      </c>
    </row>
    <row r="3610" spans="2:21" ht="12.75" customHeight="1" x14ac:dyDescent="0.15">
      <c r="B3610" s="1">
        <f t="shared" si="951"/>
        <v>373.90000000001652</v>
      </c>
      <c r="C3610" s="181" t="e">
        <f t="shared" si="946"/>
        <v>#DIV/0!</v>
      </c>
      <c r="D3610" s="242">
        <f t="shared" si="947"/>
        <v>101.81804330823466</v>
      </c>
      <c r="E3610" s="181" t="e">
        <f t="shared" si="935"/>
        <v>#DIV/0!</v>
      </c>
      <c r="F3610" s="181" t="e">
        <f t="shared" si="948"/>
        <v>#DIV/0!</v>
      </c>
      <c r="H3610" s="181" t="e">
        <f t="shared" si="949"/>
        <v>#DIV/0!</v>
      </c>
      <c r="I3610" s="181" t="e">
        <f t="shared" si="936"/>
        <v>#DIV/0!</v>
      </c>
      <c r="J3610" s="339" t="e">
        <f t="shared" si="937"/>
        <v>#DIV/0!</v>
      </c>
      <c r="K3610" s="181" t="e">
        <f t="shared" si="938"/>
        <v>#DIV/0!</v>
      </c>
      <c r="M3610" s="181" t="e">
        <f t="shared" si="939"/>
        <v>#DIV/0!</v>
      </c>
      <c r="N3610" s="181" t="e">
        <f t="shared" si="940"/>
        <v>#DIV/0!</v>
      </c>
      <c r="O3610" s="339" t="e">
        <f t="shared" si="941"/>
        <v>#DIV/0!</v>
      </c>
      <c r="P3610" s="181" t="e">
        <f t="shared" si="942"/>
        <v>#DIV/0!</v>
      </c>
      <c r="R3610" s="181" t="e">
        <f t="shared" si="943"/>
        <v>#DIV/0!</v>
      </c>
      <c r="S3610" s="181" t="e">
        <f t="shared" si="944"/>
        <v>#DIV/0!</v>
      </c>
      <c r="T3610" s="339" t="e">
        <f t="shared" si="950"/>
        <v>#DIV/0!</v>
      </c>
      <c r="U3610" s="181" t="e">
        <f t="shared" si="945"/>
        <v>#DIV/0!</v>
      </c>
    </row>
    <row r="3611" spans="2:21" ht="12.75" customHeight="1" x14ac:dyDescent="0.15">
      <c r="B3611" s="1">
        <f t="shared" si="951"/>
        <v>374.00000000001654</v>
      </c>
      <c r="C3611" s="181" t="e">
        <f t="shared" si="946"/>
        <v>#DIV/0!</v>
      </c>
      <c r="D3611" s="242">
        <f t="shared" si="947"/>
        <v>101.82523308643209</v>
      </c>
      <c r="E3611" s="181" t="e">
        <f t="shared" si="935"/>
        <v>#DIV/0!</v>
      </c>
      <c r="F3611" s="181" t="e">
        <f t="shared" si="948"/>
        <v>#DIV/0!</v>
      </c>
      <c r="H3611" s="181" t="e">
        <f t="shared" si="949"/>
        <v>#DIV/0!</v>
      </c>
      <c r="I3611" s="181" t="e">
        <f t="shared" si="936"/>
        <v>#DIV/0!</v>
      </c>
      <c r="J3611" s="339" t="e">
        <f t="shared" si="937"/>
        <v>#DIV/0!</v>
      </c>
      <c r="K3611" s="181" t="e">
        <f t="shared" si="938"/>
        <v>#DIV/0!</v>
      </c>
      <c r="M3611" s="181" t="e">
        <f t="shared" si="939"/>
        <v>#DIV/0!</v>
      </c>
      <c r="N3611" s="181" t="e">
        <f t="shared" si="940"/>
        <v>#DIV/0!</v>
      </c>
      <c r="O3611" s="339" t="e">
        <f t="shared" si="941"/>
        <v>#DIV/0!</v>
      </c>
      <c r="P3611" s="181" t="e">
        <f t="shared" si="942"/>
        <v>#DIV/0!</v>
      </c>
      <c r="R3611" s="181" t="e">
        <f t="shared" si="943"/>
        <v>#DIV/0!</v>
      </c>
      <c r="S3611" s="181" t="e">
        <f t="shared" si="944"/>
        <v>#DIV/0!</v>
      </c>
      <c r="T3611" s="339" t="e">
        <f t="shared" si="950"/>
        <v>#DIV/0!</v>
      </c>
      <c r="U3611" s="181" t="e">
        <f t="shared" si="945"/>
        <v>#DIV/0!</v>
      </c>
    </row>
    <row r="3612" spans="2:21" ht="12.75" customHeight="1" x14ac:dyDescent="0.15">
      <c r="B3612" s="1">
        <f t="shared" si="951"/>
        <v>374.10000000001656</v>
      </c>
      <c r="C3612" s="181" t="e">
        <f t="shared" si="946"/>
        <v>#DIV/0!</v>
      </c>
      <c r="D3612" s="242">
        <f t="shared" si="947"/>
        <v>101.8324213419628</v>
      </c>
      <c r="E3612" s="181" t="e">
        <f t="shared" si="935"/>
        <v>#DIV/0!</v>
      </c>
      <c r="F3612" s="181" t="e">
        <f t="shared" si="948"/>
        <v>#DIV/0!</v>
      </c>
      <c r="H3612" s="181" t="e">
        <f t="shared" si="949"/>
        <v>#DIV/0!</v>
      </c>
      <c r="I3612" s="181" t="e">
        <f t="shared" si="936"/>
        <v>#DIV/0!</v>
      </c>
      <c r="J3612" s="339" t="e">
        <f t="shared" si="937"/>
        <v>#DIV/0!</v>
      </c>
      <c r="K3612" s="181" t="e">
        <f t="shared" si="938"/>
        <v>#DIV/0!</v>
      </c>
      <c r="M3612" s="181" t="e">
        <f t="shared" si="939"/>
        <v>#DIV/0!</v>
      </c>
      <c r="N3612" s="181" t="e">
        <f t="shared" si="940"/>
        <v>#DIV/0!</v>
      </c>
      <c r="O3612" s="339" t="e">
        <f t="shared" si="941"/>
        <v>#DIV/0!</v>
      </c>
      <c r="P3612" s="181" t="e">
        <f t="shared" si="942"/>
        <v>#DIV/0!</v>
      </c>
      <c r="R3612" s="181" t="e">
        <f t="shared" si="943"/>
        <v>#DIV/0!</v>
      </c>
      <c r="S3612" s="181" t="e">
        <f t="shared" si="944"/>
        <v>#DIV/0!</v>
      </c>
      <c r="T3612" s="339" t="e">
        <f t="shared" si="950"/>
        <v>#DIV/0!</v>
      </c>
      <c r="U3612" s="181" t="e">
        <f t="shared" si="945"/>
        <v>#DIV/0!</v>
      </c>
    </row>
    <row r="3613" spans="2:21" ht="12.75" customHeight="1" x14ac:dyDescent="0.15">
      <c r="B3613" s="1">
        <f t="shared" si="951"/>
        <v>374.20000000001659</v>
      </c>
      <c r="C3613" s="181" t="e">
        <f t="shared" si="946"/>
        <v>#DIV/0!</v>
      </c>
      <c r="D3613" s="242">
        <f t="shared" si="947"/>
        <v>101.83960807557911</v>
      </c>
      <c r="E3613" s="181" t="e">
        <f t="shared" si="935"/>
        <v>#DIV/0!</v>
      </c>
      <c r="F3613" s="181" t="e">
        <f t="shared" si="948"/>
        <v>#DIV/0!</v>
      </c>
      <c r="H3613" s="181" t="e">
        <f t="shared" si="949"/>
        <v>#DIV/0!</v>
      </c>
      <c r="I3613" s="181" t="e">
        <f t="shared" si="936"/>
        <v>#DIV/0!</v>
      </c>
      <c r="J3613" s="339" t="e">
        <f t="shared" si="937"/>
        <v>#DIV/0!</v>
      </c>
      <c r="K3613" s="181" t="e">
        <f t="shared" si="938"/>
        <v>#DIV/0!</v>
      </c>
      <c r="M3613" s="181" t="e">
        <f t="shared" si="939"/>
        <v>#DIV/0!</v>
      </c>
      <c r="N3613" s="181" t="e">
        <f t="shared" si="940"/>
        <v>#DIV/0!</v>
      </c>
      <c r="O3613" s="339" t="e">
        <f t="shared" si="941"/>
        <v>#DIV/0!</v>
      </c>
      <c r="P3613" s="181" t="e">
        <f t="shared" si="942"/>
        <v>#DIV/0!</v>
      </c>
      <c r="R3613" s="181" t="e">
        <f t="shared" si="943"/>
        <v>#DIV/0!</v>
      </c>
      <c r="S3613" s="181" t="e">
        <f t="shared" si="944"/>
        <v>#DIV/0!</v>
      </c>
      <c r="T3613" s="339" t="e">
        <f t="shared" si="950"/>
        <v>#DIV/0!</v>
      </c>
      <c r="U3613" s="181" t="e">
        <f t="shared" si="945"/>
        <v>#DIV/0!</v>
      </c>
    </row>
    <row r="3614" spans="2:21" ht="12.75" customHeight="1" x14ac:dyDescent="0.15">
      <c r="B3614" s="1">
        <f t="shared" si="951"/>
        <v>374.30000000001661</v>
      </c>
      <c r="C3614" s="181" t="e">
        <f t="shared" si="946"/>
        <v>#DIV/0!</v>
      </c>
      <c r="D3614" s="242">
        <f t="shared" si="947"/>
        <v>101.84679328803256</v>
      </c>
      <c r="E3614" s="181" t="e">
        <f t="shared" si="935"/>
        <v>#DIV/0!</v>
      </c>
      <c r="F3614" s="181" t="e">
        <f t="shared" si="948"/>
        <v>#DIV/0!</v>
      </c>
      <c r="H3614" s="181" t="e">
        <f t="shared" si="949"/>
        <v>#DIV/0!</v>
      </c>
      <c r="I3614" s="181" t="e">
        <f t="shared" si="936"/>
        <v>#DIV/0!</v>
      </c>
      <c r="J3614" s="339" t="e">
        <f t="shared" si="937"/>
        <v>#DIV/0!</v>
      </c>
      <c r="K3614" s="181" t="e">
        <f t="shared" si="938"/>
        <v>#DIV/0!</v>
      </c>
      <c r="M3614" s="181" t="e">
        <f t="shared" si="939"/>
        <v>#DIV/0!</v>
      </c>
      <c r="N3614" s="181" t="e">
        <f t="shared" si="940"/>
        <v>#DIV/0!</v>
      </c>
      <c r="O3614" s="339" t="e">
        <f t="shared" si="941"/>
        <v>#DIV/0!</v>
      </c>
      <c r="P3614" s="181" t="e">
        <f t="shared" si="942"/>
        <v>#DIV/0!</v>
      </c>
      <c r="R3614" s="181" t="e">
        <f t="shared" si="943"/>
        <v>#DIV/0!</v>
      </c>
      <c r="S3614" s="181" t="e">
        <f t="shared" si="944"/>
        <v>#DIV/0!</v>
      </c>
      <c r="T3614" s="339" t="e">
        <f t="shared" si="950"/>
        <v>#DIV/0!</v>
      </c>
      <c r="U3614" s="181" t="e">
        <f t="shared" si="945"/>
        <v>#DIV/0!</v>
      </c>
    </row>
    <row r="3615" spans="2:21" ht="12.75" customHeight="1" x14ac:dyDescent="0.15">
      <c r="B3615" s="1">
        <f t="shared" si="951"/>
        <v>374.40000000001663</v>
      </c>
      <c r="C3615" s="181" t="e">
        <f t="shared" si="946"/>
        <v>#DIV/0!</v>
      </c>
      <c r="D3615" s="242">
        <f t="shared" si="947"/>
        <v>101.85397698007425</v>
      </c>
      <c r="E3615" s="181" t="e">
        <f t="shared" si="935"/>
        <v>#DIV/0!</v>
      </c>
      <c r="F3615" s="181" t="e">
        <f t="shared" si="948"/>
        <v>#DIV/0!</v>
      </c>
      <c r="H3615" s="181" t="e">
        <f t="shared" si="949"/>
        <v>#DIV/0!</v>
      </c>
      <c r="I3615" s="181" t="e">
        <f t="shared" si="936"/>
        <v>#DIV/0!</v>
      </c>
      <c r="J3615" s="339" t="e">
        <f t="shared" si="937"/>
        <v>#DIV/0!</v>
      </c>
      <c r="K3615" s="181" t="e">
        <f t="shared" si="938"/>
        <v>#DIV/0!</v>
      </c>
      <c r="M3615" s="181" t="e">
        <f t="shared" si="939"/>
        <v>#DIV/0!</v>
      </c>
      <c r="N3615" s="181" t="e">
        <f t="shared" si="940"/>
        <v>#DIV/0!</v>
      </c>
      <c r="O3615" s="339" t="e">
        <f t="shared" si="941"/>
        <v>#DIV/0!</v>
      </c>
      <c r="P3615" s="181" t="e">
        <f t="shared" si="942"/>
        <v>#DIV/0!</v>
      </c>
      <c r="R3615" s="181" t="e">
        <f t="shared" si="943"/>
        <v>#DIV/0!</v>
      </c>
      <c r="S3615" s="181" t="e">
        <f t="shared" si="944"/>
        <v>#DIV/0!</v>
      </c>
      <c r="T3615" s="339" t="e">
        <f t="shared" si="950"/>
        <v>#DIV/0!</v>
      </c>
      <c r="U3615" s="181" t="e">
        <f t="shared" si="945"/>
        <v>#DIV/0!</v>
      </c>
    </row>
    <row r="3616" spans="2:21" ht="12.75" customHeight="1" x14ac:dyDescent="0.15">
      <c r="B3616" s="1">
        <f t="shared" si="951"/>
        <v>374.50000000001666</v>
      </c>
      <c r="C3616" s="181" t="e">
        <f t="shared" si="946"/>
        <v>#DIV/0!</v>
      </c>
      <c r="D3616" s="242">
        <f t="shared" si="947"/>
        <v>101.86115915245473</v>
      </c>
      <c r="E3616" s="181" t="e">
        <f t="shared" si="935"/>
        <v>#DIV/0!</v>
      </c>
      <c r="F3616" s="181" t="e">
        <f t="shared" si="948"/>
        <v>#DIV/0!</v>
      </c>
      <c r="H3616" s="181" t="e">
        <f t="shared" si="949"/>
        <v>#DIV/0!</v>
      </c>
      <c r="I3616" s="181" t="e">
        <f t="shared" si="936"/>
        <v>#DIV/0!</v>
      </c>
      <c r="J3616" s="339" t="e">
        <f t="shared" si="937"/>
        <v>#DIV/0!</v>
      </c>
      <c r="K3616" s="181" t="e">
        <f t="shared" si="938"/>
        <v>#DIV/0!</v>
      </c>
      <c r="M3616" s="181" t="e">
        <f t="shared" si="939"/>
        <v>#DIV/0!</v>
      </c>
      <c r="N3616" s="181" t="e">
        <f t="shared" si="940"/>
        <v>#DIV/0!</v>
      </c>
      <c r="O3616" s="339" t="e">
        <f t="shared" si="941"/>
        <v>#DIV/0!</v>
      </c>
      <c r="P3616" s="181" t="e">
        <f t="shared" si="942"/>
        <v>#DIV/0!</v>
      </c>
      <c r="R3616" s="181" t="e">
        <f t="shared" si="943"/>
        <v>#DIV/0!</v>
      </c>
      <c r="S3616" s="181" t="e">
        <f t="shared" si="944"/>
        <v>#DIV/0!</v>
      </c>
      <c r="T3616" s="339" t="e">
        <f t="shared" si="950"/>
        <v>#DIV/0!</v>
      </c>
      <c r="U3616" s="181" t="e">
        <f t="shared" si="945"/>
        <v>#DIV/0!</v>
      </c>
    </row>
    <row r="3617" spans="2:21" ht="12.75" customHeight="1" x14ac:dyDescent="0.15">
      <c r="B3617" s="1">
        <f t="shared" si="951"/>
        <v>374.60000000001668</v>
      </c>
      <c r="C3617" s="181" t="e">
        <f t="shared" si="946"/>
        <v>#DIV/0!</v>
      </c>
      <c r="D3617" s="242">
        <f t="shared" si="947"/>
        <v>101.86833980592377</v>
      </c>
      <c r="E3617" s="181" t="e">
        <f t="shared" si="935"/>
        <v>#DIV/0!</v>
      </c>
      <c r="F3617" s="181" t="e">
        <f t="shared" si="948"/>
        <v>#DIV/0!</v>
      </c>
      <c r="H3617" s="181" t="e">
        <f t="shared" si="949"/>
        <v>#DIV/0!</v>
      </c>
      <c r="I3617" s="181" t="e">
        <f t="shared" si="936"/>
        <v>#DIV/0!</v>
      </c>
      <c r="J3617" s="339" t="e">
        <f t="shared" si="937"/>
        <v>#DIV/0!</v>
      </c>
      <c r="K3617" s="181" t="e">
        <f t="shared" si="938"/>
        <v>#DIV/0!</v>
      </c>
      <c r="M3617" s="181" t="e">
        <f t="shared" si="939"/>
        <v>#DIV/0!</v>
      </c>
      <c r="N3617" s="181" t="e">
        <f t="shared" si="940"/>
        <v>#DIV/0!</v>
      </c>
      <c r="O3617" s="339" t="e">
        <f t="shared" si="941"/>
        <v>#DIV/0!</v>
      </c>
      <c r="P3617" s="181" t="e">
        <f t="shared" si="942"/>
        <v>#DIV/0!</v>
      </c>
      <c r="R3617" s="181" t="e">
        <f t="shared" si="943"/>
        <v>#DIV/0!</v>
      </c>
      <c r="S3617" s="181" t="e">
        <f t="shared" si="944"/>
        <v>#DIV/0!</v>
      </c>
      <c r="T3617" s="339" t="e">
        <f t="shared" si="950"/>
        <v>#DIV/0!</v>
      </c>
      <c r="U3617" s="181" t="e">
        <f t="shared" si="945"/>
        <v>#DIV/0!</v>
      </c>
    </row>
    <row r="3618" spans="2:21" ht="12.75" customHeight="1" x14ac:dyDescent="0.15">
      <c r="B3618" s="1">
        <f t="shared" si="951"/>
        <v>374.7000000000167</v>
      </c>
      <c r="C3618" s="181" t="e">
        <f t="shared" si="946"/>
        <v>#DIV/0!</v>
      </c>
      <c r="D3618" s="242">
        <f t="shared" si="947"/>
        <v>101.87551894123075</v>
      </c>
      <c r="E3618" s="181" t="e">
        <f t="shared" si="935"/>
        <v>#DIV/0!</v>
      </c>
      <c r="F3618" s="181" t="e">
        <f t="shared" si="948"/>
        <v>#DIV/0!</v>
      </c>
      <c r="H3618" s="181" t="e">
        <f t="shared" si="949"/>
        <v>#DIV/0!</v>
      </c>
      <c r="I3618" s="181" t="e">
        <f t="shared" si="936"/>
        <v>#DIV/0!</v>
      </c>
      <c r="J3618" s="339" t="e">
        <f t="shared" si="937"/>
        <v>#DIV/0!</v>
      </c>
      <c r="K3618" s="181" t="e">
        <f t="shared" si="938"/>
        <v>#DIV/0!</v>
      </c>
      <c r="M3618" s="181" t="e">
        <f t="shared" si="939"/>
        <v>#DIV/0!</v>
      </c>
      <c r="N3618" s="181" t="e">
        <f t="shared" si="940"/>
        <v>#DIV/0!</v>
      </c>
      <c r="O3618" s="339" t="e">
        <f t="shared" si="941"/>
        <v>#DIV/0!</v>
      </c>
      <c r="P3618" s="181" t="e">
        <f t="shared" si="942"/>
        <v>#DIV/0!</v>
      </c>
      <c r="R3618" s="181" t="e">
        <f t="shared" si="943"/>
        <v>#DIV/0!</v>
      </c>
      <c r="S3618" s="181" t="e">
        <f t="shared" si="944"/>
        <v>#DIV/0!</v>
      </c>
      <c r="T3618" s="339" t="e">
        <f t="shared" si="950"/>
        <v>#DIV/0!</v>
      </c>
      <c r="U3618" s="181" t="e">
        <f t="shared" si="945"/>
        <v>#DIV/0!</v>
      </c>
    </row>
    <row r="3619" spans="2:21" ht="12.75" customHeight="1" x14ac:dyDescent="0.15">
      <c r="B3619" s="1">
        <f t="shared" si="951"/>
        <v>374.80000000001672</v>
      </c>
      <c r="C3619" s="181" t="e">
        <f t="shared" si="946"/>
        <v>#DIV/0!</v>
      </c>
      <c r="D3619" s="242">
        <f t="shared" si="947"/>
        <v>101.88269655912435</v>
      </c>
      <c r="E3619" s="181" t="e">
        <f t="shared" si="935"/>
        <v>#DIV/0!</v>
      </c>
      <c r="F3619" s="181" t="e">
        <f t="shared" si="948"/>
        <v>#DIV/0!</v>
      </c>
      <c r="H3619" s="181" t="e">
        <f t="shared" si="949"/>
        <v>#DIV/0!</v>
      </c>
      <c r="I3619" s="181" t="e">
        <f t="shared" si="936"/>
        <v>#DIV/0!</v>
      </c>
      <c r="J3619" s="339" t="e">
        <f t="shared" si="937"/>
        <v>#DIV/0!</v>
      </c>
      <c r="K3619" s="181" t="e">
        <f t="shared" si="938"/>
        <v>#DIV/0!</v>
      </c>
      <c r="M3619" s="181" t="e">
        <f t="shared" si="939"/>
        <v>#DIV/0!</v>
      </c>
      <c r="N3619" s="181" t="e">
        <f t="shared" si="940"/>
        <v>#DIV/0!</v>
      </c>
      <c r="O3619" s="339" t="e">
        <f t="shared" si="941"/>
        <v>#DIV/0!</v>
      </c>
      <c r="P3619" s="181" t="e">
        <f t="shared" si="942"/>
        <v>#DIV/0!</v>
      </c>
      <c r="R3619" s="181" t="e">
        <f t="shared" si="943"/>
        <v>#DIV/0!</v>
      </c>
      <c r="S3619" s="181" t="e">
        <f t="shared" si="944"/>
        <v>#DIV/0!</v>
      </c>
      <c r="T3619" s="339" t="e">
        <f t="shared" si="950"/>
        <v>#DIV/0!</v>
      </c>
      <c r="U3619" s="181" t="e">
        <f t="shared" si="945"/>
        <v>#DIV/0!</v>
      </c>
    </row>
    <row r="3620" spans="2:21" ht="12.75" customHeight="1" x14ac:dyDescent="0.15">
      <c r="B3620" s="1">
        <f t="shared" si="951"/>
        <v>374.90000000001675</v>
      </c>
      <c r="C3620" s="181" t="e">
        <f t="shared" si="946"/>
        <v>#DIV/0!</v>
      </c>
      <c r="D3620" s="242">
        <f t="shared" si="947"/>
        <v>101.88987266035282</v>
      </c>
      <c r="E3620" s="181" t="e">
        <f t="shared" si="935"/>
        <v>#DIV/0!</v>
      </c>
      <c r="F3620" s="181" t="e">
        <f t="shared" si="948"/>
        <v>#DIV/0!</v>
      </c>
      <c r="H3620" s="181" t="e">
        <f t="shared" si="949"/>
        <v>#DIV/0!</v>
      </c>
      <c r="I3620" s="181" t="e">
        <f t="shared" si="936"/>
        <v>#DIV/0!</v>
      </c>
      <c r="J3620" s="339" t="e">
        <f t="shared" si="937"/>
        <v>#DIV/0!</v>
      </c>
      <c r="K3620" s="181" t="e">
        <f t="shared" si="938"/>
        <v>#DIV/0!</v>
      </c>
      <c r="M3620" s="181" t="e">
        <f t="shared" si="939"/>
        <v>#DIV/0!</v>
      </c>
      <c r="N3620" s="181" t="e">
        <f t="shared" si="940"/>
        <v>#DIV/0!</v>
      </c>
      <c r="O3620" s="339" t="e">
        <f t="shared" si="941"/>
        <v>#DIV/0!</v>
      </c>
      <c r="P3620" s="181" t="e">
        <f t="shared" si="942"/>
        <v>#DIV/0!</v>
      </c>
      <c r="R3620" s="181" t="e">
        <f t="shared" si="943"/>
        <v>#DIV/0!</v>
      </c>
      <c r="S3620" s="181" t="e">
        <f t="shared" si="944"/>
        <v>#DIV/0!</v>
      </c>
      <c r="T3620" s="339" t="e">
        <f t="shared" si="950"/>
        <v>#DIV/0!</v>
      </c>
      <c r="U3620" s="181" t="e">
        <f t="shared" si="945"/>
        <v>#DIV/0!</v>
      </c>
    </row>
    <row r="3621" spans="2:21" ht="12.75" customHeight="1" x14ac:dyDescent="0.15">
      <c r="B3621" s="1">
        <f t="shared" si="951"/>
        <v>375.00000000001677</v>
      </c>
      <c r="C3621" s="181" t="e">
        <f t="shared" si="946"/>
        <v>#DIV/0!</v>
      </c>
      <c r="D3621" s="242">
        <f t="shared" si="947"/>
        <v>101.89704724566371</v>
      </c>
      <c r="E3621" s="181" t="e">
        <f t="shared" si="935"/>
        <v>#DIV/0!</v>
      </c>
      <c r="F3621" s="181" t="e">
        <f t="shared" si="948"/>
        <v>#DIV/0!</v>
      </c>
      <c r="H3621" s="181" t="e">
        <f t="shared" si="949"/>
        <v>#DIV/0!</v>
      </c>
      <c r="I3621" s="181" t="e">
        <f t="shared" si="936"/>
        <v>#DIV/0!</v>
      </c>
      <c r="J3621" s="339" t="e">
        <f t="shared" si="937"/>
        <v>#DIV/0!</v>
      </c>
      <c r="K3621" s="181" t="e">
        <f t="shared" si="938"/>
        <v>#DIV/0!</v>
      </c>
      <c r="M3621" s="181" t="e">
        <f t="shared" si="939"/>
        <v>#DIV/0!</v>
      </c>
      <c r="N3621" s="181" t="e">
        <f t="shared" si="940"/>
        <v>#DIV/0!</v>
      </c>
      <c r="O3621" s="339" t="e">
        <f t="shared" si="941"/>
        <v>#DIV/0!</v>
      </c>
      <c r="P3621" s="181" t="e">
        <f t="shared" si="942"/>
        <v>#DIV/0!</v>
      </c>
      <c r="R3621" s="181" t="e">
        <f t="shared" si="943"/>
        <v>#DIV/0!</v>
      </c>
      <c r="S3621" s="181" t="e">
        <f t="shared" si="944"/>
        <v>#DIV/0!</v>
      </c>
      <c r="T3621" s="339" t="e">
        <f t="shared" si="950"/>
        <v>#DIV/0!</v>
      </c>
      <c r="U3621" s="181" t="e">
        <f t="shared" si="945"/>
        <v>#DIV/0!</v>
      </c>
    </row>
    <row r="3622" spans="2:21" ht="12.75" customHeight="1" x14ac:dyDescent="0.15">
      <c r="B3622" s="1">
        <f t="shared" si="951"/>
        <v>375.10000000001679</v>
      </c>
      <c r="C3622" s="181" t="e">
        <f t="shared" si="946"/>
        <v>#DIV/0!</v>
      </c>
      <c r="D3622" s="242">
        <f t="shared" si="947"/>
        <v>101.90422031580391</v>
      </c>
      <c r="E3622" s="181" t="e">
        <f t="shared" si="935"/>
        <v>#DIV/0!</v>
      </c>
      <c r="F3622" s="181" t="e">
        <f t="shared" si="948"/>
        <v>#DIV/0!</v>
      </c>
      <c r="H3622" s="181" t="e">
        <f t="shared" si="949"/>
        <v>#DIV/0!</v>
      </c>
      <c r="I3622" s="181" t="e">
        <f t="shared" si="936"/>
        <v>#DIV/0!</v>
      </c>
      <c r="J3622" s="339" t="e">
        <f t="shared" si="937"/>
        <v>#DIV/0!</v>
      </c>
      <c r="K3622" s="181" t="e">
        <f t="shared" si="938"/>
        <v>#DIV/0!</v>
      </c>
      <c r="M3622" s="181" t="e">
        <f t="shared" si="939"/>
        <v>#DIV/0!</v>
      </c>
      <c r="N3622" s="181" t="e">
        <f t="shared" si="940"/>
        <v>#DIV/0!</v>
      </c>
      <c r="O3622" s="339" t="e">
        <f t="shared" si="941"/>
        <v>#DIV/0!</v>
      </c>
      <c r="P3622" s="181" t="e">
        <f t="shared" si="942"/>
        <v>#DIV/0!</v>
      </c>
      <c r="R3622" s="181" t="e">
        <f t="shared" si="943"/>
        <v>#DIV/0!</v>
      </c>
      <c r="S3622" s="181" t="e">
        <f t="shared" si="944"/>
        <v>#DIV/0!</v>
      </c>
      <c r="T3622" s="339" t="e">
        <f t="shared" si="950"/>
        <v>#DIV/0!</v>
      </c>
      <c r="U3622" s="181" t="e">
        <f t="shared" si="945"/>
        <v>#DIV/0!</v>
      </c>
    </row>
    <row r="3623" spans="2:21" ht="12.75" customHeight="1" x14ac:dyDescent="0.15">
      <c r="B3623" s="1">
        <f t="shared" si="951"/>
        <v>375.20000000001681</v>
      </c>
      <c r="C3623" s="181" t="e">
        <f t="shared" si="946"/>
        <v>#DIV/0!</v>
      </c>
      <c r="D3623" s="242">
        <f t="shared" si="947"/>
        <v>101.91139187151988</v>
      </c>
      <c r="E3623" s="181" t="e">
        <f t="shared" si="935"/>
        <v>#DIV/0!</v>
      </c>
      <c r="F3623" s="181" t="e">
        <f t="shared" si="948"/>
        <v>#DIV/0!</v>
      </c>
      <c r="H3623" s="181" t="e">
        <f t="shared" si="949"/>
        <v>#DIV/0!</v>
      </c>
      <c r="I3623" s="181" t="e">
        <f t="shared" si="936"/>
        <v>#DIV/0!</v>
      </c>
      <c r="J3623" s="339" t="e">
        <f t="shared" si="937"/>
        <v>#DIV/0!</v>
      </c>
      <c r="K3623" s="181" t="e">
        <f t="shared" si="938"/>
        <v>#DIV/0!</v>
      </c>
      <c r="M3623" s="181" t="e">
        <f t="shared" si="939"/>
        <v>#DIV/0!</v>
      </c>
      <c r="N3623" s="181" t="e">
        <f t="shared" si="940"/>
        <v>#DIV/0!</v>
      </c>
      <c r="O3623" s="339" t="e">
        <f t="shared" si="941"/>
        <v>#DIV/0!</v>
      </c>
      <c r="P3623" s="181" t="e">
        <f t="shared" si="942"/>
        <v>#DIV/0!</v>
      </c>
      <c r="R3623" s="181" t="e">
        <f t="shared" si="943"/>
        <v>#DIV/0!</v>
      </c>
      <c r="S3623" s="181" t="e">
        <f t="shared" si="944"/>
        <v>#DIV/0!</v>
      </c>
      <c r="T3623" s="339" t="e">
        <f t="shared" si="950"/>
        <v>#DIV/0!</v>
      </c>
      <c r="U3623" s="181" t="e">
        <f t="shared" si="945"/>
        <v>#DIV/0!</v>
      </c>
    </row>
    <row r="3624" spans="2:21" ht="12.75" customHeight="1" x14ac:dyDescent="0.15">
      <c r="B3624" s="1">
        <f t="shared" si="951"/>
        <v>375.30000000001684</v>
      </c>
      <c r="C3624" s="181" t="e">
        <f t="shared" si="946"/>
        <v>#DIV/0!</v>
      </c>
      <c r="D3624" s="242">
        <f t="shared" si="947"/>
        <v>101.91856191355757</v>
      </c>
      <c r="E3624" s="181" t="e">
        <f t="shared" si="935"/>
        <v>#DIV/0!</v>
      </c>
      <c r="F3624" s="181" t="e">
        <f t="shared" si="948"/>
        <v>#DIV/0!</v>
      </c>
      <c r="H3624" s="181" t="e">
        <f t="shared" si="949"/>
        <v>#DIV/0!</v>
      </c>
      <c r="I3624" s="181" t="e">
        <f t="shared" si="936"/>
        <v>#DIV/0!</v>
      </c>
      <c r="J3624" s="339" t="e">
        <f t="shared" si="937"/>
        <v>#DIV/0!</v>
      </c>
      <c r="K3624" s="181" t="e">
        <f t="shared" si="938"/>
        <v>#DIV/0!</v>
      </c>
      <c r="M3624" s="181" t="e">
        <f t="shared" si="939"/>
        <v>#DIV/0!</v>
      </c>
      <c r="N3624" s="181" t="e">
        <f t="shared" si="940"/>
        <v>#DIV/0!</v>
      </c>
      <c r="O3624" s="339" t="e">
        <f t="shared" si="941"/>
        <v>#DIV/0!</v>
      </c>
      <c r="P3624" s="181" t="e">
        <f t="shared" si="942"/>
        <v>#DIV/0!</v>
      </c>
      <c r="R3624" s="181" t="e">
        <f t="shared" si="943"/>
        <v>#DIV/0!</v>
      </c>
      <c r="S3624" s="181" t="e">
        <f t="shared" si="944"/>
        <v>#DIV/0!</v>
      </c>
      <c r="T3624" s="339" t="e">
        <f t="shared" si="950"/>
        <v>#DIV/0!</v>
      </c>
      <c r="U3624" s="181" t="e">
        <f t="shared" si="945"/>
        <v>#DIV/0!</v>
      </c>
    </row>
    <row r="3625" spans="2:21" ht="12.75" customHeight="1" x14ac:dyDescent="0.15">
      <c r="B3625" s="1">
        <f t="shared" si="951"/>
        <v>375.40000000001686</v>
      </c>
      <c r="C3625" s="181" t="e">
        <f t="shared" si="946"/>
        <v>#DIV/0!</v>
      </c>
      <c r="D3625" s="242">
        <f t="shared" si="947"/>
        <v>101.92573044266207</v>
      </c>
      <c r="E3625" s="181" t="e">
        <f t="shared" si="935"/>
        <v>#DIV/0!</v>
      </c>
      <c r="F3625" s="181" t="e">
        <f t="shared" si="948"/>
        <v>#DIV/0!</v>
      </c>
      <c r="H3625" s="181" t="e">
        <f t="shared" si="949"/>
        <v>#DIV/0!</v>
      </c>
      <c r="I3625" s="181" t="e">
        <f t="shared" si="936"/>
        <v>#DIV/0!</v>
      </c>
      <c r="J3625" s="339" t="e">
        <f t="shared" si="937"/>
        <v>#DIV/0!</v>
      </c>
      <c r="K3625" s="181" t="e">
        <f t="shared" si="938"/>
        <v>#DIV/0!</v>
      </c>
      <c r="M3625" s="181" t="e">
        <f t="shared" si="939"/>
        <v>#DIV/0!</v>
      </c>
      <c r="N3625" s="181" t="e">
        <f t="shared" si="940"/>
        <v>#DIV/0!</v>
      </c>
      <c r="O3625" s="339" t="e">
        <f t="shared" si="941"/>
        <v>#DIV/0!</v>
      </c>
      <c r="P3625" s="181" t="e">
        <f t="shared" si="942"/>
        <v>#DIV/0!</v>
      </c>
      <c r="R3625" s="181" t="e">
        <f t="shared" si="943"/>
        <v>#DIV/0!</v>
      </c>
      <c r="S3625" s="181" t="e">
        <f t="shared" si="944"/>
        <v>#DIV/0!</v>
      </c>
      <c r="T3625" s="339" t="e">
        <f t="shared" si="950"/>
        <v>#DIV/0!</v>
      </c>
      <c r="U3625" s="181" t="e">
        <f t="shared" si="945"/>
        <v>#DIV/0!</v>
      </c>
    </row>
    <row r="3626" spans="2:21" ht="12.75" customHeight="1" x14ac:dyDescent="0.15">
      <c r="B3626" s="1">
        <f t="shared" si="951"/>
        <v>375.50000000001688</v>
      </c>
      <c r="C3626" s="181" t="e">
        <f t="shared" si="946"/>
        <v>#DIV/0!</v>
      </c>
      <c r="D3626" s="242">
        <f t="shared" si="947"/>
        <v>101.93289745957821</v>
      </c>
      <c r="E3626" s="181" t="e">
        <f t="shared" si="935"/>
        <v>#DIV/0!</v>
      </c>
      <c r="F3626" s="181" t="e">
        <f t="shared" si="948"/>
        <v>#DIV/0!</v>
      </c>
      <c r="H3626" s="181" t="e">
        <f t="shared" si="949"/>
        <v>#DIV/0!</v>
      </c>
      <c r="I3626" s="181" t="e">
        <f t="shared" si="936"/>
        <v>#DIV/0!</v>
      </c>
      <c r="J3626" s="339" t="e">
        <f t="shared" si="937"/>
        <v>#DIV/0!</v>
      </c>
      <c r="K3626" s="181" t="e">
        <f t="shared" si="938"/>
        <v>#DIV/0!</v>
      </c>
      <c r="M3626" s="181" t="e">
        <f t="shared" si="939"/>
        <v>#DIV/0!</v>
      </c>
      <c r="N3626" s="181" t="e">
        <f t="shared" si="940"/>
        <v>#DIV/0!</v>
      </c>
      <c r="O3626" s="339" t="e">
        <f t="shared" si="941"/>
        <v>#DIV/0!</v>
      </c>
      <c r="P3626" s="181" t="e">
        <f t="shared" si="942"/>
        <v>#DIV/0!</v>
      </c>
      <c r="R3626" s="181" t="e">
        <f t="shared" si="943"/>
        <v>#DIV/0!</v>
      </c>
      <c r="S3626" s="181" t="e">
        <f t="shared" si="944"/>
        <v>#DIV/0!</v>
      </c>
      <c r="T3626" s="339" t="e">
        <f t="shared" si="950"/>
        <v>#DIV/0!</v>
      </c>
      <c r="U3626" s="181" t="e">
        <f t="shared" si="945"/>
        <v>#DIV/0!</v>
      </c>
    </row>
    <row r="3627" spans="2:21" ht="12.75" customHeight="1" x14ac:dyDescent="0.15">
      <c r="B3627" s="1">
        <f t="shared" si="951"/>
        <v>375.60000000001691</v>
      </c>
      <c r="C3627" s="181" t="e">
        <f t="shared" si="946"/>
        <v>#DIV/0!</v>
      </c>
      <c r="D3627" s="242">
        <f t="shared" si="947"/>
        <v>101.94006296505006</v>
      </c>
      <c r="E3627" s="181" t="e">
        <f t="shared" si="935"/>
        <v>#DIV/0!</v>
      </c>
      <c r="F3627" s="181" t="e">
        <f t="shared" si="948"/>
        <v>#DIV/0!</v>
      </c>
      <c r="H3627" s="181" t="e">
        <f t="shared" si="949"/>
        <v>#DIV/0!</v>
      </c>
      <c r="I3627" s="181" t="e">
        <f t="shared" si="936"/>
        <v>#DIV/0!</v>
      </c>
      <c r="J3627" s="339" t="e">
        <f t="shared" si="937"/>
        <v>#DIV/0!</v>
      </c>
      <c r="K3627" s="181" t="e">
        <f t="shared" si="938"/>
        <v>#DIV/0!</v>
      </c>
      <c r="M3627" s="181" t="e">
        <f t="shared" si="939"/>
        <v>#DIV/0!</v>
      </c>
      <c r="N3627" s="181" t="e">
        <f t="shared" si="940"/>
        <v>#DIV/0!</v>
      </c>
      <c r="O3627" s="339" t="e">
        <f t="shared" si="941"/>
        <v>#DIV/0!</v>
      </c>
      <c r="P3627" s="181" t="e">
        <f t="shared" si="942"/>
        <v>#DIV/0!</v>
      </c>
      <c r="R3627" s="181" t="e">
        <f t="shared" si="943"/>
        <v>#DIV/0!</v>
      </c>
      <c r="S3627" s="181" t="e">
        <f t="shared" si="944"/>
        <v>#DIV/0!</v>
      </c>
      <c r="T3627" s="339" t="e">
        <f t="shared" si="950"/>
        <v>#DIV/0!</v>
      </c>
      <c r="U3627" s="181" t="e">
        <f t="shared" si="945"/>
        <v>#DIV/0!</v>
      </c>
    </row>
    <row r="3628" spans="2:21" ht="12.75" customHeight="1" x14ac:dyDescent="0.15">
      <c r="B3628" s="1">
        <f t="shared" si="951"/>
        <v>375.70000000001693</v>
      </c>
      <c r="C3628" s="181" t="e">
        <f t="shared" si="946"/>
        <v>#DIV/0!</v>
      </c>
      <c r="D3628" s="242">
        <f t="shared" si="947"/>
        <v>101.94722695982105</v>
      </c>
      <c r="E3628" s="181" t="e">
        <f t="shared" si="935"/>
        <v>#DIV/0!</v>
      </c>
      <c r="F3628" s="181" t="e">
        <f t="shared" si="948"/>
        <v>#DIV/0!</v>
      </c>
      <c r="H3628" s="181" t="e">
        <f t="shared" si="949"/>
        <v>#DIV/0!</v>
      </c>
      <c r="I3628" s="181" t="e">
        <f t="shared" si="936"/>
        <v>#DIV/0!</v>
      </c>
      <c r="J3628" s="339" t="e">
        <f t="shared" si="937"/>
        <v>#DIV/0!</v>
      </c>
      <c r="K3628" s="181" t="e">
        <f t="shared" si="938"/>
        <v>#DIV/0!</v>
      </c>
      <c r="M3628" s="181" t="e">
        <f t="shared" si="939"/>
        <v>#DIV/0!</v>
      </c>
      <c r="N3628" s="181" t="e">
        <f t="shared" si="940"/>
        <v>#DIV/0!</v>
      </c>
      <c r="O3628" s="339" t="e">
        <f t="shared" si="941"/>
        <v>#DIV/0!</v>
      </c>
      <c r="P3628" s="181" t="e">
        <f t="shared" si="942"/>
        <v>#DIV/0!</v>
      </c>
      <c r="R3628" s="181" t="e">
        <f t="shared" si="943"/>
        <v>#DIV/0!</v>
      </c>
      <c r="S3628" s="181" t="e">
        <f t="shared" si="944"/>
        <v>#DIV/0!</v>
      </c>
      <c r="T3628" s="339" t="e">
        <f t="shared" si="950"/>
        <v>#DIV/0!</v>
      </c>
      <c r="U3628" s="181" t="e">
        <f t="shared" si="945"/>
        <v>#DIV/0!</v>
      </c>
    </row>
    <row r="3629" spans="2:21" ht="12.75" customHeight="1" x14ac:dyDescent="0.15">
      <c r="B3629" s="1">
        <f t="shared" si="951"/>
        <v>375.80000000001695</v>
      </c>
      <c r="C3629" s="181" t="e">
        <f t="shared" si="946"/>
        <v>#DIV/0!</v>
      </c>
      <c r="D3629" s="242">
        <f t="shared" si="947"/>
        <v>101.95438944463423</v>
      </c>
      <c r="E3629" s="181" t="e">
        <f t="shared" si="935"/>
        <v>#DIV/0!</v>
      </c>
      <c r="F3629" s="181" t="e">
        <f t="shared" si="948"/>
        <v>#DIV/0!</v>
      </c>
      <c r="H3629" s="181" t="e">
        <f t="shared" si="949"/>
        <v>#DIV/0!</v>
      </c>
      <c r="I3629" s="181" t="e">
        <f t="shared" si="936"/>
        <v>#DIV/0!</v>
      </c>
      <c r="J3629" s="339" t="e">
        <f t="shared" si="937"/>
        <v>#DIV/0!</v>
      </c>
      <c r="K3629" s="181" t="e">
        <f t="shared" si="938"/>
        <v>#DIV/0!</v>
      </c>
      <c r="M3629" s="181" t="e">
        <f t="shared" si="939"/>
        <v>#DIV/0!</v>
      </c>
      <c r="N3629" s="181" t="e">
        <f t="shared" si="940"/>
        <v>#DIV/0!</v>
      </c>
      <c r="O3629" s="339" t="e">
        <f t="shared" si="941"/>
        <v>#DIV/0!</v>
      </c>
      <c r="P3629" s="181" t="e">
        <f t="shared" si="942"/>
        <v>#DIV/0!</v>
      </c>
      <c r="R3629" s="181" t="e">
        <f t="shared" si="943"/>
        <v>#DIV/0!</v>
      </c>
      <c r="S3629" s="181" t="e">
        <f t="shared" si="944"/>
        <v>#DIV/0!</v>
      </c>
      <c r="T3629" s="339" t="e">
        <f t="shared" si="950"/>
        <v>#DIV/0!</v>
      </c>
      <c r="U3629" s="181" t="e">
        <f t="shared" si="945"/>
        <v>#DIV/0!</v>
      </c>
    </row>
    <row r="3630" spans="2:21" ht="12.75" customHeight="1" x14ac:dyDescent="0.15">
      <c r="B3630" s="1">
        <f t="shared" si="951"/>
        <v>375.90000000001697</v>
      </c>
      <c r="C3630" s="181" t="e">
        <f t="shared" si="946"/>
        <v>#DIV/0!</v>
      </c>
      <c r="D3630" s="242">
        <f t="shared" si="947"/>
        <v>101.96155042023202</v>
      </c>
      <c r="E3630" s="181" t="e">
        <f t="shared" si="935"/>
        <v>#DIV/0!</v>
      </c>
      <c r="F3630" s="181" t="e">
        <f t="shared" si="948"/>
        <v>#DIV/0!</v>
      </c>
      <c r="H3630" s="181" t="e">
        <f t="shared" si="949"/>
        <v>#DIV/0!</v>
      </c>
      <c r="I3630" s="181" t="e">
        <f t="shared" si="936"/>
        <v>#DIV/0!</v>
      </c>
      <c r="J3630" s="339" t="e">
        <f t="shared" si="937"/>
        <v>#DIV/0!</v>
      </c>
      <c r="K3630" s="181" t="e">
        <f t="shared" si="938"/>
        <v>#DIV/0!</v>
      </c>
      <c r="M3630" s="181" t="e">
        <f t="shared" si="939"/>
        <v>#DIV/0!</v>
      </c>
      <c r="N3630" s="181" t="e">
        <f t="shared" si="940"/>
        <v>#DIV/0!</v>
      </c>
      <c r="O3630" s="339" t="e">
        <f t="shared" si="941"/>
        <v>#DIV/0!</v>
      </c>
      <c r="P3630" s="181" t="e">
        <f t="shared" si="942"/>
        <v>#DIV/0!</v>
      </c>
      <c r="R3630" s="181" t="e">
        <f t="shared" si="943"/>
        <v>#DIV/0!</v>
      </c>
      <c r="S3630" s="181" t="e">
        <f t="shared" si="944"/>
        <v>#DIV/0!</v>
      </c>
      <c r="T3630" s="339" t="e">
        <f t="shared" si="950"/>
        <v>#DIV/0!</v>
      </c>
      <c r="U3630" s="181" t="e">
        <f t="shared" si="945"/>
        <v>#DIV/0!</v>
      </c>
    </row>
    <row r="3631" spans="2:21" ht="12.75" customHeight="1" x14ac:dyDescent="0.15">
      <c r="B3631" s="1">
        <f t="shared" si="951"/>
        <v>376.000000000017</v>
      </c>
      <c r="C3631" s="181" t="e">
        <f t="shared" si="946"/>
        <v>#DIV/0!</v>
      </c>
      <c r="D3631" s="242">
        <f t="shared" si="947"/>
        <v>101.96870988735623</v>
      </c>
      <c r="E3631" s="181" t="e">
        <f t="shared" si="935"/>
        <v>#DIV/0!</v>
      </c>
      <c r="F3631" s="181" t="e">
        <f t="shared" si="948"/>
        <v>#DIV/0!</v>
      </c>
      <c r="H3631" s="181" t="e">
        <f t="shared" si="949"/>
        <v>#DIV/0!</v>
      </c>
      <c r="I3631" s="181" t="e">
        <f t="shared" si="936"/>
        <v>#DIV/0!</v>
      </c>
      <c r="J3631" s="339" t="e">
        <f t="shared" si="937"/>
        <v>#DIV/0!</v>
      </c>
      <c r="K3631" s="181" t="e">
        <f t="shared" si="938"/>
        <v>#DIV/0!</v>
      </c>
      <c r="M3631" s="181" t="e">
        <f t="shared" si="939"/>
        <v>#DIV/0!</v>
      </c>
      <c r="N3631" s="181" t="e">
        <f t="shared" si="940"/>
        <v>#DIV/0!</v>
      </c>
      <c r="O3631" s="339" t="e">
        <f t="shared" si="941"/>
        <v>#DIV/0!</v>
      </c>
      <c r="P3631" s="181" t="e">
        <f t="shared" si="942"/>
        <v>#DIV/0!</v>
      </c>
      <c r="R3631" s="181" t="e">
        <f t="shared" si="943"/>
        <v>#DIV/0!</v>
      </c>
      <c r="S3631" s="181" t="e">
        <f t="shared" si="944"/>
        <v>#DIV/0!</v>
      </c>
      <c r="T3631" s="339" t="e">
        <f t="shared" si="950"/>
        <v>#DIV/0!</v>
      </c>
      <c r="U3631" s="181" t="e">
        <f t="shared" si="945"/>
        <v>#DIV/0!</v>
      </c>
    </row>
    <row r="3632" spans="2:21" ht="12.75" customHeight="1" x14ac:dyDescent="0.15">
      <c r="B3632" s="1">
        <f t="shared" si="951"/>
        <v>376.10000000001702</v>
      </c>
      <c r="C3632" s="181" t="e">
        <f t="shared" si="946"/>
        <v>#DIV/0!</v>
      </c>
      <c r="D3632" s="242">
        <f t="shared" si="947"/>
        <v>101.97586784674796</v>
      </c>
      <c r="E3632" s="181" t="e">
        <f t="shared" si="935"/>
        <v>#DIV/0!</v>
      </c>
      <c r="F3632" s="181" t="e">
        <f t="shared" si="948"/>
        <v>#DIV/0!</v>
      </c>
      <c r="H3632" s="181" t="e">
        <f t="shared" si="949"/>
        <v>#DIV/0!</v>
      </c>
      <c r="I3632" s="181" t="e">
        <f t="shared" si="936"/>
        <v>#DIV/0!</v>
      </c>
      <c r="J3632" s="339" t="e">
        <f t="shared" si="937"/>
        <v>#DIV/0!</v>
      </c>
      <c r="K3632" s="181" t="e">
        <f t="shared" si="938"/>
        <v>#DIV/0!</v>
      </c>
      <c r="M3632" s="181" t="e">
        <f t="shared" si="939"/>
        <v>#DIV/0!</v>
      </c>
      <c r="N3632" s="181" t="e">
        <f t="shared" si="940"/>
        <v>#DIV/0!</v>
      </c>
      <c r="O3632" s="339" t="e">
        <f t="shared" si="941"/>
        <v>#DIV/0!</v>
      </c>
      <c r="P3632" s="181" t="e">
        <f t="shared" si="942"/>
        <v>#DIV/0!</v>
      </c>
      <c r="R3632" s="181" t="e">
        <f t="shared" si="943"/>
        <v>#DIV/0!</v>
      </c>
      <c r="S3632" s="181" t="e">
        <f t="shared" si="944"/>
        <v>#DIV/0!</v>
      </c>
      <c r="T3632" s="339" t="e">
        <f t="shared" si="950"/>
        <v>#DIV/0!</v>
      </c>
      <c r="U3632" s="181" t="e">
        <f t="shared" si="945"/>
        <v>#DIV/0!</v>
      </c>
    </row>
    <row r="3633" spans="2:21" ht="12.75" customHeight="1" x14ac:dyDescent="0.15">
      <c r="B3633" s="1">
        <f t="shared" si="951"/>
        <v>376.20000000001704</v>
      </c>
      <c r="C3633" s="181" t="e">
        <f t="shared" si="946"/>
        <v>#DIV/0!</v>
      </c>
      <c r="D3633" s="242">
        <f t="shared" si="947"/>
        <v>101.983024299148</v>
      </c>
      <c r="E3633" s="181" t="e">
        <f t="shared" si="935"/>
        <v>#DIV/0!</v>
      </c>
      <c r="F3633" s="181" t="e">
        <f t="shared" si="948"/>
        <v>#DIV/0!</v>
      </c>
      <c r="H3633" s="181" t="e">
        <f t="shared" si="949"/>
        <v>#DIV/0!</v>
      </c>
      <c r="I3633" s="181" t="e">
        <f t="shared" si="936"/>
        <v>#DIV/0!</v>
      </c>
      <c r="J3633" s="339" t="e">
        <f t="shared" si="937"/>
        <v>#DIV/0!</v>
      </c>
      <c r="K3633" s="181" t="e">
        <f t="shared" si="938"/>
        <v>#DIV/0!</v>
      </c>
      <c r="M3633" s="181" t="e">
        <f t="shared" si="939"/>
        <v>#DIV/0!</v>
      </c>
      <c r="N3633" s="181" t="e">
        <f t="shared" si="940"/>
        <v>#DIV/0!</v>
      </c>
      <c r="O3633" s="339" t="e">
        <f t="shared" si="941"/>
        <v>#DIV/0!</v>
      </c>
      <c r="P3633" s="181" t="e">
        <f t="shared" si="942"/>
        <v>#DIV/0!</v>
      </c>
      <c r="R3633" s="181" t="e">
        <f t="shared" si="943"/>
        <v>#DIV/0!</v>
      </c>
      <c r="S3633" s="181" t="e">
        <f t="shared" si="944"/>
        <v>#DIV/0!</v>
      </c>
      <c r="T3633" s="339" t="e">
        <f t="shared" si="950"/>
        <v>#DIV/0!</v>
      </c>
      <c r="U3633" s="181" t="e">
        <f t="shared" si="945"/>
        <v>#DIV/0!</v>
      </c>
    </row>
    <row r="3634" spans="2:21" ht="12.75" customHeight="1" x14ac:dyDescent="0.15">
      <c r="B3634" s="1">
        <f t="shared" si="951"/>
        <v>376.30000000001706</v>
      </c>
      <c r="C3634" s="181" t="e">
        <f t="shared" si="946"/>
        <v>#DIV/0!</v>
      </c>
      <c r="D3634" s="242">
        <f t="shared" si="947"/>
        <v>101.99017924529642</v>
      </c>
      <c r="E3634" s="181" t="e">
        <f t="shared" si="935"/>
        <v>#DIV/0!</v>
      </c>
      <c r="F3634" s="181" t="e">
        <f t="shared" si="948"/>
        <v>#DIV/0!</v>
      </c>
      <c r="H3634" s="181" t="e">
        <f t="shared" si="949"/>
        <v>#DIV/0!</v>
      </c>
      <c r="I3634" s="181" t="e">
        <f t="shared" si="936"/>
        <v>#DIV/0!</v>
      </c>
      <c r="J3634" s="339" t="e">
        <f t="shared" si="937"/>
        <v>#DIV/0!</v>
      </c>
      <c r="K3634" s="181" t="e">
        <f t="shared" si="938"/>
        <v>#DIV/0!</v>
      </c>
      <c r="M3634" s="181" t="e">
        <f t="shared" si="939"/>
        <v>#DIV/0!</v>
      </c>
      <c r="N3634" s="181" t="e">
        <f t="shared" si="940"/>
        <v>#DIV/0!</v>
      </c>
      <c r="O3634" s="339" t="e">
        <f t="shared" si="941"/>
        <v>#DIV/0!</v>
      </c>
      <c r="P3634" s="181" t="e">
        <f t="shared" si="942"/>
        <v>#DIV/0!</v>
      </c>
      <c r="R3634" s="181" t="e">
        <f t="shared" si="943"/>
        <v>#DIV/0!</v>
      </c>
      <c r="S3634" s="181" t="e">
        <f t="shared" si="944"/>
        <v>#DIV/0!</v>
      </c>
      <c r="T3634" s="339" t="e">
        <f t="shared" si="950"/>
        <v>#DIV/0!</v>
      </c>
      <c r="U3634" s="181" t="e">
        <f t="shared" si="945"/>
        <v>#DIV/0!</v>
      </c>
    </row>
    <row r="3635" spans="2:21" ht="12.75" customHeight="1" x14ac:dyDescent="0.15">
      <c r="B3635" s="1">
        <f t="shared" si="951"/>
        <v>376.40000000001709</v>
      </c>
      <c r="C3635" s="181" t="e">
        <f t="shared" si="946"/>
        <v>#DIV/0!</v>
      </c>
      <c r="D3635" s="242">
        <f t="shared" si="947"/>
        <v>101.9973326859328</v>
      </c>
      <c r="E3635" s="181" t="e">
        <f t="shared" si="935"/>
        <v>#DIV/0!</v>
      </c>
      <c r="F3635" s="181" t="e">
        <f t="shared" si="948"/>
        <v>#DIV/0!</v>
      </c>
      <c r="H3635" s="181" t="e">
        <f t="shared" si="949"/>
        <v>#DIV/0!</v>
      </c>
      <c r="I3635" s="181" t="e">
        <f t="shared" si="936"/>
        <v>#DIV/0!</v>
      </c>
      <c r="J3635" s="339" t="e">
        <f t="shared" si="937"/>
        <v>#DIV/0!</v>
      </c>
      <c r="K3635" s="181" t="e">
        <f t="shared" si="938"/>
        <v>#DIV/0!</v>
      </c>
      <c r="M3635" s="181" t="e">
        <f t="shared" si="939"/>
        <v>#DIV/0!</v>
      </c>
      <c r="N3635" s="181" t="e">
        <f t="shared" si="940"/>
        <v>#DIV/0!</v>
      </c>
      <c r="O3635" s="339" t="e">
        <f t="shared" si="941"/>
        <v>#DIV/0!</v>
      </c>
      <c r="P3635" s="181" t="e">
        <f t="shared" si="942"/>
        <v>#DIV/0!</v>
      </c>
      <c r="R3635" s="181" t="e">
        <f t="shared" si="943"/>
        <v>#DIV/0!</v>
      </c>
      <c r="S3635" s="181" t="e">
        <f t="shared" si="944"/>
        <v>#DIV/0!</v>
      </c>
      <c r="T3635" s="339" t="e">
        <f t="shared" si="950"/>
        <v>#DIV/0!</v>
      </c>
      <c r="U3635" s="181" t="e">
        <f t="shared" si="945"/>
        <v>#DIV/0!</v>
      </c>
    </row>
    <row r="3636" spans="2:21" ht="12.75" customHeight="1" x14ac:dyDescent="0.15">
      <c r="B3636" s="1">
        <f t="shared" si="951"/>
        <v>376.50000000001711</v>
      </c>
      <c r="C3636" s="181" t="e">
        <f t="shared" si="946"/>
        <v>#DIV/0!</v>
      </c>
      <c r="D3636" s="242">
        <f t="shared" si="947"/>
        <v>102.004484621796</v>
      </c>
      <c r="E3636" s="181" t="e">
        <f t="shared" si="935"/>
        <v>#DIV/0!</v>
      </c>
      <c r="F3636" s="181" t="e">
        <f t="shared" si="948"/>
        <v>#DIV/0!</v>
      </c>
      <c r="H3636" s="181" t="e">
        <f t="shared" si="949"/>
        <v>#DIV/0!</v>
      </c>
      <c r="I3636" s="181" t="e">
        <f t="shared" si="936"/>
        <v>#DIV/0!</v>
      </c>
      <c r="J3636" s="339" t="e">
        <f t="shared" si="937"/>
        <v>#DIV/0!</v>
      </c>
      <c r="K3636" s="181" t="e">
        <f t="shared" si="938"/>
        <v>#DIV/0!</v>
      </c>
      <c r="M3636" s="181" t="e">
        <f t="shared" si="939"/>
        <v>#DIV/0!</v>
      </c>
      <c r="N3636" s="181" t="e">
        <f t="shared" si="940"/>
        <v>#DIV/0!</v>
      </c>
      <c r="O3636" s="339" t="e">
        <f t="shared" si="941"/>
        <v>#DIV/0!</v>
      </c>
      <c r="P3636" s="181" t="e">
        <f t="shared" si="942"/>
        <v>#DIV/0!</v>
      </c>
      <c r="R3636" s="181" t="e">
        <f t="shared" si="943"/>
        <v>#DIV/0!</v>
      </c>
      <c r="S3636" s="181" t="e">
        <f t="shared" si="944"/>
        <v>#DIV/0!</v>
      </c>
      <c r="T3636" s="339" t="e">
        <f t="shared" si="950"/>
        <v>#DIV/0!</v>
      </c>
      <c r="U3636" s="181" t="e">
        <f t="shared" si="945"/>
        <v>#DIV/0!</v>
      </c>
    </row>
    <row r="3637" spans="2:21" ht="12.75" customHeight="1" x14ac:dyDescent="0.15">
      <c r="B3637" s="1">
        <f t="shared" si="951"/>
        <v>376.60000000001713</v>
      </c>
      <c r="C3637" s="181" t="e">
        <f t="shared" si="946"/>
        <v>#DIV/0!</v>
      </c>
      <c r="D3637" s="242">
        <f t="shared" si="947"/>
        <v>102.01163505362433</v>
      </c>
      <c r="E3637" s="181" t="e">
        <f t="shared" si="935"/>
        <v>#DIV/0!</v>
      </c>
      <c r="F3637" s="181" t="e">
        <f t="shared" si="948"/>
        <v>#DIV/0!</v>
      </c>
      <c r="H3637" s="181" t="e">
        <f t="shared" si="949"/>
        <v>#DIV/0!</v>
      </c>
      <c r="I3637" s="181" t="e">
        <f t="shared" si="936"/>
        <v>#DIV/0!</v>
      </c>
      <c r="J3637" s="339" t="e">
        <f t="shared" si="937"/>
        <v>#DIV/0!</v>
      </c>
      <c r="K3637" s="181" t="e">
        <f t="shared" si="938"/>
        <v>#DIV/0!</v>
      </c>
      <c r="M3637" s="181" t="e">
        <f t="shared" si="939"/>
        <v>#DIV/0!</v>
      </c>
      <c r="N3637" s="181" t="e">
        <f t="shared" si="940"/>
        <v>#DIV/0!</v>
      </c>
      <c r="O3637" s="339" t="e">
        <f t="shared" si="941"/>
        <v>#DIV/0!</v>
      </c>
      <c r="P3637" s="181" t="e">
        <f t="shared" si="942"/>
        <v>#DIV/0!</v>
      </c>
      <c r="R3637" s="181" t="e">
        <f t="shared" si="943"/>
        <v>#DIV/0!</v>
      </c>
      <c r="S3637" s="181" t="e">
        <f t="shared" si="944"/>
        <v>#DIV/0!</v>
      </c>
      <c r="T3637" s="339" t="e">
        <f t="shared" si="950"/>
        <v>#DIV/0!</v>
      </c>
      <c r="U3637" s="181" t="e">
        <f t="shared" si="945"/>
        <v>#DIV/0!</v>
      </c>
    </row>
    <row r="3638" spans="2:21" ht="12.75" customHeight="1" x14ac:dyDescent="0.15">
      <c r="B3638" s="1">
        <f t="shared" si="951"/>
        <v>376.70000000001716</v>
      </c>
      <c r="C3638" s="181" t="e">
        <f t="shared" si="946"/>
        <v>#DIV/0!</v>
      </c>
      <c r="D3638" s="242">
        <f t="shared" si="947"/>
        <v>102.01878398215587</v>
      </c>
      <c r="E3638" s="181" t="e">
        <f t="shared" si="935"/>
        <v>#DIV/0!</v>
      </c>
      <c r="F3638" s="181" t="e">
        <f t="shared" si="948"/>
        <v>#DIV/0!</v>
      </c>
      <c r="H3638" s="181" t="e">
        <f t="shared" si="949"/>
        <v>#DIV/0!</v>
      </c>
      <c r="I3638" s="181" t="e">
        <f t="shared" si="936"/>
        <v>#DIV/0!</v>
      </c>
      <c r="J3638" s="339" t="e">
        <f t="shared" si="937"/>
        <v>#DIV/0!</v>
      </c>
      <c r="K3638" s="181" t="e">
        <f t="shared" si="938"/>
        <v>#DIV/0!</v>
      </c>
      <c r="M3638" s="181" t="e">
        <f t="shared" si="939"/>
        <v>#DIV/0!</v>
      </c>
      <c r="N3638" s="181" t="e">
        <f t="shared" si="940"/>
        <v>#DIV/0!</v>
      </c>
      <c r="O3638" s="339" t="e">
        <f t="shared" si="941"/>
        <v>#DIV/0!</v>
      </c>
      <c r="P3638" s="181" t="e">
        <f t="shared" si="942"/>
        <v>#DIV/0!</v>
      </c>
      <c r="R3638" s="181" t="e">
        <f t="shared" si="943"/>
        <v>#DIV/0!</v>
      </c>
      <c r="S3638" s="181" t="e">
        <f t="shared" si="944"/>
        <v>#DIV/0!</v>
      </c>
      <c r="T3638" s="339" t="e">
        <f t="shared" si="950"/>
        <v>#DIV/0!</v>
      </c>
      <c r="U3638" s="181" t="e">
        <f t="shared" si="945"/>
        <v>#DIV/0!</v>
      </c>
    </row>
    <row r="3639" spans="2:21" ht="12.75" customHeight="1" x14ac:dyDescent="0.15">
      <c r="B3639" s="1">
        <f t="shared" si="951"/>
        <v>376.80000000001718</v>
      </c>
      <c r="C3639" s="181" t="e">
        <f t="shared" si="946"/>
        <v>#DIV/0!</v>
      </c>
      <c r="D3639" s="242">
        <f t="shared" si="947"/>
        <v>102.02593140812763</v>
      </c>
      <c r="E3639" s="181" t="e">
        <f t="shared" si="935"/>
        <v>#DIV/0!</v>
      </c>
      <c r="F3639" s="181" t="e">
        <f t="shared" si="948"/>
        <v>#DIV/0!</v>
      </c>
      <c r="H3639" s="181" t="e">
        <f t="shared" si="949"/>
        <v>#DIV/0!</v>
      </c>
      <c r="I3639" s="181" t="e">
        <f t="shared" si="936"/>
        <v>#DIV/0!</v>
      </c>
      <c r="J3639" s="339" t="e">
        <f t="shared" si="937"/>
        <v>#DIV/0!</v>
      </c>
      <c r="K3639" s="181" t="e">
        <f t="shared" si="938"/>
        <v>#DIV/0!</v>
      </c>
      <c r="M3639" s="181" t="e">
        <f t="shared" si="939"/>
        <v>#DIV/0!</v>
      </c>
      <c r="N3639" s="181" t="e">
        <f t="shared" si="940"/>
        <v>#DIV/0!</v>
      </c>
      <c r="O3639" s="339" t="e">
        <f t="shared" si="941"/>
        <v>#DIV/0!</v>
      </c>
      <c r="P3639" s="181" t="e">
        <f t="shared" si="942"/>
        <v>#DIV/0!</v>
      </c>
      <c r="R3639" s="181" t="e">
        <f t="shared" si="943"/>
        <v>#DIV/0!</v>
      </c>
      <c r="S3639" s="181" t="e">
        <f t="shared" si="944"/>
        <v>#DIV/0!</v>
      </c>
      <c r="T3639" s="339" t="e">
        <f t="shared" si="950"/>
        <v>#DIV/0!</v>
      </c>
      <c r="U3639" s="181" t="e">
        <f t="shared" si="945"/>
        <v>#DIV/0!</v>
      </c>
    </row>
    <row r="3640" spans="2:21" ht="12.75" customHeight="1" x14ac:dyDescent="0.15">
      <c r="B3640" s="1">
        <f t="shared" si="951"/>
        <v>376.9000000000172</v>
      </c>
      <c r="C3640" s="181" t="e">
        <f t="shared" si="946"/>
        <v>#DIV/0!</v>
      </c>
      <c r="D3640" s="242">
        <f t="shared" si="947"/>
        <v>102.03307733227633</v>
      </c>
      <c r="E3640" s="181" t="e">
        <f t="shared" si="935"/>
        <v>#DIV/0!</v>
      </c>
      <c r="F3640" s="181" t="e">
        <f t="shared" si="948"/>
        <v>#DIV/0!</v>
      </c>
      <c r="H3640" s="181" t="e">
        <f t="shared" si="949"/>
        <v>#DIV/0!</v>
      </c>
      <c r="I3640" s="181" t="e">
        <f t="shared" si="936"/>
        <v>#DIV/0!</v>
      </c>
      <c r="J3640" s="339" t="e">
        <f t="shared" si="937"/>
        <v>#DIV/0!</v>
      </c>
      <c r="K3640" s="181" t="e">
        <f t="shared" si="938"/>
        <v>#DIV/0!</v>
      </c>
      <c r="M3640" s="181" t="e">
        <f t="shared" si="939"/>
        <v>#DIV/0!</v>
      </c>
      <c r="N3640" s="181" t="e">
        <f t="shared" si="940"/>
        <v>#DIV/0!</v>
      </c>
      <c r="O3640" s="339" t="e">
        <f t="shared" si="941"/>
        <v>#DIV/0!</v>
      </c>
      <c r="P3640" s="181" t="e">
        <f t="shared" si="942"/>
        <v>#DIV/0!</v>
      </c>
      <c r="R3640" s="181" t="e">
        <f t="shared" si="943"/>
        <v>#DIV/0!</v>
      </c>
      <c r="S3640" s="181" t="e">
        <f t="shared" si="944"/>
        <v>#DIV/0!</v>
      </c>
      <c r="T3640" s="339" t="e">
        <f t="shared" si="950"/>
        <v>#DIV/0!</v>
      </c>
      <c r="U3640" s="181" t="e">
        <f t="shared" si="945"/>
        <v>#DIV/0!</v>
      </c>
    </row>
    <row r="3641" spans="2:21" ht="12.75" customHeight="1" x14ac:dyDescent="0.15">
      <c r="B3641" s="1">
        <f t="shared" si="951"/>
        <v>377.00000000001722</v>
      </c>
      <c r="C3641" s="181" t="e">
        <f t="shared" si="946"/>
        <v>#DIV/0!</v>
      </c>
      <c r="D3641" s="242">
        <f t="shared" si="947"/>
        <v>102.04022175533819</v>
      </c>
      <c r="E3641" s="181" t="e">
        <f t="shared" si="935"/>
        <v>#DIV/0!</v>
      </c>
      <c r="F3641" s="181" t="e">
        <f t="shared" si="948"/>
        <v>#DIV/0!</v>
      </c>
      <c r="H3641" s="181" t="e">
        <f t="shared" si="949"/>
        <v>#DIV/0!</v>
      </c>
      <c r="I3641" s="181" t="e">
        <f t="shared" si="936"/>
        <v>#DIV/0!</v>
      </c>
      <c r="J3641" s="339" t="e">
        <f t="shared" si="937"/>
        <v>#DIV/0!</v>
      </c>
      <c r="K3641" s="181" t="e">
        <f t="shared" si="938"/>
        <v>#DIV/0!</v>
      </c>
      <c r="M3641" s="181" t="e">
        <f t="shared" si="939"/>
        <v>#DIV/0!</v>
      </c>
      <c r="N3641" s="181" t="e">
        <f t="shared" si="940"/>
        <v>#DIV/0!</v>
      </c>
      <c r="O3641" s="339" t="e">
        <f t="shared" si="941"/>
        <v>#DIV/0!</v>
      </c>
      <c r="P3641" s="181" t="e">
        <f t="shared" si="942"/>
        <v>#DIV/0!</v>
      </c>
      <c r="R3641" s="181" t="e">
        <f t="shared" si="943"/>
        <v>#DIV/0!</v>
      </c>
      <c r="S3641" s="181" t="e">
        <f t="shared" si="944"/>
        <v>#DIV/0!</v>
      </c>
      <c r="T3641" s="339" t="e">
        <f t="shared" si="950"/>
        <v>#DIV/0!</v>
      </c>
      <c r="U3641" s="181" t="e">
        <f t="shared" si="945"/>
        <v>#DIV/0!</v>
      </c>
    </row>
    <row r="3642" spans="2:21" ht="12.75" customHeight="1" x14ac:dyDescent="0.15">
      <c r="B3642" s="1">
        <f t="shared" si="951"/>
        <v>377.10000000001725</v>
      </c>
      <c r="C3642" s="181" t="e">
        <f t="shared" si="946"/>
        <v>#DIV/0!</v>
      </c>
      <c r="D3642" s="242">
        <f t="shared" si="947"/>
        <v>102.04736467804869</v>
      </c>
      <c r="E3642" s="181" t="e">
        <f t="shared" si="935"/>
        <v>#DIV/0!</v>
      </c>
      <c r="F3642" s="181" t="e">
        <f t="shared" si="948"/>
        <v>#DIV/0!</v>
      </c>
      <c r="H3642" s="181" t="e">
        <f t="shared" si="949"/>
        <v>#DIV/0!</v>
      </c>
      <c r="I3642" s="181" t="e">
        <f t="shared" si="936"/>
        <v>#DIV/0!</v>
      </c>
      <c r="J3642" s="339" t="e">
        <f t="shared" si="937"/>
        <v>#DIV/0!</v>
      </c>
      <c r="K3642" s="181" t="e">
        <f t="shared" si="938"/>
        <v>#DIV/0!</v>
      </c>
      <c r="M3642" s="181" t="e">
        <f t="shared" si="939"/>
        <v>#DIV/0!</v>
      </c>
      <c r="N3642" s="181" t="e">
        <f t="shared" si="940"/>
        <v>#DIV/0!</v>
      </c>
      <c r="O3642" s="339" t="e">
        <f t="shared" si="941"/>
        <v>#DIV/0!</v>
      </c>
      <c r="P3642" s="181" t="e">
        <f t="shared" si="942"/>
        <v>#DIV/0!</v>
      </c>
      <c r="R3642" s="181" t="e">
        <f t="shared" si="943"/>
        <v>#DIV/0!</v>
      </c>
      <c r="S3642" s="181" t="e">
        <f t="shared" si="944"/>
        <v>#DIV/0!</v>
      </c>
      <c r="T3642" s="339" t="e">
        <f t="shared" si="950"/>
        <v>#DIV/0!</v>
      </c>
      <c r="U3642" s="181" t="e">
        <f t="shared" si="945"/>
        <v>#DIV/0!</v>
      </c>
    </row>
    <row r="3643" spans="2:21" ht="12.75" customHeight="1" x14ac:dyDescent="0.15">
      <c r="B3643" s="1">
        <f t="shared" si="951"/>
        <v>377.20000000001727</v>
      </c>
      <c r="C3643" s="181" t="e">
        <f t="shared" si="946"/>
        <v>#DIV/0!</v>
      </c>
      <c r="D3643" s="242">
        <f t="shared" si="947"/>
        <v>102.05450610114274</v>
      </c>
      <c r="E3643" s="181" t="e">
        <f t="shared" si="935"/>
        <v>#DIV/0!</v>
      </c>
      <c r="F3643" s="181" t="e">
        <f t="shared" si="948"/>
        <v>#DIV/0!</v>
      </c>
      <c r="H3643" s="181" t="e">
        <f t="shared" si="949"/>
        <v>#DIV/0!</v>
      </c>
      <c r="I3643" s="181" t="e">
        <f t="shared" si="936"/>
        <v>#DIV/0!</v>
      </c>
      <c r="J3643" s="339" t="e">
        <f t="shared" si="937"/>
        <v>#DIV/0!</v>
      </c>
      <c r="K3643" s="181" t="e">
        <f t="shared" si="938"/>
        <v>#DIV/0!</v>
      </c>
      <c r="M3643" s="181" t="e">
        <f t="shared" si="939"/>
        <v>#DIV/0!</v>
      </c>
      <c r="N3643" s="181" t="e">
        <f t="shared" si="940"/>
        <v>#DIV/0!</v>
      </c>
      <c r="O3643" s="339" t="e">
        <f t="shared" si="941"/>
        <v>#DIV/0!</v>
      </c>
      <c r="P3643" s="181" t="e">
        <f t="shared" si="942"/>
        <v>#DIV/0!</v>
      </c>
      <c r="R3643" s="181" t="e">
        <f t="shared" si="943"/>
        <v>#DIV/0!</v>
      </c>
      <c r="S3643" s="181" t="e">
        <f t="shared" si="944"/>
        <v>#DIV/0!</v>
      </c>
      <c r="T3643" s="339" t="e">
        <f t="shared" si="950"/>
        <v>#DIV/0!</v>
      </c>
      <c r="U3643" s="181" t="e">
        <f t="shared" si="945"/>
        <v>#DIV/0!</v>
      </c>
    </row>
    <row r="3644" spans="2:21" ht="12.75" customHeight="1" x14ac:dyDescent="0.15">
      <c r="B3644" s="1">
        <f t="shared" si="951"/>
        <v>377.30000000001729</v>
      </c>
      <c r="C3644" s="181" t="e">
        <f t="shared" si="946"/>
        <v>#DIV/0!</v>
      </c>
      <c r="D3644" s="242">
        <f t="shared" si="947"/>
        <v>102.06164602535482</v>
      </c>
      <c r="E3644" s="181" t="e">
        <f t="shared" si="935"/>
        <v>#DIV/0!</v>
      </c>
      <c r="F3644" s="181" t="e">
        <f t="shared" si="948"/>
        <v>#DIV/0!</v>
      </c>
      <c r="H3644" s="181" t="e">
        <f t="shared" si="949"/>
        <v>#DIV/0!</v>
      </c>
      <c r="I3644" s="181" t="e">
        <f t="shared" si="936"/>
        <v>#DIV/0!</v>
      </c>
      <c r="J3644" s="339" t="e">
        <f t="shared" si="937"/>
        <v>#DIV/0!</v>
      </c>
      <c r="K3644" s="181" t="e">
        <f t="shared" si="938"/>
        <v>#DIV/0!</v>
      </c>
      <c r="M3644" s="181" t="e">
        <f t="shared" si="939"/>
        <v>#DIV/0!</v>
      </c>
      <c r="N3644" s="181" t="e">
        <f t="shared" si="940"/>
        <v>#DIV/0!</v>
      </c>
      <c r="O3644" s="339" t="e">
        <f t="shared" si="941"/>
        <v>#DIV/0!</v>
      </c>
      <c r="P3644" s="181" t="e">
        <f t="shared" si="942"/>
        <v>#DIV/0!</v>
      </c>
      <c r="R3644" s="181" t="e">
        <f t="shared" si="943"/>
        <v>#DIV/0!</v>
      </c>
      <c r="S3644" s="181" t="e">
        <f t="shared" si="944"/>
        <v>#DIV/0!</v>
      </c>
      <c r="T3644" s="339" t="e">
        <f t="shared" si="950"/>
        <v>#DIV/0!</v>
      </c>
      <c r="U3644" s="181" t="e">
        <f t="shared" si="945"/>
        <v>#DIV/0!</v>
      </c>
    </row>
    <row r="3645" spans="2:21" ht="12.75" customHeight="1" x14ac:dyDescent="0.15">
      <c r="B3645" s="1">
        <f t="shared" si="951"/>
        <v>377.40000000001731</v>
      </c>
      <c r="C3645" s="181" t="e">
        <f t="shared" si="946"/>
        <v>#DIV/0!</v>
      </c>
      <c r="D3645" s="242">
        <f t="shared" si="947"/>
        <v>102.06878445141876</v>
      </c>
      <c r="E3645" s="181" t="e">
        <f t="shared" si="935"/>
        <v>#DIV/0!</v>
      </c>
      <c r="F3645" s="181" t="e">
        <f t="shared" si="948"/>
        <v>#DIV/0!</v>
      </c>
      <c r="H3645" s="181" t="e">
        <f t="shared" si="949"/>
        <v>#DIV/0!</v>
      </c>
      <c r="I3645" s="181" t="e">
        <f t="shared" si="936"/>
        <v>#DIV/0!</v>
      </c>
      <c r="J3645" s="339" t="e">
        <f t="shared" si="937"/>
        <v>#DIV/0!</v>
      </c>
      <c r="K3645" s="181" t="e">
        <f t="shared" si="938"/>
        <v>#DIV/0!</v>
      </c>
      <c r="M3645" s="181" t="e">
        <f t="shared" si="939"/>
        <v>#DIV/0!</v>
      </c>
      <c r="N3645" s="181" t="e">
        <f t="shared" si="940"/>
        <v>#DIV/0!</v>
      </c>
      <c r="O3645" s="339" t="e">
        <f t="shared" si="941"/>
        <v>#DIV/0!</v>
      </c>
      <c r="P3645" s="181" t="e">
        <f t="shared" si="942"/>
        <v>#DIV/0!</v>
      </c>
      <c r="R3645" s="181" t="e">
        <f t="shared" si="943"/>
        <v>#DIV/0!</v>
      </c>
      <c r="S3645" s="181" t="e">
        <f t="shared" si="944"/>
        <v>#DIV/0!</v>
      </c>
      <c r="T3645" s="339" t="e">
        <f t="shared" si="950"/>
        <v>#DIV/0!</v>
      </c>
      <c r="U3645" s="181" t="e">
        <f t="shared" si="945"/>
        <v>#DIV/0!</v>
      </c>
    </row>
    <row r="3646" spans="2:21" ht="12.75" customHeight="1" x14ac:dyDescent="0.15">
      <c r="B3646" s="1">
        <f t="shared" si="951"/>
        <v>377.50000000001734</v>
      </c>
      <c r="C3646" s="181" t="e">
        <f t="shared" si="946"/>
        <v>#DIV/0!</v>
      </c>
      <c r="D3646" s="242">
        <f t="shared" si="947"/>
        <v>102.07592138006792</v>
      </c>
      <c r="E3646" s="181" t="e">
        <f t="shared" si="935"/>
        <v>#DIV/0!</v>
      </c>
      <c r="F3646" s="181" t="e">
        <f t="shared" si="948"/>
        <v>#DIV/0!</v>
      </c>
      <c r="H3646" s="181" t="e">
        <f t="shared" si="949"/>
        <v>#DIV/0!</v>
      </c>
      <c r="I3646" s="181" t="e">
        <f t="shared" si="936"/>
        <v>#DIV/0!</v>
      </c>
      <c r="J3646" s="339" t="e">
        <f t="shared" si="937"/>
        <v>#DIV/0!</v>
      </c>
      <c r="K3646" s="181" t="e">
        <f t="shared" si="938"/>
        <v>#DIV/0!</v>
      </c>
      <c r="M3646" s="181" t="e">
        <f t="shared" si="939"/>
        <v>#DIV/0!</v>
      </c>
      <c r="N3646" s="181" t="e">
        <f t="shared" si="940"/>
        <v>#DIV/0!</v>
      </c>
      <c r="O3646" s="339" t="e">
        <f t="shared" si="941"/>
        <v>#DIV/0!</v>
      </c>
      <c r="P3646" s="181" t="e">
        <f t="shared" si="942"/>
        <v>#DIV/0!</v>
      </c>
      <c r="R3646" s="181" t="e">
        <f t="shared" si="943"/>
        <v>#DIV/0!</v>
      </c>
      <c r="S3646" s="181" t="e">
        <f t="shared" si="944"/>
        <v>#DIV/0!</v>
      </c>
      <c r="T3646" s="339" t="e">
        <f t="shared" si="950"/>
        <v>#DIV/0!</v>
      </c>
      <c r="U3646" s="181" t="e">
        <f t="shared" si="945"/>
        <v>#DIV/0!</v>
      </c>
    </row>
    <row r="3647" spans="2:21" ht="12.75" customHeight="1" x14ac:dyDescent="0.15">
      <c r="B3647" s="1">
        <f t="shared" si="951"/>
        <v>377.60000000001736</v>
      </c>
      <c r="C3647" s="181" t="e">
        <f t="shared" si="946"/>
        <v>#DIV/0!</v>
      </c>
      <c r="D3647" s="242">
        <f t="shared" si="947"/>
        <v>102.0830568120349</v>
      </c>
      <c r="E3647" s="181" t="e">
        <f t="shared" si="935"/>
        <v>#DIV/0!</v>
      </c>
      <c r="F3647" s="181" t="e">
        <f t="shared" si="948"/>
        <v>#DIV/0!</v>
      </c>
      <c r="H3647" s="181" t="e">
        <f t="shared" si="949"/>
        <v>#DIV/0!</v>
      </c>
      <c r="I3647" s="181" t="e">
        <f t="shared" si="936"/>
        <v>#DIV/0!</v>
      </c>
      <c r="J3647" s="339" t="e">
        <f t="shared" si="937"/>
        <v>#DIV/0!</v>
      </c>
      <c r="K3647" s="181" t="e">
        <f t="shared" si="938"/>
        <v>#DIV/0!</v>
      </c>
      <c r="M3647" s="181" t="e">
        <f t="shared" si="939"/>
        <v>#DIV/0!</v>
      </c>
      <c r="N3647" s="181" t="e">
        <f t="shared" si="940"/>
        <v>#DIV/0!</v>
      </c>
      <c r="O3647" s="339" t="e">
        <f t="shared" si="941"/>
        <v>#DIV/0!</v>
      </c>
      <c r="P3647" s="181" t="e">
        <f t="shared" si="942"/>
        <v>#DIV/0!</v>
      </c>
      <c r="R3647" s="181" t="e">
        <f t="shared" si="943"/>
        <v>#DIV/0!</v>
      </c>
      <c r="S3647" s="181" t="e">
        <f t="shared" si="944"/>
        <v>#DIV/0!</v>
      </c>
      <c r="T3647" s="339" t="e">
        <f t="shared" si="950"/>
        <v>#DIV/0!</v>
      </c>
      <c r="U3647" s="181" t="e">
        <f t="shared" si="945"/>
        <v>#DIV/0!</v>
      </c>
    </row>
    <row r="3648" spans="2:21" ht="12.75" customHeight="1" x14ac:dyDescent="0.15">
      <c r="B3648" s="1">
        <f t="shared" si="951"/>
        <v>377.70000000001738</v>
      </c>
      <c r="C3648" s="181" t="e">
        <f t="shared" si="946"/>
        <v>#DIV/0!</v>
      </c>
      <c r="D3648" s="242">
        <f t="shared" si="947"/>
        <v>102.09019074805185</v>
      </c>
      <c r="E3648" s="181" t="e">
        <f t="shared" si="935"/>
        <v>#DIV/0!</v>
      </c>
      <c r="F3648" s="181" t="e">
        <f t="shared" si="948"/>
        <v>#DIV/0!</v>
      </c>
      <c r="H3648" s="181" t="e">
        <f t="shared" si="949"/>
        <v>#DIV/0!</v>
      </c>
      <c r="I3648" s="181" t="e">
        <f t="shared" si="936"/>
        <v>#DIV/0!</v>
      </c>
      <c r="J3648" s="339" t="e">
        <f t="shared" si="937"/>
        <v>#DIV/0!</v>
      </c>
      <c r="K3648" s="181" t="e">
        <f t="shared" si="938"/>
        <v>#DIV/0!</v>
      </c>
      <c r="M3648" s="181" t="e">
        <f t="shared" si="939"/>
        <v>#DIV/0!</v>
      </c>
      <c r="N3648" s="181" t="e">
        <f t="shared" si="940"/>
        <v>#DIV/0!</v>
      </c>
      <c r="O3648" s="339" t="e">
        <f t="shared" si="941"/>
        <v>#DIV/0!</v>
      </c>
      <c r="P3648" s="181" t="e">
        <f t="shared" si="942"/>
        <v>#DIV/0!</v>
      </c>
      <c r="R3648" s="181" t="e">
        <f t="shared" si="943"/>
        <v>#DIV/0!</v>
      </c>
      <c r="S3648" s="181" t="e">
        <f t="shared" si="944"/>
        <v>#DIV/0!</v>
      </c>
      <c r="T3648" s="339" t="e">
        <f t="shared" si="950"/>
        <v>#DIV/0!</v>
      </c>
      <c r="U3648" s="181" t="e">
        <f t="shared" si="945"/>
        <v>#DIV/0!</v>
      </c>
    </row>
    <row r="3649" spans="2:21" ht="12.75" customHeight="1" x14ac:dyDescent="0.15">
      <c r="B3649" s="1">
        <f t="shared" si="951"/>
        <v>377.80000000001741</v>
      </c>
      <c r="C3649" s="181" t="e">
        <f t="shared" si="946"/>
        <v>#DIV/0!</v>
      </c>
      <c r="D3649" s="242">
        <f t="shared" si="947"/>
        <v>102.0973231888505</v>
      </c>
      <c r="E3649" s="181" t="e">
        <f t="shared" si="935"/>
        <v>#DIV/0!</v>
      </c>
      <c r="F3649" s="181" t="e">
        <f t="shared" si="948"/>
        <v>#DIV/0!</v>
      </c>
      <c r="H3649" s="181" t="e">
        <f t="shared" si="949"/>
        <v>#DIV/0!</v>
      </c>
      <c r="I3649" s="181" t="e">
        <f t="shared" si="936"/>
        <v>#DIV/0!</v>
      </c>
      <c r="J3649" s="339" t="e">
        <f t="shared" si="937"/>
        <v>#DIV/0!</v>
      </c>
      <c r="K3649" s="181" t="e">
        <f t="shared" si="938"/>
        <v>#DIV/0!</v>
      </c>
      <c r="M3649" s="181" t="e">
        <f t="shared" si="939"/>
        <v>#DIV/0!</v>
      </c>
      <c r="N3649" s="181" t="e">
        <f t="shared" si="940"/>
        <v>#DIV/0!</v>
      </c>
      <c r="O3649" s="339" t="e">
        <f t="shared" si="941"/>
        <v>#DIV/0!</v>
      </c>
      <c r="P3649" s="181" t="e">
        <f t="shared" si="942"/>
        <v>#DIV/0!</v>
      </c>
      <c r="R3649" s="181" t="e">
        <f t="shared" si="943"/>
        <v>#DIV/0!</v>
      </c>
      <c r="S3649" s="181" t="e">
        <f t="shared" si="944"/>
        <v>#DIV/0!</v>
      </c>
      <c r="T3649" s="339" t="e">
        <f t="shared" si="950"/>
        <v>#DIV/0!</v>
      </c>
      <c r="U3649" s="181" t="e">
        <f t="shared" si="945"/>
        <v>#DIV/0!</v>
      </c>
    </row>
    <row r="3650" spans="2:21" ht="12.75" customHeight="1" x14ac:dyDescent="0.15">
      <c r="B3650" s="1">
        <f t="shared" si="951"/>
        <v>377.90000000001743</v>
      </c>
      <c r="C3650" s="181" t="e">
        <f t="shared" si="946"/>
        <v>#DIV/0!</v>
      </c>
      <c r="D3650" s="242">
        <f t="shared" si="947"/>
        <v>102.10445413516176</v>
      </c>
      <c r="E3650" s="181" t="e">
        <f t="shared" si="935"/>
        <v>#DIV/0!</v>
      </c>
      <c r="F3650" s="181" t="e">
        <f t="shared" si="948"/>
        <v>#DIV/0!</v>
      </c>
      <c r="H3650" s="181" t="e">
        <f t="shared" si="949"/>
        <v>#DIV/0!</v>
      </c>
      <c r="I3650" s="181" t="e">
        <f t="shared" si="936"/>
        <v>#DIV/0!</v>
      </c>
      <c r="J3650" s="339" t="e">
        <f t="shared" si="937"/>
        <v>#DIV/0!</v>
      </c>
      <c r="K3650" s="181" t="e">
        <f t="shared" si="938"/>
        <v>#DIV/0!</v>
      </c>
      <c r="M3650" s="181" t="e">
        <f t="shared" si="939"/>
        <v>#DIV/0!</v>
      </c>
      <c r="N3650" s="181" t="e">
        <f t="shared" si="940"/>
        <v>#DIV/0!</v>
      </c>
      <c r="O3650" s="339" t="e">
        <f t="shared" si="941"/>
        <v>#DIV/0!</v>
      </c>
      <c r="P3650" s="181" t="e">
        <f t="shared" si="942"/>
        <v>#DIV/0!</v>
      </c>
      <c r="R3650" s="181" t="e">
        <f t="shared" si="943"/>
        <v>#DIV/0!</v>
      </c>
      <c r="S3650" s="181" t="e">
        <f t="shared" si="944"/>
        <v>#DIV/0!</v>
      </c>
      <c r="T3650" s="339" t="e">
        <f t="shared" si="950"/>
        <v>#DIV/0!</v>
      </c>
      <c r="U3650" s="181" t="e">
        <f t="shared" si="945"/>
        <v>#DIV/0!</v>
      </c>
    </row>
    <row r="3651" spans="2:21" ht="12.75" customHeight="1" x14ac:dyDescent="0.15">
      <c r="B3651" s="1">
        <f t="shared" si="951"/>
        <v>378.00000000001745</v>
      </c>
      <c r="C3651" s="181" t="e">
        <f t="shared" si="946"/>
        <v>#DIV/0!</v>
      </c>
      <c r="D3651" s="242">
        <f t="shared" si="947"/>
        <v>102.11158358771613</v>
      </c>
      <c r="E3651" s="181" t="e">
        <f t="shared" si="935"/>
        <v>#DIV/0!</v>
      </c>
      <c r="F3651" s="181" t="e">
        <f t="shared" si="948"/>
        <v>#DIV/0!</v>
      </c>
      <c r="H3651" s="181" t="e">
        <f t="shared" si="949"/>
        <v>#DIV/0!</v>
      </c>
      <c r="I3651" s="181" t="e">
        <f t="shared" si="936"/>
        <v>#DIV/0!</v>
      </c>
      <c r="J3651" s="339" t="e">
        <f t="shared" si="937"/>
        <v>#DIV/0!</v>
      </c>
      <c r="K3651" s="181" t="e">
        <f t="shared" si="938"/>
        <v>#DIV/0!</v>
      </c>
      <c r="M3651" s="181" t="e">
        <f t="shared" si="939"/>
        <v>#DIV/0!</v>
      </c>
      <c r="N3651" s="181" t="e">
        <f t="shared" si="940"/>
        <v>#DIV/0!</v>
      </c>
      <c r="O3651" s="339" t="e">
        <f t="shared" si="941"/>
        <v>#DIV/0!</v>
      </c>
      <c r="P3651" s="181" t="e">
        <f t="shared" si="942"/>
        <v>#DIV/0!</v>
      </c>
      <c r="R3651" s="181" t="e">
        <f t="shared" si="943"/>
        <v>#DIV/0!</v>
      </c>
      <c r="S3651" s="181" t="e">
        <f t="shared" si="944"/>
        <v>#DIV/0!</v>
      </c>
      <c r="T3651" s="339" t="e">
        <f t="shared" si="950"/>
        <v>#DIV/0!</v>
      </c>
      <c r="U3651" s="181" t="e">
        <f t="shared" si="945"/>
        <v>#DIV/0!</v>
      </c>
    </row>
    <row r="3652" spans="2:21" ht="12.75" customHeight="1" x14ac:dyDescent="0.15">
      <c r="B3652" s="1">
        <f t="shared" si="951"/>
        <v>378.10000000001747</v>
      </c>
      <c r="C3652" s="181" t="e">
        <f t="shared" si="946"/>
        <v>#DIV/0!</v>
      </c>
      <c r="D3652" s="242">
        <f t="shared" si="947"/>
        <v>102.11871154724354</v>
      </c>
      <c r="E3652" s="181" t="e">
        <f t="shared" si="935"/>
        <v>#DIV/0!</v>
      </c>
      <c r="F3652" s="181" t="e">
        <f t="shared" si="948"/>
        <v>#DIV/0!</v>
      </c>
      <c r="H3652" s="181" t="e">
        <f t="shared" si="949"/>
        <v>#DIV/0!</v>
      </c>
      <c r="I3652" s="181" t="e">
        <f t="shared" si="936"/>
        <v>#DIV/0!</v>
      </c>
      <c r="J3652" s="339" t="e">
        <f t="shared" si="937"/>
        <v>#DIV/0!</v>
      </c>
      <c r="K3652" s="181" t="e">
        <f t="shared" si="938"/>
        <v>#DIV/0!</v>
      </c>
      <c r="M3652" s="181" t="e">
        <f t="shared" si="939"/>
        <v>#DIV/0!</v>
      </c>
      <c r="N3652" s="181" t="e">
        <f t="shared" si="940"/>
        <v>#DIV/0!</v>
      </c>
      <c r="O3652" s="339" t="e">
        <f t="shared" si="941"/>
        <v>#DIV/0!</v>
      </c>
      <c r="P3652" s="181" t="e">
        <f t="shared" si="942"/>
        <v>#DIV/0!</v>
      </c>
      <c r="R3652" s="181" t="e">
        <f t="shared" si="943"/>
        <v>#DIV/0!</v>
      </c>
      <c r="S3652" s="181" t="e">
        <f t="shared" si="944"/>
        <v>#DIV/0!</v>
      </c>
      <c r="T3652" s="339" t="e">
        <f t="shared" si="950"/>
        <v>#DIV/0!</v>
      </c>
      <c r="U3652" s="181" t="e">
        <f t="shared" si="945"/>
        <v>#DIV/0!</v>
      </c>
    </row>
    <row r="3653" spans="2:21" ht="12.75" customHeight="1" x14ac:dyDescent="0.15">
      <c r="B3653" s="1">
        <f t="shared" si="951"/>
        <v>378.2000000000175</v>
      </c>
      <c r="C3653" s="181" t="e">
        <f t="shared" si="946"/>
        <v>#DIV/0!</v>
      </c>
      <c r="D3653" s="242">
        <f t="shared" si="947"/>
        <v>102.12583801447323</v>
      </c>
      <c r="E3653" s="181" t="e">
        <f t="shared" si="935"/>
        <v>#DIV/0!</v>
      </c>
      <c r="F3653" s="181" t="e">
        <f t="shared" si="948"/>
        <v>#DIV/0!</v>
      </c>
      <c r="H3653" s="181" t="e">
        <f t="shared" si="949"/>
        <v>#DIV/0!</v>
      </c>
      <c r="I3653" s="181" t="e">
        <f t="shared" si="936"/>
        <v>#DIV/0!</v>
      </c>
      <c r="J3653" s="339" t="e">
        <f t="shared" si="937"/>
        <v>#DIV/0!</v>
      </c>
      <c r="K3653" s="181" t="e">
        <f t="shared" si="938"/>
        <v>#DIV/0!</v>
      </c>
      <c r="M3653" s="181" t="e">
        <f t="shared" si="939"/>
        <v>#DIV/0!</v>
      </c>
      <c r="N3653" s="181" t="e">
        <f t="shared" si="940"/>
        <v>#DIV/0!</v>
      </c>
      <c r="O3653" s="339" t="e">
        <f t="shared" si="941"/>
        <v>#DIV/0!</v>
      </c>
      <c r="P3653" s="181" t="e">
        <f t="shared" si="942"/>
        <v>#DIV/0!</v>
      </c>
      <c r="R3653" s="181" t="e">
        <f t="shared" si="943"/>
        <v>#DIV/0!</v>
      </c>
      <c r="S3653" s="181" t="e">
        <f t="shared" si="944"/>
        <v>#DIV/0!</v>
      </c>
      <c r="T3653" s="339" t="e">
        <f t="shared" si="950"/>
        <v>#DIV/0!</v>
      </c>
      <c r="U3653" s="181" t="e">
        <f t="shared" si="945"/>
        <v>#DIV/0!</v>
      </c>
    </row>
    <row r="3654" spans="2:21" ht="12.75" customHeight="1" x14ac:dyDescent="0.15">
      <c r="B3654" s="1">
        <f t="shared" si="951"/>
        <v>378.30000000001752</v>
      </c>
      <c r="C3654" s="181" t="e">
        <f t="shared" si="946"/>
        <v>#DIV/0!</v>
      </c>
      <c r="D3654" s="242">
        <f t="shared" si="947"/>
        <v>102.13296299013416</v>
      </c>
      <c r="E3654" s="181" t="e">
        <f t="shared" ref="E3654:E3717" si="952">+$D$19+(C3654/(D3654*$D$34))</f>
        <v>#DIV/0!</v>
      </c>
      <c r="F3654" s="181" t="e">
        <f t="shared" si="948"/>
        <v>#DIV/0!</v>
      </c>
      <c r="H3654" s="181" t="e">
        <f t="shared" si="949"/>
        <v>#DIV/0!</v>
      </c>
      <c r="I3654" s="181" t="e">
        <f t="shared" ref="I3654:I3717" si="953">1.32*(($B3655-$D$19)/$D$30)^0.25</f>
        <v>#DIV/0!</v>
      </c>
      <c r="J3654" s="339" t="e">
        <f t="shared" ref="J3654:J3717" si="954">+$D$19+(H3654/(I3654*$D$35))</f>
        <v>#DIV/0!</v>
      </c>
      <c r="K3654" s="181" t="e">
        <f t="shared" ref="K3654:K3717" si="955">ABS($B3655-J3654)</f>
        <v>#DIV/0!</v>
      </c>
      <c r="M3654" s="181" t="e">
        <f t="shared" ref="M3654:M3717" si="956">(2*PI()*$D$27*$D$8*$AE$7*($D$31-B3655))/LN($D$30/$D$28)</f>
        <v>#DIV/0!</v>
      </c>
      <c r="N3654" s="181" t="e">
        <f t="shared" ref="N3654:N3717" si="957">1.32*(($B3655-$D$19)/$D$30)^0.25</f>
        <v>#DIV/0!</v>
      </c>
      <c r="O3654" s="339" t="e">
        <f t="shared" ref="O3654:O3717" si="958">+$D$19+(M3654/(N3654*$D$38))</f>
        <v>#DIV/0!</v>
      </c>
      <c r="P3654" s="181" t="e">
        <f t="shared" ref="P3654:P3717" si="959">ABS($B3655-O3654)</f>
        <v>#DIV/0!</v>
      </c>
      <c r="R3654" s="181" t="e">
        <f t="shared" ref="R3654:R3717" si="960">(2*PI()*$D$27*$D$9*$AE$6*($D$31-B3655))/LN($D$30/$D$28)</f>
        <v>#DIV/0!</v>
      </c>
      <c r="S3654" s="181" t="e">
        <f t="shared" ref="S3654:S3717" si="961">1.32*(($B3655-$D$19)/$D$30)^0.25</f>
        <v>#DIV/0!</v>
      </c>
      <c r="T3654" s="339" t="e">
        <f t="shared" si="950"/>
        <v>#DIV/0!</v>
      </c>
      <c r="U3654" s="181" t="e">
        <f t="shared" ref="U3654:U3717" si="962">ABS($B3655-T3654)</f>
        <v>#DIV/0!</v>
      </c>
    </row>
    <row r="3655" spans="2:21" ht="12.75" customHeight="1" x14ac:dyDescent="0.15">
      <c r="B3655" s="1">
        <f t="shared" si="951"/>
        <v>378.40000000001754</v>
      </c>
      <c r="C3655" s="181" t="e">
        <f t="shared" ref="C3655:C3718" si="963">(2*PI()*$D$26*$D$32*($D$31-B3656))/LN($D$29/$D$28)</f>
        <v>#DIV/0!</v>
      </c>
      <c r="D3655" s="242">
        <f t="shared" ref="D3655:D3718" si="964">1.32*((B3656-$D$19)/$D$29)^0.25</f>
        <v>102.14008647495451</v>
      </c>
      <c r="E3655" s="181" t="e">
        <f t="shared" si="952"/>
        <v>#DIV/0!</v>
      </c>
      <c r="F3655" s="181" t="e">
        <f t="shared" ref="F3655:F3718" si="965">ABS(B3656-E3655)</f>
        <v>#DIV/0!</v>
      </c>
      <c r="H3655" s="181" t="e">
        <f t="shared" ref="H3655:H3718" si="966">(2*PI()*$D$27*$D$32*($D$31-B3656))/LN($D$30/$D$28)</f>
        <v>#DIV/0!</v>
      </c>
      <c r="I3655" s="181" t="e">
        <f t="shared" si="953"/>
        <v>#DIV/0!</v>
      </c>
      <c r="J3655" s="339" t="e">
        <f t="shared" si="954"/>
        <v>#DIV/0!</v>
      </c>
      <c r="K3655" s="181" t="e">
        <f t="shared" si="955"/>
        <v>#DIV/0!</v>
      </c>
      <c r="M3655" s="181" t="e">
        <f t="shared" si="956"/>
        <v>#DIV/0!</v>
      </c>
      <c r="N3655" s="181" t="e">
        <f t="shared" si="957"/>
        <v>#DIV/0!</v>
      </c>
      <c r="O3655" s="339" t="e">
        <f t="shared" si="958"/>
        <v>#DIV/0!</v>
      </c>
      <c r="P3655" s="181" t="e">
        <f t="shared" si="959"/>
        <v>#DIV/0!</v>
      </c>
      <c r="R3655" s="181" t="e">
        <f t="shared" si="960"/>
        <v>#DIV/0!</v>
      </c>
      <c r="S3655" s="181" t="e">
        <f t="shared" si="961"/>
        <v>#DIV/0!</v>
      </c>
      <c r="T3655" s="339" t="e">
        <f t="shared" ref="T3655:T3718" si="967">+$D$19+(R3655/(S3655*$D$41))</f>
        <v>#DIV/0!</v>
      </c>
      <c r="U3655" s="181" t="e">
        <f t="shared" si="962"/>
        <v>#DIV/0!</v>
      </c>
    </row>
    <row r="3656" spans="2:21" ht="12.75" customHeight="1" x14ac:dyDescent="0.15">
      <c r="B3656" s="1">
        <f t="shared" ref="B3656:B3719" si="968">B3655+0.1</f>
        <v>378.50000000001756</v>
      </c>
      <c r="C3656" s="181" t="e">
        <f t="shared" si="963"/>
        <v>#DIV/0!</v>
      </c>
      <c r="D3656" s="242">
        <f t="shared" si="964"/>
        <v>102.14720846966185</v>
      </c>
      <c r="E3656" s="181" t="e">
        <f t="shared" si="952"/>
        <v>#DIV/0!</v>
      </c>
      <c r="F3656" s="181" t="e">
        <f t="shared" si="965"/>
        <v>#DIV/0!</v>
      </c>
      <c r="H3656" s="181" t="e">
        <f t="shared" si="966"/>
        <v>#DIV/0!</v>
      </c>
      <c r="I3656" s="181" t="e">
        <f t="shared" si="953"/>
        <v>#DIV/0!</v>
      </c>
      <c r="J3656" s="339" t="e">
        <f t="shared" si="954"/>
        <v>#DIV/0!</v>
      </c>
      <c r="K3656" s="181" t="e">
        <f t="shared" si="955"/>
        <v>#DIV/0!</v>
      </c>
      <c r="M3656" s="181" t="e">
        <f t="shared" si="956"/>
        <v>#DIV/0!</v>
      </c>
      <c r="N3656" s="181" t="e">
        <f t="shared" si="957"/>
        <v>#DIV/0!</v>
      </c>
      <c r="O3656" s="339" t="e">
        <f t="shared" si="958"/>
        <v>#DIV/0!</v>
      </c>
      <c r="P3656" s="181" t="e">
        <f t="shared" si="959"/>
        <v>#DIV/0!</v>
      </c>
      <c r="R3656" s="181" t="e">
        <f t="shared" si="960"/>
        <v>#DIV/0!</v>
      </c>
      <c r="S3656" s="181" t="e">
        <f t="shared" si="961"/>
        <v>#DIV/0!</v>
      </c>
      <c r="T3656" s="339" t="e">
        <f t="shared" si="967"/>
        <v>#DIV/0!</v>
      </c>
      <c r="U3656" s="181" t="e">
        <f t="shared" si="962"/>
        <v>#DIV/0!</v>
      </c>
    </row>
    <row r="3657" spans="2:21" ht="12.75" customHeight="1" x14ac:dyDescent="0.15">
      <c r="B3657" s="1">
        <f t="shared" si="968"/>
        <v>378.60000000001759</v>
      </c>
      <c r="C3657" s="181" t="e">
        <f t="shared" si="963"/>
        <v>#DIV/0!</v>
      </c>
      <c r="D3657" s="242">
        <f t="shared" si="964"/>
        <v>102.15432897498336</v>
      </c>
      <c r="E3657" s="181" t="e">
        <f t="shared" si="952"/>
        <v>#DIV/0!</v>
      </c>
      <c r="F3657" s="181" t="e">
        <f t="shared" si="965"/>
        <v>#DIV/0!</v>
      </c>
      <c r="H3657" s="181" t="e">
        <f t="shared" si="966"/>
        <v>#DIV/0!</v>
      </c>
      <c r="I3657" s="181" t="e">
        <f t="shared" si="953"/>
        <v>#DIV/0!</v>
      </c>
      <c r="J3657" s="339" t="e">
        <f t="shared" si="954"/>
        <v>#DIV/0!</v>
      </c>
      <c r="K3657" s="181" t="e">
        <f t="shared" si="955"/>
        <v>#DIV/0!</v>
      </c>
      <c r="M3657" s="181" t="e">
        <f t="shared" si="956"/>
        <v>#DIV/0!</v>
      </c>
      <c r="N3657" s="181" t="e">
        <f t="shared" si="957"/>
        <v>#DIV/0!</v>
      </c>
      <c r="O3657" s="339" t="e">
        <f t="shared" si="958"/>
        <v>#DIV/0!</v>
      </c>
      <c r="P3657" s="181" t="e">
        <f t="shared" si="959"/>
        <v>#DIV/0!</v>
      </c>
      <c r="R3657" s="181" t="e">
        <f t="shared" si="960"/>
        <v>#DIV/0!</v>
      </c>
      <c r="S3657" s="181" t="e">
        <f t="shared" si="961"/>
        <v>#DIV/0!</v>
      </c>
      <c r="T3657" s="339" t="e">
        <f t="shared" si="967"/>
        <v>#DIV/0!</v>
      </c>
      <c r="U3657" s="181" t="e">
        <f t="shared" si="962"/>
        <v>#DIV/0!</v>
      </c>
    </row>
    <row r="3658" spans="2:21" ht="12.75" customHeight="1" x14ac:dyDescent="0.15">
      <c r="B3658" s="1">
        <f t="shared" si="968"/>
        <v>378.70000000001761</v>
      </c>
      <c r="C3658" s="181" t="e">
        <f t="shared" si="963"/>
        <v>#DIV/0!</v>
      </c>
      <c r="D3658" s="242">
        <f t="shared" si="964"/>
        <v>102.16144799164564</v>
      </c>
      <c r="E3658" s="181" t="e">
        <f t="shared" si="952"/>
        <v>#DIV/0!</v>
      </c>
      <c r="F3658" s="181" t="e">
        <f t="shared" si="965"/>
        <v>#DIV/0!</v>
      </c>
      <c r="H3658" s="181" t="e">
        <f t="shared" si="966"/>
        <v>#DIV/0!</v>
      </c>
      <c r="I3658" s="181" t="e">
        <f t="shared" si="953"/>
        <v>#DIV/0!</v>
      </c>
      <c r="J3658" s="339" t="e">
        <f t="shared" si="954"/>
        <v>#DIV/0!</v>
      </c>
      <c r="K3658" s="181" t="e">
        <f t="shared" si="955"/>
        <v>#DIV/0!</v>
      </c>
      <c r="M3658" s="181" t="e">
        <f t="shared" si="956"/>
        <v>#DIV/0!</v>
      </c>
      <c r="N3658" s="181" t="e">
        <f t="shared" si="957"/>
        <v>#DIV/0!</v>
      </c>
      <c r="O3658" s="339" t="e">
        <f t="shared" si="958"/>
        <v>#DIV/0!</v>
      </c>
      <c r="P3658" s="181" t="e">
        <f t="shared" si="959"/>
        <v>#DIV/0!</v>
      </c>
      <c r="R3658" s="181" t="e">
        <f t="shared" si="960"/>
        <v>#DIV/0!</v>
      </c>
      <c r="S3658" s="181" t="e">
        <f t="shared" si="961"/>
        <v>#DIV/0!</v>
      </c>
      <c r="T3658" s="339" t="e">
        <f t="shared" si="967"/>
        <v>#DIV/0!</v>
      </c>
      <c r="U3658" s="181" t="e">
        <f t="shared" si="962"/>
        <v>#DIV/0!</v>
      </c>
    </row>
    <row r="3659" spans="2:21" ht="12.75" customHeight="1" x14ac:dyDescent="0.15">
      <c r="B3659" s="1">
        <f t="shared" si="968"/>
        <v>378.80000000001763</v>
      </c>
      <c r="C3659" s="181" t="e">
        <f t="shared" si="963"/>
        <v>#DIV/0!</v>
      </c>
      <c r="D3659" s="242">
        <f t="shared" si="964"/>
        <v>102.16856552037463</v>
      </c>
      <c r="E3659" s="181" t="e">
        <f t="shared" si="952"/>
        <v>#DIV/0!</v>
      </c>
      <c r="F3659" s="181" t="e">
        <f t="shared" si="965"/>
        <v>#DIV/0!</v>
      </c>
      <c r="H3659" s="181" t="e">
        <f t="shared" si="966"/>
        <v>#DIV/0!</v>
      </c>
      <c r="I3659" s="181" t="e">
        <f t="shared" si="953"/>
        <v>#DIV/0!</v>
      </c>
      <c r="J3659" s="339" t="e">
        <f t="shared" si="954"/>
        <v>#DIV/0!</v>
      </c>
      <c r="K3659" s="181" t="e">
        <f t="shared" si="955"/>
        <v>#DIV/0!</v>
      </c>
      <c r="M3659" s="181" t="e">
        <f t="shared" si="956"/>
        <v>#DIV/0!</v>
      </c>
      <c r="N3659" s="181" t="e">
        <f t="shared" si="957"/>
        <v>#DIV/0!</v>
      </c>
      <c r="O3659" s="339" t="e">
        <f t="shared" si="958"/>
        <v>#DIV/0!</v>
      </c>
      <c r="P3659" s="181" t="e">
        <f t="shared" si="959"/>
        <v>#DIV/0!</v>
      </c>
      <c r="R3659" s="181" t="e">
        <f t="shared" si="960"/>
        <v>#DIV/0!</v>
      </c>
      <c r="S3659" s="181" t="e">
        <f t="shared" si="961"/>
        <v>#DIV/0!</v>
      </c>
      <c r="T3659" s="339" t="e">
        <f t="shared" si="967"/>
        <v>#DIV/0!</v>
      </c>
      <c r="U3659" s="181" t="e">
        <f t="shared" si="962"/>
        <v>#DIV/0!</v>
      </c>
    </row>
    <row r="3660" spans="2:21" ht="12.75" customHeight="1" x14ac:dyDescent="0.15">
      <c r="B3660" s="1">
        <f t="shared" si="968"/>
        <v>378.90000000001766</v>
      </c>
      <c r="C3660" s="181" t="e">
        <f t="shared" si="963"/>
        <v>#DIV/0!</v>
      </c>
      <c r="D3660" s="242">
        <f t="shared" si="964"/>
        <v>102.17568156189584</v>
      </c>
      <c r="E3660" s="181" t="e">
        <f t="shared" si="952"/>
        <v>#DIV/0!</v>
      </c>
      <c r="F3660" s="181" t="e">
        <f t="shared" si="965"/>
        <v>#DIV/0!</v>
      </c>
      <c r="H3660" s="181" t="e">
        <f t="shared" si="966"/>
        <v>#DIV/0!</v>
      </c>
      <c r="I3660" s="181" t="e">
        <f t="shared" si="953"/>
        <v>#DIV/0!</v>
      </c>
      <c r="J3660" s="339" t="e">
        <f t="shared" si="954"/>
        <v>#DIV/0!</v>
      </c>
      <c r="K3660" s="181" t="e">
        <f t="shared" si="955"/>
        <v>#DIV/0!</v>
      </c>
      <c r="M3660" s="181" t="e">
        <f t="shared" si="956"/>
        <v>#DIV/0!</v>
      </c>
      <c r="N3660" s="181" t="e">
        <f t="shared" si="957"/>
        <v>#DIV/0!</v>
      </c>
      <c r="O3660" s="339" t="e">
        <f t="shared" si="958"/>
        <v>#DIV/0!</v>
      </c>
      <c r="P3660" s="181" t="e">
        <f t="shared" si="959"/>
        <v>#DIV/0!</v>
      </c>
      <c r="R3660" s="181" t="e">
        <f t="shared" si="960"/>
        <v>#DIV/0!</v>
      </c>
      <c r="S3660" s="181" t="e">
        <f t="shared" si="961"/>
        <v>#DIV/0!</v>
      </c>
      <c r="T3660" s="339" t="e">
        <f t="shared" si="967"/>
        <v>#DIV/0!</v>
      </c>
      <c r="U3660" s="181" t="e">
        <f t="shared" si="962"/>
        <v>#DIV/0!</v>
      </c>
    </row>
    <row r="3661" spans="2:21" ht="12.75" customHeight="1" x14ac:dyDescent="0.15">
      <c r="B3661" s="1">
        <f t="shared" si="968"/>
        <v>379.00000000001768</v>
      </c>
      <c r="C3661" s="181" t="e">
        <f t="shared" si="963"/>
        <v>#DIV/0!</v>
      </c>
      <c r="D3661" s="242">
        <f t="shared" si="964"/>
        <v>102.18279611693404</v>
      </c>
      <c r="E3661" s="181" t="e">
        <f t="shared" si="952"/>
        <v>#DIV/0!</v>
      </c>
      <c r="F3661" s="181" t="e">
        <f t="shared" si="965"/>
        <v>#DIV/0!</v>
      </c>
      <c r="H3661" s="181" t="e">
        <f t="shared" si="966"/>
        <v>#DIV/0!</v>
      </c>
      <c r="I3661" s="181" t="e">
        <f t="shared" si="953"/>
        <v>#DIV/0!</v>
      </c>
      <c r="J3661" s="339" t="e">
        <f t="shared" si="954"/>
        <v>#DIV/0!</v>
      </c>
      <c r="K3661" s="181" t="e">
        <f t="shared" si="955"/>
        <v>#DIV/0!</v>
      </c>
      <c r="M3661" s="181" t="e">
        <f t="shared" si="956"/>
        <v>#DIV/0!</v>
      </c>
      <c r="N3661" s="181" t="e">
        <f t="shared" si="957"/>
        <v>#DIV/0!</v>
      </c>
      <c r="O3661" s="339" t="e">
        <f t="shared" si="958"/>
        <v>#DIV/0!</v>
      </c>
      <c r="P3661" s="181" t="e">
        <f t="shared" si="959"/>
        <v>#DIV/0!</v>
      </c>
      <c r="R3661" s="181" t="e">
        <f t="shared" si="960"/>
        <v>#DIV/0!</v>
      </c>
      <c r="S3661" s="181" t="e">
        <f t="shared" si="961"/>
        <v>#DIV/0!</v>
      </c>
      <c r="T3661" s="339" t="e">
        <f t="shared" si="967"/>
        <v>#DIV/0!</v>
      </c>
      <c r="U3661" s="181" t="e">
        <f t="shared" si="962"/>
        <v>#DIV/0!</v>
      </c>
    </row>
    <row r="3662" spans="2:21" ht="12.75" customHeight="1" x14ac:dyDescent="0.15">
      <c r="B3662" s="1">
        <f t="shared" si="968"/>
        <v>379.1000000000177</v>
      </c>
      <c r="C3662" s="181" t="e">
        <f t="shared" si="963"/>
        <v>#DIV/0!</v>
      </c>
      <c r="D3662" s="242">
        <f t="shared" si="964"/>
        <v>102.18990918621355</v>
      </c>
      <c r="E3662" s="181" t="e">
        <f t="shared" si="952"/>
        <v>#DIV/0!</v>
      </c>
      <c r="F3662" s="181" t="e">
        <f t="shared" si="965"/>
        <v>#DIV/0!</v>
      </c>
      <c r="H3662" s="181" t="e">
        <f t="shared" si="966"/>
        <v>#DIV/0!</v>
      </c>
      <c r="I3662" s="181" t="e">
        <f t="shared" si="953"/>
        <v>#DIV/0!</v>
      </c>
      <c r="J3662" s="339" t="e">
        <f t="shared" si="954"/>
        <v>#DIV/0!</v>
      </c>
      <c r="K3662" s="181" t="e">
        <f t="shared" si="955"/>
        <v>#DIV/0!</v>
      </c>
      <c r="M3662" s="181" t="e">
        <f t="shared" si="956"/>
        <v>#DIV/0!</v>
      </c>
      <c r="N3662" s="181" t="e">
        <f t="shared" si="957"/>
        <v>#DIV/0!</v>
      </c>
      <c r="O3662" s="339" t="e">
        <f t="shared" si="958"/>
        <v>#DIV/0!</v>
      </c>
      <c r="P3662" s="181" t="e">
        <f t="shared" si="959"/>
        <v>#DIV/0!</v>
      </c>
      <c r="R3662" s="181" t="e">
        <f t="shared" si="960"/>
        <v>#DIV/0!</v>
      </c>
      <c r="S3662" s="181" t="e">
        <f t="shared" si="961"/>
        <v>#DIV/0!</v>
      </c>
      <c r="T3662" s="339" t="e">
        <f t="shared" si="967"/>
        <v>#DIV/0!</v>
      </c>
      <c r="U3662" s="181" t="e">
        <f t="shared" si="962"/>
        <v>#DIV/0!</v>
      </c>
    </row>
    <row r="3663" spans="2:21" ht="12.75" customHeight="1" x14ac:dyDescent="0.15">
      <c r="B3663" s="1">
        <f t="shared" si="968"/>
        <v>379.20000000001772</v>
      </c>
      <c r="C3663" s="181" t="e">
        <f t="shared" si="963"/>
        <v>#DIV/0!</v>
      </c>
      <c r="D3663" s="242">
        <f t="shared" si="964"/>
        <v>102.19702077045829</v>
      </c>
      <c r="E3663" s="181" t="e">
        <f t="shared" si="952"/>
        <v>#DIV/0!</v>
      </c>
      <c r="F3663" s="181" t="e">
        <f t="shared" si="965"/>
        <v>#DIV/0!</v>
      </c>
      <c r="H3663" s="181" t="e">
        <f t="shared" si="966"/>
        <v>#DIV/0!</v>
      </c>
      <c r="I3663" s="181" t="e">
        <f t="shared" si="953"/>
        <v>#DIV/0!</v>
      </c>
      <c r="J3663" s="339" t="e">
        <f t="shared" si="954"/>
        <v>#DIV/0!</v>
      </c>
      <c r="K3663" s="181" t="e">
        <f t="shared" si="955"/>
        <v>#DIV/0!</v>
      </c>
      <c r="M3663" s="181" t="e">
        <f t="shared" si="956"/>
        <v>#DIV/0!</v>
      </c>
      <c r="N3663" s="181" t="e">
        <f t="shared" si="957"/>
        <v>#DIV/0!</v>
      </c>
      <c r="O3663" s="339" t="e">
        <f t="shared" si="958"/>
        <v>#DIV/0!</v>
      </c>
      <c r="P3663" s="181" t="e">
        <f t="shared" si="959"/>
        <v>#DIV/0!</v>
      </c>
      <c r="R3663" s="181" t="e">
        <f t="shared" si="960"/>
        <v>#DIV/0!</v>
      </c>
      <c r="S3663" s="181" t="e">
        <f t="shared" si="961"/>
        <v>#DIV/0!</v>
      </c>
      <c r="T3663" s="339" t="e">
        <f t="shared" si="967"/>
        <v>#DIV/0!</v>
      </c>
      <c r="U3663" s="181" t="e">
        <f t="shared" si="962"/>
        <v>#DIV/0!</v>
      </c>
    </row>
    <row r="3664" spans="2:21" ht="12.75" customHeight="1" x14ac:dyDescent="0.15">
      <c r="B3664" s="1">
        <f t="shared" si="968"/>
        <v>379.30000000001775</v>
      </c>
      <c r="C3664" s="181" t="e">
        <f t="shared" si="963"/>
        <v>#DIV/0!</v>
      </c>
      <c r="D3664" s="242">
        <f t="shared" si="964"/>
        <v>102.20413087039151</v>
      </c>
      <c r="E3664" s="181" t="e">
        <f t="shared" si="952"/>
        <v>#DIV/0!</v>
      </c>
      <c r="F3664" s="181" t="e">
        <f t="shared" si="965"/>
        <v>#DIV/0!</v>
      </c>
      <c r="H3664" s="181" t="e">
        <f t="shared" si="966"/>
        <v>#DIV/0!</v>
      </c>
      <c r="I3664" s="181" t="e">
        <f t="shared" si="953"/>
        <v>#DIV/0!</v>
      </c>
      <c r="J3664" s="339" t="e">
        <f t="shared" si="954"/>
        <v>#DIV/0!</v>
      </c>
      <c r="K3664" s="181" t="e">
        <f t="shared" si="955"/>
        <v>#DIV/0!</v>
      </c>
      <c r="M3664" s="181" t="e">
        <f t="shared" si="956"/>
        <v>#DIV/0!</v>
      </c>
      <c r="N3664" s="181" t="e">
        <f t="shared" si="957"/>
        <v>#DIV/0!</v>
      </c>
      <c r="O3664" s="339" t="e">
        <f t="shared" si="958"/>
        <v>#DIV/0!</v>
      </c>
      <c r="P3664" s="181" t="e">
        <f t="shared" si="959"/>
        <v>#DIV/0!</v>
      </c>
      <c r="R3664" s="181" t="e">
        <f t="shared" si="960"/>
        <v>#DIV/0!</v>
      </c>
      <c r="S3664" s="181" t="e">
        <f t="shared" si="961"/>
        <v>#DIV/0!</v>
      </c>
      <c r="T3664" s="339" t="e">
        <f t="shared" si="967"/>
        <v>#DIV/0!</v>
      </c>
      <c r="U3664" s="181" t="e">
        <f t="shared" si="962"/>
        <v>#DIV/0!</v>
      </c>
    </row>
    <row r="3665" spans="2:21" ht="12.75" customHeight="1" x14ac:dyDescent="0.15">
      <c r="B3665" s="1">
        <f t="shared" si="968"/>
        <v>379.40000000001777</v>
      </c>
      <c r="C3665" s="181" t="e">
        <f t="shared" si="963"/>
        <v>#DIV/0!</v>
      </c>
      <c r="D3665" s="242">
        <f t="shared" si="964"/>
        <v>102.21123948673568</v>
      </c>
      <c r="E3665" s="181" t="e">
        <f t="shared" si="952"/>
        <v>#DIV/0!</v>
      </c>
      <c r="F3665" s="181" t="e">
        <f t="shared" si="965"/>
        <v>#DIV/0!</v>
      </c>
      <c r="H3665" s="181" t="e">
        <f t="shared" si="966"/>
        <v>#DIV/0!</v>
      </c>
      <c r="I3665" s="181" t="e">
        <f t="shared" si="953"/>
        <v>#DIV/0!</v>
      </c>
      <c r="J3665" s="339" t="e">
        <f t="shared" si="954"/>
        <v>#DIV/0!</v>
      </c>
      <c r="K3665" s="181" t="e">
        <f t="shared" si="955"/>
        <v>#DIV/0!</v>
      </c>
      <c r="M3665" s="181" t="e">
        <f t="shared" si="956"/>
        <v>#DIV/0!</v>
      </c>
      <c r="N3665" s="181" t="e">
        <f t="shared" si="957"/>
        <v>#DIV/0!</v>
      </c>
      <c r="O3665" s="339" t="e">
        <f t="shared" si="958"/>
        <v>#DIV/0!</v>
      </c>
      <c r="P3665" s="181" t="e">
        <f t="shared" si="959"/>
        <v>#DIV/0!</v>
      </c>
      <c r="R3665" s="181" t="e">
        <f t="shared" si="960"/>
        <v>#DIV/0!</v>
      </c>
      <c r="S3665" s="181" t="e">
        <f t="shared" si="961"/>
        <v>#DIV/0!</v>
      </c>
      <c r="T3665" s="339" t="e">
        <f t="shared" si="967"/>
        <v>#DIV/0!</v>
      </c>
      <c r="U3665" s="181" t="e">
        <f t="shared" si="962"/>
        <v>#DIV/0!</v>
      </c>
    </row>
    <row r="3666" spans="2:21" ht="12.75" customHeight="1" x14ac:dyDescent="0.15">
      <c r="B3666" s="1">
        <f t="shared" si="968"/>
        <v>379.50000000001779</v>
      </c>
      <c r="C3666" s="181" t="e">
        <f t="shared" si="963"/>
        <v>#DIV/0!</v>
      </c>
      <c r="D3666" s="242">
        <f t="shared" si="964"/>
        <v>102.218346620213</v>
      </c>
      <c r="E3666" s="181" t="e">
        <f t="shared" si="952"/>
        <v>#DIV/0!</v>
      </c>
      <c r="F3666" s="181" t="e">
        <f t="shared" si="965"/>
        <v>#DIV/0!</v>
      </c>
      <c r="H3666" s="181" t="e">
        <f t="shared" si="966"/>
        <v>#DIV/0!</v>
      </c>
      <c r="I3666" s="181" t="e">
        <f t="shared" si="953"/>
        <v>#DIV/0!</v>
      </c>
      <c r="J3666" s="339" t="e">
        <f t="shared" si="954"/>
        <v>#DIV/0!</v>
      </c>
      <c r="K3666" s="181" t="e">
        <f t="shared" si="955"/>
        <v>#DIV/0!</v>
      </c>
      <c r="M3666" s="181" t="e">
        <f t="shared" si="956"/>
        <v>#DIV/0!</v>
      </c>
      <c r="N3666" s="181" t="e">
        <f t="shared" si="957"/>
        <v>#DIV/0!</v>
      </c>
      <c r="O3666" s="339" t="e">
        <f t="shared" si="958"/>
        <v>#DIV/0!</v>
      </c>
      <c r="P3666" s="181" t="e">
        <f t="shared" si="959"/>
        <v>#DIV/0!</v>
      </c>
      <c r="R3666" s="181" t="e">
        <f t="shared" si="960"/>
        <v>#DIV/0!</v>
      </c>
      <c r="S3666" s="181" t="e">
        <f t="shared" si="961"/>
        <v>#DIV/0!</v>
      </c>
      <c r="T3666" s="339" t="e">
        <f t="shared" si="967"/>
        <v>#DIV/0!</v>
      </c>
      <c r="U3666" s="181" t="e">
        <f t="shared" si="962"/>
        <v>#DIV/0!</v>
      </c>
    </row>
    <row r="3667" spans="2:21" ht="12.75" customHeight="1" x14ac:dyDescent="0.15">
      <c r="B3667" s="1">
        <f t="shared" si="968"/>
        <v>379.60000000001781</v>
      </c>
      <c r="C3667" s="181" t="e">
        <f t="shared" si="963"/>
        <v>#DIV/0!</v>
      </c>
      <c r="D3667" s="242">
        <f t="shared" si="964"/>
        <v>102.22545227154502</v>
      </c>
      <c r="E3667" s="181" t="e">
        <f t="shared" si="952"/>
        <v>#DIV/0!</v>
      </c>
      <c r="F3667" s="181" t="e">
        <f t="shared" si="965"/>
        <v>#DIV/0!</v>
      </c>
      <c r="H3667" s="181" t="e">
        <f t="shared" si="966"/>
        <v>#DIV/0!</v>
      </c>
      <c r="I3667" s="181" t="e">
        <f t="shared" si="953"/>
        <v>#DIV/0!</v>
      </c>
      <c r="J3667" s="339" t="e">
        <f t="shared" si="954"/>
        <v>#DIV/0!</v>
      </c>
      <c r="K3667" s="181" t="e">
        <f t="shared" si="955"/>
        <v>#DIV/0!</v>
      </c>
      <c r="M3667" s="181" t="e">
        <f t="shared" si="956"/>
        <v>#DIV/0!</v>
      </c>
      <c r="N3667" s="181" t="e">
        <f t="shared" si="957"/>
        <v>#DIV/0!</v>
      </c>
      <c r="O3667" s="339" t="e">
        <f t="shared" si="958"/>
        <v>#DIV/0!</v>
      </c>
      <c r="P3667" s="181" t="e">
        <f t="shared" si="959"/>
        <v>#DIV/0!</v>
      </c>
      <c r="R3667" s="181" t="e">
        <f t="shared" si="960"/>
        <v>#DIV/0!</v>
      </c>
      <c r="S3667" s="181" t="e">
        <f t="shared" si="961"/>
        <v>#DIV/0!</v>
      </c>
      <c r="T3667" s="339" t="e">
        <f t="shared" si="967"/>
        <v>#DIV/0!</v>
      </c>
      <c r="U3667" s="181" t="e">
        <f t="shared" si="962"/>
        <v>#DIV/0!</v>
      </c>
    </row>
    <row r="3668" spans="2:21" ht="12.75" customHeight="1" x14ac:dyDescent="0.15">
      <c r="B3668" s="1">
        <f t="shared" si="968"/>
        <v>379.70000000001784</v>
      </c>
      <c r="C3668" s="181" t="e">
        <f t="shared" si="963"/>
        <v>#DIV/0!</v>
      </c>
      <c r="D3668" s="242">
        <f t="shared" si="964"/>
        <v>102.23255644145291</v>
      </c>
      <c r="E3668" s="181" t="e">
        <f t="shared" si="952"/>
        <v>#DIV/0!</v>
      </c>
      <c r="F3668" s="181" t="e">
        <f t="shared" si="965"/>
        <v>#DIV/0!</v>
      </c>
      <c r="H3668" s="181" t="e">
        <f t="shared" si="966"/>
        <v>#DIV/0!</v>
      </c>
      <c r="I3668" s="181" t="e">
        <f t="shared" si="953"/>
        <v>#DIV/0!</v>
      </c>
      <c r="J3668" s="339" t="e">
        <f t="shared" si="954"/>
        <v>#DIV/0!</v>
      </c>
      <c r="K3668" s="181" t="e">
        <f t="shared" si="955"/>
        <v>#DIV/0!</v>
      </c>
      <c r="M3668" s="181" t="e">
        <f t="shared" si="956"/>
        <v>#DIV/0!</v>
      </c>
      <c r="N3668" s="181" t="e">
        <f t="shared" si="957"/>
        <v>#DIV/0!</v>
      </c>
      <c r="O3668" s="339" t="e">
        <f t="shared" si="958"/>
        <v>#DIV/0!</v>
      </c>
      <c r="P3668" s="181" t="e">
        <f t="shared" si="959"/>
        <v>#DIV/0!</v>
      </c>
      <c r="R3668" s="181" t="e">
        <f t="shared" si="960"/>
        <v>#DIV/0!</v>
      </c>
      <c r="S3668" s="181" t="e">
        <f t="shared" si="961"/>
        <v>#DIV/0!</v>
      </c>
      <c r="T3668" s="339" t="e">
        <f t="shared" si="967"/>
        <v>#DIV/0!</v>
      </c>
      <c r="U3668" s="181" t="e">
        <f t="shared" si="962"/>
        <v>#DIV/0!</v>
      </c>
    </row>
    <row r="3669" spans="2:21" ht="12.75" customHeight="1" x14ac:dyDescent="0.15">
      <c r="B3669" s="1">
        <f t="shared" si="968"/>
        <v>379.80000000001786</v>
      </c>
      <c r="C3669" s="181" t="e">
        <f t="shared" si="963"/>
        <v>#DIV/0!</v>
      </c>
      <c r="D3669" s="242">
        <f t="shared" si="964"/>
        <v>102.23965913065692</v>
      </c>
      <c r="E3669" s="181" t="e">
        <f t="shared" si="952"/>
        <v>#DIV/0!</v>
      </c>
      <c r="F3669" s="181" t="e">
        <f t="shared" si="965"/>
        <v>#DIV/0!</v>
      </c>
      <c r="H3669" s="181" t="e">
        <f t="shared" si="966"/>
        <v>#DIV/0!</v>
      </c>
      <c r="I3669" s="181" t="e">
        <f t="shared" si="953"/>
        <v>#DIV/0!</v>
      </c>
      <c r="J3669" s="339" t="e">
        <f t="shared" si="954"/>
        <v>#DIV/0!</v>
      </c>
      <c r="K3669" s="181" t="e">
        <f t="shared" si="955"/>
        <v>#DIV/0!</v>
      </c>
      <c r="M3669" s="181" t="e">
        <f t="shared" si="956"/>
        <v>#DIV/0!</v>
      </c>
      <c r="N3669" s="181" t="e">
        <f t="shared" si="957"/>
        <v>#DIV/0!</v>
      </c>
      <c r="O3669" s="339" t="e">
        <f t="shared" si="958"/>
        <v>#DIV/0!</v>
      </c>
      <c r="P3669" s="181" t="e">
        <f t="shared" si="959"/>
        <v>#DIV/0!</v>
      </c>
      <c r="R3669" s="181" t="e">
        <f t="shared" si="960"/>
        <v>#DIV/0!</v>
      </c>
      <c r="S3669" s="181" t="e">
        <f t="shared" si="961"/>
        <v>#DIV/0!</v>
      </c>
      <c r="T3669" s="339" t="e">
        <f t="shared" si="967"/>
        <v>#DIV/0!</v>
      </c>
      <c r="U3669" s="181" t="e">
        <f t="shared" si="962"/>
        <v>#DIV/0!</v>
      </c>
    </row>
    <row r="3670" spans="2:21" ht="12.75" customHeight="1" x14ac:dyDescent="0.15">
      <c r="B3670" s="1">
        <f t="shared" si="968"/>
        <v>379.90000000001788</v>
      </c>
      <c r="C3670" s="181" t="e">
        <f t="shared" si="963"/>
        <v>#DIV/0!</v>
      </c>
      <c r="D3670" s="242">
        <f t="shared" si="964"/>
        <v>102.24676033987704</v>
      </c>
      <c r="E3670" s="181" t="e">
        <f t="shared" si="952"/>
        <v>#DIV/0!</v>
      </c>
      <c r="F3670" s="181" t="e">
        <f t="shared" si="965"/>
        <v>#DIV/0!</v>
      </c>
      <c r="H3670" s="181" t="e">
        <f t="shared" si="966"/>
        <v>#DIV/0!</v>
      </c>
      <c r="I3670" s="181" t="e">
        <f t="shared" si="953"/>
        <v>#DIV/0!</v>
      </c>
      <c r="J3670" s="339" t="e">
        <f t="shared" si="954"/>
        <v>#DIV/0!</v>
      </c>
      <c r="K3670" s="181" t="e">
        <f t="shared" si="955"/>
        <v>#DIV/0!</v>
      </c>
      <c r="M3670" s="181" t="e">
        <f t="shared" si="956"/>
        <v>#DIV/0!</v>
      </c>
      <c r="N3670" s="181" t="e">
        <f t="shared" si="957"/>
        <v>#DIV/0!</v>
      </c>
      <c r="O3670" s="339" t="e">
        <f t="shared" si="958"/>
        <v>#DIV/0!</v>
      </c>
      <c r="P3670" s="181" t="e">
        <f t="shared" si="959"/>
        <v>#DIV/0!</v>
      </c>
      <c r="R3670" s="181" t="e">
        <f t="shared" si="960"/>
        <v>#DIV/0!</v>
      </c>
      <c r="S3670" s="181" t="e">
        <f t="shared" si="961"/>
        <v>#DIV/0!</v>
      </c>
      <c r="T3670" s="339" t="e">
        <f t="shared" si="967"/>
        <v>#DIV/0!</v>
      </c>
      <c r="U3670" s="181" t="e">
        <f t="shared" si="962"/>
        <v>#DIV/0!</v>
      </c>
    </row>
    <row r="3671" spans="2:21" ht="12.75" customHeight="1" x14ac:dyDescent="0.15">
      <c r="B3671" s="1">
        <f t="shared" si="968"/>
        <v>380.00000000001791</v>
      </c>
      <c r="C3671" s="181" t="e">
        <f t="shared" si="963"/>
        <v>#DIV/0!</v>
      </c>
      <c r="D3671" s="242">
        <f t="shared" si="964"/>
        <v>102.25386006983275</v>
      </c>
      <c r="E3671" s="181" t="e">
        <f t="shared" si="952"/>
        <v>#DIV/0!</v>
      </c>
      <c r="F3671" s="181" t="e">
        <f t="shared" si="965"/>
        <v>#DIV/0!</v>
      </c>
      <c r="H3671" s="181" t="e">
        <f t="shared" si="966"/>
        <v>#DIV/0!</v>
      </c>
      <c r="I3671" s="181" t="e">
        <f t="shared" si="953"/>
        <v>#DIV/0!</v>
      </c>
      <c r="J3671" s="339" t="e">
        <f t="shared" si="954"/>
        <v>#DIV/0!</v>
      </c>
      <c r="K3671" s="181" t="e">
        <f t="shared" si="955"/>
        <v>#DIV/0!</v>
      </c>
      <c r="M3671" s="181" t="e">
        <f t="shared" si="956"/>
        <v>#DIV/0!</v>
      </c>
      <c r="N3671" s="181" t="e">
        <f t="shared" si="957"/>
        <v>#DIV/0!</v>
      </c>
      <c r="O3671" s="339" t="e">
        <f t="shared" si="958"/>
        <v>#DIV/0!</v>
      </c>
      <c r="P3671" s="181" t="e">
        <f t="shared" si="959"/>
        <v>#DIV/0!</v>
      </c>
      <c r="R3671" s="181" t="e">
        <f t="shared" si="960"/>
        <v>#DIV/0!</v>
      </c>
      <c r="S3671" s="181" t="e">
        <f t="shared" si="961"/>
        <v>#DIV/0!</v>
      </c>
      <c r="T3671" s="339" t="e">
        <f t="shared" si="967"/>
        <v>#DIV/0!</v>
      </c>
      <c r="U3671" s="181" t="e">
        <f t="shared" si="962"/>
        <v>#DIV/0!</v>
      </c>
    </row>
    <row r="3672" spans="2:21" ht="12.75" customHeight="1" x14ac:dyDescent="0.15">
      <c r="B3672" s="1">
        <f t="shared" si="968"/>
        <v>380.10000000001793</v>
      </c>
      <c r="C3672" s="181" t="e">
        <f t="shared" si="963"/>
        <v>#DIV/0!</v>
      </c>
      <c r="D3672" s="242">
        <f t="shared" si="964"/>
        <v>102.26095832124267</v>
      </c>
      <c r="E3672" s="181" t="e">
        <f t="shared" si="952"/>
        <v>#DIV/0!</v>
      </c>
      <c r="F3672" s="181" t="e">
        <f t="shared" si="965"/>
        <v>#DIV/0!</v>
      </c>
      <c r="H3672" s="181" t="e">
        <f t="shared" si="966"/>
        <v>#DIV/0!</v>
      </c>
      <c r="I3672" s="181" t="e">
        <f t="shared" si="953"/>
        <v>#DIV/0!</v>
      </c>
      <c r="J3672" s="339" t="e">
        <f t="shared" si="954"/>
        <v>#DIV/0!</v>
      </c>
      <c r="K3672" s="181" t="e">
        <f t="shared" si="955"/>
        <v>#DIV/0!</v>
      </c>
      <c r="M3672" s="181" t="e">
        <f t="shared" si="956"/>
        <v>#DIV/0!</v>
      </c>
      <c r="N3672" s="181" t="e">
        <f t="shared" si="957"/>
        <v>#DIV/0!</v>
      </c>
      <c r="O3672" s="339" t="e">
        <f t="shared" si="958"/>
        <v>#DIV/0!</v>
      </c>
      <c r="P3672" s="181" t="e">
        <f t="shared" si="959"/>
        <v>#DIV/0!</v>
      </c>
      <c r="R3672" s="181" t="e">
        <f t="shared" si="960"/>
        <v>#DIV/0!</v>
      </c>
      <c r="S3672" s="181" t="e">
        <f t="shared" si="961"/>
        <v>#DIV/0!</v>
      </c>
      <c r="T3672" s="339" t="e">
        <f t="shared" si="967"/>
        <v>#DIV/0!</v>
      </c>
      <c r="U3672" s="181" t="e">
        <f t="shared" si="962"/>
        <v>#DIV/0!</v>
      </c>
    </row>
    <row r="3673" spans="2:21" ht="12.75" customHeight="1" x14ac:dyDescent="0.15">
      <c r="B3673" s="1">
        <f t="shared" si="968"/>
        <v>380.20000000001795</v>
      </c>
      <c r="C3673" s="181" t="e">
        <f t="shared" si="963"/>
        <v>#DIV/0!</v>
      </c>
      <c r="D3673" s="242">
        <f t="shared" si="964"/>
        <v>102.26805509482516</v>
      </c>
      <c r="E3673" s="181" t="e">
        <f t="shared" si="952"/>
        <v>#DIV/0!</v>
      </c>
      <c r="F3673" s="181" t="e">
        <f t="shared" si="965"/>
        <v>#DIV/0!</v>
      </c>
      <c r="H3673" s="181" t="e">
        <f t="shared" si="966"/>
        <v>#DIV/0!</v>
      </c>
      <c r="I3673" s="181" t="e">
        <f t="shared" si="953"/>
        <v>#DIV/0!</v>
      </c>
      <c r="J3673" s="339" t="e">
        <f t="shared" si="954"/>
        <v>#DIV/0!</v>
      </c>
      <c r="K3673" s="181" t="e">
        <f t="shared" si="955"/>
        <v>#DIV/0!</v>
      </c>
      <c r="M3673" s="181" t="e">
        <f t="shared" si="956"/>
        <v>#DIV/0!</v>
      </c>
      <c r="N3673" s="181" t="e">
        <f t="shared" si="957"/>
        <v>#DIV/0!</v>
      </c>
      <c r="O3673" s="339" t="e">
        <f t="shared" si="958"/>
        <v>#DIV/0!</v>
      </c>
      <c r="P3673" s="181" t="e">
        <f t="shared" si="959"/>
        <v>#DIV/0!</v>
      </c>
      <c r="R3673" s="181" t="e">
        <f t="shared" si="960"/>
        <v>#DIV/0!</v>
      </c>
      <c r="S3673" s="181" t="e">
        <f t="shared" si="961"/>
        <v>#DIV/0!</v>
      </c>
      <c r="T3673" s="339" t="e">
        <f t="shared" si="967"/>
        <v>#DIV/0!</v>
      </c>
      <c r="U3673" s="181" t="e">
        <f t="shared" si="962"/>
        <v>#DIV/0!</v>
      </c>
    </row>
    <row r="3674" spans="2:21" ht="12.75" customHeight="1" x14ac:dyDescent="0.15">
      <c r="B3674" s="1">
        <f t="shared" si="968"/>
        <v>380.30000000001797</v>
      </c>
      <c r="C3674" s="181" t="e">
        <f t="shared" si="963"/>
        <v>#DIV/0!</v>
      </c>
      <c r="D3674" s="242">
        <f t="shared" si="964"/>
        <v>102.27515039129787</v>
      </c>
      <c r="E3674" s="181" t="e">
        <f t="shared" si="952"/>
        <v>#DIV/0!</v>
      </c>
      <c r="F3674" s="181" t="e">
        <f t="shared" si="965"/>
        <v>#DIV/0!</v>
      </c>
      <c r="H3674" s="181" t="e">
        <f t="shared" si="966"/>
        <v>#DIV/0!</v>
      </c>
      <c r="I3674" s="181" t="e">
        <f t="shared" si="953"/>
        <v>#DIV/0!</v>
      </c>
      <c r="J3674" s="339" t="e">
        <f t="shared" si="954"/>
        <v>#DIV/0!</v>
      </c>
      <c r="K3674" s="181" t="e">
        <f t="shared" si="955"/>
        <v>#DIV/0!</v>
      </c>
      <c r="M3674" s="181" t="e">
        <f t="shared" si="956"/>
        <v>#DIV/0!</v>
      </c>
      <c r="N3674" s="181" t="e">
        <f t="shared" si="957"/>
        <v>#DIV/0!</v>
      </c>
      <c r="O3674" s="339" t="e">
        <f t="shared" si="958"/>
        <v>#DIV/0!</v>
      </c>
      <c r="P3674" s="181" t="e">
        <f t="shared" si="959"/>
        <v>#DIV/0!</v>
      </c>
      <c r="R3674" s="181" t="e">
        <f t="shared" si="960"/>
        <v>#DIV/0!</v>
      </c>
      <c r="S3674" s="181" t="e">
        <f t="shared" si="961"/>
        <v>#DIV/0!</v>
      </c>
      <c r="T3674" s="339" t="e">
        <f t="shared" si="967"/>
        <v>#DIV/0!</v>
      </c>
      <c r="U3674" s="181" t="e">
        <f t="shared" si="962"/>
        <v>#DIV/0!</v>
      </c>
    </row>
    <row r="3675" spans="2:21" ht="12.75" customHeight="1" x14ac:dyDescent="0.15">
      <c r="B3675" s="1">
        <f t="shared" si="968"/>
        <v>380.400000000018</v>
      </c>
      <c r="C3675" s="181" t="e">
        <f t="shared" si="963"/>
        <v>#DIV/0!</v>
      </c>
      <c r="D3675" s="242">
        <f t="shared" si="964"/>
        <v>102.28224421137806</v>
      </c>
      <c r="E3675" s="181" t="e">
        <f t="shared" si="952"/>
        <v>#DIV/0!</v>
      </c>
      <c r="F3675" s="181" t="e">
        <f t="shared" si="965"/>
        <v>#DIV/0!</v>
      </c>
      <c r="H3675" s="181" t="e">
        <f t="shared" si="966"/>
        <v>#DIV/0!</v>
      </c>
      <c r="I3675" s="181" t="e">
        <f t="shared" si="953"/>
        <v>#DIV/0!</v>
      </c>
      <c r="J3675" s="339" t="e">
        <f t="shared" si="954"/>
        <v>#DIV/0!</v>
      </c>
      <c r="K3675" s="181" t="e">
        <f t="shared" si="955"/>
        <v>#DIV/0!</v>
      </c>
      <c r="M3675" s="181" t="e">
        <f t="shared" si="956"/>
        <v>#DIV/0!</v>
      </c>
      <c r="N3675" s="181" t="e">
        <f t="shared" si="957"/>
        <v>#DIV/0!</v>
      </c>
      <c r="O3675" s="339" t="e">
        <f t="shared" si="958"/>
        <v>#DIV/0!</v>
      </c>
      <c r="P3675" s="181" t="e">
        <f t="shared" si="959"/>
        <v>#DIV/0!</v>
      </c>
      <c r="R3675" s="181" t="e">
        <f t="shared" si="960"/>
        <v>#DIV/0!</v>
      </c>
      <c r="S3675" s="181" t="e">
        <f t="shared" si="961"/>
        <v>#DIV/0!</v>
      </c>
      <c r="T3675" s="339" t="e">
        <f t="shared" si="967"/>
        <v>#DIV/0!</v>
      </c>
      <c r="U3675" s="181" t="e">
        <f t="shared" si="962"/>
        <v>#DIV/0!</v>
      </c>
    </row>
    <row r="3676" spans="2:21" ht="12.75" customHeight="1" x14ac:dyDescent="0.15">
      <c r="B3676" s="1">
        <f t="shared" si="968"/>
        <v>380.50000000001802</v>
      </c>
      <c r="C3676" s="181" t="e">
        <f t="shared" si="963"/>
        <v>#DIV/0!</v>
      </c>
      <c r="D3676" s="242">
        <f t="shared" si="964"/>
        <v>102.28933655578237</v>
      </c>
      <c r="E3676" s="181" t="e">
        <f t="shared" si="952"/>
        <v>#DIV/0!</v>
      </c>
      <c r="F3676" s="181" t="e">
        <f t="shared" si="965"/>
        <v>#DIV/0!</v>
      </c>
      <c r="H3676" s="181" t="e">
        <f t="shared" si="966"/>
        <v>#DIV/0!</v>
      </c>
      <c r="I3676" s="181" t="e">
        <f t="shared" si="953"/>
        <v>#DIV/0!</v>
      </c>
      <c r="J3676" s="339" t="e">
        <f t="shared" si="954"/>
        <v>#DIV/0!</v>
      </c>
      <c r="K3676" s="181" t="e">
        <f t="shared" si="955"/>
        <v>#DIV/0!</v>
      </c>
      <c r="M3676" s="181" t="e">
        <f t="shared" si="956"/>
        <v>#DIV/0!</v>
      </c>
      <c r="N3676" s="181" t="e">
        <f t="shared" si="957"/>
        <v>#DIV/0!</v>
      </c>
      <c r="O3676" s="339" t="e">
        <f t="shared" si="958"/>
        <v>#DIV/0!</v>
      </c>
      <c r="P3676" s="181" t="e">
        <f t="shared" si="959"/>
        <v>#DIV/0!</v>
      </c>
      <c r="R3676" s="181" t="e">
        <f t="shared" si="960"/>
        <v>#DIV/0!</v>
      </c>
      <c r="S3676" s="181" t="e">
        <f t="shared" si="961"/>
        <v>#DIV/0!</v>
      </c>
      <c r="T3676" s="339" t="e">
        <f t="shared" si="967"/>
        <v>#DIV/0!</v>
      </c>
      <c r="U3676" s="181" t="e">
        <f t="shared" si="962"/>
        <v>#DIV/0!</v>
      </c>
    </row>
    <row r="3677" spans="2:21" ht="12.75" customHeight="1" x14ac:dyDescent="0.15">
      <c r="B3677" s="1">
        <f t="shared" si="968"/>
        <v>380.60000000001804</v>
      </c>
      <c r="C3677" s="181" t="e">
        <f t="shared" si="963"/>
        <v>#DIV/0!</v>
      </c>
      <c r="D3677" s="242">
        <f t="shared" si="964"/>
        <v>102.29642742522681</v>
      </c>
      <c r="E3677" s="181" t="e">
        <f t="shared" si="952"/>
        <v>#DIV/0!</v>
      </c>
      <c r="F3677" s="181" t="e">
        <f t="shared" si="965"/>
        <v>#DIV/0!</v>
      </c>
      <c r="H3677" s="181" t="e">
        <f t="shared" si="966"/>
        <v>#DIV/0!</v>
      </c>
      <c r="I3677" s="181" t="e">
        <f t="shared" si="953"/>
        <v>#DIV/0!</v>
      </c>
      <c r="J3677" s="339" t="e">
        <f t="shared" si="954"/>
        <v>#DIV/0!</v>
      </c>
      <c r="K3677" s="181" t="e">
        <f t="shared" si="955"/>
        <v>#DIV/0!</v>
      </c>
      <c r="M3677" s="181" t="e">
        <f t="shared" si="956"/>
        <v>#DIV/0!</v>
      </c>
      <c r="N3677" s="181" t="e">
        <f t="shared" si="957"/>
        <v>#DIV/0!</v>
      </c>
      <c r="O3677" s="339" t="e">
        <f t="shared" si="958"/>
        <v>#DIV/0!</v>
      </c>
      <c r="P3677" s="181" t="e">
        <f t="shared" si="959"/>
        <v>#DIV/0!</v>
      </c>
      <c r="R3677" s="181" t="e">
        <f t="shared" si="960"/>
        <v>#DIV/0!</v>
      </c>
      <c r="S3677" s="181" t="e">
        <f t="shared" si="961"/>
        <v>#DIV/0!</v>
      </c>
      <c r="T3677" s="339" t="e">
        <f t="shared" si="967"/>
        <v>#DIV/0!</v>
      </c>
      <c r="U3677" s="181" t="e">
        <f t="shared" si="962"/>
        <v>#DIV/0!</v>
      </c>
    </row>
    <row r="3678" spans="2:21" ht="12.75" customHeight="1" x14ac:dyDescent="0.15">
      <c r="B3678" s="1">
        <f t="shared" si="968"/>
        <v>380.70000000001806</v>
      </c>
      <c r="C3678" s="181" t="e">
        <f t="shared" si="963"/>
        <v>#DIV/0!</v>
      </c>
      <c r="D3678" s="242">
        <f t="shared" si="964"/>
        <v>102.30351682042679</v>
      </c>
      <c r="E3678" s="181" t="e">
        <f t="shared" si="952"/>
        <v>#DIV/0!</v>
      </c>
      <c r="F3678" s="181" t="e">
        <f t="shared" si="965"/>
        <v>#DIV/0!</v>
      </c>
      <c r="H3678" s="181" t="e">
        <f t="shared" si="966"/>
        <v>#DIV/0!</v>
      </c>
      <c r="I3678" s="181" t="e">
        <f t="shared" si="953"/>
        <v>#DIV/0!</v>
      </c>
      <c r="J3678" s="339" t="e">
        <f t="shared" si="954"/>
        <v>#DIV/0!</v>
      </c>
      <c r="K3678" s="181" t="e">
        <f t="shared" si="955"/>
        <v>#DIV/0!</v>
      </c>
      <c r="M3678" s="181" t="e">
        <f t="shared" si="956"/>
        <v>#DIV/0!</v>
      </c>
      <c r="N3678" s="181" t="e">
        <f t="shared" si="957"/>
        <v>#DIV/0!</v>
      </c>
      <c r="O3678" s="339" t="e">
        <f t="shared" si="958"/>
        <v>#DIV/0!</v>
      </c>
      <c r="P3678" s="181" t="e">
        <f t="shared" si="959"/>
        <v>#DIV/0!</v>
      </c>
      <c r="R3678" s="181" t="e">
        <f t="shared" si="960"/>
        <v>#DIV/0!</v>
      </c>
      <c r="S3678" s="181" t="e">
        <f t="shared" si="961"/>
        <v>#DIV/0!</v>
      </c>
      <c r="T3678" s="339" t="e">
        <f t="shared" si="967"/>
        <v>#DIV/0!</v>
      </c>
      <c r="U3678" s="181" t="e">
        <f t="shared" si="962"/>
        <v>#DIV/0!</v>
      </c>
    </row>
    <row r="3679" spans="2:21" ht="12.75" customHeight="1" x14ac:dyDescent="0.15">
      <c r="B3679" s="1">
        <f t="shared" si="968"/>
        <v>380.80000000001809</v>
      </c>
      <c r="C3679" s="181" t="e">
        <f t="shared" si="963"/>
        <v>#DIV/0!</v>
      </c>
      <c r="D3679" s="242">
        <f t="shared" si="964"/>
        <v>102.31060474209752</v>
      </c>
      <c r="E3679" s="181" t="e">
        <f t="shared" si="952"/>
        <v>#DIV/0!</v>
      </c>
      <c r="F3679" s="181" t="e">
        <f t="shared" si="965"/>
        <v>#DIV/0!</v>
      </c>
      <c r="H3679" s="181" t="e">
        <f t="shared" si="966"/>
        <v>#DIV/0!</v>
      </c>
      <c r="I3679" s="181" t="e">
        <f t="shared" si="953"/>
        <v>#DIV/0!</v>
      </c>
      <c r="J3679" s="339" t="e">
        <f t="shared" si="954"/>
        <v>#DIV/0!</v>
      </c>
      <c r="K3679" s="181" t="e">
        <f t="shared" si="955"/>
        <v>#DIV/0!</v>
      </c>
      <c r="M3679" s="181" t="e">
        <f t="shared" si="956"/>
        <v>#DIV/0!</v>
      </c>
      <c r="N3679" s="181" t="e">
        <f t="shared" si="957"/>
        <v>#DIV/0!</v>
      </c>
      <c r="O3679" s="339" t="e">
        <f t="shared" si="958"/>
        <v>#DIV/0!</v>
      </c>
      <c r="P3679" s="181" t="e">
        <f t="shared" si="959"/>
        <v>#DIV/0!</v>
      </c>
      <c r="R3679" s="181" t="e">
        <f t="shared" si="960"/>
        <v>#DIV/0!</v>
      </c>
      <c r="S3679" s="181" t="e">
        <f t="shared" si="961"/>
        <v>#DIV/0!</v>
      </c>
      <c r="T3679" s="339" t="e">
        <f t="shared" si="967"/>
        <v>#DIV/0!</v>
      </c>
      <c r="U3679" s="181" t="e">
        <f t="shared" si="962"/>
        <v>#DIV/0!</v>
      </c>
    </row>
    <row r="3680" spans="2:21" ht="12.75" customHeight="1" x14ac:dyDescent="0.15">
      <c r="B3680" s="1">
        <f t="shared" si="968"/>
        <v>380.90000000001811</v>
      </c>
      <c r="C3680" s="181" t="e">
        <f t="shared" si="963"/>
        <v>#DIV/0!</v>
      </c>
      <c r="D3680" s="242">
        <f t="shared" si="964"/>
        <v>102.31769119095337</v>
      </c>
      <c r="E3680" s="181" t="e">
        <f t="shared" si="952"/>
        <v>#DIV/0!</v>
      </c>
      <c r="F3680" s="181" t="e">
        <f t="shared" si="965"/>
        <v>#DIV/0!</v>
      </c>
      <c r="H3680" s="181" t="e">
        <f t="shared" si="966"/>
        <v>#DIV/0!</v>
      </c>
      <c r="I3680" s="181" t="e">
        <f t="shared" si="953"/>
        <v>#DIV/0!</v>
      </c>
      <c r="J3680" s="339" t="e">
        <f t="shared" si="954"/>
        <v>#DIV/0!</v>
      </c>
      <c r="K3680" s="181" t="e">
        <f t="shared" si="955"/>
        <v>#DIV/0!</v>
      </c>
      <c r="M3680" s="181" t="e">
        <f t="shared" si="956"/>
        <v>#DIV/0!</v>
      </c>
      <c r="N3680" s="181" t="e">
        <f t="shared" si="957"/>
        <v>#DIV/0!</v>
      </c>
      <c r="O3680" s="339" t="e">
        <f t="shared" si="958"/>
        <v>#DIV/0!</v>
      </c>
      <c r="P3680" s="181" t="e">
        <f t="shared" si="959"/>
        <v>#DIV/0!</v>
      </c>
      <c r="R3680" s="181" t="e">
        <f t="shared" si="960"/>
        <v>#DIV/0!</v>
      </c>
      <c r="S3680" s="181" t="e">
        <f t="shared" si="961"/>
        <v>#DIV/0!</v>
      </c>
      <c r="T3680" s="339" t="e">
        <f t="shared" si="967"/>
        <v>#DIV/0!</v>
      </c>
      <c r="U3680" s="181" t="e">
        <f t="shared" si="962"/>
        <v>#DIV/0!</v>
      </c>
    </row>
    <row r="3681" spans="2:21" ht="12.75" customHeight="1" x14ac:dyDescent="0.15">
      <c r="B3681" s="1">
        <f t="shared" si="968"/>
        <v>381.00000000001813</v>
      </c>
      <c r="C3681" s="181" t="e">
        <f t="shared" si="963"/>
        <v>#DIV/0!</v>
      </c>
      <c r="D3681" s="242">
        <f t="shared" si="964"/>
        <v>102.32477616770812</v>
      </c>
      <c r="E3681" s="181" t="e">
        <f t="shared" si="952"/>
        <v>#DIV/0!</v>
      </c>
      <c r="F3681" s="181" t="e">
        <f t="shared" si="965"/>
        <v>#DIV/0!</v>
      </c>
      <c r="H3681" s="181" t="e">
        <f t="shared" si="966"/>
        <v>#DIV/0!</v>
      </c>
      <c r="I3681" s="181" t="e">
        <f t="shared" si="953"/>
        <v>#DIV/0!</v>
      </c>
      <c r="J3681" s="339" t="e">
        <f t="shared" si="954"/>
        <v>#DIV/0!</v>
      </c>
      <c r="K3681" s="181" t="e">
        <f t="shared" si="955"/>
        <v>#DIV/0!</v>
      </c>
      <c r="M3681" s="181" t="e">
        <f t="shared" si="956"/>
        <v>#DIV/0!</v>
      </c>
      <c r="N3681" s="181" t="e">
        <f t="shared" si="957"/>
        <v>#DIV/0!</v>
      </c>
      <c r="O3681" s="339" t="e">
        <f t="shared" si="958"/>
        <v>#DIV/0!</v>
      </c>
      <c r="P3681" s="181" t="e">
        <f t="shared" si="959"/>
        <v>#DIV/0!</v>
      </c>
      <c r="R3681" s="181" t="e">
        <f t="shared" si="960"/>
        <v>#DIV/0!</v>
      </c>
      <c r="S3681" s="181" t="e">
        <f t="shared" si="961"/>
        <v>#DIV/0!</v>
      </c>
      <c r="T3681" s="339" t="e">
        <f t="shared" si="967"/>
        <v>#DIV/0!</v>
      </c>
      <c r="U3681" s="181" t="e">
        <f t="shared" si="962"/>
        <v>#DIV/0!</v>
      </c>
    </row>
    <row r="3682" spans="2:21" ht="12.75" customHeight="1" x14ac:dyDescent="0.15">
      <c r="B3682" s="1">
        <f t="shared" si="968"/>
        <v>381.10000000001816</v>
      </c>
      <c r="C3682" s="181" t="e">
        <f t="shared" si="963"/>
        <v>#DIV/0!</v>
      </c>
      <c r="D3682" s="242">
        <f t="shared" si="964"/>
        <v>102.33185967307524</v>
      </c>
      <c r="E3682" s="181" t="e">
        <f t="shared" si="952"/>
        <v>#DIV/0!</v>
      </c>
      <c r="F3682" s="181" t="e">
        <f t="shared" si="965"/>
        <v>#DIV/0!</v>
      </c>
      <c r="H3682" s="181" t="e">
        <f t="shared" si="966"/>
        <v>#DIV/0!</v>
      </c>
      <c r="I3682" s="181" t="e">
        <f t="shared" si="953"/>
        <v>#DIV/0!</v>
      </c>
      <c r="J3682" s="339" t="e">
        <f t="shared" si="954"/>
        <v>#DIV/0!</v>
      </c>
      <c r="K3682" s="181" t="e">
        <f t="shared" si="955"/>
        <v>#DIV/0!</v>
      </c>
      <c r="M3682" s="181" t="e">
        <f t="shared" si="956"/>
        <v>#DIV/0!</v>
      </c>
      <c r="N3682" s="181" t="e">
        <f t="shared" si="957"/>
        <v>#DIV/0!</v>
      </c>
      <c r="O3682" s="339" t="e">
        <f t="shared" si="958"/>
        <v>#DIV/0!</v>
      </c>
      <c r="P3682" s="181" t="e">
        <f t="shared" si="959"/>
        <v>#DIV/0!</v>
      </c>
      <c r="R3682" s="181" t="e">
        <f t="shared" si="960"/>
        <v>#DIV/0!</v>
      </c>
      <c r="S3682" s="181" t="e">
        <f t="shared" si="961"/>
        <v>#DIV/0!</v>
      </c>
      <c r="T3682" s="339" t="e">
        <f t="shared" si="967"/>
        <v>#DIV/0!</v>
      </c>
      <c r="U3682" s="181" t="e">
        <f t="shared" si="962"/>
        <v>#DIV/0!</v>
      </c>
    </row>
    <row r="3683" spans="2:21" ht="12.75" customHeight="1" x14ac:dyDescent="0.15">
      <c r="B3683" s="1">
        <f t="shared" si="968"/>
        <v>381.20000000001818</v>
      </c>
      <c r="C3683" s="181" t="e">
        <f t="shared" si="963"/>
        <v>#DIV/0!</v>
      </c>
      <c r="D3683" s="242">
        <f t="shared" si="964"/>
        <v>102.33894170776749</v>
      </c>
      <c r="E3683" s="181" t="e">
        <f t="shared" si="952"/>
        <v>#DIV/0!</v>
      </c>
      <c r="F3683" s="181" t="e">
        <f t="shared" si="965"/>
        <v>#DIV/0!</v>
      </c>
      <c r="H3683" s="181" t="e">
        <f t="shared" si="966"/>
        <v>#DIV/0!</v>
      </c>
      <c r="I3683" s="181" t="e">
        <f t="shared" si="953"/>
        <v>#DIV/0!</v>
      </c>
      <c r="J3683" s="339" t="e">
        <f t="shared" si="954"/>
        <v>#DIV/0!</v>
      </c>
      <c r="K3683" s="181" t="e">
        <f t="shared" si="955"/>
        <v>#DIV/0!</v>
      </c>
      <c r="M3683" s="181" t="e">
        <f t="shared" si="956"/>
        <v>#DIV/0!</v>
      </c>
      <c r="N3683" s="181" t="e">
        <f t="shared" si="957"/>
        <v>#DIV/0!</v>
      </c>
      <c r="O3683" s="339" t="e">
        <f t="shared" si="958"/>
        <v>#DIV/0!</v>
      </c>
      <c r="P3683" s="181" t="e">
        <f t="shared" si="959"/>
        <v>#DIV/0!</v>
      </c>
      <c r="R3683" s="181" t="e">
        <f t="shared" si="960"/>
        <v>#DIV/0!</v>
      </c>
      <c r="S3683" s="181" t="e">
        <f t="shared" si="961"/>
        <v>#DIV/0!</v>
      </c>
      <c r="T3683" s="339" t="e">
        <f t="shared" si="967"/>
        <v>#DIV/0!</v>
      </c>
      <c r="U3683" s="181" t="e">
        <f t="shared" si="962"/>
        <v>#DIV/0!</v>
      </c>
    </row>
    <row r="3684" spans="2:21" ht="12.75" customHeight="1" x14ac:dyDescent="0.15">
      <c r="B3684" s="1">
        <f t="shared" si="968"/>
        <v>381.3000000000182</v>
      </c>
      <c r="C3684" s="181" t="e">
        <f t="shared" si="963"/>
        <v>#DIV/0!</v>
      </c>
      <c r="D3684" s="242">
        <f t="shared" si="964"/>
        <v>102.34602227249715</v>
      </c>
      <c r="E3684" s="181" t="e">
        <f t="shared" si="952"/>
        <v>#DIV/0!</v>
      </c>
      <c r="F3684" s="181" t="e">
        <f t="shared" si="965"/>
        <v>#DIV/0!</v>
      </c>
      <c r="H3684" s="181" t="e">
        <f t="shared" si="966"/>
        <v>#DIV/0!</v>
      </c>
      <c r="I3684" s="181" t="e">
        <f t="shared" si="953"/>
        <v>#DIV/0!</v>
      </c>
      <c r="J3684" s="339" t="e">
        <f t="shared" si="954"/>
        <v>#DIV/0!</v>
      </c>
      <c r="K3684" s="181" t="e">
        <f t="shared" si="955"/>
        <v>#DIV/0!</v>
      </c>
      <c r="M3684" s="181" t="e">
        <f t="shared" si="956"/>
        <v>#DIV/0!</v>
      </c>
      <c r="N3684" s="181" t="e">
        <f t="shared" si="957"/>
        <v>#DIV/0!</v>
      </c>
      <c r="O3684" s="339" t="e">
        <f t="shared" si="958"/>
        <v>#DIV/0!</v>
      </c>
      <c r="P3684" s="181" t="e">
        <f t="shared" si="959"/>
        <v>#DIV/0!</v>
      </c>
      <c r="R3684" s="181" t="e">
        <f t="shared" si="960"/>
        <v>#DIV/0!</v>
      </c>
      <c r="S3684" s="181" t="e">
        <f t="shared" si="961"/>
        <v>#DIV/0!</v>
      </c>
      <c r="T3684" s="339" t="e">
        <f t="shared" si="967"/>
        <v>#DIV/0!</v>
      </c>
      <c r="U3684" s="181" t="e">
        <f t="shared" si="962"/>
        <v>#DIV/0!</v>
      </c>
    </row>
    <row r="3685" spans="2:21" ht="12.75" customHeight="1" x14ac:dyDescent="0.15">
      <c r="B3685" s="1">
        <f t="shared" si="968"/>
        <v>381.40000000001822</v>
      </c>
      <c r="C3685" s="181" t="e">
        <f t="shared" si="963"/>
        <v>#DIV/0!</v>
      </c>
      <c r="D3685" s="242">
        <f t="shared" si="964"/>
        <v>102.35310136797591</v>
      </c>
      <c r="E3685" s="181" t="e">
        <f t="shared" si="952"/>
        <v>#DIV/0!</v>
      </c>
      <c r="F3685" s="181" t="e">
        <f t="shared" si="965"/>
        <v>#DIV/0!</v>
      </c>
      <c r="H3685" s="181" t="e">
        <f t="shared" si="966"/>
        <v>#DIV/0!</v>
      </c>
      <c r="I3685" s="181" t="e">
        <f t="shared" si="953"/>
        <v>#DIV/0!</v>
      </c>
      <c r="J3685" s="339" t="e">
        <f t="shared" si="954"/>
        <v>#DIV/0!</v>
      </c>
      <c r="K3685" s="181" t="e">
        <f t="shared" si="955"/>
        <v>#DIV/0!</v>
      </c>
      <c r="M3685" s="181" t="e">
        <f t="shared" si="956"/>
        <v>#DIV/0!</v>
      </c>
      <c r="N3685" s="181" t="e">
        <f t="shared" si="957"/>
        <v>#DIV/0!</v>
      </c>
      <c r="O3685" s="339" t="e">
        <f t="shared" si="958"/>
        <v>#DIV/0!</v>
      </c>
      <c r="P3685" s="181" t="e">
        <f t="shared" si="959"/>
        <v>#DIV/0!</v>
      </c>
      <c r="R3685" s="181" t="e">
        <f t="shared" si="960"/>
        <v>#DIV/0!</v>
      </c>
      <c r="S3685" s="181" t="e">
        <f t="shared" si="961"/>
        <v>#DIV/0!</v>
      </c>
      <c r="T3685" s="339" t="e">
        <f t="shared" si="967"/>
        <v>#DIV/0!</v>
      </c>
      <c r="U3685" s="181" t="e">
        <f t="shared" si="962"/>
        <v>#DIV/0!</v>
      </c>
    </row>
    <row r="3686" spans="2:21" ht="12.75" customHeight="1" x14ac:dyDescent="0.15">
      <c r="B3686" s="1">
        <f t="shared" si="968"/>
        <v>381.50000000001825</v>
      </c>
      <c r="C3686" s="181" t="e">
        <f t="shared" si="963"/>
        <v>#DIV/0!</v>
      </c>
      <c r="D3686" s="242">
        <f t="shared" si="964"/>
        <v>102.36017899491502</v>
      </c>
      <c r="E3686" s="181" t="e">
        <f t="shared" si="952"/>
        <v>#DIV/0!</v>
      </c>
      <c r="F3686" s="181" t="e">
        <f t="shared" si="965"/>
        <v>#DIV/0!</v>
      </c>
      <c r="H3686" s="181" t="e">
        <f t="shared" si="966"/>
        <v>#DIV/0!</v>
      </c>
      <c r="I3686" s="181" t="e">
        <f t="shared" si="953"/>
        <v>#DIV/0!</v>
      </c>
      <c r="J3686" s="339" t="e">
        <f t="shared" si="954"/>
        <v>#DIV/0!</v>
      </c>
      <c r="K3686" s="181" t="e">
        <f t="shared" si="955"/>
        <v>#DIV/0!</v>
      </c>
      <c r="M3686" s="181" t="e">
        <f t="shared" si="956"/>
        <v>#DIV/0!</v>
      </c>
      <c r="N3686" s="181" t="e">
        <f t="shared" si="957"/>
        <v>#DIV/0!</v>
      </c>
      <c r="O3686" s="339" t="e">
        <f t="shared" si="958"/>
        <v>#DIV/0!</v>
      </c>
      <c r="P3686" s="181" t="e">
        <f t="shared" si="959"/>
        <v>#DIV/0!</v>
      </c>
      <c r="R3686" s="181" t="e">
        <f t="shared" si="960"/>
        <v>#DIV/0!</v>
      </c>
      <c r="S3686" s="181" t="e">
        <f t="shared" si="961"/>
        <v>#DIV/0!</v>
      </c>
      <c r="T3686" s="339" t="e">
        <f t="shared" si="967"/>
        <v>#DIV/0!</v>
      </c>
      <c r="U3686" s="181" t="e">
        <f t="shared" si="962"/>
        <v>#DIV/0!</v>
      </c>
    </row>
    <row r="3687" spans="2:21" ht="12.75" customHeight="1" x14ac:dyDescent="0.15">
      <c r="B3687" s="1">
        <f t="shared" si="968"/>
        <v>381.60000000001827</v>
      </c>
      <c r="C3687" s="181" t="e">
        <f t="shared" si="963"/>
        <v>#DIV/0!</v>
      </c>
      <c r="D3687" s="242">
        <f t="shared" si="964"/>
        <v>102.36725515402507</v>
      </c>
      <c r="E3687" s="181" t="e">
        <f t="shared" si="952"/>
        <v>#DIV/0!</v>
      </c>
      <c r="F3687" s="181" t="e">
        <f t="shared" si="965"/>
        <v>#DIV/0!</v>
      </c>
      <c r="H3687" s="181" t="e">
        <f t="shared" si="966"/>
        <v>#DIV/0!</v>
      </c>
      <c r="I3687" s="181" t="e">
        <f t="shared" si="953"/>
        <v>#DIV/0!</v>
      </c>
      <c r="J3687" s="339" t="e">
        <f t="shared" si="954"/>
        <v>#DIV/0!</v>
      </c>
      <c r="K3687" s="181" t="e">
        <f t="shared" si="955"/>
        <v>#DIV/0!</v>
      </c>
      <c r="M3687" s="181" t="e">
        <f t="shared" si="956"/>
        <v>#DIV/0!</v>
      </c>
      <c r="N3687" s="181" t="e">
        <f t="shared" si="957"/>
        <v>#DIV/0!</v>
      </c>
      <c r="O3687" s="339" t="e">
        <f t="shared" si="958"/>
        <v>#DIV/0!</v>
      </c>
      <c r="P3687" s="181" t="e">
        <f t="shared" si="959"/>
        <v>#DIV/0!</v>
      </c>
      <c r="R3687" s="181" t="e">
        <f t="shared" si="960"/>
        <v>#DIV/0!</v>
      </c>
      <c r="S3687" s="181" t="e">
        <f t="shared" si="961"/>
        <v>#DIV/0!</v>
      </c>
      <c r="T3687" s="339" t="e">
        <f t="shared" si="967"/>
        <v>#DIV/0!</v>
      </c>
      <c r="U3687" s="181" t="e">
        <f t="shared" si="962"/>
        <v>#DIV/0!</v>
      </c>
    </row>
    <row r="3688" spans="2:21" ht="12.75" customHeight="1" x14ac:dyDescent="0.15">
      <c r="B3688" s="1">
        <f t="shared" si="968"/>
        <v>381.70000000001829</v>
      </c>
      <c r="C3688" s="181" t="e">
        <f t="shared" si="963"/>
        <v>#DIV/0!</v>
      </c>
      <c r="D3688" s="242">
        <f t="shared" si="964"/>
        <v>102.37432984601621</v>
      </c>
      <c r="E3688" s="181" t="e">
        <f t="shared" si="952"/>
        <v>#DIV/0!</v>
      </c>
      <c r="F3688" s="181" t="e">
        <f t="shared" si="965"/>
        <v>#DIV/0!</v>
      </c>
      <c r="H3688" s="181" t="e">
        <f t="shared" si="966"/>
        <v>#DIV/0!</v>
      </c>
      <c r="I3688" s="181" t="e">
        <f t="shared" si="953"/>
        <v>#DIV/0!</v>
      </c>
      <c r="J3688" s="339" t="e">
        <f t="shared" si="954"/>
        <v>#DIV/0!</v>
      </c>
      <c r="K3688" s="181" t="e">
        <f t="shared" si="955"/>
        <v>#DIV/0!</v>
      </c>
      <c r="M3688" s="181" t="e">
        <f t="shared" si="956"/>
        <v>#DIV/0!</v>
      </c>
      <c r="N3688" s="181" t="e">
        <f t="shared" si="957"/>
        <v>#DIV/0!</v>
      </c>
      <c r="O3688" s="339" t="e">
        <f t="shared" si="958"/>
        <v>#DIV/0!</v>
      </c>
      <c r="P3688" s="181" t="e">
        <f t="shared" si="959"/>
        <v>#DIV/0!</v>
      </c>
      <c r="R3688" s="181" t="e">
        <f t="shared" si="960"/>
        <v>#DIV/0!</v>
      </c>
      <c r="S3688" s="181" t="e">
        <f t="shared" si="961"/>
        <v>#DIV/0!</v>
      </c>
      <c r="T3688" s="339" t="e">
        <f t="shared" si="967"/>
        <v>#DIV/0!</v>
      </c>
      <c r="U3688" s="181" t="e">
        <f t="shared" si="962"/>
        <v>#DIV/0!</v>
      </c>
    </row>
    <row r="3689" spans="2:21" ht="12.75" customHeight="1" x14ac:dyDescent="0.15">
      <c r="B3689" s="1">
        <f t="shared" si="968"/>
        <v>381.80000000001831</v>
      </c>
      <c r="C3689" s="181" t="e">
        <f t="shared" si="963"/>
        <v>#DIV/0!</v>
      </c>
      <c r="D3689" s="242">
        <f t="shared" si="964"/>
        <v>102.38140307159793</v>
      </c>
      <c r="E3689" s="181" t="e">
        <f t="shared" si="952"/>
        <v>#DIV/0!</v>
      </c>
      <c r="F3689" s="181" t="e">
        <f t="shared" si="965"/>
        <v>#DIV/0!</v>
      </c>
      <c r="H3689" s="181" t="e">
        <f t="shared" si="966"/>
        <v>#DIV/0!</v>
      </c>
      <c r="I3689" s="181" t="e">
        <f t="shared" si="953"/>
        <v>#DIV/0!</v>
      </c>
      <c r="J3689" s="339" t="e">
        <f t="shared" si="954"/>
        <v>#DIV/0!</v>
      </c>
      <c r="K3689" s="181" t="e">
        <f t="shared" si="955"/>
        <v>#DIV/0!</v>
      </c>
      <c r="M3689" s="181" t="e">
        <f t="shared" si="956"/>
        <v>#DIV/0!</v>
      </c>
      <c r="N3689" s="181" t="e">
        <f t="shared" si="957"/>
        <v>#DIV/0!</v>
      </c>
      <c r="O3689" s="339" t="e">
        <f t="shared" si="958"/>
        <v>#DIV/0!</v>
      </c>
      <c r="P3689" s="181" t="e">
        <f t="shared" si="959"/>
        <v>#DIV/0!</v>
      </c>
      <c r="R3689" s="181" t="e">
        <f t="shared" si="960"/>
        <v>#DIV/0!</v>
      </c>
      <c r="S3689" s="181" t="e">
        <f t="shared" si="961"/>
        <v>#DIV/0!</v>
      </c>
      <c r="T3689" s="339" t="e">
        <f t="shared" si="967"/>
        <v>#DIV/0!</v>
      </c>
      <c r="U3689" s="181" t="e">
        <f t="shared" si="962"/>
        <v>#DIV/0!</v>
      </c>
    </row>
    <row r="3690" spans="2:21" ht="12.75" customHeight="1" x14ac:dyDescent="0.15">
      <c r="B3690" s="1">
        <f t="shared" si="968"/>
        <v>381.90000000001834</v>
      </c>
      <c r="C3690" s="181" t="e">
        <f t="shared" si="963"/>
        <v>#DIV/0!</v>
      </c>
      <c r="D3690" s="242">
        <f t="shared" si="964"/>
        <v>102.38847483147927</v>
      </c>
      <c r="E3690" s="181" t="e">
        <f t="shared" si="952"/>
        <v>#DIV/0!</v>
      </c>
      <c r="F3690" s="181" t="e">
        <f t="shared" si="965"/>
        <v>#DIV/0!</v>
      </c>
      <c r="H3690" s="181" t="e">
        <f t="shared" si="966"/>
        <v>#DIV/0!</v>
      </c>
      <c r="I3690" s="181" t="e">
        <f t="shared" si="953"/>
        <v>#DIV/0!</v>
      </c>
      <c r="J3690" s="339" t="e">
        <f t="shared" si="954"/>
        <v>#DIV/0!</v>
      </c>
      <c r="K3690" s="181" t="e">
        <f t="shared" si="955"/>
        <v>#DIV/0!</v>
      </c>
      <c r="M3690" s="181" t="e">
        <f t="shared" si="956"/>
        <v>#DIV/0!</v>
      </c>
      <c r="N3690" s="181" t="e">
        <f t="shared" si="957"/>
        <v>#DIV/0!</v>
      </c>
      <c r="O3690" s="339" t="e">
        <f t="shared" si="958"/>
        <v>#DIV/0!</v>
      </c>
      <c r="P3690" s="181" t="e">
        <f t="shared" si="959"/>
        <v>#DIV/0!</v>
      </c>
      <c r="R3690" s="181" t="e">
        <f t="shared" si="960"/>
        <v>#DIV/0!</v>
      </c>
      <c r="S3690" s="181" t="e">
        <f t="shared" si="961"/>
        <v>#DIV/0!</v>
      </c>
      <c r="T3690" s="339" t="e">
        <f t="shared" si="967"/>
        <v>#DIV/0!</v>
      </c>
      <c r="U3690" s="181" t="e">
        <f t="shared" si="962"/>
        <v>#DIV/0!</v>
      </c>
    </row>
    <row r="3691" spans="2:21" ht="12.75" customHeight="1" x14ac:dyDescent="0.15">
      <c r="B3691" s="1">
        <f t="shared" si="968"/>
        <v>382.00000000001836</v>
      </c>
      <c r="C3691" s="181" t="e">
        <f t="shared" si="963"/>
        <v>#DIV/0!</v>
      </c>
      <c r="D3691" s="242">
        <f t="shared" si="964"/>
        <v>102.3955451263687</v>
      </c>
      <c r="E3691" s="181" t="e">
        <f t="shared" si="952"/>
        <v>#DIV/0!</v>
      </c>
      <c r="F3691" s="181" t="e">
        <f t="shared" si="965"/>
        <v>#DIV/0!</v>
      </c>
      <c r="H3691" s="181" t="e">
        <f t="shared" si="966"/>
        <v>#DIV/0!</v>
      </c>
      <c r="I3691" s="181" t="e">
        <f t="shared" si="953"/>
        <v>#DIV/0!</v>
      </c>
      <c r="J3691" s="339" t="e">
        <f t="shared" si="954"/>
        <v>#DIV/0!</v>
      </c>
      <c r="K3691" s="181" t="e">
        <f t="shared" si="955"/>
        <v>#DIV/0!</v>
      </c>
      <c r="M3691" s="181" t="e">
        <f t="shared" si="956"/>
        <v>#DIV/0!</v>
      </c>
      <c r="N3691" s="181" t="e">
        <f t="shared" si="957"/>
        <v>#DIV/0!</v>
      </c>
      <c r="O3691" s="339" t="e">
        <f t="shared" si="958"/>
        <v>#DIV/0!</v>
      </c>
      <c r="P3691" s="181" t="e">
        <f t="shared" si="959"/>
        <v>#DIV/0!</v>
      </c>
      <c r="R3691" s="181" t="e">
        <f t="shared" si="960"/>
        <v>#DIV/0!</v>
      </c>
      <c r="S3691" s="181" t="e">
        <f t="shared" si="961"/>
        <v>#DIV/0!</v>
      </c>
      <c r="T3691" s="339" t="e">
        <f t="shared" si="967"/>
        <v>#DIV/0!</v>
      </c>
      <c r="U3691" s="181" t="e">
        <f t="shared" si="962"/>
        <v>#DIV/0!</v>
      </c>
    </row>
    <row r="3692" spans="2:21" ht="12.75" customHeight="1" x14ac:dyDescent="0.15">
      <c r="B3692" s="1">
        <f t="shared" si="968"/>
        <v>382.10000000001838</v>
      </c>
      <c r="C3692" s="181" t="e">
        <f t="shared" si="963"/>
        <v>#DIV/0!</v>
      </c>
      <c r="D3692" s="242">
        <f t="shared" si="964"/>
        <v>102.40261395697425</v>
      </c>
      <c r="E3692" s="181" t="e">
        <f t="shared" si="952"/>
        <v>#DIV/0!</v>
      </c>
      <c r="F3692" s="181" t="e">
        <f t="shared" si="965"/>
        <v>#DIV/0!</v>
      </c>
      <c r="H3692" s="181" t="e">
        <f t="shared" si="966"/>
        <v>#DIV/0!</v>
      </c>
      <c r="I3692" s="181" t="e">
        <f t="shared" si="953"/>
        <v>#DIV/0!</v>
      </c>
      <c r="J3692" s="339" t="e">
        <f t="shared" si="954"/>
        <v>#DIV/0!</v>
      </c>
      <c r="K3692" s="181" t="e">
        <f t="shared" si="955"/>
        <v>#DIV/0!</v>
      </c>
      <c r="M3692" s="181" t="e">
        <f t="shared" si="956"/>
        <v>#DIV/0!</v>
      </c>
      <c r="N3692" s="181" t="e">
        <f t="shared" si="957"/>
        <v>#DIV/0!</v>
      </c>
      <c r="O3692" s="339" t="e">
        <f t="shared" si="958"/>
        <v>#DIV/0!</v>
      </c>
      <c r="P3692" s="181" t="e">
        <f t="shared" si="959"/>
        <v>#DIV/0!</v>
      </c>
      <c r="R3692" s="181" t="e">
        <f t="shared" si="960"/>
        <v>#DIV/0!</v>
      </c>
      <c r="S3692" s="181" t="e">
        <f t="shared" si="961"/>
        <v>#DIV/0!</v>
      </c>
      <c r="T3692" s="339" t="e">
        <f t="shared" si="967"/>
        <v>#DIV/0!</v>
      </c>
      <c r="U3692" s="181" t="e">
        <f t="shared" si="962"/>
        <v>#DIV/0!</v>
      </c>
    </row>
    <row r="3693" spans="2:21" ht="12.75" customHeight="1" x14ac:dyDescent="0.15">
      <c r="B3693" s="1">
        <f t="shared" si="968"/>
        <v>382.20000000001841</v>
      </c>
      <c r="C3693" s="181" t="e">
        <f t="shared" si="963"/>
        <v>#DIV/0!</v>
      </c>
      <c r="D3693" s="242">
        <f t="shared" si="964"/>
        <v>102.40968132400322</v>
      </c>
      <c r="E3693" s="181" t="e">
        <f t="shared" si="952"/>
        <v>#DIV/0!</v>
      </c>
      <c r="F3693" s="181" t="e">
        <f t="shared" si="965"/>
        <v>#DIV/0!</v>
      </c>
      <c r="H3693" s="181" t="e">
        <f t="shared" si="966"/>
        <v>#DIV/0!</v>
      </c>
      <c r="I3693" s="181" t="e">
        <f t="shared" si="953"/>
        <v>#DIV/0!</v>
      </c>
      <c r="J3693" s="339" t="e">
        <f t="shared" si="954"/>
        <v>#DIV/0!</v>
      </c>
      <c r="K3693" s="181" t="e">
        <f t="shared" si="955"/>
        <v>#DIV/0!</v>
      </c>
      <c r="M3693" s="181" t="e">
        <f t="shared" si="956"/>
        <v>#DIV/0!</v>
      </c>
      <c r="N3693" s="181" t="e">
        <f t="shared" si="957"/>
        <v>#DIV/0!</v>
      </c>
      <c r="O3693" s="339" t="e">
        <f t="shared" si="958"/>
        <v>#DIV/0!</v>
      </c>
      <c r="P3693" s="181" t="e">
        <f t="shared" si="959"/>
        <v>#DIV/0!</v>
      </c>
      <c r="R3693" s="181" t="e">
        <f t="shared" si="960"/>
        <v>#DIV/0!</v>
      </c>
      <c r="S3693" s="181" t="e">
        <f t="shared" si="961"/>
        <v>#DIV/0!</v>
      </c>
      <c r="T3693" s="339" t="e">
        <f t="shared" si="967"/>
        <v>#DIV/0!</v>
      </c>
      <c r="U3693" s="181" t="e">
        <f t="shared" si="962"/>
        <v>#DIV/0!</v>
      </c>
    </row>
    <row r="3694" spans="2:21" ht="12.75" customHeight="1" x14ac:dyDescent="0.15">
      <c r="B3694" s="1">
        <f t="shared" si="968"/>
        <v>382.30000000001843</v>
      </c>
      <c r="C3694" s="181" t="e">
        <f t="shared" si="963"/>
        <v>#DIV/0!</v>
      </c>
      <c r="D3694" s="242">
        <f t="shared" si="964"/>
        <v>102.41674722816259</v>
      </c>
      <c r="E3694" s="181" t="e">
        <f t="shared" si="952"/>
        <v>#DIV/0!</v>
      </c>
      <c r="F3694" s="181" t="e">
        <f t="shared" si="965"/>
        <v>#DIV/0!</v>
      </c>
      <c r="H3694" s="181" t="e">
        <f t="shared" si="966"/>
        <v>#DIV/0!</v>
      </c>
      <c r="I3694" s="181" t="e">
        <f t="shared" si="953"/>
        <v>#DIV/0!</v>
      </c>
      <c r="J3694" s="339" t="e">
        <f t="shared" si="954"/>
        <v>#DIV/0!</v>
      </c>
      <c r="K3694" s="181" t="e">
        <f t="shared" si="955"/>
        <v>#DIV/0!</v>
      </c>
      <c r="M3694" s="181" t="e">
        <f t="shared" si="956"/>
        <v>#DIV/0!</v>
      </c>
      <c r="N3694" s="181" t="e">
        <f t="shared" si="957"/>
        <v>#DIV/0!</v>
      </c>
      <c r="O3694" s="339" t="e">
        <f t="shared" si="958"/>
        <v>#DIV/0!</v>
      </c>
      <c r="P3694" s="181" t="e">
        <f t="shared" si="959"/>
        <v>#DIV/0!</v>
      </c>
      <c r="R3694" s="181" t="e">
        <f t="shared" si="960"/>
        <v>#DIV/0!</v>
      </c>
      <c r="S3694" s="181" t="e">
        <f t="shared" si="961"/>
        <v>#DIV/0!</v>
      </c>
      <c r="T3694" s="339" t="e">
        <f t="shared" si="967"/>
        <v>#DIV/0!</v>
      </c>
      <c r="U3694" s="181" t="e">
        <f t="shared" si="962"/>
        <v>#DIV/0!</v>
      </c>
    </row>
    <row r="3695" spans="2:21" ht="12.75" customHeight="1" x14ac:dyDescent="0.15">
      <c r="B3695" s="1">
        <f t="shared" si="968"/>
        <v>382.40000000001845</v>
      </c>
      <c r="C3695" s="181" t="e">
        <f t="shared" si="963"/>
        <v>#DIV/0!</v>
      </c>
      <c r="D3695" s="242">
        <f t="shared" si="964"/>
        <v>102.42381167015864</v>
      </c>
      <c r="E3695" s="181" t="e">
        <f t="shared" si="952"/>
        <v>#DIV/0!</v>
      </c>
      <c r="F3695" s="181" t="e">
        <f t="shared" si="965"/>
        <v>#DIV/0!</v>
      </c>
      <c r="H3695" s="181" t="e">
        <f t="shared" si="966"/>
        <v>#DIV/0!</v>
      </c>
      <c r="I3695" s="181" t="e">
        <f t="shared" si="953"/>
        <v>#DIV/0!</v>
      </c>
      <c r="J3695" s="339" t="e">
        <f t="shared" si="954"/>
        <v>#DIV/0!</v>
      </c>
      <c r="K3695" s="181" t="e">
        <f t="shared" si="955"/>
        <v>#DIV/0!</v>
      </c>
      <c r="M3695" s="181" t="e">
        <f t="shared" si="956"/>
        <v>#DIV/0!</v>
      </c>
      <c r="N3695" s="181" t="e">
        <f t="shared" si="957"/>
        <v>#DIV/0!</v>
      </c>
      <c r="O3695" s="339" t="e">
        <f t="shared" si="958"/>
        <v>#DIV/0!</v>
      </c>
      <c r="P3695" s="181" t="e">
        <f t="shared" si="959"/>
        <v>#DIV/0!</v>
      </c>
      <c r="R3695" s="181" t="e">
        <f t="shared" si="960"/>
        <v>#DIV/0!</v>
      </c>
      <c r="S3695" s="181" t="e">
        <f t="shared" si="961"/>
        <v>#DIV/0!</v>
      </c>
      <c r="T3695" s="339" t="e">
        <f t="shared" si="967"/>
        <v>#DIV/0!</v>
      </c>
      <c r="U3695" s="181" t="e">
        <f t="shared" si="962"/>
        <v>#DIV/0!</v>
      </c>
    </row>
    <row r="3696" spans="2:21" ht="12.75" customHeight="1" x14ac:dyDescent="0.15">
      <c r="B3696" s="1">
        <f t="shared" si="968"/>
        <v>382.50000000001847</v>
      </c>
      <c r="C3696" s="181" t="e">
        <f t="shared" si="963"/>
        <v>#DIV/0!</v>
      </c>
      <c r="D3696" s="242">
        <f t="shared" si="964"/>
        <v>102.43087465069708</v>
      </c>
      <c r="E3696" s="181" t="e">
        <f t="shared" si="952"/>
        <v>#DIV/0!</v>
      </c>
      <c r="F3696" s="181" t="e">
        <f t="shared" si="965"/>
        <v>#DIV/0!</v>
      </c>
      <c r="H3696" s="181" t="e">
        <f t="shared" si="966"/>
        <v>#DIV/0!</v>
      </c>
      <c r="I3696" s="181" t="e">
        <f t="shared" si="953"/>
        <v>#DIV/0!</v>
      </c>
      <c r="J3696" s="339" t="e">
        <f t="shared" si="954"/>
        <v>#DIV/0!</v>
      </c>
      <c r="K3696" s="181" t="e">
        <f t="shared" si="955"/>
        <v>#DIV/0!</v>
      </c>
      <c r="M3696" s="181" t="e">
        <f t="shared" si="956"/>
        <v>#DIV/0!</v>
      </c>
      <c r="N3696" s="181" t="e">
        <f t="shared" si="957"/>
        <v>#DIV/0!</v>
      </c>
      <c r="O3696" s="339" t="e">
        <f t="shared" si="958"/>
        <v>#DIV/0!</v>
      </c>
      <c r="P3696" s="181" t="e">
        <f t="shared" si="959"/>
        <v>#DIV/0!</v>
      </c>
      <c r="R3696" s="181" t="e">
        <f t="shared" si="960"/>
        <v>#DIV/0!</v>
      </c>
      <c r="S3696" s="181" t="e">
        <f t="shared" si="961"/>
        <v>#DIV/0!</v>
      </c>
      <c r="T3696" s="339" t="e">
        <f t="shared" si="967"/>
        <v>#DIV/0!</v>
      </c>
      <c r="U3696" s="181" t="e">
        <f t="shared" si="962"/>
        <v>#DIV/0!</v>
      </c>
    </row>
    <row r="3697" spans="2:21" ht="12.75" customHeight="1" x14ac:dyDescent="0.15">
      <c r="B3697" s="1">
        <f t="shared" si="968"/>
        <v>382.6000000000185</v>
      </c>
      <c r="C3697" s="181" t="e">
        <f t="shared" si="963"/>
        <v>#DIV/0!</v>
      </c>
      <c r="D3697" s="242">
        <f t="shared" si="964"/>
        <v>102.43793617048334</v>
      </c>
      <c r="E3697" s="181" t="e">
        <f t="shared" si="952"/>
        <v>#DIV/0!</v>
      </c>
      <c r="F3697" s="181" t="e">
        <f t="shared" si="965"/>
        <v>#DIV/0!</v>
      </c>
      <c r="H3697" s="181" t="e">
        <f t="shared" si="966"/>
        <v>#DIV/0!</v>
      </c>
      <c r="I3697" s="181" t="e">
        <f t="shared" si="953"/>
        <v>#DIV/0!</v>
      </c>
      <c r="J3697" s="339" t="e">
        <f t="shared" si="954"/>
        <v>#DIV/0!</v>
      </c>
      <c r="K3697" s="181" t="e">
        <f t="shared" si="955"/>
        <v>#DIV/0!</v>
      </c>
      <c r="M3697" s="181" t="e">
        <f t="shared" si="956"/>
        <v>#DIV/0!</v>
      </c>
      <c r="N3697" s="181" t="e">
        <f t="shared" si="957"/>
        <v>#DIV/0!</v>
      </c>
      <c r="O3697" s="339" t="e">
        <f t="shared" si="958"/>
        <v>#DIV/0!</v>
      </c>
      <c r="P3697" s="181" t="e">
        <f t="shared" si="959"/>
        <v>#DIV/0!</v>
      </c>
      <c r="R3697" s="181" t="e">
        <f t="shared" si="960"/>
        <v>#DIV/0!</v>
      </c>
      <c r="S3697" s="181" t="e">
        <f t="shared" si="961"/>
        <v>#DIV/0!</v>
      </c>
      <c r="T3697" s="339" t="e">
        <f t="shared" si="967"/>
        <v>#DIV/0!</v>
      </c>
      <c r="U3697" s="181" t="e">
        <f t="shared" si="962"/>
        <v>#DIV/0!</v>
      </c>
    </row>
    <row r="3698" spans="2:21" ht="12.75" customHeight="1" x14ac:dyDescent="0.15">
      <c r="B3698" s="1">
        <f t="shared" si="968"/>
        <v>382.70000000001852</v>
      </c>
      <c r="C3698" s="181" t="e">
        <f t="shared" si="963"/>
        <v>#DIV/0!</v>
      </c>
      <c r="D3698" s="242">
        <f t="shared" si="964"/>
        <v>102.44499623022203</v>
      </c>
      <c r="E3698" s="181" t="e">
        <f t="shared" si="952"/>
        <v>#DIV/0!</v>
      </c>
      <c r="F3698" s="181" t="e">
        <f t="shared" si="965"/>
        <v>#DIV/0!</v>
      </c>
      <c r="H3698" s="181" t="e">
        <f t="shared" si="966"/>
        <v>#DIV/0!</v>
      </c>
      <c r="I3698" s="181" t="e">
        <f t="shared" si="953"/>
        <v>#DIV/0!</v>
      </c>
      <c r="J3698" s="339" t="e">
        <f t="shared" si="954"/>
        <v>#DIV/0!</v>
      </c>
      <c r="K3698" s="181" t="e">
        <f t="shared" si="955"/>
        <v>#DIV/0!</v>
      </c>
      <c r="M3698" s="181" t="e">
        <f t="shared" si="956"/>
        <v>#DIV/0!</v>
      </c>
      <c r="N3698" s="181" t="e">
        <f t="shared" si="957"/>
        <v>#DIV/0!</v>
      </c>
      <c r="O3698" s="339" t="e">
        <f t="shared" si="958"/>
        <v>#DIV/0!</v>
      </c>
      <c r="P3698" s="181" t="e">
        <f t="shared" si="959"/>
        <v>#DIV/0!</v>
      </c>
      <c r="R3698" s="181" t="e">
        <f t="shared" si="960"/>
        <v>#DIV/0!</v>
      </c>
      <c r="S3698" s="181" t="e">
        <f t="shared" si="961"/>
        <v>#DIV/0!</v>
      </c>
      <c r="T3698" s="339" t="e">
        <f t="shared" si="967"/>
        <v>#DIV/0!</v>
      </c>
      <c r="U3698" s="181" t="e">
        <f t="shared" si="962"/>
        <v>#DIV/0!</v>
      </c>
    </row>
    <row r="3699" spans="2:21" ht="12.75" customHeight="1" x14ac:dyDescent="0.15">
      <c r="B3699" s="1">
        <f t="shared" si="968"/>
        <v>382.80000000001854</v>
      </c>
      <c r="C3699" s="181" t="e">
        <f t="shared" si="963"/>
        <v>#DIV/0!</v>
      </c>
      <c r="D3699" s="242">
        <f t="shared" si="964"/>
        <v>102.45205483061737</v>
      </c>
      <c r="E3699" s="181" t="e">
        <f t="shared" si="952"/>
        <v>#DIV/0!</v>
      </c>
      <c r="F3699" s="181" t="e">
        <f t="shared" si="965"/>
        <v>#DIV/0!</v>
      </c>
      <c r="H3699" s="181" t="e">
        <f t="shared" si="966"/>
        <v>#DIV/0!</v>
      </c>
      <c r="I3699" s="181" t="e">
        <f t="shared" si="953"/>
        <v>#DIV/0!</v>
      </c>
      <c r="J3699" s="339" t="e">
        <f t="shared" si="954"/>
        <v>#DIV/0!</v>
      </c>
      <c r="K3699" s="181" t="e">
        <f t="shared" si="955"/>
        <v>#DIV/0!</v>
      </c>
      <c r="M3699" s="181" t="e">
        <f t="shared" si="956"/>
        <v>#DIV/0!</v>
      </c>
      <c r="N3699" s="181" t="e">
        <f t="shared" si="957"/>
        <v>#DIV/0!</v>
      </c>
      <c r="O3699" s="339" t="e">
        <f t="shared" si="958"/>
        <v>#DIV/0!</v>
      </c>
      <c r="P3699" s="181" t="e">
        <f t="shared" si="959"/>
        <v>#DIV/0!</v>
      </c>
      <c r="R3699" s="181" t="e">
        <f t="shared" si="960"/>
        <v>#DIV/0!</v>
      </c>
      <c r="S3699" s="181" t="e">
        <f t="shared" si="961"/>
        <v>#DIV/0!</v>
      </c>
      <c r="T3699" s="339" t="e">
        <f t="shared" si="967"/>
        <v>#DIV/0!</v>
      </c>
      <c r="U3699" s="181" t="e">
        <f t="shared" si="962"/>
        <v>#DIV/0!</v>
      </c>
    </row>
    <row r="3700" spans="2:21" ht="12.75" customHeight="1" x14ac:dyDescent="0.15">
      <c r="B3700" s="1">
        <f t="shared" si="968"/>
        <v>382.90000000001857</v>
      </c>
      <c r="C3700" s="181" t="e">
        <f t="shared" si="963"/>
        <v>#DIV/0!</v>
      </c>
      <c r="D3700" s="242">
        <f t="shared" si="964"/>
        <v>102.45911197237304</v>
      </c>
      <c r="E3700" s="181" t="e">
        <f t="shared" si="952"/>
        <v>#DIV/0!</v>
      </c>
      <c r="F3700" s="181" t="e">
        <f t="shared" si="965"/>
        <v>#DIV/0!</v>
      </c>
      <c r="H3700" s="181" t="e">
        <f t="shared" si="966"/>
        <v>#DIV/0!</v>
      </c>
      <c r="I3700" s="181" t="e">
        <f t="shared" si="953"/>
        <v>#DIV/0!</v>
      </c>
      <c r="J3700" s="339" t="e">
        <f t="shared" si="954"/>
        <v>#DIV/0!</v>
      </c>
      <c r="K3700" s="181" t="e">
        <f t="shared" si="955"/>
        <v>#DIV/0!</v>
      </c>
      <c r="M3700" s="181" t="e">
        <f t="shared" si="956"/>
        <v>#DIV/0!</v>
      </c>
      <c r="N3700" s="181" t="e">
        <f t="shared" si="957"/>
        <v>#DIV/0!</v>
      </c>
      <c r="O3700" s="339" t="e">
        <f t="shared" si="958"/>
        <v>#DIV/0!</v>
      </c>
      <c r="P3700" s="181" t="e">
        <f t="shared" si="959"/>
        <v>#DIV/0!</v>
      </c>
      <c r="R3700" s="181" t="e">
        <f t="shared" si="960"/>
        <v>#DIV/0!</v>
      </c>
      <c r="S3700" s="181" t="e">
        <f t="shared" si="961"/>
        <v>#DIV/0!</v>
      </c>
      <c r="T3700" s="339" t="e">
        <f t="shared" si="967"/>
        <v>#DIV/0!</v>
      </c>
      <c r="U3700" s="181" t="e">
        <f t="shared" si="962"/>
        <v>#DIV/0!</v>
      </c>
    </row>
    <row r="3701" spans="2:21" ht="12.75" customHeight="1" x14ac:dyDescent="0.15">
      <c r="B3701" s="1">
        <f t="shared" si="968"/>
        <v>383.00000000001859</v>
      </c>
      <c r="C3701" s="181" t="e">
        <f t="shared" si="963"/>
        <v>#DIV/0!</v>
      </c>
      <c r="D3701" s="242">
        <f t="shared" si="964"/>
        <v>102.46616765619224</v>
      </c>
      <c r="E3701" s="181" t="e">
        <f t="shared" si="952"/>
        <v>#DIV/0!</v>
      </c>
      <c r="F3701" s="181" t="e">
        <f t="shared" si="965"/>
        <v>#DIV/0!</v>
      </c>
      <c r="H3701" s="181" t="e">
        <f t="shared" si="966"/>
        <v>#DIV/0!</v>
      </c>
      <c r="I3701" s="181" t="e">
        <f t="shared" si="953"/>
        <v>#DIV/0!</v>
      </c>
      <c r="J3701" s="339" t="e">
        <f t="shared" si="954"/>
        <v>#DIV/0!</v>
      </c>
      <c r="K3701" s="181" t="e">
        <f t="shared" si="955"/>
        <v>#DIV/0!</v>
      </c>
      <c r="M3701" s="181" t="e">
        <f t="shared" si="956"/>
        <v>#DIV/0!</v>
      </c>
      <c r="N3701" s="181" t="e">
        <f t="shared" si="957"/>
        <v>#DIV/0!</v>
      </c>
      <c r="O3701" s="339" t="e">
        <f t="shared" si="958"/>
        <v>#DIV/0!</v>
      </c>
      <c r="P3701" s="181" t="e">
        <f t="shared" si="959"/>
        <v>#DIV/0!</v>
      </c>
      <c r="R3701" s="181" t="e">
        <f t="shared" si="960"/>
        <v>#DIV/0!</v>
      </c>
      <c r="S3701" s="181" t="e">
        <f t="shared" si="961"/>
        <v>#DIV/0!</v>
      </c>
      <c r="T3701" s="339" t="e">
        <f t="shared" si="967"/>
        <v>#DIV/0!</v>
      </c>
      <c r="U3701" s="181" t="e">
        <f t="shared" si="962"/>
        <v>#DIV/0!</v>
      </c>
    </row>
    <row r="3702" spans="2:21" ht="12.75" customHeight="1" x14ac:dyDescent="0.15">
      <c r="B3702" s="1">
        <f t="shared" si="968"/>
        <v>383.10000000001861</v>
      </c>
      <c r="C3702" s="181" t="e">
        <f t="shared" si="963"/>
        <v>#DIV/0!</v>
      </c>
      <c r="D3702" s="242">
        <f t="shared" si="964"/>
        <v>102.47322188277744</v>
      </c>
      <c r="E3702" s="181" t="e">
        <f t="shared" si="952"/>
        <v>#DIV/0!</v>
      </c>
      <c r="F3702" s="181" t="e">
        <f t="shared" si="965"/>
        <v>#DIV/0!</v>
      </c>
      <c r="H3702" s="181" t="e">
        <f t="shared" si="966"/>
        <v>#DIV/0!</v>
      </c>
      <c r="I3702" s="181" t="e">
        <f t="shared" si="953"/>
        <v>#DIV/0!</v>
      </c>
      <c r="J3702" s="339" t="e">
        <f t="shared" si="954"/>
        <v>#DIV/0!</v>
      </c>
      <c r="K3702" s="181" t="e">
        <f t="shared" si="955"/>
        <v>#DIV/0!</v>
      </c>
      <c r="M3702" s="181" t="e">
        <f t="shared" si="956"/>
        <v>#DIV/0!</v>
      </c>
      <c r="N3702" s="181" t="e">
        <f t="shared" si="957"/>
        <v>#DIV/0!</v>
      </c>
      <c r="O3702" s="339" t="e">
        <f t="shared" si="958"/>
        <v>#DIV/0!</v>
      </c>
      <c r="P3702" s="181" t="e">
        <f t="shared" si="959"/>
        <v>#DIV/0!</v>
      </c>
      <c r="R3702" s="181" t="e">
        <f t="shared" si="960"/>
        <v>#DIV/0!</v>
      </c>
      <c r="S3702" s="181" t="e">
        <f t="shared" si="961"/>
        <v>#DIV/0!</v>
      </c>
      <c r="T3702" s="339" t="e">
        <f t="shared" si="967"/>
        <v>#DIV/0!</v>
      </c>
      <c r="U3702" s="181" t="e">
        <f t="shared" si="962"/>
        <v>#DIV/0!</v>
      </c>
    </row>
    <row r="3703" spans="2:21" ht="12.75" customHeight="1" x14ac:dyDescent="0.15">
      <c r="B3703" s="1">
        <f t="shared" si="968"/>
        <v>383.20000000001863</v>
      </c>
      <c r="C3703" s="181" t="e">
        <f t="shared" si="963"/>
        <v>#DIV/0!</v>
      </c>
      <c r="D3703" s="242">
        <f t="shared" si="964"/>
        <v>102.48027465283074</v>
      </c>
      <c r="E3703" s="181" t="e">
        <f t="shared" si="952"/>
        <v>#DIV/0!</v>
      </c>
      <c r="F3703" s="181" t="e">
        <f t="shared" si="965"/>
        <v>#DIV/0!</v>
      </c>
      <c r="H3703" s="181" t="e">
        <f t="shared" si="966"/>
        <v>#DIV/0!</v>
      </c>
      <c r="I3703" s="181" t="e">
        <f t="shared" si="953"/>
        <v>#DIV/0!</v>
      </c>
      <c r="J3703" s="339" t="e">
        <f t="shared" si="954"/>
        <v>#DIV/0!</v>
      </c>
      <c r="K3703" s="181" t="e">
        <f t="shared" si="955"/>
        <v>#DIV/0!</v>
      </c>
      <c r="M3703" s="181" t="e">
        <f t="shared" si="956"/>
        <v>#DIV/0!</v>
      </c>
      <c r="N3703" s="181" t="e">
        <f t="shared" si="957"/>
        <v>#DIV/0!</v>
      </c>
      <c r="O3703" s="339" t="e">
        <f t="shared" si="958"/>
        <v>#DIV/0!</v>
      </c>
      <c r="P3703" s="181" t="e">
        <f t="shared" si="959"/>
        <v>#DIV/0!</v>
      </c>
      <c r="R3703" s="181" t="e">
        <f t="shared" si="960"/>
        <v>#DIV/0!</v>
      </c>
      <c r="S3703" s="181" t="e">
        <f t="shared" si="961"/>
        <v>#DIV/0!</v>
      </c>
      <c r="T3703" s="339" t="e">
        <f t="shared" si="967"/>
        <v>#DIV/0!</v>
      </c>
      <c r="U3703" s="181" t="e">
        <f t="shared" si="962"/>
        <v>#DIV/0!</v>
      </c>
    </row>
    <row r="3704" spans="2:21" ht="12.75" customHeight="1" x14ac:dyDescent="0.15">
      <c r="B3704" s="1">
        <f t="shared" si="968"/>
        <v>383.30000000001866</v>
      </c>
      <c r="C3704" s="181" t="e">
        <f t="shared" si="963"/>
        <v>#DIV/0!</v>
      </c>
      <c r="D3704" s="242">
        <f t="shared" si="964"/>
        <v>102.48732596705365</v>
      </c>
      <c r="E3704" s="181" t="e">
        <f t="shared" si="952"/>
        <v>#DIV/0!</v>
      </c>
      <c r="F3704" s="181" t="e">
        <f t="shared" si="965"/>
        <v>#DIV/0!</v>
      </c>
      <c r="H3704" s="181" t="e">
        <f t="shared" si="966"/>
        <v>#DIV/0!</v>
      </c>
      <c r="I3704" s="181" t="e">
        <f t="shared" si="953"/>
        <v>#DIV/0!</v>
      </c>
      <c r="J3704" s="339" t="e">
        <f t="shared" si="954"/>
        <v>#DIV/0!</v>
      </c>
      <c r="K3704" s="181" t="e">
        <f t="shared" si="955"/>
        <v>#DIV/0!</v>
      </c>
      <c r="M3704" s="181" t="e">
        <f t="shared" si="956"/>
        <v>#DIV/0!</v>
      </c>
      <c r="N3704" s="181" t="e">
        <f t="shared" si="957"/>
        <v>#DIV/0!</v>
      </c>
      <c r="O3704" s="339" t="e">
        <f t="shared" si="958"/>
        <v>#DIV/0!</v>
      </c>
      <c r="P3704" s="181" t="e">
        <f t="shared" si="959"/>
        <v>#DIV/0!</v>
      </c>
      <c r="R3704" s="181" t="e">
        <f t="shared" si="960"/>
        <v>#DIV/0!</v>
      </c>
      <c r="S3704" s="181" t="e">
        <f t="shared" si="961"/>
        <v>#DIV/0!</v>
      </c>
      <c r="T3704" s="339" t="e">
        <f t="shared" si="967"/>
        <v>#DIV/0!</v>
      </c>
      <c r="U3704" s="181" t="e">
        <f t="shared" si="962"/>
        <v>#DIV/0!</v>
      </c>
    </row>
    <row r="3705" spans="2:21" ht="12.75" customHeight="1" x14ac:dyDescent="0.15">
      <c r="B3705" s="1">
        <f t="shared" si="968"/>
        <v>383.40000000001868</v>
      </c>
      <c r="C3705" s="181" t="e">
        <f t="shared" si="963"/>
        <v>#DIV/0!</v>
      </c>
      <c r="D3705" s="242">
        <f t="shared" si="964"/>
        <v>102.49437582614723</v>
      </c>
      <c r="E3705" s="181" t="e">
        <f t="shared" si="952"/>
        <v>#DIV/0!</v>
      </c>
      <c r="F3705" s="181" t="e">
        <f t="shared" si="965"/>
        <v>#DIV/0!</v>
      </c>
      <c r="H3705" s="181" t="e">
        <f t="shared" si="966"/>
        <v>#DIV/0!</v>
      </c>
      <c r="I3705" s="181" t="e">
        <f t="shared" si="953"/>
        <v>#DIV/0!</v>
      </c>
      <c r="J3705" s="339" t="e">
        <f t="shared" si="954"/>
        <v>#DIV/0!</v>
      </c>
      <c r="K3705" s="181" t="e">
        <f t="shared" si="955"/>
        <v>#DIV/0!</v>
      </c>
      <c r="M3705" s="181" t="e">
        <f t="shared" si="956"/>
        <v>#DIV/0!</v>
      </c>
      <c r="N3705" s="181" t="e">
        <f t="shared" si="957"/>
        <v>#DIV/0!</v>
      </c>
      <c r="O3705" s="339" t="e">
        <f t="shared" si="958"/>
        <v>#DIV/0!</v>
      </c>
      <c r="P3705" s="181" t="e">
        <f t="shared" si="959"/>
        <v>#DIV/0!</v>
      </c>
      <c r="R3705" s="181" t="e">
        <f t="shared" si="960"/>
        <v>#DIV/0!</v>
      </c>
      <c r="S3705" s="181" t="e">
        <f t="shared" si="961"/>
        <v>#DIV/0!</v>
      </c>
      <c r="T3705" s="339" t="e">
        <f t="shared" si="967"/>
        <v>#DIV/0!</v>
      </c>
      <c r="U3705" s="181" t="e">
        <f t="shared" si="962"/>
        <v>#DIV/0!</v>
      </c>
    </row>
    <row r="3706" spans="2:21" ht="12.75" customHeight="1" x14ac:dyDescent="0.15">
      <c r="B3706" s="1">
        <f t="shared" si="968"/>
        <v>383.5000000000187</v>
      </c>
      <c r="C3706" s="181" t="e">
        <f t="shared" si="963"/>
        <v>#DIV/0!</v>
      </c>
      <c r="D3706" s="242">
        <f t="shared" si="964"/>
        <v>102.50142423081203</v>
      </c>
      <c r="E3706" s="181" t="e">
        <f t="shared" si="952"/>
        <v>#DIV/0!</v>
      </c>
      <c r="F3706" s="181" t="e">
        <f t="shared" si="965"/>
        <v>#DIV/0!</v>
      </c>
      <c r="H3706" s="181" t="e">
        <f t="shared" si="966"/>
        <v>#DIV/0!</v>
      </c>
      <c r="I3706" s="181" t="e">
        <f t="shared" si="953"/>
        <v>#DIV/0!</v>
      </c>
      <c r="J3706" s="339" t="e">
        <f t="shared" si="954"/>
        <v>#DIV/0!</v>
      </c>
      <c r="K3706" s="181" t="e">
        <f t="shared" si="955"/>
        <v>#DIV/0!</v>
      </c>
      <c r="M3706" s="181" t="e">
        <f t="shared" si="956"/>
        <v>#DIV/0!</v>
      </c>
      <c r="N3706" s="181" t="e">
        <f t="shared" si="957"/>
        <v>#DIV/0!</v>
      </c>
      <c r="O3706" s="339" t="e">
        <f t="shared" si="958"/>
        <v>#DIV/0!</v>
      </c>
      <c r="P3706" s="181" t="e">
        <f t="shared" si="959"/>
        <v>#DIV/0!</v>
      </c>
      <c r="R3706" s="181" t="e">
        <f t="shared" si="960"/>
        <v>#DIV/0!</v>
      </c>
      <c r="S3706" s="181" t="e">
        <f t="shared" si="961"/>
        <v>#DIV/0!</v>
      </c>
      <c r="T3706" s="339" t="e">
        <f t="shared" si="967"/>
        <v>#DIV/0!</v>
      </c>
      <c r="U3706" s="181" t="e">
        <f t="shared" si="962"/>
        <v>#DIV/0!</v>
      </c>
    </row>
    <row r="3707" spans="2:21" ht="12.75" customHeight="1" x14ac:dyDescent="0.15">
      <c r="B3707" s="1">
        <f t="shared" si="968"/>
        <v>383.60000000001872</v>
      </c>
      <c r="C3707" s="181" t="e">
        <f t="shared" si="963"/>
        <v>#DIV/0!</v>
      </c>
      <c r="D3707" s="242">
        <f t="shared" si="964"/>
        <v>102.50847118174779</v>
      </c>
      <c r="E3707" s="181" t="e">
        <f t="shared" si="952"/>
        <v>#DIV/0!</v>
      </c>
      <c r="F3707" s="181" t="e">
        <f t="shared" si="965"/>
        <v>#DIV/0!</v>
      </c>
      <c r="H3707" s="181" t="e">
        <f t="shared" si="966"/>
        <v>#DIV/0!</v>
      </c>
      <c r="I3707" s="181" t="e">
        <f t="shared" si="953"/>
        <v>#DIV/0!</v>
      </c>
      <c r="J3707" s="339" t="e">
        <f t="shared" si="954"/>
        <v>#DIV/0!</v>
      </c>
      <c r="K3707" s="181" t="e">
        <f t="shared" si="955"/>
        <v>#DIV/0!</v>
      </c>
      <c r="M3707" s="181" t="e">
        <f t="shared" si="956"/>
        <v>#DIV/0!</v>
      </c>
      <c r="N3707" s="181" t="e">
        <f t="shared" si="957"/>
        <v>#DIV/0!</v>
      </c>
      <c r="O3707" s="339" t="e">
        <f t="shared" si="958"/>
        <v>#DIV/0!</v>
      </c>
      <c r="P3707" s="181" t="e">
        <f t="shared" si="959"/>
        <v>#DIV/0!</v>
      </c>
      <c r="R3707" s="181" t="e">
        <f t="shared" si="960"/>
        <v>#DIV/0!</v>
      </c>
      <c r="S3707" s="181" t="e">
        <f t="shared" si="961"/>
        <v>#DIV/0!</v>
      </c>
      <c r="T3707" s="339" t="e">
        <f t="shared" si="967"/>
        <v>#DIV/0!</v>
      </c>
      <c r="U3707" s="181" t="e">
        <f t="shared" si="962"/>
        <v>#DIV/0!</v>
      </c>
    </row>
    <row r="3708" spans="2:21" ht="12.75" customHeight="1" x14ac:dyDescent="0.15">
      <c r="B3708" s="1">
        <f t="shared" si="968"/>
        <v>383.70000000001875</v>
      </c>
      <c r="C3708" s="181" t="e">
        <f t="shared" si="963"/>
        <v>#DIV/0!</v>
      </c>
      <c r="D3708" s="242">
        <f t="shared" si="964"/>
        <v>102.51551667965406</v>
      </c>
      <c r="E3708" s="181" t="e">
        <f t="shared" si="952"/>
        <v>#DIV/0!</v>
      </c>
      <c r="F3708" s="181" t="e">
        <f t="shared" si="965"/>
        <v>#DIV/0!</v>
      </c>
      <c r="H3708" s="181" t="e">
        <f t="shared" si="966"/>
        <v>#DIV/0!</v>
      </c>
      <c r="I3708" s="181" t="e">
        <f t="shared" si="953"/>
        <v>#DIV/0!</v>
      </c>
      <c r="J3708" s="339" t="e">
        <f t="shared" si="954"/>
        <v>#DIV/0!</v>
      </c>
      <c r="K3708" s="181" t="e">
        <f t="shared" si="955"/>
        <v>#DIV/0!</v>
      </c>
      <c r="M3708" s="181" t="e">
        <f t="shared" si="956"/>
        <v>#DIV/0!</v>
      </c>
      <c r="N3708" s="181" t="e">
        <f t="shared" si="957"/>
        <v>#DIV/0!</v>
      </c>
      <c r="O3708" s="339" t="e">
        <f t="shared" si="958"/>
        <v>#DIV/0!</v>
      </c>
      <c r="P3708" s="181" t="e">
        <f t="shared" si="959"/>
        <v>#DIV/0!</v>
      </c>
      <c r="R3708" s="181" t="e">
        <f t="shared" si="960"/>
        <v>#DIV/0!</v>
      </c>
      <c r="S3708" s="181" t="e">
        <f t="shared" si="961"/>
        <v>#DIV/0!</v>
      </c>
      <c r="T3708" s="339" t="e">
        <f t="shared" si="967"/>
        <v>#DIV/0!</v>
      </c>
      <c r="U3708" s="181" t="e">
        <f t="shared" si="962"/>
        <v>#DIV/0!</v>
      </c>
    </row>
    <row r="3709" spans="2:21" ht="12.75" customHeight="1" x14ac:dyDescent="0.15">
      <c r="B3709" s="1">
        <f t="shared" si="968"/>
        <v>383.80000000001877</v>
      </c>
      <c r="C3709" s="181" t="e">
        <f t="shared" si="963"/>
        <v>#DIV/0!</v>
      </c>
      <c r="D3709" s="242">
        <f t="shared" si="964"/>
        <v>102.52256072522968</v>
      </c>
      <c r="E3709" s="181" t="e">
        <f t="shared" si="952"/>
        <v>#DIV/0!</v>
      </c>
      <c r="F3709" s="181" t="e">
        <f t="shared" si="965"/>
        <v>#DIV/0!</v>
      </c>
      <c r="H3709" s="181" t="e">
        <f t="shared" si="966"/>
        <v>#DIV/0!</v>
      </c>
      <c r="I3709" s="181" t="e">
        <f t="shared" si="953"/>
        <v>#DIV/0!</v>
      </c>
      <c r="J3709" s="339" t="e">
        <f t="shared" si="954"/>
        <v>#DIV/0!</v>
      </c>
      <c r="K3709" s="181" t="e">
        <f t="shared" si="955"/>
        <v>#DIV/0!</v>
      </c>
      <c r="M3709" s="181" t="e">
        <f t="shared" si="956"/>
        <v>#DIV/0!</v>
      </c>
      <c r="N3709" s="181" t="e">
        <f t="shared" si="957"/>
        <v>#DIV/0!</v>
      </c>
      <c r="O3709" s="339" t="e">
        <f t="shared" si="958"/>
        <v>#DIV/0!</v>
      </c>
      <c r="P3709" s="181" t="e">
        <f t="shared" si="959"/>
        <v>#DIV/0!</v>
      </c>
      <c r="R3709" s="181" t="e">
        <f t="shared" si="960"/>
        <v>#DIV/0!</v>
      </c>
      <c r="S3709" s="181" t="e">
        <f t="shared" si="961"/>
        <v>#DIV/0!</v>
      </c>
      <c r="T3709" s="339" t="e">
        <f t="shared" si="967"/>
        <v>#DIV/0!</v>
      </c>
      <c r="U3709" s="181" t="e">
        <f t="shared" si="962"/>
        <v>#DIV/0!</v>
      </c>
    </row>
    <row r="3710" spans="2:21" ht="12.75" customHeight="1" x14ac:dyDescent="0.15">
      <c r="B3710" s="1">
        <f t="shared" si="968"/>
        <v>383.90000000001879</v>
      </c>
      <c r="C3710" s="181" t="e">
        <f t="shared" si="963"/>
        <v>#DIV/0!</v>
      </c>
      <c r="D3710" s="242">
        <f t="shared" si="964"/>
        <v>102.52960331917294</v>
      </c>
      <c r="E3710" s="181" t="e">
        <f t="shared" si="952"/>
        <v>#DIV/0!</v>
      </c>
      <c r="F3710" s="181" t="e">
        <f t="shared" si="965"/>
        <v>#DIV/0!</v>
      </c>
      <c r="H3710" s="181" t="e">
        <f t="shared" si="966"/>
        <v>#DIV/0!</v>
      </c>
      <c r="I3710" s="181" t="e">
        <f t="shared" si="953"/>
        <v>#DIV/0!</v>
      </c>
      <c r="J3710" s="339" t="e">
        <f t="shared" si="954"/>
        <v>#DIV/0!</v>
      </c>
      <c r="K3710" s="181" t="e">
        <f t="shared" si="955"/>
        <v>#DIV/0!</v>
      </c>
      <c r="M3710" s="181" t="e">
        <f t="shared" si="956"/>
        <v>#DIV/0!</v>
      </c>
      <c r="N3710" s="181" t="e">
        <f t="shared" si="957"/>
        <v>#DIV/0!</v>
      </c>
      <c r="O3710" s="339" t="e">
        <f t="shared" si="958"/>
        <v>#DIV/0!</v>
      </c>
      <c r="P3710" s="181" t="e">
        <f t="shared" si="959"/>
        <v>#DIV/0!</v>
      </c>
      <c r="R3710" s="181" t="e">
        <f t="shared" si="960"/>
        <v>#DIV/0!</v>
      </c>
      <c r="S3710" s="181" t="e">
        <f t="shared" si="961"/>
        <v>#DIV/0!</v>
      </c>
      <c r="T3710" s="339" t="e">
        <f t="shared" si="967"/>
        <v>#DIV/0!</v>
      </c>
      <c r="U3710" s="181" t="e">
        <f t="shared" si="962"/>
        <v>#DIV/0!</v>
      </c>
    </row>
    <row r="3711" spans="2:21" ht="12.75" customHeight="1" x14ac:dyDescent="0.15">
      <c r="B3711" s="1">
        <f t="shared" si="968"/>
        <v>384.00000000001882</v>
      </c>
      <c r="C3711" s="181" t="e">
        <f t="shared" si="963"/>
        <v>#DIV/0!</v>
      </c>
      <c r="D3711" s="242">
        <f t="shared" si="964"/>
        <v>102.53664446218187</v>
      </c>
      <c r="E3711" s="181" t="e">
        <f t="shared" si="952"/>
        <v>#DIV/0!</v>
      </c>
      <c r="F3711" s="181" t="e">
        <f t="shared" si="965"/>
        <v>#DIV/0!</v>
      </c>
      <c r="H3711" s="181" t="e">
        <f t="shared" si="966"/>
        <v>#DIV/0!</v>
      </c>
      <c r="I3711" s="181" t="e">
        <f t="shared" si="953"/>
        <v>#DIV/0!</v>
      </c>
      <c r="J3711" s="339" t="e">
        <f t="shared" si="954"/>
        <v>#DIV/0!</v>
      </c>
      <c r="K3711" s="181" t="e">
        <f t="shared" si="955"/>
        <v>#DIV/0!</v>
      </c>
      <c r="M3711" s="181" t="e">
        <f t="shared" si="956"/>
        <v>#DIV/0!</v>
      </c>
      <c r="N3711" s="181" t="e">
        <f t="shared" si="957"/>
        <v>#DIV/0!</v>
      </c>
      <c r="O3711" s="339" t="e">
        <f t="shared" si="958"/>
        <v>#DIV/0!</v>
      </c>
      <c r="P3711" s="181" t="e">
        <f t="shared" si="959"/>
        <v>#DIV/0!</v>
      </c>
      <c r="R3711" s="181" t="e">
        <f t="shared" si="960"/>
        <v>#DIV/0!</v>
      </c>
      <c r="S3711" s="181" t="e">
        <f t="shared" si="961"/>
        <v>#DIV/0!</v>
      </c>
      <c r="T3711" s="339" t="e">
        <f t="shared" si="967"/>
        <v>#DIV/0!</v>
      </c>
      <c r="U3711" s="181" t="e">
        <f t="shared" si="962"/>
        <v>#DIV/0!</v>
      </c>
    </row>
    <row r="3712" spans="2:21" ht="12.75" customHeight="1" x14ac:dyDescent="0.15">
      <c r="B3712" s="1">
        <f t="shared" si="968"/>
        <v>384.10000000001884</v>
      </c>
      <c r="C3712" s="181" t="e">
        <f t="shared" si="963"/>
        <v>#DIV/0!</v>
      </c>
      <c r="D3712" s="242">
        <f t="shared" si="964"/>
        <v>102.54368415495354</v>
      </c>
      <c r="E3712" s="181" t="e">
        <f t="shared" si="952"/>
        <v>#DIV/0!</v>
      </c>
      <c r="F3712" s="181" t="e">
        <f t="shared" si="965"/>
        <v>#DIV/0!</v>
      </c>
      <c r="H3712" s="181" t="e">
        <f t="shared" si="966"/>
        <v>#DIV/0!</v>
      </c>
      <c r="I3712" s="181" t="e">
        <f t="shared" si="953"/>
        <v>#DIV/0!</v>
      </c>
      <c r="J3712" s="339" t="e">
        <f t="shared" si="954"/>
        <v>#DIV/0!</v>
      </c>
      <c r="K3712" s="181" t="e">
        <f t="shared" si="955"/>
        <v>#DIV/0!</v>
      </c>
      <c r="M3712" s="181" t="e">
        <f t="shared" si="956"/>
        <v>#DIV/0!</v>
      </c>
      <c r="N3712" s="181" t="e">
        <f t="shared" si="957"/>
        <v>#DIV/0!</v>
      </c>
      <c r="O3712" s="339" t="e">
        <f t="shared" si="958"/>
        <v>#DIV/0!</v>
      </c>
      <c r="P3712" s="181" t="e">
        <f t="shared" si="959"/>
        <v>#DIV/0!</v>
      </c>
      <c r="R3712" s="181" t="e">
        <f t="shared" si="960"/>
        <v>#DIV/0!</v>
      </c>
      <c r="S3712" s="181" t="e">
        <f t="shared" si="961"/>
        <v>#DIV/0!</v>
      </c>
      <c r="T3712" s="339" t="e">
        <f t="shared" si="967"/>
        <v>#DIV/0!</v>
      </c>
      <c r="U3712" s="181" t="e">
        <f t="shared" si="962"/>
        <v>#DIV/0!</v>
      </c>
    </row>
    <row r="3713" spans="2:21" ht="12.75" customHeight="1" x14ac:dyDescent="0.15">
      <c r="B3713" s="1">
        <f t="shared" si="968"/>
        <v>384.20000000001886</v>
      </c>
      <c r="C3713" s="181" t="e">
        <f t="shared" si="963"/>
        <v>#DIV/0!</v>
      </c>
      <c r="D3713" s="242">
        <f t="shared" si="964"/>
        <v>102.55072239818489</v>
      </c>
      <c r="E3713" s="181" t="e">
        <f t="shared" si="952"/>
        <v>#DIV/0!</v>
      </c>
      <c r="F3713" s="181" t="e">
        <f t="shared" si="965"/>
        <v>#DIV/0!</v>
      </c>
      <c r="H3713" s="181" t="e">
        <f t="shared" si="966"/>
        <v>#DIV/0!</v>
      </c>
      <c r="I3713" s="181" t="e">
        <f t="shared" si="953"/>
        <v>#DIV/0!</v>
      </c>
      <c r="J3713" s="339" t="e">
        <f t="shared" si="954"/>
        <v>#DIV/0!</v>
      </c>
      <c r="K3713" s="181" t="e">
        <f t="shared" si="955"/>
        <v>#DIV/0!</v>
      </c>
      <c r="M3713" s="181" t="e">
        <f t="shared" si="956"/>
        <v>#DIV/0!</v>
      </c>
      <c r="N3713" s="181" t="e">
        <f t="shared" si="957"/>
        <v>#DIV/0!</v>
      </c>
      <c r="O3713" s="339" t="e">
        <f t="shared" si="958"/>
        <v>#DIV/0!</v>
      </c>
      <c r="P3713" s="181" t="e">
        <f t="shared" si="959"/>
        <v>#DIV/0!</v>
      </c>
      <c r="R3713" s="181" t="e">
        <f t="shared" si="960"/>
        <v>#DIV/0!</v>
      </c>
      <c r="S3713" s="181" t="e">
        <f t="shared" si="961"/>
        <v>#DIV/0!</v>
      </c>
      <c r="T3713" s="339" t="e">
        <f t="shared" si="967"/>
        <v>#DIV/0!</v>
      </c>
      <c r="U3713" s="181" t="e">
        <f t="shared" si="962"/>
        <v>#DIV/0!</v>
      </c>
    </row>
    <row r="3714" spans="2:21" ht="12.75" customHeight="1" x14ac:dyDescent="0.15">
      <c r="B3714" s="1">
        <f t="shared" si="968"/>
        <v>384.30000000001888</v>
      </c>
      <c r="C3714" s="181" t="e">
        <f t="shared" si="963"/>
        <v>#DIV/0!</v>
      </c>
      <c r="D3714" s="242">
        <f t="shared" si="964"/>
        <v>102.55775919257204</v>
      </c>
      <c r="E3714" s="181" t="e">
        <f t="shared" si="952"/>
        <v>#DIV/0!</v>
      </c>
      <c r="F3714" s="181" t="e">
        <f t="shared" si="965"/>
        <v>#DIV/0!</v>
      </c>
      <c r="H3714" s="181" t="e">
        <f t="shared" si="966"/>
        <v>#DIV/0!</v>
      </c>
      <c r="I3714" s="181" t="e">
        <f t="shared" si="953"/>
        <v>#DIV/0!</v>
      </c>
      <c r="J3714" s="339" t="e">
        <f t="shared" si="954"/>
        <v>#DIV/0!</v>
      </c>
      <c r="K3714" s="181" t="e">
        <f t="shared" si="955"/>
        <v>#DIV/0!</v>
      </c>
      <c r="M3714" s="181" t="e">
        <f t="shared" si="956"/>
        <v>#DIV/0!</v>
      </c>
      <c r="N3714" s="181" t="e">
        <f t="shared" si="957"/>
        <v>#DIV/0!</v>
      </c>
      <c r="O3714" s="339" t="e">
        <f t="shared" si="958"/>
        <v>#DIV/0!</v>
      </c>
      <c r="P3714" s="181" t="e">
        <f t="shared" si="959"/>
        <v>#DIV/0!</v>
      </c>
      <c r="R3714" s="181" t="e">
        <f t="shared" si="960"/>
        <v>#DIV/0!</v>
      </c>
      <c r="S3714" s="181" t="e">
        <f t="shared" si="961"/>
        <v>#DIV/0!</v>
      </c>
      <c r="T3714" s="339" t="e">
        <f t="shared" si="967"/>
        <v>#DIV/0!</v>
      </c>
      <c r="U3714" s="181" t="e">
        <f t="shared" si="962"/>
        <v>#DIV/0!</v>
      </c>
    </row>
    <row r="3715" spans="2:21" ht="12.75" customHeight="1" x14ac:dyDescent="0.15">
      <c r="B3715" s="1">
        <f t="shared" si="968"/>
        <v>384.40000000001891</v>
      </c>
      <c r="C3715" s="181" t="e">
        <f t="shared" si="963"/>
        <v>#DIV/0!</v>
      </c>
      <c r="D3715" s="242">
        <f t="shared" si="964"/>
        <v>102.56479453881089</v>
      </c>
      <c r="E3715" s="181" t="e">
        <f t="shared" si="952"/>
        <v>#DIV/0!</v>
      </c>
      <c r="F3715" s="181" t="e">
        <f t="shared" si="965"/>
        <v>#DIV/0!</v>
      </c>
      <c r="H3715" s="181" t="e">
        <f t="shared" si="966"/>
        <v>#DIV/0!</v>
      </c>
      <c r="I3715" s="181" t="e">
        <f t="shared" si="953"/>
        <v>#DIV/0!</v>
      </c>
      <c r="J3715" s="339" t="e">
        <f t="shared" si="954"/>
        <v>#DIV/0!</v>
      </c>
      <c r="K3715" s="181" t="e">
        <f t="shared" si="955"/>
        <v>#DIV/0!</v>
      </c>
      <c r="M3715" s="181" t="e">
        <f t="shared" si="956"/>
        <v>#DIV/0!</v>
      </c>
      <c r="N3715" s="181" t="e">
        <f t="shared" si="957"/>
        <v>#DIV/0!</v>
      </c>
      <c r="O3715" s="339" t="e">
        <f t="shared" si="958"/>
        <v>#DIV/0!</v>
      </c>
      <c r="P3715" s="181" t="e">
        <f t="shared" si="959"/>
        <v>#DIV/0!</v>
      </c>
      <c r="R3715" s="181" t="e">
        <f t="shared" si="960"/>
        <v>#DIV/0!</v>
      </c>
      <c r="S3715" s="181" t="e">
        <f t="shared" si="961"/>
        <v>#DIV/0!</v>
      </c>
      <c r="T3715" s="339" t="e">
        <f t="shared" si="967"/>
        <v>#DIV/0!</v>
      </c>
      <c r="U3715" s="181" t="e">
        <f t="shared" si="962"/>
        <v>#DIV/0!</v>
      </c>
    </row>
    <row r="3716" spans="2:21" ht="12.75" customHeight="1" x14ac:dyDescent="0.15">
      <c r="B3716" s="1">
        <f t="shared" si="968"/>
        <v>384.50000000001893</v>
      </c>
      <c r="C3716" s="181" t="e">
        <f t="shared" si="963"/>
        <v>#DIV/0!</v>
      </c>
      <c r="D3716" s="242">
        <f t="shared" si="964"/>
        <v>102.57182843759644</v>
      </c>
      <c r="E3716" s="181" t="e">
        <f t="shared" si="952"/>
        <v>#DIV/0!</v>
      </c>
      <c r="F3716" s="181" t="e">
        <f t="shared" si="965"/>
        <v>#DIV/0!</v>
      </c>
      <c r="H3716" s="181" t="e">
        <f t="shared" si="966"/>
        <v>#DIV/0!</v>
      </c>
      <c r="I3716" s="181" t="e">
        <f t="shared" si="953"/>
        <v>#DIV/0!</v>
      </c>
      <c r="J3716" s="339" t="e">
        <f t="shared" si="954"/>
        <v>#DIV/0!</v>
      </c>
      <c r="K3716" s="181" t="e">
        <f t="shared" si="955"/>
        <v>#DIV/0!</v>
      </c>
      <c r="M3716" s="181" t="e">
        <f t="shared" si="956"/>
        <v>#DIV/0!</v>
      </c>
      <c r="N3716" s="181" t="e">
        <f t="shared" si="957"/>
        <v>#DIV/0!</v>
      </c>
      <c r="O3716" s="339" t="e">
        <f t="shared" si="958"/>
        <v>#DIV/0!</v>
      </c>
      <c r="P3716" s="181" t="e">
        <f t="shared" si="959"/>
        <v>#DIV/0!</v>
      </c>
      <c r="R3716" s="181" t="e">
        <f t="shared" si="960"/>
        <v>#DIV/0!</v>
      </c>
      <c r="S3716" s="181" t="e">
        <f t="shared" si="961"/>
        <v>#DIV/0!</v>
      </c>
      <c r="T3716" s="339" t="e">
        <f t="shared" si="967"/>
        <v>#DIV/0!</v>
      </c>
      <c r="U3716" s="181" t="e">
        <f t="shared" si="962"/>
        <v>#DIV/0!</v>
      </c>
    </row>
    <row r="3717" spans="2:21" ht="12.75" customHeight="1" x14ac:dyDescent="0.15">
      <c r="B3717" s="1">
        <f t="shared" si="968"/>
        <v>384.60000000001895</v>
      </c>
      <c r="C3717" s="181" t="e">
        <f t="shared" si="963"/>
        <v>#DIV/0!</v>
      </c>
      <c r="D3717" s="242">
        <f t="shared" si="964"/>
        <v>102.57886088962346</v>
      </c>
      <c r="E3717" s="181" t="e">
        <f t="shared" si="952"/>
        <v>#DIV/0!</v>
      </c>
      <c r="F3717" s="181" t="e">
        <f t="shared" si="965"/>
        <v>#DIV/0!</v>
      </c>
      <c r="H3717" s="181" t="e">
        <f t="shared" si="966"/>
        <v>#DIV/0!</v>
      </c>
      <c r="I3717" s="181" t="e">
        <f t="shared" si="953"/>
        <v>#DIV/0!</v>
      </c>
      <c r="J3717" s="339" t="e">
        <f t="shared" si="954"/>
        <v>#DIV/0!</v>
      </c>
      <c r="K3717" s="181" t="e">
        <f t="shared" si="955"/>
        <v>#DIV/0!</v>
      </c>
      <c r="M3717" s="181" t="e">
        <f t="shared" si="956"/>
        <v>#DIV/0!</v>
      </c>
      <c r="N3717" s="181" t="e">
        <f t="shared" si="957"/>
        <v>#DIV/0!</v>
      </c>
      <c r="O3717" s="339" t="e">
        <f t="shared" si="958"/>
        <v>#DIV/0!</v>
      </c>
      <c r="P3717" s="181" t="e">
        <f t="shared" si="959"/>
        <v>#DIV/0!</v>
      </c>
      <c r="R3717" s="181" t="e">
        <f t="shared" si="960"/>
        <v>#DIV/0!</v>
      </c>
      <c r="S3717" s="181" t="e">
        <f t="shared" si="961"/>
        <v>#DIV/0!</v>
      </c>
      <c r="T3717" s="339" t="e">
        <f t="shared" si="967"/>
        <v>#DIV/0!</v>
      </c>
      <c r="U3717" s="181" t="e">
        <f t="shared" si="962"/>
        <v>#DIV/0!</v>
      </c>
    </row>
    <row r="3718" spans="2:21" ht="12.75" customHeight="1" x14ac:dyDescent="0.15">
      <c r="B3718" s="1">
        <f t="shared" si="968"/>
        <v>384.70000000001897</v>
      </c>
      <c r="C3718" s="181" t="e">
        <f t="shared" si="963"/>
        <v>#DIV/0!</v>
      </c>
      <c r="D3718" s="242">
        <f t="shared" si="964"/>
        <v>102.58589189558606</v>
      </c>
      <c r="E3718" s="181" t="e">
        <f t="shared" ref="E3718:E3781" si="969">+$D$19+(C3718/(D3718*$D$34))</f>
        <v>#DIV/0!</v>
      </c>
      <c r="F3718" s="181" t="e">
        <f t="shared" si="965"/>
        <v>#DIV/0!</v>
      </c>
      <c r="H3718" s="181" t="e">
        <f t="shared" si="966"/>
        <v>#DIV/0!</v>
      </c>
      <c r="I3718" s="181" t="e">
        <f t="shared" ref="I3718:I3781" si="970">1.32*(($B3719-$D$19)/$D$30)^0.25</f>
        <v>#DIV/0!</v>
      </c>
      <c r="J3718" s="339" t="e">
        <f t="shared" ref="J3718:J3781" si="971">+$D$19+(H3718/(I3718*$D$35))</f>
        <v>#DIV/0!</v>
      </c>
      <c r="K3718" s="181" t="e">
        <f t="shared" ref="K3718:K3781" si="972">ABS($B3719-J3718)</f>
        <v>#DIV/0!</v>
      </c>
      <c r="M3718" s="181" t="e">
        <f t="shared" ref="M3718:M3781" si="973">(2*PI()*$D$27*$D$8*$AE$7*($D$31-B3719))/LN($D$30/$D$28)</f>
        <v>#DIV/0!</v>
      </c>
      <c r="N3718" s="181" t="e">
        <f t="shared" ref="N3718:N3781" si="974">1.32*(($B3719-$D$19)/$D$30)^0.25</f>
        <v>#DIV/0!</v>
      </c>
      <c r="O3718" s="339" t="e">
        <f t="shared" ref="O3718:O3781" si="975">+$D$19+(M3718/(N3718*$D$38))</f>
        <v>#DIV/0!</v>
      </c>
      <c r="P3718" s="181" t="e">
        <f t="shared" ref="P3718:P3781" si="976">ABS($B3719-O3718)</f>
        <v>#DIV/0!</v>
      </c>
      <c r="R3718" s="181" t="e">
        <f t="shared" ref="R3718:R3781" si="977">(2*PI()*$D$27*$D$9*$AE$6*($D$31-B3719))/LN($D$30/$D$28)</f>
        <v>#DIV/0!</v>
      </c>
      <c r="S3718" s="181" t="e">
        <f t="shared" ref="S3718:S3781" si="978">1.32*(($B3719-$D$19)/$D$30)^0.25</f>
        <v>#DIV/0!</v>
      </c>
      <c r="T3718" s="339" t="e">
        <f t="shared" si="967"/>
        <v>#DIV/0!</v>
      </c>
      <c r="U3718" s="181" t="e">
        <f t="shared" ref="U3718:U3781" si="979">ABS($B3719-T3718)</f>
        <v>#DIV/0!</v>
      </c>
    </row>
    <row r="3719" spans="2:21" ht="12.75" customHeight="1" x14ac:dyDescent="0.15">
      <c r="B3719" s="1">
        <f t="shared" si="968"/>
        <v>384.800000000019</v>
      </c>
      <c r="C3719" s="181" t="e">
        <f t="shared" ref="C3719:C3782" si="980">(2*PI()*$D$26*$D$32*($D$31-B3720))/LN($D$29/$D$28)</f>
        <v>#DIV/0!</v>
      </c>
      <c r="D3719" s="242">
        <f t="shared" ref="D3719:D3782" si="981">1.32*((B3720-$D$19)/$D$29)^0.25</f>
        <v>102.59292145617802</v>
      </c>
      <c r="E3719" s="181" t="e">
        <f t="shared" si="969"/>
        <v>#DIV/0!</v>
      </c>
      <c r="F3719" s="181" t="e">
        <f t="shared" ref="F3719:F3782" si="982">ABS(B3720-E3719)</f>
        <v>#DIV/0!</v>
      </c>
      <c r="H3719" s="181" t="e">
        <f t="shared" ref="H3719:H3782" si="983">(2*PI()*$D$27*$D$32*($D$31-B3720))/LN($D$30/$D$28)</f>
        <v>#DIV/0!</v>
      </c>
      <c r="I3719" s="181" t="e">
        <f t="shared" si="970"/>
        <v>#DIV/0!</v>
      </c>
      <c r="J3719" s="339" t="e">
        <f t="shared" si="971"/>
        <v>#DIV/0!</v>
      </c>
      <c r="K3719" s="181" t="e">
        <f t="shared" si="972"/>
        <v>#DIV/0!</v>
      </c>
      <c r="M3719" s="181" t="e">
        <f t="shared" si="973"/>
        <v>#DIV/0!</v>
      </c>
      <c r="N3719" s="181" t="e">
        <f t="shared" si="974"/>
        <v>#DIV/0!</v>
      </c>
      <c r="O3719" s="339" t="e">
        <f t="shared" si="975"/>
        <v>#DIV/0!</v>
      </c>
      <c r="P3719" s="181" t="e">
        <f t="shared" si="976"/>
        <v>#DIV/0!</v>
      </c>
      <c r="R3719" s="181" t="e">
        <f t="shared" si="977"/>
        <v>#DIV/0!</v>
      </c>
      <c r="S3719" s="181" t="e">
        <f t="shared" si="978"/>
        <v>#DIV/0!</v>
      </c>
      <c r="T3719" s="339" t="e">
        <f t="shared" ref="T3719:T3782" si="984">+$D$19+(R3719/(S3719*$D$41))</f>
        <v>#DIV/0!</v>
      </c>
      <c r="U3719" s="181" t="e">
        <f t="shared" si="979"/>
        <v>#DIV/0!</v>
      </c>
    </row>
    <row r="3720" spans="2:21" ht="12.75" customHeight="1" x14ac:dyDescent="0.15">
      <c r="B3720" s="1">
        <f t="shared" ref="B3720:B3783" si="985">B3719+0.1</f>
        <v>384.90000000001902</v>
      </c>
      <c r="C3720" s="181" t="e">
        <f t="shared" si="980"/>
        <v>#DIV/0!</v>
      </c>
      <c r="D3720" s="242">
        <f t="shared" si="981"/>
        <v>102.59994957209223</v>
      </c>
      <c r="E3720" s="181" t="e">
        <f t="shared" si="969"/>
        <v>#DIV/0!</v>
      </c>
      <c r="F3720" s="181" t="e">
        <f t="shared" si="982"/>
        <v>#DIV/0!</v>
      </c>
      <c r="H3720" s="181" t="e">
        <f t="shared" si="983"/>
        <v>#DIV/0!</v>
      </c>
      <c r="I3720" s="181" t="e">
        <f t="shared" si="970"/>
        <v>#DIV/0!</v>
      </c>
      <c r="J3720" s="339" t="e">
        <f t="shared" si="971"/>
        <v>#DIV/0!</v>
      </c>
      <c r="K3720" s="181" t="e">
        <f t="shared" si="972"/>
        <v>#DIV/0!</v>
      </c>
      <c r="M3720" s="181" t="e">
        <f t="shared" si="973"/>
        <v>#DIV/0!</v>
      </c>
      <c r="N3720" s="181" t="e">
        <f t="shared" si="974"/>
        <v>#DIV/0!</v>
      </c>
      <c r="O3720" s="339" t="e">
        <f t="shared" si="975"/>
        <v>#DIV/0!</v>
      </c>
      <c r="P3720" s="181" t="e">
        <f t="shared" si="976"/>
        <v>#DIV/0!</v>
      </c>
      <c r="R3720" s="181" t="e">
        <f t="shared" si="977"/>
        <v>#DIV/0!</v>
      </c>
      <c r="S3720" s="181" t="e">
        <f t="shared" si="978"/>
        <v>#DIV/0!</v>
      </c>
      <c r="T3720" s="339" t="e">
        <f t="shared" si="984"/>
        <v>#DIV/0!</v>
      </c>
      <c r="U3720" s="181" t="e">
        <f t="shared" si="979"/>
        <v>#DIV/0!</v>
      </c>
    </row>
    <row r="3721" spans="2:21" ht="12.75" customHeight="1" x14ac:dyDescent="0.15">
      <c r="B3721" s="1">
        <f t="shared" si="985"/>
        <v>385.00000000001904</v>
      </c>
      <c r="C3721" s="181" t="e">
        <f t="shared" si="980"/>
        <v>#DIV/0!</v>
      </c>
      <c r="D3721" s="242">
        <f t="shared" si="981"/>
        <v>102.6069762440214</v>
      </c>
      <c r="E3721" s="181" t="e">
        <f t="shared" si="969"/>
        <v>#DIV/0!</v>
      </c>
      <c r="F3721" s="181" t="e">
        <f t="shared" si="982"/>
        <v>#DIV/0!</v>
      </c>
      <c r="H3721" s="181" t="e">
        <f t="shared" si="983"/>
        <v>#DIV/0!</v>
      </c>
      <c r="I3721" s="181" t="e">
        <f t="shared" si="970"/>
        <v>#DIV/0!</v>
      </c>
      <c r="J3721" s="339" t="e">
        <f t="shared" si="971"/>
        <v>#DIV/0!</v>
      </c>
      <c r="K3721" s="181" t="e">
        <f t="shared" si="972"/>
        <v>#DIV/0!</v>
      </c>
      <c r="M3721" s="181" t="e">
        <f t="shared" si="973"/>
        <v>#DIV/0!</v>
      </c>
      <c r="N3721" s="181" t="e">
        <f t="shared" si="974"/>
        <v>#DIV/0!</v>
      </c>
      <c r="O3721" s="339" t="e">
        <f t="shared" si="975"/>
        <v>#DIV/0!</v>
      </c>
      <c r="P3721" s="181" t="e">
        <f t="shared" si="976"/>
        <v>#DIV/0!</v>
      </c>
      <c r="R3721" s="181" t="e">
        <f t="shared" si="977"/>
        <v>#DIV/0!</v>
      </c>
      <c r="S3721" s="181" t="e">
        <f t="shared" si="978"/>
        <v>#DIV/0!</v>
      </c>
      <c r="T3721" s="339" t="e">
        <f t="shared" si="984"/>
        <v>#DIV/0!</v>
      </c>
      <c r="U3721" s="181" t="e">
        <f t="shared" si="979"/>
        <v>#DIV/0!</v>
      </c>
    </row>
    <row r="3722" spans="2:21" ht="12.75" customHeight="1" x14ac:dyDescent="0.15">
      <c r="B3722" s="1">
        <f t="shared" si="985"/>
        <v>385.10000000001907</v>
      </c>
      <c r="C3722" s="181" t="e">
        <f t="shared" si="980"/>
        <v>#DIV/0!</v>
      </c>
      <c r="D3722" s="242">
        <f t="shared" si="981"/>
        <v>102.61400147265751</v>
      </c>
      <c r="E3722" s="181" t="e">
        <f t="shared" si="969"/>
        <v>#DIV/0!</v>
      </c>
      <c r="F3722" s="181" t="e">
        <f t="shared" si="982"/>
        <v>#DIV/0!</v>
      </c>
      <c r="H3722" s="181" t="e">
        <f t="shared" si="983"/>
        <v>#DIV/0!</v>
      </c>
      <c r="I3722" s="181" t="e">
        <f t="shared" si="970"/>
        <v>#DIV/0!</v>
      </c>
      <c r="J3722" s="339" t="e">
        <f t="shared" si="971"/>
        <v>#DIV/0!</v>
      </c>
      <c r="K3722" s="181" t="e">
        <f t="shared" si="972"/>
        <v>#DIV/0!</v>
      </c>
      <c r="M3722" s="181" t="e">
        <f t="shared" si="973"/>
        <v>#DIV/0!</v>
      </c>
      <c r="N3722" s="181" t="e">
        <f t="shared" si="974"/>
        <v>#DIV/0!</v>
      </c>
      <c r="O3722" s="339" t="e">
        <f t="shared" si="975"/>
        <v>#DIV/0!</v>
      </c>
      <c r="P3722" s="181" t="e">
        <f t="shared" si="976"/>
        <v>#DIV/0!</v>
      </c>
      <c r="R3722" s="181" t="e">
        <f t="shared" si="977"/>
        <v>#DIV/0!</v>
      </c>
      <c r="S3722" s="181" t="e">
        <f t="shared" si="978"/>
        <v>#DIV/0!</v>
      </c>
      <c r="T3722" s="339" t="e">
        <f t="shared" si="984"/>
        <v>#DIV/0!</v>
      </c>
      <c r="U3722" s="181" t="e">
        <f t="shared" si="979"/>
        <v>#DIV/0!</v>
      </c>
    </row>
    <row r="3723" spans="2:21" ht="12.75" customHeight="1" x14ac:dyDescent="0.15">
      <c r="B3723" s="1">
        <f t="shared" si="985"/>
        <v>385.20000000001909</v>
      </c>
      <c r="C3723" s="181" t="e">
        <f t="shared" si="980"/>
        <v>#DIV/0!</v>
      </c>
      <c r="D3723" s="242">
        <f t="shared" si="981"/>
        <v>102.6210252586922</v>
      </c>
      <c r="E3723" s="181" t="e">
        <f t="shared" si="969"/>
        <v>#DIV/0!</v>
      </c>
      <c r="F3723" s="181" t="e">
        <f t="shared" si="982"/>
        <v>#DIV/0!</v>
      </c>
      <c r="H3723" s="181" t="e">
        <f t="shared" si="983"/>
        <v>#DIV/0!</v>
      </c>
      <c r="I3723" s="181" t="e">
        <f t="shared" si="970"/>
        <v>#DIV/0!</v>
      </c>
      <c r="J3723" s="339" t="e">
        <f t="shared" si="971"/>
        <v>#DIV/0!</v>
      </c>
      <c r="K3723" s="181" t="e">
        <f t="shared" si="972"/>
        <v>#DIV/0!</v>
      </c>
      <c r="M3723" s="181" t="e">
        <f t="shared" si="973"/>
        <v>#DIV/0!</v>
      </c>
      <c r="N3723" s="181" t="e">
        <f t="shared" si="974"/>
        <v>#DIV/0!</v>
      </c>
      <c r="O3723" s="339" t="e">
        <f t="shared" si="975"/>
        <v>#DIV/0!</v>
      </c>
      <c r="P3723" s="181" t="e">
        <f t="shared" si="976"/>
        <v>#DIV/0!</v>
      </c>
      <c r="R3723" s="181" t="e">
        <f t="shared" si="977"/>
        <v>#DIV/0!</v>
      </c>
      <c r="S3723" s="181" t="e">
        <f t="shared" si="978"/>
        <v>#DIV/0!</v>
      </c>
      <c r="T3723" s="339" t="e">
        <f t="shared" si="984"/>
        <v>#DIV/0!</v>
      </c>
      <c r="U3723" s="181" t="e">
        <f t="shared" si="979"/>
        <v>#DIV/0!</v>
      </c>
    </row>
    <row r="3724" spans="2:21" ht="12.75" customHeight="1" x14ac:dyDescent="0.15">
      <c r="B3724" s="1">
        <f t="shared" si="985"/>
        <v>385.30000000001911</v>
      </c>
      <c r="C3724" s="181" t="e">
        <f t="shared" si="980"/>
        <v>#DIV/0!</v>
      </c>
      <c r="D3724" s="242">
        <f t="shared" si="981"/>
        <v>102.62804760281647</v>
      </c>
      <c r="E3724" s="181" t="e">
        <f t="shared" si="969"/>
        <v>#DIV/0!</v>
      </c>
      <c r="F3724" s="181" t="e">
        <f t="shared" si="982"/>
        <v>#DIV/0!</v>
      </c>
      <c r="H3724" s="181" t="e">
        <f t="shared" si="983"/>
        <v>#DIV/0!</v>
      </c>
      <c r="I3724" s="181" t="e">
        <f t="shared" si="970"/>
        <v>#DIV/0!</v>
      </c>
      <c r="J3724" s="339" t="e">
        <f t="shared" si="971"/>
        <v>#DIV/0!</v>
      </c>
      <c r="K3724" s="181" t="e">
        <f t="shared" si="972"/>
        <v>#DIV/0!</v>
      </c>
      <c r="M3724" s="181" t="e">
        <f t="shared" si="973"/>
        <v>#DIV/0!</v>
      </c>
      <c r="N3724" s="181" t="e">
        <f t="shared" si="974"/>
        <v>#DIV/0!</v>
      </c>
      <c r="O3724" s="339" t="e">
        <f t="shared" si="975"/>
        <v>#DIV/0!</v>
      </c>
      <c r="P3724" s="181" t="e">
        <f t="shared" si="976"/>
        <v>#DIV/0!</v>
      </c>
      <c r="R3724" s="181" t="e">
        <f t="shared" si="977"/>
        <v>#DIV/0!</v>
      </c>
      <c r="S3724" s="181" t="e">
        <f t="shared" si="978"/>
        <v>#DIV/0!</v>
      </c>
      <c r="T3724" s="339" t="e">
        <f t="shared" si="984"/>
        <v>#DIV/0!</v>
      </c>
      <c r="U3724" s="181" t="e">
        <f t="shared" si="979"/>
        <v>#DIV/0!</v>
      </c>
    </row>
    <row r="3725" spans="2:21" ht="12.75" customHeight="1" x14ac:dyDescent="0.15">
      <c r="B3725" s="1">
        <f t="shared" si="985"/>
        <v>385.40000000001913</v>
      </c>
      <c r="C3725" s="181" t="e">
        <f t="shared" si="980"/>
        <v>#DIV/0!</v>
      </c>
      <c r="D3725" s="242">
        <f t="shared" si="981"/>
        <v>102.6350685057207</v>
      </c>
      <c r="E3725" s="181" t="e">
        <f t="shared" si="969"/>
        <v>#DIV/0!</v>
      </c>
      <c r="F3725" s="181" t="e">
        <f t="shared" si="982"/>
        <v>#DIV/0!</v>
      </c>
      <c r="H3725" s="181" t="e">
        <f t="shared" si="983"/>
        <v>#DIV/0!</v>
      </c>
      <c r="I3725" s="181" t="e">
        <f t="shared" si="970"/>
        <v>#DIV/0!</v>
      </c>
      <c r="J3725" s="339" t="e">
        <f t="shared" si="971"/>
        <v>#DIV/0!</v>
      </c>
      <c r="K3725" s="181" t="e">
        <f t="shared" si="972"/>
        <v>#DIV/0!</v>
      </c>
      <c r="M3725" s="181" t="e">
        <f t="shared" si="973"/>
        <v>#DIV/0!</v>
      </c>
      <c r="N3725" s="181" t="e">
        <f t="shared" si="974"/>
        <v>#DIV/0!</v>
      </c>
      <c r="O3725" s="339" t="e">
        <f t="shared" si="975"/>
        <v>#DIV/0!</v>
      </c>
      <c r="P3725" s="181" t="e">
        <f t="shared" si="976"/>
        <v>#DIV/0!</v>
      </c>
      <c r="R3725" s="181" t="e">
        <f t="shared" si="977"/>
        <v>#DIV/0!</v>
      </c>
      <c r="S3725" s="181" t="e">
        <f t="shared" si="978"/>
        <v>#DIV/0!</v>
      </c>
      <c r="T3725" s="339" t="e">
        <f t="shared" si="984"/>
        <v>#DIV/0!</v>
      </c>
      <c r="U3725" s="181" t="e">
        <f t="shared" si="979"/>
        <v>#DIV/0!</v>
      </c>
    </row>
    <row r="3726" spans="2:21" ht="12.75" customHeight="1" x14ac:dyDescent="0.15">
      <c r="B3726" s="1">
        <f t="shared" si="985"/>
        <v>385.50000000001916</v>
      </c>
      <c r="C3726" s="181" t="e">
        <f t="shared" si="980"/>
        <v>#DIV/0!</v>
      </c>
      <c r="D3726" s="242">
        <f t="shared" si="981"/>
        <v>102.64208796809503</v>
      </c>
      <c r="E3726" s="181" t="e">
        <f t="shared" si="969"/>
        <v>#DIV/0!</v>
      </c>
      <c r="F3726" s="181" t="e">
        <f t="shared" si="982"/>
        <v>#DIV/0!</v>
      </c>
      <c r="H3726" s="181" t="e">
        <f t="shared" si="983"/>
        <v>#DIV/0!</v>
      </c>
      <c r="I3726" s="181" t="e">
        <f t="shared" si="970"/>
        <v>#DIV/0!</v>
      </c>
      <c r="J3726" s="339" t="e">
        <f t="shared" si="971"/>
        <v>#DIV/0!</v>
      </c>
      <c r="K3726" s="181" t="e">
        <f t="shared" si="972"/>
        <v>#DIV/0!</v>
      </c>
      <c r="M3726" s="181" t="e">
        <f t="shared" si="973"/>
        <v>#DIV/0!</v>
      </c>
      <c r="N3726" s="181" t="e">
        <f t="shared" si="974"/>
        <v>#DIV/0!</v>
      </c>
      <c r="O3726" s="339" t="e">
        <f t="shared" si="975"/>
        <v>#DIV/0!</v>
      </c>
      <c r="P3726" s="181" t="e">
        <f t="shared" si="976"/>
        <v>#DIV/0!</v>
      </c>
      <c r="R3726" s="181" t="e">
        <f t="shared" si="977"/>
        <v>#DIV/0!</v>
      </c>
      <c r="S3726" s="181" t="e">
        <f t="shared" si="978"/>
        <v>#DIV/0!</v>
      </c>
      <c r="T3726" s="339" t="e">
        <f t="shared" si="984"/>
        <v>#DIV/0!</v>
      </c>
      <c r="U3726" s="181" t="e">
        <f t="shared" si="979"/>
        <v>#DIV/0!</v>
      </c>
    </row>
    <row r="3727" spans="2:21" ht="12.75" customHeight="1" x14ac:dyDescent="0.15">
      <c r="B3727" s="1">
        <f t="shared" si="985"/>
        <v>385.60000000001918</v>
      </c>
      <c r="C3727" s="181" t="e">
        <f t="shared" si="980"/>
        <v>#DIV/0!</v>
      </c>
      <c r="D3727" s="242">
        <f t="shared" si="981"/>
        <v>102.64910599062874</v>
      </c>
      <c r="E3727" s="181" t="e">
        <f t="shared" si="969"/>
        <v>#DIV/0!</v>
      </c>
      <c r="F3727" s="181" t="e">
        <f t="shared" si="982"/>
        <v>#DIV/0!</v>
      </c>
      <c r="H3727" s="181" t="e">
        <f t="shared" si="983"/>
        <v>#DIV/0!</v>
      </c>
      <c r="I3727" s="181" t="e">
        <f t="shared" si="970"/>
        <v>#DIV/0!</v>
      </c>
      <c r="J3727" s="339" t="e">
        <f t="shared" si="971"/>
        <v>#DIV/0!</v>
      </c>
      <c r="K3727" s="181" t="e">
        <f t="shared" si="972"/>
        <v>#DIV/0!</v>
      </c>
      <c r="M3727" s="181" t="e">
        <f t="shared" si="973"/>
        <v>#DIV/0!</v>
      </c>
      <c r="N3727" s="181" t="e">
        <f t="shared" si="974"/>
        <v>#DIV/0!</v>
      </c>
      <c r="O3727" s="339" t="e">
        <f t="shared" si="975"/>
        <v>#DIV/0!</v>
      </c>
      <c r="P3727" s="181" t="e">
        <f t="shared" si="976"/>
        <v>#DIV/0!</v>
      </c>
      <c r="R3727" s="181" t="e">
        <f t="shared" si="977"/>
        <v>#DIV/0!</v>
      </c>
      <c r="S3727" s="181" t="e">
        <f t="shared" si="978"/>
        <v>#DIV/0!</v>
      </c>
      <c r="T3727" s="339" t="e">
        <f t="shared" si="984"/>
        <v>#DIV/0!</v>
      </c>
      <c r="U3727" s="181" t="e">
        <f t="shared" si="979"/>
        <v>#DIV/0!</v>
      </c>
    </row>
    <row r="3728" spans="2:21" ht="12.75" customHeight="1" x14ac:dyDescent="0.15">
      <c r="B3728" s="1">
        <f t="shared" si="985"/>
        <v>385.7000000000192</v>
      </c>
      <c r="C3728" s="181" t="e">
        <f t="shared" si="980"/>
        <v>#DIV/0!</v>
      </c>
      <c r="D3728" s="242">
        <f t="shared" si="981"/>
        <v>102.65612257401096</v>
      </c>
      <c r="E3728" s="181" t="e">
        <f t="shared" si="969"/>
        <v>#DIV/0!</v>
      </c>
      <c r="F3728" s="181" t="e">
        <f t="shared" si="982"/>
        <v>#DIV/0!</v>
      </c>
      <c r="H3728" s="181" t="e">
        <f t="shared" si="983"/>
        <v>#DIV/0!</v>
      </c>
      <c r="I3728" s="181" t="e">
        <f t="shared" si="970"/>
        <v>#DIV/0!</v>
      </c>
      <c r="J3728" s="339" t="e">
        <f t="shared" si="971"/>
        <v>#DIV/0!</v>
      </c>
      <c r="K3728" s="181" t="e">
        <f t="shared" si="972"/>
        <v>#DIV/0!</v>
      </c>
      <c r="M3728" s="181" t="e">
        <f t="shared" si="973"/>
        <v>#DIV/0!</v>
      </c>
      <c r="N3728" s="181" t="e">
        <f t="shared" si="974"/>
        <v>#DIV/0!</v>
      </c>
      <c r="O3728" s="339" t="e">
        <f t="shared" si="975"/>
        <v>#DIV/0!</v>
      </c>
      <c r="P3728" s="181" t="e">
        <f t="shared" si="976"/>
        <v>#DIV/0!</v>
      </c>
      <c r="R3728" s="181" t="e">
        <f t="shared" si="977"/>
        <v>#DIV/0!</v>
      </c>
      <c r="S3728" s="181" t="e">
        <f t="shared" si="978"/>
        <v>#DIV/0!</v>
      </c>
      <c r="T3728" s="339" t="e">
        <f t="shared" si="984"/>
        <v>#DIV/0!</v>
      </c>
      <c r="U3728" s="181" t="e">
        <f t="shared" si="979"/>
        <v>#DIV/0!</v>
      </c>
    </row>
    <row r="3729" spans="2:21" ht="12.75" customHeight="1" x14ac:dyDescent="0.15">
      <c r="B3729" s="1">
        <f t="shared" si="985"/>
        <v>385.80000000001922</v>
      </c>
      <c r="C3729" s="181" t="e">
        <f t="shared" si="980"/>
        <v>#DIV/0!</v>
      </c>
      <c r="D3729" s="242">
        <f t="shared" si="981"/>
        <v>102.66313771893005</v>
      </c>
      <c r="E3729" s="181" t="e">
        <f t="shared" si="969"/>
        <v>#DIV/0!</v>
      </c>
      <c r="F3729" s="181" t="e">
        <f t="shared" si="982"/>
        <v>#DIV/0!</v>
      </c>
      <c r="H3729" s="181" t="e">
        <f t="shared" si="983"/>
        <v>#DIV/0!</v>
      </c>
      <c r="I3729" s="181" t="e">
        <f t="shared" si="970"/>
        <v>#DIV/0!</v>
      </c>
      <c r="J3729" s="339" t="e">
        <f t="shared" si="971"/>
        <v>#DIV/0!</v>
      </c>
      <c r="K3729" s="181" t="e">
        <f t="shared" si="972"/>
        <v>#DIV/0!</v>
      </c>
      <c r="M3729" s="181" t="e">
        <f t="shared" si="973"/>
        <v>#DIV/0!</v>
      </c>
      <c r="N3729" s="181" t="e">
        <f t="shared" si="974"/>
        <v>#DIV/0!</v>
      </c>
      <c r="O3729" s="339" t="e">
        <f t="shared" si="975"/>
        <v>#DIV/0!</v>
      </c>
      <c r="P3729" s="181" t="e">
        <f t="shared" si="976"/>
        <v>#DIV/0!</v>
      </c>
      <c r="R3729" s="181" t="e">
        <f t="shared" si="977"/>
        <v>#DIV/0!</v>
      </c>
      <c r="S3729" s="181" t="e">
        <f t="shared" si="978"/>
        <v>#DIV/0!</v>
      </c>
      <c r="T3729" s="339" t="e">
        <f t="shared" si="984"/>
        <v>#DIV/0!</v>
      </c>
      <c r="U3729" s="181" t="e">
        <f t="shared" si="979"/>
        <v>#DIV/0!</v>
      </c>
    </row>
    <row r="3730" spans="2:21" ht="12.75" customHeight="1" x14ac:dyDescent="0.15">
      <c r="B3730" s="1">
        <f t="shared" si="985"/>
        <v>385.90000000001925</v>
      </c>
      <c r="C3730" s="181" t="e">
        <f t="shared" si="980"/>
        <v>#DIV/0!</v>
      </c>
      <c r="D3730" s="242">
        <f t="shared" si="981"/>
        <v>102.67015142607394</v>
      </c>
      <c r="E3730" s="181" t="e">
        <f t="shared" si="969"/>
        <v>#DIV/0!</v>
      </c>
      <c r="F3730" s="181" t="e">
        <f t="shared" si="982"/>
        <v>#DIV/0!</v>
      </c>
      <c r="H3730" s="181" t="e">
        <f t="shared" si="983"/>
        <v>#DIV/0!</v>
      </c>
      <c r="I3730" s="181" t="e">
        <f t="shared" si="970"/>
        <v>#DIV/0!</v>
      </c>
      <c r="J3730" s="339" t="e">
        <f t="shared" si="971"/>
        <v>#DIV/0!</v>
      </c>
      <c r="K3730" s="181" t="e">
        <f t="shared" si="972"/>
        <v>#DIV/0!</v>
      </c>
      <c r="M3730" s="181" t="e">
        <f t="shared" si="973"/>
        <v>#DIV/0!</v>
      </c>
      <c r="N3730" s="181" t="e">
        <f t="shared" si="974"/>
        <v>#DIV/0!</v>
      </c>
      <c r="O3730" s="339" t="e">
        <f t="shared" si="975"/>
        <v>#DIV/0!</v>
      </c>
      <c r="P3730" s="181" t="e">
        <f t="shared" si="976"/>
        <v>#DIV/0!</v>
      </c>
      <c r="R3730" s="181" t="e">
        <f t="shared" si="977"/>
        <v>#DIV/0!</v>
      </c>
      <c r="S3730" s="181" t="e">
        <f t="shared" si="978"/>
        <v>#DIV/0!</v>
      </c>
      <c r="T3730" s="339" t="e">
        <f t="shared" si="984"/>
        <v>#DIV/0!</v>
      </c>
      <c r="U3730" s="181" t="e">
        <f t="shared" si="979"/>
        <v>#DIV/0!</v>
      </c>
    </row>
    <row r="3731" spans="2:21" ht="12.75" customHeight="1" x14ac:dyDescent="0.15">
      <c r="B3731" s="1">
        <f t="shared" si="985"/>
        <v>386.00000000001927</v>
      </c>
      <c r="C3731" s="181" t="e">
        <f t="shared" si="980"/>
        <v>#DIV/0!</v>
      </c>
      <c r="D3731" s="242">
        <f t="shared" si="981"/>
        <v>102.6771636961299</v>
      </c>
      <c r="E3731" s="181" t="e">
        <f t="shared" si="969"/>
        <v>#DIV/0!</v>
      </c>
      <c r="F3731" s="181" t="e">
        <f t="shared" si="982"/>
        <v>#DIV/0!</v>
      </c>
      <c r="H3731" s="181" t="e">
        <f t="shared" si="983"/>
        <v>#DIV/0!</v>
      </c>
      <c r="I3731" s="181" t="e">
        <f t="shared" si="970"/>
        <v>#DIV/0!</v>
      </c>
      <c r="J3731" s="339" t="e">
        <f t="shared" si="971"/>
        <v>#DIV/0!</v>
      </c>
      <c r="K3731" s="181" t="e">
        <f t="shared" si="972"/>
        <v>#DIV/0!</v>
      </c>
      <c r="M3731" s="181" t="e">
        <f t="shared" si="973"/>
        <v>#DIV/0!</v>
      </c>
      <c r="N3731" s="181" t="e">
        <f t="shared" si="974"/>
        <v>#DIV/0!</v>
      </c>
      <c r="O3731" s="339" t="e">
        <f t="shared" si="975"/>
        <v>#DIV/0!</v>
      </c>
      <c r="P3731" s="181" t="e">
        <f t="shared" si="976"/>
        <v>#DIV/0!</v>
      </c>
      <c r="R3731" s="181" t="e">
        <f t="shared" si="977"/>
        <v>#DIV/0!</v>
      </c>
      <c r="S3731" s="181" t="e">
        <f t="shared" si="978"/>
        <v>#DIV/0!</v>
      </c>
      <c r="T3731" s="339" t="e">
        <f t="shared" si="984"/>
        <v>#DIV/0!</v>
      </c>
      <c r="U3731" s="181" t="e">
        <f t="shared" si="979"/>
        <v>#DIV/0!</v>
      </c>
    </row>
    <row r="3732" spans="2:21" ht="12.75" customHeight="1" x14ac:dyDescent="0.15">
      <c r="B3732" s="1">
        <f t="shared" si="985"/>
        <v>386.10000000001929</v>
      </c>
      <c r="C3732" s="181" t="e">
        <f t="shared" si="980"/>
        <v>#DIV/0!</v>
      </c>
      <c r="D3732" s="242">
        <f t="shared" si="981"/>
        <v>102.68417452978494</v>
      </c>
      <c r="E3732" s="181" t="e">
        <f t="shared" si="969"/>
        <v>#DIV/0!</v>
      </c>
      <c r="F3732" s="181" t="e">
        <f t="shared" si="982"/>
        <v>#DIV/0!</v>
      </c>
      <c r="H3732" s="181" t="e">
        <f t="shared" si="983"/>
        <v>#DIV/0!</v>
      </c>
      <c r="I3732" s="181" t="e">
        <f t="shared" si="970"/>
        <v>#DIV/0!</v>
      </c>
      <c r="J3732" s="339" t="e">
        <f t="shared" si="971"/>
        <v>#DIV/0!</v>
      </c>
      <c r="K3732" s="181" t="e">
        <f t="shared" si="972"/>
        <v>#DIV/0!</v>
      </c>
      <c r="M3732" s="181" t="e">
        <f t="shared" si="973"/>
        <v>#DIV/0!</v>
      </c>
      <c r="N3732" s="181" t="e">
        <f t="shared" si="974"/>
        <v>#DIV/0!</v>
      </c>
      <c r="O3732" s="339" t="e">
        <f t="shared" si="975"/>
        <v>#DIV/0!</v>
      </c>
      <c r="P3732" s="181" t="e">
        <f t="shared" si="976"/>
        <v>#DIV/0!</v>
      </c>
      <c r="R3732" s="181" t="e">
        <f t="shared" si="977"/>
        <v>#DIV/0!</v>
      </c>
      <c r="S3732" s="181" t="e">
        <f t="shared" si="978"/>
        <v>#DIV/0!</v>
      </c>
      <c r="T3732" s="339" t="e">
        <f t="shared" si="984"/>
        <v>#DIV/0!</v>
      </c>
      <c r="U3732" s="181" t="e">
        <f t="shared" si="979"/>
        <v>#DIV/0!</v>
      </c>
    </row>
    <row r="3733" spans="2:21" ht="12.75" customHeight="1" x14ac:dyDescent="0.15">
      <c r="B3733" s="1">
        <f t="shared" si="985"/>
        <v>386.20000000001932</v>
      </c>
      <c r="C3733" s="181" t="e">
        <f t="shared" si="980"/>
        <v>#DIV/0!</v>
      </c>
      <c r="D3733" s="242">
        <f t="shared" si="981"/>
        <v>102.69118392772531</v>
      </c>
      <c r="E3733" s="181" t="e">
        <f t="shared" si="969"/>
        <v>#DIV/0!</v>
      </c>
      <c r="F3733" s="181" t="e">
        <f t="shared" si="982"/>
        <v>#DIV/0!</v>
      </c>
      <c r="H3733" s="181" t="e">
        <f t="shared" si="983"/>
        <v>#DIV/0!</v>
      </c>
      <c r="I3733" s="181" t="e">
        <f t="shared" si="970"/>
        <v>#DIV/0!</v>
      </c>
      <c r="J3733" s="339" t="e">
        <f t="shared" si="971"/>
        <v>#DIV/0!</v>
      </c>
      <c r="K3733" s="181" t="e">
        <f t="shared" si="972"/>
        <v>#DIV/0!</v>
      </c>
      <c r="M3733" s="181" t="e">
        <f t="shared" si="973"/>
        <v>#DIV/0!</v>
      </c>
      <c r="N3733" s="181" t="e">
        <f t="shared" si="974"/>
        <v>#DIV/0!</v>
      </c>
      <c r="O3733" s="339" t="e">
        <f t="shared" si="975"/>
        <v>#DIV/0!</v>
      </c>
      <c r="P3733" s="181" t="e">
        <f t="shared" si="976"/>
        <v>#DIV/0!</v>
      </c>
      <c r="R3733" s="181" t="e">
        <f t="shared" si="977"/>
        <v>#DIV/0!</v>
      </c>
      <c r="S3733" s="181" t="e">
        <f t="shared" si="978"/>
        <v>#DIV/0!</v>
      </c>
      <c r="T3733" s="339" t="e">
        <f t="shared" si="984"/>
        <v>#DIV/0!</v>
      </c>
      <c r="U3733" s="181" t="e">
        <f t="shared" si="979"/>
        <v>#DIV/0!</v>
      </c>
    </row>
    <row r="3734" spans="2:21" ht="12.75" customHeight="1" x14ac:dyDescent="0.15">
      <c r="B3734" s="1">
        <f t="shared" si="985"/>
        <v>386.30000000001934</v>
      </c>
      <c r="C3734" s="181" t="e">
        <f t="shared" si="980"/>
        <v>#DIV/0!</v>
      </c>
      <c r="D3734" s="242">
        <f t="shared" si="981"/>
        <v>102.69819189063693</v>
      </c>
      <c r="E3734" s="181" t="e">
        <f t="shared" si="969"/>
        <v>#DIV/0!</v>
      </c>
      <c r="F3734" s="181" t="e">
        <f t="shared" si="982"/>
        <v>#DIV/0!</v>
      </c>
      <c r="H3734" s="181" t="e">
        <f t="shared" si="983"/>
        <v>#DIV/0!</v>
      </c>
      <c r="I3734" s="181" t="e">
        <f t="shared" si="970"/>
        <v>#DIV/0!</v>
      </c>
      <c r="J3734" s="339" t="e">
        <f t="shared" si="971"/>
        <v>#DIV/0!</v>
      </c>
      <c r="K3734" s="181" t="e">
        <f t="shared" si="972"/>
        <v>#DIV/0!</v>
      </c>
      <c r="M3734" s="181" t="e">
        <f t="shared" si="973"/>
        <v>#DIV/0!</v>
      </c>
      <c r="N3734" s="181" t="e">
        <f t="shared" si="974"/>
        <v>#DIV/0!</v>
      </c>
      <c r="O3734" s="339" t="e">
        <f t="shared" si="975"/>
        <v>#DIV/0!</v>
      </c>
      <c r="P3734" s="181" t="e">
        <f t="shared" si="976"/>
        <v>#DIV/0!</v>
      </c>
      <c r="R3734" s="181" t="e">
        <f t="shared" si="977"/>
        <v>#DIV/0!</v>
      </c>
      <c r="S3734" s="181" t="e">
        <f t="shared" si="978"/>
        <v>#DIV/0!</v>
      </c>
      <c r="T3734" s="339" t="e">
        <f t="shared" si="984"/>
        <v>#DIV/0!</v>
      </c>
      <c r="U3734" s="181" t="e">
        <f t="shared" si="979"/>
        <v>#DIV/0!</v>
      </c>
    </row>
    <row r="3735" spans="2:21" ht="12.75" customHeight="1" x14ac:dyDescent="0.15">
      <c r="B3735" s="1">
        <f t="shared" si="985"/>
        <v>386.40000000001936</v>
      </c>
      <c r="C3735" s="181" t="e">
        <f t="shared" si="980"/>
        <v>#DIV/0!</v>
      </c>
      <c r="D3735" s="242">
        <f t="shared" si="981"/>
        <v>102.70519841920508</v>
      </c>
      <c r="E3735" s="181" t="e">
        <f t="shared" si="969"/>
        <v>#DIV/0!</v>
      </c>
      <c r="F3735" s="181" t="e">
        <f t="shared" si="982"/>
        <v>#DIV/0!</v>
      </c>
      <c r="H3735" s="181" t="e">
        <f t="shared" si="983"/>
        <v>#DIV/0!</v>
      </c>
      <c r="I3735" s="181" t="e">
        <f t="shared" si="970"/>
        <v>#DIV/0!</v>
      </c>
      <c r="J3735" s="339" t="e">
        <f t="shared" si="971"/>
        <v>#DIV/0!</v>
      </c>
      <c r="K3735" s="181" t="e">
        <f t="shared" si="972"/>
        <v>#DIV/0!</v>
      </c>
      <c r="M3735" s="181" t="e">
        <f t="shared" si="973"/>
        <v>#DIV/0!</v>
      </c>
      <c r="N3735" s="181" t="e">
        <f t="shared" si="974"/>
        <v>#DIV/0!</v>
      </c>
      <c r="O3735" s="339" t="e">
        <f t="shared" si="975"/>
        <v>#DIV/0!</v>
      </c>
      <c r="P3735" s="181" t="e">
        <f t="shared" si="976"/>
        <v>#DIV/0!</v>
      </c>
      <c r="R3735" s="181" t="e">
        <f t="shared" si="977"/>
        <v>#DIV/0!</v>
      </c>
      <c r="S3735" s="181" t="e">
        <f t="shared" si="978"/>
        <v>#DIV/0!</v>
      </c>
      <c r="T3735" s="339" t="e">
        <f t="shared" si="984"/>
        <v>#DIV/0!</v>
      </c>
      <c r="U3735" s="181" t="e">
        <f t="shared" si="979"/>
        <v>#DIV/0!</v>
      </c>
    </row>
    <row r="3736" spans="2:21" ht="12.75" customHeight="1" x14ac:dyDescent="0.15">
      <c r="B3736" s="1">
        <f t="shared" si="985"/>
        <v>386.50000000001938</v>
      </c>
      <c r="C3736" s="181" t="e">
        <f t="shared" si="980"/>
        <v>#DIV/0!</v>
      </c>
      <c r="D3736" s="242">
        <f t="shared" si="981"/>
        <v>102.71220351411471</v>
      </c>
      <c r="E3736" s="181" t="e">
        <f t="shared" si="969"/>
        <v>#DIV/0!</v>
      </c>
      <c r="F3736" s="181" t="e">
        <f t="shared" si="982"/>
        <v>#DIV/0!</v>
      </c>
      <c r="H3736" s="181" t="e">
        <f t="shared" si="983"/>
        <v>#DIV/0!</v>
      </c>
      <c r="I3736" s="181" t="e">
        <f t="shared" si="970"/>
        <v>#DIV/0!</v>
      </c>
      <c r="J3736" s="339" t="e">
        <f t="shared" si="971"/>
        <v>#DIV/0!</v>
      </c>
      <c r="K3736" s="181" t="e">
        <f t="shared" si="972"/>
        <v>#DIV/0!</v>
      </c>
      <c r="M3736" s="181" t="e">
        <f t="shared" si="973"/>
        <v>#DIV/0!</v>
      </c>
      <c r="N3736" s="181" t="e">
        <f t="shared" si="974"/>
        <v>#DIV/0!</v>
      </c>
      <c r="O3736" s="339" t="e">
        <f t="shared" si="975"/>
        <v>#DIV/0!</v>
      </c>
      <c r="P3736" s="181" t="e">
        <f t="shared" si="976"/>
        <v>#DIV/0!</v>
      </c>
      <c r="R3736" s="181" t="e">
        <f t="shared" si="977"/>
        <v>#DIV/0!</v>
      </c>
      <c r="S3736" s="181" t="e">
        <f t="shared" si="978"/>
        <v>#DIV/0!</v>
      </c>
      <c r="T3736" s="339" t="e">
        <f t="shared" si="984"/>
        <v>#DIV/0!</v>
      </c>
      <c r="U3736" s="181" t="e">
        <f t="shared" si="979"/>
        <v>#DIV/0!</v>
      </c>
    </row>
    <row r="3737" spans="2:21" ht="12.75" customHeight="1" x14ac:dyDescent="0.15">
      <c r="B3737" s="1">
        <f t="shared" si="985"/>
        <v>386.60000000001941</v>
      </c>
      <c r="C3737" s="181" t="e">
        <f t="shared" si="980"/>
        <v>#DIV/0!</v>
      </c>
      <c r="D3737" s="242">
        <f t="shared" si="981"/>
        <v>102.71920717604993</v>
      </c>
      <c r="E3737" s="181" t="e">
        <f t="shared" si="969"/>
        <v>#DIV/0!</v>
      </c>
      <c r="F3737" s="181" t="e">
        <f t="shared" si="982"/>
        <v>#DIV/0!</v>
      </c>
      <c r="H3737" s="181" t="e">
        <f t="shared" si="983"/>
        <v>#DIV/0!</v>
      </c>
      <c r="I3737" s="181" t="e">
        <f t="shared" si="970"/>
        <v>#DIV/0!</v>
      </c>
      <c r="J3737" s="339" t="e">
        <f t="shared" si="971"/>
        <v>#DIV/0!</v>
      </c>
      <c r="K3737" s="181" t="e">
        <f t="shared" si="972"/>
        <v>#DIV/0!</v>
      </c>
      <c r="M3737" s="181" t="e">
        <f t="shared" si="973"/>
        <v>#DIV/0!</v>
      </c>
      <c r="N3737" s="181" t="e">
        <f t="shared" si="974"/>
        <v>#DIV/0!</v>
      </c>
      <c r="O3737" s="339" t="e">
        <f t="shared" si="975"/>
        <v>#DIV/0!</v>
      </c>
      <c r="P3737" s="181" t="e">
        <f t="shared" si="976"/>
        <v>#DIV/0!</v>
      </c>
      <c r="R3737" s="181" t="e">
        <f t="shared" si="977"/>
        <v>#DIV/0!</v>
      </c>
      <c r="S3737" s="181" t="e">
        <f t="shared" si="978"/>
        <v>#DIV/0!</v>
      </c>
      <c r="T3737" s="339" t="e">
        <f t="shared" si="984"/>
        <v>#DIV/0!</v>
      </c>
      <c r="U3737" s="181" t="e">
        <f t="shared" si="979"/>
        <v>#DIV/0!</v>
      </c>
    </row>
    <row r="3738" spans="2:21" ht="12.75" customHeight="1" x14ac:dyDescent="0.15">
      <c r="B3738" s="1">
        <f t="shared" si="985"/>
        <v>386.70000000001943</v>
      </c>
      <c r="C3738" s="181" t="e">
        <f t="shared" si="980"/>
        <v>#DIV/0!</v>
      </c>
      <c r="D3738" s="242">
        <f t="shared" si="981"/>
        <v>102.72620940569463</v>
      </c>
      <c r="E3738" s="181" t="e">
        <f t="shared" si="969"/>
        <v>#DIV/0!</v>
      </c>
      <c r="F3738" s="181" t="e">
        <f t="shared" si="982"/>
        <v>#DIV/0!</v>
      </c>
      <c r="H3738" s="181" t="e">
        <f t="shared" si="983"/>
        <v>#DIV/0!</v>
      </c>
      <c r="I3738" s="181" t="e">
        <f t="shared" si="970"/>
        <v>#DIV/0!</v>
      </c>
      <c r="J3738" s="339" t="e">
        <f t="shared" si="971"/>
        <v>#DIV/0!</v>
      </c>
      <c r="K3738" s="181" t="e">
        <f t="shared" si="972"/>
        <v>#DIV/0!</v>
      </c>
      <c r="M3738" s="181" t="e">
        <f t="shared" si="973"/>
        <v>#DIV/0!</v>
      </c>
      <c r="N3738" s="181" t="e">
        <f t="shared" si="974"/>
        <v>#DIV/0!</v>
      </c>
      <c r="O3738" s="339" t="e">
        <f t="shared" si="975"/>
        <v>#DIV/0!</v>
      </c>
      <c r="P3738" s="181" t="e">
        <f t="shared" si="976"/>
        <v>#DIV/0!</v>
      </c>
      <c r="R3738" s="181" t="e">
        <f t="shared" si="977"/>
        <v>#DIV/0!</v>
      </c>
      <c r="S3738" s="181" t="e">
        <f t="shared" si="978"/>
        <v>#DIV/0!</v>
      </c>
      <c r="T3738" s="339" t="e">
        <f t="shared" si="984"/>
        <v>#DIV/0!</v>
      </c>
      <c r="U3738" s="181" t="e">
        <f t="shared" si="979"/>
        <v>#DIV/0!</v>
      </c>
    </row>
    <row r="3739" spans="2:21" ht="12.75" customHeight="1" x14ac:dyDescent="0.15">
      <c r="B3739" s="1">
        <f t="shared" si="985"/>
        <v>386.80000000001945</v>
      </c>
      <c r="C3739" s="181" t="e">
        <f t="shared" si="980"/>
        <v>#DIV/0!</v>
      </c>
      <c r="D3739" s="242">
        <f t="shared" si="981"/>
        <v>102.73321020373206</v>
      </c>
      <c r="E3739" s="181" t="e">
        <f t="shared" si="969"/>
        <v>#DIV/0!</v>
      </c>
      <c r="F3739" s="181" t="e">
        <f t="shared" si="982"/>
        <v>#DIV/0!</v>
      </c>
      <c r="H3739" s="181" t="e">
        <f t="shared" si="983"/>
        <v>#DIV/0!</v>
      </c>
      <c r="I3739" s="181" t="e">
        <f t="shared" si="970"/>
        <v>#DIV/0!</v>
      </c>
      <c r="J3739" s="339" t="e">
        <f t="shared" si="971"/>
        <v>#DIV/0!</v>
      </c>
      <c r="K3739" s="181" t="e">
        <f t="shared" si="972"/>
        <v>#DIV/0!</v>
      </c>
      <c r="M3739" s="181" t="e">
        <f t="shared" si="973"/>
        <v>#DIV/0!</v>
      </c>
      <c r="N3739" s="181" t="e">
        <f t="shared" si="974"/>
        <v>#DIV/0!</v>
      </c>
      <c r="O3739" s="339" t="e">
        <f t="shared" si="975"/>
        <v>#DIV/0!</v>
      </c>
      <c r="P3739" s="181" t="e">
        <f t="shared" si="976"/>
        <v>#DIV/0!</v>
      </c>
      <c r="R3739" s="181" t="e">
        <f t="shared" si="977"/>
        <v>#DIV/0!</v>
      </c>
      <c r="S3739" s="181" t="e">
        <f t="shared" si="978"/>
        <v>#DIV/0!</v>
      </c>
      <c r="T3739" s="339" t="e">
        <f t="shared" si="984"/>
        <v>#DIV/0!</v>
      </c>
      <c r="U3739" s="181" t="e">
        <f t="shared" si="979"/>
        <v>#DIV/0!</v>
      </c>
    </row>
    <row r="3740" spans="2:21" ht="12.75" customHeight="1" x14ac:dyDescent="0.15">
      <c r="B3740" s="1">
        <f t="shared" si="985"/>
        <v>386.90000000001947</v>
      </c>
      <c r="C3740" s="181" t="e">
        <f t="shared" si="980"/>
        <v>#DIV/0!</v>
      </c>
      <c r="D3740" s="242">
        <f t="shared" si="981"/>
        <v>102.74020957084493</v>
      </c>
      <c r="E3740" s="181" t="e">
        <f t="shared" si="969"/>
        <v>#DIV/0!</v>
      </c>
      <c r="F3740" s="181" t="e">
        <f t="shared" si="982"/>
        <v>#DIV/0!</v>
      </c>
      <c r="H3740" s="181" t="e">
        <f t="shared" si="983"/>
        <v>#DIV/0!</v>
      </c>
      <c r="I3740" s="181" t="e">
        <f t="shared" si="970"/>
        <v>#DIV/0!</v>
      </c>
      <c r="J3740" s="339" t="e">
        <f t="shared" si="971"/>
        <v>#DIV/0!</v>
      </c>
      <c r="K3740" s="181" t="e">
        <f t="shared" si="972"/>
        <v>#DIV/0!</v>
      </c>
      <c r="M3740" s="181" t="e">
        <f t="shared" si="973"/>
        <v>#DIV/0!</v>
      </c>
      <c r="N3740" s="181" t="e">
        <f t="shared" si="974"/>
        <v>#DIV/0!</v>
      </c>
      <c r="O3740" s="339" t="e">
        <f t="shared" si="975"/>
        <v>#DIV/0!</v>
      </c>
      <c r="P3740" s="181" t="e">
        <f t="shared" si="976"/>
        <v>#DIV/0!</v>
      </c>
      <c r="R3740" s="181" t="e">
        <f t="shared" si="977"/>
        <v>#DIV/0!</v>
      </c>
      <c r="S3740" s="181" t="e">
        <f t="shared" si="978"/>
        <v>#DIV/0!</v>
      </c>
      <c r="T3740" s="339" t="e">
        <f t="shared" si="984"/>
        <v>#DIV/0!</v>
      </c>
      <c r="U3740" s="181" t="e">
        <f t="shared" si="979"/>
        <v>#DIV/0!</v>
      </c>
    </row>
    <row r="3741" spans="2:21" ht="12.75" customHeight="1" x14ac:dyDescent="0.15">
      <c r="B3741" s="1">
        <f t="shared" si="985"/>
        <v>387.0000000000195</v>
      </c>
      <c r="C3741" s="181" t="e">
        <f t="shared" si="980"/>
        <v>#DIV/0!</v>
      </c>
      <c r="D3741" s="242">
        <f t="shared" si="981"/>
        <v>102.74720750771557</v>
      </c>
      <c r="E3741" s="181" t="e">
        <f t="shared" si="969"/>
        <v>#DIV/0!</v>
      </c>
      <c r="F3741" s="181" t="e">
        <f t="shared" si="982"/>
        <v>#DIV/0!</v>
      </c>
      <c r="H3741" s="181" t="e">
        <f t="shared" si="983"/>
        <v>#DIV/0!</v>
      </c>
      <c r="I3741" s="181" t="e">
        <f t="shared" si="970"/>
        <v>#DIV/0!</v>
      </c>
      <c r="J3741" s="339" t="e">
        <f t="shared" si="971"/>
        <v>#DIV/0!</v>
      </c>
      <c r="K3741" s="181" t="e">
        <f t="shared" si="972"/>
        <v>#DIV/0!</v>
      </c>
      <c r="M3741" s="181" t="e">
        <f t="shared" si="973"/>
        <v>#DIV/0!</v>
      </c>
      <c r="N3741" s="181" t="e">
        <f t="shared" si="974"/>
        <v>#DIV/0!</v>
      </c>
      <c r="O3741" s="339" t="e">
        <f t="shared" si="975"/>
        <v>#DIV/0!</v>
      </c>
      <c r="P3741" s="181" t="e">
        <f t="shared" si="976"/>
        <v>#DIV/0!</v>
      </c>
      <c r="R3741" s="181" t="e">
        <f t="shared" si="977"/>
        <v>#DIV/0!</v>
      </c>
      <c r="S3741" s="181" t="e">
        <f t="shared" si="978"/>
        <v>#DIV/0!</v>
      </c>
      <c r="T3741" s="339" t="e">
        <f t="shared" si="984"/>
        <v>#DIV/0!</v>
      </c>
      <c r="U3741" s="181" t="e">
        <f t="shared" si="979"/>
        <v>#DIV/0!</v>
      </c>
    </row>
    <row r="3742" spans="2:21" ht="12.75" customHeight="1" x14ac:dyDescent="0.15">
      <c r="B3742" s="1">
        <f t="shared" si="985"/>
        <v>387.10000000001952</v>
      </c>
      <c r="C3742" s="181" t="e">
        <f t="shared" si="980"/>
        <v>#DIV/0!</v>
      </c>
      <c r="D3742" s="242">
        <f t="shared" si="981"/>
        <v>102.75420401502571</v>
      </c>
      <c r="E3742" s="181" t="e">
        <f t="shared" si="969"/>
        <v>#DIV/0!</v>
      </c>
      <c r="F3742" s="181" t="e">
        <f t="shared" si="982"/>
        <v>#DIV/0!</v>
      </c>
      <c r="H3742" s="181" t="e">
        <f t="shared" si="983"/>
        <v>#DIV/0!</v>
      </c>
      <c r="I3742" s="181" t="e">
        <f t="shared" si="970"/>
        <v>#DIV/0!</v>
      </c>
      <c r="J3742" s="339" t="e">
        <f t="shared" si="971"/>
        <v>#DIV/0!</v>
      </c>
      <c r="K3742" s="181" t="e">
        <f t="shared" si="972"/>
        <v>#DIV/0!</v>
      </c>
      <c r="M3742" s="181" t="e">
        <f t="shared" si="973"/>
        <v>#DIV/0!</v>
      </c>
      <c r="N3742" s="181" t="e">
        <f t="shared" si="974"/>
        <v>#DIV/0!</v>
      </c>
      <c r="O3742" s="339" t="e">
        <f t="shared" si="975"/>
        <v>#DIV/0!</v>
      </c>
      <c r="P3742" s="181" t="e">
        <f t="shared" si="976"/>
        <v>#DIV/0!</v>
      </c>
      <c r="R3742" s="181" t="e">
        <f t="shared" si="977"/>
        <v>#DIV/0!</v>
      </c>
      <c r="S3742" s="181" t="e">
        <f t="shared" si="978"/>
        <v>#DIV/0!</v>
      </c>
      <c r="T3742" s="339" t="e">
        <f t="shared" si="984"/>
        <v>#DIV/0!</v>
      </c>
      <c r="U3742" s="181" t="e">
        <f t="shared" si="979"/>
        <v>#DIV/0!</v>
      </c>
    </row>
    <row r="3743" spans="2:21" ht="12.75" customHeight="1" x14ac:dyDescent="0.15">
      <c r="B3743" s="1">
        <f t="shared" si="985"/>
        <v>387.20000000001954</v>
      </c>
      <c r="C3743" s="181" t="e">
        <f t="shared" si="980"/>
        <v>#DIV/0!</v>
      </c>
      <c r="D3743" s="242">
        <f t="shared" si="981"/>
        <v>102.76119909345663</v>
      </c>
      <c r="E3743" s="181" t="e">
        <f t="shared" si="969"/>
        <v>#DIV/0!</v>
      </c>
      <c r="F3743" s="181" t="e">
        <f t="shared" si="982"/>
        <v>#DIV/0!</v>
      </c>
      <c r="H3743" s="181" t="e">
        <f t="shared" si="983"/>
        <v>#DIV/0!</v>
      </c>
      <c r="I3743" s="181" t="e">
        <f t="shared" si="970"/>
        <v>#DIV/0!</v>
      </c>
      <c r="J3743" s="339" t="e">
        <f t="shared" si="971"/>
        <v>#DIV/0!</v>
      </c>
      <c r="K3743" s="181" t="e">
        <f t="shared" si="972"/>
        <v>#DIV/0!</v>
      </c>
      <c r="M3743" s="181" t="e">
        <f t="shared" si="973"/>
        <v>#DIV/0!</v>
      </c>
      <c r="N3743" s="181" t="e">
        <f t="shared" si="974"/>
        <v>#DIV/0!</v>
      </c>
      <c r="O3743" s="339" t="e">
        <f t="shared" si="975"/>
        <v>#DIV/0!</v>
      </c>
      <c r="P3743" s="181" t="e">
        <f t="shared" si="976"/>
        <v>#DIV/0!</v>
      </c>
      <c r="R3743" s="181" t="e">
        <f t="shared" si="977"/>
        <v>#DIV/0!</v>
      </c>
      <c r="S3743" s="181" t="e">
        <f t="shared" si="978"/>
        <v>#DIV/0!</v>
      </c>
      <c r="T3743" s="339" t="e">
        <f t="shared" si="984"/>
        <v>#DIV/0!</v>
      </c>
      <c r="U3743" s="181" t="e">
        <f t="shared" si="979"/>
        <v>#DIV/0!</v>
      </c>
    </row>
    <row r="3744" spans="2:21" ht="12.75" customHeight="1" x14ac:dyDescent="0.15">
      <c r="B3744" s="1">
        <f t="shared" si="985"/>
        <v>387.30000000001957</v>
      </c>
      <c r="C3744" s="181" t="e">
        <f t="shared" si="980"/>
        <v>#DIV/0!</v>
      </c>
      <c r="D3744" s="242">
        <f t="shared" si="981"/>
        <v>102.76819274368889</v>
      </c>
      <c r="E3744" s="181" t="e">
        <f t="shared" si="969"/>
        <v>#DIV/0!</v>
      </c>
      <c r="F3744" s="181" t="e">
        <f t="shared" si="982"/>
        <v>#DIV/0!</v>
      </c>
      <c r="H3744" s="181" t="e">
        <f t="shared" si="983"/>
        <v>#DIV/0!</v>
      </c>
      <c r="I3744" s="181" t="e">
        <f t="shared" si="970"/>
        <v>#DIV/0!</v>
      </c>
      <c r="J3744" s="339" t="e">
        <f t="shared" si="971"/>
        <v>#DIV/0!</v>
      </c>
      <c r="K3744" s="181" t="e">
        <f t="shared" si="972"/>
        <v>#DIV/0!</v>
      </c>
      <c r="M3744" s="181" t="e">
        <f t="shared" si="973"/>
        <v>#DIV/0!</v>
      </c>
      <c r="N3744" s="181" t="e">
        <f t="shared" si="974"/>
        <v>#DIV/0!</v>
      </c>
      <c r="O3744" s="339" t="e">
        <f t="shared" si="975"/>
        <v>#DIV/0!</v>
      </c>
      <c r="P3744" s="181" t="e">
        <f t="shared" si="976"/>
        <v>#DIV/0!</v>
      </c>
      <c r="R3744" s="181" t="e">
        <f t="shared" si="977"/>
        <v>#DIV/0!</v>
      </c>
      <c r="S3744" s="181" t="e">
        <f t="shared" si="978"/>
        <v>#DIV/0!</v>
      </c>
      <c r="T3744" s="339" t="e">
        <f t="shared" si="984"/>
        <v>#DIV/0!</v>
      </c>
      <c r="U3744" s="181" t="e">
        <f t="shared" si="979"/>
        <v>#DIV/0!</v>
      </c>
    </row>
    <row r="3745" spans="2:21" ht="12.75" customHeight="1" x14ac:dyDescent="0.15">
      <c r="B3745" s="1">
        <f t="shared" si="985"/>
        <v>387.40000000001959</v>
      </c>
      <c r="C3745" s="181" t="e">
        <f t="shared" si="980"/>
        <v>#DIV/0!</v>
      </c>
      <c r="D3745" s="242">
        <f t="shared" si="981"/>
        <v>102.7751849664029</v>
      </c>
      <c r="E3745" s="181" t="e">
        <f t="shared" si="969"/>
        <v>#DIV/0!</v>
      </c>
      <c r="F3745" s="181" t="e">
        <f t="shared" si="982"/>
        <v>#DIV/0!</v>
      </c>
      <c r="H3745" s="181" t="e">
        <f t="shared" si="983"/>
        <v>#DIV/0!</v>
      </c>
      <c r="I3745" s="181" t="e">
        <f t="shared" si="970"/>
        <v>#DIV/0!</v>
      </c>
      <c r="J3745" s="339" t="e">
        <f t="shared" si="971"/>
        <v>#DIV/0!</v>
      </c>
      <c r="K3745" s="181" t="e">
        <f t="shared" si="972"/>
        <v>#DIV/0!</v>
      </c>
      <c r="M3745" s="181" t="e">
        <f t="shared" si="973"/>
        <v>#DIV/0!</v>
      </c>
      <c r="N3745" s="181" t="e">
        <f t="shared" si="974"/>
        <v>#DIV/0!</v>
      </c>
      <c r="O3745" s="339" t="e">
        <f t="shared" si="975"/>
        <v>#DIV/0!</v>
      </c>
      <c r="P3745" s="181" t="e">
        <f t="shared" si="976"/>
        <v>#DIV/0!</v>
      </c>
      <c r="R3745" s="181" t="e">
        <f t="shared" si="977"/>
        <v>#DIV/0!</v>
      </c>
      <c r="S3745" s="181" t="e">
        <f t="shared" si="978"/>
        <v>#DIV/0!</v>
      </c>
      <c r="T3745" s="339" t="e">
        <f t="shared" si="984"/>
        <v>#DIV/0!</v>
      </c>
      <c r="U3745" s="181" t="e">
        <f t="shared" si="979"/>
        <v>#DIV/0!</v>
      </c>
    </row>
    <row r="3746" spans="2:21" ht="12.75" customHeight="1" x14ac:dyDescent="0.15">
      <c r="B3746" s="1">
        <f t="shared" si="985"/>
        <v>387.50000000001961</v>
      </c>
      <c r="C3746" s="181" t="e">
        <f t="shared" si="980"/>
        <v>#DIV/0!</v>
      </c>
      <c r="D3746" s="242">
        <f t="shared" si="981"/>
        <v>102.78217576227819</v>
      </c>
      <c r="E3746" s="181" t="e">
        <f t="shared" si="969"/>
        <v>#DIV/0!</v>
      </c>
      <c r="F3746" s="181" t="e">
        <f t="shared" si="982"/>
        <v>#DIV/0!</v>
      </c>
      <c r="H3746" s="181" t="e">
        <f t="shared" si="983"/>
        <v>#DIV/0!</v>
      </c>
      <c r="I3746" s="181" t="e">
        <f t="shared" si="970"/>
        <v>#DIV/0!</v>
      </c>
      <c r="J3746" s="339" t="e">
        <f t="shared" si="971"/>
        <v>#DIV/0!</v>
      </c>
      <c r="K3746" s="181" t="e">
        <f t="shared" si="972"/>
        <v>#DIV/0!</v>
      </c>
      <c r="M3746" s="181" t="e">
        <f t="shared" si="973"/>
        <v>#DIV/0!</v>
      </c>
      <c r="N3746" s="181" t="e">
        <f t="shared" si="974"/>
        <v>#DIV/0!</v>
      </c>
      <c r="O3746" s="339" t="e">
        <f t="shared" si="975"/>
        <v>#DIV/0!</v>
      </c>
      <c r="P3746" s="181" t="e">
        <f t="shared" si="976"/>
        <v>#DIV/0!</v>
      </c>
      <c r="R3746" s="181" t="e">
        <f t="shared" si="977"/>
        <v>#DIV/0!</v>
      </c>
      <c r="S3746" s="181" t="e">
        <f t="shared" si="978"/>
        <v>#DIV/0!</v>
      </c>
      <c r="T3746" s="339" t="e">
        <f t="shared" si="984"/>
        <v>#DIV/0!</v>
      </c>
      <c r="U3746" s="181" t="e">
        <f t="shared" si="979"/>
        <v>#DIV/0!</v>
      </c>
    </row>
    <row r="3747" spans="2:21" ht="12.75" customHeight="1" x14ac:dyDescent="0.15">
      <c r="B3747" s="1">
        <f t="shared" si="985"/>
        <v>387.60000000001963</v>
      </c>
      <c r="C3747" s="181" t="e">
        <f t="shared" si="980"/>
        <v>#DIV/0!</v>
      </c>
      <c r="D3747" s="242">
        <f t="shared" si="981"/>
        <v>102.78916513199405</v>
      </c>
      <c r="E3747" s="181" t="e">
        <f t="shared" si="969"/>
        <v>#DIV/0!</v>
      </c>
      <c r="F3747" s="181" t="e">
        <f t="shared" si="982"/>
        <v>#DIV/0!</v>
      </c>
      <c r="H3747" s="181" t="e">
        <f t="shared" si="983"/>
        <v>#DIV/0!</v>
      </c>
      <c r="I3747" s="181" t="e">
        <f t="shared" si="970"/>
        <v>#DIV/0!</v>
      </c>
      <c r="J3747" s="339" t="e">
        <f t="shared" si="971"/>
        <v>#DIV/0!</v>
      </c>
      <c r="K3747" s="181" t="e">
        <f t="shared" si="972"/>
        <v>#DIV/0!</v>
      </c>
      <c r="M3747" s="181" t="e">
        <f t="shared" si="973"/>
        <v>#DIV/0!</v>
      </c>
      <c r="N3747" s="181" t="e">
        <f t="shared" si="974"/>
        <v>#DIV/0!</v>
      </c>
      <c r="O3747" s="339" t="e">
        <f t="shared" si="975"/>
        <v>#DIV/0!</v>
      </c>
      <c r="P3747" s="181" t="e">
        <f t="shared" si="976"/>
        <v>#DIV/0!</v>
      </c>
      <c r="R3747" s="181" t="e">
        <f t="shared" si="977"/>
        <v>#DIV/0!</v>
      </c>
      <c r="S3747" s="181" t="e">
        <f t="shared" si="978"/>
        <v>#DIV/0!</v>
      </c>
      <c r="T3747" s="339" t="e">
        <f t="shared" si="984"/>
        <v>#DIV/0!</v>
      </c>
      <c r="U3747" s="181" t="e">
        <f t="shared" si="979"/>
        <v>#DIV/0!</v>
      </c>
    </row>
    <row r="3748" spans="2:21" ht="12.75" customHeight="1" x14ac:dyDescent="0.15">
      <c r="B3748" s="1">
        <f t="shared" si="985"/>
        <v>387.70000000001966</v>
      </c>
      <c r="C3748" s="181" t="e">
        <f t="shared" si="980"/>
        <v>#DIV/0!</v>
      </c>
      <c r="D3748" s="242">
        <f t="shared" si="981"/>
        <v>102.79615307622909</v>
      </c>
      <c r="E3748" s="181" t="e">
        <f t="shared" si="969"/>
        <v>#DIV/0!</v>
      </c>
      <c r="F3748" s="181" t="e">
        <f t="shared" si="982"/>
        <v>#DIV/0!</v>
      </c>
      <c r="H3748" s="181" t="e">
        <f t="shared" si="983"/>
        <v>#DIV/0!</v>
      </c>
      <c r="I3748" s="181" t="e">
        <f t="shared" si="970"/>
        <v>#DIV/0!</v>
      </c>
      <c r="J3748" s="339" t="e">
        <f t="shared" si="971"/>
        <v>#DIV/0!</v>
      </c>
      <c r="K3748" s="181" t="e">
        <f t="shared" si="972"/>
        <v>#DIV/0!</v>
      </c>
      <c r="M3748" s="181" t="e">
        <f t="shared" si="973"/>
        <v>#DIV/0!</v>
      </c>
      <c r="N3748" s="181" t="e">
        <f t="shared" si="974"/>
        <v>#DIV/0!</v>
      </c>
      <c r="O3748" s="339" t="e">
        <f t="shared" si="975"/>
        <v>#DIV/0!</v>
      </c>
      <c r="P3748" s="181" t="e">
        <f t="shared" si="976"/>
        <v>#DIV/0!</v>
      </c>
      <c r="R3748" s="181" t="e">
        <f t="shared" si="977"/>
        <v>#DIV/0!</v>
      </c>
      <c r="S3748" s="181" t="e">
        <f t="shared" si="978"/>
        <v>#DIV/0!</v>
      </c>
      <c r="T3748" s="339" t="e">
        <f t="shared" si="984"/>
        <v>#DIV/0!</v>
      </c>
      <c r="U3748" s="181" t="e">
        <f t="shared" si="979"/>
        <v>#DIV/0!</v>
      </c>
    </row>
    <row r="3749" spans="2:21" ht="12.75" customHeight="1" x14ac:dyDescent="0.15">
      <c r="B3749" s="1">
        <f t="shared" si="985"/>
        <v>387.80000000001968</v>
      </c>
      <c r="C3749" s="181" t="e">
        <f t="shared" si="980"/>
        <v>#DIV/0!</v>
      </c>
      <c r="D3749" s="242">
        <f t="shared" si="981"/>
        <v>102.80313959566155</v>
      </c>
      <c r="E3749" s="181" t="e">
        <f t="shared" si="969"/>
        <v>#DIV/0!</v>
      </c>
      <c r="F3749" s="181" t="e">
        <f t="shared" si="982"/>
        <v>#DIV/0!</v>
      </c>
      <c r="H3749" s="181" t="e">
        <f t="shared" si="983"/>
        <v>#DIV/0!</v>
      </c>
      <c r="I3749" s="181" t="e">
        <f t="shared" si="970"/>
        <v>#DIV/0!</v>
      </c>
      <c r="J3749" s="339" t="e">
        <f t="shared" si="971"/>
        <v>#DIV/0!</v>
      </c>
      <c r="K3749" s="181" t="e">
        <f t="shared" si="972"/>
        <v>#DIV/0!</v>
      </c>
      <c r="M3749" s="181" t="e">
        <f t="shared" si="973"/>
        <v>#DIV/0!</v>
      </c>
      <c r="N3749" s="181" t="e">
        <f t="shared" si="974"/>
        <v>#DIV/0!</v>
      </c>
      <c r="O3749" s="339" t="e">
        <f t="shared" si="975"/>
        <v>#DIV/0!</v>
      </c>
      <c r="P3749" s="181" t="e">
        <f t="shared" si="976"/>
        <v>#DIV/0!</v>
      </c>
      <c r="R3749" s="181" t="e">
        <f t="shared" si="977"/>
        <v>#DIV/0!</v>
      </c>
      <c r="S3749" s="181" t="e">
        <f t="shared" si="978"/>
        <v>#DIV/0!</v>
      </c>
      <c r="T3749" s="339" t="e">
        <f t="shared" si="984"/>
        <v>#DIV/0!</v>
      </c>
      <c r="U3749" s="181" t="e">
        <f t="shared" si="979"/>
        <v>#DIV/0!</v>
      </c>
    </row>
    <row r="3750" spans="2:21" ht="12.75" customHeight="1" x14ac:dyDescent="0.15">
      <c r="B3750" s="1">
        <f t="shared" si="985"/>
        <v>387.9000000000197</v>
      </c>
      <c r="C3750" s="181" t="e">
        <f t="shared" si="980"/>
        <v>#DIV/0!</v>
      </c>
      <c r="D3750" s="242">
        <f t="shared" si="981"/>
        <v>102.8101246909691</v>
      </c>
      <c r="E3750" s="181" t="e">
        <f t="shared" si="969"/>
        <v>#DIV/0!</v>
      </c>
      <c r="F3750" s="181" t="e">
        <f t="shared" si="982"/>
        <v>#DIV/0!</v>
      </c>
      <c r="H3750" s="181" t="e">
        <f t="shared" si="983"/>
        <v>#DIV/0!</v>
      </c>
      <c r="I3750" s="181" t="e">
        <f t="shared" si="970"/>
        <v>#DIV/0!</v>
      </c>
      <c r="J3750" s="339" t="e">
        <f t="shared" si="971"/>
        <v>#DIV/0!</v>
      </c>
      <c r="K3750" s="181" t="e">
        <f t="shared" si="972"/>
        <v>#DIV/0!</v>
      </c>
      <c r="M3750" s="181" t="e">
        <f t="shared" si="973"/>
        <v>#DIV/0!</v>
      </c>
      <c r="N3750" s="181" t="e">
        <f t="shared" si="974"/>
        <v>#DIV/0!</v>
      </c>
      <c r="O3750" s="339" t="e">
        <f t="shared" si="975"/>
        <v>#DIV/0!</v>
      </c>
      <c r="P3750" s="181" t="e">
        <f t="shared" si="976"/>
        <v>#DIV/0!</v>
      </c>
      <c r="R3750" s="181" t="e">
        <f t="shared" si="977"/>
        <v>#DIV/0!</v>
      </c>
      <c r="S3750" s="181" t="e">
        <f t="shared" si="978"/>
        <v>#DIV/0!</v>
      </c>
      <c r="T3750" s="339" t="e">
        <f t="shared" si="984"/>
        <v>#DIV/0!</v>
      </c>
      <c r="U3750" s="181" t="e">
        <f t="shared" si="979"/>
        <v>#DIV/0!</v>
      </c>
    </row>
    <row r="3751" spans="2:21" ht="12.75" customHeight="1" x14ac:dyDescent="0.15">
      <c r="B3751" s="1">
        <f t="shared" si="985"/>
        <v>388.00000000001972</v>
      </c>
      <c r="C3751" s="181" t="e">
        <f t="shared" si="980"/>
        <v>#DIV/0!</v>
      </c>
      <c r="D3751" s="242">
        <f t="shared" si="981"/>
        <v>102.81710836282895</v>
      </c>
      <c r="E3751" s="181" t="e">
        <f t="shared" si="969"/>
        <v>#DIV/0!</v>
      </c>
      <c r="F3751" s="181" t="e">
        <f t="shared" si="982"/>
        <v>#DIV/0!</v>
      </c>
      <c r="H3751" s="181" t="e">
        <f t="shared" si="983"/>
        <v>#DIV/0!</v>
      </c>
      <c r="I3751" s="181" t="e">
        <f t="shared" si="970"/>
        <v>#DIV/0!</v>
      </c>
      <c r="J3751" s="339" t="e">
        <f t="shared" si="971"/>
        <v>#DIV/0!</v>
      </c>
      <c r="K3751" s="181" t="e">
        <f t="shared" si="972"/>
        <v>#DIV/0!</v>
      </c>
      <c r="M3751" s="181" t="e">
        <f t="shared" si="973"/>
        <v>#DIV/0!</v>
      </c>
      <c r="N3751" s="181" t="e">
        <f t="shared" si="974"/>
        <v>#DIV/0!</v>
      </c>
      <c r="O3751" s="339" t="e">
        <f t="shared" si="975"/>
        <v>#DIV/0!</v>
      </c>
      <c r="P3751" s="181" t="e">
        <f t="shared" si="976"/>
        <v>#DIV/0!</v>
      </c>
      <c r="R3751" s="181" t="e">
        <f t="shared" si="977"/>
        <v>#DIV/0!</v>
      </c>
      <c r="S3751" s="181" t="e">
        <f t="shared" si="978"/>
        <v>#DIV/0!</v>
      </c>
      <c r="T3751" s="339" t="e">
        <f t="shared" si="984"/>
        <v>#DIV/0!</v>
      </c>
      <c r="U3751" s="181" t="e">
        <f t="shared" si="979"/>
        <v>#DIV/0!</v>
      </c>
    </row>
    <row r="3752" spans="2:21" ht="12.75" customHeight="1" x14ac:dyDescent="0.15">
      <c r="B3752" s="1">
        <f t="shared" si="985"/>
        <v>388.10000000001975</v>
      </c>
      <c r="C3752" s="181" t="e">
        <f t="shared" si="980"/>
        <v>#DIV/0!</v>
      </c>
      <c r="D3752" s="242">
        <f t="shared" si="981"/>
        <v>102.82409061191761</v>
      </c>
      <c r="E3752" s="181" t="e">
        <f t="shared" si="969"/>
        <v>#DIV/0!</v>
      </c>
      <c r="F3752" s="181" t="e">
        <f t="shared" si="982"/>
        <v>#DIV/0!</v>
      </c>
      <c r="H3752" s="181" t="e">
        <f t="shared" si="983"/>
        <v>#DIV/0!</v>
      </c>
      <c r="I3752" s="181" t="e">
        <f t="shared" si="970"/>
        <v>#DIV/0!</v>
      </c>
      <c r="J3752" s="339" t="e">
        <f t="shared" si="971"/>
        <v>#DIV/0!</v>
      </c>
      <c r="K3752" s="181" t="e">
        <f t="shared" si="972"/>
        <v>#DIV/0!</v>
      </c>
      <c r="M3752" s="181" t="e">
        <f t="shared" si="973"/>
        <v>#DIV/0!</v>
      </c>
      <c r="N3752" s="181" t="e">
        <f t="shared" si="974"/>
        <v>#DIV/0!</v>
      </c>
      <c r="O3752" s="339" t="e">
        <f t="shared" si="975"/>
        <v>#DIV/0!</v>
      </c>
      <c r="P3752" s="181" t="e">
        <f t="shared" si="976"/>
        <v>#DIV/0!</v>
      </c>
      <c r="R3752" s="181" t="e">
        <f t="shared" si="977"/>
        <v>#DIV/0!</v>
      </c>
      <c r="S3752" s="181" t="e">
        <f t="shared" si="978"/>
        <v>#DIV/0!</v>
      </c>
      <c r="T3752" s="339" t="e">
        <f t="shared" si="984"/>
        <v>#DIV/0!</v>
      </c>
      <c r="U3752" s="181" t="e">
        <f t="shared" si="979"/>
        <v>#DIV/0!</v>
      </c>
    </row>
    <row r="3753" spans="2:21" ht="12.75" customHeight="1" x14ac:dyDescent="0.15">
      <c r="B3753" s="1">
        <f t="shared" si="985"/>
        <v>388.20000000001977</v>
      </c>
      <c r="C3753" s="181" t="e">
        <f t="shared" si="980"/>
        <v>#DIV/0!</v>
      </c>
      <c r="D3753" s="242">
        <f t="shared" si="981"/>
        <v>102.83107143891135</v>
      </c>
      <c r="E3753" s="181" t="e">
        <f t="shared" si="969"/>
        <v>#DIV/0!</v>
      </c>
      <c r="F3753" s="181" t="e">
        <f t="shared" si="982"/>
        <v>#DIV/0!</v>
      </c>
      <c r="H3753" s="181" t="e">
        <f t="shared" si="983"/>
        <v>#DIV/0!</v>
      </c>
      <c r="I3753" s="181" t="e">
        <f t="shared" si="970"/>
        <v>#DIV/0!</v>
      </c>
      <c r="J3753" s="339" t="e">
        <f t="shared" si="971"/>
        <v>#DIV/0!</v>
      </c>
      <c r="K3753" s="181" t="e">
        <f t="shared" si="972"/>
        <v>#DIV/0!</v>
      </c>
      <c r="M3753" s="181" t="e">
        <f t="shared" si="973"/>
        <v>#DIV/0!</v>
      </c>
      <c r="N3753" s="181" t="e">
        <f t="shared" si="974"/>
        <v>#DIV/0!</v>
      </c>
      <c r="O3753" s="339" t="e">
        <f t="shared" si="975"/>
        <v>#DIV/0!</v>
      </c>
      <c r="P3753" s="181" t="e">
        <f t="shared" si="976"/>
        <v>#DIV/0!</v>
      </c>
      <c r="R3753" s="181" t="e">
        <f t="shared" si="977"/>
        <v>#DIV/0!</v>
      </c>
      <c r="S3753" s="181" t="e">
        <f t="shared" si="978"/>
        <v>#DIV/0!</v>
      </c>
      <c r="T3753" s="339" t="e">
        <f t="shared" si="984"/>
        <v>#DIV/0!</v>
      </c>
      <c r="U3753" s="181" t="e">
        <f t="shared" si="979"/>
        <v>#DIV/0!</v>
      </c>
    </row>
    <row r="3754" spans="2:21" ht="12.75" customHeight="1" x14ac:dyDescent="0.15">
      <c r="B3754" s="1">
        <f t="shared" si="985"/>
        <v>388.30000000001979</v>
      </c>
      <c r="C3754" s="181" t="e">
        <f t="shared" si="980"/>
        <v>#DIV/0!</v>
      </c>
      <c r="D3754" s="242">
        <f t="shared" si="981"/>
        <v>102.83805084448585</v>
      </c>
      <c r="E3754" s="181" t="e">
        <f t="shared" si="969"/>
        <v>#DIV/0!</v>
      </c>
      <c r="F3754" s="181" t="e">
        <f t="shared" si="982"/>
        <v>#DIV/0!</v>
      </c>
      <c r="H3754" s="181" t="e">
        <f t="shared" si="983"/>
        <v>#DIV/0!</v>
      </c>
      <c r="I3754" s="181" t="e">
        <f t="shared" si="970"/>
        <v>#DIV/0!</v>
      </c>
      <c r="J3754" s="339" t="e">
        <f t="shared" si="971"/>
        <v>#DIV/0!</v>
      </c>
      <c r="K3754" s="181" t="e">
        <f t="shared" si="972"/>
        <v>#DIV/0!</v>
      </c>
      <c r="M3754" s="181" t="e">
        <f t="shared" si="973"/>
        <v>#DIV/0!</v>
      </c>
      <c r="N3754" s="181" t="e">
        <f t="shared" si="974"/>
        <v>#DIV/0!</v>
      </c>
      <c r="O3754" s="339" t="e">
        <f t="shared" si="975"/>
        <v>#DIV/0!</v>
      </c>
      <c r="P3754" s="181" t="e">
        <f t="shared" si="976"/>
        <v>#DIV/0!</v>
      </c>
      <c r="R3754" s="181" t="e">
        <f t="shared" si="977"/>
        <v>#DIV/0!</v>
      </c>
      <c r="S3754" s="181" t="e">
        <f t="shared" si="978"/>
        <v>#DIV/0!</v>
      </c>
      <c r="T3754" s="339" t="e">
        <f t="shared" si="984"/>
        <v>#DIV/0!</v>
      </c>
      <c r="U3754" s="181" t="e">
        <f t="shared" si="979"/>
        <v>#DIV/0!</v>
      </c>
    </row>
    <row r="3755" spans="2:21" ht="12.75" customHeight="1" x14ac:dyDescent="0.15">
      <c r="B3755" s="1">
        <f t="shared" si="985"/>
        <v>388.40000000001982</v>
      </c>
      <c r="C3755" s="181" t="e">
        <f t="shared" si="980"/>
        <v>#DIV/0!</v>
      </c>
      <c r="D3755" s="242">
        <f t="shared" si="981"/>
        <v>102.84502882931609</v>
      </c>
      <c r="E3755" s="181" t="e">
        <f t="shared" si="969"/>
        <v>#DIV/0!</v>
      </c>
      <c r="F3755" s="181" t="e">
        <f t="shared" si="982"/>
        <v>#DIV/0!</v>
      </c>
      <c r="H3755" s="181" t="e">
        <f t="shared" si="983"/>
        <v>#DIV/0!</v>
      </c>
      <c r="I3755" s="181" t="e">
        <f t="shared" si="970"/>
        <v>#DIV/0!</v>
      </c>
      <c r="J3755" s="339" t="e">
        <f t="shared" si="971"/>
        <v>#DIV/0!</v>
      </c>
      <c r="K3755" s="181" t="e">
        <f t="shared" si="972"/>
        <v>#DIV/0!</v>
      </c>
      <c r="M3755" s="181" t="e">
        <f t="shared" si="973"/>
        <v>#DIV/0!</v>
      </c>
      <c r="N3755" s="181" t="e">
        <f t="shared" si="974"/>
        <v>#DIV/0!</v>
      </c>
      <c r="O3755" s="339" t="e">
        <f t="shared" si="975"/>
        <v>#DIV/0!</v>
      </c>
      <c r="P3755" s="181" t="e">
        <f t="shared" si="976"/>
        <v>#DIV/0!</v>
      </c>
      <c r="R3755" s="181" t="e">
        <f t="shared" si="977"/>
        <v>#DIV/0!</v>
      </c>
      <c r="S3755" s="181" t="e">
        <f t="shared" si="978"/>
        <v>#DIV/0!</v>
      </c>
      <c r="T3755" s="339" t="e">
        <f t="shared" si="984"/>
        <v>#DIV/0!</v>
      </c>
      <c r="U3755" s="181" t="e">
        <f t="shared" si="979"/>
        <v>#DIV/0!</v>
      </c>
    </row>
    <row r="3756" spans="2:21" ht="12.75" customHeight="1" x14ac:dyDescent="0.15">
      <c r="B3756" s="1">
        <f t="shared" si="985"/>
        <v>388.50000000001984</v>
      </c>
      <c r="C3756" s="181" t="e">
        <f t="shared" si="980"/>
        <v>#DIV/0!</v>
      </c>
      <c r="D3756" s="242">
        <f t="shared" si="981"/>
        <v>102.85200539407687</v>
      </c>
      <c r="E3756" s="181" t="e">
        <f t="shared" si="969"/>
        <v>#DIV/0!</v>
      </c>
      <c r="F3756" s="181" t="e">
        <f t="shared" si="982"/>
        <v>#DIV/0!</v>
      </c>
      <c r="H3756" s="181" t="e">
        <f t="shared" si="983"/>
        <v>#DIV/0!</v>
      </c>
      <c r="I3756" s="181" t="e">
        <f t="shared" si="970"/>
        <v>#DIV/0!</v>
      </c>
      <c r="J3756" s="339" t="e">
        <f t="shared" si="971"/>
        <v>#DIV/0!</v>
      </c>
      <c r="K3756" s="181" t="e">
        <f t="shared" si="972"/>
        <v>#DIV/0!</v>
      </c>
      <c r="M3756" s="181" t="e">
        <f t="shared" si="973"/>
        <v>#DIV/0!</v>
      </c>
      <c r="N3756" s="181" t="e">
        <f t="shared" si="974"/>
        <v>#DIV/0!</v>
      </c>
      <c r="O3756" s="339" t="e">
        <f t="shared" si="975"/>
        <v>#DIV/0!</v>
      </c>
      <c r="P3756" s="181" t="e">
        <f t="shared" si="976"/>
        <v>#DIV/0!</v>
      </c>
      <c r="R3756" s="181" t="e">
        <f t="shared" si="977"/>
        <v>#DIV/0!</v>
      </c>
      <c r="S3756" s="181" t="e">
        <f t="shared" si="978"/>
        <v>#DIV/0!</v>
      </c>
      <c r="T3756" s="339" t="e">
        <f t="shared" si="984"/>
        <v>#DIV/0!</v>
      </c>
      <c r="U3756" s="181" t="e">
        <f t="shared" si="979"/>
        <v>#DIV/0!</v>
      </c>
    </row>
    <row r="3757" spans="2:21" ht="12.75" customHeight="1" x14ac:dyDescent="0.15">
      <c r="B3757" s="1">
        <f t="shared" si="985"/>
        <v>388.60000000001986</v>
      </c>
      <c r="C3757" s="181" t="e">
        <f t="shared" si="980"/>
        <v>#DIV/0!</v>
      </c>
      <c r="D3757" s="242">
        <f t="shared" si="981"/>
        <v>102.85898053944223</v>
      </c>
      <c r="E3757" s="181" t="e">
        <f t="shared" si="969"/>
        <v>#DIV/0!</v>
      </c>
      <c r="F3757" s="181" t="e">
        <f t="shared" si="982"/>
        <v>#DIV/0!</v>
      </c>
      <c r="H3757" s="181" t="e">
        <f t="shared" si="983"/>
        <v>#DIV/0!</v>
      </c>
      <c r="I3757" s="181" t="e">
        <f t="shared" si="970"/>
        <v>#DIV/0!</v>
      </c>
      <c r="J3757" s="339" t="e">
        <f t="shared" si="971"/>
        <v>#DIV/0!</v>
      </c>
      <c r="K3757" s="181" t="e">
        <f t="shared" si="972"/>
        <v>#DIV/0!</v>
      </c>
      <c r="M3757" s="181" t="e">
        <f t="shared" si="973"/>
        <v>#DIV/0!</v>
      </c>
      <c r="N3757" s="181" t="e">
        <f t="shared" si="974"/>
        <v>#DIV/0!</v>
      </c>
      <c r="O3757" s="339" t="e">
        <f t="shared" si="975"/>
        <v>#DIV/0!</v>
      </c>
      <c r="P3757" s="181" t="e">
        <f t="shared" si="976"/>
        <v>#DIV/0!</v>
      </c>
      <c r="R3757" s="181" t="e">
        <f t="shared" si="977"/>
        <v>#DIV/0!</v>
      </c>
      <c r="S3757" s="181" t="e">
        <f t="shared" si="978"/>
        <v>#DIV/0!</v>
      </c>
      <c r="T3757" s="339" t="e">
        <f t="shared" si="984"/>
        <v>#DIV/0!</v>
      </c>
      <c r="U3757" s="181" t="e">
        <f t="shared" si="979"/>
        <v>#DIV/0!</v>
      </c>
    </row>
    <row r="3758" spans="2:21" ht="12.75" customHeight="1" x14ac:dyDescent="0.15">
      <c r="B3758" s="1">
        <f t="shared" si="985"/>
        <v>388.70000000001988</v>
      </c>
      <c r="C3758" s="181" t="e">
        <f t="shared" si="980"/>
        <v>#DIV/0!</v>
      </c>
      <c r="D3758" s="242">
        <f t="shared" si="981"/>
        <v>102.86595426608589</v>
      </c>
      <c r="E3758" s="181" t="e">
        <f t="shared" si="969"/>
        <v>#DIV/0!</v>
      </c>
      <c r="F3758" s="181" t="e">
        <f t="shared" si="982"/>
        <v>#DIV/0!</v>
      </c>
      <c r="H3758" s="181" t="e">
        <f t="shared" si="983"/>
        <v>#DIV/0!</v>
      </c>
      <c r="I3758" s="181" t="e">
        <f t="shared" si="970"/>
        <v>#DIV/0!</v>
      </c>
      <c r="J3758" s="339" t="e">
        <f t="shared" si="971"/>
        <v>#DIV/0!</v>
      </c>
      <c r="K3758" s="181" t="e">
        <f t="shared" si="972"/>
        <v>#DIV/0!</v>
      </c>
      <c r="M3758" s="181" t="e">
        <f t="shared" si="973"/>
        <v>#DIV/0!</v>
      </c>
      <c r="N3758" s="181" t="e">
        <f t="shared" si="974"/>
        <v>#DIV/0!</v>
      </c>
      <c r="O3758" s="339" t="e">
        <f t="shared" si="975"/>
        <v>#DIV/0!</v>
      </c>
      <c r="P3758" s="181" t="e">
        <f t="shared" si="976"/>
        <v>#DIV/0!</v>
      </c>
      <c r="R3758" s="181" t="e">
        <f t="shared" si="977"/>
        <v>#DIV/0!</v>
      </c>
      <c r="S3758" s="181" t="e">
        <f t="shared" si="978"/>
        <v>#DIV/0!</v>
      </c>
      <c r="T3758" s="339" t="e">
        <f t="shared" si="984"/>
        <v>#DIV/0!</v>
      </c>
      <c r="U3758" s="181" t="e">
        <f t="shared" si="979"/>
        <v>#DIV/0!</v>
      </c>
    </row>
    <row r="3759" spans="2:21" ht="12.75" customHeight="1" x14ac:dyDescent="0.15">
      <c r="B3759" s="1">
        <f t="shared" si="985"/>
        <v>388.80000000001991</v>
      </c>
      <c r="C3759" s="181" t="e">
        <f t="shared" si="980"/>
        <v>#DIV/0!</v>
      </c>
      <c r="D3759" s="242">
        <f t="shared" si="981"/>
        <v>102.87292657468095</v>
      </c>
      <c r="E3759" s="181" t="e">
        <f t="shared" si="969"/>
        <v>#DIV/0!</v>
      </c>
      <c r="F3759" s="181" t="e">
        <f t="shared" si="982"/>
        <v>#DIV/0!</v>
      </c>
      <c r="H3759" s="181" t="e">
        <f t="shared" si="983"/>
        <v>#DIV/0!</v>
      </c>
      <c r="I3759" s="181" t="e">
        <f t="shared" si="970"/>
        <v>#DIV/0!</v>
      </c>
      <c r="J3759" s="339" t="e">
        <f t="shared" si="971"/>
        <v>#DIV/0!</v>
      </c>
      <c r="K3759" s="181" t="e">
        <f t="shared" si="972"/>
        <v>#DIV/0!</v>
      </c>
      <c r="M3759" s="181" t="e">
        <f t="shared" si="973"/>
        <v>#DIV/0!</v>
      </c>
      <c r="N3759" s="181" t="e">
        <f t="shared" si="974"/>
        <v>#DIV/0!</v>
      </c>
      <c r="O3759" s="339" t="e">
        <f t="shared" si="975"/>
        <v>#DIV/0!</v>
      </c>
      <c r="P3759" s="181" t="e">
        <f t="shared" si="976"/>
        <v>#DIV/0!</v>
      </c>
      <c r="R3759" s="181" t="e">
        <f t="shared" si="977"/>
        <v>#DIV/0!</v>
      </c>
      <c r="S3759" s="181" t="e">
        <f t="shared" si="978"/>
        <v>#DIV/0!</v>
      </c>
      <c r="T3759" s="339" t="e">
        <f t="shared" si="984"/>
        <v>#DIV/0!</v>
      </c>
      <c r="U3759" s="181" t="e">
        <f t="shared" si="979"/>
        <v>#DIV/0!</v>
      </c>
    </row>
    <row r="3760" spans="2:21" ht="12.75" customHeight="1" x14ac:dyDescent="0.15">
      <c r="B3760" s="1">
        <f t="shared" si="985"/>
        <v>388.90000000001993</v>
      </c>
      <c r="C3760" s="181" t="e">
        <f t="shared" si="980"/>
        <v>#DIV/0!</v>
      </c>
      <c r="D3760" s="242">
        <f t="shared" si="981"/>
        <v>102.8798974659</v>
      </c>
      <c r="E3760" s="181" t="e">
        <f t="shared" si="969"/>
        <v>#DIV/0!</v>
      </c>
      <c r="F3760" s="181" t="e">
        <f t="shared" si="982"/>
        <v>#DIV/0!</v>
      </c>
      <c r="H3760" s="181" t="e">
        <f t="shared" si="983"/>
        <v>#DIV/0!</v>
      </c>
      <c r="I3760" s="181" t="e">
        <f t="shared" si="970"/>
        <v>#DIV/0!</v>
      </c>
      <c r="J3760" s="339" t="e">
        <f t="shared" si="971"/>
        <v>#DIV/0!</v>
      </c>
      <c r="K3760" s="181" t="e">
        <f t="shared" si="972"/>
        <v>#DIV/0!</v>
      </c>
      <c r="M3760" s="181" t="e">
        <f t="shared" si="973"/>
        <v>#DIV/0!</v>
      </c>
      <c r="N3760" s="181" t="e">
        <f t="shared" si="974"/>
        <v>#DIV/0!</v>
      </c>
      <c r="O3760" s="339" t="e">
        <f t="shared" si="975"/>
        <v>#DIV/0!</v>
      </c>
      <c r="P3760" s="181" t="e">
        <f t="shared" si="976"/>
        <v>#DIV/0!</v>
      </c>
      <c r="R3760" s="181" t="e">
        <f t="shared" si="977"/>
        <v>#DIV/0!</v>
      </c>
      <c r="S3760" s="181" t="e">
        <f t="shared" si="978"/>
        <v>#DIV/0!</v>
      </c>
      <c r="T3760" s="339" t="e">
        <f t="shared" si="984"/>
        <v>#DIV/0!</v>
      </c>
      <c r="U3760" s="181" t="e">
        <f t="shared" si="979"/>
        <v>#DIV/0!</v>
      </c>
    </row>
    <row r="3761" spans="2:21" ht="12.75" customHeight="1" x14ac:dyDescent="0.15">
      <c r="B3761" s="1">
        <f t="shared" si="985"/>
        <v>389.00000000001995</v>
      </c>
      <c r="C3761" s="181" t="e">
        <f t="shared" si="980"/>
        <v>#DIV/0!</v>
      </c>
      <c r="D3761" s="242">
        <f t="shared" si="981"/>
        <v>102.88686694041523</v>
      </c>
      <c r="E3761" s="181" t="e">
        <f t="shared" si="969"/>
        <v>#DIV/0!</v>
      </c>
      <c r="F3761" s="181" t="e">
        <f t="shared" si="982"/>
        <v>#DIV/0!</v>
      </c>
      <c r="H3761" s="181" t="e">
        <f t="shared" si="983"/>
        <v>#DIV/0!</v>
      </c>
      <c r="I3761" s="181" t="e">
        <f t="shared" si="970"/>
        <v>#DIV/0!</v>
      </c>
      <c r="J3761" s="339" t="e">
        <f t="shared" si="971"/>
        <v>#DIV/0!</v>
      </c>
      <c r="K3761" s="181" t="e">
        <f t="shared" si="972"/>
        <v>#DIV/0!</v>
      </c>
      <c r="M3761" s="181" t="e">
        <f t="shared" si="973"/>
        <v>#DIV/0!</v>
      </c>
      <c r="N3761" s="181" t="e">
        <f t="shared" si="974"/>
        <v>#DIV/0!</v>
      </c>
      <c r="O3761" s="339" t="e">
        <f t="shared" si="975"/>
        <v>#DIV/0!</v>
      </c>
      <c r="P3761" s="181" t="e">
        <f t="shared" si="976"/>
        <v>#DIV/0!</v>
      </c>
      <c r="R3761" s="181" t="e">
        <f t="shared" si="977"/>
        <v>#DIV/0!</v>
      </c>
      <c r="S3761" s="181" t="e">
        <f t="shared" si="978"/>
        <v>#DIV/0!</v>
      </c>
      <c r="T3761" s="339" t="e">
        <f t="shared" si="984"/>
        <v>#DIV/0!</v>
      </c>
      <c r="U3761" s="181" t="e">
        <f t="shared" si="979"/>
        <v>#DIV/0!</v>
      </c>
    </row>
    <row r="3762" spans="2:21" ht="12.75" customHeight="1" x14ac:dyDescent="0.15">
      <c r="B3762" s="1">
        <f t="shared" si="985"/>
        <v>389.10000000001997</v>
      </c>
      <c r="C3762" s="181" t="e">
        <f t="shared" si="980"/>
        <v>#DIV/0!</v>
      </c>
      <c r="D3762" s="242">
        <f t="shared" si="981"/>
        <v>102.89383499889811</v>
      </c>
      <c r="E3762" s="181" t="e">
        <f t="shared" si="969"/>
        <v>#DIV/0!</v>
      </c>
      <c r="F3762" s="181" t="e">
        <f t="shared" si="982"/>
        <v>#DIV/0!</v>
      </c>
      <c r="H3762" s="181" t="e">
        <f t="shared" si="983"/>
        <v>#DIV/0!</v>
      </c>
      <c r="I3762" s="181" t="e">
        <f t="shared" si="970"/>
        <v>#DIV/0!</v>
      </c>
      <c r="J3762" s="339" t="e">
        <f t="shared" si="971"/>
        <v>#DIV/0!</v>
      </c>
      <c r="K3762" s="181" t="e">
        <f t="shared" si="972"/>
        <v>#DIV/0!</v>
      </c>
      <c r="M3762" s="181" t="e">
        <f t="shared" si="973"/>
        <v>#DIV/0!</v>
      </c>
      <c r="N3762" s="181" t="e">
        <f t="shared" si="974"/>
        <v>#DIV/0!</v>
      </c>
      <c r="O3762" s="339" t="e">
        <f t="shared" si="975"/>
        <v>#DIV/0!</v>
      </c>
      <c r="P3762" s="181" t="e">
        <f t="shared" si="976"/>
        <v>#DIV/0!</v>
      </c>
      <c r="R3762" s="181" t="e">
        <f t="shared" si="977"/>
        <v>#DIV/0!</v>
      </c>
      <c r="S3762" s="181" t="e">
        <f t="shared" si="978"/>
        <v>#DIV/0!</v>
      </c>
      <c r="T3762" s="339" t="e">
        <f t="shared" si="984"/>
        <v>#DIV/0!</v>
      </c>
      <c r="U3762" s="181" t="e">
        <f t="shared" si="979"/>
        <v>#DIV/0!</v>
      </c>
    </row>
    <row r="3763" spans="2:21" ht="12.75" customHeight="1" x14ac:dyDescent="0.15">
      <c r="B3763" s="1">
        <f t="shared" si="985"/>
        <v>389.20000000002</v>
      </c>
      <c r="C3763" s="181" t="e">
        <f t="shared" si="980"/>
        <v>#DIV/0!</v>
      </c>
      <c r="D3763" s="242">
        <f t="shared" si="981"/>
        <v>102.90080164202004</v>
      </c>
      <c r="E3763" s="181" t="e">
        <f t="shared" si="969"/>
        <v>#DIV/0!</v>
      </c>
      <c r="F3763" s="181" t="e">
        <f t="shared" si="982"/>
        <v>#DIV/0!</v>
      </c>
      <c r="H3763" s="181" t="e">
        <f t="shared" si="983"/>
        <v>#DIV/0!</v>
      </c>
      <c r="I3763" s="181" t="e">
        <f t="shared" si="970"/>
        <v>#DIV/0!</v>
      </c>
      <c r="J3763" s="339" t="e">
        <f t="shared" si="971"/>
        <v>#DIV/0!</v>
      </c>
      <c r="K3763" s="181" t="e">
        <f t="shared" si="972"/>
        <v>#DIV/0!</v>
      </c>
      <c r="M3763" s="181" t="e">
        <f t="shared" si="973"/>
        <v>#DIV/0!</v>
      </c>
      <c r="N3763" s="181" t="e">
        <f t="shared" si="974"/>
        <v>#DIV/0!</v>
      </c>
      <c r="O3763" s="339" t="e">
        <f t="shared" si="975"/>
        <v>#DIV/0!</v>
      </c>
      <c r="P3763" s="181" t="e">
        <f t="shared" si="976"/>
        <v>#DIV/0!</v>
      </c>
      <c r="R3763" s="181" t="e">
        <f t="shared" si="977"/>
        <v>#DIV/0!</v>
      </c>
      <c r="S3763" s="181" t="e">
        <f t="shared" si="978"/>
        <v>#DIV/0!</v>
      </c>
      <c r="T3763" s="339" t="e">
        <f t="shared" si="984"/>
        <v>#DIV/0!</v>
      </c>
      <c r="U3763" s="181" t="e">
        <f t="shared" si="979"/>
        <v>#DIV/0!</v>
      </c>
    </row>
    <row r="3764" spans="2:21" ht="12.75" customHeight="1" x14ac:dyDescent="0.15">
      <c r="B3764" s="1">
        <f t="shared" si="985"/>
        <v>389.30000000002002</v>
      </c>
      <c r="C3764" s="181" t="e">
        <f t="shared" si="980"/>
        <v>#DIV/0!</v>
      </c>
      <c r="D3764" s="242">
        <f t="shared" si="981"/>
        <v>102.90776687045144</v>
      </c>
      <c r="E3764" s="181" t="e">
        <f t="shared" si="969"/>
        <v>#DIV/0!</v>
      </c>
      <c r="F3764" s="181" t="e">
        <f t="shared" si="982"/>
        <v>#DIV/0!</v>
      </c>
      <c r="H3764" s="181" t="e">
        <f t="shared" si="983"/>
        <v>#DIV/0!</v>
      </c>
      <c r="I3764" s="181" t="e">
        <f t="shared" si="970"/>
        <v>#DIV/0!</v>
      </c>
      <c r="J3764" s="339" t="e">
        <f t="shared" si="971"/>
        <v>#DIV/0!</v>
      </c>
      <c r="K3764" s="181" t="e">
        <f t="shared" si="972"/>
        <v>#DIV/0!</v>
      </c>
      <c r="M3764" s="181" t="e">
        <f t="shared" si="973"/>
        <v>#DIV/0!</v>
      </c>
      <c r="N3764" s="181" t="e">
        <f t="shared" si="974"/>
        <v>#DIV/0!</v>
      </c>
      <c r="O3764" s="339" t="e">
        <f t="shared" si="975"/>
        <v>#DIV/0!</v>
      </c>
      <c r="P3764" s="181" t="e">
        <f t="shared" si="976"/>
        <v>#DIV/0!</v>
      </c>
      <c r="R3764" s="181" t="e">
        <f t="shared" si="977"/>
        <v>#DIV/0!</v>
      </c>
      <c r="S3764" s="181" t="e">
        <f t="shared" si="978"/>
        <v>#DIV/0!</v>
      </c>
      <c r="T3764" s="339" t="e">
        <f t="shared" si="984"/>
        <v>#DIV/0!</v>
      </c>
      <c r="U3764" s="181" t="e">
        <f t="shared" si="979"/>
        <v>#DIV/0!</v>
      </c>
    </row>
    <row r="3765" spans="2:21" ht="12.75" customHeight="1" x14ac:dyDescent="0.15">
      <c r="B3765" s="1">
        <f t="shared" si="985"/>
        <v>389.40000000002004</v>
      </c>
      <c r="C3765" s="181" t="e">
        <f t="shared" si="980"/>
        <v>#DIV/0!</v>
      </c>
      <c r="D3765" s="242">
        <f t="shared" si="981"/>
        <v>102.91473068486252</v>
      </c>
      <c r="E3765" s="181" t="e">
        <f t="shared" si="969"/>
        <v>#DIV/0!</v>
      </c>
      <c r="F3765" s="181" t="e">
        <f t="shared" si="982"/>
        <v>#DIV/0!</v>
      </c>
      <c r="H3765" s="181" t="e">
        <f t="shared" si="983"/>
        <v>#DIV/0!</v>
      </c>
      <c r="I3765" s="181" t="e">
        <f t="shared" si="970"/>
        <v>#DIV/0!</v>
      </c>
      <c r="J3765" s="339" t="e">
        <f t="shared" si="971"/>
        <v>#DIV/0!</v>
      </c>
      <c r="K3765" s="181" t="e">
        <f t="shared" si="972"/>
        <v>#DIV/0!</v>
      </c>
      <c r="M3765" s="181" t="e">
        <f t="shared" si="973"/>
        <v>#DIV/0!</v>
      </c>
      <c r="N3765" s="181" t="e">
        <f t="shared" si="974"/>
        <v>#DIV/0!</v>
      </c>
      <c r="O3765" s="339" t="e">
        <f t="shared" si="975"/>
        <v>#DIV/0!</v>
      </c>
      <c r="P3765" s="181" t="e">
        <f t="shared" si="976"/>
        <v>#DIV/0!</v>
      </c>
      <c r="R3765" s="181" t="e">
        <f t="shared" si="977"/>
        <v>#DIV/0!</v>
      </c>
      <c r="S3765" s="181" t="e">
        <f t="shared" si="978"/>
        <v>#DIV/0!</v>
      </c>
      <c r="T3765" s="339" t="e">
        <f t="shared" si="984"/>
        <v>#DIV/0!</v>
      </c>
      <c r="U3765" s="181" t="e">
        <f t="shared" si="979"/>
        <v>#DIV/0!</v>
      </c>
    </row>
    <row r="3766" spans="2:21" ht="12.75" customHeight="1" x14ac:dyDescent="0.15">
      <c r="B3766" s="1">
        <f t="shared" si="985"/>
        <v>389.50000000002007</v>
      </c>
      <c r="C3766" s="181" t="e">
        <f t="shared" si="980"/>
        <v>#DIV/0!</v>
      </c>
      <c r="D3766" s="242">
        <f t="shared" si="981"/>
        <v>102.9216930859229</v>
      </c>
      <c r="E3766" s="181" t="e">
        <f t="shared" si="969"/>
        <v>#DIV/0!</v>
      </c>
      <c r="F3766" s="181" t="e">
        <f t="shared" si="982"/>
        <v>#DIV/0!</v>
      </c>
      <c r="H3766" s="181" t="e">
        <f t="shared" si="983"/>
        <v>#DIV/0!</v>
      </c>
      <c r="I3766" s="181" t="e">
        <f t="shared" si="970"/>
        <v>#DIV/0!</v>
      </c>
      <c r="J3766" s="339" t="e">
        <f t="shared" si="971"/>
        <v>#DIV/0!</v>
      </c>
      <c r="K3766" s="181" t="e">
        <f t="shared" si="972"/>
        <v>#DIV/0!</v>
      </c>
      <c r="M3766" s="181" t="e">
        <f t="shared" si="973"/>
        <v>#DIV/0!</v>
      </c>
      <c r="N3766" s="181" t="e">
        <f t="shared" si="974"/>
        <v>#DIV/0!</v>
      </c>
      <c r="O3766" s="339" t="e">
        <f t="shared" si="975"/>
        <v>#DIV/0!</v>
      </c>
      <c r="P3766" s="181" t="e">
        <f t="shared" si="976"/>
        <v>#DIV/0!</v>
      </c>
      <c r="R3766" s="181" t="e">
        <f t="shared" si="977"/>
        <v>#DIV/0!</v>
      </c>
      <c r="S3766" s="181" t="e">
        <f t="shared" si="978"/>
        <v>#DIV/0!</v>
      </c>
      <c r="T3766" s="339" t="e">
        <f t="shared" si="984"/>
        <v>#DIV/0!</v>
      </c>
      <c r="U3766" s="181" t="e">
        <f t="shared" si="979"/>
        <v>#DIV/0!</v>
      </c>
    </row>
    <row r="3767" spans="2:21" ht="12.75" customHeight="1" x14ac:dyDescent="0.15">
      <c r="B3767" s="1">
        <f t="shared" si="985"/>
        <v>389.60000000002009</v>
      </c>
      <c r="C3767" s="181" t="e">
        <f t="shared" si="980"/>
        <v>#DIV/0!</v>
      </c>
      <c r="D3767" s="242">
        <f t="shared" si="981"/>
        <v>102.92865407430159</v>
      </c>
      <c r="E3767" s="181" t="e">
        <f t="shared" si="969"/>
        <v>#DIV/0!</v>
      </c>
      <c r="F3767" s="181" t="e">
        <f t="shared" si="982"/>
        <v>#DIV/0!</v>
      </c>
      <c r="H3767" s="181" t="e">
        <f t="shared" si="983"/>
        <v>#DIV/0!</v>
      </c>
      <c r="I3767" s="181" t="e">
        <f t="shared" si="970"/>
        <v>#DIV/0!</v>
      </c>
      <c r="J3767" s="339" t="e">
        <f t="shared" si="971"/>
        <v>#DIV/0!</v>
      </c>
      <c r="K3767" s="181" t="e">
        <f t="shared" si="972"/>
        <v>#DIV/0!</v>
      </c>
      <c r="M3767" s="181" t="e">
        <f t="shared" si="973"/>
        <v>#DIV/0!</v>
      </c>
      <c r="N3767" s="181" t="e">
        <f t="shared" si="974"/>
        <v>#DIV/0!</v>
      </c>
      <c r="O3767" s="339" t="e">
        <f t="shared" si="975"/>
        <v>#DIV/0!</v>
      </c>
      <c r="P3767" s="181" t="e">
        <f t="shared" si="976"/>
        <v>#DIV/0!</v>
      </c>
      <c r="R3767" s="181" t="e">
        <f t="shared" si="977"/>
        <v>#DIV/0!</v>
      </c>
      <c r="S3767" s="181" t="e">
        <f t="shared" si="978"/>
        <v>#DIV/0!</v>
      </c>
      <c r="T3767" s="339" t="e">
        <f t="shared" si="984"/>
        <v>#DIV/0!</v>
      </c>
      <c r="U3767" s="181" t="e">
        <f t="shared" si="979"/>
        <v>#DIV/0!</v>
      </c>
    </row>
    <row r="3768" spans="2:21" ht="12.75" customHeight="1" x14ac:dyDescent="0.15">
      <c r="B3768" s="1">
        <f t="shared" si="985"/>
        <v>389.70000000002011</v>
      </c>
      <c r="C3768" s="181" t="e">
        <f t="shared" si="980"/>
        <v>#DIV/0!</v>
      </c>
      <c r="D3768" s="242">
        <f t="shared" si="981"/>
        <v>102.93561365066748</v>
      </c>
      <c r="E3768" s="181" t="e">
        <f t="shared" si="969"/>
        <v>#DIV/0!</v>
      </c>
      <c r="F3768" s="181" t="e">
        <f t="shared" si="982"/>
        <v>#DIV/0!</v>
      </c>
      <c r="H3768" s="181" t="e">
        <f t="shared" si="983"/>
        <v>#DIV/0!</v>
      </c>
      <c r="I3768" s="181" t="e">
        <f t="shared" si="970"/>
        <v>#DIV/0!</v>
      </c>
      <c r="J3768" s="339" t="e">
        <f t="shared" si="971"/>
        <v>#DIV/0!</v>
      </c>
      <c r="K3768" s="181" t="e">
        <f t="shared" si="972"/>
        <v>#DIV/0!</v>
      </c>
      <c r="M3768" s="181" t="e">
        <f t="shared" si="973"/>
        <v>#DIV/0!</v>
      </c>
      <c r="N3768" s="181" t="e">
        <f t="shared" si="974"/>
        <v>#DIV/0!</v>
      </c>
      <c r="O3768" s="339" t="e">
        <f t="shared" si="975"/>
        <v>#DIV/0!</v>
      </c>
      <c r="P3768" s="181" t="e">
        <f t="shared" si="976"/>
        <v>#DIV/0!</v>
      </c>
      <c r="R3768" s="181" t="e">
        <f t="shared" si="977"/>
        <v>#DIV/0!</v>
      </c>
      <c r="S3768" s="181" t="e">
        <f t="shared" si="978"/>
        <v>#DIV/0!</v>
      </c>
      <c r="T3768" s="339" t="e">
        <f t="shared" si="984"/>
        <v>#DIV/0!</v>
      </c>
      <c r="U3768" s="181" t="e">
        <f t="shared" si="979"/>
        <v>#DIV/0!</v>
      </c>
    </row>
    <row r="3769" spans="2:21" ht="12.75" customHeight="1" x14ac:dyDescent="0.15">
      <c r="B3769" s="1">
        <f t="shared" si="985"/>
        <v>389.80000000002013</v>
      </c>
      <c r="C3769" s="181" t="e">
        <f t="shared" si="980"/>
        <v>#DIV/0!</v>
      </c>
      <c r="D3769" s="242">
        <f t="shared" si="981"/>
        <v>102.94257181568845</v>
      </c>
      <c r="E3769" s="181" t="e">
        <f t="shared" si="969"/>
        <v>#DIV/0!</v>
      </c>
      <c r="F3769" s="181" t="e">
        <f t="shared" si="982"/>
        <v>#DIV/0!</v>
      </c>
      <c r="H3769" s="181" t="e">
        <f t="shared" si="983"/>
        <v>#DIV/0!</v>
      </c>
      <c r="I3769" s="181" t="e">
        <f t="shared" si="970"/>
        <v>#DIV/0!</v>
      </c>
      <c r="J3769" s="339" t="e">
        <f t="shared" si="971"/>
        <v>#DIV/0!</v>
      </c>
      <c r="K3769" s="181" t="e">
        <f t="shared" si="972"/>
        <v>#DIV/0!</v>
      </c>
      <c r="M3769" s="181" t="e">
        <f t="shared" si="973"/>
        <v>#DIV/0!</v>
      </c>
      <c r="N3769" s="181" t="e">
        <f t="shared" si="974"/>
        <v>#DIV/0!</v>
      </c>
      <c r="O3769" s="339" t="e">
        <f t="shared" si="975"/>
        <v>#DIV/0!</v>
      </c>
      <c r="P3769" s="181" t="e">
        <f t="shared" si="976"/>
        <v>#DIV/0!</v>
      </c>
      <c r="R3769" s="181" t="e">
        <f t="shared" si="977"/>
        <v>#DIV/0!</v>
      </c>
      <c r="S3769" s="181" t="e">
        <f t="shared" si="978"/>
        <v>#DIV/0!</v>
      </c>
      <c r="T3769" s="339" t="e">
        <f t="shared" si="984"/>
        <v>#DIV/0!</v>
      </c>
      <c r="U3769" s="181" t="e">
        <f t="shared" si="979"/>
        <v>#DIV/0!</v>
      </c>
    </row>
    <row r="3770" spans="2:21" ht="12.75" customHeight="1" x14ac:dyDescent="0.15">
      <c r="B3770" s="1">
        <f t="shared" si="985"/>
        <v>389.90000000002016</v>
      </c>
      <c r="C3770" s="181" t="e">
        <f t="shared" si="980"/>
        <v>#DIV/0!</v>
      </c>
      <c r="D3770" s="242">
        <f t="shared" si="981"/>
        <v>102.94952857003236</v>
      </c>
      <c r="E3770" s="181" t="e">
        <f t="shared" si="969"/>
        <v>#DIV/0!</v>
      </c>
      <c r="F3770" s="181" t="e">
        <f t="shared" si="982"/>
        <v>#DIV/0!</v>
      </c>
      <c r="H3770" s="181" t="e">
        <f t="shared" si="983"/>
        <v>#DIV/0!</v>
      </c>
      <c r="I3770" s="181" t="e">
        <f t="shared" si="970"/>
        <v>#DIV/0!</v>
      </c>
      <c r="J3770" s="339" t="e">
        <f t="shared" si="971"/>
        <v>#DIV/0!</v>
      </c>
      <c r="K3770" s="181" t="e">
        <f t="shared" si="972"/>
        <v>#DIV/0!</v>
      </c>
      <c r="M3770" s="181" t="e">
        <f t="shared" si="973"/>
        <v>#DIV/0!</v>
      </c>
      <c r="N3770" s="181" t="e">
        <f t="shared" si="974"/>
        <v>#DIV/0!</v>
      </c>
      <c r="O3770" s="339" t="e">
        <f t="shared" si="975"/>
        <v>#DIV/0!</v>
      </c>
      <c r="P3770" s="181" t="e">
        <f t="shared" si="976"/>
        <v>#DIV/0!</v>
      </c>
      <c r="R3770" s="181" t="e">
        <f t="shared" si="977"/>
        <v>#DIV/0!</v>
      </c>
      <c r="S3770" s="181" t="e">
        <f t="shared" si="978"/>
        <v>#DIV/0!</v>
      </c>
      <c r="T3770" s="339" t="e">
        <f t="shared" si="984"/>
        <v>#DIV/0!</v>
      </c>
      <c r="U3770" s="181" t="e">
        <f t="shared" si="979"/>
        <v>#DIV/0!</v>
      </c>
    </row>
    <row r="3771" spans="2:21" ht="12.75" customHeight="1" x14ac:dyDescent="0.15">
      <c r="B3771" s="1">
        <f t="shared" si="985"/>
        <v>390.00000000002018</v>
      </c>
      <c r="C3771" s="181" t="e">
        <f t="shared" si="980"/>
        <v>#DIV/0!</v>
      </c>
      <c r="D3771" s="242">
        <f t="shared" si="981"/>
        <v>102.95648391436623</v>
      </c>
      <c r="E3771" s="181" t="e">
        <f t="shared" si="969"/>
        <v>#DIV/0!</v>
      </c>
      <c r="F3771" s="181" t="e">
        <f t="shared" si="982"/>
        <v>#DIV/0!</v>
      </c>
      <c r="H3771" s="181" t="e">
        <f t="shared" si="983"/>
        <v>#DIV/0!</v>
      </c>
      <c r="I3771" s="181" t="e">
        <f t="shared" si="970"/>
        <v>#DIV/0!</v>
      </c>
      <c r="J3771" s="339" t="e">
        <f t="shared" si="971"/>
        <v>#DIV/0!</v>
      </c>
      <c r="K3771" s="181" t="e">
        <f t="shared" si="972"/>
        <v>#DIV/0!</v>
      </c>
      <c r="M3771" s="181" t="e">
        <f t="shared" si="973"/>
        <v>#DIV/0!</v>
      </c>
      <c r="N3771" s="181" t="e">
        <f t="shared" si="974"/>
        <v>#DIV/0!</v>
      </c>
      <c r="O3771" s="339" t="e">
        <f t="shared" si="975"/>
        <v>#DIV/0!</v>
      </c>
      <c r="P3771" s="181" t="e">
        <f t="shared" si="976"/>
        <v>#DIV/0!</v>
      </c>
      <c r="R3771" s="181" t="e">
        <f t="shared" si="977"/>
        <v>#DIV/0!</v>
      </c>
      <c r="S3771" s="181" t="e">
        <f t="shared" si="978"/>
        <v>#DIV/0!</v>
      </c>
      <c r="T3771" s="339" t="e">
        <f t="shared" si="984"/>
        <v>#DIV/0!</v>
      </c>
      <c r="U3771" s="181" t="e">
        <f t="shared" si="979"/>
        <v>#DIV/0!</v>
      </c>
    </row>
    <row r="3772" spans="2:21" ht="12.75" customHeight="1" x14ac:dyDescent="0.15">
      <c r="B3772" s="1">
        <f t="shared" si="985"/>
        <v>390.1000000000202</v>
      </c>
      <c r="C3772" s="181" t="e">
        <f t="shared" si="980"/>
        <v>#DIV/0!</v>
      </c>
      <c r="D3772" s="242">
        <f t="shared" si="981"/>
        <v>102.96343784935664</v>
      </c>
      <c r="E3772" s="181" t="e">
        <f t="shared" si="969"/>
        <v>#DIV/0!</v>
      </c>
      <c r="F3772" s="181" t="e">
        <f t="shared" si="982"/>
        <v>#DIV/0!</v>
      </c>
      <c r="H3772" s="181" t="e">
        <f t="shared" si="983"/>
        <v>#DIV/0!</v>
      </c>
      <c r="I3772" s="181" t="e">
        <f t="shared" si="970"/>
        <v>#DIV/0!</v>
      </c>
      <c r="J3772" s="339" t="e">
        <f t="shared" si="971"/>
        <v>#DIV/0!</v>
      </c>
      <c r="K3772" s="181" t="e">
        <f t="shared" si="972"/>
        <v>#DIV/0!</v>
      </c>
      <c r="M3772" s="181" t="e">
        <f t="shared" si="973"/>
        <v>#DIV/0!</v>
      </c>
      <c r="N3772" s="181" t="e">
        <f t="shared" si="974"/>
        <v>#DIV/0!</v>
      </c>
      <c r="O3772" s="339" t="e">
        <f t="shared" si="975"/>
        <v>#DIV/0!</v>
      </c>
      <c r="P3772" s="181" t="e">
        <f t="shared" si="976"/>
        <v>#DIV/0!</v>
      </c>
      <c r="R3772" s="181" t="e">
        <f t="shared" si="977"/>
        <v>#DIV/0!</v>
      </c>
      <c r="S3772" s="181" t="e">
        <f t="shared" si="978"/>
        <v>#DIV/0!</v>
      </c>
      <c r="T3772" s="339" t="e">
        <f t="shared" si="984"/>
        <v>#DIV/0!</v>
      </c>
      <c r="U3772" s="181" t="e">
        <f t="shared" si="979"/>
        <v>#DIV/0!</v>
      </c>
    </row>
    <row r="3773" spans="2:21" ht="12.75" customHeight="1" x14ac:dyDescent="0.15">
      <c r="B3773" s="1">
        <f t="shared" si="985"/>
        <v>390.20000000002022</v>
      </c>
      <c r="C3773" s="181" t="e">
        <f t="shared" si="980"/>
        <v>#DIV/0!</v>
      </c>
      <c r="D3773" s="242">
        <f t="shared" si="981"/>
        <v>102.97039037566998</v>
      </c>
      <c r="E3773" s="181" t="e">
        <f t="shared" si="969"/>
        <v>#DIV/0!</v>
      </c>
      <c r="F3773" s="181" t="e">
        <f t="shared" si="982"/>
        <v>#DIV/0!</v>
      </c>
      <c r="H3773" s="181" t="e">
        <f t="shared" si="983"/>
        <v>#DIV/0!</v>
      </c>
      <c r="I3773" s="181" t="e">
        <f t="shared" si="970"/>
        <v>#DIV/0!</v>
      </c>
      <c r="J3773" s="339" t="e">
        <f t="shared" si="971"/>
        <v>#DIV/0!</v>
      </c>
      <c r="K3773" s="181" t="e">
        <f t="shared" si="972"/>
        <v>#DIV/0!</v>
      </c>
      <c r="M3773" s="181" t="e">
        <f t="shared" si="973"/>
        <v>#DIV/0!</v>
      </c>
      <c r="N3773" s="181" t="e">
        <f t="shared" si="974"/>
        <v>#DIV/0!</v>
      </c>
      <c r="O3773" s="339" t="e">
        <f t="shared" si="975"/>
        <v>#DIV/0!</v>
      </c>
      <c r="P3773" s="181" t="e">
        <f t="shared" si="976"/>
        <v>#DIV/0!</v>
      </c>
      <c r="R3773" s="181" t="e">
        <f t="shared" si="977"/>
        <v>#DIV/0!</v>
      </c>
      <c r="S3773" s="181" t="e">
        <f t="shared" si="978"/>
        <v>#DIV/0!</v>
      </c>
      <c r="T3773" s="339" t="e">
        <f t="shared" si="984"/>
        <v>#DIV/0!</v>
      </c>
      <c r="U3773" s="181" t="e">
        <f t="shared" si="979"/>
        <v>#DIV/0!</v>
      </c>
    </row>
    <row r="3774" spans="2:21" ht="12.75" customHeight="1" x14ac:dyDescent="0.15">
      <c r="B3774" s="1">
        <f t="shared" si="985"/>
        <v>390.30000000002025</v>
      </c>
      <c r="C3774" s="181" t="e">
        <f t="shared" si="980"/>
        <v>#DIV/0!</v>
      </c>
      <c r="D3774" s="242">
        <f t="shared" si="981"/>
        <v>102.97734149397168</v>
      </c>
      <c r="E3774" s="181" t="e">
        <f t="shared" si="969"/>
        <v>#DIV/0!</v>
      </c>
      <c r="F3774" s="181" t="e">
        <f t="shared" si="982"/>
        <v>#DIV/0!</v>
      </c>
      <c r="H3774" s="181" t="e">
        <f t="shared" si="983"/>
        <v>#DIV/0!</v>
      </c>
      <c r="I3774" s="181" t="e">
        <f t="shared" si="970"/>
        <v>#DIV/0!</v>
      </c>
      <c r="J3774" s="339" t="e">
        <f t="shared" si="971"/>
        <v>#DIV/0!</v>
      </c>
      <c r="K3774" s="181" t="e">
        <f t="shared" si="972"/>
        <v>#DIV/0!</v>
      </c>
      <c r="M3774" s="181" t="e">
        <f t="shared" si="973"/>
        <v>#DIV/0!</v>
      </c>
      <c r="N3774" s="181" t="e">
        <f t="shared" si="974"/>
        <v>#DIV/0!</v>
      </c>
      <c r="O3774" s="339" t="e">
        <f t="shared" si="975"/>
        <v>#DIV/0!</v>
      </c>
      <c r="P3774" s="181" t="e">
        <f t="shared" si="976"/>
        <v>#DIV/0!</v>
      </c>
      <c r="R3774" s="181" t="e">
        <f t="shared" si="977"/>
        <v>#DIV/0!</v>
      </c>
      <c r="S3774" s="181" t="e">
        <f t="shared" si="978"/>
        <v>#DIV/0!</v>
      </c>
      <c r="T3774" s="339" t="e">
        <f t="shared" si="984"/>
        <v>#DIV/0!</v>
      </c>
      <c r="U3774" s="181" t="e">
        <f t="shared" si="979"/>
        <v>#DIV/0!</v>
      </c>
    </row>
    <row r="3775" spans="2:21" ht="12.75" customHeight="1" x14ac:dyDescent="0.15">
      <c r="B3775" s="1">
        <f t="shared" si="985"/>
        <v>390.40000000002027</v>
      </c>
      <c r="C3775" s="181" t="e">
        <f t="shared" si="980"/>
        <v>#DIV/0!</v>
      </c>
      <c r="D3775" s="242">
        <f t="shared" si="981"/>
        <v>102.98429120492696</v>
      </c>
      <c r="E3775" s="181" t="e">
        <f t="shared" si="969"/>
        <v>#DIV/0!</v>
      </c>
      <c r="F3775" s="181" t="e">
        <f t="shared" si="982"/>
        <v>#DIV/0!</v>
      </c>
      <c r="H3775" s="181" t="e">
        <f t="shared" si="983"/>
        <v>#DIV/0!</v>
      </c>
      <c r="I3775" s="181" t="e">
        <f t="shared" si="970"/>
        <v>#DIV/0!</v>
      </c>
      <c r="J3775" s="339" t="e">
        <f t="shared" si="971"/>
        <v>#DIV/0!</v>
      </c>
      <c r="K3775" s="181" t="e">
        <f t="shared" si="972"/>
        <v>#DIV/0!</v>
      </c>
      <c r="M3775" s="181" t="e">
        <f t="shared" si="973"/>
        <v>#DIV/0!</v>
      </c>
      <c r="N3775" s="181" t="e">
        <f t="shared" si="974"/>
        <v>#DIV/0!</v>
      </c>
      <c r="O3775" s="339" t="e">
        <f t="shared" si="975"/>
        <v>#DIV/0!</v>
      </c>
      <c r="P3775" s="181" t="e">
        <f t="shared" si="976"/>
        <v>#DIV/0!</v>
      </c>
      <c r="R3775" s="181" t="e">
        <f t="shared" si="977"/>
        <v>#DIV/0!</v>
      </c>
      <c r="S3775" s="181" t="e">
        <f t="shared" si="978"/>
        <v>#DIV/0!</v>
      </c>
      <c r="T3775" s="339" t="e">
        <f t="shared" si="984"/>
        <v>#DIV/0!</v>
      </c>
      <c r="U3775" s="181" t="e">
        <f t="shared" si="979"/>
        <v>#DIV/0!</v>
      </c>
    </row>
    <row r="3776" spans="2:21" ht="12.75" customHeight="1" x14ac:dyDescent="0.15">
      <c r="B3776" s="1">
        <f t="shared" si="985"/>
        <v>390.50000000002029</v>
      </c>
      <c r="C3776" s="181" t="e">
        <f t="shared" si="980"/>
        <v>#DIV/0!</v>
      </c>
      <c r="D3776" s="242">
        <f t="shared" si="981"/>
        <v>102.99123950920047</v>
      </c>
      <c r="E3776" s="181" t="e">
        <f t="shared" si="969"/>
        <v>#DIV/0!</v>
      </c>
      <c r="F3776" s="181" t="e">
        <f t="shared" si="982"/>
        <v>#DIV/0!</v>
      </c>
      <c r="H3776" s="181" t="e">
        <f t="shared" si="983"/>
        <v>#DIV/0!</v>
      </c>
      <c r="I3776" s="181" t="e">
        <f t="shared" si="970"/>
        <v>#DIV/0!</v>
      </c>
      <c r="J3776" s="339" t="e">
        <f t="shared" si="971"/>
        <v>#DIV/0!</v>
      </c>
      <c r="K3776" s="181" t="e">
        <f t="shared" si="972"/>
        <v>#DIV/0!</v>
      </c>
      <c r="M3776" s="181" t="e">
        <f t="shared" si="973"/>
        <v>#DIV/0!</v>
      </c>
      <c r="N3776" s="181" t="e">
        <f t="shared" si="974"/>
        <v>#DIV/0!</v>
      </c>
      <c r="O3776" s="339" t="e">
        <f t="shared" si="975"/>
        <v>#DIV/0!</v>
      </c>
      <c r="P3776" s="181" t="e">
        <f t="shared" si="976"/>
        <v>#DIV/0!</v>
      </c>
      <c r="R3776" s="181" t="e">
        <f t="shared" si="977"/>
        <v>#DIV/0!</v>
      </c>
      <c r="S3776" s="181" t="e">
        <f t="shared" si="978"/>
        <v>#DIV/0!</v>
      </c>
      <c r="T3776" s="339" t="e">
        <f t="shared" si="984"/>
        <v>#DIV/0!</v>
      </c>
      <c r="U3776" s="181" t="e">
        <f t="shared" si="979"/>
        <v>#DIV/0!</v>
      </c>
    </row>
    <row r="3777" spans="2:21" ht="12.75" customHeight="1" x14ac:dyDescent="0.15">
      <c r="B3777" s="1">
        <f t="shared" si="985"/>
        <v>390.60000000002032</v>
      </c>
      <c r="C3777" s="181" t="e">
        <f t="shared" si="980"/>
        <v>#DIV/0!</v>
      </c>
      <c r="D3777" s="242">
        <f t="shared" si="981"/>
        <v>102.99818640745654</v>
      </c>
      <c r="E3777" s="181" t="e">
        <f t="shared" si="969"/>
        <v>#DIV/0!</v>
      </c>
      <c r="F3777" s="181" t="e">
        <f t="shared" si="982"/>
        <v>#DIV/0!</v>
      </c>
      <c r="H3777" s="181" t="e">
        <f t="shared" si="983"/>
        <v>#DIV/0!</v>
      </c>
      <c r="I3777" s="181" t="e">
        <f t="shared" si="970"/>
        <v>#DIV/0!</v>
      </c>
      <c r="J3777" s="339" t="e">
        <f t="shared" si="971"/>
        <v>#DIV/0!</v>
      </c>
      <c r="K3777" s="181" t="e">
        <f t="shared" si="972"/>
        <v>#DIV/0!</v>
      </c>
      <c r="M3777" s="181" t="e">
        <f t="shared" si="973"/>
        <v>#DIV/0!</v>
      </c>
      <c r="N3777" s="181" t="e">
        <f t="shared" si="974"/>
        <v>#DIV/0!</v>
      </c>
      <c r="O3777" s="339" t="e">
        <f t="shared" si="975"/>
        <v>#DIV/0!</v>
      </c>
      <c r="P3777" s="181" t="e">
        <f t="shared" si="976"/>
        <v>#DIV/0!</v>
      </c>
      <c r="R3777" s="181" t="e">
        <f t="shared" si="977"/>
        <v>#DIV/0!</v>
      </c>
      <c r="S3777" s="181" t="e">
        <f t="shared" si="978"/>
        <v>#DIV/0!</v>
      </c>
      <c r="T3777" s="339" t="e">
        <f t="shared" si="984"/>
        <v>#DIV/0!</v>
      </c>
      <c r="U3777" s="181" t="e">
        <f t="shared" si="979"/>
        <v>#DIV/0!</v>
      </c>
    </row>
    <row r="3778" spans="2:21" ht="12.75" customHeight="1" x14ac:dyDescent="0.15">
      <c r="B3778" s="1">
        <f t="shared" si="985"/>
        <v>390.70000000002034</v>
      </c>
      <c r="C3778" s="181" t="e">
        <f t="shared" si="980"/>
        <v>#DIV/0!</v>
      </c>
      <c r="D3778" s="242">
        <f t="shared" si="981"/>
        <v>103.00513190035869</v>
      </c>
      <c r="E3778" s="181" t="e">
        <f t="shared" si="969"/>
        <v>#DIV/0!</v>
      </c>
      <c r="F3778" s="181" t="e">
        <f t="shared" si="982"/>
        <v>#DIV/0!</v>
      </c>
      <c r="H3778" s="181" t="e">
        <f t="shared" si="983"/>
        <v>#DIV/0!</v>
      </c>
      <c r="I3778" s="181" t="e">
        <f t="shared" si="970"/>
        <v>#DIV/0!</v>
      </c>
      <c r="J3778" s="339" t="e">
        <f t="shared" si="971"/>
        <v>#DIV/0!</v>
      </c>
      <c r="K3778" s="181" t="e">
        <f t="shared" si="972"/>
        <v>#DIV/0!</v>
      </c>
      <c r="M3778" s="181" t="e">
        <f t="shared" si="973"/>
        <v>#DIV/0!</v>
      </c>
      <c r="N3778" s="181" t="e">
        <f t="shared" si="974"/>
        <v>#DIV/0!</v>
      </c>
      <c r="O3778" s="339" t="e">
        <f t="shared" si="975"/>
        <v>#DIV/0!</v>
      </c>
      <c r="P3778" s="181" t="e">
        <f t="shared" si="976"/>
        <v>#DIV/0!</v>
      </c>
      <c r="R3778" s="181" t="e">
        <f t="shared" si="977"/>
        <v>#DIV/0!</v>
      </c>
      <c r="S3778" s="181" t="e">
        <f t="shared" si="978"/>
        <v>#DIV/0!</v>
      </c>
      <c r="T3778" s="339" t="e">
        <f t="shared" si="984"/>
        <v>#DIV/0!</v>
      </c>
      <c r="U3778" s="181" t="e">
        <f t="shared" si="979"/>
        <v>#DIV/0!</v>
      </c>
    </row>
    <row r="3779" spans="2:21" ht="12.75" customHeight="1" x14ac:dyDescent="0.15">
      <c r="B3779" s="1">
        <f t="shared" si="985"/>
        <v>390.80000000002036</v>
      </c>
      <c r="C3779" s="181" t="e">
        <f t="shared" si="980"/>
        <v>#DIV/0!</v>
      </c>
      <c r="D3779" s="242">
        <f t="shared" si="981"/>
        <v>103.01207598857029</v>
      </c>
      <c r="E3779" s="181" t="e">
        <f t="shared" si="969"/>
        <v>#DIV/0!</v>
      </c>
      <c r="F3779" s="181" t="e">
        <f t="shared" si="982"/>
        <v>#DIV/0!</v>
      </c>
      <c r="H3779" s="181" t="e">
        <f t="shared" si="983"/>
        <v>#DIV/0!</v>
      </c>
      <c r="I3779" s="181" t="e">
        <f t="shared" si="970"/>
        <v>#DIV/0!</v>
      </c>
      <c r="J3779" s="339" t="e">
        <f t="shared" si="971"/>
        <v>#DIV/0!</v>
      </c>
      <c r="K3779" s="181" t="e">
        <f t="shared" si="972"/>
        <v>#DIV/0!</v>
      </c>
      <c r="M3779" s="181" t="e">
        <f t="shared" si="973"/>
        <v>#DIV/0!</v>
      </c>
      <c r="N3779" s="181" t="e">
        <f t="shared" si="974"/>
        <v>#DIV/0!</v>
      </c>
      <c r="O3779" s="339" t="e">
        <f t="shared" si="975"/>
        <v>#DIV/0!</v>
      </c>
      <c r="P3779" s="181" t="e">
        <f t="shared" si="976"/>
        <v>#DIV/0!</v>
      </c>
      <c r="R3779" s="181" t="e">
        <f t="shared" si="977"/>
        <v>#DIV/0!</v>
      </c>
      <c r="S3779" s="181" t="e">
        <f t="shared" si="978"/>
        <v>#DIV/0!</v>
      </c>
      <c r="T3779" s="339" t="e">
        <f t="shared" si="984"/>
        <v>#DIV/0!</v>
      </c>
      <c r="U3779" s="181" t="e">
        <f t="shared" si="979"/>
        <v>#DIV/0!</v>
      </c>
    </row>
    <row r="3780" spans="2:21" ht="12.75" customHeight="1" x14ac:dyDescent="0.15">
      <c r="B3780" s="1">
        <f t="shared" si="985"/>
        <v>390.90000000002038</v>
      </c>
      <c r="C3780" s="181" t="e">
        <f t="shared" si="980"/>
        <v>#DIV/0!</v>
      </c>
      <c r="D3780" s="242">
        <f t="shared" si="981"/>
        <v>103.01901867275384</v>
      </c>
      <c r="E3780" s="181" t="e">
        <f t="shared" si="969"/>
        <v>#DIV/0!</v>
      </c>
      <c r="F3780" s="181" t="e">
        <f t="shared" si="982"/>
        <v>#DIV/0!</v>
      </c>
      <c r="H3780" s="181" t="e">
        <f t="shared" si="983"/>
        <v>#DIV/0!</v>
      </c>
      <c r="I3780" s="181" t="e">
        <f t="shared" si="970"/>
        <v>#DIV/0!</v>
      </c>
      <c r="J3780" s="339" t="e">
        <f t="shared" si="971"/>
        <v>#DIV/0!</v>
      </c>
      <c r="K3780" s="181" t="e">
        <f t="shared" si="972"/>
        <v>#DIV/0!</v>
      </c>
      <c r="M3780" s="181" t="e">
        <f t="shared" si="973"/>
        <v>#DIV/0!</v>
      </c>
      <c r="N3780" s="181" t="e">
        <f t="shared" si="974"/>
        <v>#DIV/0!</v>
      </c>
      <c r="O3780" s="339" t="e">
        <f t="shared" si="975"/>
        <v>#DIV/0!</v>
      </c>
      <c r="P3780" s="181" t="e">
        <f t="shared" si="976"/>
        <v>#DIV/0!</v>
      </c>
      <c r="R3780" s="181" t="e">
        <f t="shared" si="977"/>
        <v>#DIV/0!</v>
      </c>
      <c r="S3780" s="181" t="e">
        <f t="shared" si="978"/>
        <v>#DIV/0!</v>
      </c>
      <c r="T3780" s="339" t="e">
        <f t="shared" si="984"/>
        <v>#DIV/0!</v>
      </c>
      <c r="U3780" s="181" t="e">
        <f t="shared" si="979"/>
        <v>#DIV/0!</v>
      </c>
    </row>
    <row r="3781" spans="2:21" ht="12.75" customHeight="1" x14ac:dyDescent="0.15">
      <c r="B3781" s="1">
        <f t="shared" si="985"/>
        <v>391.00000000002041</v>
      </c>
      <c r="C3781" s="181" t="e">
        <f t="shared" si="980"/>
        <v>#DIV/0!</v>
      </c>
      <c r="D3781" s="242">
        <f t="shared" si="981"/>
        <v>103.0259599535716</v>
      </c>
      <c r="E3781" s="181" t="e">
        <f t="shared" si="969"/>
        <v>#DIV/0!</v>
      </c>
      <c r="F3781" s="181" t="e">
        <f t="shared" si="982"/>
        <v>#DIV/0!</v>
      </c>
      <c r="H3781" s="181" t="e">
        <f t="shared" si="983"/>
        <v>#DIV/0!</v>
      </c>
      <c r="I3781" s="181" t="e">
        <f t="shared" si="970"/>
        <v>#DIV/0!</v>
      </c>
      <c r="J3781" s="339" t="e">
        <f t="shared" si="971"/>
        <v>#DIV/0!</v>
      </c>
      <c r="K3781" s="181" t="e">
        <f t="shared" si="972"/>
        <v>#DIV/0!</v>
      </c>
      <c r="M3781" s="181" t="e">
        <f t="shared" si="973"/>
        <v>#DIV/0!</v>
      </c>
      <c r="N3781" s="181" t="e">
        <f t="shared" si="974"/>
        <v>#DIV/0!</v>
      </c>
      <c r="O3781" s="339" t="e">
        <f t="shared" si="975"/>
        <v>#DIV/0!</v>
      </c>
      <c r="P3781" s="181" t="e">
        <f t="shared" si="976"/>
        <v>#DIV/0!</v>
      </c>
      <c r="R3781" s="181" t="e">
        <f t="shared" si="977"/>
        <v>#DIV/0!</v>
      </c>
      <c r="S3781" s="181" t="e">
        <f t="shared" si="978"/>
        <v>#DIV/0!</v>
      </c>
      <c r="T3781" s="339" t="e">
        <f t="shared" si="984"/>
        <v>#DIV/0!</v>
      </c>
      <c r="U3781" s="181" t="e">
        <f t="shared" si="979"/>
        <v>#DIV/0!</v>
      </c>
    </row>
    <row r="3782" spans="2:21" ht="12.75" customHeight="1" x14ac:dyDescent="0.15">
      <c r="B3782" s="1">
        <f t="shared" si="985"/>
        <v>391.10000000002043</v>
      </c>
      <c r="C3782" s="181" t="e">
        <f t="shared" si="980"/>
        <v>#DIV/0!</v>
      </c>
      <c r="D3782" s="242">
        <f t="shared" si="981"/>
        <v>103.03289983168534</v>
      </c>
      <c r="E3782" s="181" t="e">
        <f t="shared" ref="E3782:E3845" si="986">+$D$19+(C3782/(D3782*$D$34))</f>
        <v>#DIV/0!</v>
      </c>
      <c r="F3782" s="181" t="e">
        <f t="shared" si="982"/>
        <v>#DIV/0!</v>
      </c>
      <c r="H3782" s="181" t="e">
        <f t="shared" si="983"/>
        <v>#DIV/0!</v>
      </c>
      <c r="I3782" s="181" t="e">
        <f t="shared" ref="I3782:I3845" si="987">1.32*(($B3783-$D$19)/$D$30)^0.25</f>
        <v>#DIV/0!</v>
      </c>
      <c r="J3782" s="339" t="e">
        <f t="shared" ref="J3782:J3845" si="988">+$D$19+(H3782/(I3782*$D$35))</f>
        <v>#DIV/0!</v>
      </c>
      <c r="K3782" s="181" t="e">
        <f t="shared" ref="K3782:K3845" si="989">ABS($B3783-J3782)</f>
        <v>#DIV/0!</v>
      </c>
      <c r="M3782" s="181" t="e">
        <f t="shared" ref="M3782:M3845" si="990">(2*PI()*$D$27*$D$8*$AE$7*($D$31-B3783))/LN($D$30/$D$28)</f>
        <v>#DIV/0!</v>
      </c>
      <c r="N3782" s="181" t="e">
        <f t="shared" ref="N3782:N3845" si="991">1.32*(($B3783-$D$19)/$D$30)^0.25</f>
        <v>#DIV/0!</v>
      </c>
      <c r="O3782" s="339" t="e">
        <f t="shared" ref="O3782:O3845" si="992">+$D$19+(M3782/(N3782*$D$38))</f>
        <v>#DIV/0!</v>
      </c>
      <c r="P3782" s="181" t="e">
        <f t="shared" ref="P3782:P3845" si="993">ABS($B3783-O3782)</f>
        <v>#DIV/0!</v>
      </c>
      <c r="R3782" s="181" t="e">
        <f t="shared" ref="R3782:R3845" si="994">(2*PI()*$D$27*$D$9*$AE$6*($D$31-B3783))/LN($D$30/$D$28)</f>
        <v>#DIV/0!</v>
      </c>
      <c r="S3782" s="181" t="e">
        <f t="shared" ref="S3782:S3845" si="995">1.32*(($B3783-$D$19)/$D$30)^0.25</f>
        <v>#DIV/0!</v>
      </c>
      <c r="T3782" s="339" t="e">
        <f t="shared" si="984"/>
        <v>#DIV/0!</v>
      </c>
      <c r="U3782" s="181" t="e">
        <f t="shared" ref="U3782:U3845" si="996">ABS($B3783-T3782)</f>
        <v>#DIV/0!</v>
      </c>
    </row>
    <row r="3783" spans="2:21" ht="12.75" customHeight="1" x14ac:dyDescent="0.15">
      <c r="B3783" s="1">
        <f t="shared" si="985"/>
        <v>391.20000000002045</v>
      </c>
      <c r="C3783" s="181" t="e">
        <f t="shared" ref="C3783:C3846" si="997">(2*PI()*$D$26*$D$32*($D$31-B3784))/LN($D$29/$D$28)</f>
        <v>#DIV/0!</v>
      </c>
      <c r="D3783" s="242">
        <f t="shared" ref="D3783:D3846" si="998">1.32*((B3784-$D$19)/$D$29)^0.25</f>
        <v>103.03983830775634</v>
      </c>
      <c r="E3783" s="181" t="e">
        <f t="shared" si="986"/>
        <v>#DIV/0!</v>
      </c>
      <c r="F3783" s="181" t="e">
        <f t="shared" ref="F3783:F3846" si="999">ABS(B3784-E3783)</f>
        <v>#DIV/0!</v>
      </c>
      <c r="H3783" s="181" t="e">
        <f t="shared" ref="H3783:H3846" si="1000">(2*PI()*$D$27*$D$32*($D$31-B3784))/LN($D$30/$D$28)</f>
        <v>#DIV/0!</v>
      </c>
      <c r="I3783" s="181" t="e">
        <f t="shared" si="987"/>
        <v>#DIV/0!</v>
      </c>
      <c r="J3783" s="339" t="e">
        <f t="shared" si="988"/>
        <v>#DIV/0!</v>
      </c>
      <c r="K3783" s="181" t="e">
        <f t="shared" si="989"/>
        <v>#DIV/0!</v>
      </c>
      <c r="M3783" s="181" t="e">
        <f t="shared" si="990"/>
        <v>#DIV/0!</v>
      </c>
      <c r="N3783" s="181" t="e">
        <f t="shared" si="991"/>
        <v>#DIV/0!</v>
      </c>
      <c r="O3783" s="339" t="e">
        <f t="shared" si="992"/>
        <v>#DIV/0!</v>
      </c>
      <c r="P3783" s="181" t="e">
        <f t="shared" si="993"/>
        <v>#DIV/0!</v>
      </c>
      <c r="R3783" s="181" t="e">
        <f t="shared" si="994"/>
        <v>#DIV/0!</v>
      </c>
      <c r="S3783" s="181" t="e">
        <f t="shared" si="995"/>
        <v>#DIV/0!</v>
      </c>
      <c r="T3783" s="339" t="e">
        <f t="shared" ref="T3783:T3846" si="1001">+$D$19+(R3783/(S3783*$D$41))</f>
        <v>#DIV/0!</v>
      </c>
      <c r="U3783" s="181" t="e">
        <f t="shared" si="996"/>
        <v>#DIV/0!</v>
      </c>
    </row>
    <row r="3784" spans="2:21" ht="12.75" customHeight="1" x14ac:dyDescent="0.15">
      <c r="B3784" s="1">
        <f t="shared" ref="B3784:B3847" si="1002">B3783+0.1</f>
        <v>391.30000000002047</v>
      </c>
      <c r="C3784" s="181" t="e">
        <f t="shared" si="997"/>
        <v>#DIV/0!</v>
      </c>
      <c r="D3784" s="242">
        <f t="shared" si="998"/>
        <v>103.04677538244523</v>
      </c>
      <c r="E3784" s="181" t="e">
        <f t="shared" si="986"/>
        <v>#DIV/0!</v>
      </c>
      <c r="F3784" s="181" t="e">
        <f t="shared" si="999"/>
        <v>#DIV/0!</v>
      </c>
      <c r="H3784" s="181" t="e">
        <f t="shared" si="1000"/>
        <v>#DIV/0!</v>
      </c>
      <c r="I3784" s="181" t="e">
        <f t="shared" si="987"/>
        <v>#DIV/0!</v>
      </c>
      <c r="J3784" s="339" t="e">
        <f t="shared" si="988"/>
        <v>#DIV/0!</v>
      </c>
      <c r="K3784" s="181" t="e">
        <f t="shared" si="989"/>
        <v>#DIV/0!</v>
      </c>
      <c r="M3784" s="181" t="e">
        <f t="shared" si="990"/>
        <v>#DIV/0!</v>
      </c>
      <c r="N3784" s="181" t="e">
        <f t="shared" si="991"/>
        <v>#DIV/0!</v>
      </c>
      <c r="O3784" s="339" t="e">
        <f t="shared" si="992"/>
        <v>#DIV/0!</v>
      </c>
      <c r="P3784" s="181" t="e">
        <f t="shared" si="993"/>
        <v>#DIV/0!</v>
      </c>
      <c r="R3784" s="181" t="e">
        <f t="shared" si="994"/>
        <v>#DIV/0!</v>
      </c>
      <c r="S3784" s="181" t="e">
        <f t="shared" si="995"/>
        <v>#DIV/0!</v>
      </c>
      <c r="T3784" s="339" t="e">
        <f t="shared" si="1001"/>
        <v>#DIV/0!</v>
      </c>
      <c r="U3784" s="181" t="e">
        <f t="shared" si="996"/>
        <v>#DIV/0!</v>
      </c>
    </row>
    <row r="3785" spans="2:21" ht="12.75" customHeight="1" x14ac:dyDescent="0.15">
      <c r="B3785" s="1">
        <f t="shared" si="1002"/>
        <v>391.4000000000205</v>
      </c>
      <c r="C3785" s="181" t="e">
        <f t="shared" si="997"/>
        <v>#DIV/0!</v>
      </c>
      <c r="D3785" s="242">
        <f t="shared" si="998"/>
        <v>103.05371105641228</v>
      </c>
      <c r="E3785" s="181" t="e">
        <f t="shared" si="986"/>
        <v>#DIV/0!</v>
      </c>
      <c r="F3785" s="181" t="e">
        <f t="shared" si="999"/>
        <v>#DIV/0!</v>
      </c>
      <c r="H3785" s="181" t="e">
        <f t="shared" si="1000"/>
        <v>#DIV/0!</v>
      </c>
      <c r="I3785" s="181" t="e">
        <f t="shared" si="987"/>
        <v>#DIV/0!</v>
      </c>
      <c r="J3785" s="339" t="e">
        <f t="shared" si="988"/>
        <v>#DIV/0!</v>
      </c>
      <c r="K3785" s="181" t="e">
        <f t="shared" si="989"/>
        <v>#DIV/0!</v>
      </c>
      <c r="M3785" s="181" t="e">
        <f t="shared" si="990"/>
        <v>#DIV/0!</v>
      </c>
      <c r="N3785" s="181" t="e">
        <f t="shared" si="991"/>
        <v>#DIV/0!</v>
      </c>
      <c r="O3785" s="339" t="e">
        <f t="shared" si="992"/>
        <v>#DIV/0!</v>
      </c>
      <c r="P3785" s="181" t="e">
        <f t="shared" si="993"/>
        <v>#DIV/0!</v>
      </c>
      <c r="R3785" s="181" t="e">
        <f t="shared" si="994"/>
        <v>#DIV/0!</v>
      </c>
      <c r="S3785" s="181" t="e">
        <f t="shared" si="995"/>
        <v>#DIV/0!</v>
      </c>
      <c r="T3785" s="339" t="e">
        <f t="shared" si="1001"/>
        <v>#DIV/0!</v>
      </c>
      <c r="U3785" s="181" t="e">
        <f t="shared" si="996"/>
        <v>#DIV/0!</v>
      </c>
    </row>
    <row r="3786" spans="2:21" ht="12.75" customHeight="1" x14ac:dyDescent="0.15">
      <c r="B3786" s="1">
        <f t="shared" si="1002"/>
        <v>391.50000000002052</v>
      </c>
      <c r="C3786" s="181" t="e">
        <f t="shared" si="997"/>
        <v>#DIV/0!</v>
      </c>
      <c r="D3786" s="242">
        <f t="shared" si="998"/>
        <v>103.06064533031734</v>
      </c>
      <c r="E3786" s="181" t="e">
        <f t="shared" si="986"/>
        <v>#DIV/0!</v>
      </c>
      <c r="F3786" s="181" t="e">
        <f t="shared" si="999"/>
        <v>#DIV/0!</v>
      </c>
      <c r="H3786" s="181" t="e">
        <f t="shared" si="1000"/>
        <v>#DIV/0!</v>
      </c>
      <c r="I3786" s="181" t="e">
        <f t="shared" si="987"/>
        <v>#DIV/0!</v>
      </c>
      <c r="J3786" s="339" t="e">
        <f t="shared" si="988"/>
        <v>#DIV/0!</v>
      </c>
      <c r="K3786" s="181" t="e">
        <f t="shared" si="989"/>
        <v>#DIV/0!</v>
      </c>
      <c r="M3786" s="181" t="e">
        <f t="shared" si="990"/>
        <v>#DIV/0!</v>
      </c>
      <c r="N3786" s="181" t="e">
        <f t="shared" si="991"/>
        <v>#DIV/0!</v>
      </c>
      <c r="O3786" s="339" t="e">
        <f t="shared" si="992"/>
        <v>#DIV/0!</v>
      </c>
      <c r="P3786" s="181" t="e">
        <f t="shared" si="993"/>
        <v>#DIV/0!</v>
      </c>
      <c r="R3786" s="181" t="e">
        <f t="shared" si="994"/>
        <v>#DIV/0!</v>
      </c>
      <c r="S3786" s="181" t="e">
        <f t="shared" si="995"/>
        <v>#DIV/0!</v>
      </c>
      <c r="T3786" s="339" t="e">
        <f t="shared" si="1001"/>
        <v>#DIV/0!</v>
      </c>
      <c r="U3786" s="181" t="e">
        <f t="shared" si="996"/>
        <v>#DIV/0!</v>
      </c>
    </row>
    <row r="3787" spans="2:21" ht="12.75" customHeight="1" x14ac:dyDescent="0.15">
      <c r="B3787" s="1">
        <f t="shared" si="1002"/>
        <v>391.60000000002054</v>
      </c>
      <c r="C3787" s="181" t="e">
        <f t="shared" si="997"/>
        <v>#DIV/0!</v>
      </c>
      <c r="D3787" s="242">
        <f t="shared" si="998"/>
        <v>103.06757820481958</v>
      </c>
      <c r="E3787" s="181" t="e">
        <f t="shared" si="986"/>
        <v>#DIV/0!</v>
      </c>
      <c r="F3787" s="181" t="e">
        <f t="shared" si="999"/>
        <v>#DIV/0!</v>
      </c>
      <c r="H3787" s="181" t="e">
        <f t="shared" si="1000"/>
        <v>#DIV/0!</v>
      </c>
      <c r="I3787" s="181" t="e">
        <f t="shared" si="987"/>
        <v>#DIV/0!</v>
      </c>
      <c r="J3787" s="339" t="e">
        <f t="shared" si="988"/>
        <v>#DIV/0!</v>
      </c>
      <c r="K3787" s="181" t="e">
        <f t="shared" si="989"/>
        <v>#DIV/0!</v>
      </c>
      <c r="M3787" s="181" t="e">
        <f t="shared" si="990"/>
        <v>#DIV/0!</v>
      </c>
      <c r="N3787" s="181" t="e">
        <f t="shared" si="991"/>
        <v>#DIV/0!</v>
      </c>
      <c r="O3787" s="339" t="e">
        <f t="shared" si="992"/>
        <v>#DIV/0!</v>
      </c>
      <c r="P3787" s="181" t="e">
        <f t="shared" si="993"/>
        <v>#DIV/0!</v>
      </c>
      <c r="R3787" s="181" t="e">
        <f t="shared" si="994"/>
        <v>#DIV/0!</v>
      </c>
      <c r="S3787" s="181" t="e">
        <f t="shared" si="995"/>
        <v>#DIV/0!</v>
      </c>
      <c r="T3787" s="339" t="e">
        <f t="shared" si="1001"/>
        <v>#DIV/0!</v>
      </c>
      <c r="U3787" s="181" t="e">
        <f t="shared" si="996"/>
        <v>#DIV/0!</v>
      </c>
    </row>
    <row r="3788" spans="2:21" ht="12.75" customHeight="1" x14ac:dyDescent="0.15">
      <c r="B3788" s="1">
        <f t="shared" si="1002"/>
        <v>391.70000000002057</v>
      </c>
      <c r="C3788" s="181" t="e">
        <f t="shared" si="997"/>
        <v>#DIV/0!</v>
      </c>
      <c r="D3788" s="242">
        <f t="shared" si="998"/>
        <v>103.07450968057792</v>
      </c>
      <c r="E3788" s="181" t="e">
        <f t="shared" si="986"/>
        <v>#DIV/0!</v>
      </c>
      <c r="F3788" s="181" t="e">
        <f t="shared" si="999"/>
        <v>#DIV/0!</v>
      </c>
      <c r="H3788" s="181" t="e">
        <f t="shared" si="1000"/>
        <v>#DIV/0!</v>
      </c>
      <c r="I3788" s="181" t="e">
        <f t="shared" si="987"/>
        <v>#DIV/0!</v>
      </c>
      <c r="J3788" s="339" t="e">
        <f t="shared" si="988"/>
        <v>#DIV/0!</v>
      </c>
      <c r="K3788" s="181" t="e">
        <f t="shared" si="989"/>
        <v>#DIV/0!</v>
      </c>
      <c r="M3788" s="181" t="e">
        <f t="shared" si="990"/>
        <v>#DIV/0!</v>
      </c>
      <c r="N3788" s="181" t="e">
        <f t="shared" si="991"/>
        <v>#DIV/0!</v>
      </c>
      <c r="O3788" s="339" t="e">
        <f t="shared" si="992"/>
        <v>#DIV/0!</v>
      </c>
      <c r="P3788" s="181" t="e">
        <f t="shared" si="993"/>
        <v>#DIV/0!</v>
      </c>
      <c r="R3788" s="181" t="e">
        <f t="shared" si="994"/>
        <v>#DIV/0!</v>
      </c>
      <c r="S3788" s="181" t="e">
        <f t="shared" si="995"/>
        <v>#DIV/0!</v>
      </c>
      <c r="T3788" s="339" t="e">
        <f t="shared" si="1001"/>
        <v>#DIV/0!</v>
      </c>
      <c r="U3788" s="181" t="e">
        <f t="shared" si="996"/>
        <v>#DIV/0!</v>
      </c>
    </row>
    <row r="3789" spans="2:21" ht="12.75" customHeight="1" x14ac:dyDescent="0.15">
      <c r="B3789" s="1">
        <f t="shared" si="1002"/>
        <v>391.80000000002059</v>
      </c>
      <c r="C3789" s="181" t="e">
        <f t="shared" si="997"/>
        <v>#DIV/0!</v>
      </c>
      <c r="D3789" s="242">
        <f t="shared" si="998"/>
        <v>103.0814397582504</v>
      </c>
      <c r="E3789" s="181" t="e">
        <f t="shared" si="986"/>
        <v>#DIV/0!</v>
      </c>
      <c r="F3789" s="181" t="e">
        <f t="shared" si="999"/>
        <v>#DIV/0!</v>
      </c>
      <c r="H3789" s="181" t="e">
        <f t="shared" si="1000"/>
        <v>#DIV/0!</v>
      </c>
      <c r="I3789" s="181" t="e">
        <f t="shared" si="987"/>
        <v>#DIV/0!</v>
      </c>
      <c r="J3789" s="339" t="e">
        <f t="shared" si="988"/>
        <v>#DIV/0!</v>
      </c>
      <c r="K3789" s="181" t="e">
        <f t="shared" si="989"/>
        <v>#DIV/0!</v>
      </c>
      <c r="M3789" s="181" t="e">
        <f t="shared" si="990"/>
        <v>#DIV/0!</v>
      </c>
      <c r="N3789" s="181" t="e">
        <f t="shared" si="991"/>
        <v>#DIV/0!</v>
      </c>
      <c r="O3789" s="339" t="e">
        <f t="shared" si="992"/>
        <v>#DIV/0!</v>
      </c>
      <c r="P3789" s="181" t="e">
        <f t="shared" si="993"/>
        <v>#DIV/0!</v>
      </c>
      <c r="R3789" s="181" t="e">
        <f t="shared" si="994"/>
        <v>#DIV/0!</v>
      </c>
      <c r="S3789" s="181" t="e">
        <f t="shared" si="995"/>
        <v>#DIV/0!</v>
      </c>
      <c r="T3789" s="339" t="e">
        <f t="shared" si="1001"/>
        <v>#DIV/0!</v>
      </c>
      <c r="U3789" s="181" t="e">
        <f t="shared" si="996"/>
        <v>#DIV/0!</v>
      </c>
    </row>
    <row r="3790" spans="2:21" ht="12.75" customHeight="1" x14ac:dyDescent="0.15">
      <c r="B3790" s="1">
        <f t="shared" si="1002"/>
        <v>391.90000000002061</v>
      </c>
      <c r="C3790" s="181" t="e">
        <f t="shared" si="997"/>
        <v>#DIV/0!</v>
      </c>
      <c r="D3790" s="242">
        <f t="shared" si="998"/>
        <v>103.08836843849515</v>
      </c>
      <c r="E3790" s="181" t="e">
        <f t="shared" si="986"/>
        <v>#DIV/0!</v>
      </c>
      <c r="F3790" s="181" t="e">
        <f t="shared" si="999"/>
        <v>#DIV/0!</v>
      </c>
      <c r="H3790" s="181" t="e">
        <f t="shared" si="1000"/>
        <v>#DIV/0!</v>
      </c>
      <c r="I3790" s="181" t="e">
        <f t="shared" si="987"/>
        <v>#DIV/0!</v>
      </c>
      <c r="J3790" s="339" t="e">
        <f t="shared" si="988"/>
        <v>#DIV/0!</v>
      </c>
      <c r="K3790" s="181" t="e">
        <f t="shared" si="989"/>
        <v>#DIV/0!</v>
      </c>
      <c r="M3790" s="181" t="e">
        <f t="shared" si="990"/>
        <v>#DIV/0!</v>
      </c>
      <c r="N3790" s="181" t="e">
        <f t="shared" si="991"/>
        <v>#DIV/0!</v>
      </c>
      <c r="O3790" s="339" t="e">
        <f t="shared" si="992"/>
        <v>#DIV/0!</v>
      </c>
      <c r="P3790" s="181" t="e">
        <f t="shared" si="993"/>
        <v>#DIV/0!</v>
      </c>
      <c r="R3790" s="181" t="e">
        <f t="shared" si="994"/>
        <v>#DIV/0!</v>
      </c>
      <c r="S3790" s="181" t="e">
        <f t="shared" si="995"/>
        <v>#DIV/0!</v>
      </c>
      <c r="T3790" s="339" t="e">
        <f t="shared" si="1001"/>
        <v>#DIV/0!</v>
      </c>
      <c r="U3790" s="181" t="e">
        <f t="shared" si="996"/>
        <v>#DIV/0!</v>
      </c>
    </row>
    <row r="3791" spans="2:21" ht="12.75" customHeight="1" x14ac:dyDescent="0.15">
      <c r="B3791" s="1">
        <f t="shared" si="1002"/>
        <v>392.00000000002063</v>
      </c>
      <c r="C3791" s="181" t="e">
        <f t="shared" si="997"/>
        <v>#DIV/0!</v>
      </c>
      <c r="D3791" s="242">
        <f t="shared" si="998"/>
        <v>103.09529572196928</v>
      </c>
      <c r="E3791" s="181" t="e">
        <f t="shared" si="986"/>
        <v>#DIV/0!</v>
      </c>
      <c r="F3791" s="181" t="e">
        <f t="shared" si="999"/>
        <v>#DIV/0!</v>
      </c>
      <c r="H3791" s="181" t="e">
        <f t="shared" si="1000"/>
        <v>#DIV/0!</v>
      </c>
      <c r="I3791" s="181" t="e">
        <f t="shared" si="987"/>
        <v>#DIV/0!</v>
      </c>
      <c r="J3791" s="339" t="e">
        <f t="shared" si="988"/>
        <v>#DIV/0!</v>
      </c>
      <c r="K3791" s="181" t="e">
        <f t="shared" si="989"/>
        <v>#DIV/0!</v>
      </c>
      <c r="M3791" s="181" t="e">
        <f t="shared" si="990"/>
        <v>#DIV/0!</v>
      </c>
      <c r="N3791" s="181" t="e">
        <f t="shared" si="991"/>
        <v>#DIV/0!</v>
      </c>
      <c r="O3791" s="339" t="e">
        <f t="shared" si="992"/>
        <v>#DIV/0!</v>
      </c>
      <c r="P3791" s="181" t="e">
        <f t="shared" si="993"/>
        <v>#DIV/0!</v>
      </c>
      <c r="R3791" s="181" t="e">
        <f t="shared" si="994"/>
        <v>#DIV/0!</v>
      </c>
      <c r="S3791" s="181" t="e">
        <f t="shared" si="995"/>
        <v>#DIV/0!</v>
      </c>
      <c r="T3791" s="339" t="e">
        <f t="shared" si="1001"/>
        <v>#DIV/0!</v>
      </c>
      <c r="U3791" s="181" t="e">
        <f t="shared" si="996"/>
        <v>#DIV/0!</v>
      </c>
    </row>
    <row r="3792" spans="2:21" ht="12.75" customHeight="1" x14ac:dyDescent="0.15">
      <c r="B3792" s="1">
        <f t="shared" si="1002"/>
        <v>392.10000000002066</v>
      </c>
      <c r="C3792" s="181" t="e">
        <f t="shared" si="997"/>
        <v>#DIV/0!</v>
      </c>
      <c r="D3792" s="242">
        <f t="shared" si="998"/>
        <v>103.10222160932966</v>
      </c>
      <c r="E3792" s="181" t="e">
        <f t="shared" si="986"/>
        <v>#DIV/0!</v>
      </c>
      <c r="F3792" s="181" t="e">
        <f t="shared" si="999"/>
        <v>#DIV/0!</v>
      </c>
      <c r="H3792" s="181" t="e">
        <f t="shared" si="1000"/>
        <v>#DIV/0!</v>
      </c>
      <c r="I3792" s="181" t="e">
        <f t="shared" si="987"/>
        <v>#DIV/0!</v>
      </c>
      <c r="J3792" s="339" t="e">
        <f t="shared" si="988"/>
        <v>#DIV/0!</v>
      </c>
      <c r="K3792" s="181" t="e">
        <f t="shared" si="989"/>
        <v>#DIV/0!</v>
      </c>
      <c r="M3792" s="181" t="e">
        <f t="shared" si="990"/>
        <v>#DIV/0!</v>
      </c>
      <c r="N3792" s="181" t="e">
        <f t="shared" si="991"/>
        <v>#DIV/0!</v>
      </c>
      <c r="O3792" s="339" t="e">
        <f t="shared" si="992"/>
        <v>#DIV/0!</v>
      </c>
      <c r="P3792" s="181" t="e">
        <f t="shared" si="993"/>
        <v>#DIV/0!</v>
      </c>
      <c r="R3792" s="181" t="e">
        <f t="shared" si="994"/>
        <v>#DIV/0!</v>
      </c>
      <c r="S3792" s="181" t="e">
        <f t="shared" si="995"/>
        <v>#DIV/0!</v>
      </c>
      <c r="T3792" s="339" t="e">
        <f t="shared" si="1001"/>
        <v>#DIV/0!</v>
      </c>
      <c r="U3792" s="181" t="e">
        <f t="shared" si="996"/>
        <v>#DIV/0!</v>
      </c>
    </row>
    <row r="3793" spans="2:21" ht="12.75" customHeight="1" x14ac:dyDescent="0.15">
      <c r="B3793" s="1">
        <f t="shared" si="1002"/>
        <v>392.20000000002068</v>
      </c>
      <c r="C3793" s="181" t="e">
        <f t="shared" si="997"/>
        <v>#DIV/0!</v>
      </c>
      <c r="D3793" s="242">
        <f t="shared" si="998"/>
        <v>103.10914610123277</v>
      </c>
      <c r="E3793" s="181" t="e">
        <f t="shared" si="986"/>
        <v>#DIV/0!</v>
      </c>
      <c r="F3793" s="181" t="e">
        <f t="shared" si="999"/>
        <v>#DIV/0!</v>
      </c>
      <c r="H3793" s="181" t="e">
        <f t="shared" si="1000"/>
        <v>#DIV/0!</v>
      </c>
      <c r="I3793" s="181" t="e">
        <f t="shared" si="987"/>
        <v>#DIV/0!</v>
      </c>
      <c r="J3793" s="339" t="e">
        <f t="shared" si="988"/>
        <v>#DIV/0!</v>
      </c>
      <c r="K3793" s="181" t="e">
        <f t="shared" si="989"/>
        <v>#DIV/0!</v>
      </c>
      <c r="M3793" s="181" t="e">
        <f t="shared" si="990"/>
        <v>#DIV/0!</v>
      </c>
      <c r="N3793" s="181" t="e">
        <f t="shared" si="991"/>
        <v>#DIV/0!</v>
      </c>
      <c r="O3793" s="339" t="e">
        <f t="shared" si="992"/>
        <v>#DIV/0!</v>
      </c>
      <c r="P3793" s="181" t="e">
        <f t="shared" si="993"/>
        <v>#DIV/0!</v>
      </c>
      <c r="R3793" s="181" t="e">
        <f t="shared" si="994"/>
        <v>#DIV/0!</v>
      </c>
      <c r="S3793" s="181" t="e">
        <f t="shared" si="995"/>
        <v>#DIV/0!</v>
      </c>
      <c r="T3793" s="339" t="e">
        <f t="shared" si="1001"/>
        <v>#DIV/0!</v>
      </c>
      <c r="U3793" s="181" t="e">
        <f t="shared" si="996"/>
        <v>#DIV/0!</v>
      </c>
    </row>
    <row r="3794" spans="2:21" ht="12.75" customHeight="1" x14ac:dyDescent="0.15">
      <c r="B3794" s="1">
        <f t="shared" si="1002"/>
        <v>392.3000000000207</v>
      </c>
      <c r="C3794" s="181" t="e">
        <f t="shared" si="997"/>
        <v>#DIV/0!</v>
      </c>
      <c r="D3794" s="242">
        <f t="shared" si="998"/>
        <v>103.11606919833436</v>
      </c>
      <c r="E3794" s="181" t="e">
        <f t="shared" si="986"/>
        <v>#DIV/0!</v>
      </c>
      <c r="F3794" s="181" t="e">
        <f t="shared" si="999"/>
        <v>#DIV/0!</v>
      </c>
      <c r="H3794" s="181" t="e">
        <f t="shared" si="1000"/>
        <v>#DIV/0!</v>
      </c>
      <c r="I3794" s="181" t="e">
        <f t="shared" si="987"/>
        <v>#DIV/0!</v>
      </c>
      <c r="J3794" s="339" t="e">
        <f t="shared" si="988"/>
        <v>#DIV/0!</v>
      </c>
      <c r="K3794" s="181" t="e">
        <f t="shared" si="989"/>
        <v>#DIV/0!</v>
      </c>
      <c r="M3794" s="181" t="e">
        <f t="shared" si="990"/>
        <v>#DIV/0!</v>
      </c>
      <c r="N3794" s="181" t="e">
        <f t="shared" si="991"/>
        <v>#DIV/0!</v>
      </c>
      <c r="O3794" s="339" t="e">
        <f t="shared" si="992"/>
        <v>#DIV/0!</v>
      </c>
      <c r="P3794" s="181" t="e">
        <f t="shared" si="993"/>
        <v>#DIV/0!</v>
      </c>
      <c r="R3794" s="181" t="e">
        <f t="shared" si="994"/>
        <v>#DIV/0!</v>
      </c>
      <c r="S3794" s="181" t="e">
        <f t="shared" si="995"/>
        <v>#DIV/0!</v>
      </c>
      <c r="T3794" s="339" t="e">
        <f t="shared" si="1001"/>
        <v>#DIV/0!</v>
      </c>
      <c r="U3794" s="181" t="e">
        <f t="shared" si="996"/>
        <v>#DIV/0!</v>
      </c>
    </row>
    <row r="3795" spans="2:21" ht="12.75" customHeight="1" x14ac:dyDescent="0.15">
      <c r="B3795" s="1">
        <f t="shared" si="1002"/>
        <v>392.40000000002073</v>
      </c>
      <c r="C3795" s="181" t="e">
        <f t="shared" si="997"/>
        <v>#DIV/0!</v>
      </c>
      <c r="D3795" s="242">
        <f t="shared" si="998"/>
        <v>103.12299090128978</v>
      </c>
      <c r="E3795" s="181" t="e">
        <f t="shared" si="986"/>
        <v>#DIV/0!</v>
      </c>
      <c r="F3795" s="181" t="e">
        <f t="shared" si="999"/>
        <v>#DIV/0!</v>
      </c>
      <c r="H3795" s="181" t="e">
        <f t="shared" si="1000"/>
        <v>#DIV/0!</v>
      </c>
      <c r="I3795" s="181" t="e">
        <f t="shared" si="987"/>
        <v>#DIV/0!</v>
      </c>
      <c r="J3795" s="339" t="e">
        <f t="shared" si="988"/>
        <v>#DIV/0!</v>
      </c>
      <c r="K3795" s="181" t="e">
        <f t="shared" si="989"/>
        <v>#DIV/0!</v>
      </c>
      <c r="M3795" s="181" t="e">
        <f t="shared" si="990"/>
        <v>#DIV/0!</v>
      </c>
      <c r="N3795" s="181" t="e">
        <f t="shared" si="991"/>
        <v>#DIV/0!</v>
      </c>
      <c r="O3795" s="339" t="e">
        <f t="shared" si="992"/>
        <v>#DIV/0!</v>
      </c>
      <c r="P3795" s="181" t="e">
        <f t="shared" si="993"/>
        <v>#DIV/0!</v>
      </c>
      <c r="R3795" s="181" t="e">
        <f t="shared" si="994"/>
        <v>#DIV/0!</v>
      </c>
      <c r="S3795" s="181" t="e">
        <f t="shared" si="995"/>
        <v>#DIV/0!</v>
      </c>
      <c r="T3795" s="339" t="e">
        <f t="shared" si="1001"/>
        <v>#DIV/0!</v>
      </c>
      <c r="U3795" s="181" t="e">
        <f t="shared" si="996"/>
        <v>#DIV/0!</v>
      </c>
    </row>
    <row r="3796" spans="2:21" ht="12.75" customHeight="1" x14ac:dyDescent="0.15">
      <c r="B3796" s="1">
        <f t="shared" si="1002"/>
        <v>392.50000000002075</v>
      </c>
      <c r="C3796" s="181" t="e">
        <f t="shared" si="997"/>
        <v>#DIV/0!</v>
      </c>
      <c r="D3796" s="242">
        <f t="shared" si="998"/>
        <v>103.1299112107541</v>
      </c>
      <c r="E3796" s="181" t="e">
        <f t="shared" si="986"/>
        <v>#DIV/0!</v>
      </c>
      <c r="F3796" s="181" t="e">
        <f t="shared" si="999"/>
        <v>#DIV/0!</v>
      </c>
      <c r="H3796" s="181" t="e">
        <f t="shared" si="1000"/>
        <v>#DIV/0!</v>
      </c>
      <c r="I3796" s="181" t="e">
        <f t="shared" si="987"/>
        <v>#DIV/0!</v>
      </c>
      <c r="J3796" s="339" t="e">
        <f t="shared" si="988"/>
        <v>#DIV/0!</v>
      </c>
      <c r="K3796" s="181" t="e">
        <f t="shared" si="989"/>
        <v>#DIV/0!</v>
      </c>
      <c r="M3796" s="181" t="e">
        <f t="shared" si="990"/>
        <v>#DIV/0!</v>
      </c>
      <c r="N3796" s="181" t="e">
        <f t="shared" si="991"/>
        <v>#DIV/0!</v>
      </c>
      <c r="O3796" s="339" t="e">
        <f t="shared" si="992"/>
        <v>#DIV/0!</v>
      </c>
      <c r="P3796" s="181" t="e">
        <f t="shared" si="993"/>
        <v>#DIV/0!</v>
      </c>
      <c r="R3796" s="181" t="e">
        <f t="shared" si="994"/>
        <v>#DIV/0!</v>
      </c>
      <c r="S3796" s="181" t="e">
        <f t="shared" si="995"/>
        <v>#DIV/0!</v>
      </c>
      <c r="T3796" s="339" t="e">
        <f t="shared" si="1001"/>
        <v>#DIV/0!</v>
      </c>
      <c r="U3796" s="181" t="e">
        <f t="shared" si="996"/>
        <v>#DIV/0!</v>
      </c>
    </row>
    <row r="3797" spans="2:21" ht="12.75" customHeight="1" x14ac:dyDescent="0.15">
      <c r="B3797" s="1">
        <f t="shared" si="1002"/>
        <v>392.60000000002077</v>
      </c>
      <c r="C3797" s="181" t="e">
        <f t="shared" si="997"/>
        <v>#DIV/0!</v>
      </c>
      <c r="D3797" s="242">
        <f t="shared" si="998"/>
        <v>103.13683012738151</v>
      </c>
      <c r="E3797" s="181" t="e">
        <f t="shared" si="986"/>
        <v>#DIV/0!</v>
      </c>
      <c r="F3797" s="181" t="e">
        <f t="shared" si="999"/>
        <v>#DIV/0!</v>
      </c>
      <c r="H3797" s="181" t="e">
        <f t="shared" si="1000"/>
        <v>#DIV/0!</v>
      </c>
      <c r="I3797" s="181" t="e">
        <f t="shared" si="987"/>
        <v>#DIV/0!</v>
      </c>
      <c r="J3797" s="339" t="e">
        <f t="shared" si="988"/>
        <v>#DIV/0!</v>
      </c>
      <c r="K3797" s="181" t="e">
        <f t="shared" si="989"/>
        <v>#DIV/0!</v>
      </c>
      <c r="M3797" s="181" t="e">
        <f t="shared" si="990"/>
        <v>#DIV/0!</v>
      </c>
      <c r="N3797" s="181" t="e">
        <f t="shared" si="991"/>
        <v>#DIV/0!</v>
      </c>
      <c r="O3797" s="339" t="e">
        <f t="shared" si="992"/>
        <v>#DIV/0!</v>
      </c>
      <c r="P3797" s="181" t="e">
        <f t="shared" si="993"/>
        <v>#DIV/0!</v>
      </c>
      <c r="R3797" s="181" t="e">
        <f t="shared" si="994"/>
        <v>#DIV/0!</v>
      </c>
      <c r="S3797" s="181" t="e">
        <f t="shared" si="995"/>
        <v>#DIV/0!</v>
      </c>
      <c r="T3797" s="339" t="e">
        <f t="shared" si="1001"/>
        <v>#DIV/0!</v>
      </c>
      <c r="U3797" s="181" t="e">
        <f t="shared" si="996"/>
        <v>#DIV/0!</v>
      </c>
    </row>
    <row r="3798" spans="2:21" ht="12.75" customHeight="1" x14ac:dyDescent="0.15">
      <c r="B3798" s="1">
        <f t="shared" si="1002"/>
        <v>392.70000000002079</v>
      </c>
      <c r="C3798" s="181" t="e">
        <f t="shared" si="997"/>
        <v>#DIV/0!</v>
      </c>
      <c r="D3798" s="242">
        <f t="shared" si="998"/>
        <v>103.14374765182617</v>
      </c>
      <c r="E3798" s="181" t="e">
        <f t="shared" si="986"/>
        <v>#DIV/0!</v>
      </c>
      <c r="F3798" s="181" t="e">
        <f t="shared" si="999"/>
        <v>#DIV/0!</v>
      </c>
      <c r="H3798" s="181" t="e">
        <f t="shared" si="1000"/>
        <v>#DIV/0!</v>
      </c>
      <c r="I3798" s="181" t="e">
        <f t="shared" si="987"/>
        <v>#DIV/0!</v>
      </c>
      <c r="J3798" s="339" t="e">
        <f t="shared" si="988"/>
        <v>#DIV/0!</v>
      </c>
      <c r="K3798" s="181" t="e">
        <f t="shared" si="989"/>
        <v>#DIV/0!</v>
      </c>
      <c r="M3798" s="181" t="e">
        <f t="shared" si="990"/>
        <v>#DIV/0!</v>
      </c>
      <c r="N3798" s="181" t="e">
        <f t="shared" si="991"/>
        <v>#DIV/0!</v>
      </c>
      <c r="O3798" s="339" t="e">
        <f t="shared" si="992"/>
        <v>#DIV/0!</v>
      </c>
      <c r="P3798" s="181" t="e">
        <f t="shared" si="993"/>
        <v>#DIV/0!</v>
      </c>
      <c r="R3798" s="181" t="e">
        <f t="shared" si="994"/>
        <v>#DIV/0!</v>
      </c>
      <c r="S3798" s="181" t="e">
        <f t="shared" si="995"/>
        <v>#DIV/0!</v>
      </c>
      <c r="T3798" s="339" t="e">
        <f t="shared" si="1001"/>
        <v>#DIV/0!</v>
      </c>
      <c r="U3798" s="181" t="e">
        <f t="shared" si="996"/>
        <v>#DIV/0!</v>
      </c>
    </row>
    <row r="3799" spans="2:21" ht="12.75" customHeight="1" x14ac:dyDescent="0.15">
      <c r="B3799" s="1">
        <f t="shared" si="1002"/>
        <v>392.80000000002082</v>
      </c>
      <c r="C3799" s="181" t="e">
        <f t="shared" si="997"/>
        <v>#DIV/0!</v>
      </c>
      <c r="D3799" s="242">
        <f t="shared" si="998"/>
        <v>103.15066378474148</v>
      </c>
      <c r="E3799" s="181" t="e">
        <f t="shared" si="986"/>
        <v>#DIV/0!</v>
      </c>
      <c r="F3799" s="181" t="e">
        <f t="shared" si="999"/>
        <v>#DIV/0!</v>
      </c>
      <c r="H3799" s="181" t="e">
        <f t="shared" si="1000"/>
        <v>#DIV/0!</v>
      </c>
      <c r="I3799" s="181" t="e">
        <f t="shared" si="987"/>
        <v>#DIV/0!</v>
      </c>
      <c r="J3799" s="339" t="e">
        <f t="shared" si="988"/>
        <v>#DIV/0!</v>
      </c>
      <c r="K3799" s="181" t="e">
        <f t="shared" si="989"/>
        <v>#DIV/0!</v>
      </c>
      <c r="M3799" s="181" t="e">
        <f t="shared" si="990"/>
        <v>#DIV/0!</v>
      </c>
      <c r="N3799" s="181" t="e">
        <f t="shared" si="991"/>
        <v>#DIV/0!</v>
      </c>
      <c r="O3799" s="339" t="e">
        <f t="shared" si="992"/>
        <v>#DIV/0!</v>
      </c>
      <c r="P3799" s="181" t="e">
        <f t="shared" si="993"/>
        <v>#DIV/0!</v>
      </c>
      <c r="R3799" s="181" t="e">
        <f t="shared" si="994"/>
        <v>#DIV/0!</v>
      </c>
      <c r="S3799" s="181" t="e">
        <f t="shared" si="995"/>
        <v>#DIV/0!</v>
      </c>
      <c r="T3799" s="339" t="e">
        <f t="shared" si="1001"/>
        <v>#DIV/0!</v>
      </c>
      <c r="U3799" s="181" t="e">
        <f t="shared" si="996"/>
        <v>#DIV/0!</v>
      </c>
    </row>
    <row r="3800" spans="2:21" ht="12.75" customHeight="1" x14ac:dyDescent="0.15">
      <c r="B3800" s="1">
        <f t="shared" si="1002"/>
        <v>392.90000000002084</v>
      </c>
      <c r="C3800" s="181" t="e">
        <f t="shared" si="997"/>
        <v>#DIV/0!</v>
      </c>
      <c r="D3800" s="242">
        <f t="shared" si="998"/>
        <v>103.15757852678024</v>
      </c>
      <c r="E3800" s="181" t="e">
        <f t="shared" si="986"/>
        <v>#DIV/0!</v>
      </c>
      <c r="F3800" s="181" t="e">
        <f t="shared" si="999"/>
        <v>#DIV/0!</v>
      </c>
      <c r="H3800" s="181" t="e">
        <f t="shared" si="1000"/>
        <v>#DIV/0!</v>
      </c>
      <c r="I3800" s="181" t="e">
        <f t="shared" si="987"/>
        <v>#DIV/0!</v>
      </c>
      <c r="J3800" s="339" t="e">
        <f t="shared" si="988"/>
        <v>#DIV/0!</v>
      </c>
      <c r="K3800" s="181" t="e">
        <f t="shared" si="989"/>
        <v>#DIV/0!</v>
      </c>
      <c r="M3800" s="181" t="e">
        <f t="shared" si="990"/>
        <v>#DIV/0!</v>
      </c>
      <c r="N3800" s="181" t="e">
        <f t="shared" si="991"/>
        <v>#DIV/0!</v>
      </c>
      <c r="O3800" s="339" t="e">
        <f t="shared" si="992"/>
        <v>#DIV/0!</v>
      </c>
      <c r="P3800" s="181" t="e">
        <f t="shared" si="993"/>
        <v>#DIV/0!</v>
      </c>
      <c r="R3800" s="181" t="e">
        <f t="shared" si="994"/>
        <v>#DIV/0!</v>
      </c>
      <c r="S3800" s="181" t="e">
        <f t="shared" si="995"/>
        <v>#DIV/0!</v>
      </c>
      <c r="T3800" s="339" t="e">
        <f t="shared" si="1001"/>
        <v>#DIV/0!</v>
      </c>
      <c r="U3800" s="181" t="e">
        <f t="shared" si="996"/>
        <v>#DIV/0!</v>
      </c>
    </row>
    <row r="3801" spans="2:21" ht="12.75" customHeight="1" x14ac:dyDescent="0.15">
      <c r="B3801" s="1">
        <f t="shared" si="1002"/>
        <v>393.00000000002086</v>
      </c>
      <c r="C3801" s="181" t="e">
        <f t="shared" si="997"/>
        <v>#DIV/0!</v>
      </c>
      <c r="D3801" s="242">
        <f t="shared" si="998"/>
        <v>103.16449187859517</v>
      </c>
      <c r="E3801" s="181" t="e">
        <f t="shared" si="986"/>
        <v>#DIV/0!</v>
      </c>
      <c r="F3801" s="181" t="e">
        <f t="shared" si="999"/>
        <v>#DIV/0!</v>
      </c>
      <c r="H3801" s="181" t="e">
        <f t="shared" si="1000"/>
        <v>#DIV/0!</v>
      </c>
      <c r="I3801" s="181" t="e">
        <f t="shared" si="987"/>
        <v>#DIV/0!</v>
      </c>
      <c r="J3801" s="339" t="e">
        <f t="shared" si="988"/>
        <v>#DIV/0!</v>
      </c>
      <c r="K3801" s="181" t="e">
        <f t="shared" si="989"/>
        <v>#DIV/0!</v>
      </c>
      <c r="M3801" s="181" t="e">
        <f t="shared" si="990"/>
        <v>#DIV/0!</v>
      </c>
      <c r="N3801" s="181" t="e">
        <f t="shared" si="991"/>
        <v>#DIV/0!</v>
      </c>
      <c r="O3801" s="339" t="e">
        <f t="shared" si="992"/>
        <v>#DIV/0!</v>
      </c>
      <c r="P3801" s="181" t="e">
        <f t="shared" si="993"/>
        <v>#DIV/0!</v>
      </c>
      <c r="R3801" s="181" t="e">
        <f t="shared" si="994"/>
        <v>#DIV/0!</v>
      </c>
      <c r="S3801" s="181" t="e">
        <f t="shared" si="995"/>
        <v>#DIV/0!</v>
      </c>
      <c r="T3801" s="339" t="e">
        <f t="shared" si="1001"/>
        <v>#DIV/0!</v>
      </c>
      <c r="U3801" s="181" t="e">
        <f t="shared" si="996"/>
        <v>#DIV/0!</v>
      </c>
    </row>
    <row r="3802" spans="2:21" ht="12.75" customHeight="1" x14ac:dyDescent="0.15">
      <c r="B3802" s="1">
        <f t="shared" si="1002"/>
        <v>393.10000000002088</v>
      </c>
      <c r="C3802" s="181" t="e">
        <f t="shared" si="997"/>
        <v>#DIV/0!</v>
      </c>
      <c r="D3802" s="242">
        <f t="shared" si="998"/>
        <v>103.17140384083808</v>
      </c>
      <c r="E3802" s="181" t="e">
        <f t="shared" si="986"/>
        <v>#DIV/0!</v>
      </c>
      <c r="F3802" s="181" t="e">
        <f t="shared" si="999"/>
        <v>#DIV/0!</v>
      </c>
      <c r="H3802" s="181" t="e">
        <f t="shared" si="1000"/>
        <v>#DIV/0!</v>
      </c>
      <c r="I3802" s="181" t="e">
        <f t="shared" si="987"/>
        <v>#DIV/0!</v>
      </c>
      <c r="J3802" s="339" t="e">
        <f t="shared" si="988"/>
        <v>#DIV/0!</v>
      </c>
      <c r="K3802" s="181" t="e">
        <f t="shared" si="989"/>
        <v>#DIV/0!</v>
      </c>
      <c r="M3802" s="181" t="e">
        <f t="shared" si="990"/>
        <v>#DIV/0!</v>
      </c>
      <c r="N3802" s="181" t="e">
        <f t="shared" si="991"/>
        <v>#DIV/0!</v>
      </c>
      <c r="O3802" s="339" t="e">
        <f t="shared" si="992"/>
        <v>#DIV/0!</v>
      </c>
      <c r="P3802" s="181" t="e">
        <f t="shared" si="993"/>
        <v>#DIV/0!</v>
      </c>
      <c r="R3802" s="181" t="e">
        <f t="shared" si="994"/>
        <v>#DIV/0!</v>
      </c>
      <c r="S3802" s="181" t="e">
        <f t="shared" si="995"/>
        <v>#DIV/0!</v>
      </c>
      <c r="T3802" s="339" t="e">
        <f t="shared" si="1001"/>
        <v>#DIV/0!</v>
      </c>
      <c r="U3802" s="181" t="e">
        <f t="shared" si="996"/>
        <v>#DIV/0!</v>
      </c>
    </row>
    <row r="3803" spans="2:21" ht="12.75" customHeight="1" x14ac:dyDescent="0.15">
      <c r="B3803" s="1">
        <f t="shared" si="1002"/>
        <v>393.20000000002091</v>
      </c>
      <c r="C3803" s="181" t="e">
        <f t="shared" si="997"/>
        <v>#DIV/0!</v>
      </c>
      <c r="D3803" s="242">
        <f t="shared" si="998"/>
        <v>103.17831441416071</v>
      </c>
      <c r="E3803" s="181" t="e">
        <f t="shared" si="986"/>
        <v>#DIV/0!</v>
      </c>
      <c r="F3803" s="181" t="e">
        <f t="shared" si="999"/>
        <v>#DIV/0!</v>
      </c>
      <c r="H3803" s="181" t="e">
        <f t="shared" si="1000"/>
        <v>#DIV/0!</v>
      </c>
      <c r="I3803" s="181" t="e">
        <f t="shared" si="987"/>
        <v>#DIV/0!</v>
      </c>
      <c r="J3803" s="339" t="e">
        <f t="shared" si="988"/>
        <v>#DIV/0!</v>
      </c>
      <c r="K3803" s="181" t="e">
        <f t="shared" si="989"/>
        <v>#DIV/0!</v>
      </c>
      <c r="M3803" s="181" t="e">
        <f t="shared" si="990"/>
        <v>#DIV/0!</v>
      </c>
      <c r="N3803" s="181" t="e">
        <f t="shared" si="991"/>
        <v>#DIV/0!</v>
      </c>
      <c r="O3803" s="339" t="e">
        <f t="shared" si="992"/>
        <v>#DIV/0!</v>
      </c>
      <c r="P3803" s="181" t="e">
        <f t="shared" si="993"/>
        <v>#DIV/0!</v>
      </c>
      <c r="R3803" s="181" t="e">
        <f t="shared" si="994"/>
        <v>#DIV/0!</v>
      </c>
      <c r="S3803" s="181" t="e">
        <f t="shared" si="995"/>
        <v>#DIV/0!</v>
      </c>
      <c r="T3803" s="339" t="e">
        <f t="shared" si="1001"/>
        <v>#DIV/0!</v>
      </c>
      <c r="U3803" s="181" t="e">
        <f t="shared" si="996"/>
        <v>#DIV/0!</v>
      </c>
    </row>
    <row r="3804" spans="2:21" ht="12.75" customHeight="1" x14ac:dyDescent="0.15">
      <c r="B3804" s="1">
        <f t="shared" si="1002"/>
        <v>393.30000000002093</v>
      </c>
      <c r="C3804" s="181" t="e">
        <f t="shared" si="997"/>
        <v>#DIV/0!</v>
      </c>
      <c r="D3804" s="242">
        <f t="shared" si="998"/>
        <v>103.18522359921398</v>
      </c>
      <c r="E3804" s="181" t="e">
        <f t="shared" si="986"/>
        <v>#DIV/0!</v>
      </c>
      <c r="F3804" s="181" t="e">
        <f t="shared" si="999"/>
        <v>#DIV/0!</v>
      </c>
      <c r="H3804" s="181" t="e">
        <f t="shared" si="1000"/>
        <v>#DIV/0!</v>
      </c>
      <c r="I3804" s="181" t="e">
        <f t="shared" si="987"/>
        <v>#DIV/0!</v>
      </c>
      <c r="J3804" s="339" t="e">
        <f t="shared" si="988"/>
        <v>#DIV/0!</v>
      </c>
      <c r="K3804" s="181" t="e">
        <f t="shared" si="989"/>
        <v>#DIV/0!</v>
      </c>
      <c r="M3804" s="181" t="e">
        <f t="shared" si="990"/>
        <v>#DIV/0!</v>
      </c>
      <c r="N3804" s="181" t="e">
        <f t="shared" si="991"/>
        <v>#DIV/0!</v>
      </c>
      <c r="O3804" s="339" t="e">
        <f t="shared" si="992"/>
        <v>#DIV/0!</v>
      </c>
      <c r="P3804" s="181" t="e">
        <f t="shared" si="993"/>
        <v>#DIV/0!</v>
      </c>
      <c r="R3804" s="181" t="e">
        <f t="shared" si="994"/>
        <v>#DIV/0!</v>
      </c>
      <c r="S3804" s="181" t="e">
        <f t="shared" si="995"/>
        <v>#DIV/0!</v>
      </c>
      <c r="T3804" s="339" t="e">
        <f t="shared" si="1001"/>
        <v>#DIV/0!</v>
      </c>
      <c r="U3804" s="181" t="e">
        <f t="shared" si="996"/>
        <v>#DIV/0!</v>
      </c>
    </row>
    <row r="3805" spans="2:21" ht="12.75" customHeight="1" x14ac:dyDescent="0.15">
      <c r="B3805" s="1">
        <f t="shared" si="1002"/>
        <v>393.40000000002095</v>
      </c>
      <c r="C3805" s="181" t="e">
        <f t="shared" si="997"/>
        <v>#DIV/0!</v>
      </c>
      <c r="D3805" s="242">
        <f t="shared" si="998"/>
        <v>103.19213139664836</v>
      </c>
      <c r="E3805" s="181" t="e">
        <f t="shared" si="986"/>
        <v>#DIV/0!</v>
      </c>
      <c r="F3805" s="181" t="e">
        <f t="shared" si="999"/>
        <v>#DIV/0!</v>
      </c>
      <c r="H3805" s="181" t="e">
        <f t="shared" si="1000"/>
        <v>#DIV/0!</v>
      </c>
      <c r="I3805" s="181" t="e">
        <f t="shared" si="987"/>
        <v>#DIV/0!</v>
      </c>
      <c r="J3805" s="339" t="e">
        <f t="shared" si="988"/>
        <v>#DIV/0!</v>
      </c>
      <c r="K3805" s="181" t="e">
        <f t="shared" si="989"/>
        <v>#DIV/0!</v>
      </c>
      <c r="M3805" s="181" t="e">
        <f t="shared" si="990"/>
        <v>#DIV/0!</v>
      </c>
      <c r="N3805" s="181" t="e">
        <f t="shared" si="991"/>
        <v>#DIV/0!</v>
      </c>
      <c r="O3805" s="339" t="e">
        <f t="shared" si="992"/>
        <v>#DIV/0!</v>
      </c>
      <c r="P3805" s="181" t="e">
        <f t="shared" si="993"/>
        <v>#DIV/0!</v>
      </c>
      <c r="R3805" s="181" t="e">
        <f t="shared" si="994"/>
        <v>#DIV/0!</v>
      </c>
      <c r="S3805" s="181" t="e">
        <f t="shared" si="995"/>
        <v>#DIV/0!</v>
      </c>
      <c r="T3805" s="339" t="e">
        <f t="shared" si="1001"/>
        <v>#DIV/0!</v>
      </c>
      <c r="U3805" s="181" t="e">
        <f t="shared" si="996"/>
        <v>#DIV/0!</v>
      </c>
    </row>
    <row r="3806" spans="2:21" ht="12.75" customHeight="1" x14ac:dyDescent="0.15">
      <c r="B3806" s="1">
        <f t="shared" si="1002"/>
        <v>393.50000000002098</v>
      </c>
      <c r="C3806" s="181" t="e">
        <f t="shared" si="997"/>
        <v>#DIV/0!</v>
      </c>
      <c r="D3806" s="242">
        <f t="shared" si="998"/>
        <v>103.19903780711415</v>
      </c>
      <c r="E3806" s="181" t="e">
        <f t="shared" si="986"/>
        <v>#DIV/0!</v>
      </c>
      <c r="F3806" s="181" t="e">
        <f t="shared" si="999"/>
        <v>#DIV/0!</v>
      </c>
      <c r="H3806" s="181" t="e">
        <f t="shared" si="1000"/>
        <v>#DIV/0!</v>
      </c>
      <c r="I3806" s="181" t="e">
        <f t="shared" si="987"/>
        <v>#DIV/0!</v>
      </c>
      <c r="J3806" s="339" t="e">
        <f t="shared" si="988"/>
        <v>#DIV/0!</v>
      </c>
      <c r="K3806" s="181" t="e">
        <f t="shared" si="989"/>
        <v>#DIV/0!</v>
      </c>
      <c r="M3806" s="181" t="e">
        <f t="shared" si="990"/>
        <v>#DIV/0!</v>
      </c>
      <c r="N3806" s="181" t="e">
        <f t="shared" si="991"/>
        <v>#DIV/0!</v>
      </c>
      <c r="O3806" s="339" t="e">
        <f t="shared" si="992"/>
        <v>#DIV/0!</v>
      </c>
      <c r="P3806" s="181" t="e">
        <f t="shared" si="993"/>
        <v>#DIV/0!</v>
      </c>
      <c r="R3806" s="181" t="e">
        <f t="shared" si="994"/>
        <v>#DIV/0!</v>
      </c>
      <c r="S3806" s="181" t="e">
        <f t="shared" si="995"/>
        <v>#DIV/0!</v>
      </c>
      <c r="T3806" s="339" t="e">
        <f t="shared" si="1001"/>
        <v>#DIV/0!</v>
      </c>
      <c r="U3806" s="181" t="e">
        <f t="shared" si="996"/>
        <v>#DIV/0!</v>
      </c>
    </row>
    <row r="3807" spans="2:21" ht="12.75" customHeight="1" x14ac:dyDescent="0.15">
      <c r="B3807" s="1">
        <f t="shared" si="1002"/>
        <v>393.600000000021</v>
      </c>
      <c r="C3807" s="181" t="e">
        <f t="shared" si="997"/>
        <v>#DIV/0!</v>
      </c>
      <c r="D3807" s="242">
        <f t="shared" si="998"/>
        <v>103.20594283126084</v>
      </c>
      <c r="E3807" s="181" t="e">
        <f t="shared" si="986"/>
        <v>#DIV/0!</v>
      </c>
      <c r="F3807" s="181" t="e">
        <f t="shared" si="999"/>
        <v>#DIV/0!</v>
      </c>
      <c r="H3807" s="181" t="e">
        <f t="shared" si="1000"/>
        <v>#DIV/0!</v>
      </c>
      <c r="I3807" s="181" t="e">
        <f t="shared" si="987"/>
        <v>#DIV/0!</v>
      </c>
      <c r="J3807" s="339" t="e">
        <f t="shared" si="988"/>
        <v>#DIV/0!</v>
      </c>
      <c r="K3807" s="181" t="e">
        <f t="shared" si="989"/>
        <v>#DIV/0!</v>
      </c>
      <c r="M3807" s="181" t="e">
        <f t="shared" si="990"/>
        <v>#DIV/0!</v>
      </c>
      <c r="N3807" s="181" t="e">
        <f t="shared" si="991"/>
        <v>#DIV/0!</v>
      </c>
      <c r="O3807" s="339" t="e">
        <f t="shared" si="992"/>
        <v>#DIV/0!</v>
      </c>
      <c r="P3807" s="181" t="e">
        <f t="shared" si="993"/>
        <v>#DIV/0!</v>
      </c>
      <c r="R3807" s="181" t="e">
        <f t="shared" si="994"/>
        <v>#DIV/0!</v>
      </c>
      <c r="S3807" s="181" t="e">
        <f t="shared" si="995"/>
        <v>#DIV/0!</v>
      </c>
      <c r="T3807" s="339" t="e">
        <f t="shared" si="1001"/>
        <v>#DIV/0!</v>
      </c>
      <c r="U3807" s="181" t="e">
        <f t="shared" si="996"/>
        <v>#DIV/0!</v>
      </c>
    </row>
    <row r="3808" spans="2:21" ht="12.75" customHeight="1" x14ac:dyDescent="0.15">
      <c r="B3808" s="1">
        <f t="shared" si="1002"/>
        <v>393.70000000002102</v>
      </c>
      <c r="C3808" s="181" t="e">
        <f t="shared" si="997"/>
        <v>#DIV/0!</v>
      </c>
      <c r="D3808" s="242">
        <f t="shared" si="998"/>
        <v>103.21284646973768</v>
      </c>
      <c r="E3808" s="181" t="e">
        <f t="shared" si="986"/>
        <v>#DIV/0!</v>
      </c>
      <c r="F3808" s="181" t="e">
        <f t="shared" si="999"/>
        <v>#DIV/0!</v>
      </c>
      <c r="H3808" s="181" t="e">
        <f t="shared" si="1000"/>
        <v>#DIV/0!</v>
      </c>
      <c r="I3808" s="181" t="e">
        <f t="shared" si="987"/>
        <v>#DIV/0!</v>
      </c>
      <c r="J3808" s="339" t="e">
        <f t="shared" si="988"/>
        <v>#DIV/0!</v>
      </c>
      <c r="K3808" s="181" t="e">
        <f t="shared" si="989"/>
        <v>#DIV/0!</v>
      </c>
      <c r="M3808" s="181" t="e">
        <f t="shared" si="990"/>
        <v>#DIV/0!</v>
      </c>
      <c r="N3808" s="181" t="e">
        <f t="shared" si="991"/>
        <v>#DIV/0!</v>
      </c>
      <c r="O3808" s="339" t="e">
        <f t="shared" si="992"/>
        <v>#DIV/0!</v>
      </c>
      <c r="P3808" s="181" t="e">
        <f t="shared" si="993"/>
        <v>#DIV/0!</v>
      </c>
      <c r="R3808" s="181" t="e">
        <f t="shared" si="994"/>
        <v>#DIV/0!</v>
      </c>
      <c r="S3808" s="181" t="e">
        <f t="shared" si="995"/>
        <v>#DIV/0!</v>
      </c>
      <c r="T3808" s="339" t="e">
        <f t="shared" si="1001"/>
        <v>#DIV/0!</v>
      </c>
      <c r="U3808" s="181" t="e">
        <f t="shared" si="996"/>
        <v>#DIV/0!</v>
      </c>
    </row>
    <row r="3809" spans="2:21" ht="12.75" customHeight="1" x14ac:dyDescent="0.15">
      <c r="B3809" s="1">
        <f t="shared" si="1002"/>
        <v>393.80000000002104</v>
      </c>
      <c r="C3809" s="181" t="e">
        <f t="shared" si="997"/>
        <v>#DIV/0!</v>
      </c>
      <c r="D3809" s="242">
        <f t="shared" si="998"/>
        <v>103.21974872319315</v>
      </c>
      <c r="E3809" s="181" t="e">
        <f t="shared" si="986"/>
        <v>#DIV/0!</v>
      </c>
      <c r="F3809" s="181" t="e">
        <f t="shared" si="999"/>
        <v>#DIV/0!</v>
      </c>
      <c r="H3809" s="181" t="e">
        <f t="shared" si="1000"/>
        <v>#DIV/0!</v>
      </c>
      <c r="I3809" s="181" t="e">
        <f t="shared" si="987"/>
        <v>#DIV/0!</v>
      </c>
      <c r="J3809" s="339" t="e">
        <f t="shared" si="988"/>
        <v>#DIV/0!</v>
      </c>
      <c r="K3809" s="181" t="e">
        <f t="shared" si="989"/>
        <v>#DIV/0!</v>
      </c>
      <c r="M3809" s="181" t="e">
        <f t="shared" si="990"/>
        <v>#DIV/0!</v>
      </c>
      <c r="N3809" s="181" t="e">
        <f t="shared" si="991"/>
        <v>#DIV/0!</v>
      </c>
      <c r="O3809" s="339" t="e">
        <f t="shared" si="992"/>
        <v>#DIV/0!</v>
      </c>
      <c r="P3809" s="181" t="e">
        <f t="shared" si="993"/>
        <v>#DIV/0!</v>
      </c>
      <c r="R3809" s="181" t="e">
        <f t="shared" si="994"/>
        <v>#DIV/0!</v>
      </c>
      <c r="S3809" s="181" t="e">
        <f t="shared" si="995"/>
        <v>#DIV/0!</v>
      </c>
      <c r="T3809" s="339" t="e">
        <f t="shared" si="1001"/>
        <v>#DIV/0!</v>
      </c>
      <c r="U3809" s="181" t="e">
        <f t="shared" si="996"/>
        <v>#DIV/0!</v>
      </c>
    </row>
    <row r="3810" spans="2:21" ht="12.75" customHeight="1" x14ac:dyDescent="0.15">
      <c r="B3810" s="1">
        <f t="shared" si="1002"/>
        <v>393.90000000002107</v>
      </c>
      <c r="C3810" s="181" t="e">
        <f t="shared" si="997"/>
        <v>#DIV/0!</v>
      </c>
      <c r="D3810" s="242">
        <f t="shared" si="998"/>
        <v>103.22664959227551</v>
      </c>
      <c r="E3810" s="181" t="e">
        <f t="shared" si="986"/>
        <v>#DIV/0!</v>
      </c>
      <c r="F3810" s="181" t="e">
        <f t="shared" si="999"/>
        <v>#DIV/0!</v>
      </c>
      <c r="H3810" s="181" t="e">
        <f t="shared" si="1000"/>
        <v>#DIV/0!</v>
      </c>
      <c r="I3810" s="181" t="e">
        <f t="shared" si="987"/>
        <v>#DIV/0!</v>
      </c>
      <c r="J3810" s="339" t="e">
        <f t="shared" si="988"/>
        <v>#DIV/0!</v>
      </c>
      <c r="K3810" s="181" t="e">
        <f t="shared" si="989"/>
        <v>#DIV/0!</v>
      </c>
      <c r="M3810" s="181" t="e">
        <f t="shared" si="990"/>
        <v>#DIV/0!</v>
      </c>
      <c r="N3810" s="181" t="e">
        <f t="shared" si="991"/>
        <v>#DIV/0!</v>
      </c>
      <c r="O3810" s="339" t="e">
        <f t="shared" si="992"/>
        <v>#DIV/0!</v>
      </c>
      <c r="P3810" s="181" t="e">
        <f t="shared" si="993"/>
        <v>#DIV/0!</v>
      </c>
      <c r="R3810" s="181" t="e">
        <f t="shared" si="994"/>
        <v>#DIV/0!</v>
      </c>
      <c r="S3810" s="181" t="e">
        <f t="shared" si="995"/>
        <v>#DIV/0!</v>
      </c>
      <c r="T3810" s="339" t="e">
        <f t="shared" si="1001"/>
        <v>#DIV/0!</v>
      </c>
      <c r="U3810" s="181" t="e">
        <f t="shared" si="996"/>
        <v>#DIV/0!</v>
      </c>
    </row>
    <row r="3811" spans="2:21" ht="12.75" customHeight="1" x14ac:dyDescent="0.15">
      <c r="B3811" s="1">
        <f t="shared" si="1002"/>
        <v>394.00000000002109</v>
      </c>
      <c r="C3811" s="181" t="e">
        <f t="shared" si="997"/>
        <v>#DIV/0!</v>
      </c>
      <c r="D3811" s="242">
        <f t="shared" si="998"/>
        <v>103.23354907763252</v>
      </c>
      <c r="E3811" s="181" t="e">
        <f t="shared" si="986"/>
        <v>#DIV/0!</v>
      </c>
      <c r="F3811" s="181" t="e">
        <f t="shared" si="999"/>
        <v>#DIV/0!</v>
      </c>
      <c r="H3811" s="181" t="e">
        <f t="shared" si="1000"/>
        <v>#DIV/0!</v>
      </c>
      <c r="I3811" s="181" t="e">
        <f t="shared" si="987"/>
        <v>#DIV/0!</v>
      </c>
      <c r="J3811" s="339" t="e">
        <f t="shared" si="988"/>
        <v>#DIV/0!</v>
      </c>
      <c r="K3811" s="181" t="e">
        <f t="shared" si="989"/>
        <v>#DIV/0!</v>
      </c>
      <c r="M3811" s="181" t="e">
        <f t="shared" si="990"/>
        <v>#DIV/0!</v>
      </c>
      <c r="N3811" s="181" t="e">
        <f t="shared" si="991"/>
        <v>#DIV/0!</v>
      </c>
      <c r="O3811" s="339" t="e">
        <f t="shared" si="992"/>
        <v>#DIV/0!</v>
      </c>
      <c r="P3811" s="181" t="e">
        <f t="shared" si="993"/>
        <v>#DIV/0!</v>
      </c>
      <c r="R3811" s="181" t="e">
        <f t="shared" si="994"/>
        <v>#DIV/0!</v>
      </c>
      <c r="S3811" s="181" t="e">
        <f t="shared" si="995"/>
        <v>#DIV/0!</v>
      </c>
      <c r="T3811" s="339" t="e">
        <f t="shared" si="1001"/>
        <v>#DIV/0!</v>
      </c>
      <c r="U3811" s="181" t="e">
        <f t="shared" si="996"/>
        <v>#DIV/0!</v>
      </c>
    </row>
    <row r="3812" spans="2:21" ht="12.75" customHeight="1" x14ac:dyDescent="0.15">
      <c r="B3812" s="1">
        <f t="shared" si="1002"/>
        <v>394.10000000002111</v>
      </c>
      <c r="C3812" s="181" t="e">
        <f t="shared" si="997"/>
        <v>#DIV/0!</v>
      </c>
      <c r="D3812" s="242">
        <f t="shared" si="998"/>
        <v>103.24044717991134</v>
      </c>
      <c r="E3812" s="181" t="e">
        <f t="shared" si="986"/>
        <v>#DIV/0!</v>
      </c>
      <c r="F3812" s="181" t="e">
        <f t="shared" si="999"/>
        <v>#DIV/0!</v>
      </c>
      <c r="H3812" s="181" t="e">
        <f t="shared" si="1000"/>
        <v>#DIV/0!</v>
      </c>
      <c r="I3812" s="181" t="e">
        <f t="shared" si="987"/>
        <v>#DIV/0!</v>
      </c>
      <c r="J3812" s="339" t="e">
        <f t="shared" si="988"/>
        <v>#DIV/0!</v>
      </c>
      <c r="K3812" s="181" t="e">
        <f t="shared" si="989"/>
        <v>#DIV/0!</v>
      </c>
      <c r="M3812" s="181" t="e">
        <f t="shared" si="990"/>
        <v>#DIV/0!</v>
      </c>
      <c r="N3812" s="181" t="e">
        <f t="shared" si="991"/>
        <v>#DIV/0!</v>
      </c>
      <c r="O3812" s="339" t="e">
        <f t="shared" si="992"/>
        <v>#DIV/0!</v>
      </c>
      <c r="P3812" s="181" t="e">
        <f t="shared" si="993"/>
        <v>#DIV/0!</v>
      </c>
      <c r="R3812" s="181" t="e">
        <f t="shared" si="994"/>
        <v>#DIV/0!</v>
      </c>
      <c r="S3812" s="181" t="e">
        <f t="shared" si="995"/>
        <v>#DIV/0!</v>
      </c>
      <c r="T3812" s="339" t="e">
        <f t="shared" si="1001"/>
        <v>#DIV/0!</v>
      </c>
      <c r="U3812" s="181" t="e">
        <f t="shared" si="996"/>
        <v>#DIV/0!</v>
      </c>
    </row>
    <row r="3813" spans="2:21" ht="12.75" customHeight="1" x14ac:dyDescent="0.15">
      <c r="B3813" s="1">
        <f t="shared" si="1002"/>
        <v>394.20000000002113</v>
      </c>
      <c r="C3813" s="181" t="e">
        <f t="shared" si="997"/>
        <v>#DIV/0!</v>
      </c>
      <c r="D3813" s="242">
        <f t="shared" si="998"/>
        <v>103.24734389975875</v>
      </c>
      <c r="E3813" s="181" t="e">
        <f t="shared" si="986"/>
        <v>#DIV/0!</v>
      </c>
      <c r="F3813" s="181" t="e">
        <f t="shared" si="999"/>
        <v>#DIV/0!</v>
      </c>
      <c r="H3813" s="181" t="e">
        <f t="shared" si="1000"/>
        <v>#DIV/0!</v>
      </c>
      <c r="I3813" s="181" t="e">
        <f t="shared" si="987"/>
        <v>#DIV/0!</v>
      </c>
      <c r="J3813" s="339" t="e">
        <f t="shared" si="988"/>
        <v>#DIV/0!</v>
      </c>
      <c r="K3813" s="181" t="e">
        <f t="shared" si="989"/>
        <v>#DIV/0!</v>
      </c>
      <c r="M3813" s="181" t="e">
        <f t="shared" si="990"/>
        <v>#DIV/0!</v>
      </c>
      <c r="N3813" s="181" t="e">
        <f t="shared" si="991"/>
        <v>#DIV/0!</v>
      </c>
      <c r="O3813" s="339" t="e">
        <f t="shared" si="992"/>
        <v>#DIV/0!</v>
      </c>
      <c r="P3813" s="181" t="e">
        <f t="shared" si="993"/>
        <v>#DIV/0!</v>
      </c>
      <c r="R3813" s="181" t="e">
        <f t="shared" si="994"/>
        <v>#DIV/0!</v>
      </c>
      <c r="S3813" s="181" t="e">
        <f t="shared" si="995"/>
        <v>#DIV/0!</v>
      </c>
      <c r="T3813" s="339" t="e">
        <f t="shared" si="1001"/>
        <v>#DIV/0!</v>
      </c>
      <c r="U3813" s="181" t="e">
        <f t="shared" si="996"/>
        <v>#DIV/0!</v>
      </c>
    </row>
    <row r="3814" spans="2:21" ht="12.75" customHeight="1" x14ac:dyDescent="0.15">
      <c r="B3814" s="1">
        <f t="shared" si="1002"/>
        <v>394.30000000002116</v>
      </c>
      <c r="C3814" s="181" t="e">
        <f t="shared" si="997"/>
        <v>#DIV/0!</v>
      </c>
      <c r="D3814" s="242">
        <f t="shared" si="998"/>
        <v>103.254239237821</v>
      </c>
      <c r="E3814" s="181" t="e">
        <f t="shared" si="986"/>
        <v>#DIV/0!</v>
      </c>
      <c r="F3814" s="181" t="e">
        <f t="shared" si="999"/>
        <v>#DIV/0!</v>
      </c>
      <c r="H3814" s="181" t="e">
        <f t="shared" si="1000"/>
        <v>#DIV/0!</v>
      </c>
      <c r="I3814" s="181" t="e">
        <f t="shared" si="987"/>
        <v>#DIV/0!</v>
      </c>
      <c r="J3814" s="339" t="e">
        <f t="shared" si="988"/>
        <v>#DIV/0!</v>
      </c>
      <c r="K3814" s="181" t="e">
        <f t="shared" si="989"/>
        <v>#DIV/0!</v>
      </c>
      <c r="M3814" s="181" t="e">
        <f t="shared" si="990"/>
        <v>#DIV/0!</v>
      </c>
      <c r="N3814" s="181" t="e">
        <f t="shared" si="991"/>
        <v>#DIV/0!</v>
      </c>
      <c r="O3814" s="339" t="e">
        <f t="shared" si="992"/>
        <v>#DIV/0!</v>
      </c>
      <c r="P3814" s="181" t="e">
        <f t="shared" si="993"/>
        <v>#DIV/0!</v>
      </c>
      <c r="R3814" s="181" t="e">
        <f t="shared" si="994"/>
        <v>#DIV/0!</v>
      </c>
      <c r="S3814" s="181" t="e">
        <f t="shared" si="995"/>
        <v>#DIV/0!</v>
      </c>
      <c r="T3814" s="339" t="e">
        <f t="shared" si="1001"/>
        <v>#DIV/0!</v>
      </c>
      <c r="U3814" s="181" t="e">
        <f t="shared" si="996"/>
        <v>#DIV/0!</v>
      </c>
    </row>
    <row r="3815" spans="2:21" ht="12.75" customHeight="1" x14ac:dyDescent="0.15">
      <c r="B3815" s="1">
        <f t="shared" si="1002"/>
        <v>394.40000000002118</v>
      </c>
      <c r="C3815" s="181" t="e">
        <f t="shared" si="997"/>
        <v>#DIV/0!</v>
      </c>
      <c r="D3815" s="242">
        <f t="shared" si="998"/>
        <v>103.26113319474396</v>
      </c>
      <c r="E3815" s="181" t="e">
        <f t="shared" si="986"/>
        <v>#DIV/0!</v>
      </c>
      <c r="F3815" s="181" t="e">
        <f t="shared" si="999"/>
        <v>#DIV/0!</v>
      </c>
      <c r="H3815" s="181" t="e">
        <f t="shared" si="1000"/>
        <v>#DIV/0!</v>
      </c>
      <c r="I3815" s="181" t="e">
        <f t="shared" si="987"/>
        <v>#DIV/0!</v>
      </c>
      <c r="J3815" s="339" t="e">
        <f t="shared" si="988"/>
        <v>#DIV/0!</v>
      </c>
      <c r="K3815" s="181" t="e">
        <f t="shared" si="989"/>
        <v>#DIV/0!</v>
      </c>
      <c r="M3815" s="181" t="e">
        <f t="shared" si="990"/>
        <v>#DIV/0!</v>
      </c>
      <c r="N3815" s="181" t="e">
        <f t="shared" si="991"/>
        <v>#DIV/0!</v>
      </c>
      <c r="O3815" s="339" t="e">
        <f t="shared" si="992"/>
        <v>#DIV/0!</v>
      </c>
      <c r="P3815" s="181" t="e">
        <f t="shared" si="993"/>
        <v>#DIV/0!</v>
      </c>
      <c r="R3815" s="181" t="e">
        <f t="shared" si="994"/>
        <v>#DIV/0!</v>
      </c>
      <c r="S3815" s="181" t="e">
        <f t="shared" si="995"/>
        <v>#DIV/0!</v>
      </c>
      <c r="T3815" s="339" t="e">
        <f t="shared" si="1001"/>
        <v>#DIV/0!</v>
      </c>
      <c r="U3815" s="181" t="e">
        <f t="shared" si="996"/>
        <v>#DIV/0!</v>
      </c>
    </row>
    <row r="3816" spans="2:21" ht="12.75" customHeight="1" x14ac:dyDescent="0.15">
      <c r="B3816" s="1">
        <f t="shared" si="1002"/>
        <v>394.5000000000212</v>
      </c>
      <c r="C3816" s="181" t="e">
        <f t="shared" si="997"/>
        <v>#DIV/0!</v>
      </c>
      <c r="D3816" s="242">
        <f t="shared" si="998"/>
        <v>103.2680257711729</v>
      </c>
      <c r="E3816" s="181" t="e">
        <f t="shared" si="986"/>
        <v>#DIV/0!</v>
      </c>
      <c r="F3816" s="181" t="e">
        <f t="shared" si="999"/>
        <v>#DIV/0!</v>
      </c>
      <c r="H3816" s="181" t="e">
        <f t="shared" si="1000"/>
        <v>#DIV/0!</v>
      </c>
      <c r="I3816" s="181" t="e">
        <f t="shared" si="987"/>
        <v>#DIV/0!</v>
      </c>
      <c r="J3816" s="339" t="e">
        <f t="shared" si="988"/>
        <v>#DIV/0!</v>
      </c>
      <c r="K3816" s="181" t="e">
        <f t="shared" si="989"/>
        <v>#DIV/0!</v>
      </c>
      <c r="M3816" s="181" t="e">
        <f t="shared" si="990"/>
        <v>#DIV/0!</v>
      </c>
      <c r="N3816" s="181" t="e">
        <f t="shared" si="991"/>
        <v>#DIV/0!</v>
      </c>
      <c r="O3816" s="339" t="e">
        <f t="shared" si="992"/>
        <v>#DIV/0!</v>
      </c>
      <c r="P3816" s="181" t="e">
        <f t="shared" si="993"/>
        <v>#DIV/0!</v>
      </c>
      <c r="R3816" s="181" t="e">
        <f t="shared" si="994"/>
        <v>#DIV/0!</v>
      </c>
      <c r="S3816" s="181" t="e">
        <f t="shared" si="995"/>
        <v>#DIV/0!</v>
      </c>
      <c r="T3816" s="339" t="e">
        <f t="shared" si="1001"/>
        <v>#DIV/0!</v>
      </c>
      <c r="U3816" s="181" t="e">
        <f t="shared" si="996"/>
        <v>#DIV/0!</v>
      </c>
    </row>
    <row r="3817" spans="2:21" ht="12.75" customHeight="1" x14ac:dyDescent="0.15">
      <c r="B3817" s="1">
        <f t="shared" si="1002"/>
        <v>394.60000000002123</v>
      </c>
      <c r="C3817" s="181" t="e">
        <f t="shared" si="997"/>
        <v>#DIV/0!</v>
      </c>
      <c r="D3817" s="242">
        <f t="shared" si="998"/>
        <v>103.27491696775262</v>
      </c>
      <c r="E3817" s="181" t="e">
        <f t="shared" si="986"/>
        <v>#DIV/0!</v>
      </c>
      <c r="F3817" s="181" t="e">
        <f t="shared" si="999"/>
        <v>#DIV/0!</v>
      </c>
      <c r="H3817" s="181" t="e">
        <f t="shared" si="1000"/>
        <v>#DIV/0!</v>
      </c>
      <c r="I3817" s="181" t="e">
        <f t="shared" si="987"/>
        <v>#DIV/0!</v>
      </c>
      <c r="J3817" s="339" t="e">
        <f t="shared" si="988"/>
        <v>#DIV/0!</v>
      </c>
      <c r="K3817" s="181" t="e">
        <f t="shared" si="989"/>
        <v>#DIV/0!</v>
      </c>
      <c r="M3817" s="181" t="e">
        <f t="shared" si="990"/>
        <v>#DIV/0!</v>
      </c>
      <c r="N3817" s="181" t="e">
        <f t="shared" si="991"/>
        <v>#DIV/0!</v>
      </c>
      <c r="O3817" s="339" t="e">
        <f t="shared" si="992"/>
        <v>#DIV/0!</v>
      </c>
      <c r="P3817" s="181" t="e">
        <f t="shared" si="993"/>
        <v>#DIV/0!</v>
      </c>
      <c r="R3817" s="181" t="e">
        <f t="shared" si="994"/>
        <v>#DIV/0!</v>
      </c>
      <c r="S3817" s="181" t="e">
        <f t="shared" si="995"/>
        <v>#DIV/0!</v>
      </c>
      <c r="T3817" s="339" t="e">
        <f t="shared" si="1001"/>
        <v>#DIV/0!</v>
      </c>
      <c r="U3817" s="181" t="e">
        <f t="shared" si="996"/>
        <v>#DIV/0!</v>
      </c>
    </row>
    <row r="3818" spans="2:21" ht="12.75" customHeight="1" x14ac:dyDescent="0.15">
      <c r="B3818" s="1">
        <f t="shared" si="1002"/>
        <v>394.70000000002125</v>
      </c>
      <c r="C3818" s="181" t="e">
        <f t="shared" si="997"/>
        <v>#DIV/0!</v>
      </c>
      <c r="D3818" s="242">
        <f t="shared" si="998"/>
        <v>103.28180678512766</v>
      </c>
      <c r="E3818" s="181" t="e">
        <f t="shared" si="986"/>
        <v>#DIV/0!</v>
      </c>
      <c r="F3818" s="181" t="e">
        <f t="shared" si="999"/>
        <v>#DIV/0!</v>
      </c>
      <c r="H3818" s="181" t="e">
        <f t="shared" si="1000"/>
        <v>#DIV/0!</v>
      </c>
      <c r="I3818" s="181" t="e">
        <f t="shared" si="987"/>
        <v>#DIV/0!</v>
      </c>
      <c r="J3818" s="339" t="e">
        <f t="shared" si="988"/>
        <v>#DIV/0!</v>
      </c>
      <c r="K3818" s="181" t="e">
        <f t="shared" si="989"/>
        <v>#DIV/0!</v>
      </c>
      <c r="M3818" s="181" t="e">
        <f t="shared" si="990"/>
        <v>#DIV/0!</v>
      </c>
      <c r="N3818" s="181" t="e">
        <f t="shared" si="991"/>
        <v>#DIV/0!</v>
      </c>
      <c r="O3818" s="339" t="e">
        <f t="shared" si="992"/>
        <v>#DIV/0!</v>
      </c>
      <c r="P3818" s="181" t="e">
        <f t="shared" si="993"/>
        <v>#DIV/0!</v>
      </c>
      <c r="R3818" s="181" t="e">
        <f t="shared" si="994"/>
        <v>#DIV/0!</v>
      </c>
      <c r="S3818" s="181" t="e">
        <f t="shared" si="995"/>
        <v>#DIV/0!</v>
      </c>
      <c r="T3818" s="339" t="e">
        <f t="shared" si="1001"/>
        <v>#DIV/0!</v>
      </c>
      <c r="U3818" s="181" t="e">
        <f t="shared" si="996"/>
        <v>#DIV/0!</v>
      </c>
    </row>
    <row r="3819" spans="2:21" ht="12.75" customHeight="1" x14ac:dyDescent="0.15">
      <c r="B3819" s="1">
        <f t="shared" si="1002"/>
        <v>394.80000000002127</v>
      </c>
      <c r="C3819" s="181" t="e">
        <f t="shared" si="997"/>
        <v>#DIV/0!</v>
      </c>
      <c r="D3819" s="242">
        <f t="shared" si="998"/>
        <v>103.28869522394172</v>
      </c>
      <c r="E3819" s="181" t="e">
        <f t="shared" si="986"/>
        <v>#DIV/0!</v>
      </c>
      <c r="F3819" s="181" t="e">
        <f t="shared" si="999"/>
        <v>#DIV/0!</v>
      </c>
      <c r="H3819" s="181" t="e">
        <f t="shared" si="1000"/>
        <v>#DIV/0!</v>
      </c>
      <c r="I3819" s="181" t="e">
        <f t="shared" si="987"/>
        <v>#DIV/0!</v>
      </c>
      <c r="J3819" s="339" t="e">
        <f t="shared" si="988"/>
        <v>#DIV/0!</v>
      </c>
      <c r="K3819" s="181" t="e">
        <f t="shared" si="989"/>
        <v>#DIV/0!</v>
      </c>
      <c r="M3819" s="181" t="e">
        <f t="shared" si="990"/>
        <v>#DIV/0!</v>
      </c>
      <c r="N3819" s="181" t="e">
        <f t="shared" si="991"/>
        <v>#DIV/0!</v>
      </c>
      <c r="O3819" s="339" t="e">
        <f t="shared" si="992"/>
        <v>#DIV/0!</v>
      </c>
      <c r="P3819" s="181" t="e">
        <f t="shared" si="993"/>
        <v>#DIV/0!</v>
      </c>
      <c r="R3819" s="181" t="e">
        <f t="shared" si="994"/>
        <v>#DIV/0!</v>
      </c>
      <c r="S3819" s="181" t="e">
        <f t="shared" si="995"/>
        <v>#DIV/0!</v>
      </c>
      <c r="T3819" s="339" t="e">
        <f t="shared" si="1001"/>
        <v>#DIV/0!</v>
      </c>
      <c r="U3819" s="181" t="e">
        <f t="shared" si="996"/>
        <v>#DIV/0!</v>
      </c>
    </row>
    <row r="3820" spans="2:21" ht="12.75" customHeight="1" x14ac:dyDescent="0.15">
      <c r="B3820" s="1">
        <f t="shared" si="1002"/>
        <v>394.90000000002129</v>
      </c>
      <c r="C3820" s="181" t="e">
        <f t="shared" si="997"/>
        <v>#DIV/0!</v>
      </c>
      <c r="D3820" s="242">
        <f t="shared" si="998"/>
        <v>103.29558228483846</v>
      </c>
      <c r="E3820" s="181" t="e">
        <f t="shared" si="986"/>
        <v>#DIV/0!</v>
      </c>
      <c r="F3820" s="181" t="e">
        <f t="shared" si="999"/>
        <v>#DIV/0!</v>
      </c>
      <c r="H3820" s="181" t="e">
        <f t="shared" si="1000"/>
        <v>#DIV/0!</v>
      </c>
      <c r="I3820" s="181" t="e">
        <f t="shared" si="987"/>
        <v>#DIV/0!</v>
      </c>
      <c r="J3820" s="339" t="e">
        <f t="shared" si="988"/>
        <v>#DIV/0!</v>
      </c>
      <c r="K3820" s="181" t="e">
        <f t="shared" si="989"/>
        <v>#DIV/0!</v>
      </c>
      <c r="M3820" s="181" t="e">
        <f t="shared" si="990"/>
        <v>#DIV/0!</v>
      </c>
      <c r="N3820" s="181" t="e">
        <f t="shared" si="991"/>
        <v>#DIV/0!</v>
      </c>
      <c r="O3820" s="339" t="e">
        <f t="shared" si="992"/>
        <v>#DIV/0!</v>
      </c>
      <c r="P3820" s="181" t="e">
        <f t="shared" si="993"/>
        <v>#DIV/0!</v>
      </c>
      <c r="R3820" s="181" t="e">
        <f t="shared" si="994"/>
        <v>#DIV/0!</v>
      </c>
      <c r="S3820" s="181" t="e">
        <f t="shared" si="995"/>
        <v>#DIV/0!</v>
      </c>
      <c r="T3820" s="339" t="e">
        <f t="shared" si="1001"/>
        <v>#DIV/0!</v>
      </c>
      <c r="U3820" s="181" t="e">
        <f t="shared" si="996"/>
        <v>#DIV/0!</v>
      </c>
    </row>
    <row r="3821" spans="2:21" ht="12.75" customHeight="1" x14ac:dyDescent="0.15">
      <c r="B3821" s="1">
        <f t="shared" si="1002"/>
        <v>395.00000000002132</v>
      </c>
      <c r="C3821" s="181" t="e">
        <f t="shared" si="997"/>
        <v>#DIV/0!</v>
      </c>
      <c r="D3821" s="242">
        <f t="shared" si="998"/>
        <v>103.30246796846066</v>
      </c>
      <c r="E3821" s="181" t="e">
        <f t="shared" si="986"/>
        <v>#DIV/0!</v>
      </c>
      <c r="F3821" s="181" t="e">
        <f t="shared" si="999"/>
        <v>#DIV/0!</v>
      </c>
      <c r="H3821" s="181" t="e">
        <f t="shared" si="1000"/>
        <v>#DIV/0!</v>
      </c>
      <c r="I3821" s="181" t="e">
        <f t="shared" si="987"/>
        <v>#DIV/0!</v>
      </c>
      <c r="J3821" s="339" t="e">
        <f t="shared" si="988"/>
        <v>#DIV/0!</v>
      </c>
      <c r="K3821" s="181" t="e">
        <f t="shared" si="989"/>
        <v>#DIV/0!</v>
      </c>
      <c r="M3821" s="181" t="e">
        <f t="shared" si="990"/>
        <v>#DIV/0!</v>
      </c>
      <c r="N3821" s="181" t="e">
        <f t="shared" si="991"/>
        <v>#DIV/0!</v>
      </c>
      <c r="O3821" s="339" t="e">
        <f t="shared" si="992"/>
        <v>#DIV/0!</v>
      </c>
      <c r="P3821" s="181" t="e">
        <f t="shared" si="993"/>
        <v>#DIV/0!</v>
      </c>
      <c r="R3821" s="181" t="e">
        <f t="shared" si="994"/>
        <v>#DIV/0!</v>
      </c>
      <c r="S3821" s="181" t="e">
        <f t="shared" si="995"/>
        <v>#DIV/0!</v>
      </c>
      <c r="T3821" s="339" t="e">
        <f t="shared" si="1001"/>
        <v>#DIV/0!</v>
      </c>
      <c r="U3821" s="181" t="e">
        <f t="shared" si="996"/>
        <v>#DIV/0!</v>
      </c>
    </row>
    <row r="3822" spans="2:21" ht="12.75" customHeight="1" x14ac:dyDescent="0.15">
      <c r="B3822" s="1">
        <f t="shared" si="1002"/>
        <v>395.10000000002134</v>
      </c>
      <c r="C3822" s="181" t="e">
        <f t="shared" si="997"/>
        <v>#DIV/0!</v>
      </c>
      <c r="D3822" s="242">
        <f t="shared" si="998"/>
        <v>103.30935227545088</v>
      </c>
      <c r="E3822" s="181" t="e">
        <f t="shared" si="986"/>
        <v>#DIV/0!</v>
      </c>
      <c r="F3822" s="181" t="e">
        <f t="shared" si="999"/>
        <v>#DIV/0!</v>
      </c>
      <c r="H3822" s="181" t="e">
        <f t="shared" si="1000"/>
        <v>#DIV/0!</v>
      </c>
      <c r="I3822" s="181" t="e">
        <f t="shared" si="987"/>
        <v>#DIV/0!</v>
      </c>
      <c r="J3822" s="339" t="e">
        <f t="shared" si="988"/>
        <v>#DIV/0!</v>
      </c>
      <c r="K3822" s="181" t="e">
        <f t="shared" si="989"/>
        <v>#DIV/0!</v>
      </c>
      <c r="M3822" s="181" t="e">
        <f t="shared" si="990"/>
        <v>#DIV/0!</v>
      </c>
      <c r="N3822" s="181" t="e">
        <f t="shared" si="991"/>
        <v>#DIV/0!</v>
      </c>
      <c r="O3822" s="339" t="e">
        <f t="shared" si="992"/>
        <v>#DIV/0!</v>
      </c>
      <c r="P3822" s="181" t="e">
        <f t="shared" si="993"/>
        <v>#DIV/0!</v>
      </c>
      <c r="R3822" s="181" t="e">
        <f t="shared" si="994"/>
        <v>#DIV/0!</v>
      </c>
      <c r="S3822" s="181" t="e">
        <f t="shared" si="995"/>
        <v>#DIV/0!</v>
      </c>
      <c r="T3822" s="339" t="e">
        <f t="shared" si="1001"/>
        <v>#DIV/0!</v>
      </c>
      <c r="U3822" s="181" t="e">
        <f t="shared" si="996"/>
        <v>#DIV/0!</v>
      </c>
    </row>
    <row r="3823" spans="2:21" ht="12.75" customHeight="1" x14ac:dyDescent="0.15">
      <c r="B3823" s="1">
        <f t="shared" si="1002"/>
        <v>395.20000000002136</v>
      </c>
      <c r="C3823" s="181" t="e">
        <f t="shared" si="997"/>
        <v>#DIV/0!</v>
      </c>
      <c r="D3823" s="242">
        <f t="shared" si="998"/>
        <v>103.31623520645113</v>
      </c>
      <c r="E3823" s="181" t="e">
        <f t="shared" si="986"/>
        <v>#DIV/0!</v>
      </c>
      <c r="F3823" s="181" t="e">
        <f t="shared" si="999"/>
        <v>#DIV/0!</v>
      </c>
      <c r="H3823" s="181" t="e">
        <f t="shared" si="1000"/>
        <v>#DIV/0!</v>
      </c>
      <c r="I3823" s="181" t="e">
        <f t="shared" si="987"/>
        <v>#DIV/0!</v>
      </c>
      <c r="J3823" s="339" t="e">
        <f t="shared" si="988"/>
        <v>#DIV/0!</v>
      </c>
      <c r="K3823" s="181" t="e">
        <f t="shared" si="989"/>
        <v>#DIV/0!</v>
      </c>
      <c r="M3823" s="181" t="e">
        <f t="shared" si="990"/>
        <v>#DIV/0!</v>
      </c>
      <c r="N3823" s="181" t="e">
        <f t="shared" si="991"/>
        <v>#DIV/0!</v>
      </c>
      <c r="O3823" s="339" t="e">
        <f t="shared" si="992"/>
        <v>#DIV/0!</v>
      </c>
      <c r="P3823" s="181" t="e">
        <f t="shared" si="993"/>
        <v>#DIV/0!</v>
      </c>
      <c r="R3823" s="181" t="e">
        <f t="shared" si="994"/>
        <v>#DIV/0!</v>
      </c>
      <c r="S3823" s="181" t="e">
        <f t="shared" si="995"/>
        <v>#DIV/0!</v>
      </c>
      <c r="T3823" s="339" t="e">
        <f t="shared" si="1001"/>
        <v>#DIV/0!</v>
      </c>
      <c r="U3823" s="181" t="e">
        <f t="shared" si="996"/>
        <v>#DIV/0!</v>
      </c>
    </row>
    <row r="3824" spans="2:21" ht="12.75" customHeight="1" x14ac:dyDescent="0.15">
      <c r="B3824" s="1">
        <f t="shared" si="1002"/>
        <v>395.30000000002138</v>
      </c>
      <c r="C3824" s="181" t="e">
        <f t="shared" si="997"/>
        <v>#DIV/0!</v>
      </c>
      <c r="D3824" s="242">
        <f t="shared" si="998"/>
        <v>103.32311676210304</v>
      </c>
      <c r="E3824" s="181" t="e">
        <f t="shared" si="986"/>
        <v>#DIV/0!</v>
      </c>
      <c r="F3824" s="181" t="e">
        <f t="shared" si="999"/>
        <v>#DIV/0!</v>
      </c>
      <c r="H3824" s="181" t="e">
        <f t="shared" si="1000"/>
        <v>#DIV/0!</v>
      </c>
      <c r="I3824" s="181" t="e">
        <f t="shared" si="987"/>
        <v>#DIV/0!</v>
      </c>
      <c r="J3824" s="339" t="e">
        <f t="shared" si="988"/>
        <v>#DIV/0!</v>
      </c>
      <c r="K3824" s="181" t="e">
        <f t="shared" si="989"/>
        <v>#DIV/0!</v>
      </c>
      <c r="M3824" s="181" t="e">
        <f t="shared" si="990"/>
        <v>#DIV/0!</v>
      </c>
      <c r="N3824" s="181" t="e">
        <f t="shared" si="991"/>
        <v>#DIV/0!</v>
      </c>
      <c r="O3824" s="339" t="e">
        <f t="shared" si="992"/>
        <v>#DIV/0!</v>
      </c>
      <c r="P3824" s="181" t="e">
        <f t="shared" si="993"/>
        <v>#DIV/0!</v>
      </c>
      <c r="R3824" s="181" t="e">
        <f t="shared" si="994"/>
        <v>#DIV/0!</v>
      </c>
      <c r="S3824" s="181" t="e">
        <f t="shared" si="995"/>
        <v>#DIV/0!</v>
      </c>
      <c r="T3824" s="339" t="e">
        <f t="shared" si="1001"/>
        <v>#DIV/0!</v>
      </c>
      <c r="U3824" s="181" t="e">
        <f t="shared" si="996"/>
        <v>#DIV/0!</v>
      </c>
    </row>
    <row r="3825" spans="2:21" ht="12.75" customHeight="1" x14ac:dyDescent="0.15">
      <c r="B3825" s="1">
        <f t="shared" si="1002"/>
        <v>395.40000000002141</v>
      </c>
      <c r="C3825" s="181" t="e">
        <f t="shared" si="997"/>
        <v>#DIV/0!</v>
      </c>
      <c r="D3825" s="242">
        <f t="shared" si="998"/>
        <v>103.32999694304759</v>
      </c>
      <c r="E3825" s="181" t="e">
        <f t="shared" si="986"/>
        <v>#DIV/0!</v>
      </c>
      <c r="F3825" s="181" t="e">
        <f t="shared" si="999"/>
        <v>#DIV/0!</v>
      </c>
      <c r="H3825" s="181" t="e">
        <f t="shared" si="1000"/>
        <v>#DIV/0!</v>
      </c>
      <c r="I3825" s="181" t="e">
        <f t="shared" si="987"/>
        <v>#DIV/0!</v>
      </c>
      <c r="J3825" s="339" t="e">
        <f t="shared" si="988"/>
        <v>#DIV/0!</v>
      </c>
      <c r="K3825" s="181" t="e">
        <f t="shared" si="989"/>
        <v>#DIV/0!</v>
      </c>
      <c r="M3825" s="181" t="e">
        <f t="shared" si="990"/>
        <v>#DIV/0!</v>
      </c>
      <c r="N3825" s="181" t="e">
        <f t="shared" si="991"/>
        <v>#DIV/0!</v>
      </c>
      <c r="O3825" s="339" t="e">
        <f t="shared" si="992"/>
        <v>#DIV/0!</v>
      </c>
      <c r="P3825" s="181" t="e">
        <f t="shared" si="993"/>
        <v>#DIV/0!</v>
      </c>
      <c r="R3825" s="181" t="e">
        <f t="shared" si="994"/>
        <v>#DIV/0!</v>
      </c>
      <c r="S3825" s="181" t="e">
        <f t="shared" si="995"/>
        <v>#DIV/0!</v>
      </c>
      <c r="T3825" s="339" t="e">
        <f t="shared" si="1001"/>
        <v>#DIV/0!</v>
      </c>
      <c r="U3825" s="181" t="e">
        <f t="shared" si="996"/>
        <v>#DIV/0!</v>
      </c>
    </row>
    <row r="3826" spans="2:21" ht="12.75" customHeight="1" x14ac:dyDescent="0.15">
      <c r="B3826" s="1">
        <f t="shared" si="1002"/>
        <v>395.50000000002143</v>
      </c>
      <c r="C3826" s="181" t="e">
        <f t="shared" si="997"/>
        <v>#DIV/0!</v>
      </c>
      <c r="D3826" s="242">
        <f t="shared" si="998"/>
        <v>103.3368757499254</v>
      </c>
      <c r="E3826" s="181" t="e">
        <f t="shared" si="986"/>
        <v>#DIV/0!</v>
      </c>
      <c r="F3826" s="181" t="e">
        <f t="shared" si="999"/>
        <v>#DIV/0!</v>
      </c>
      <c r="H3826" s="181" t="e">
        <f t="shared" si="1000"/>
        <v>#DIV/0!</v>
      </c>
      <c r="I3826" s="181" t="e">
        <f t="shared" si="987"/>
        <v>#DIV/0!</v>
      </c>
      <c r="J3826" s="339" t="e">
        <f t="shared" si="988"/>
        <v>#DIV/0!</v>
      </c>
      <c r="K3826" s="181" t="e">
        <f t="shared" si="989"/>
        <v>#DIV/0!</v>
      </c>
      <c r="M3826" s="181" t="e">
        <f t="shared" si="990"/>
        <v>#DIV/0!</v>
      </c>
      <c r="N3826" s="181" t="e">
        <f t="shared" si="991"/>
        <v>#DIV/0!</v>
      </c>
      <c r="O3826" s="339" t="e">
        <f t="shared" si="992"/>
        <v>#DIV/0!</v>
      </c>
      <c r="P3826" s="181" t="e">
        <f t="shared" si="993"/>
        <v>#DIV/0!</v>
      </c>
      <c r="R3826" s="181" t="e">
        <f t="shared" si="994"/>
        <v>#DIV/0!</v>
      </c>
      <c r="S3826" s="181" t="e">
        <f t="shared" si="995"/>
        <v>#DIV/0!</v>
      </c>
      <c r="T3826" s="339" t="e">
        <f t="shared" si="1001"/>
        <v>#DIV/0!</v>
      </c>
      <c r="U3826" s="181" t="e">
        <f t="shared" si="996"/>
        <v>#DIV/0!</v>
      </c>
    </row>
    <row r="3827" spans="2:21" ht="12.75" customHeight="1" x14ac:dyDescent="0.15">
      <c r="B3827" s="1">
        <f t="shared" si="1002"/>
        <v>395.60000000002145</v>
      </c>
      <c r="C3827" s="181" t="e">
        <f t="shared" si="997"/>
        <v>#DIV/0!</v>
      </c>
      <c r="D3827" s="242">
        <f t="shared" si="998"/>
        <v>103.34375318337665</v>
      </c>
      <c r="E3827" s="181" t="e">
        <f t="shared" si="986"/>
        <v>#DIV/0!</v>
      </c>
      <c r="F3827" s="181" t="e">
        <f t="shared" si="999"/>
        <v>#DIV/0!</v>
      </c>
      <c r="H3827" s="181" t="e">
        <f t="shared" si="1000"/>
        <v>#DIV/0!</v>
      </c>
      <c r="I3827" s="181" t="e">
        <f t="shared" si="987"/>
        <v>#DIV/0!</v>
      </c>
      <c r="J3827" s="339" t="e">
        <f t="shared" si="988"/>
        <v>#DIV/0!</v>
      </c>
      <c r="K3827" s="181" t="e">
        <f t="shared" si="989"/>
        <v>#DIV/0!</v>
      </c>
      <c r="M3827" s="181" t="e">
        <f t="shared" si="990"/>
        <v>#DIV/0!</v>
      </c>
      <c r="N3827" s="181" t="e">
        <f t="shared" si="991"/>
        <v>#DIV/0!</v>
      </c>
      <c r="O3827" s="339" t="e">
        <f t="shared" si="992"/>
        <v>#DIV/0!</v>
      </c>
      <c r="P3827" s="181" t="e">
        <f t="shared" si="993"/>
        <v>#DIV/0!</v>
      </c>
      <c r="R3827" s="181" t="e">
        <f t="shared" si="994"/>
        <v>#DIV/0!</v>
      </c>
      <c r="S3827" s="181" t="e">
        <f t="shared" si="995"/>
        <v>#DIV/0!</v>
      </c>
      <c r="T3827" s="339" t="e">
        <f t="shared" si="1001"/>
        <v>#DIV/0!</v>
      </c>
      <c r="U3827" s="181" t="e">
        <f t="shared" si="996"/>
        <v>#DIV/0!</v>
      </c>
    </row>
    <row r="3828" spans="2:21" ht="12.75" customHeight="1" x14ac:dyDescent="0.15">
      <c r="B3828" s="1">
        <f t="shared" si="1002"/>
        <v>395.70000000002148</v>
      </c>
      <c r="C3828" s="181" t="e">
        <f t="shared" si="997"/>
        <v>#DIV/0!</v>
      </c>
      <c r="D3828" s="242">
        <f t="shared" si="998"/>
        <v>103.35062924404104</v>
      </c>
      <c r="E3828" s="181" t="e">
        <f t="shared" si="986"/>
        <v>#DIV/0!</v>
      </c>
      <c r="F3828" s="181" t="e">
        <f t="shared" si="999"/>
        <v>#DIV/0!</v>
      </c>
      <c r="H3828" s="181" t="e">
        <f t="shared" si="1000"/>
        <v>#DIV/0!</v>
      </c>
      <c r="I3828" s="181" t="e">
        <f t="shared" si="987"/>
        <v>#DIV/0!</v>
      </c>
      <c r="J3828" s="339" t="e">
        <f t="shared" si="988"/>
        <v>#DIV/0!</v>
      </c>
      <c r="K3828" s="181" t="e">
        <f t="shared" si="989"/>
        <v>#DIV/0!</v>
      </c>
      <c r="M3828" s="181" t="e">
        <f t="shared" si="990"/>
        <v>#DIV/0!</v>
      </c>
      <c r="N3828" s="181" t="e">
        <f t="shared" si="991"/>
        <v>#DIV/0!</v>
      </c>
      <c r="O3828" s="339" t="e">
        <f t="shared" si="992"/>
        <v>#DIV/0!</v>
      </c>
      <c r="P3828" s="181" t="e">
        <f t="shared" si="993"/>
        <v>#DIV/0!</v>
      </c>
      <c r="R3828" s="181" t="e">
        <f t="shared" si="994"/>
        <v>#DIV/0!</v>
      </c>
      <c r="S3828" s="181" t="e">
        <f t="shared" si="995"/>
        <v>#DIV/0!</v>
      </c>
      <c r="T3828" s="339" t="e">
        <f t="shared" si="1001"/>
        <v>#DIV/0!</v>
      </c>
      <c r="U3828" s="181" t="e">
        <f t="shared" si="996"/>
        <v>#DIV/0!</v>
      </c>
    </row>
    <row r="3829" spans="2:21" ht="12.75" customHeight="1" x14ac:dyDescent="0.15">
      <c r="B3829" s="1">
        <f t="shared" si="1002"/>
        <v>395.8000000000215</v>
      </c>
      <c r="C3829" s="181" t="e">
        <f t="shared" si="997"/>
        <v>#DIV/0!</v>
      </c>
      <c r="D3829" s="242">
        <f t="shared" si="998"/>
        <v>103.35750393255776</v>
      </c>
      <c r="E3829" s="181" t="e">
        <f t="shared" si="986"/>
        <v>#DIV/0!</v>
      </c>
      <c r="F3829" s="181" t="e">
        <f t="shared" si="999"/>
        <v>#DIV/0!</v>
      </c>
      <c r="H3829" s="181" t="e">
        <f t="shared" si="1000"/>
        <v>#DIV/0!</v>
      </c>
      <c r="I3829" s="181" t="e">
        <f t="shared" si="987"/>
        <v>#DIV/0!</v>
      </c>
      <c r="J3829" s="339" t="e">
        <f t="shared" si="988"/>
        <v>#DIV/0!</v>
      </c>
      <c r="K3829" s="181" t="e">
        <f t="shared" si="989"/>
        <v>#DIV/0!</v>
      </c>
      <c r="M3829" s="181" t="e">
        <f t="shared" si="990"/>
        <v>#DIV/0!</v>
      </c>
      <c r="N3829" s="181" t="e">
        <f t="shared" si="991"/>
        <v>#DIV/0!</v>
      </c>
      <c r="O3829" s="339" t="e">
        <f t="shared" si="992"/>
        <v>#DIV/0!</v>
      </c>
      <c r="P3829" s="181" t="e">
        <f t="shared" si="993"/>
        <v>#DIV/0!</v>
      </c>
      <c r="R3829" s="181" t="e">
        <f t="shared" si="994"/>
        <v>#DIV/0!</v>
      </c>
      <c r="S3829" s="181" t="e">
        <f t="shared" si="995"/>
        <v>#DIV/0!</v>
      </c>
      <c r="T3829" s="339" t="e">
        <f t="shared" si="1001"/>
        <v>#DIV/0!</v>
      </c>
      <c r="U3829" s="181" t="e">
        <f t="shared" si="996"/>
        <v>#DIV/0!</v>
      </c>
    </row>
    <row r="3830" spans="2:21" ht="12.75" customHeight="1" x14ac:dyDescent="0.15">
      <c r="B3830" s="1">
        <f t="shared" si="1002"/>
        <v>395.90000000002152</v>
      </c>
      <c r="C3830" s="181" t="e">
        <f t="shared" si="997"/>
        <v>#DIV/0!</v>
      </c>
      <c r="D3830" s="242">
        <f t="shared" si="998"/>
        <v>103.36437724956551</v>
      </c>
      <c r="E3830" s="181" t="e">
        <f t="shared" si="986"/>
        <v>#DIV/0!</v>
      </c>
      <c r="F3830" s="181" t="e">
        <f t="shared" si="999"/>
        <v>#DIV/0!</v>
      </c>
      <c r="H3830" s="181" t="e">
        <f t="shared" si="1000"/>
        <v>#DIV/0!</v>
      </c>
      <c r="I3830" s="181" t="e">
        <f t="shared" si="987"/>
        <v>#DIV/0!</v>
      </c>
      <c r="J3830" s="339" t="e">
        <f t="shared" si="988"/>
        <v>#DIV/0!</v>
      </c>
      <c r="K3830" s="181" t="e">
        <f t="shared" si="989"/>
        <v>#DIV/0!</v>
      </c>
      <c r="M3830" s="181" t="e">
        <f t="shared" si="990"/>
        <v>#DIV/0!</v>
      </c>
      <c r="N3830" s="181" t="e">
        <f t="shared" si="991"/>
        <v>#DIV/0!</v>
      </c>
      <c r="O3830" s="339" t="e">
        <f t="shared" si="992"/>
        <v>#DIV/0!</v>
      </c>
      <c r="P3830" s="181" t="e">
        <f t="shared" si="993"/>
        <v>#DIV/0!</v>
      </c>
      <c r="R3830" s="181" t="e">
        <f t="shared" si="994"/>
        <v>#DIV/0!</v>
      </c>
      <c r="S3830" s="181" t="e">
        <f t="shared" si="995"/>
        <v>#DIV/0!</v>
      </c>
      <c r="T3830" s="339" t="e">
        <f t="shared" si="1001"/>
        <v>#DIV/0!</v>
      </c>
      <c r="U3830" s="181" t="e">
        <f t="shared" si="996"/>
        <v>#DIV/0!</v>
      </c>
    </row>
    <row r="3831" spans="2:21" ht="12.75" customHeight="1" x14ac:dyDescent="0.15">
      <c r="B3831" s="1">
        <f t="shared" si="1002"/>
        <v>396.00000000002154</v>
      </c>
      <c r="C3831" s="181" t="e">
        <f t="shared" si="997"/>
        <v>#DIV/0!</v>
      </c>
      <c r="D3831" s="242">
        <f t="shared" si="998"/>
        <v>103.37124919570256</v>
      </c>
      <c r="E3831" s="181" t="e">
        <f t="shared" si="986"/>
        <v>#DIV/0!</v>
      </c>
      <c r="F3831" s="181" t="e">
        <f t="shared" si="999"/>
        <v>#DIV/0!</v>
      </c>
      <c r="H3831" s="181" t="e">
        <f t="shared" si="1000"/>
        <v>#DIV/0!</v>
      </c>
      <c r="I3831" s="181" t="e">
        <f t="shared" si="987"/>
        <v>#DIV/0!</v>
      </c>
      <c r="J3831" s="339" t="e">
        <f t="shared" si="988"/>
        <v>#DIV/0!</v>
      </c>
      <c r="K3831" s="181" t="e">
        <f t="shared" si="989"/>
        <v>#DIV/0!</v>
      </c>
      <c r="M3831" s="181" t="e">
        <f t="shared" si="990"/>
        <v>#DIV/0!</v>
      </c>
      <c r="N3831" s="181" t="e">
        <f t="shared" si="991"/>
        <v>#DIV/0!</v>
      </c>
      <c r="O3831" s="339" t="e">
        <f t="shared" si="992"/>
        <v>#DIV/0!</v>
      </c>
      <c r="P3831" s="181" t="e">
        <f t="shared" si="993"/>
        <v>#DIV/0!</v>
      </c>
      <c r="R3831" s="181" t="e">
        <f t="shared" si="994"/>
        <v>#DIV/0!</v>
      </c>
      <c r="S3831" s="181" t="e">
        <f t="shared" si="995"/>
        <v>#DIV/0!</v>
      </c>
      <c r="T3831" s="339" t="e">
        <f t="shared" si="1001"/>
        <v>#DIV/0!</v>
      </c>
      <c r="U3831" s="181" t="e">
        <f t="shared" si="996"/>
        <v>#DIV/0!</v>
      </c>
    </row>
    <row r="3832" spans="2:21" ht="12.75" customHeight="1" x14ac:dyDescent="0.15">
      <c r="B3832" s="1">
        <f t="shared" si="1002"/>
        <v>396.10000000002157</v>
      </c>
      <c r="C3832" s="181" t="e">
        <f t="shared" si="997"/>
        <v>#DIV/0!</v>
      </c>
      <c r="D3832" s="242">
        <f t="shared" si="998"/>
        <v>103.37811977160678</v>
      </c>
      <c r="E3832" s="181" t="e">
        <f t="shared" si="986"/>
        <v>#DIV/0!</v>
      </c>
      <c r="F3832" s="181" t="e">
        <f t="shared" si="999"/>
        <v>#DIV/0!</v>
      </c>
      <c r="H3832" s="181" t="e">
        <f t="shared" si="1000"/>
        <v>#DIV/0!</v>
      </c>
      <c r="I3832" s="181" t="e">
        <f t="shared" si="987"/>
        <v>#DIV/0!</v>
      </c>
      <c r="J3832" s="339" t="e">
        <f t="shared" si="988"/>
        <v>#DIV/0!</v>
      </c>
      <c r="K3832" s="181" t="e">
        <f t="shared" si="989"/>
        <v>#DIV/0!</v>
      </c>
      <c r="M3832" s="181" t="e">
        <f t="shared" si="990"/>
        <v>#DIV/0!</v>
      </c>
      <c r="N3832" s="181" t="e">
        <f t="shared" si="991"/>
        <v>#DIV/0!</v>
      </c>
      <c r="O3832" s="339" t="e">
        <f t="shared" si="992"/>
        <v>#DIV/0!</v>
      </c>
      <c r="P3832" s="181" t="e">
        <f t="shared" si="993"/>
        <v>#DIV/0!</v>
      </c>
      <c r="R3832" s="181" t="e">
        <f t="shared" si="994"/>
        <v>#DIV/0!</v>
      </c>
      <c r="S3832" s="181" t="e">
        <f t="shared" si="995"/>
        <v>#DIV/0!</v>
      </c>
      <c r="T3832" s="339" t="e">
        <f t="shared" si="1001"/>
        <v>#DIV/0!</v>
      </c>
      <c r="U3832" s="181" t="e">
        <f t="shared" si="996"/>
        <v>#DIV/0!</v>
      </c>
    </row>
    <row r="3833" spans="2:21" ht="12.75" customHeight="1" x14ac:dyDescent="0.15">
      <c r="B3833" s="1">
        <f t="shared" si="1002"/>
        <v>396.20000000002159</v>
      </c>
      <c r="C3833" s="181" t="e">
        <f t="shared" si="997"/>
        <v>#DIV/0!</v>
      </c>
      <c r="D3833" s="242">
        <f t="shared" si="998"/>
        <v>103.38498897791537</v>
      </c>
      <c r="E3833" s="181" t="e">
        <f t="shared" si="986"/>
        <v>#DIV/0!</v>
      </c>
      <c r="F3833" s="181" t="e">
        <f t="shared" si="999"/>
        <v>#DIV/0!</v>
      </c>
      <c r="H3833" s="181" t="e">
        <f t="shared" si="1000"/>
        <v>#DIV/0!</v>
      </c>
      <c r="I3833" s="181" t="e">
        <f t="shared" si="987"/>
        <v>#DIV/0!</v>
      </c>
      <c r="J3833" s="339" t="e">
        <f t="shared" si="988"/>
        <v>#DIV/0!</v>
      </c>
      <c r="K3833" s="181" t="e">
        <f t="shared" si="989"/>
        <v>#DIV/0!</v>
      </c>
      <c r="M3833" s="181" t="e">
        <f t="shared" si="990"/>
        <v>#DIV/0!</v>
      </c>
      <c r="N3833" s="181" t="e">
        <f t="shared" si="991"/>
        <v>#DIV/0!</v>
      </c>
      <c r="O3833" s="339" t="e">
        <f t="shared" si="992"/>
        <v>#DIV/0!</v>
      </c>
      <c r="P3833" s="181" t="e">
        <f t="shared" si="993"/>
        <v>#DIV/0!</v>
      </c>
      <c r="R3833" s="181" t="e">
        <f t="shared" si="994"/>
        <v>#DIV/0!</v>
      </c>
      <c r="S3833" s="181" t="e">
        <f t="shared" si="995"/>
        <v>#DIV/0!</v>
      </c>
      <c r="T3833" s="339" t="e">
        <f t="shared" si="1001"/>
        <v>#DIV/0!</v>
      </c>
      <c r="U3833" s="181" t="e">
        <f t="shared" si="996"/>
        <v>#DIV/0!</v>
      </c>
    </row>
    <row r="3834" spans="2:21" ht="12.75" customHeight="1" x14ac:dyDescent="0.15">
      <c r="B3834" s="1">
        <f t="shared" si="1002"/>
        <v>396.30000000002161</v>
      </c>
      <c r="C3834" s="181" t="e">
        <f t="shared" si="997"/>
        <v>#DIV/0!</v>
      </c>
      <c r="D3834" s="242">
        <f t="shared" si="998"/>
        <v>103.39185681526537</v>
      </c>
      <c r="E3834" s="181" t="e">
        <f t="shared" si="986"/>
        <v>#DIV/0!</v>
      </c>
      <c r="F3834" s="181" t="e">
        <f t="shared" si="999"/>
        <v>#DIV/0!</v>
      </c>
      <c r="H3834" s="181" t="e">
        <f t="shared" si="1000"/>
        <v>#DIV/0!</v>
      </c>
      <c r="I3834" s="181" t="e">
        <f t="shared" si="987"/>
        <v>#DIV/0!</v>
      </c>
      <c r="J3834" s="339" t="e">
        <f t="shared" si="988"/>
        <v>#DIV/0!</v>
      </c>
      <c r="K3834" s="181" t="e">
        <f t="shared" si="989"/>
        <v>#DIV/0!</v>
      </c>
      <c r="M3834" s="181" t="e">
        <f t="shared" si="990"/>
        <v>#DIV/0!</v>
      </c>
      <c r="N3834" s="181" t="e">
        <f t="shared" si="991"/>
        <v>#DIV/0!</v>
      </c>
      <c r="O3834" s="339" t="e">
        <f t="shared" si="992"/>
        <v>#DIV/0!</v>
      </c>
      <c r="P3834" s="181" t="e">
        <f t="shared" si="993"/>
        <v>#DIV/0!</v>
      </c>
      <c r="R3834" s="181" t="e">
        <f t="shared" si="994"/>
        <v>#DIV/0!</v>
      </c>
      <c r="S3834" s="181" t="e">
        <f t="shared" si="995"/>
        <v>#DIV/0!</v>
      </c>
      <c r="T3834" s="339" t="e">
        <f t="shared" si="1001"/>
        <v>#DIV/0!</v>
      </c>
      <c r="U3834" s="181" t="e">
        <f t="shared" si="996"/>
        <v>#DIV/0!</v>
      </c>
    </row>
    <row r="3835" spans="2:21" ht="12.75" customHeight="1" x14ac:dyDescent="0.15">
      <c r="B3835" s="1">
        <f t="shared" si="1002"/>
        <v>396.40000000002163</v>
      </c>
      <c r="C3835" s="181" t="e">
        <f t="shared" si="997"/>
        <v>#DIV/0!</v>
      </c>
      <c r="D3835" s="242">
        <f t="shared" si="998"/>
        <v>103.39872328429311</v>
      </c>
      <c r="E3835" s="181" t="e">
        <f t="shared" si="986"/>
        <v>#DIV/0!</v>
      </c>
      <c r="F3835" s="181" t="e">
        <f t="shared" si="999"/>
        <v>#DIV/0!</v>
      </c>
      <c r="H3835" s="181" t="e">
        <f t="shared" si="1000"/>
        <v>#DIV/0!</v>
      </c>
      <c r="I3835" s="181" t="e">
        <f t="shared" si="987"/>
        <v>#DIV/0!</v>
      </c>
      <c r="J3835" s="339" t="e">
        <f t="shared" si="988"/>
        <v>#DIV/0!</v>
      </c>
      <c r="K3835" s="181" t="e">
        <f t="shared" si="989"/>
        <v>#DIV/0!</v>
      </c>
      <c r="M3835" s="181" t="e">
        <f t="shared" si="990"/>
        <v>#DIV/0!</v>
      </c>
      <c r="N3835" s="181" t="e">
        <f t="shared" si="991"/>
        <v>#DIV/0!</v>
      </c>
      <c r="O3835" s="339" t="e">
        <f t="shared" si="992"/>
        <v>#DIV/0!</v>
      </c>
      <c r="P3835" s="181" t="e">
        <f t="shared" si="993"/>
        <v>#DIV/0!</v>
      </c>
      <c r="R3835" s="181" t="e">
        <f t="shared" si="994"/>
        <v>#DIV/0!</v>
      </c>
      <c r="S3835" s="181" t="e">
        <f t="shared" si="995"/>
        <v>#DIV/0!</v>
      </c>
      <c r="T3835" s="339" t="e">
        <f t="shared" si="1001"/>
        <v>#DIV/0!</v>
      </c>
      <c r="U3835" s="181" t="e">
        <f t="shared" si="996"/>
        <v>#DIV/0!</v>
      </c>
    </row>
    <row r="3836" spans="2:21" ht="12.75" customHeight="1" x14ac:dyDescent="0.15">
      <c r="B3836" s="1">
        <f t="shared" si="1002"/>
        <v>396.50000000002166</v>
      </c>
      <c r="C3836" s="181" t="e">
        <f t="shared" si="997"/>
        <v>#DIV/0!</v>
      </c>
      <c r="D3836" s="242">
        <f t="shared" si="998"/>
        <v>103.40558838563463</v>
      </c>
      <c r="E3836" s="181" t="e">
        <f t="shared" si="986"/>
        <v>#DIV/0!</v>
      </c>
      <c r="F3836" s="181" t="e">
        <f t="shared" si="999"/>
        <v>#DIV/0!</v>
      </c>
      <c r="H3836" s="181" t="e">
        <f t="shared" si="1000"/>
        <v>#DIV/0!</v>
      </c>
      <c r="I3836" s="181" t="e">
        <f t="shared" si="987"/>
        <v>#DIV/0!</v>
      </c>
      <c r="J3836" s="339" t="e">
        <f t="shared" si="988"/>
        <v>#DIV/0!</v>
      </c>
      <c r="K3836" s="181" t="e">
        <f t="shared" si="989"/>
        <v>#DIV/0!</v>
      </c>
      <c r="M3836" s="181" t="e">
        <f t="shared" si="990"/>
        <v>#DIV/0!</v>
      </c>
      <c r="N3836" s="181" t="e">
        <f t="shared" si="991"/>
        <v>#DIV/0!</v>
      </c>
      <c r="O3836" s="339" t="e">
        <f t="shared" si="992"/>
        <v>#DIV/0!</v>
      </c>
      <c r="P3836" s="181" t="e">
        <f t="shared" si="993"/>
        <v>#DIV/0!</v>
      </c>
      <c r="R3836" s="181" t="e">
        <f t="shared" si="994"/>
        <v>#DIV/0!</v>
      </c>
      <c r="S3836" s="181" t="e">
        <f t="shared" si="995"/>
        <v>#DIV/0!</v>
      </c>
      <c r="T3836" s="339" t="e">
        <f t="shared" si="1001"/>
        <v>#DIV/0!</v>
      </c>
      <c r="U3836" s="181" t="e">
        <f t="shared" si="996"/>
        <v>#DIV/0!</v>
      </c>
    </row>
    <row r="3837" spans="2:21" ht="12.75" customHeight="1" x14ac:dyDescent="0.15">
      <c r="B3837" s="1">
        <f t="shared" si="1002"/>
        <v>396.60000000002168</v>
      </c>
      <c r="C3837" s="181" t="e">
        <f t="shared" si="997"/>
        <v>#DIV/0!</v>
      </c>
      <c r="D3837" s="242">
        <f t="shared" si="998"/>
        <v>103.41245211992521</v>
      </c>
      <c r="E3837" s="181" t="e">
        <f t="shared" si="986"/>
        <v>#DIV/0!</v>
      </c>
      <c r="F3837" s="181" t="e">
        <f t="shared" si="999"/>
        <v>#DIV/0!</v>
      </c>
      <c r="H3837" s="181" t="e">
        <f t="shared" si="1000"/>
        <v>#DIV/0!</v>
      </c>
      <c r="I3837" s="181" t="e">
        <f t="shared" si="987"/>
        <v>#DIV/0!</v>
      </c>
      <c r="J3837" s="339" t="e">
        <f t="shared" si="988"/>
        <v>#DIV/0!</v>
      </c>
      <c r="K3837" s="181" t="e">
        <f t="shared" si="989"/>
        <v>#DIV/0!</v>
      </c>
      <c r="M3837" s="181" t="e">
        <f t="shared" si="990"/>
        <v>#DIV/0!</v>
      </c>
      <c r="N3837" s="181" t="e">
        <f t="shared" si="991"/>
        <v>#DIV/0!</v>
      </c>
      <c r="O3837" s="339" t="e">
        <f t="shared" si="992"/>
        <v>#DIV/0!</v>
      </c>
      <c r="P3837" s="181" t="e">
        <f t="shared" si="993"/>
        <v>#DIV/0!</v>
      </c>
      <c r="R3837" s="181" t="e">
        <f t="shared" si="994"/>
        <v>#DIV/0!</v>
      </c>
      <c r="S3837" s="181" t="e">
        <f t="shared" si="995"/>
        <v>#DIV/0!</v>
      </c>
      <c r="T3837" s="339" t="e">
        <f t="shared" si="1001"/>
        <v>#DIV/0!</v>
      </c>
      <c r="U3837" s="181" t="e">
        <f t="shared" si="996"/>
        <v>#DIV/0!</v>
      </c>
    </row>
    <row r="3838" spans="2:21" ht="12.75" customHeight="1" x14ac:dyDescent="0.15">
      <c r="B3838" s="1">
        <f t="shared" si="1002"/>
        <v>396.7000000000217</v>
      </c>
      <c r="C3838" s="181" t="e">
        <f t="shared" si="997"/>
        <v>#DIV/0!</v>
      </c>
      <c r="D3838" s="242">
        <f t="shared" si="998"/>
        <v>103.41931448779998</v>
      </c>
      <c r="E3838" s="181" t="e">
        <f t="shared" si="986"/>
        <v>#DIV/0!</v>
      </c>
      <c r="F3838" s="181" t="e">
        <f t="shared" si="999"/>
        <v>#DIV/0!</v>
      </c>
      <c r="H3838" s="181" t="e">
        <f t="shared" si="1000"/>
        <v>#DIV/0!</v>
      </c>
      <c r="I3838" s="181" t="e">
        <f t="shared" si="987"/>
        <v>#DIV/0!</v>
      </c>
      <c r="J3838" s="339" t="e">
        <f t="shared" si="988"/>
        <v>#DIV/0!</v>
      </c>
      <c r="K3838" s="181" t="e">
        <f t="shared" si="989"/>
        <v>#DIV/0!</v>
      </c>
      <c r="M3838" s="181" t="e">
        <f t="shared" si="990"/>
        <v>#DIV/0!</v>
      </c>
      <c r="N3838" s="181" t="e">
        <f t="shared" si="991"/>
        <v>#DIV/0!</v>
      </c>
      <c r="O3838" s="339" t="e">
        <f t="shared" si="992"/>
        <v>#DIV/0!</v>
      </c>
      <c r="P3838" s="181" t="e">
        <f t="shared" si="993"/>
        <v>#DIV/0!</v>
      </c>
      <c r="R3838" s="181" t="e">
        <f t="shared" si="994"/>
        <v>#DIV/0!</v>
      </c>
      <c r="S3838" s="181" t="e">
        <f t="shared" si="995"/>
        <v>#DIV/0!</v>
      </c>
      <c r="T3838" s="339" t="e">
        <f t="shared" si="1001"/>
        <v>#DIV/0!</v>
      </c>
      <c r="U3838" s="181" t="e">
        <f t="shared" si="996"/>
        <v>#DIV/0!</v>
      </c>
    </row>
    <row r="3839" spans="2:21" ht="12.75" customHeight="1" x14ac:dyDescent="0.15">
      <c r="B3839" s="1">
        <f t="shared" si="1002"/>
        <v>396.80000000002173</v>
      </c>
      <c r="C3839" s="181" t="e">
        <f t="shared" si="997"/>
        <v>#DIV/0!</v>
      </c>
      <c r="D3839" s="242">
        <f t="shared" si="998"/>
        <v>103.42617548989351</v>
      </c>
      <c r="E3839" s="181" t="e">
        <f t="shared" si="986"/>
        <v>#DIV/0!</v>
      </c>
      <c r="F3839" s="181" t="e">
        <f t="shared" si="999"/>
        <v>#DIV/0!</v>
      </c>
      <c r="H3839" s="181" t="e">
        <f t="shared" si="1000"/>
        <v>#DIV/0!</v>
      </c>
      <c r="I3839" s="181" t="e">
        <f t="shared" si="987"/>
        <v>#DIV/0!</v>
      </c>
      <c r="J3839" s="339" t="e">
        <f t="shared" si="988"/>
        <v>#DIV/0!</v>
      </c>
      <c r="K3839" s="181" t="e">
        <f t="shared" si="989"/>
        <v>#DIV/0!</v>
      </c>
      <c r="M3839" s="181" t="e">
        <f t="shared" si="990"/>
        <v>#DIV/0!</v>
      </c>
      <c r="N3839" s="181" t="e">
        <f t="shared" si="991"/>
        <v>#DIV/0!</v>
      </c>
      <c r="O3839" s="339" t="e">
        <f t="shared" si="992"/>
        <v>#DIV/0!</v>
      </c>
      <c r="P3839" s="181" t="e">
        <f t="shared" si="993"/>
        <v>#DIV/0!</v>
      </c>
      <c r="R3839" s="181" t="e">
        <f t="shared" si="994"/>
        <v>#DIV/0!</v>
      </c>
      <c r="S3839" s="181" t="e">
        <f t="shared" si="995"/>
        <v>#DIV/0!</v>
      </c>
      <c r="T3839" s="339" t="e">
        <f t="shared" si="1001"/>
        <v>#DIV/0!</v>
      </c>
      <c r="U3839" s="181" t="e">
        <f t="shared" si="996"/>
        <v>#DIV/0!</v>
      </c>
    </row>
    <row r="3840" spans="2:21" ht="12.75" customHeight="1" x14ac:dyDescent="0.15">
      <c r="B3840" s="1">
        <f t="shared" si="1002"/>
        <v>396.90000000002175</v>
      </c>
      <c r="C3840" s="181" t="e">
        <f t="shared" si="997"/>
        <v>#DIV/0!</v>
      </c>
      <c r="D3840" s="242">
        <f t="shared" si="998"/>
        <v>103.43303512683988</v>
      </c>
      <c r="E3840" s="181" t="e">
        <f t="shared" si="986"/>
        <v>#DIV/0!</v>
      </c>
      <c r="F3840" s="181" t="e">
        <f t="shared" si="999"/>
        <v>#DIV/0!</v>
      </c>
      <c r="H3840" s="181" t="e">
        <f t="shared" si="1000"/>
        <v>#DIV/0!</v>
      </c>
      <c r="I3840" s="181" t="e">
        <f t="shared" si="987"/>
        <v>#DIV/0!</v>
      </c>
      <c r="J3840" s="339" t="e">
        <f t="shared" si="988"/>
        <v>#DIV/0!</v>
      </c>
      <c r="K3840" s="181" t="e">
        <f t="shared" si="989"/>
        <v>#DIV/0!</v>
      </c>
      <c r="M3840" s="181" t="e">
        <f t="shared" si="990"/>
        <v>#DIV/0!</v>
      </c>
      <c r="N3840" s="181" t="e">
        <f t="shared" si="991"/>
        <v>#DIV/0!</v>
      </c>
      <c r="O3840" s="339" t="e">
        <f t="shared" si="992"/>
        <v>#DIV/0!</v>
      </c>
      <c r="P3840" s="181" t="e">
        <f t="shared" si="993"/>
        <v>#DIV/0!</v>
      </c>
      <c r="R3840" s="181" t="e">
        <f t="shared" si="994"/>
        <v>#DIV/0!</v>
      </c>
      <c r="S3840" s="181" t="e">
        <f t="shared" si="995"/>
        <v>#DIV/0!</v>
      </c>
      <c r="T3840" s="339" t="e">
        <f t="shared" si="1001"/>
        <v>#DIV/0!</v>
      </c>
      <c r="U3840" s="181" t="e">
        <f t="shared" si="996"/>
        <v>#DIV/0!</v>
      </c>
    </row>
    <row r="3841" spans="2:21" ht="12.75" customHeight="1" x14ac:dyDescent="0.15">
      <c r="B3841" s="1">
        <f t="shared" si="1002"/>
        <v>397.00000000002177</v>
      </c>
      <c r="C3841" s="181" t="e">
        <f t="shared" si="997"/>
        <v>#DIV/0!</v>
      </c>
      <c r="D3841" s="242">
        <f t="shared" si="998"/>
        <v>103.43989339927265</v>
      </c>
      <c r="E3841" s="181" t="e">
        <f t="shared" si="986"/>
        <v>#DIV/0!</v>
      </c>
      <c r="F3841" s="181" t="e">
        <f t="shared" si="999"/>
        <v>#DIV/0!</v>
      </c>
      <c r="H3841" s="181" t="e">
        <f t="shared" si="1000"/>
        <v>#DIV/0!</v>
      </c>
      <c r="I3841" s="181" t="e">
        <f t="shared" si="987"/>
        <v>#DIV/0!</v>
      </c>
      <c r="J3841" s="339" t="e">
        <f t="shared" si="988"/>
        <v>#DIV/0!</v>
      </c>
      <c r="K3841" s="181" t="e">
        <f t="shared" si="989"/>
        <v>#DIV/0!</v>
      </c>
      <c r="M3841" s="181" t="e">
        <f t="shared" si="990"/>
        <v>#DIV/0!</v>
      </c>
      <c r="N3841" s="181" t="e">
        <f t="shared" si="991"/>
        <v>#DIV/0!</v>
      </c>
      <c r="O3841" s="339" t="e">
        <f t="shared" si="992"/>
        <v>#DIV/0!</v>
      </c>
      <c r="P3841" s="181" t="e">
        <f t="shared" si="993"/>
        <v>#DIV/0!</v>
      </c>
      <c r="R3841" s="181" t="e">
        <f t="shared" si="994"/>
        <v>#DIV/0!</v>
      </c>
      <c r="S3841" s="181" t="e">
        <f t="shared" si="995"/>
        <v>#DIV/0!</v>
      </c>
      <c r="T3841" s="339" t="e">
        <f t="shared" si="1001"/>
        <v>#DIV/0!</v>
      </c>
      <c r="U3841" s="181" t="e">
        <f t="shared" si="996"/>
        <v>#DIV/0!</v>
      </c>
    </row>
    <row r="3842" spans="2:21" ht="12.75" customHeight="1" x14ac:dyDescent="0.15">
      <c r="B3842" s="1">
        <f t="shared" si="1002"/>
        <v>397.10000000002179</v>
      </c>
      <c r="C3842" s="181" t="e">
        <f t="shared" si="997"/>
        <v>#DIV/0!</v>
      </c>
      <c r="D3842" s="242">
        <f t="shared" si="998"/>
        <v>103.4467503078251</v>
      </c>
      <c r="E3842" s="181" t="e">
        <f t="shared" si="986"/>
        <v>#DIV/0!</v>
      </c>
      <c r="F3842" s="181" t="e">
        <f t="shared" si="999"/>
        <v>#DIV/0!</v>
      </c>
      <c r="H3842" s="181" t="e">
        <f t="shared" si="1000"/>
        <v>#DIV/0!</v>
      </c>
      <c r="I3842" s="181" t="e">
        <f t="shared" si="987"/>
        <v>#DIV/0!</v>
      </c>
      <c r="J3842" s="339" t="e">
        <f t="shared" si="988"/>
        <v>#DIV/0!</v>
      </c>
      <c r="K3842" s="181" t="e">
        <f t="shared" si="989"/>
        <v>#DIV/0!</v>
      </c>
      <c r="M3842" s="181" t="e">
        <f t="shared" si="990"/>
        <v>#DIV/0!</v>
      </c>
      <c r="N3842" s="181" t="e">
        <f t="shared" si="991"/>
        <v>#DIV/0!</v>
      </c>
      <c r="O3842" s="339" t="e">
        <f t="shared" si="992"/>
        <v>#DIV/0!</v>
      </c>
      <c r="P3842" s="181" t="e">
        <f t="shared" si="993"/>
        <v>#DIV/0!</v>
      </c>
      <c r="R3842" s="181" t="e">
        <f t="shared" si="994"/>
        <v>#DIV/0!</v>
      </c>
      <c r="S3842" s="181" t="e">
        <f t="shared" si="995"/>
        <v>#DIV/0!</v>
      </c>
      <c r="T3842" s="339" t="e">
        <f t="shared" si="1001"/>
        <v>#DIV/0!</v>
      </c>
      <c r="U3842" s="181" t="e">
        <f t="shared" si="996"/>
        <v>#DIV/0!</v>
      </c>
    </row>
    <row r="3843" spans="2:21" ht="12.75" customHeight="1" x14ac:dyDescent="0.15">
      <c r="B3843" s="1">
        <f t="shared" si="1002"/>
        <v>397.20000000002182</v>
      </c>
      <c r="C3843" s="181" t="e">
        <f t="shared" si="997"/>
        <v>#DIV/0!</v>
      </c>
      <c r="D3843" s="242">
        <f t="shared" si="998"/>
        <v>103.45360585312982</v>
      </c>
      <c r="E3843" s="181" t="e">
        <f t="shared" si="986"/>
        <v>#DIV/0!</v>
      </c>
      <c r="F3843" s="181" t="e">
        <f t="shared" si="999"/>
        <v>#DIV/0!</v>
      </c>
      <c r="H3843" s="181" t="e">
        <f t="shared" si="1000"/>
        <v>#DIV/0!</v>
      </c>
      <c r="I3843" s="181" t="e">
        <f t="shared" si="987"/>
        <v>#DIV/0!</v>
      </c>
      <c r="J3843" s="339" t="e">
        <f t="shared" si="988"/>
        <v>#DIV/0!</v>
      </c>
      <c r="K3843" s="181" t="e">
        <f t="shared" si="989"/>
        <v>#DIV/0!</v>
      </c>
      <c r="M3843" s="181" t="e">
        <f t="shared" si="990"/>
        <v>#DIV/0!</v>
      </c>
      <c r="N3843" s="181" t="e">
        <f t="shared" si="991"/>
        <v>#DIV/0!</v>
      </c>
      <c r="O3843" s="339" t="e">
        <f t="shared" si="992"/>
        <v>#DIV/0!</v>
      </c>
      <c r="P3843" s="181" t="e">
        <f t="shared" si="993"/>
        <v>#DIV/0!</v>
      </c>
      <c r="R3843" s="181" t="e">
        <f t="shared" si="994"/>
        <v>#DIV/0!</v>
      </c>
      <c r="S3843" s="181" t="e">
        <f t="shared" si="995"/>
        <v>#DIV/0!</v>
      </c>
      <c r="T3843" s="339" t="e">
        <f t="shared" si="1001"/>
        <v>#DIV/0!</v>
      </c>
      <c r="U3843" s="181" t="e">
        <f t="shared" si="996"/>
        <v>#DIV/0!</v>
      </c>
    </row>
    <row r="3844" spans="2:21" ht="12.75" customHeight="1" x14ac:dyDescent="0.15">
      <c r="B3844" s="1">
        <f t="shared" si="1002"/>
        <v>397.30000000002184</v>
      </c>
      <c r="C3844" s="181" t="e">
        <f t="shared" si="997"/>
        <v>#DIV/0!</v>
      </c>
      <c r="D3844" s="242">
        <f t="shared" si="998"/>
        <v>103.46046003581908</v>
      </c>
      <c r="E3844" s="181" t="e">
        <f t="shared" si="986"/>
        <v>#DIV/0!</v>
      </c>
      <c r="F3844" s="181" t="e">
        <f t="shared" si="999"/>
        <v>#DIV/0!</v>
      </c>
      <c r="H3844" s="181" t="e">
        <f t="shared" si="1000"/>
        <v>#DIV/0!</v>
      </c>
      <c r="I3844" s="181" t="e">
        <f t="shared" si="987"/>
        <v>#DIV/0!</v>
      </c>
      <c r="J3844" s="339" t="e">
        <f t="shared" si="988"/>
        <v>#DIV/0!</v>
      </c>
      <c r="K3844" s="181" t="e">
        <f t="shared" si="989"/>
        <v>#DIV/0!</v>
      </c>
      <c r="M3844" s="181" t="e">
        <f t="shared" si="990"/>
        <v>#DIV/0!</v>
      </c>
      <c r="N3844" s="181" t="e">
        <f t="shared" si="991"/>
        <v>#DIV/0!</v>
      </c>
      <c r="O3844" s="339" t="e">
        <f t="shared" si="992"/>
        <v>#DIV/0!</v>
      </c>
      <c r="P3844" s="181" t="e">
        <f t="shared" si="993"/>
        <v>#DIV/0!</v>
      </c>
      <c r="R3844" s="181" t="e">
        <f t="shared" si="994"/>
        <v>#DIV/0!</v>
      </c>
      <c r="S3844" s="181" t="e">
        <f t="shared" si="995"/>
        <v>#DIV/0!</v>
      </c>
      <c r="T3844" s="339" t="e">
        <f t="shared" si="1001"/>
        <v>#DIV/0!</v>
      </c>
      <c r="U3844" s="181" t="e">
        <f t="shared" si="996"/>
        <v>#DIV/0!</v>
      </c>
    </row>
    <row r="3845" spans="2:21" ht="12.75" customHeight="1" x14ac:dyDescent="0.15">
      <c r="B3845" s="1">
        <f t="shared" si="1002"/>
        <v>397.40000000002186</v>
      </c>
      <c r="C3845" s="181" t="e">
        <f t="shared" si="997"/>
        <v>#DIV/0!</v>
      </c>
      <c r="D3845" s="242">
        <f t="shared" si="998"/>
        <v>103.46731285652469</v>
      </c>
      <c r="E3845" s="181" t="e">
        <f t="shared" si="986"/>
        <v>#DIV/0!</v>
      </c>
      <c r="F3845" s="181" t="e">
        <f t="shared" si="999"/>
        <v>#DIV/0!</v>
      </c>
      <c r="H3845" s="181" t="e">
        <f t="shared" si="1000"/>
        <v>#DIV/0!</v>
      </c>
      <c r="I3845" s="181" t="e">
        <f t="shared" si="987"/>
        <v>#DIV/0!</v>
      </c>
      <c r="J3845" s="339" t="e">
        <f t="shared" si="988"/>
        <v>#DIV/0!</v>
      </c>
      <c r="K3845" s="181" t="e">
        <f t="shared" si="989"/>
        <v>#DIV/0!</v>
      </c>
      <c r="M3845" s="181" t="e">
        <f t="shared" si="990"/>
        <v>#DIV/0!</v>
      </c>
      <c r="N3845" s="181" t="e">
        <f t="shared" si="991"/>
        <v>#DIV/0!</v>
      </c>
      <c r="O3845" s="339" t="e">
        <f t="shared" si="992"/>
        <v>#DIV/0!</v>
      </c>
      <c r="P3845" s="181" t="e">
        <f t="shared" si="993"/>
        <v>#DIV/0!</v>
      </c>
      <c r="R3845" s="181" t="e">
        <f t="shared" si="994"/>
        <v>#DIV/0!</v>
      </c>
      <c r="S3845" s="181" t="e">
        <f t="shared" si="995"/>
        <v>#DIV/0!</v>
      </c>
      <c r="T3845" s="339" t="e">
        <f t="shared" si="1001"/>
        <v>#DIV/0!</v>
      </c>
      <c r="U3845" s="181" t="e">
        <f t="shared" si="996"/>
        <v>#DIV/0!</v>
      </c>
    </row>
    <row r="3846" spans="2:21" ht="12.75" customHeight="1" x14ac:dyDescent="0.15">
      <c r="B3846" s="1">
        <f t="shared" si="1002"/>
        <v>397.50000000002188</v>
      </c>
      <c r="C3846" s="181" t="e">
        <f t="shared" si="997"/>
        <v>#DIV/0!</v>
      </c>
      <c r="D3846" s="242">
        <f t="shared" si="998"/>
        <v>103.474164315878</v>
      </c>
      <c r="E3846" s="181" t="e">
        <f t="shared" ref="E3846:E3909" si="1003">+$D$19+(C3846/(D3846*$D$34))</f>
        <v>#DIV/0!</v>
      </c>
      <c r="F3846" s="181" t="e">
        <f t="shared" si="999"/>
        <v>#DIV/0!</v>
      </c>
      <c r="H3846" s="181" t="e">
        <f t="shared" si="1000"/>
        <v>#DIV/0!</v>
      </c>
      <c r="I3846" s="181" t="e">
        <f t="shared" ref="I3846:I3909" si="1004">1.32*(($B3847-$D$19)/$D$30)^0.25</f>
        <v>#DIV/0!</v>
      </c>
      <c r="J3846" s="339" t="e">
        <f t="shared" ref="J3846:J3909" si="1005">+$D$19+(H3846/(I3846*$D$35))</f>
        <v>#DIV/0!</v>
      </c>
      <c r="K3846" s="181" t="e">
        <f t="shared" ref="K3846:K3909" si="1006">ABS($B3847-J3846)</f>
        <v>#DIV/0!</v>
      </c>
      <c r="M3846" s="181" t="e">
        <f t="shared" ref="M3846:M3909" si="1007">(2*PI()*$D$27*$D$8*$AE$7*($D$31-B3847))/LN($D$30/$D$28)</f>
        <v>#DIV/0!</v>
      </c>
      <c r="N3846" s="181" t="e">
        <f t="shared" ref="N3846:N3909" si="1008">1.32*(($B3847-$D$19)/$D$30)^0.25</f>
        <v>#DIV/0!</v>
      </c>
      <c r="O3846" s="339" t="e">
        <f t="shared" ref="O3846:O3909" si="1009">+$D$19+(M3846/(N3846*$D$38))</f>
        <v>#DIV/0!</v>
      </c>
      <c r="P3846" s="181" t="e">
        <f t="shared" ref="P3846:P3909" si="1010">ABS($B3847-O3846)</f>
        <v>#DIV/0!</v>
      </c>
      <c r="R3846" s="181" t="e">
        <f t="shared" ref="R3846:R3909" si="1011">(2*PI()*$D$27*$D$9*$AE$6*($D$31-B3847))/LN($D$30/$D$28)</f>
        <v>#DIV/0!</v>
      </c>
      <c r="S3846" s="181" t="e">
        <f t="shared" ref="S3846:S3909" si="1012">1.32*(($B3847-$D$19)/$D$30)^0.25</f>
        <v>#DIV/0!</v>
      </c>
      <c r="T3846" s="339" t="e">
        <f t="shared" si="1001"/>
        <v>#DIV/0!</v>
      </c>
      <c r="U3846" s="181" t="e">
        <f t="shared" ref="U3846:U3909" si="1013">ABS($B3847-T3846)</f>
        <v>#DIV/0!</v>
      </c>
    </row>
    <row r="3847" spans="2:21" ht="12.75" customHeight="1" x14ac:dyDescent="0.15">
      <c r="B3847" s="1">
        <f t="shared" si="1002"/>
        <v>397.60000000002191</v>
      </c>
      <c r="C3847" s="181" t="e">
        <f t="shared" ref="C3847:C3910" si="1014">(2*PI()*$D$26*$D$32*($D$31-B3848))/LN($D$29/$D$28)</f>
        <v>#DIV/0!</v>
      </c>
      <c r="D3847" s="242">
        <f t="shared" ref="D3847:D3910" si="1015">1.32*((B3848-$D$19)/$D$29)^0.25</f>
        <v>103.48101441450983</v>
      </c>
      <c r="E3847" s="181" t="e">
        <f t="shared" si="1003"/>
        <v>#DIV/0!</v>
      </c>
      <c r="F3847" s="181" t="e">
        <f t="shared" ref="F3847:F3910" si="1016">ABS(B3848-E3847)</f>
        <v>#DIV/0!</v>
      </c>
      <c r="H3847" s="181" t="e">
        <f t="shared" ref="H3847:H3910" si="1017">(2*PI()*$D$27*$D$32*($D$31-B3848))/LN($D$30/$D$28)</f>
        <v>#DIV/0!</v>
      </c>
      <c r="I3847" s="181" t="e">
        <f t="shared" si="1004"/>
        <v>#DIV/0!</v>
      </c>
      <c r="J3847" s="339" t="e">
        <f t="shared" si="1005"/>
        <v>#DIV/0!</v>
      </c>
      <c r="K3847" s="181" t="e">
        <f t="shared" si="1006"/>
        <v>#DIV/0!</v>
      </c>
      <c r="M3847" s="181" t="e">
        <f t="shared" si="1007"/>
        <v>#DIV/0!</v>
      </c>
      <c r="N3847" s="181" t="e">
        <f t="shared" si="1008"/>
        <v>#DIV/0!</v>
      </c>
      <c r="O3847" s="339" t="e">
        <f t="shared" si="1009"/>
        <v>#DIV/0!</v>
      </c>
      <c r="P3847" s="181" t="e">
        <f t="shared" si="1010"/>
        <v>#DIV/0!</v>
      </c>
      <c r="R3847" s="181" t="e">
        <f t="shared" si="1011"/>
        <v>#DIV/0!</v>
      </c>
      <c r="S3847" s="181" t="e">
        <f t="shared" si="1012"/>
        <v>#DIV/0!</v>
      </c>
      <c r="T3847" s="339" t="e">
        <f t="shared" ref="T3847:T3910" si="1018">+$D$19+(R3847/(S3847*$D$41))</f>
        <v>#DIV/0!</v>
      </c>
      <c r="U3847" s="181" t="e">
        <f t="shared" si="1013"/>
        <v>#DIV/0!</v>
      </c>
    </row>
    <row r="3848" spans="2:21" ht="12.75" customHeight="1" x14ac:dyDescent="0.15">
      <c r="B3848" s="1">
        <f t="shared" ref="B3848:B3911" si="1019">B3847+0.1</f>
        <v>397.70000000002193</v>
      </c>
      <c r="C3848" s="181" t="e">
        <f t="shared" si="1014"/>
        <v>#DIV/0!</v>
      </c>
      <c r="D3848" s="242">
        <f t="shared" si="1015"/>
        <v>103.48786315305055</v>
      </c>
      <c r="E3848" s="181" t="e">
        <f t="shared" si="1003"/>
        <v>#DIV/0!</v>
      </c>
      <c r="F3848" s="181" t="e">
        <f t="shared" si="1016"/>
        <v>#DIV/0!</v>
      </c>
      <c r="H3848" s="181" t="e">
        <f t="shared" si="1017"/>
        <v>#DIV/0!</v>
      </c>
      <c r="I3848" s="181" t="e">
        <f t="shared" si="1004"/>
        <v>#DIV/0!</v>
      </c>
      <c r="J3848" s="339" t="e">
        <f t="shared" si="1005"/>
        <v>#DIV/0!</v>
      </c>
      <c r="K3848" s="181" t="e">
        <f t="shared" si="1006"/>
        <v>#DIV/0!</v>
      </c>
      <c r="M3848" s="181" t="e">
        <f t="shared" si="1007"/>
        <v>#DIV/0!</v>
      </c>
      <c r="N3848" s="181" t="e">
        <f t="shared" si="1008"/>
        <v>#DIV/0!</v>
      </c>
      <c r="O3848" s="339" t="e">
        <f t="shared" si="1009"/>
        <v>#DIV/0!</v>
      </c>
      <c r="P3848" s="181" t="e">
        <f t="shared" si="1010"/>
        <v>#DIV/0!</v>
      </c>
      <c r="R3848" s="181" t="e">
        <f t="shared" si="1011"/>
        <v>#DIV/0!</v>
      </c>
      <c r="S3848" s="181" t="e">
        <f t="shared" si="1012"/>
        <v>#DIV/0!</v>
      </c>
      <c r="T3848" s="339" t="e">
        <f t="shared" si="1018"/>
        <v>#DIV/0!</v>
      </c>
      <c r="U3848" s="181" t="e">
        <f t="shared" si="1013"/>
        <v>#DIV/0!</v>
      </c>
    </row>
    <row r="3849" spans="2:21" ht="12.75" customHeight="1" x14ac:dyDescent="0.15">
      <c r="B3849" s="1">
        <f t="shared" si="1019"/>
        <v>397.80000000002195</v>
      </c>
      <c r="C3849" s="181" t="e">
        <f t="shared" si="1014"/>
        <v>#DIV/0!</v>
      </c>
      <c r="D3849" s="242">
        <f t="shared" si="1015"/>
        <v>103.49471053213016</v>
      </c>
      <c r="E3849" s="181" t="e">
        <f t="shared" si="1003"/>
        <v>#DIV/0!</v>
      </c>
      <c r="F3849" s="181" t="e">
        <f t="shared" si="1016"/>
        <v>#DIV/0!</v>
      </c>
      <c r="H3849" s="181" t="e">
        <f t="shared" si="1017"/>
        <v>#DIV/0!</v>
      </c>
      <c r="I3849" s="181" t="e">
        <f t="shared" si="1004"/>
        <v>#DIV/0!</v>
      </c>
      <c r="J3849" s="339" t="e">
        <f t="shared" si="1005"/>
        <v>#DIV/0!</v>
      </c>
      <c r="K3849" s="181" t="e">
        <f t="shared" si="1006"/>
        <v>#DIV/0!</v>
      </c>
      <c r="M3849" s="181" t="e">
        <f t="shared" si="1007"/>
        <v>#DIV/0!</v>
      </c>
      <c r="N3849" s="181" t="e">
        <f t="shared" si="1008"/>
        <v>#DIV/0!</v>
      </c>
      <c r="O3849" s="339" t="e">
        <f t="shared" si="1009"/>
        <v>#DIV/0!</v>
      </c>
      <c r="P3849" s="181" t="e">
        <f t="shared" si="1010"/>
        <v>#DIV/0!</v>
      </c>
      <c r="R3849" s="181" t="e">
        <f t="shared" si="1011"/>
        <v>#DIV/0!</v>
      </c>
      <c r="S3849" s="181" t="e">
        <f t="shared" si="1012"/>
        <v>#DIV/0!</v>
      </c>
      <c r="T3849" s="339" t="e">
        <f t="shared" si="1018"/>
        <v>#DIV/0!</v>
      </c>
      <c r="U3849" s="181" t="e">
        <f t="shared" si="1013"/>
        <v>#DIV/0!</v>
      </c>
    </row>
    <row r="3850" spans="2:21" ht="12.75" customHeight="1" x14ac:dyDescent="0.15">
      <c r="B3850" s="1">
        <f t="shared" si="1019"/>
        <v>397.90000000002198</v>
      </c>
      <c r="C3850" s="181" t="e">
        <f t="shared" si="1014"/>
        <v>#DIV/0!</v>
      </c>
      <c r="D3850" s="242">
        <f t="shared" si="1015"/>
        <v>103.50155655237809</v>
      </c>
      <c r="E3850" s="181" t="e">
        <f t="shared" si="1003"/>
        <v>#DIV/0!</v>
      </c>
      <c r="F3850" s="181" t="e">
        <f t="shared" si="1016"/>
        <v>#DIV/0!</v>
      </c>
      <c r="H3850" s="181" t="e">
        <f t="shared" si="1017"/>
        <v>#DIV/0!</v>
      </c>
      <c r="I3850" s="181" t="e">
        <f t="shared" si="1004"/>
        <v>#DIV/0!</v>
      </c>
      <c r="J3850" s="339" t="e">
        <f t="shared" si="1005"/>
        <v>#DIV/0!</v>
      </c>
      <c r="K3850" s="181" t="e">
        <f t="shared" si="1006"/>
        <v>#DIV/0!</v>
      </c>
      <c r="M3850" s="181" t="e">
        <f t="shared" si="1007"/>
        <v>#DIV/0!</v>
      </c>
      <c r="N3850" s="181" t="e">
        <f t="shared" si="1008"/>
        <v>#DIV/0!</v>
      </c>
      <c r="O3850" s="339" t="e">
        <f t="shared" si="1009"/>
        <v>#DIV/0!</v>
      </c>
      <c r="P3850" s="181" t="e">
        <f t="shared" si="1010"/>
        <v>#DIV/0!</v>
      </c>
      <c r="R3850" s="181" t="e">
        <f t="shared" si="1011"/>
        <v>#DIV/0!</v>
      </c>
      <c r="S3850" s="181" t="e">
        <f t="shared" si="1012"/>
        <v>#DIV/0!</v>
      </c>
      <c r="T3850" s="339" t="e">
        <f t="shared" si="1018"/>
        <v>#DIV/0!</v>
      </c>
      <c r="U3850" s="181" t="e">
        <f t="shared" si="1013"/>
        <v>#DIV/0!</v>
      </c>
    </row>
    <row r="3851" spans="2:21" ht="12.75" customHeight="1" x14ac:dyDescent="0.15">
      <c r="B3851" s="1">
        <f t="shared" si="1019"/>
        <v>398.000000000022</v>
      </c>
      <c r="C3851" s="181" t="e">
        <f t="shared" si="1014"/>
        <v>#DIV/0!</v>
      </c>
      <c r="D3851" s="242">
        <f t="shared" si="1015"/>
        <v>103.50840121442336</v>
      </c>
      <c r="E3851" s="181" t="e">
        <f t="shared" si="1003"/>
        <v>#DIV/0!</v>
      </c>
      <c r="F3851" s="181" t="e">
        <f t="shared" si="1016"/>
        <v>#DIV/0!</v>
      </c>
      <c r="H3851" s="181" t="e">
        <f t="shared" si="1017"/>
        <v>#DIV/0!</v>
      </c>
      <c r="I3851" s="181" t="e">
        <f t="shared" si="1004"/>
        <v>#DIV/0!</v>
      </c>
      <c r="J3851" s="339" t="e">
        <f t="shared" si="1005"/>
        <v>#DIV/0!</v>
      </c>
      <c r="K3851" s="181" t="e">
        <f t="shared" si="1006"/>
        <v>#DIV/0!</v>
      </c>
      <c r="M3851" s="181" t="e">
        <f t="shared" si="1007"/>
        <v>#DIV/0!</v>
      </c>
      <c r="N3851" s="181" t="e">
        <f t="shared" si="1008"/>
        <v>#DIV/0!</v>
      </c>
      <c r="O3851" s="339" t="e">
        <f t="shared" si="1009"/>
        <v>#DIV/0!</v>
      </c>
      <c r="P3851" s="181" t="e">
        <f t="shared" si="1010"/>
        <v>#DIV/0!</v>
      </c>
      <c r="R3851" s="181" t="e">
        <f t="shared" si="1011"/>
        <v>#DIV/0!</v>
      </c>
      <c r="S3851" s="181" t="e">
        <f t="shared" si="1012"/>
        <v>#DIV/0!</v>
      </c>
      <c r="T3851" s="339" t="e">
        <f t="shared" si="1018"/>
        <v>#DIV/0!</v>
      </c>
      <c r="U3851" s="181" t="e">
        <f t="shared" si="1013"/>
        <v>#DIV/0!</v>
      </c>
    </row>
    <row r="3852" spans="2:21" ht="12.75" customHeight="1" x14ac:dyDescent="0.15">
      <c r="B3852" s="1">
        <f t="shared" si="1019"/>
        <v>398.10000000002202</v>
      </c>
      <c r="C3852" s="181" t="e">
        <f t="shared" si="1014"/>
        <v>#DIV/0!</v>
      </c>
      <c r="D3852" s="242">
        <f t="shared" si="1015"/>
        <v>103.51524451889463</v>
      </c>
      <c r="E3852" s="181" t="e">
        <f t="shared" si="1003"/>
        <v>#DIV/0!</v>
      </c>
      <c r="F3852" s="181" t="e">
        <f t="shared" si="1016"/>
        <v>#DIV/0!</v>
      </c>
      <c r="H3852" s="181" t="e">
        <f t="shared" si="1017"/>
        <v>#DIV/0!</v>
      </c>
      <c r="I3852" s="181" t="e">
        <f t="shared" si="1004"/>
        <v>#DIV/0!</v>
      </c>
      <c r="J3852" s="339" t="e">
        <f t="shared" si="1005"/>
        <v>#DIV/0!</v>
      </c>
      <c r="K3852" s="181" t="e">
        <f t="shared" si="1006"/>
        <v>#DIV/0!</v>
      </c>
      <c r="M3852" s="181" t="e">
        <f t="shared" si="1007"/>
        <v>#DIV/0!</v>
      </c>
      <c r="N3852" s="181" t="e">
        <f t="shared" si="1008"/>
        <v>#DIV/0!</v>
      </c>
      <c r="O3852" s="339" t="e">
        <f t="shared" si="1009"/>
        <v>#DIV/0!</v>
      </c>
      <c r="P3852" s="181" t="e">
        <f t="shared" si="1010"/>
        <v>#DIV/0!</v>
      </c>
      <c r="R3852" s="181" t="e">
        <f t="shared" si="1011"/>
        <v>#DIV/0!</v>
      </c>
      <c r="S3852" s="181" t="e">
        <f t="shared" si="1012"/>
        <v>#DIV/0!</v>
      </c>
      <c r="T3852" s="339" t="e">
        <f t="shared" si="1018"/>
        <v>#DIV/0!</v>
      </c>
      <c r="U3852" s="181" t="e">
        <f t="shared" si="1013"/>
        <v>#DIV/0!</v>
      </c>
    </row>
    <row r="3853" spans="2:21" ht="12.75" customHeight="1" x14ac:dyDescent="0.15">
      <c r="B3853" s="1">
        <f t="shared" si="1019"/>
        <v>398.20000000002204</v>
      </c>
      <c r="C3853" s="181" t="e">
        <f t="shared" si="1014"/>
        <v>#DIV/0!</v>
      </c>
      <c r="D3853" s="242">
        <f t="shared" si="1015"/>
        <v>103.52208646641995</v>
      </c>
      <c r="E3853" s="181" t="e">
        <f t="shared" si="1003"/>
        <v>#DIV/0!</v>
      </c>
      <c r="F3853" s="181" t="e">
        <f t="shared" si="1016"/>
        <v>#DIV/0!</v>
      </c>
      <c r="H3853" s="181" t="e">
        <f t="shared" si="1017"/>
        <v>#DIV/0!</v>
      </c>
      <c r="I3853" s="181" t="e">
        <f t="shared" si="1004"/>
        <v>#DIV/0!</v>
      </c>
      <c r="J3853" s="339" t="e">
        <f t="shared" si="1005"/>
        <v>#DIV/0!</v>
      </c>
      <c r="K3853" s="181" t="e">
        <f t="shared" si="1006"/>
        <v>#DIV/0!</v>
      </c>
      <c r="M3853" s="181" t="e">
        <f t="shared" si="1007"/>
        <v>#DIV/0!</v>
      </c>
      <c r="N3853" s="181" t="e">
        <f t="shared" si="1008"/>
        <v>#DIV/0!</v>
      </c>
      <c r="O3853" s="339" t="e">
        <f t="shared" si="1009"/>
        <v>#DIV/0!</v>
      </c>
      <c r="P3853" s="181" t="e">
        <f t="shared" si="1010"/>
        <v>#DIV/0!</v>
      </c>
      <c r="R3853" s="181" t="e">
        <f t="shared" si="1011"/>
        <v>#DIV/0!</v>
      </c>
      <c r="S3853" s="181" t="e">
        <f t="shared" si="1012"/>
        <v>#DIV/0!</v>
      </c>
      <c r="T3853" s="339" t="e">
        <f t="shared" si="1018"/>
        <v>#DIV/0!</v>
      </c>
      <c r="U3853" s="181" t="e">
        <f t="shared" si="1013"/>
        <v>#DIV/0!</v>
      </c>
    </row>
    <row r="3854" spans="2:21" ht="12.75" customHeight="1" x14ac:dyDescent="0.15">
      <c r="B3854" s="1">
        <f t="shared" si="1019"/>
        <v>398.30000000002207</v>
      </c>
      <c r="C3854" s="181" t="e">
        <f t="shared" si="1014"/>
        <v>#DIV/0!</v>
      </c>
      <c r="D3854" s="242">
        <f t="shared" si="1015"/>
        <v>103.52892705762694</v>
      </c>
      <c r="E3854" s="181" t="e">
        <f t="shared" si="1003"/>
        <v>#DIV/0!</v>
      </c>
      <c r="F3854" s="181" t="e">
        <f t="shared" si="1016"/>
        <v>#DIV/0!</v>
      </c>
      <c r="H3854" s="181" t="e">
        <f t="shared" si="1017"/>
        <v>#DIV/0!</v>
      </c>
      <c r="I3854" s="181" t="e">
        <f t="shared" si="1004"/>
        <v>#DIV/0!</v>
      </c>
      <c r="J3854" s="339" t="e">
        <f t="shared" si="1005"/>
        <v>#DIV/0!</v>
      </c>
      <c r="K3854" s="181" t="e">
        <f t="shared" si="1006"/>
        <v>#DIV/0!</v>
      </c>
      <c r="M3854" s="181" t="e">
        <f t="shared" si="1007"/>
        <v>#DIV/0!</v>
      </c>
      <c r="N3854" s="181" t="e">
        <f t="shared" si="1008"/>
        <v>#DIV/0!</v>
      </c>
      <c r="O3854" s="339" t="e">
        <f t="shared" si="1009"/>
        <v>#DIV/0!</v>
      </c>
      <c r="P3854" s="181" t="e">
        <f t="shared" si="1010"/>
        <v>#DIV/0!</v>
      </c>
      <c r="R3854" s="181" t="e">
        <f t="shared" si="1011"/>
        <v>#DIV/0!</v>
      </c>
      <c r="S3854" s="181" t="e">
        <f t="shared" si="1012"/>
        <v>#DIV/0!</v>
      </c>
      <c r="T3854" s="339" t="e">
        <f t="shared" si="1018"/>
        <v>#DIV/0!</v>
      </c>
      <c r="U3854" s="181" t="e">
        <f t="shared" si="1013"/>
        <v>#DIV/0!</v>
      </c>
    </row>
    <row r="3855" spans="2:21" ht="12.75" customHeight="1" x14ac:dyDescent="0.15">
      <c r="B3855" s="1">
        <f t="shared" si="1019"/>
        <v>398.40000000002209</v>
      </c>
      <c r="C3855" s="181" t="e">
        <f t="shared" si="1014"/>
        <v>#DIV/0!</v>
      </c>
      <c r="D3855" s="242">
        <f t="shared" si="1015"/>
        <v>103.5357662931429</v>
      </c>
      <c r="E3855" s="181" t="e">
        <f t="shared" si="1003"/>
        <v>#DIV/0!</v>
      </c>
      <c r="F3855" s="181" t="e">
        <f t="shared" si="1016"/>
        <v>#DIV/0!</v>
      </c>
      <c r="H3855" s="181" t="e">
        <f t="shared" si="1017"/>
        <v>#DIV/0!</v>
      </c>
      <c r="I3855" s="181" t="e">
        <f t="shared" si="1004"/>
        <v>#DIV/0!</v>
      </c>
      <c r="J3855" s="339" t="e">
        <f t="shared" si="1005"/>
        <v>#DIV/0!</v>
      </c>
      <c r="K3855" s="181" t="e">
        <f t="shared" si="1006"/>
        <v>#DIV/0!</v>
      </c>
      <c r="M3855" s="181" t="e">
        <f t="shared" si="1007"/>
        <v>#DIV/0!</v>
      </c>
      <c r="N3855" s="181" t="e">
        <f t="shared" si="1008"/>
        <v>#DIV/0!</v>
      </c>
      <c r="O3855" s="339" t="e">
        <f t="shared" si="1009"/>
        <v>#DIV/0!</v>
      </c>
      <c r="P3855" s="181" t="e">
        <f t="shared" si="1010"/>
        <v>#DIV/0!</v>
      </c>
      <c r="R3855" s="181" t="e">
        <f t="shared" si="1011"/>
        <v>#DIV/0!</v>
      </c>
      <c r="S3855" s="181" t="e">
        <f t="shared" si="1012"/>
        <v>#DIV/0!</v>
      </c>
      <c r="T3855" s="339" t="e">
        <f t="shared" si="1018"/>
        <v>#DIV/0!</v>
      </c>
      <c r="U3855" s="181" t="e">
        <f t="shared" si="1013"/>
        <v>#DIV/0!</v>
      </c>
    </row>
    <row r="3856" spans="2:21" ht="12.75" customHeight="1" x14ac:dyDescent="0.15">
      <c r="B3856" s="1">
        <f t="shared" si="1019"/>
        <v>398.50000000002211</v>
      </c>
      <c r="C3856" s="181" t="e">
        <f t="shared" si="1014"/>
        <v>#DIV/0!</v>
      </c>
      <c r="D3856" s="242">
        <f t="shared" si="1015"/>
        <v>103.54260417359446</v>
      </c>
      <c r="E3856" s="181" t="e">
        <f t="shared" si="1003"/>
        <v>#DIV/0!</v>
      </c>
      <c r="F3856" s="181" t="e">
        <f t="shared" si="1016"/>
        <v>#DIV/0!</v>
      </c>
      <c r="H3856" s="181" t="e">
        <f t="shared" si="1017"/>
        <v>#DIV/0!</v>
      </c>
      <c r="I3856" s="181" t="e">
        <f t="shared" si="1004"/>
        <v>#DIV/0!</v>
      </c>
      <c r="J3856" s="339" t="e">
        <f t="shared" si="1005"/>
        <v>#DIV/0!</v>
      </c>
      <c r="K3856" s="181" t="e">
        <f t="shared" si="1006"/>
        <v>#DIV/0!</v>
      </c>
      <c r="M3856" s="181" t="e">
        <f t="shared" si="1007"/>
        <v>#DIV/0!</v>
      </c>
      <c r="N3856" s="181" t="e">
        <f t="shared" si="1008"/>
        <v>#DIV/0!</v>
      </c>
      <c r="O3856" s="339" t="e">
        <f t="shared" si="1009"/>
        <v>#DIV/0!</v>
      </c>
      <c r="P3856" s="181" t="e">
        <f t="shared" si="1010"/>
        <v>#DIV/0!</v>
      </c>
      <c r="R3856" s="181" t="e">
        <f t="shared" si="1011"/>
        <v>#DIV/0!</v>
      </c>
      <c r="S3856" s="181" t="e">
        <f t="shared" si="1012"/>
        <v>#DIV/0!</v>
      </c>
      <c r="T3856" s="339" t="e">
        <f t="shared" si="1018"/>
        <v>#DIV/0!</v>
      </c>
      <c r="U3856" s="181" t="e">
        <f t="shared" si="1013"/>
        <v>#DIV/0!</v>
      </c>
    </row>
    <row r="3857" spans="2:21" ht="12.75" customHeight="1" x14ac:dyDescent="0.15">
      <c r="B3857" s="1">
        <f t="shared" si="1019"/>
        <v>398.60000000002213</v>
      </c>
      <c r="C3857" s="181" t="e">
        <f t="shared" si="1014"/>
        <v>#DIV/0!</v>
      </c>
      <c r="D3857" s="242">
        <f t="shared" si="1015"/>
        <v>103.54944069960806</v>
      </c>
      <c r="E3857" s="181" t="e">
        <f t="shared" si="1003"/>
        <v>#DIV/0!</v>
      </c>
      <c r="F3857" s="181" t="e">
        <f t="shared" si="1016"/>
        <v>#DIV/0!</v>
      </c>
      <c r="H3857" s="181" t="e">
        <f t="shared" si="1017"/>
        <v>#DIV/0!</v>
      </c>
      <c r="I3857" s="181" t="e">
        <f t="shared" si="1004"/>
        <v>#DIV/0!</v>
      </c>
      <c r="J3857" s="339" t="e">
        <f t="shared" si="1005"/>
        <v>#DIV/0!</v>
      </c>
      <c r="K3857" s="181" t="e">
        <f t="shared" si="1006"/>
        <v>#DIV/0!</v>
      </c>
      <c r="M3857" s="181" t="e">
        <f t="shared" si="1007"/>
        <v>#DIV/0!</v>
      </c>
      <c r="N3857" s="181" t="e">
        <f t="shared" si="1008"/>
        <v>#DIV/0!</v>
      </c>
      <c r="O3857" s="339" t="e">
        <f t="shared" si="1009"/>
        <v>#DIV/0!</v>
      </c>
      <c r="P3857" s="181" t="e">
        <f t="shared" si="1010"/>
        <v>#DIV/0!</v>
      </c>
      <c r="R3857" s="181" t="e">
        <f t="shared" si="1011"/>
        <v>#DIV/0!</v>
      </c>
      <c r="S3857" s="181" t="e">
        <f t="shared" si="1012"/>
        <v>#DIV/0!</v>
      </c>
      <c r="T3857" s="339" t="e">
        <f t="shared" si="1018"/>
        <v>#DIV/0!</v>
      </c>
      <c r="U3857" s="181" t="e">
        <f t="shared" si="1013"/>
        <v>#DIV/0!</v>
      </c>
    </row>
    <row r="3858" spans="2:21" ht="12.75" customHeight="1" x14ac:dyDescent="0.15">
      <c r="B3858" s="1">
        <f t="shared" si="1019"/>
        <v>398.70000000002216</v>
      </c>
      <c r="C3858" s="181" t="e">
        <f t="shared" si="1014"/>
        <v>#DIV/0!</v>
      </c>
      <c r="D3858" s="242">
        <f t="shared" si="1015"/>
        <v>103.55627587180926</v>
      </c>
      <c r="E3858" s="181" t="e">
        <f t="shared" si="1003"/>
        <v>#DIV/0!</v>
      </c>
      <c r="F3858" s="181" t="e">
        <f t="shared" si="1016"/>
        <v>#DIV/0!</v>
      </c>
      <c r="H3858" s="181" t="e">
        <f t="shared" si="1017"/>
        <v>#DIV/0!</v>
      </c>
      <c r="I3858" s="181" t="e">
        <f t="shared" si="1004"/>
        <v>#DIV/0!</v>
      </c>
      <c r="J3858" s="339" t="e">
        <f t="shared" si="1005"/>
        <v>#DIV/0!</v>
      </c>
      <c r="K3858" s="181" t="e">
        <f t="shared" si="1006"/>
        <v>#DIV/0!</v>
      </c>
      <c r="M3858" s="181" t="e">
        <f t="shared" si="1007"/>
        <v>#DIV/0!</v>
      </c>
      <c r="N3858" s="181" t="e">
        <f t="shared" si="1008"/>
        <v>#DIV/0!</v>
      </c>
      <c r="O3858" s="339" t="e">
        <f t="shared" si="1009"/>
        <v>#DIV/0!</v>
      </c>
      <c r="P3858" s="181" t="e">
        <f t="shared" si="1010"/>
        <v>#DIV/0!</v>
      </c>
      <c r="R3858" s="181" t="e">
        <f t="shared" si="1011"/>
        <v>#DIV/0!</v>
      </c>
      <c r="S3858" s="181" t="e">
        <f t="shared" si="1012"/>
        <v>#DIV/0!</v>
      </c>
      <c r="T3858" s="339" t="e">
        <f t="shared" si="1018"/>
        <v>#DIV/0!</v>
      </c>
      <c r="U3858" s="181" t="e">
        <f t="shared" si="1013"/>
        <v>#DIV/0!</v>
      </c>
    </row>
    <row r="3859" spans="2:21" ht="12.75" customHeight="1" x14ac:dyDescent="0.15">
      <c r="B3859" s="1">
        <f t="shared" si="1019"/>
        <v>398.80000000002218</v>
      </c>
      <c r="C3859" s="181" t="e">
        <f t="shared" si="1014"/>
        <v>#DIV/0!</v>
      </c>
      <c r="D3859" s="242">
        <f t="shared" si="1015"/>
        <v>103.56310969082374</v>
      </c>
      <c r="E3859" s="181" t="e">
        <f t="shared" si="1003"/>
        <v>#DIV/0!</v>
      </c>
      <c r="F3859" s="181" t="e">
        <f t="shared" si="1016"/>
        <v>#DIV/0!</v>
      </c>
      <c r="H3859" s="181" t="e">
        <f t="shared" si="1017"/>
        <v>#DIV/0!</v>
      </c>
      <c r="I3859" s="181" t="e">
        <f t="shared" si="1004"/>
        <v>#DIV/0!</v>
      </c>
      <c r="J3859" s="339" t="e">
        <f t="shared" si="1005"/>
        <v>#DIV/0!</v>
      </c>
      <c r="K3859" s="181" t="e">
        <f t="shared" si="1006"/>
        <v>#DIV/0!</v>
      </c>
      <c r="M3859" s="181" t="e">
        <f t="shared" si="1007"/>
        <v>#DIV/0!</v>
      </c>
      <c r="N3859" s="181" t="e">
        <f t="shared" si="1008"/>
        <v>#DIV/0!</v>
      </c>
      <c r="O3859" s="339" t="e">
        <f t="shared" si="1009"/>
        <v>#DIV/0!</v>
      </c>
      <c r="P3859" s="181" t="e">
        <f t="shared" si="1010"/>
        <v>#DIV/0!</v>
      </c>
      <c r="R3859" s="181" t="e">
        <f t="shared" si="1011"/>
        <v>#DIV/0!</v>
      </c>
      <c r="S3859" s="181" t="e">
        <f t="shared" si="1012"/>
        <v>#DIV/0!</v>
      </c>
      <c r="T3859" s="339" t="e">
        <f t="shared" si="1018"/>
        <v>#DIV/0!</v>
      </c>
      <c r="U3859" s="181" t="e">
        <f t="shared" si="1013"/>
        <v>#DIV/0!</v>
      </c>
    </row>
    <row r="3860" spans="2:21" ht="12.75" customHeight="1" x14ac:dyDescent="0.15">
      <c r="B3860" s="1">
        <f t="shared" si="1019"/>
        <v>398.9000000000222</v>
      </c>
      <c r="C3860" s="181" t="e">
        <f t="shared" si="1014"/>
        <v>#DIV/0!</v>
      </c>
      <c r="D3860" s="242">
        <f t="shared" si="1015"/>
        <v>103.56994215727632</v>
      </c>
      <c r="E3860" s="181" t="e">
        <f t="shared" si="1003"/>
        <v>#DIV/0!</v>
      </c>
      <c r="F3860" s="181" t="e">
        <f t="shared" si="1016"/>
        <v>#DIV/0!</v>
      </c>
      <c r="H3860" s="181" t="e">
        <f t="shared" si="1017"/>
        <v>#DIV/0!</v>
      </c>
      <c r="I3860" s="181" t="e">
        <f t="shared" si="1004"/>
        <v>#DIV/0!</v>
      </c>
      <c r="J3860" s="339" t="e">
        <f t="shared" si="1005"/>
        <v>#DIV/0!</v>
      </c>
      <c r="K3860" s="181" t="e">
        <f t="shared" si="1006"/>
        <v>#DIV/0!</v>
      </c>
      <c r="M3860" s="181" t="e">
        <f t="shared" si="1007"/>
        <v>#DIV/0!</v>
      </c>
      <c r="N3860" s="181" t="e">
        <f t="shared" si="1008"/>
        <v>#DIV/0!</v>
      </c>
      <c r="O3860" s="339" t="e">
        <f t="shared" si="1009"/>
        <v>#DIV/0!</v>
      </c>
      <c r="P3860" s="181" t="e">
        <f t="shared" si="1010"/>
        <v>#DIV/0!</v>
      </c>
      <c r="R3860" s="181" t="e">
        <f t="shared" si="1011"/>
        <v>#DIV/0!</v>
      </c>
      <c r="S3860" s="181" t="e">
        <f t="shared" si="1012"/>
        <v>#DIV/0!</v>
      </c>
      <c r="T3860" s="339" t="e">
        <f t="shared" si="1018"/>
        <v>#DIV/0!</v>
      </c>
      <c r="U3860" s="181" t="e">
        <f t="shared" si="1013"/>
        <v>#DIV/0!</v>
      </c>
    </row>
    <row r="3861" spans="2:21" ht="12.75" customHeight="1" x14ac:dyDescent="0.15">
      <c r="B3861" s="1">
        <f t="shared" si="1019"/>
        <v>399.00000000002223</v>
      </c>
      <c r="C3861" s="181" t="e">
        <f t="shared" si="1014"/>
        <v>#DIV/0!</v>
      </c>
      <c r="D3861" s="242">
        <f t="shared" si="1015"/>
        <v>103.57677327179138</v>
      </c>
      <c r="E3861" s="181" t="e">
        <f t="shared" si="1003"/>
        <v>#DIV/0!</v>
      </c>
      <c r="F3861" s="181" t="e">
        <f t="shared" si="1016"/>
        <v>#DIV/0!</v>
      </c>
      <c r="H3861" s="181" t="e">
        <f t="shared" si="1017"/>
        <v>#DIV/0!</v>
      </c>
      <c r="I3861" s="181" t="e">
        <f t="shared" si="1004"/>
        <v>#DIV/0!</v>
      </c>
      <c r="J3861" s="339" t="e">
        <f t="shared" si="1005"/>
        <v>#DIV/0!</v>
      </c>
      <c r="K3861" s="181" t="e">
        <f t="shared" si="1006"/>
        <v>#DIV/0!</v>
      </c>
      <c r="M3861" s="181" t="e">
        <f t="shared" si="1007"/>
        <v>#DIV/0!</v>
      </c>
      <c r="N3861" s="181" t="e">
        <f t="shared" si="1008"/>
        <v>#DIV/0!</v>
      </c>
      <c r="O3861" s="339" t="e">
        <f t="shared" si="1009"/>
        <v>#DIV/0!</v>
      </c>
      <c r="P3861" s="181" t="e">
        <f t="shared" si="1010"/>
        <v>#DIV/0!</v>
      </c>
      <c r="R3861" s="181" t="e">
        <f t="shared" si="1011"/>
        <v>#DIV/0!</v>
      </c>
      <c r="S3861" s="181" t="e">
        <f t="shared" si="1012"/>
        <v>#DIV/0!</v>
      </c>
      <c r="T3861" s="339" t="e">
        <f t="shared" si="1018"/>
        <v>#DIV/0!</v>
      </c>
      <c r="U3861" s="181" t="e">
        <f t="shared" si="1013"/>
        <v>#DIV/0!</v>
      </c>
    </row>
    <row r="3862" spans="2:21" ht="12.75" customHeight="1" x14ac:dyDescent="0.15">
      <c r="B3862" s="1">
        <f t="shared" si="1019"/>
        <v>399.10000000002225</v>
      </c>
      <c r="C3862" s="181" t="e">
        <f t="shared" si="1014"/>
        <v>#DIV/0!</v>
      </c>
      <c r="D3862" s="242">
        <f t="shared" si="1015"/>
        <v>103.58360303499306</v>
      </c>
      <c r="E3862" s="181" t="e">
        <f t="shared" si="1003"/>
        <v>#DIV/0!</v>
      </c>
      <c r="F3862" s="181" t="e">
        <f t="shared" si="1016"/>
        <v>#DIV/0!</v>
      </c>
      <c r="H3862" s="181" t="e">
        <f t="shared" si="1017"/>
        <v>#DIV/0!</v>
      </c>
      <c r="I3862" s="181" t="e">
        <f t="shared" si="1004"/>
        <v>#DIV/0!</v>
      </c>
      <c r="J3862" s="339" t="e">
        <f t="shared" si="1005"/>
        <v>#DIV/0!</v>
      </c>
      <c r="K3862" s="181" t="e">
        <f t="shared" si="1006"/>
        <v>#DIV/0!</v>
      </c>
      <c r="M3862" s="181" t="e">
        <f t="shared" si="1007"/>
        <v>#DIV/0!</v>
      </c>
      <c r="N3862" s="181" t="e">
        <f t="shared" si="1008"/>
        <v>#DIV/0!</v>
      </c>
      <c r="O3862" s="339" t="e">
        <f t="shared" si="1009"/>
        <v>#DIV/0!</v>
      </c>
      <c r="P3862" s="181" t="e">
        <f t="shared" si="1010"/>
        <v>#DIV/0!</v>
      </c>
      <c r="R3862" s="181" t="e">
        <f t="shared" si="1011"/>
        <v>#DIV/0!</v>
      </c>
      <c r="S3862" s="181" t="e">
        <f t="shared" si="1012"/>
        <v>#DIV/0!</v>
      </c>
      <c r="T3862" s="339" t="e">
        <f t="shared" si="1018"/>
        <v>#DIV/0!</v>
      </c>
      <c r="U3862" s="181" t="e">
        <f t="shared" si="1013"/>
        <v>#DIV/0!</v>
      </c>
    </row>
    <row r="3863" spans="2:21" ht="12.75" customHeight="1" x14ac:dyDescent="0.15">
      <c r="B3863" s="1">
        <f t="shared" si="1019"/>
        <v>399.20000000002227</v>
      </c>
      <c r="C3863" s="181" t="e">
        <f t="shared" si="1014"/>
        <v>#DIV/0!</v>
      </c>
      <c r="D3863" s="242">
        <f t="shared" si="1015"/>
        <v>103.59043144750483</v>
      </c>
      <c r="E3863" s="181" t="e">
        <f t="shared" si="1003"/>
        <v>#DIV/0!</v>
      </c>
      <c r="F3863" s="181" t="e">
        <f t="shared" si="1016"/>
        <v>#DIV/0!</v>
      </c>
      <c r="H3863" s="181" t="e">
        <f t="shared" si="1017"/>
        <v>#DIV/0!</v>
      </c>
      <c r="I3863" s="181" t="e">
        <f t="shared" si="1004"/>
        <v>#DIV/0!</v>
      </c>
      <c r="J3863" s="339" t="e">
        <f t="shared" si="1005"/>
        <v>#DIV/0!</v>
      </c>
      <c r="K3863" s="181" t="e">
        <f t="shared" si="1006"/>
        <v>#DIV/0!</v>
      </c>
      <c r="M3863" s="181" t="e">
        <f t="shared" si="1007"/>
        <v>#DIV/0!</v>
      </c>
      <c r="N3863" s="181" t="e">
        <f t="shared" si="1008"/>
        <v>#DIV/0!</v>
      </c>
      <c r="O3863" s="339" t="e">
        <f t="shared" si="1009"/>
        <v>#DIV/0!</v>
      </c>
      <c r="P3863" s="181" t="e">
        <f t="shared" si="1010"/>
        <v>#DIV/0!</v>
      </c>
      <c r="R3863" s="181" t="e">
        <f t="shared" si="1011"/>
        <v>#DIV/0!</v>
      </c>
      <c r="S3863" s="181" t="e">
        <f t="shared" si="1012"/>
        <v>#DIV/0!</v>
      </c>
      <c r="T3863" s="339" t="e">
        <f t="shared" si="1018"/>
        <v>#DIV/0!</v>
      </c>
      <c r="U3863" s="181" t="e">
        <f t="shared" si="1013"/>
        <v>#DIV/0!</v>
      </c>
    </row>
    <row r="3864" spans="2:21" ht="12.75" customHeight="1" x14ac:dyDescent="0.15">
      <c r="B3864" s="1">
        <f t="shared" si="1019"/>
        <v>399.30000000002229</v>
      </c>
      <c r="C3864" s="181" t="e">
        <f t="shared" si="1014"/>
        <v>#DIV/0!</v>
      </c>
      <c r="D3864" s="242">
        <f t="shared" si="1015"/>
        <v>103.5972585099499</v>
      </c>
      <c r="E3864" s="181" t="e">
        <f t="shared" si="1003"/>
        <v>#DIV/0!</v>
      </c>
      <c r="F3864" s="181" t="e">
        <f t="shared" si="1016"/>
        <v>#DIV/0!</v>
      </c>
      <c r="H3864" s="181" t="e">
        <f t="shared" si="1017"/>
        <v>#DIV/0!</v>
      </c>
      <c r="I3864" s="181" t="e">
        <f t="shared" si="1004"/>
        <v>#DIV/0!</v>
      </c>
      <c r="J3864" s="339" t="e">
        <f t="shared" si="1005"/>
        <v>#DIV/0!</v>
      </c>
      <c r="K3864" s="181" t="e">
        <f t="shared" si="1006"/>
        <v>#DIV/0!</v>
      </c>
      <c r="M3864" s="181" t="e">
        <f t="shared" si="1007"/>
        <v>#DIV/0!</v>
      </c>
      <c r="N3864" s="181" t="e">
        <f t="shared" si="1008"/>
        <v>#DIV/0!</v>
      </c>
      <c r="O3864" s="339" t="e">
        <f t="shared" si="1009"/>
        <v>#DIV/0!</v>
      </c>
      <c r="P3864" s="181" t="e">
        <f t="shared" si="1010"/>
        <v>#DIV/0!</v>
      </c>
      <c r="R3864" s="181" t="e">
        <f t="shared" si="1011"/>
        <v>#DIV/0!</v>
      </c>
      <c r="S3864" s="181" t="e">
        <f t="shared" si="1012"/>
        <v>#DIV/0!</v>
      </c>
      <c r="T3864" s="339" t="e">
        <f t="shared" si="1018"/>
        <v>#DIV/0!</v>
      </c>
      <c r="U3864" s="181" t="e">
        <f t="shared" si="1013"/>
        <v>#DIV/0!</v>
      </c>
    </row>
    <row r="3865" spans="2:21" ht="12.75" customHeight="1" x14ac:dyDescent="0.15">
      <c r="B3865" s="1">
        <f t="shared" si="1019"/>
        <v>399.40000000002232</v>
      </c>
      <c r="C3865" s="181" t="e">
        <f t="shared" si="1014"/>
        <v>#DIV/0!</v>
      </c>
      <c r="D3865" s="242">
        <f t="shared" si="1015"/>
        <v>103.60408422295087</v>
      </c>
      <c r="E3865" s="181" t="e">
        <f t="shared" si="1003"/>
        <v>#DIV/0!</v>
      </c>
      <c r="F3865" s="181" t="e">
        <f t="shared" si="1016"/>
        <v>#DIV/0!</v>
      </c>
      <c r="H3865" s="181" t="e">
        <f t="shared" si="1017"/>
        <v>#DIV/0!</v>
      </c>
      <c r="I3865" s="181" t="e">
        <f t="shared" si="1004"/>
        <v>#DIV/0!</v>
      </c>
      <c r="J3865" s="339" t="e">
        <f t="shared" si="1005"/>
        <v>#DIV/0!</v>
      </c>
      <c r="K3865" s="181" t="e">
        <f t="shared" si="1006"/>
        <v>#DIV/0!</v>
      </c>
      <c r="M3865" s="181" t="e">
        <f t="shared" si="1007"/>
        <v>#DIV/0!</v>
      </c>
      <c r="N3865" s="181" t="e">
        <f t="shared" si="1008"/>
        <v>#DIV/0!</v>
      </c>
      <c r="O3865" s="339" t="e">
        <f t="shared" si="1009"/>
        <v>#DIV/0!</v>
      </c>
      <c r="P3865" s="181" t="e">
        <f t="shared" si="1010"/>
        <v>#DIV/0!</v>
      </c>
      <c r="R3865" s="181" t="e">
        <f t="shared" si="1011"/>
        <v>#DIV/0!</v>
      </c>
      <c r="S3865" s="181" t="e">
        <f t="shared" si="1012"/>
        <v>#DIV/0!</v>
      </c>
      <c r="T3865" s="339" t="e">
        <f t="shared" si="1018"/>
        <v>#DIV/0!</v>
      </c>
      <c r="U3865" s="181" t="e">
        <f t="shared" si="1013"/>
        <v>#DIV/0!</v>
      </c>
    </row>
    <row r="3866" spans="2:21" ht="12.75" customHeight="1" x14ac:dyDescent="0.15">
      <c r="B3866" s="1">
        <f t="shared" si="1019"/>
        <v>399.50000000002234</v>
      </c>
      <c r="C3866" s="181" t="e">
        <f t="shared" si="1014"/>
        <v>#DIV/0!</v>
      </c>
      <c r="D3866" s="242">
        <f t="shared" si="1015"/>
        <v>103.61090858712991</v>
      </c>
      <c r="E3866" s="181" t="e">
        <f t="shared" si="1003"/>
        <v>#DIV/0!</v>
      </c>
      <c r="F3866" s="181" t="e">
        <f t="shared" si="1016"/>
        <v>#DIV/0!</v>
      </c>
      <c r="H3866" s="181" t="e">
        <f t="shared" si="1017"/>
        <v>#DIV/0!</v>
      </c>
      <c r="I3866" s="181" t="e">
        <f t="shared" si="1004"/>
        <v>#DIV/0!</v>
      </c>
      <c r="J3866" s="339" t="e">
        <f t="shared" si="1005"/>
        <v>#DIV/0!</v>
      </c>
      <c r="K3866" s="181" t="e">
        <f t="shared" si="1006"/>
        <v>#DIV/0!</v>
      </c>
      <c r="M3866" s="181" t="e">
        <f t="shared" si="1007"/>
        <v>#DIV/0!</v>
      </c>
      <c r="N3866" s="181" t="e">
        <f t="shared" si="1008"/>
        <v>#DIV/0!</v>
      </c>
      <c r="O3866" s="339" t="e">
        <f t="shared" si="1009"/>
        <v>#DIV/0!</v>
      </c>
      <c r="P3866" s="181" t="e">
        <f t="shared" si="1010"/>
        <v>#DIV/0!</v>
      </c>
      <c r="R3866" s="181" t="e">
        <f t="shared" si="1011"/>
        <v>#DIV/0!</v>
      </c>
      <c r="S3866" s="181" t="e">
        <f t="shared" si="1012"/>
        <v>#DIV/0!</v>
      </c>
      <c r="T3866" s="339" t="e">
        <f t="shared" si="1018"/>
        <v>#DIV/0!</v>
      </c>
      <c r="U3866" s="181" t="e">
        <f t="shared" si="1013"/>
        <v>#DIV/0!</v>
      </c>
    </row>
    <row r="3867" spans="2:21" ht="12.75" customHeight="1" x14ac:dyDescent="0.15">
      <c r="B3867" s="1">
        <f t="shared" si="1019"/>
        <v>399.60000000002236</v>
      </c>
      <c r="C3867" s="181" t="e">
        <f t="shared" si="1014"/>
        <v>#DIV/0!</v>
      </c>
      <c r="D3867" s="242">
        <f t="shared" si="1015"/>
        <v>103.61773160310887</v>
      </c>
      <c r="E3867" s="181" t="e">
        <f t="shared" si="1003"/>
        <v>#DIV/0!</v>
      </c>
      <c r="F3867" s="181" t="e">
        <f t="shared" si="1016"/>
        <v>#DIV/0!</v>
      </c>
      <c r="H3867" s="181" t="e">
        <f t="shared" si="1017"/>
        <v>#DIV/0!</v>
      </c>
      <c r="I3867" s="181" t="e">
        <f t="shared" si="1004"/>
        <v>#DIV/0!</v>
      </c>
      <c r="J3867" s="339" t="e">
        <f t="shared" si="1005"/>
        <v>#DIV/0!</v>
      </c>
      <c r="K3867" s="181" t="e">
        <f t="shared" si="1006"/>
        <v>#DIV/0!</v>
      </c>
      <c r="M3867" s="181" t="e">
        <f t="shared" si="1007"/>
        <v>#DIV/0!</v>
      </c>
      <c r="N3867" s="181" t="e">
        <f t="shared" si="1008"/>
        <v>#DIV/0!</v>
      </c>
      <c r="O3867" s="339" t="e">
        <f t="shared" si="1009"/>
        <v>#DIV/0!</v>
      </c>
      <c r="P3867" s="181" t="e">
        <f t="shared" si="1010"/>
        <v>#DIV/0!</v>
      </c>
      <c r="R3867" s="181" t="e">
        <f t="shared" si="1011"/>
        <v>#DIV/0!</v>
      </c>
      <c r="S3867" s="181" t="e">
        <f t="shared" si="1012"/>
        <v>#DIV/0!</v>
      </c>
      <c r="T3867" s="339" t="e">
        <f t="shared" si="1018"/>
        <v>#DIV/0!</v>
      </c>
      <c r="U3867" s="181" t="e">
        <f t="shared" si="1013"/>
        <v>#DIV/0!</v>
      </c>
    </row>
    <row r="3868" spans="2:21" ht="12.75" customHeight="1" x14ac:dyDescent="0.15">
      <c r="B3868" s="1">
        <f t="shared" si="1019"/>
        <v>399.70000000002238</v>
      </c>
      <c r="C3868" s="181" t="e">
        <f t="shared" si="1014"/>
        <v>#DIV/0!</v>
      </c>
      <c r="D3868" s="242">
        <f t="shared" si="1015"/>
        <v>103.6245532715091</v>
      </c>
      <c r="E3868" s="181" t="e">
        <f t="shared" si="1003"/>
        <v>#DIV/0!</v>
      </c>
      <c r="F3868" s="181" t="e">
        <f t="shared" si="1016"/>
        <v>#DIV/0!</v>
      </c>
      <c r="H3868" s="181" t="e">
        <f t="shared" si="1017"/>
        <v>#DIV/0!</v>
      </c>
      <c r="I3868" s="181" t="e">
        <f t="shared" si="1004"/>
        <v>#DIV/0!</v>
      </c>
      <c r="J3868" s="339" t="e">
        <f t="shared" si="1005"/>
        <v>#DIV/0!</v>
      </c>
      <c r="K3868" s="181" t="e">
        <f t="shared" si="1006"/>
        <v>#DIV/0!</v>
      </c>
      <c r="M3868" s="181" t="e">
        <f t="shared" si="1007"/>
        <v>#DIV/0!</v>
      </c>
      <c r="N3868" s="181" t="e">
        <f t="shared" si="1008"/>
        <v>#DIV/0!</v>
      </c>
      <c r="O3868" s="339" t="e">
        <f t="shared" si="1009"/>
        <v>#DIV/0!</v>
      </c>
      <c r="P3868" s="181" t="e">
        <f t="shared" si="1010"/>
        <v>#DIV/0!</v>
      </c>
      <c r="R3868" s="181" t="e">
        <f t="shared" si="1011"/>
        <v>#DIV/0!</v>
      </c>
      <c r="S3868" s="181" t="e">
        <f t="shared" si="1012"/>
        <v>#DIV/0!</v>
      </c>
      <c r="T3868" s="339" t="e">
        <f t="shared" si="1018"/>
        <v>#DIV/0!</v>
      </c>
      <c r="U3868" s="181" t="e">
        <f t="shared" si="1013"/>
        <v>#DIV/0!</v>
      </c>
    </row>
    <row r="3869" spans="2:21" ht="12.75" customHeight="1" x14ac:dyDescent="0.15">
      <c r="B3869" s="1">
        <f t="shared" si="1019"/>
        <v>399.80000000002241</v>
      </c>
      <c r="C3869" s="181" t="e">
        <f t="shared" si="1014"/>
        <v>#DIV/0!</v>
      </c>
      <c r="D3869" s="242">
        <f t="shared" si="1015"/>
        <v>103.63137359295133</v>
      </c>
      <c r="E3869" s="181" t="e">
        <f t="shared" si="1003"/>
        <v>#DIV/0!</v>
      </c>
      <c r="F3869" s="181" t="e">
        <f t="shared" si="1016"/>
        <v>#DIV/0!</v>
      </c>
      <c r="H3869" s="181" t="e">
        <f t="shared" si="1017"/>
        <v>#DIV/0!</v>
      </c>
      <c r="I3869" s="181" t="e">
        <f t="shared" si="1004"/>
        <v>#DIV/0!</v>
      </c>
      <c r="J3869" s="339" t="e">
        <f t="shared" si="1005"/>
        <v>#DIV/0!</v>
      </c>
      <c r="K3869" s="181" t="e">
        <f t="shared" si="1006"/>
        <v>#DIV/0!</v>
      </c>
      <c r="M3869" s="181" t="e">
        <f t="shared" si="1007"/>
        <v>#DIV/0!</v>
      </c>
      <c r="N3869" s="181" t="e">
        <f t="shared" si="1008"/>
        <v>#DIV/0!</v>
      </c>
      <c r="O3869" s="339" t="e">
        <f t="shared" si="1009"/>
        <v>#DIV/0!</v>
      </c>
      <c r="P3869" s="181" t="e">
        <f t="shared" si="1010"/>
        <v>#DIV/0!</v>
      </c>
      <c r="R3869" s="181" t="e">
        <f t="shared" si="1011"/>
        <v>#DIV/0!</v>
      </c>
      <c r="S3869" s="181" t="e">
        <f t="shared" si="1012"/>
        <v>#DIV/0!</v>
      </c>
      <c r="T3869" s="339" t="e">
        <f t="shared" si="1018"/>
        <v>#DIV/0!</v>
      </c>
      <c r="U3869" s="181" t="e">
        <f t="shared" si="1013"/>
        <v>#DIV/0!</v>
      </c>
    </row>
    <row r="3870" spans="2:21" ht="12.75" customHeight="1" x14ac:dyDescent="0.15">
      <c r="B3870" s="1">
        <f t="shared" si="1019"/>
        <v>399.90000000002243</v>
      </c>
      <c r="C3870" s="181" t="e">
        <f t="shared" si="1014"/>
        <v>#DIV/0!</v>
      </c>
      <c r="D3870" s="242">
        <f t="shared" si="1015"/>
        <v>103.63819256805606</v>
      </c>
      <c r="E3870" s="181" t="e">
        <f t="shared" si="1003"/>
        <v>#DIV/0!</v>
      </c>
      <c r="F3870" s="181" t="e">
        <f t="shared" si="1016"/>
        <v>#DIV/0!</v>
      </c>
      <c r="H3870" s="181" t="e">
        <f t="shared" si="1017"/>
        <v>#DIV/0!</v>
      </c>
      <c r="I3870" s="181" t="e">
        <f t="shared" si="1004"/>
        <v>#DIV/0!</v>
      </c>
      <c r="J3870" s="339" t="e">
        <f t="shared" si="1005"/>
        <v>#DIV/0!</v>
      </c>
      <c r="K3870" s="181" t="e">
        <f t="shared" si="1006"/>
        <v>#DIV/0!</v>
      </c>
      <c r="M3870" s="181" t="e">
        <f t="shared" si="1007"/>
        <v>#DIV/0!</v>
      </c>
      <c r="N3870" s="181" t="e">
        <f t="shared" si="1008"/>
        <v>#DIV/0!</v>
      </c>
      <c r="O3870" s="339" t="e">
        <f t="shared" si="1009"/>
        <v>#DIV/0!</v>
      </c>
      <c r="P3870" s="181" t="e">
        <f t="shared" si="1010"/>
        <v>#DIV/0!</v>
      </c>
      <c r="R3870" s="181" t="e">
        <f t="shared" si="1011"/>
        <v>#DIV/0!</v>
      </c>
      <c r="S3870" s="181" t="e">
        <f t="shared" si="1012"/>
        <v>#DIV/0!</v>
      </c>
      <c r="T3870" s="339" t="e">
        <f t="shared" si="1018"/>
        <v>#DIV/0!</v>
      </c>
      <c r="U3870" s="181" t="e">
        <f t="shared" si="1013"/>
        <v>#DIV/0!</v>
      </c>
    </row>
    <row r="3871" spans="2:21" ht="12.75" customHeight="1" x14ac:dyDescent="0.15">
      <c r="B3871" s="1">
        <f t="shared" si="1019"/>
        <v>400.00000000002245</v>
      </c>
      <c r="C3871" s="181" t="e">
        <f t="shared" si="1014"/>
        <v>#DIV/0!</v>
      </c>
      <c r="D3871" s="242">
        <f t="shared" si="1015"/>
        <v>103.64501019744316</v>
      </c>
      <c r="E3871" s="181" t="e">
        <f t="shared" si="1003"/>
        <v>#DIV/0!</v>
      </c>
      <c r="F3871" s="181" t="e">
        <f t="shared" si="1016"/>
        <v>#DIV/0!</v>
      </c>
      <c r="H3871" s="181" t="e">
        <f t="shared" si="1017"/>
        <v>#DIV/0!</v>
      </c>
      <c r="I3871" s="181" t="e">
        <f t="shared" si="1004"/>
        <v>#DIV/0!</v>
      </c>
      <c r="J3871" s="339" t="e">
        <f t="shared" si="1005"/>
        <v>#DIV/0!</v>
      </c>
      <c r="K3871" s="181" t="e">
        <f t="shared" si="1006"/>
        <v>#DIV/0!</v>
      </c>
      <c r="M3871" s="181" t="e">
        <f t="shared" si="1007"/>
        <v>#DIV/0!</v>
      </c>
      <c r="N3871" s="181" t="e">
        <f t="shared" si="1008"/>
        <v>#DIV/0!</v>
      </c>
      <c r="O3871" s="339" t="e">
        <f t="shared" si="1009"/>
        <v>#DIV/0!</v>
      </c>
      <c r="P3871" s="181" t="e">
        <f t="shared" si="1010"/>
        <v>#DIV/0!</v>
      </c>
      <c r="R3871" s="181" t="e">
        <f t="shared" si="1011"/>
        <v>#DIV/0!</v>
      </c>
      <c r="S3871" s="181" t="e">
        <f t="shared" si="1012"/>
        <v>#DIV/0!</v>
      </c>
      <c r="T3871" s="339" t="e">
        <f t="shared" si="1018"/>
        <v>#DIV/0!</v>
      </c>
      <c r="U3871" s="181" t="e">
        <f t="shared" si="1013"/>
        <v>#DIV/0!</v>
      </c>
    </row>
    <row r="3872" spans="2:21" ht="12.75" customHeight="1" x14ac:dyDescent="0.15">
      <c r="B3872" s="1">
        <f t="shared" si="1019"/>
        <v>400.10000000002248</v>
      </c>
      <c r="C3872" s="181" t="e">
        <f t="shared" si="1014"/>
        <v>#DIV/0!</v>
      </c>
      <c r="D3872" s="242">
        <f t="shared" si="1015"/>
        <v>103.65182648173223</v>
      </c>
      <c r="E3872" s="181" t="e">
        <f t="shared" si="1003"/>
        <v>#DIV/0!</v>
      </c>
      <c r="F3872" s="181" t="e">
        <f t="shared" si="1016"/>
        <v>#DIV/0!</v>
      </c>
      <c r="H3872" s="181" t="e">
        <f t="shared" si="1017"/>
        <v>#DIV/0!</v>
      </c>
      <c r="I3872" s="181" t="e">
        <f t="shared" si="1004"/>
        <v>#DIV/0!</v>
      </c>
      <c r="J3872" s="339" t="e">
        <f t="shared" si="1005"/>
        <v>#DIV/0!</v>
      </c>
      <c r="K3872" s="181" t="e">
        <f t="shared" si="1006"/>
        <v>#DIV/0!</v>
      </c>
      <c r="M3872" s="181" t="e">
        <f t="shared" si="1007"/>
        <v>#DIV/0!</v>
      </c>
      <c r="N3872" s="181" t="e">
        <f t="shared" si="1008"/>
        <v>#DIV/0!</v>
      </c>
      <c r="O3872" s="339" t="e">
        <f t="shared" si="1009"/>
        <v>#DIV/0!</v>
      </c>
      <c r="P3872" s="181" t="e">
        <f t="shared" si="1010"/>
        <v>#DIV/0!</v>
      </c>
      <c r="R3872" s="181" t="e">
        <f t="shared" si="1011"/>
        <v>#DIV/0!</v>
      </c>
      <c r="S3872" s="181" t="e">
        <f t="shared" si="1012"/>
        <v>#DIV/0!</v>
      </c>
      <c r="T3872" s="339" t="e">
        <f t="shared" si="1018"/>
        <v>#DIV/0!</v>
      </c>
      <c r="U3872" s="181" t="e">
        <f t="shared" si="1013"/>
        <v>#DIV/0!</v>
      </c>
    </row>
    <row r="3873" spans="2:21" ht="12.75" customHeight="1" x14ac:dyDescent="0.15">
      <c r="B3873" s="1">
        <f t="shared" si="1019"/>
        <v>400.2000000000225</v>
      </c>
      <c r="C3873" s="181" t="e">
        <f t="shared" si="1014"/>
        <v>#DIV/0!</v>
      </c>
      <c r="D3873" s="242">
        <f t="shared" si="1015"/>
        <v>103.65864142154236</v>
      </c>
      <c r="E3873" s="181" t="e">
        <f t="shared" si="1003"/>
        <v>#DIV/0!</v>
      </c>
      <c r="F3873" s="181" t="e">
        <f t="shared" si="1016"/>
        <v>#DIV/0!</v>
      </c>
      <c r="H3873" s="181" t="e">
        <f t="shared" si="1017"/>
        <v>#DIV/0!</v>
      </c>
      <c r="I3873" s="181" t="e">
        <f t="shared" si="1004"/>
        <v>#DIV/0!</v>
      </c>
      <c r="J3873" s="339" t="e">
        <f t="shared" si="1005"/>
        <v>#DIV/0!</v>
      </c>
      <c r="K3873" s="181" t="e">
        <f t="shared" si="1006"/>
        <v>#DIV/0!</v>
      </c>
      <c r="M3873" s="181" t="e">
        <f t="shared" si="1007"/>
        <v>#DIV/0!</v>
      </c>
      <c r="N3873" s="181" t="e">
        <f t="shared" si="1008"/>
        <v>#DIV/0!</v>
      </c>
      <c r="O3873" s="339" t="e">
        <f t="shared" si="1009"/>
        <v>#DIV/0!</v>
      </c>
      <c r="P3873" s="181" t="e">
        <f t="shared" si="1010"/>
        <v>#DIV/0!</v>
      </c>
      <c r="R3873" s="181" t="e">
        <f t="shared" si="1011"/>
        <v>#DIV/0!</v>
      </c>
      <c r="S3873" s="181" t="e">
        <f t="shared" si="1012"/>
        <v>#DIV/0!</v>
      </c>
      <c r="T3873" s="339" t="e">
        <f t="shared" si="1018"/>
        <v>#DIV/0!</v>
      </c>
      <c r="U3873" s="181" t="e">
        <f t="shared" si="1013"/>
        <v>#DIV/0!</v>
      </c>
    </row>
    <row r="3874" spans="2:21" ht="12.75" customHeight="1" x14ac:dyDescent="0.15">
      <c r="B3874" s="1">
        <f t="shared" si="1019"/>
        <v>400.30000000002252</v>
      </c>
      <c r="C3874" s="181" t="e">
        <f t="shared" si="1014"/>
        <v>#DIV/0!</v>
      </c>
      <c r="D3874" s="242">
        <f t="shared" si="1015"/>
        <v>103.66545501749209</v>
      </c>
      <c r="E3874" s="181" t="e">
        <f t="shared" si="1003"/>
        <v>#DIV/0!</v>
      </c>
      <c r="F3874" s="181" t="e">
        <f t="shared" si="1016"/>
        <v>#DIV/0!</v>
      </c>
      <c r="H3874" s="181" t="e">
        <f t="shared" si="1017"/>
        <v>#DIV/0!</v>
      </c>
      <c r="I3874" s="181" t="e">
        <f t="shared" si="1004"/>
        <v>#DIV/0!</v>
      </c>
      <c r="J3874" s="339" t="e">
        <f t="shared" si="1005"/>
        <v>#DIV/0!</v>
      </c>
      <c r="K3874" s="181" t="e">
        <f t="shared" si="1006"/>
        <v>#DIV/0!</v>
      </c>
      <c r="M3874" s="181" t="e">
        <f t="shared" si="1007"/>
        <v>#DIV/0!</v>
      </c>
      <c r="N3874" s="181" t="e">
        <f t="shared" si="1008"/>
        <v>#DIV/0!</v>
      </c>
      <c r="O3874" s="339" t="e">
        <f t="shared" si="1009"/>
        <v>#DIV/0!</v>
      </c>
      <c r="P3874" s="181" t="e">
        <f t="shared" si="1010"/>
        <v>#DIV/0!</v>
      </c>
      <c r="R3874" s="181" t="e">
        <f t="shared" si="1011"/>
        <v>#DIV/0!</v>
      </c>
      <c r="S3874" s="181" t="e">
        <f t="shared" si="1012"/>
        <v>#DIV/0!</v>
      </c>
      <c r="T3874" s="339" t="e">
        <f t="shared" si="1018"/>
        <v>#DIV/0!</v>
      </c>
      <c r="U3874" s="181" t="e">
        <f t="shared" si="1013"/>
        <v>#DIV/0!</v>
      </c>
    </row>
    <row r="3875" spans="2:21" ht="12.75" customHeight="1" x14ac:dyDescent="0.15">
      <c r="B3875" s="1">
        <f t="shared" si="1019"/>
        <v>400.40000000002254</v>
      </c>
      <c r="C3875" s="181" t="e">
        <f t="shared" si="1014"/>
        <v>#DIV/0!</v>
      </c>
      <c r="D3875" s="242">
        <f t="shared" si="1015"/>
        <v>103.67226727019964</v>
      </c>
      <c r="E3875" s="181" t="e">
        <f t="shared" si="1003"/>
        <v>#DIV/0!</v>
      </c>
      <c r="F3875" s="181" t="e">
        <f t="shared" si="1016"/>
        <v>#DIV/0!</v>
      </c>
      <c r="H3875" s="181" t="e">
        <f t="shared" si="1017"/>
        <v>#DIV/0!</v>
      </c>
      <c r="I3875" s="181" t="e">
        <f t="shared" si="1004"/>
        <v>#DIV/0!</v>
      </c>
      <c r="J3875" s="339" t="e">
        <f t="shared" si="1005"/>
        <v>#DIV/0!</v>
      </c>
      <c r="K3875" s="181" t="e">
        <f t="shared" si="1006"/>
        <v>#DIV/0!</v>
      </c>
      <c r="M3875" s="181" t="e">
        <f t="shared" si="1007"/>
        <v>#DIV/0!</v>
      </c>
      <c r="N3875" s="181" t="e">
        <f t="shared" si="1008"/>
        <v>#DIV/0!</v>
      </c>
      <c r="O3875" s="339" t="e">
        <f t="shared" si="1009"/>
        <v>#DIV/0!</v>
      </c>
      <c r="P3875" s="181" t="e">
        <f t="shared" si="1010"/>
        <v>#DIV/0!</v>
      </c>
      <c r="R3875" s="181" t="e">
        <f t="shared" si="1011"/>
        <v>#DIV/0!</v>
      </c>
      <c r="S3875" s="181" t="e">
        <f t="shared" si="1012"/>
        <v>#DIV/0!</v>
      </c>
      <c r="T3875" s="339" t="e">
        <f t="shared" si="1018"/>
        <v>#DIV/0!</v>
      </c>
      <c r="U3875" s="181" t="e">
        <f t="shared" si="1013"/>
        <v>#DIV/0!</v>
      </c>
    </row>
    <row r="3876" spans="2:21" ht="12.75" customHeight="1" x14ac:dyDescent="0.15">
      <c r="B3876" s="1">
        <f t="shared" si="1019"/>
        <v>400.50000000002257</v>
      </c>
      <c r="C3876" s="181" t="e">
        <f t="shared" si="1014"/>
        <v>#DIV/0!</v>
      </c>
      <c r="D3876" s="242">
        <f t="shared" si="1015"/>
        <v>103.67907818028272</v>
      </c>
      <c r="E3876" s="181" t="e">
        <f t="shared" si="1003"/>
        <v>#DIV/0!</v>
      </c>
      <c r="F3876" s="181" t="e">
        <f t="shared" si="1016"/>
        <v>#DIV/0!</v>
      </c>
      <c r="H3876" s="181" t="e">
        <f t="shared" si="1017"/>
        <v>#DIV/0!</v>
      </c>
      <c r="I3876" s="181" t="e">
        <f t="shared" si="1004"/>
        <v>#DIV/0!</v>
      </c>
      <c r="J3876" s="339" t="e">
        <f t="shared" si="1005"/>
        <v>#DIV/0!</v>
      </c>
      <c r="K3876" s="181" t="e">
        <f t="shared" si="1006"/>
        <v>#DIV/0!</v>
      </c>
      <c r="M3876" s="181" t="e">
        <f t="shared" si="1007"/>
        <v>#DIV/0!</v>
      </c>
      <c r="N3876" s="181" t="e">
        <f t="shared" si="1008"/>
        <v>#DIV/0!</v>
      </c>
      <c r="O3876" s="339" t="e">
        <f t="shared" si="1009"/>
        <v>#DIV/0!</v>
      </c>
      <c r="P3876" s="181" t="e">
        <f t="shared" si="1010"/>
        <v>#DIV/0!</v>
      </c>
      <c r="R3876" s="181" t="e">
        <f t="shared" si="1011"/>
        <v>#DIV/0!</v>
      </c>
      <c r="S3876" s="181" t="e">
        <f t="shared" si="1012"/>
        <v>#DIV/0!</v>
      </c>
      <c r="T3876" s="339" t="e">
        <f t="shared" si="1018"/>
        <v>#DIV/0!</v>
      </c>
      <c r="U3876" s="181" t="e">
        <f t="shared" si="1013"/>
        <v>#DIV/0!</v>
      </c>
    </row>
    <row r="3877" spans="2:21" ht="12.75" customHeight="1" x14ac:dyDescent="0.15">
      <c r="B3877" s="1">
        <f t="shared" si="1019"/>
        <v>400.60000000002259</v>
      </c>
      <c r="C3877" s="181" t="e">
        <f t="shared" si="1014"/>
        <v>#DIV/0!</v>
      </c>
      <c r="D3877" s="242">
        <f t="shared" si="1015"/>
        <v>103.68588774835861</v>
      </c>
      <c r="E3877" s="181" t="e">
        <f t="shared" si="1003"/>
        <v>#DIV/0!</v>
      </c>
      <c r="F3877" s="181" t="e">
        <f t="shared" si="1016"/>
        <v>#DIV/0!</v>
      </c>
      <c r="H3877" s="181" t="e">
        <f t="shared" si="1017"/>
        <v>#DIV/0!</v>
      </c>
      <c r="I3877" s="181" t="e">
        <f t="shared" si="1004"/>
        <v>#DIV/0!</v>
      </c>
      <c r="J3877" s="339" t="e">
        <f t="shared" si="1005"/>
        <v>#DIV/0!</v>
      </c>
      <c r="K3877" s="181" t="e">
        <f t="shared" si="1006"/>
        <v>#DIV/0!</v>
      </c>
      <c r="M3877" s="181" t="e">
        <f t="shared" si="1007"/>
        <v>#DIV/0!</v>
      </c>
      <c r="N3877" s="181" t="e">
        <f t="shared" si="1008"/>
        <v>#DIV/0!</v>
      </c>
      <c r="O3877" s="339" t="e">
        <f t="shared" si="1009"/>
        <v>#DIV/0!</v>
      </c>
      <c r="P3877" s="181" t="e">
        <f t="shared" si="1010"/>
        <v>#DIV/0!</v>
      </c>
      <c r="R3877" s="181" t="e">
        <f t="shared" si="1011"/>
        <v>#DIV/0!</v>
      </c>
      <c r="S3877" s="181" t="e">
        <f t="shared" si="1012"/>
        <v>#DIV/0!</v>
      </c>
      <c r="T3877" s="339" t="e">
        <f t="shared" si="1018"/>
        <v>#DIV/0!</v>
      </c>
      <c r="U3877" s="181" t="e">
        <f t="shared" si="1013"/>
        <v>#DIV/0!</v>
      </c>
    </row>
    <row r="3878" spans="2:21" ht="12.75" customHeight="1" x14ac:dyDescent="0.15">
      <c r="B3878" s="1">
        <f t="shared" si="1019"/>
        <v>400.70000000002261</v>
      </c>
      <c r="C3878" s="181" t="e">
        <f t="shared" si="1014"/>
        <v>#DIV/0!</v>
      </c>
      <c r="D3878" s="242">
        <f t="shared" si="1015"/>
        <v>103.69269597504417</v>
      </c>
      <c r="E3878" s="181" t="e">
        <f t="shared" si="1003"/>
        <v>#DIV/0!</v>
      </c>
      <c r="F3878" s="181" t="e">
        <f t="shared" si="1016"/>
        <v>#DIV/0!</v>
      </c>
      <c r="H3878" s="181" t="e">
        <f t="shared" si="1017"/>
        <v>#DIV/0!</v>
      </c>
      <c r="I3878" s="181" t="e">
        <f t="shared" si="1004"/>
        <v>#DIV/0!</v>
      </c>
      <c r="J3878" s="339" t="e">
        <f t="shared" si="1005"/>
        <v>#DIV/0!</v>
      </c>
      <c r="K3878" s="181" t="e">
        <f t="shared" si="1006"/>
        <v>#DIV/0!</v>
      </c>
      <c r="M3878" s="181" t="e">
        <f t="shared" si="1007"/>
        <v>#DIV/0!</v>
      </c>
      <c r="N3878" s="181" t="e">
        <f t="shared" si="1008"/>
        <v>#DIV/0!</v>
      </c>
      <c r="O3878" s="339" t="e">
        <f t="shared" si="1009"/>
        <v>#DIV/0!</v>
      </c>
      <c r="P3878" s="181" t="e">
        <f t="shared" si="1010"/>
        <v>#DIV/0!</v>
      </c>
      <c r="R3878" s="181" t="e">
        <f t="shared" si="1011"/>
        <v>#DIV/0!</v>
      </c>
      <c r="S3878" s="181" t="e">
        <f t="shared" si="1012"/>
        <v>#DIV/0!</v>
      </c>
      <c r="T3878" s="339" t="e">
        <f t="shared" si="1018"/>
        <v>#DIV/0!</v>
      </c>
      <c r="U3878" s="181" t="e">
        <f t="shared" si="1013"/>
        <v>#DIV/0!</v>
      </c>
    </row>
    <row r="3879" spans="2:21" ht="12.75" customHeight="1" x14ac:dyDescent="0.15">
      <c r="B3879" s="1">
        <f t="shared" si="1019"/>
        <v>400.80000000002264</v>
      </c>
      <c r="C3879" s="181" t="e">
        <f t="shared" si="1014"/>
        <v>#DIV/0!</v>
      </c>
      <c r="D3879" s="242">
        <f t="shared" si="1015"/>
        <v>103.6995028609557</v>
      </c>
      <c r="E3879" s="181" t="e">
        <f t="shared" si="1003"/>
        <v>#DIV/0!</v>
      </c>
      <c r="F3879" s="181" t="e">
        <f t="shared" si="1016"/>
        <v>#DIV/0!</v>
      </c>
      <c r="H3879" s="181" t="e">
        <f t="shared" si="1017"/>
        <v>#DIV/0!</v>
      </c>
      <c r="I3879" s="181" t="e">
        <f t="shared" si="1004"/>
        <v>#DIV/0!</v>
      </c>
      <c r="J3879" s="339" t="e">
        <f t="shared" si="1005"/>
        <v>#DIV/0!</v>
      </c>
      <c r="K3879" s="181" t="e">
        <f t="shared" si="1006"/>
        <v>#DIV/0!</v>
      </c>
      <c r="M3879" s="181" t="e">
        <f t="shared" si="1007"/>
        <v>#DIV/0!</v>
      </c>
      <c r="N3879" s="181" t="e">
        <f t="shared" si="1008"/>
        <v>#DIV/0!</v>
      </c>
      <c r="O3879" s="339" t="e">
        <f t="shared" si="1009"/>
        <v>#DIV/0!</v>
      </c>
      <c r="P3879" s="181" t="e">
        <f t="shared" si="1010"/>
        <v>#DIV/0!</v>
      </c>
      <c r="R3879" s="181" t="e">
        <f t="shared" si="1011"/>
        <v>#DIV/0!</v>
      </c>
      <c r="S3879" s="181" t="e">
        <f t="shared" si="1012"/>
        <v>#DIV/0!</v>
      </c>
      <c r="T3879" s="339" t="e">
        <f t="shared" si="1018"/>
        <v>#DIV/0!</v>
      </c>
      <c r="U3879" s="181" t="e">
        <f t="shared" si="1013"/>
        <v>#DIV/0!</v>
      </c>
    </row>
    <row r="3880" spans="2:21" ht="12.75" customHeight="1" x14ac:dyDescent="0.15">
      <c r="B3880" s="1">
        <f t="shared" si="1019"/>
        <v>400.90000000002266</v>
      </c>
      <c r="C3880" s="181" t="e">
        <f t="shared" si="1014"/>
        <v>#DIV/0!</v>
      </c>
      <c r="D3880" s="242">
        <f t="shared" si="1015"/>
        <v>103.70630840670916</v>
      </c>
      <c r="E3880" s="181" t="e">
        <f t="shared" si="1003"/>
        <v>#DIV/0!</v>
      </c>
      <c r="F3880" s="181" t="e">
        <f t="shared" si="1016"/>
        <v>#DIV/0!</v>
      </c>
      <c r="H3880" s="181" t="e">
        <f t="shared" si="1017"/>
        <v>#DIV/0!</v>
      </c>
      <c r="I3880" s="181" t="e">
        <f t="shared" si="1004"/>
        <v>#DIV/0!</v>
      </c>
      <c r="J3880" s="339" t="e">
        <f t="shared" si="1005"/>
        <v>#DIV/0!</v>
      </c>
      <c r="K3880" s="181" t="e">
        <f t="shared" si="1006"/>
        <v>#DIV/0!</v>
      </c>
      <c r="M3880" s="181" t="e">
        <f t="shared" si="1007"/>
        <v>#DIV/0!</v>
      </c>
      <c r="N3880" s="181" t="e">
        <f t="shared" si="1008"/>
        <v>#DIV/0!</v>
      </c>
      <c r="O3880" s="339" t="e">
        <f t="shared" si="1009"/>
        <v>#DIV/0!</v>
      </c>
      <c r="P3880" s="181" t="e">
        <f t="shared" si="1010"/>
        <v>#DIV/0!</v>
      </c>
      <c r="R3880" s="181" t="e">
        <f t="shared" si="1011"/>
        <v>#DIV/0!</v>
      </c>
      <c r="S3880" s="181" t="e">
        <f t="shared" si="1012"/>
        <v>#DIV/0!</v>
      </c>
      <c r="T3880" s="339" t="e">
        <f t="shared" si="1018"/>
        <v>#DIV/0!</v>
      </c>
      <c r="U3880" s="181" t="e">
        <f t="shared" si="1013"/>
        <v>#DIV/0!</v>
      </c>
    </row>
    <row r="3881" spans="2:21" ht="12.75" customHeight="1" x14ac:dyDescent="0.15">
      <c r="B3881" s="1">
        <f t="shared" si="1019"/>
        <v>401.00000000002268</v>
      </c>
      <c r="C3881" s="181" t="e">
        <f t="shared" si="1014"/>
        <v>#DIV/0!</v>
      </c>
      <c r="D3881" s="242">
        <f t="shared" si="1015"/>
        <v>103.71311261292017</v>
      </c>
      <c r="E3881" s="181" t="e">
        <f t="shared" si="1003"/>
        <v>#DIV/0!</v>
      </c>
      <c r="F3881" s="181" t="e">
        <f t="shared" si="1016"/>
        <v>#DIV/0!</v>
      </c>
      <c r="H3881" s="181" t="e">
        <f t="shared" si="1017"/>
        <v>#DIV/0!</v>
      </c>
      <c r="I3881" s="181" t="e">
        <f t="shared" si="1004"/>
        <v>#DIV/0!</v>
      </c>
      <c r="J3881" s="339" t="e">
        <f t="shared" si="1005"/>
        <v>#DIV/0!</v>
      </c>
      <c r="K3881" s="181" t="e">
        <f t="shared" si="1006"/>
        <v>#DIV/0!</v>
      </c>
      <c r="M3881" s="181" t="e">
        <f t="shared" si="1007"/>
        <v>#DIV/0!</v>
      </c>
      <c r="N3881" s="181" t="e">
        <f t="shared" si="1008"/>
        <v>#DIV/0!</v>
      </c>
      <c r="O3881" s="339" t="e">
        <f t="shared" si="1009"/>
        <v>#DIV/0!</v>
      </c>
      <c r="P3881" s="181" t="e">
        <f t="shared" si="1010"/>
        <v>#DIV/0!</v>
      </c>
      <c r="R3881" s="181" t="e">
        <f t="shared" si="1011"/>
        <v>#DIV/0!</v>
      </c>
      <c r="S3881" s="181" t="e">
        <f t="shared" si="1012"/>
        <v>#DIV/0!</v>
      </c>
      <c r="T3881" s="339" t="e">
        <f t="shared" si="1018"/>
        <v>#DIV/0!</v>
      </c>
      <c r="U3881" s="181" t="e">
        <f t="shared" si="1013"/>
        <v>#DIV/0!</v>
      </c>
    </row>
    <row r="3882" spans="2:21" ht="12.75" customHeight="1" x14ac:dyDescent="0.15">
      <c r="B3882" s="1">
        <f t="shared" si="1019"/>
        <v>401.1000000000227</v>
      </c>
      <c r="C3882" s="181" t="e">
        <f t="shared" si="1014"/>
        <v>#DIV/0!</v>
      </c>
      <c r="D3882" s="242">
        <f t="shared" si="1015"/>
        <v>103.71991548020371</v>
      </c>
      <c r="E3882" s="181" t="e">
        <f t="shared" si="1003"/>
        <v>#DIV/0!</v>
      </c>
      <c r="F3882" s="181" t="e">
        <f t="shared" si="1016"/>
        <v>#DIV/0!</v>
      </c>
      <c r="H3882" s="181" t="e">
        <f t="shared" si="1017"/>
        <v>#DIV/0!</v>
      </c>
      <c r="I3882" s="181" t="e">
        <f t="shared" si="1004"/>
        <v>#DIV/0!</v>
      </c>
      <c r="J3882" s="339" t="e">
        <f t="shared" si="1005"/>
        <v>#DIV/0!</v>
      </c>
      <c r="K3882" s="181" t="e">
        <f t="shared" si="1006"/>
        <v>#DIV/0!</v>
      </c>
      <c r="M3882" s="181" t="e">
        <f t="shared" si="1007"/>
        <v>#DIV/0!</v>
      </c>
      <c r="N3882" s="181" t="e">
        <f t="shared" si="1008"/>
        <v>#DIV/0!</v>
      </c>
      <c r="O3882" s="339" t="e">
        <f t="shared" si="1009"/>
        <v>#DIV/0!</v>
      </c>
      <c r="P3882" s="181" t="e">
        <f t="shared" si="1010"/>
        <v>#DIV/0!</v>
      </c>
      <c r="R3882" s="181" t="e">
        <f t="shared" si="1011"/>
        <v>#DIV/0!</v>
      </c>
      <c r="S3882" s="181" t="e">
        <f t="shared" si="1012"/>
        <v>#DIV/0!</v>
      </c>
      <c r="T3882" s="339" t="e">
        <f t="shared" si="1018"/>
        <v>#DIV/0!</v>
      </c>
      <c r="U3882" s="181" t="e">
        <f t="shared" si="1013"/>
        <v>#DIV/0!</v>
      </c>
    </row>
    <row r="3883" spans="2:21" ht="12.75" customHeight="1" x14ac:dyDescent="0.15">
      <c r="B3883" s="1">
        <f t="shared" si="1019"/>
        <v>401.20000000002273</v>
      </c>
      <c r="C3883" s="181" t="e">
        <f t="shared" si="1014"/>
        <v>#DIV/0!</v>
      </c>
      <c r="D3883" s="242">
        <f t="shared" si="1015"/>
        <v>103.72671700917431</v>
      </c>
      <c r="E3883" s="181" t="e">
        <f t="shared" si="1003"/>
        <v>#DIV/0!</v>
      </c>
      <c r="F3883" s="181" t="e">
        <f t="shared" si="1016"/>
        <v>#DIV/0!</v>
      </c>
      <c r="H3883" s="181" t="e">
        <f t="shared" si="1017"/>
        <v>#DIV/0!</v>
      </c>
      <c r="I3883" s="181" t="e">
        <f t="shared" si="1004"/>
        <v>#DIV/0!</v>
      </c>
      <c r="J3883" s="339" t="e">
        <f t="shared" si="1005"/>
        <v>#DIV/0!</v>
      </c>
      <c r="K3883" s="181" t="e">
        <f t="shared" si="1006"/>
        <v>#DIV/0!</v>
      </c>
      <c r="M3883" s="181" t="e">
        <f t="shared" si="1007"/>
        <v>#DIV/0!</v>
      </c>
      <c r="N3883" s="181" t="e">
        <f t="shared" si="1008"/>
        <v>#DIV/0!</v>
      </c>
      <c r="O3883" s="339" t="e">
        <f t="shared" si="1009"/>
        <v>#DIV/0!</v>
      </c>
      <c r="P3883" s="181" t="e">
        <f t="shared" si="1010"/>
        <v>#DIV/0!</v>
      </c>
      <c r="R3883" s="181" t="e">
        <f t="shared" si="1011"/>
        <v>#DIV/0!</v>
      </c>
      <c r="S3883" s="181" t="e">
        <f t="shared" si="1012"/>
        <v>#DIV/0!</v>
      </c>
      <c r="T3883" s="339" t="e">
        <f t="shared" si="1018"/>
        <v>#DIV/0!</v>
      </c>
      <c r="U3883" s="181" t="e">
        <f t="shared" si="1013"/>
        <v>#DIV/0!</v>
      </c>
    </row>
    <row r="3884" spans="2:21" ht="12.75" customHeight="1" x14ac:dyDescent="0.15">
      <c r="B3884" s="1">
        <f t="shared" si="1019"/>
        <v>401.30000000002275</v>
      </c>
      <c r="C3884" s="181" t="e">
        <f t="shared" si="1014"/>
        <v>#DIV/0!</v>
      </c>
      <c r="D3884" s="242">
        <f t="shared" si="1015"/>
        <v>103.73351720044627</v>
      </c>
      <c r="E3884" s="181" t="e">
        <f t="shared" si="1003"/>
        <v>#DIV/0!</v>
      </c>
      <c r="F3884" s="181" t="e">
        <f t="shared" si="1016"/>
        <v>#DIV/0!</v>
      </c>
      <c r="H3884" s="181" t="e">
        <f t="shared" si="1017"/>
        <v>#DIV/0!</v>
      </c>
      <c r="I3884" s="181" t="e">
        <f t="shared" si="1004"/>
        <v>#DIV/0!</v>
      </c>
      <c r="J3884" s="339" t="e">
        <f t="shared" si="1005"/>
        <v>#DIV/0!</v>
      </c>
      <c r="K3884" s="181" t="e">
        <f t="shared" si="1006"/>
        <v>#DIV/0!</v>
      </c>
      <c r="M3884" s="181" t="e">
        <f t="shared" si="1007"/>
        <v>#DIV/0!</v>
      </c>
      <c r="N3884" s="181" t="e">
        <f t="shared" si="1008"/>
        <v>#DIV/0!</v>
      </c>
      <c r="O3884" s="339" t="e">
        <f t="shared" si="1009"/>
        <v>#DIV/0!</v>
      </c>
      <c r="P3884" s="181" t="e">
        <f t="shared" si="1010"/>
        <v>#DIV/0!</v>
      </c>
      <c r="R3884" s="181" t="e">
        <f t="shared" si="1011"/>
        <v>#DIV/0!</v>
      </c>
      <c r="S3884" s="181" t="e">
        <f t="shared" si="1012"/>
        <v>#DIV/0!</v>
      </c>
      <c r="T3884" s="339" t="e">
        <f t="shared" si="1018"/>
        <v>#DIV/0!</v>
      </c>
      <c r="U3884" s="181" t="e">
        <f t="shared" si="1013"/>
        <v>#DIV/0!</v>
      </c>
    </row>
    <row r="3885" spans="2:21" ht="12.75" customHeight="1" x14ac:dyDescent="0.15">
      <c r="B3885" s="1">
        <f t="shared" si="1019"/>
        <v>401.40000000002277</v>
      </c>
      <c r="C3885" s="181" t="e">
        <f t="shared" si="1014"/>
        <v>#DIV/0!</v>
      </c>
      <c r="D3885" s="242">
        <f t="shared" si="1015"/>
        <v>103.74031605463323</v>
      </c>
      <c r="E3885" s="181" t="e">
        <f t="shared" si="1003"/>
        <v>#DIV/0!</v>
      </c>
      <c r="F3885" s="181" t="e">
        <f t="shared" si="1016"/>
        <v>#DIV/0!</v>
      </c>
      <c r="H3885" s="181" t="e">
        <f t="shared" si="1017"/>
        <v>#DIV/0!</v>
      </c>
      <c r="I3885" s="181" t="e">
        <f t="shared" si="1004"/>
        <v>#DIV/0!</v>
      </c>
      <c r="J3885" s="339" t="e">
        <f t="shared" si="1005"/>
        <v>#DIV/0!</v>
      </c>
      <c r="K3885" s="181" t="e">
        <f t="shared" si="1006"/>
        <v>#DIV/0!</v>
      </c>
      <c r="M3885" s="181" t="e">
        <f t="shared" si="1007"/>
        <v>#DIV/0!</v>
      </c>
      <c r="N3885" s="181" t="e">
        <f t="shared" si="1008"/>
        <v>#DIV/0!</v>
      </c>
      <c r="O3885" s="339" t="e">
        <f t="shared" si="1009"/>
        <v>#DIV/0!</v>
      </c>
      <c r="P3885" s="181" t="e">
        <f t="shared" si="1010"/>
        <v>#DIV/0!</v>
      </c>
      <c r="R3885" s="181" t="e">
        <f t="shared" si="1011"/>
        <v>#DIV/0!</v>
      </c>
      <c r="S3885" s="181" t="e">
        <f t="shared" si="1012"/>
        <v>#DIV/0!</v>
      </c>
      <c r="T3885" s="339" t="e">
        <f t="shared" si="1018"/>
        <v>#DIV/0!</v>
      </c>
      <c r="U3885" s="181" t="e">
        <f t="shared" si="1013"/>
        <v>#DIV/0!</v>
      </c>
    </row>
    <row r="3886" spans="2:21" ht="12.75" customHeight="1" x14ac:dyDescent="0.15">
      <c r="B3886" s="1">
        <f t="shared" si="1019"/>
        <v>401.50000000002279</v>
      </c>
      <c r="C3886" s="181" t="e">
        <f t="shared" si="1014"/>
        <v>#DIV/0!</v>
      </c>
      <c r="D3886" s="242">
        <f t="shared" si="1015"/>
        <v>103.74711357234851</v>
      </c>
      <c r="E3886" s="181" t="e">
        <f t="shared" si="1003"/>
        <v>#DIV/0!</v>
      </c>
      <c r="F3886" s="181" t="e">
        <f t="shared" si="1016"/>
        <v>#DIV/0!</v>
      </c>
      <c r="H3886" s="181" t="e">
        <f t="shared" si="1017"/>
        <v>#DIV/0!</v>
      </c>
      <c r="I3886" s="181" t="e">
        <f t="shared" si="1004"/>
        <v>#DIV/0!</v>
      </c>
      <c r="J3886" s="339" t="e">
        <f t="shared" si="1005"/>
        <v>#DIV/0!</v>
      </c>
      <c r="K3886" s="181" t="e">
        <f t="shared" si="1006"/>
        <v>#DIV/0!</v>
      </c>
      <c r="M3886" s="181" t="e">
        <f t="shared" si="1007"/>
        <v>#DIV/0!</v>
      </c>
      <c r="N3886" s="181" t="e">
        <f t="shared" si="1008"/>
        <v>#DIV/0!</v>
      </c>
      <c r="O3886" s="339" t="e">
        <f t="shared" si="1009"/>
        <v>#DIV/0!</v>
      </c>
      <c r="P3886" s="181" t="e">
        <f t="shared" si="1010"/>
        <v>#DIV/0!</v>
      </c>
      <c r="R3886" s="181" t="e">
        <f t="shared" si="1011"/>
        <v>#DIV/0!</v>
      </c>
      <c r="S3886" s="181" t="e">
        <f t="shared" si="1012"/>
        <v>#DIV/0!</v>
      </c>
      <c r="T3886" s="339" t="e">
        <f t="shared" si="1018"/>
        <v>#DIV/0!</v>
      </c>
      <c r="U3886" s="181" t="e">
        <f t="shared" si="1013"/>
        <v>#DIV/0!</v>
      </c>
    </row>
    <row r="3887" spans="2:21" ht="12.75" customHeight="1" x14ac:dyDescent="0.15">
      <c r="B3887" s="1">
        <f t="shared" si="1019"/>
        <v>401.60000000002282</v>
      </c>
      <c r="C3887" s="181" t="e">
        <f t="shared" si="1014"/>
        <v>#DIV/0!</v>
      </c>
      <c r="D3887" s="242">
        <f t="shared" si="1015"/>
        <v>103.75390975420484</v>
      </c>
      <c r="E3887" s="181" t="e">
        <f t="shared" si="1003"/>
        <v>#DIV/0!</v>
      </c>
      <c r="F3887" s="181" t="e">
        <f t="shared" si="1016"/>
        <v>#DIV/0!</v>
      </c>
      <c r="H3887" s="181" t="e">
        <f t="shared" si="1017"/>
        <v>#DIV/0!</v>
      </c>
      <c r="I3887" s="181" t="e">
        <f t="shared" si="1004"/>
        <v>#DIV/0!</v>
      </c>
      <c r="J3887" s="339" t="e">
        <f t="shared" si="1005"/>
        <v>#DIV/0!</v>
      </c>
      <c r="K3887" s="181" t="e">
        <f t="shared" si="1006"/>
        <v>#DIV/0!</v>
      </c>
      <c r="M3887" s="181" t="e">
        <f t="shared" si="1007"/>
        <v>#DIV/0!</v>
      </c>
      <c r="N3887" s="181" t="e">
        <f t="shared" si="1008"/>
        <v>#DIV/0!</v>
      </c>
      <c r="O3887" s="339" t="e">
        <f t="shared" si="1009"/>
        <v>#DIV/0!</v>
      </c>
      <c r="P3887" s="181" t="e">
        <f t="shared" si="1010"/>
        <v>#DIV/0!</v>
      </c>
      <c r="R3887" s="181" t="e">
        <f t="shared" si="1011"/>
        <v>#DIV/0!</v>
      </c>
      <c r="S3887" s="181" t="e">
        <f t="shared" si="1012"/>
        <v>#DIV/0!</v>
      </c>
      <c r="T3887" s="339" t="e">
        <f t="shared" si="1018"/>
        <v>#DIV/0!</v>
      </c>
      <c r="U3887" s="181" t="e">
        <f t="shared" si="1013"/>
        <v>#DIV/0!</v>
      </c>
    </row>
    <row r="3888" spans="2:21" ht="12.75" customHeight="1" x14ac:dyDescent="0.15">
      <c r="B3888" s="1">
        <f t="shared" si="1019"/>
        <v>401.70000000002284</v>
      </c>
      <c r="C3888" s="181" t="e">
        <f t="shared" si="1014"/>
        <v>#DIV/0!</v>
      </c>
      <c r="D3888" s="242">
        <f t="shared" si="1015"/>
        <v>103.76070460081476</v>
      </c>
      <c r="E3888" s="181" t="e">
        <f t="shared" si="1003"/>
        <v>#DIV/0!</v>
      </c>
      <c r="F3888" s="181" t="e">
        <f t="shared" si="1016"/>
        <v>#DIV/0!</v>
      </c>
      <c r="H3888" s="181" t="e">
        <f t="shared" si="1017"/>
        <v>#DIV/0!</v>
      </c>
      <c r="I3888" s="181" t="e">
        <f t="shared" si="1004"/>
        <v>#DIV/0!</v>
      </c>
      <c r="J3888" s="339" t="e">
        <f t="shared" si="1005"/>
        <v>#DIV/0!</v>
      </c>
      <c r="K3888" s="181" t="e">
        <f t="shared" si="1006"/>
        <v>#DIV/0!</v>
      </c>
      <c r="M3888" s="181" t="e">
        <f t="shared" si="1007"/>
        <v>#DIV/0!</v>
      </c>
      <c r="N3888" s="181" t="e">
        <f t="shared" si="1008"/>
        <v>#DIV/0!</v>
      </c>
      <c r="O3888" s="339" t="e">
        <f t="shared" si="1009"/>
        <v>#DIV/0!</v>
      </c>
      <c r="P3888" s="181" t="e">
        <f t="shared" si="1010"/>
        <v>#DIV/0!</v>
      </c>
      <c r="R3888" s="181" t="e">
        <f t="shared" si="1011"/>
        <v>#DIV/0!</v>
      </c>
      <c r="S3888" s="181" t="e">
        <f t="shared" si="1012"/>
        <v>#DIV/0!</v>
      </c>
      <c r="T3888" s="339" t="e">
        <f t="shared" si="1018"/>
        <v>#DIV/0!</v>
      </c>
      <c r="U3888" s="181" t="e">
        <f t="shared" si="1013"/>
        <v>#DIV/0!</v>
      </c>
    </row>
    <row r="3889" spans="2:21" ht="12.75" customHeight="1" x14ac:dyDescent="0.15">
      <c r="B3889" s="1">
        <f t="shared" si="1019"/>
        <v>401.80000000002286</v>
      </c>
      <c r="C3889" s="181" t="e">
        <f t="shared" si="1014"/>
        <v>#DIV/0!</v>
      </c>
      <c r="D3889" s="242">
        <f t="shared" si="1015"/>
        <v>103.76749811279022</v>
      </c>
      <c r="E3889" s="181" t="e">
        <f t="shared" si="1003"/>
        <v>#DIV/0!</v>
      </c>
      <c r="F3889" s="181" t="e">
        <f t="shared" si="1016"/>
        <v>#DIV/0!</v>
      </c>
      <c r="H3889" s="181" t="e">
        <f t="shared" si="1017"/>
        <v>#DIV/0!</v>
      </c>
      <c r="I3889" s="181" t="e">
        <f t="shared" si="1004"/>
        <v>#DIV/0!</v>
      </c>
      <c r="J3889" s="339" t="e">
        <f t="shared" si="1005"/>
        <v>#DIV/0!</v>
      </c>
      <c r="K3889" s="181" t="e">
        <f t="shared" si="1006"/>
        <v>#DIV/0!</v>
      </c>
      <c r="M3889" s="181" t="e">
        <f t="shared" si="1007"/>
        <v>#DIV/0!</v>
      </c>
      <c r="N3889" s="181" t="e">
        <f t="shared" si="1008"/>
        <v>#DIV/0!</v>
      </c>
      <c r="O3889" s="339" t="e">
        <f t="shared" si="1009"/>
        <v>#DIV/0!</v>
      </c>
      <c r="P3889" s="181" t="e">
        <f t="shared" si="1010"/>
        <v>#DIV/0!</v>
      </c>
      <c r="R3889" s="181" t="e">
        <f t="shared" si="1011"/>
        <v>#DIV/0!</v>
      </c>
      <c r="S3889" s="181" t="e">
        <f t="shared" si="1012"/>
        <v>#DIV/0!</v>
      </c>
      <c r="T3889" s="339" t="e">
        <f t="shared" si="1018"/>
        <v>#DIV/0!</v>
      </c>
      <c r="U3889" s="181" t="e">
        <f t="shared" si="1013"/>
        <v>#DIV/0!</v>
      </c>
    </row>
    <row r="3890" spans="2:21" ht="12.75" customHeight="1" x14ac:dyDescent="0.15">
      <c r="B3890" s="1">
        <f t="shared" si="1019"/>
        <v>401.90000000002289</v>
      </c>
      <c r="C3890" s="181" t="e">
        <f t="shared" si="1014"/>
        <v>#DIV/0!</v>
      </c>
      <c r="D3890" s="242">
        <f t="shared" si="1015"/>
        <v>103.77429029074266</v>
      </c>
      <c r="E3890" s="181" t="e">
        <f t="shared" si="1003"/>
        <v>#DIV/0!</v>
      </c>
      <c r="F3890" s="181" t="e">
        <f t="shared" si="1016"/>
        <v>#DIV/0!</v>
      </c>
      <c r="H3890" s="181" t="e">
        <f t="shared" si="1017"/>
        <v>#DIV/0!</v>
      </c>
      <c r="I3890" s="181" t="e">
        <f t="shared" si="1004"/>
        <v>#DIV/0!</v>
      </c>
      <c r="J3890" s="339" t="e">
        <f t="shared" si="1005"/>
        <v>#DIV/0!</v>
      </c>
      <c r="K3890" s="181" t="e">
        <f t="shared" si="1006"/>
        <v>#DIV/0!</v>
      </c>
      <c r="M3890" s="181" t="e">
        <f t="shared" si="1007"/>
        <v>#DIV/0!</v>
      </c>
      <c r="N3890" s="181" t="e">
        <f t="shared" si="1008"/>
        <v>#DIV/0!</v>
      </c>
      <c r="O3890" s="339" t="e">
        <f t="shared" si="1009"/>
        <v>#DIV/0!</v>
      </c>
      <c r="P3890" s="181" t="e">
        <f t="shared" si="1010"/>
        <v>#DIV/0!</v>
      </c>
      <c r="R3890" s="181" t="e">
        <f t="shared" si="1011"/>
        <v>#DIV/0!</v>
      </c>
      <c r="S3890" s="181" t="e">
        <f t="shared" si="1012"/>
        <v>#DIV/0!</v>
      </c>
      <c r="T3890" s="339" t="e">
        <f t="shared" si="1018"/>
        <v>#DIV/0!</v>
      </c>
      <c r="U3890" s="181" t="e">
        <f t="shared" si="1013"/>
        <v>#DIV/0!</v>
      </c>
    </row>
    <row r="3891" spans="2:21" ht="12.75" customHeight="1" x14ac:dyDescent="0.15">
      <c r="B3891" s="1">
        <f t="shared" si="1019"/>
        <v>402.00000000002291</v>
      </c>
      <c r="C3891" s="181" t="e">
        <f t="shared" si="1014"/>
        <v>#DIV/0!</v>
      </c>
      <c r="D3891" s="242">
        <f t="shared" si="1015"/>
        <v>103.78108113528324</v>
      </c>
      <c r="E3891" s="181" t="e">
        <f t="shared" si="1003"/>
        <v>#DIV/0!</v>
      </c>
      <c r="F3891" s="181" t="e">
        <f t="shared" si="1016"/>
        <v>#DIV/0!</v>
      </c>
      <c r="H3891" s="181" t="e">
        <f t="shared" si="1017"/>
        <v>#DIV/0!</v>
      </c>
      <c r="I3891" s="181" t="e">
        <f t="shared" si="1004"/>
        <v>#DIV/0!</v>
      </c>
      <c r="J3891" s="339" t="e">
        <f t="shared" si="1005"/>
        <v>#DIV/0!</v>
      </c>
      <c r="K3891" s="181" t="e">
        <f t="shared" si="1006"/>
        <v>#DIV/0!</v>
      </c>
      <c r="M3891" s="181" t="e">
        <f t="shared" si="1007"/>
        <v>#DIV/0!</v>
      </c>
      <c r="N3891" s="181" t="e">
        <f t="shared" si="1008"/>
        <v>#DIV/0!</v>
      </c>
      <c r="O3891" s="339" t="e">
        <f t="shared" si="1009"/>
        <v>#DIV/0!</v>
      </c>
      <c r="P3891" s="181" t="e">
        <f t="shared" si="1010"/>
        <v>#DIV/0!</v>
      </c>
      <c r="R3891" s="181" t="e">
        <f t="shared" si="1011"/>
        <v>#DIV/0!</v>
      </c>
      <c r="S3891" s="181" t="e">
        <f t="shared" si="1012"/>
        <v>#DIV/0!</v>
      </c>
      <c r="T3891" s="339" t="e">
        <f t="shared" si="1018"/>
        <v>#DIV/0!</v>
      </c>
      <c r="U3891" s="181" t="e">
        <f t="shared" si="1013"/>
        <v>#DIV/0!</v>
      </c>
    </row>
    <row r="3892" spans="2:21" ht="12.75" customHeight="1" x14ac:dyDescent="0.15">
      <c r="B3892" s="1">
        <f t="shared" si="1019"/>
        <v>402.10000000002293</v>
      </c>
      <c r="C3892" s="181" t="e">
        <f t="shared" si="1014"/>
        <v>#DIV/0!</v>
      </c>
      <c r="D3892" s="242">
        <f t="shared" si="1015"/>
        <v>103.78787064702252</v>
      </c>
      <c r="E3892" s="181" t="e">
        <f t="shared" si="1003"/>
        <v>#DIV/0!</v>
      </c>
      <c r="F3892" s="181" t="e">
        <f t="shared" si="1016"/>
        <v>#DIV/0!</v>
      </c>
      <c r="H3892" s="181" t="e">
        <f t="shared" si="1017"/>
        <v>#DIV/0!</v>
      </c>
      <c r="I3892" s="181" t="e">
        <f t="shared" si="1004"/>
        <v>#DIV/0!</v>
      </c>
      <c r="J3892" s="339" t="e">
        <f t="shared" si="1005"/>
        <v>#DIV/0!</v>
      </c>
      <c r="K3892" s="181" t="e">
        <f t="shared" si="1006"/>
        <v>#DIV/0!</v>
      </c>
      <c r="M3892" s="181" t="e">
        <f t="shared" si="1007"/>
        <v>#DIV/0!</v>
      </c>
      <c r="N3892" s="181" t="e">
        <f t="shared" si="1008"/>
        <v>#DIV/0!</v>
      </c>
      <c r="O3892" s="339" t="e">
        <f t="shared" si="1009"/>
        <v>#DIV/0!</v>
      </c>
      <c r="P3892" s="181" t="e">
        <f t="shared" si="1010"/>
        <v>#DIV/0!</v>
      </c>
      <c r="R3892" s="181" t="e">
        <f t="shared" si="1011"/>
        <v>#DIV/0!</v>
      </c>
      <c r="S3892" s="181" t="e">
        <f t="shared" si="1012"/>
        <v>#DIV/0!</v>
      </c>
      <c r="T3892" s="339" t="e">
        <f t="shared" si="1018"/>
        <v>#DIV/0!</v>
      </c>
      <c r="U3892" s="181" t="e">
        <f t="shared" si="1013"/>
        <v>#DIV/0!</v>
      </c>
    </row>
    <row r="3893" spans="2:21" ht="12.75" customHeight="1" x14ac:dyDescent="0.15">
      <c r="B3893" s="1">
        <f t="shared" si="1019"/>
        <v>402.20000000002295</v>
      </c>
      <c r="C3893" s="181" t="e">
        <f t="shared" si="1014"/>
        <v>#DIV/0!</v>
      </c>
      <c r="D3893" s="242">
        <f t="shared" si="1015"/>
        <v>103.79465882657064</v>
      </c>
      <c r="E3893" s="181" t="e">
        <f t="shared" si="1003"/>
        <v>#DIV/0!</v>
      </c>
      <c r="F3893" s="181" t="e">
        <f t="shared" si="1016"/>
        <v>#DIV/0!</v>
      </c>
      <c r="H3893" s="181" t="e">
        <f t="shared" si="1017"/>
        <v>#DIV/0!</v>
      </c>
      <c r="I3893" s="181" t="e">
        <f t="shared" si="1004"/>
        <v>#DIV/0!</v>
      </c>
      <c r="J3893" s="339" t="e">
        <f t="shared" si="1005"/>
        <v>#DIV/0!</v>
      </c>
      <c r="K3893" s="181" t="e">
        <f t="shared" si="1006"/>
        <v>#DIV/0!</v>
      </c>
      <c r="M3893" s="181" t="e">
        <f t="shared" si="1007"/>
        <v>#DIV/0!</v>
      </c>
      <c r="N3893" s="181" t="e">
        <f t="shared" si="1008"/>
        <v>#DIV/0!</v>
      </c>
      <c r="O3893" s="339" t="e">
        <f t="shared" si="1009"/>
        <v>#DIV/0!</v>
      </c>
      <c r="P3893" s="181" t="e">
        <f t="shared" si="1010"/>
        <v>#DIV/0!</v>
      </c>
      <c r="R3893" s="181" t="e">
        <f t="shared" si="1011"/>
        <v>#DIV/0!</v>
      </c>
      <c r="S3893" s="181" t="e">
        <f t="shared" si="1012"/>
        <v>#DIV/0!</v>
      </c>
      <c r="T3893" s="339" t="e">
        <f t="shared" si="1018"/>
        <v>#DIV/0!</v>
      </c>
      <c r="U3893" s="181" t="e">
        <f t="shared" si="1013"/>
        <v>#DIV/0!</v>
      </c>
    </row>
    <row r="3894" spans="2:21" ht="12.75" customHeight="1" x14ac:dyDescent="0.15">
      <c r="B3894" s="1">
        <f t="shared" si="1019"/>
        <v>402.30000000002298</v>
      </c>
      <c r="C3894" s="181" t="e">
        <f t="shared" si="1014"/>
        <v>#DIV/0!</v>
      </c>
      <c r="D3894" s="242">
        <f t="shared" si="1015"/>
        <v>103.80144567453755</v>
      </c>
      <c r="E3894" s="181" t="e">
        <f t="shared" si="1003"/>
        <v>#DIV/0!</v>
      </c>
      <c r="F3894" s="181" t="e">
        <f t="shared" si="1016"/>
        <v>#DIV/0!</v>
      </c>
      <c r="H3894" s="181" t="e">
        <f t="shared" si="1017"/>
        <v>#DIV/0!</v>
      </c>
      <c r="I3894" s="181" t="e">
        <f t="shared" si="1004"/>
        <v>#DIV/0!</v>
      </c>
      <c r="J3894" s="339" t="e">
        <f t="shared" si="1005"/>
        <v>#DIV/0!</v>
      </c>
      <c r="K3894" s="181" t="e">
        <f t="shared" si="1006"/>
        <v>#DIV/0!</v>
      </c>
      <c r="M3894" s="181" t="e">
        <f t="shared" si="1007"/>
        <v>#DIV/0!</v>
      </c>
      <c r="N3894" s="181" t="e">
        <f t="shared" si="1008"/>
        <v>#DIV/0!</v>
      </c>
      <c r="O3894" s="339" t="e">
        <f t="shared" si="1009"/>
        <v>#DIV/0!</v>
      </c>
      <c r="P3894" s="181" t="e">
        <f t="shared" si="1010"/>
        <v>#DIV/0!</v>
      </c>
      <c r="R3894" s="181" t="e">
        <f t="shared" si="1011"/>
        <v>#DIV/0!</v>
      </c>
      <c r="S3894" s="181" t="e">
        <f t="shared" si="1012"/>
        <v>#DIV/0!</v>
      </c>
      <c r="T3894" s="339" t="e">
        <f t="shared" si="1018"/>
        <v>#DIV/0!</v>
      </c>
      <c r="U3894" s="181" t="e">
        <f t="shared" si="1013"/>
        <v>#DIV/0!</v>
      </c>
    </row>
    <row r="3895" spans="2:21" ht="12.75" customHeight="1" x14ac:dyDescent="0.15">
      <c r="B3895" s="1">
        <f t="shared" si="1019"/>
        <v>402.400000000023</v>
      </c>
      <c r="C3895" s="181" t="e">
        <f t="shared" si="1014"/>
        <v>#DIV/0!</v>
      </c>
      <c r="D3895" s="242">
        <f t="shared" si="1015"/>
        <v>103.80823119153244</v>
      </c>
      <c r="E3895" s="181" t="e">
        <f t="shared" si="1003"/>
        <v>#DIV/0!</v>
      </c>
      <c r="F3895" s="181" t="e">
        <f t="shared" si="1016"/>
        <v>#DIV/0!</v>
      </c>
      <c r="H3895" s="181" t="e">
        <f t="shared" si="1017"/>
        <v>#DIV/0!</v>
      </c>
      <c r="I3895" s="181" t="e">
        <f t="shared" si="1004"/>
        <v>#DIV/0!</v>
      </c>
      <c r="J3895" s="339" t="e">
        <f t="shared" si="1005"/>
        <v>#DIV/0!</v>
      </c>
      <c r="K3895" s="181" t="e">
        <f t="shared" si="1006"/>
        <v>#DIV/0!</v>
      </c>
      <c r="M3895" s="181" t="e">
        <f t="shared" si="1007"/>
        <v>#DIV/0!</v>
      </c>
      <c r="N3895" s="181" t="e">
        <f t="shared" si="1008"/>
        <v>#DIV/0!</v>
      </c>
      <c r="O3895" s="339" t="e">
        <f t="shared" si="1009"/>
        <v>#DIV/0!</v>
      </c>
      <c r="P3895" s="181" t="e">
        <f t="shared" si="1010"/>
        <v>#DIV/0!</v>
      </c>
      <c r="R3895" s="181" t="e">
        <f t="shared" si="1011"/>
        <v>#DIV/0!</v>
      </c>
      <c r="S3895" s="181" t="e">
        <f t="shared" si="1012"/>
        <v>#DIV/0!</v>
      </c>
      <c r="T3895" s="339" t="e">
        <f t="shared" si="1018"/>
        <v>#DIV/0!</v>
      </c>
      <c r="U3895" s="181" t="e">
        <f t="shared" si="1013"/>
        <v>#DIV/0!</v>
      </c>
    </row>
    <row r="3896" spans="2:21" ht="12.75" customHeight="1" x14ac:dyDescent="0.15">
      <c r="B3896" s="1">
        <f t="shared" si="1019"/>
        <v>402.50000000002302</v>
      </c>
      <c r="C3896" s="181" t="e">
        <f t="shared" si="1014"/>
        <v>#DIV/0!</v>
      </c>
      <c r="D3896" s="242">
        <f t="shared" si="1015"/>
        <v>103.81501537816418</v>
      </c>
      <c r="E3896" s="181" t="e">
        <f t="shared" si="1003"/>
        <v>#DIV/0!</v>
      </c>
      <c r="F3896" s="181" t="e">
        <f t="shared" si="1016"/>
        <v>#DIV/0!</v>
      </c>
      <c r="H3896" s="181" t="e">
        <f t="shared" si="1017"/>
        <v>#DIV/0!</v>
      </c>
      <c r="I3896" s="181" t="e">
        <f t="shared" si="1004"/>
        <v>#DIV/0!</v>
      </c>
      <c r="J3896" s="339" t="e">
        <f t="shared" si="1005"/>
        <v>#DIV/0!</v>
      </c>
      <c r="K3896" s="181" t="e">
        <f t="shared" si="1006"/>
        <v>#DIV/0!</v>
      </c>
      <c r="M3896" s="181" t="e">
        <f t="shared" si="1007"/>
        <v>#DIV/0!</v>
      </c>
      <c r="N3896" s="181" t="e">
        <f t="shared" si="1008"/>
        <v>#DIV/0!</v>
      </c>
      <c r="O3896" s="339" t="e">
        <f t="shared" si="1009"/>
        <v>#DIV/0!</v>
      </c>
      <c r="P3896" s="181" t="e">
        <f t="shared" si="1010"/>
        <v>#DIV/0!</v>
      </c>
      <c r="R3896" s="181" t="e">
        <f t="shared" si="1011"/>
        <v>#DIV/0!</v>
      </c>
      <c r="S3896" s="181" t="e">
        <f t="shared" si="1012"/>
        <v>#DIV/0!</v>
      </c>
      <c r="T3896" s="339" t="e">
        <f t="shared" si="1018"/>
        <v>#DIV/0!</v>
      </c>
      <c r="U3896" s="181" t="e">
        <f t="shared" si="1013"/>
        <v>#DIV/0!</v>
      </c>
    </row>
    <row r="3897" spans="2:21" ht="12.75" customHeight="1" x14ac:dyDescent="0.15">
      <c r="B3897" s="1">
        <f t="shared" si="1019"/>
        <v>402.60000000002304</v>
      </c>
      <c r="C3897" s="181" t="e">
        <f t="shared" si="1014"/>
        <v>#DIV/0!</v>
      </c>
      <c r="D3897" s="242">
        <f t="shared" si="1015"/>
        <v>103.82179823504121</v>
      </c>
      <c r="E3897" s="181" t="e">
        <f t="shared" si="1003"/>
        <v>#DIV/0!</v>
      </c>
      <c r="F3897" s="181" t="e">
        <f t="shared" si="1016"/>
        <v>#DIV/0!</v>
      </c>
      <c r="H3897" s="181" t="e">
        <f t="shared" si="1017"/>
        <v>#DIV/0!</v>
      </c>
      <c r="I3897" s="181" t="e">
        <f t="shared" si="1004"/>
        <v>#DIV/0!</v>
      </c>
      <c r="J3897" s="339" t="e">
        <f t="shared" si="1005"/>
        <v>#DIV/0!</v>
      </c>
      <c r="K3897" s="181" t="e">
        <f t="shared" si="1006"/>
        <v>#DIV/0!</v>
      </c>
      <c r="M3897" s="181" t="e">
        <f t="shared" si="1007"/>
        <v>#DIV/0!</v>
      </c>
      <c r="N3897" s="181" t="e">
        <f t="shared" si="1008"/>
        <v>#DIV/0!</v>
      </c>
      <c r="O3897" s="339" t="e">
        <f t="shared" si="1009"/>
        <v>#DIV/0!</v>
      </c>
      <c r="P3897" s="181" t="e">
        <f t="shared" si="1010"/>
        <v>#DIV/0!</v>
      </c>
      <c r="R3897" s="181" t="e">
        <f t="shared" si="1011"/>
        <v>#DIV/0!</v>
      </c>
      <c r="S3897" s="181" t="e">
        <f t="shared" si="1012"/>
        <v>#DIV/0!</v>
      </c>
      <c r="T3897" s="339" t="e">
        <f t="shared" si="1018"/>
        <v>#DIV/0!</v>
      </c>
      <c r="U3897" s="181" t="e">
        <f t="shared" si="1013"/>
        <v>#DIV/0!</v>
      </c>
    </row>
    <row r="3898" spans="2:21" ht="12.75" customHeight="1" x14ac:dyDescent="0.15">
      <c r="B3898" s="1">
        <f t="shared" si="1019"/>
        <v>402.70000000002307</v>
      </c>
      <c r="C3898" s="181" t="e">
        <f t="shared" si="1014"/>
        <v>#DIV/0!</v>
      </c>
      <c r="D3898" s="242">
        <f t="shared" si="1015"/>
        <v>103.8285797627717</v>
      </c>
      <c r="E3898" s="181" t="e">
        <f t="shared" si="1003"/>
        <v>#DIV/0!</v>
      </c>
      <c r="F3898" s="181" t="e">
        <f t="shared" si="1016"/>
        <v>#DIV/0!</v>
      </c>
      <c r="H3898" s="181" t="e">
        <f t="shared" si="1017"/>
        <v>#DIV/0!</v>
      </c>
      <c r="I3898" s="181" t="e">
        <f t="shared" si="1004"/>
        <v>#DIV/0!</v>
      </c>
      <c r="J3898" s="339" t="e">
        <f t="shared" si="1005"/>
        <v>#DIV/0!</v>
      </c>
      <c r="K3898" s="181" t="e">
        <f t="shared" si="1006"/>
        <v>#DIV/0!</v>
      </c>
      <c r="M3898" s="181" t="e">
        <f t="shared" si="1007"/>
        <v>#DIV/0!</v>
      </c>
      <c r="N3898" s="181" t="e">
        <f t="shared" si="1008"/>
        <v>#DIV/0!</v>
      </c>
      <c r="O3898" s="339" t="e">
        <f t="shared" si="1009"/>
        <v>#DIV/0!</v>
      </c>
      <c r="P3898" s="181" t="e">
        <f t="shared" si="1010"/>
        <v>#DIV/0!</v>
      </c>
      <c r="R3898" s="181" t="e">
        <f t="shared" si="1011"/>
        <v>#DIV/0!</v>
      </c>
      <c r="S3898" s="181" t="e">
        <f t="shared" si="1012"/>
        <v>#DIV/0!</v>
      </c>
      <c r="T3898" s="339" t="e">
        <f t="shared" si="1018"/>
        <v>#DIV/0!</v>
      </c>
      <c r="U3898" s="181" t="e">
        <f t="shared" si="1013"/>
        <v>#DIV/0!</v>
      </c>
    </row>
    <row r="3899" spans="2:21" ht="12.75" customHeight="1" x14ac:dyDescent="0.15">
      <c r="B3899" s="1">
        <f t="shared" si="1019"/>
        <v>402.80000000002309</v>
      </c>
      <c r="C3899" s="181" t="e">
        <f t="shared" si="1014"/>
        <v>#DIV/0!</v>
      </c>
      <c r="D3899" s="242">
        <f t="shared" si="1015"/>
        <v>103.83535996196294</v>
      </c>
      <c r="E3899" s="181" t="e">
        <f t="shared" si="1003"/>
        <v>#DIV/0!</v>
      </c>
      <c r="F3899" s="181" t="e">
        <f t="shared" si="1016"/>
        <v>#DIV/0!</v>
      </c>
      <c r="H3899" s="181" t="e">
        <f t="shared" si="1017"/>
        <v>#DIV/0!</v>
      </c>
      <c r="I3899" s="181" t="e">
        <f t="shared" si="1004"/>
        <v>#DIV/0!</v>
      </c>
      <c r="J3899" s="339" t="e">
        <f t="shared" si="1005"/>
        <v>#DIV/0!</v>
      </c>
      <c r="K3899" s="181" t="e">
        <f t="shared" si="1006"/>
        <v>#DIV/0!</v>
      </c>
      <c r="M3899" s="181" t="e">
        <f t="shared" si="1007"/>
        <v>#DIV/0!</v>
      </c>
      <c r="N3899" s="181" t="e">
        <f t="shared" si="1008"/>
        <v>#DIV/0!</v>
      </c>
      <c r="O3899" s="339" t="e">
        <f t="shared" si="1009"/>
        <v>#DIV/0!</v>
      </c>
      <c r="P3899" s="181" t="e">
        <f t="shared" si="1010"/>
        <v>#DIV/0!</v>
      </c>
      <c r="R3899" s="181" t="e">
        <f t="shared" si="1011"/>
        <v>#DIV/0!</v>
      </c>
      <c r="S3899" s="181" t="e">
        <f t="shared" si="1012"/>
        <v>#DIV/0!</v>
      </c>
      <c r="T3899" s="339" t="e">
        <f t="shared" si="1018"/>
        <v>#DIV/0!</v>
      </c>
      <c r="U3899" s="181" t="e">
        <f t="shared" si="1013"/>
        <v>#DIV/0!</v>
      </c>
    </row>
    <row r="3900" spans="2:21" ht="12.75" customHeight="1" x14ac:dyDescent="0.15">
      <c r="B3900" s="1">
        <f t="shared" si="1019"/>
        <v>402.90000000002311</v>
      </c>
      <c r="C3900" s="181" t="e">
        <f t="shared" si="1014"/>
        <v>#DIV/0!</v>
      </c>
      <c r="D3900" s="242">
        <f t="shared" si="1015"/>
        <v>103.84213883322235</v>
      </c>
      <c r="E3900" s="181" t="e">
        <f t="shared" si="1003"/>
        <v>#DIV/0!</v>
      </c>
      <c r="F3900" s="181" t="e">
        <f t="shared" si="1016"/>
        <v>#DIV/0!</v>
      </c>
      <c r="H3900" s="181" t="e">
        <f t="shared" si="1017"/>
        <v>#DIV/0!</v>
      </c>
      <c r="I3900" s="181" t="e">
        <f t="shared" si="1004"/>
        <v>#DIV/0!</v>
      </c>
      <c r="J3900" s="339" t="e">
        <f t="shared" si="1005"/>
        <v>#DIV/0!</v>
      </c>
      <c r="K3900" s="181" t="e">
        <f t="shared" si="1006"/>
        <v>#DIV/0!</v>
      </c>
      <c r="M3900" s="181" t="e">
        <f t="shared" si="1007"/>
        <v>#DIV/0!</v>
      </c>
      <c r="N3900" s="181" t="e">
        <f t="shared" si="1008"/>
        <v>#DIV/0!</v>
      </c>
      <c r="O3900" s="339" t="e">
        <f t="shared" si="1009"/>
        <v>#DIV/0!</v>
      </c>
      <c r="P3900" s="181" t="e">
        <f t="shared" si="1010"/>
        <v>#DIV/0!</v>
      </c>
      <c r="R3900" s="181" t="e">
        <f t="shared" si="1011"/>
        <v>#DIV/0!</v>
      </c>
      <c r="S3900" s="181" t="e">
        <f t="shared" si="1012"/>
        <v>#DIV/0!</v>
      </c>
      <c r="T3900" s="339" t="e">
        <f t="shared" si="1018"/>
        <v>#DIV/0!</v>
      </c>
      <c r="U3900" s="181" t="e">
        <f t="shared" si="1013"/>
        <v>#DIV/0!</v>
      </c>
    </row>
    <row r="3901" spans="2:21" ht="12.75" customHeight="1" x14ac:dyDescent="0.15">
      <c r="B3901" s="1">
        <f t="shared" si="1019"/>
        <v>403.00000000002314</v>
      </c>
      <c r="C3901" s="181" t="e">
        <f t="shared" si="1014"/>
        <v>#DIV/0!</v>
      </c>
      <c r="D3901" s="242">
        <f t="shared" si="1015"/>
        <v>103.84891637715646</v>
      </c>
      <c r="E3901" s="181" t="e">
        <f t="shared" si="1003"/>
        <v>#DIV/0!</v>
      </c>
      <c r="F3901" s="181" t="e">
        <f t="shared" si="1016"/>
        <v>#DIV/0!</v>
      </c>
      <c r="H3901" s="181" t="e">
        <f t="shared" si="1017"/>
        <v>#DIV/0!</v>
      </c>
      <c r="I3901" s="181" t="e">
        <f t="shared" si="1004"/>
        <v>#DIV/0!</v>
      </c>
      <c r="J3901" s="339" t="e">
        <f t="shared" si="1005"/>
        <v>#DIV/0!</v>
      </c>
      <c r="K3901" s="181" t="e">
        <f t="shared" si="1006"/>
        <v>#DIV/0!</v>
      </c>
      <c r="M3901" s="181" t="e">
        <f t="shared" si="1007"/>
        <v>#DIV/0!</v>
      </c>
      <c r="N3901" s="181" t="e">
        <f t="shared" si="1008"/>
        <v>#DIV/0!</v>
      </c>
      <c r="O3901" s="339" t="e">
        <f t="shared" si="1009"/>
        <v>#DIV/0!</v>
      </c>
      <c r="P3901" s="181" t="e">
        <f t="shared" si="1010"/>
        <v>#DIV/0!</v>
      </c>
      <c r="R3901" s="181" t="e">
        <f t="shared" si="1011"/>
        <v>#DIV/0!</v>
      </c>
      <c r="S3901" s="181" t="e">
        <f t="shared" si="1012"/>
        <v>#DIV/0!</v>
      </c>
      <c r="T3901" s="339" t="e">
        <f t="shared" si="1018"/>
        <v>#DIV/0!</v>
      </c>
      <c r="U3901" s="181" t="e">
        <f t="shared" si="1013"/>
        <v>#DIV/0!</v>
      </c>
    </row>
    <row r="3902" spans="2:21" ht="12.75" customHeight="1" x14ac:dyDescent="0.15">
      <c r="B3902" s="1">
        <f t="shared" si="1019"/>
        <v>403.10000000002316</v>
      </c>
      <c r="C3902" s="181" t="e">
        <f t="shared" si="1014"/>
        <v>#DIV/0!</v>
      </c>
      <c r="D3902" s="242">
        <f t="shared" si="1015"/>
        <v>103.85569259437148</v>
      </c>
      <c r="E3902" s="181" t="e">
        <f t="shared" si="1003"/>
        <v>#DIV/0!</v>
      </c>
      <c r="F3902" s="181" t="e">
        <f t="shared" si="1016"/>
        <v>#DIV/0!</v>
      </c>
      <c r="H3902" s="181" t="e">
        <f t="shared" si="1017"/>
        <v>#DIV/0!</v>
      </c>
      <c r="I3902" s="181" t="e">
        <f t="shared" si="1004"/>
        <v>#DIV/0!</v>
      </c>
      <c r="J3902" s="339" t="e">
        <f t="shared" si="1005"/>
        <v>#DIV/0!</v>
      </c>
      <c r="K3902" s="181" t="e">
        <f t="shared" si="1006"/>
        <v>#DIV/0!</v>
      </c>
      <c r="M3902" s="181" t="e">
        <f t="shared" si="1007"/>
        <v>#DIV/0!</v>
      </c>
      <c r="N3902" s="181" t="e">
        <f t="shared" si="1008"/>
        <v>#DIV/0!</v>
      </c>
      <c r="O3902" s="339" t="e">
        <f t="shared" si="1009"/>
        <v>#DIV/0!</v>
      </c>
      <c r="P3902" s="181" t="e">
        <f t="shared" si="1010"/>
        <v>#DIV/0!</v>
      </c>
      <c r="R3902" s="181" t="e">
        <f t="shared" si="1011"/>
        <v>#DIV/0!</v>
      </c>
      <c r="S3902" s="181" t="e">
        <f t="shared" si="1012"/>
        <v>#DIV/0!</v>
      </c>
      <c r="T3902" s="339" t="e">
        <f t="shared" si="1018"/>
        <v>#DIV/0!</v>
      </c>
      <c r="U3902" s="181" t="e">
        <f t="shared" si="1013"/>
        <v>#DIV/0!</v>
      </c>
    </row>
    <row r="3903" spans="2:21" ht="12.75" customHeight="1" x14ac:dyDescent="0.15">
      <c r="B3903" s="1">
        <f t="shared" si="1019"/>
        <v>403.20000000002318</v>
      </c>
      <c r="C3903" s="181" t="e">
        <f t="shared" si="1014"/>
        <v>#DIV/0!</v>
      </c>
      <c r="D3903" s="242">
        <f t="shared" si="1015"/>
        <v>103.86246748547342</v>
      </c>
      <c r="E3903" s="181" t="e">
        <f t="shared" si="1003"/>
        <v>#DIV/0!</v>
      </c>
      <c r="F3903" s="181" t="e">
        <f t="shared" si="1016"/>
        <v>#DIV/0!</v>
      </c>
      <c r="H3903" s="181" t="e">
        <f t="shared" si="1017"/>
        <v>#DIV/0!</v>
      </c>
      <c r="I3903" s="181" t="e">
        <f t="shared" si="1004"/>
        <v>#DIV/0!</v>
      </c>
      <c r="J3903" s="339" t="e">
        <f t="shared" si="1005"/>
        <v>#DIV/0!</v>
      </c>
      <c r="K3903" s="181" t="e">
        <f t="shared" si="1006"/>
        <v>#DIV/0!</v>
      </c>
      <c r="M3903" s="181" t="e">
        <f t="shared" si="1007"/>
        <v>#DIV/0!</v>
      </c>
      <c r="N3903" s="181" t="e">
        <f t="shared" si="1008"/>
        <v>#DIV/0!</v>
      </c>
      <c r="O3903" s="339" t="e">
        <f t="shared" si="1009"/>
        <v>#DIV/0!</v>
      </c>
      <c r="P3903" s="181" t="e">
        <f t="shared" si="1010"/>
        <v>#DIV/0!</v>
      </c>
      <c r="R3903" s="181" t="e">
        <f t="shared" si="1011"/>
        <v>#DIV/0!</v>
      </c>
      <c r="S3903" s="181" t="e">
        <f t="shared" si="1012"/>
        <v>#DIV/0!</v>
      </c>
      <c r="T3903" s="339" t="e">
        <f t="shared" si="1018"/>
        <v>#DIV/0!</v>
      </c>
      <c r="U3903" s="181" t="e">
        <f t="shared" si="1013"/>
        <v>#DIV/0!</v>
      </c>
    </row>
    <row r="3904" spans="2:21" ht="12.75" customHeight="1" x14ac:dyDescent="0.15">
      <c r="B3904" s="1">
        <f t="shared" si="1019"/>
        <v>403.3000000000232</v>
      </c>
      <c r="C3904" s="181" t="e">
        <f t="shared" si="1014"/>
        <v>#DIV/0!</v>
      </c>
      <c r="D3904" s="242">
        <f t="shared" si="1015"/>
        <v>103.8692410510675</v>
      </c>
      <c r="E3904" s="181" t="e">
        <f t="shared" si="1003"/>
        <v>#DIV/0!</v>
      </c>
      <c r="F3904" s="181" t="e">
        <f t="shared" si="1016"/>
        <v>#DIV/0!</v>
      </c>
      <c r="H3904" s="181" t="e">
        <f t="shared" si="1017"/>
        <v>#DIV/0!</v>
      </c>
      <c r="I3904" s="181" t="e">
        <f t="shared" si="1004"/>
        <v>#DIV/0!</v>
      </c>
      <c r="J3904" s="339" t="e">
        <f t="shared" si="1005"/>
        <v>#DIV/0!</v>
      </c>
      <c r="K3904" s="181" t="e">
        <f t="shared" si="1006"/>
        <v>#DIV/0!</v>
      </c>
      <c r="M3904" s="181" t="e">
        <f t="shared" si="1007"/>
        <v>#DIV/0!</v>
      </c>
      <c r="N3904" s="181" t="e">
        <f t="shared" si="1008"/>
        <v>#DIV/0!</v>
      </c>
      <c r="O3904" s="339" t="e">
        <f t="shared" si="1009"/>
        <v>#DIV/0!</v>
      </c>
      <c r="P3904" s="181" t="e">
        <f t="shared" si="1010"/>
        <v>#DIV/0!</v>
      </c>
      <c r="R3904" s="181" t="e">
        <f t="shared" si="1011"/>
        <v>#DIV/0!</v>
      </c>
      <c r="S3904" s="181" t="e">
        <f t="shared" si="1012"/>
        <v>#DIV/0!</v>
      </c>
      <c r="T3904" s="339" t="e">
        <f t="shared" si="1018"/>
        <v>#DIV/0!</v>
      </c>
      <c r="U3904" s="181" t="e">
        <f t="shared" si="1013"/>
        <v>#DIV/0!</v>
      </c>
    </row>
    <row r="3905" spans="2:21" ht="12.75" customHeight="1" x14ac:dyDescent="0.15">
      <c r="B3905" s="1">
        <f t="shared" si="1019"/>
        <v>403.40000000002323</v>
      </c>
      <c r="C3905" s="181" t="e">
        <f t="shared" si="1014"/>
        <v>#DIV/0!</v>
      </c>
      <c r="D3905" s="242">
        <f t="shared" si="1015"/>
        <v>103.87601329175884</v>
      </c>
      <c r="E3905" s="181" t="e">
        <f t="shared" si="1003"/>
        <v>#DIV/0!</v>
      </c>
      <c r="F3905" s="181" t="e">
        <f t="shared" si="1016"/>
        <v>#DIV/0!</v>
      </c>
      <c r="H3905" s="181" t="e">
        <f t="shared" si="1017"/>
        <v>#DIV/0!</v>
      </c>
      <c r="I3905" s="181" t="e">
        <f t="shared" si="1004"/>
        <v>#DIV/0!</v>
      </c>
      <c r="J3905" s="339" t="e">
        <f t="shared" si="1005"/>
        <v>#DIV/0!</v>
      </c>
      <c r="K3905" s="181" t="e">
        <f t="shared" si="1006"/>
        <v>#DIV/0!</v>
      </c>
      <c r="M3905" s="181" t="e">
        <f t="shared" si="1007"/>
        <v>#DIV/0!</v>
      </c>
      <c r="N3905" s="181" t="e">
        <f t="shared" si="1008"/>
        <v>#DIV/0!</v>
      </c>
      <c r="O3905" s="339" t="e">
        <f t="shared" si="1009"/>
        <v>#DIV/0!</v>
      </c>
      <c r="P3905" s="181" t="e">
        <f t="shared" si="1010"/>
        <v>#DIV/0!</v>
      </c>
      <c r="R3905" s="181" t="e">
        <f t="shared" si="1011"/>
        <v>#DIV/0!</v>
      </c>
      <c r="S3905" s="181" t="e">
        <f t="shared" si="1012"/>
        <v>#DIV/0!</v>
      </c>
      <c r="T3905" s="339" t="e">
        <f t="shared" si="1018"/>
        <v>#DIV/0!</v>
      </c>
      <c r="U3905" s="181" t="e">
        <f t="shared" si="1013"/>
        <v>#DIV/0!</v>
      </c>
    </row>
    <row r="3906" spans="2:21" ht="12.75" customHeight="1" x14ac:dyDescent="0.15">
      <c r="B3906" s="1">
        <f t="shared" si="1019"/>
        <v>403.50000000002325</v>
      </c>
      <c r="C3906" s="181" t="e">
        <f t="shared" si="1014"/>
        <v>#DIV/0!</v>
      </c>
      <c r="D3906" s="242">
        <f t="shared" si="1015"/>
        <v>103.88278420815183</v>
      </c>
      <c r="E3906" s="181" t="e">
        <f t="shared" si="1003"/>
        <v>#DIV/0!</v>
      </c>
      <c r="F3906" s="181" t="e">
        <f t="shared" si="1016"/>
        <v>#DIV/0!</v>
      </c>
      <c r="H3906" s="181" t="e">
        <f t="shared" si="1017"/>
        <v>#DIV/0!</v>
      </c>
      <c r="I3906" s="181" t="e">
        <f t="shared" si="1004"/>
        <v>#DIV/0!</v>
      </c>
      <c r="J3906" s="339" t="e">
        <f t="shared" si="1005"/>
        <v>#DIV/0!</v>
      </c>
      <c r="K3906" s="181" t="e">
        <f t="shared" si="1006"/>
        <v>#DIV/0!</v>
      </c>
      <c r="M3906" s="181" t="e">
        <f t="shared" si="1007"/>
        <v>#DIV/0!</v>
      </c>
      <c r="N3906" s="181" t="e">
        <f t="shared" si="1008"/>
        <v>#DIV/0!</v>
      </c>
      <c r="O3906" s="339" t="e">
        <f t="shared" si="1009"/>
        <v>#DIV/0!</v>
      </c>
      <c r="P3906" s="181" t="e">
        <f t="shared" si="1010"/>
        <v>#DIV/0!</v>
      </c>
      <c r="R3906" s="181" t="e">
        <f t="shared" si="1011"/>
        <v>#DIV/0!</v>
      </c>
      <c r="S3906" s="181" t="e">
        <f t="shared" si="1012"/>
        <v>#DIV/0!</v>
      </c>
      <c r="T3906" s="339" t="e">
        <f t="shared" si="1018"/>
        <v>#DIV/0!</v>
      </c>
      <c r="U3906" s="181" t="e">
        <f t="shared" si="1013"/>
        <v>#DIV/0!</v>
      </c>
    </row>
    <row r="3907" spans="2:21" ht="12.75" customHeight="1" x14ac:dyDescent="0.15">
      <c r="B3907" s="1">
        <f t="shared" si="1019"/>
        <v>403.60000000002327</v>
      </c>
      <c r="C3907" s="181" t="e">
        <f t="shared" si="1014"/>
        <v>#DIV/0!</v>
      </c>
      <c r="D3907" s="242">
        <f t="shared" si="1015"/>
        <v>103.88955380085069</v>
      </c>
      <c r="E3907" s="181" t="e">
        <f t="shared" si="1003"/>
        <v>#DIV/0!</v>
      </c>
      <c r="F3907" s="181" t="e">
        <f t="shared" si="1016"/>
        <v>#DIV/0!</v>
      </c>
      <c r="H3907" s="181" t="e">
        <f t="shared" si="1017"/>
        <v>#DIV/0!</v>
      </c>
      <c r="I3907" s="181" t="e">
        <f t="shared" si="1004"/>
        <v>#DIV/0!</v>
      </c>
      <c r="J3907" s="339" t="e">
        <f t="shared" si="1005"/>
        <v>#DIV/0!</v>
      </c>
      <c r="K3907" s="181" t="e">
        <f t="shared" si="1006"/>
        <v>#DIV/0!</v>
      </c>
      <c r="M3907" s="181" t="e">
        <f t="shared" si="1007"/>
        <v>#DIV/0!</v>
      </c>
      <c r="N3907" s="181" t="e">
        <f t="shared" si="1008"/>
        <v>#DIV/0!</v>
      </c>
      <c r="O3907" s="339" t="e">
        <f t="shared" si="1009"/>
        <v>#DIV/0!</v>
      </c>
      <c r="P3907" s="181" t="e">
        <f t="shared" si="1010"/>
        <v>#DIV/0!</v>
      </c>
      <c r="R3907" s="181" t="e">
        <f t="shared" si="1011"/>
        <v>#DIV/0!</v>
      </c>
      <c r="S3907" s="181" t="e">
        <f t="shared" si="1012"/>
        <v>#DIV/0!</v>
      </c>
      <c r="T3907" s="339" t="e">
        <f t="shared" si="1018"/>
        <v>#DIV/0!</v>
      </c>
      <c r="U3907" s="181" t="e">
        <f t="shared" si="1013"/>
        <v>#DIV/0!</v>
      </c>
    </row>
    <row r="3908" spans="2:21" ht="12.75" customHeight="1" x14ac:dyDescent="0.15">
      <c r="B3908" s="1">
        <f t="shared" si="1019"/>
        <v>403.70000000002329</v>
      </c>
      <c r="C3908" s="181" t="e">
        <f t="shared" si="1014"/>
        <v>#DIV/0!</v>
      </c>
      <c r="D3908" s="242">
        <f t="shared" si="1015"/>
        <v>103.89632207045894</v>
      </c>
      <c r="E3908" s="181" t="e">
        <f t="shared" si="1003"/>
        <v>#DIV/0!</v>
      </c>
      <c r="F3908" s="181" t="e">
        <f t="shared" si="1016"/>
        <v>#DIV/0!</v>
      </c>
      <c r="H3908" s="181" t="e">
        <f t="shared" si="1017"/>
        <v>#DIV/0!</v>
      </c>
      <c r="I3908" s="181" t="e">
        <f t="shared" si="1004"/>
        <v>#DIV/0!</v>
      </c>
      <c r="J3908" s="339" t="e">
        <f t="shared" si="1005"/>
        <v>#DIV/0!</v>
      </c>
      <c r="K3908" s="181" t="e">
        <f t="shared" si="1006"/>
        <v>#DIV/0!</v>
      </c>
      <c r="M3908" s="181" t="e">
        <f t="shared" si="1007"/>
        <v>#DIV/0!</v>
      </c>
      <c r="N3908" s="181" t="e">
        <f t="shared" si="1008"/>
        <v>#DIV/0!</v>
      </c>
      <c r="O3908" s="339" t="e">
        <f t="shared" si="1009"/>
        <v>#DIV/0!</v>
      </c>
      <c r="P3908" s="181" t="e">
        <f t="shared" si="1010"/>
        <v>#DIV/0!</v>
      </c>
      <c r="R3908" s="181" t="e">
        <f t="shared" si="1011"/>
        <v>#DIV/0!</v>
      </c>
      <c r="S3908" s="181" t="e">
        <f t="shared" si="1012"/>
        <v>#DIV/0!</v>
      </c>
      <c r="T3908" s="339" t="e">
        <f t="shared" si="1018"/>
        <v>#DIV/0!</v>
      </c>
      <c r="U3908" s="181" t="e">
        <f t="shared" si="1013"/>
        <v>#DIV/0!</v>
      </c>
    </row>
    <row r="3909" spans="2:21" ht="12.75" customHeight="1" x14ac:dyDescent="0.15">
      <c r="B3909" s="1">
        <f t="shared" si="1019"/>
        <v>403.80000000002332</v>
      </c>
      <c r="C3909" s="181" t="e">
        <f t="shared" si="1014"/>
        <v>#DIV/0!</v>
      </c>
      <c r="D3909" s="242">
        <f t="shared" si="1015"/>
        <v>103.90308901757986</v>
      </c>
      <c r="E3909" s="181" t="e">
        <f t="shared" si="1003"/>
        <v>#DIV/0!</v>
      </c>
      <c r="F3909" s="181" t="e">
        <f t="shared" si="1016"/>
        <v>#DIV/0!</v>
      </c>
      <c r="H3909" s="181" t="e">
        <f t="shared" si="1017"/>
        <v>#DIV/0!</v>
      </c>
      <c r="I3909" s="181" t="e">
        <f t="shared" si="1004"/>
        <v>#DIV/0!</v>
      </c>
      <c r="J3909" s="339" t="e">
        <f t="shared" si="1005"/>
        <v>#DIV/0!</v>
      </c>
      <c r="K3909" s="181" t="e">
        <f t="shared" si="1006"/>
        <v>#DIV/0!</v>
      </c>
      <c r="M3909" s="181" t="e">
        <f t="shared" si="1007"/>
        <v>#DIV/0!</v>
      </c>
      <c r="N3909" s="181" t="e">
        <f t="shared" si="1008"/>
        <v>#DIV/0!</v>
      </c>
      <c r="O3909" s="339" t="e">
        <f t="shared" si="1009"/>
        <v>#DIV/0!</v>
      </c>
      <c r="P3909" s="181" t="e">
        <f t="shared" si="1010"/>
        <v>#DIV/0!</v>
      </c>
      <c r="R3909" s="181" t="e">
        <f t="shared" si="1011"/>
        <v>#DIV/0!</v>
      </c>
      <c r="S3909" s="181" t="e">
        <f t="shared" si="1012"/>
        <v>#DIV/0!</v>
      </c>
      <c r="T3909" s="339" t="e">
        <f t="shared" si="1018"/>
        <v>#DIV/0!</v>
      </c>
      <c r="U3909" s="181" t="e">
        <f t="shared" si="1013"/>
        <v>#DIV/0!</v>
      </c>
    </row>
    <row r="3910" spans="2:21" ht="12.75" customHeight="1" x14ac:dyDescent="0.15">
      <c r="B3910" s="1">
        <f t="shared" si="1019"/>
        <v>403.90000000002334</v>
      </c>
      <c r="C3910" s="181" t="e">
        <f t="shared" si="1014"/>
        <v>#DIV/0!</v>
      </c>
      <c r="D3910" s="242">
        <f t="shared" si="1015"/>
        <v>103.90985464281634</v>
      </c>
      <c r="E3910" s="181" t="e">
        <f t="shared" ref="E3910:E3973" si="1020">+$D$19+(C3910/(D3910*$D$34))</f>
        <v>#DIV/0!</v>
      </c>
      <c r="F3910" s="181" t="e">
        <f t="shared" si="1016"/>
        <v>#DIV/0!</v>
      </c>
      <c r="H3910" s="181" t="e">
        <f t="shared" si="1017"/>
        <v>#DIV/0!</v>
      </c>
      <c r="I3910" s="181" t="e">
        <f t="shared" ref="I3910:I3973" si="1021">1.32*(($B3911-$D$19)/$D$30)^0.25</f>
        <v>#DIV/0!</v>
      </c>
      <c r="J3910" s="339" t="e">
        <f t="shared" ref="J3910:J3973" si="1022">+$D$19+(H3910/(I3910*$D$35))</f>
        <v>#DIV/0!</v>
      </c>
      <c r="K3910" s="181" t="e">
        <f t="shared" ref="K3910:K3973" si="1023">ABS($B3911-J3910)</f>
        <v>#DIV/0!</v>
      </c>
      <c r="M3910" s="181" t="e">
        <f t="shared" ref="M3910:M3973" si="1024">(2*PI()*$D$27*$D$8*$AE$7*($D$31-B3911))/LN($D$30/$D$28)</f>
        <v>#DIV/0!</v>
      </c>
      <c r="N3910" s="181" t="e">
        <f t="shared" ref="N3910:N3973" si="1025">1.32*(($B3911-$D$19)/$D$30)^0.25</f>
        <v>#DIV/0!</v>
      </c>
      <c r="O3910" s="339" t="e">
        <f t="shared" ref="O3910:O3973" si="1026">+$D$19+(M3910/(N3910*$D$38))</f>
        <v>#DIV/0!</v>
      </c>
      <c r="P3910" s="181" t="e">
        <f t="shared" ref="P3910:P3973" si="1027">ABS($B3911-O3910)</f>
        <v>#DIV/0!</v>
      </c>
      <c r="R3910" s="181" t="e">
        <f t="shared" ref="R3910:R3973" si="1028">(2*PI()*$D$27*$D$9*$AE$6*($D$31-B3911))/LN($D$30/$D$28)</f>
        <v>#DIV/0!</v>
      </c>
      <c r="S3910" s="181" t="e">
        <f t="shared" ref="S3910:S3973" si="1029">1.32*(($B3911-$D$19)/$D$30)^0.25</f>
        <v>#DIV/0!</v>
      </c>
      <c r="T3910" s="339" t="e">
        <f t="shared" si="1018"/>
        <v>#DIV/0!</v>
      </c>
      <c r="U3910" s="181" t="e">
        <f t="shared" ref="U3910:U3973" si="1030">ABS($B3911-T3910)</f>
        <v>#DIV/0!</v>
      </c>
    </row>
    <row r="3911" spans="2:21" ht="12.75" customHeight="1" x14ac:dyDescent="0.15">
      <c r="B3911" s="1">
        <f t="shared" si="1019"/>
        <v>404.00000000002336</v>
      </c>
      <c r="C3911" s="181" t="e">
        <f t="shared" ref="C3911:C3974" si="1031">(2*PI()*$D$26*$D$32*($D$31-B3912))/LN($D$29/$D$28)</f>
        <v>#DIV/0!</v>
      </c>
      <c r="D3911" s="242">
        <f t="shared" ref="D3911:D3974" si="1032">1.32*((B3912-$D$19)/$D$29)^0.25</f>
        <v>103.9166189467706</v>
      </c>
      <c r="E3911" s="181" t="e">
        <f t="shared" si="1020"/>
        <v>#DIV/0!</v>
      </c>
      <c r="F3911" s="181" t="e">
        <f t="shared" ref="F3911:F3974" si="1033">ABS(B3912-E3911)</f>
        <v>#DIV/0!</v>
      </c>
      <c r="H3911" s="181" t="e">
        <f t="shared" ref="H3911:H3974" si="1034">(2*PI()*$D$27*$D$32*($D$31-B3912))/LN($D$30/$D$28)</f>
        <v>#DIV/0!</v>
      </c>
      <c r="I3911" s="181" t="e">
        <f t="shared" si="1021"/>
        <v>#DIV/0!</v>
      </c>
      <c r="J3911" s="339" t="e">
        <f t="shared" si="1022"/>
        <v>#DIV/0!</v>
      </c>
      <c r="K3911" s="181" t="e">
        <f t="shared" si="1023"/>
        <v>#DIV/0!</v>
      </c>
      <c r="M3911" s="181" t="e">
        <f t="shared" si="1024"/>
        <v>#DIV/0!</v>
      </c>
      <c r="N3911" s="181" t="e">
        <f t="shared" si="1025"/>
        <v>#DIV/0!</v>
      </c>
      <c r="O3911" s="339" t="e">
        <f t="shared" si="1026"/>
        <v>#DIV/0!</v>
      </c>
      <c r="P3911" s="181" t="e">
        <f t="shared" si="1027"/>
        <v>#DIV/0!</v>
      </c>
      <c r="R3911" s="181" t="e">
        <f t="shared" si="1028"/>
        <v>#DIV/0!</v>
      </c>
      <c r="S3911" s="181" t="e">
        <f t="shared" si="1029"/>
        <v>#DIV/0!</v>
      </c>
      <c r="T3911" s="339" t="e">
        <f t="shared" ref="T3911:T3974" si="1035">+$D$19+(R3911/(S3911*$D$41))</f>
        <v>#DIV/0!</v>
      </c>
      <c r="U3911" s="181" t="e">
        <f t="shared" si="1030"/>
        <v>#DIV/0!</v>
      </c>
    </row>
    <row r="3912" spans="2:21" ht="12.75" customHeight="1" x14ac:dyDescent="0.15">
      <c r="B3912" s="1">
        <f t="shared" ref="B3912:B3975" si="1036">B3911+0.1</f>
        <v>404.10000000002339</v>
      </c>
      <c r="C3912" s="181" t="e">
        <f t="shared" si="1031"/>
        <v>#DIV/0!</v>
      </c>
      <c r="D3912" s="242">
        <f t="shared" si="1032"/>
        <v>103.92338193004461</v>
      </c>
      <c r="E3912" s="181" t="e">
        <f t="shared" si="1020"/>
        <v>#DIV/0!</v>
      </c>
      <c r="F3912" s="181" t="e">
        <f t="shared" si="1033"/>
        <v>#DIV/0!</v>
      </c>
      <c r="H3912" s="181" t="e">
        <f t="shared" si="1034"/>
        <v>#DIV/0!</v>
      </c>
      <c r="I3912" s="181" t="e">
        <f t="shared" si="1021"/>
        <v>#DIV/0!</v>
      </c>
      <c r="J3912" s="339" t="e">
        <f t="shared" si="1022"/>
        <v>#DIV/0!</v>
      </c>
      <c r="K3912" s="181" t="e">
        <f t="shared" si="1023"/>
        <v>#DIV/0!</v>
      </c>
      <c r="M3912" s="181" t="e">
        <f t="shared" si="1024"/>
        <v>#DIV/0!</v>
      </c>
      <c r="N3912" s="181" t="e">
        <f t="shared" si="1025"/>
        <v>#DIV/0!</v>
      </c>
      <c r="O3912" s="339" t="e">
        <f t="shared" si="1026"/>
        <v>#DIV/0!</v>
      </c>
      <c r="P3912" s="181" t="e">
        <f t="shared" si="1027"/>
        <v>#DIV/0!</v>
      </c>
      <c r="R3912" s="181" t="e">
        <f t="shared" si="1028"/>
        <v>#DIV/0!</v>
      </c>
      <c r="S3912" s="181" t="e">
        <f t="shared" si="1029"/>
        <v>#DIV/0!</v>
      </c>
      <c r="T3912" s="339" t="e">
        <f t="shared" si="1035"/>
        <v>#DIV/0!</v>
      </c>
      <c r="U3912" s="181" t="e">
        <f t="shared" si="1030"/>
        <v>#DIV/0!</v>
      </c>
    </row>
    <row r="3913" spans="2:21" ht="12.75" customHeight="1" x14ac:dyDescent="0.15">
      <c r="B3913" s="1">
        <f t="shared" si="1036"/>
        <v>404.20000000002341</v>
      </c>
      <c r="C3913" s="181" t="e">
        <f t="shared" si="1031"/>
        <v>#DIV/0!</v>
      </c>
      <c r="D3913" s="242">
        <f t="shared" si="1032"/>
        <v>103.93014359323988</v>
      </c>
      <c r="E3913" s="181" t="e">
        <f t="shared" si="1020"/>
        <v>#DIV/0!</v>
      </c>
      <c r="F3913" s="181" t="e">
        <f t="shared" si="1033"/>
        <v>#DIV/0!</v>
      </c>
      <c r="H3913" s="181" t="e">
        <f t="shared" si="1034"/>
        <v>#DIV/0!</v>
      </c>
      <c r="I3913" s="181" t="e">
        <f t="shared" si="1021"/>
        <v>#DIV/0!</v>
      </c>
      <c r="J3913" s="339" t="e">
        <f t="shared" si="1022"/>
        <v>#DIV/0!</v>
      </c>
      <c r="K3913" s="181" t="e">
        <f t="shared" si="1023"/>
        <v>#DIV/0!</v>
      </c>
      <c r="M3913" s="181" t="e">
        <f t="shared" si="1024"/>
        <v>#DIV/0!</v>
      </c>
      <c r="N3913" s="181" t="e">
        <f t="shared" si="1025"/>
        <v>#DIV/0!</v>
      </c>
      <c r="O3913" s="339" t="e">
        <f t="shared" si="1026"/>
        <v>#DIV/0!</v>
      </c>
      <c r="P3913" s="181" t="e">
        <f t="shared" si="1027"/>
        <v>#DIV/0!</v>
      </c>
      <c r="R3913" s="181" t="e">
        <f t="shared" si="1028"/>
        <v>#DIV/0!</v>
      </c>
      <c r="S3913" s="181" t="e">
        <f t="shared" si="1029"/>
        <v>#DIV/0!</v>
      </c>
      <c r="T3913" s="339" t="e">
        <f t="shared" si="1035"/>
        <v>#DIV/0!</v>
      </c>
      <c r="U3913" s="181" t="e">
        <f t="shared" si="1030"/>
        <v>#DIV/0!</v>
      </c>
    </row>
    <row r="3914" spans="2:21" ht="12.75" customHeight="1" x14ac:dyDescent="0.15">
      <c r="B3914" s="1">
        <f t="shared" si="1036"/>
        <v>404.30000000002343</v>
      </c>
      <c r="C3914" s="181" t="e">
        <f t="shared" si="1031"/>
        <v>#DIV/0!</v>
      </c>
      <c r="D3914" s="242">
        <f t="shared" si="1032"/>
        <v>103.93690393695746</v>
      </c>
      <c r="E3914" s="181" t="e">
        <f t="shared" si="1020"/>
        <v>#DIV/0!</v>
      </c>
      <c r="F3914" s="181" t="e">
        <f t="shared" si="1033"/>
        <v>#DIV/0!</v>
      </c>
      <c r="H3914" s="181" t="e">
        <f t="shared" si="1034"/>
        <v>#DIV/0!</v>
      </c>
      <c r="I3914" s="181" t="e">
        <f t="shared" si="1021"/>
        <v>#DIV/0!</v>
      </c>
      <c r="J3914" s="339" t="e">
        <f t="shared" si="1022"/>
        <v>#DIV/0!</v>
      </c>
      <c r="K3914" s="181" t="e">
        <f t="shared" si="1023"/>
        <v>#DIV/0!</v>
      </c>
      <c r="M3914" s="181" t="e">
        <f t="shared" si="1024"/>
        <v>#DIV/0!</v>
      </c>
      <c r="N3914" s="181" t="e">
        <f t="shared" si="1025"/>
        <v>#DIV/0!</v>
      </c>
      <c r="O3914" s="339" t="e">
        <f t="shared" si="1026"/>
        <v>#DIV/0!</v>
      </c>
      <c r="P3914" s="181" t="e">
        <f t="shared" si="1027"/>
        <v>#DIV/0!</v>
      </c>
      <c r="R3914" s="181" t="e">
        <f t="shared" si="1028"/>
        <v>#DIV/0!</v>
      </c>
      <c r="S3914" s="181" t="e">
        <f t="shared" si="1029"/>
        <v>#DIV/0!</v>
      </c>
      <c r="T3914" s="339" t="e">
        <f t="shared" si="1035"/>
        <v>#DIV/0!</v>
      </c>
      <c r="U3914" s="181" t="e">
        <f t="shared" si="1030"/>
        <v>#DIV/0!</v>
      </c>
    </row>
    <row r="3915" spans="2:21" ht="12.75" customHeight="1" x14ac:dyDescent="0.15">
      <c r="B3915" s="1">
        <f t="shared" si="1036"/>
        <v>404.40000000002345</v>
      </c>
      <c r="C3915" s="181" t="e">
        <f t="shared" si="1031"/>
        <v>#DIV/0!</v>
      </c>
      <c r="D3915" s="242">
        <f t="shared" si="1032"/>
        <v>103.94366296179811</v>
      </c>
      <c r="E3915" s="181" t="e">
        <f t="shared" si="1020"/>
        <v>#DIV/0!</v>
      </c>
      <c r="F3915" s="181" t="e">
        <f t="shared" si="1033"/>
        <v>#DIV/0!</v>
      </c>
      <c r="H3915" s="181" t="e">
        <f t="shared" si="1034"/>
        <v>#DIV/0!</v>
      </c>
      <c r="I3915" s="181" t="e">
        <f t="shared" si="1021"/>
        <v>#DIV/0!</v>
      </c>
      <c r="J3915" s="339" t="e">
        <f t="shared" si="1022"/>
        <v>#DIV/0!</v>
      </c>
      <c r="K3915" s="181" t="e">
        <f t="shared" si="1023"/>
        <v>#DIV/0!</v>
      </c>
      <c r="M3915" s="181" t="e">
        <f t="shared" si="1024"/>
        <v>#DIV/0!</v>
      </c>
      <c r="N3915" s="181" t="e">
        <f t="shared" si="1025"/>
        <v>#DIV/0!</v>
      </c>
      <c r="O3915" s="339" t="e">
        <f t="shared" si="1026"/>
        <v>#DIV/0!</v>
      </c>
      <c r="P3915" s="181" t="e">
        <f t="shared" si="1027"/>
        <v>#DIV/0!</v>
      </c>
      <c r="R3915" s="181" t="e">
        <f t="shared" si="1028"/>
        <v>#DIV/0!</v>
      </c>
      <c r="S3915" s="181" t="e">
        <f t="shared" si="1029"/>
        <v>#DIV/0!</v>
      </c>
      <c r="T3915" s="339" t="e">
        <f t="shared" si="1035"/>
        <v>#DIV/0!</v>
      </c>
      <c r="U3915" s="181" t="e">
        <f t="shared" si="1030"/>
        <v>#DIV/0!</v>
      </c>
    </row>
    <row r="3916" spans="2:21" ht="12.75" customHeight="1" x14ac:dyDescent="0.15">
      <c r="B3916" s="1">
        <f t="shared" si="1036"/>
        <v>404.50000000002348</v>
      </c>
      <c r="C3916" s="181" t="e">
        <f t="shared" si="1031"/>
        <v>#DIV/0!</v>
      </c>
      <c r="D3916" s="242">
        <f t="shared" si="1032"/>
        <v>103.95042066836186</v>
      </c>
      <c r="E3916" s="181" t="e">
        <f t="shared" si="1020"/>
        <v>#DIV/0!</v>
      </c>
      <c r="F3916" s="181" t="e">
        <f t="shared" si="1033"/>
        <v>#DIV/0!</v>
      </c>
      <c r="H3916" s="181" t="e">
        <f t="shared" si="1034"/>
        <v>#DIV/0!</v>
      </c>
      <c r="I3916" s="181" t="e">
        <f t="shared" si="1021"/>
        <v>#DIV/0!</v>
      </c>
      <c r="J3916" s="339" t="e">
        <f t="shared" si="1022"/>
        <v>#DIV/0!</v>
      </c>
      <c r="K3916" s="181" t="e">
        <f t="shared" si="1023"/>
        <v>#DIV/0!</v>
      </c>
      <c r="M3916" s="181" t="e">
        <f t="shared" si="1024"/>
        <v>#DIV/0!</v>
      </c>
      <c r="N3916" s="181" t="e">
        <f t="shared" si="1025"/>
        <v>#DIV/0!</v>
      </c>
      <c r="O3916" s="339" t="e">
        <f t="shared" si="1026"/>
        <v>#DIV/0!</v>
      </c>
      <c r="P3916" s="181" t="e">
        <f t="shared" si="1027"/>
        <v>#DIV/0!</v>
      </c>
      <c r="R3916" s="181" t="e">
        <f t="shared" si="1028"/>
        <v>#DIV/0!</v>
      </c>
      <c r="S3916" s="181" t="e">
        <f t="shared" si="1029"/>
        <v>#DIV/0!</v>
      </c>
      <c r="T3916" s="339" t="e">
        <f t="shared" si="1035"/>
        <v>#DIV/0!</v>
      </c>
      <c r="U3916" s="181" t="e">
        <f t="shared" si="1030"/>
        <v>#DIV/0!</v>
      </c>
    </row>
    <row r="3917" spans="2:21" ht="12.75" customHeight="1" x14ac:dyDescent="0.15">
      <c r="B3917" s="1">
        <f t="shared" si="1036"/>
        <v>404.6000000000235</v>
      </c>
      <c r="C3917" s="181" t="e">
        <f t="shared" si="1031"/>
        <v>#DIV/0!</v>
      </c>
      <c r="D3917" s="242">
        <f t="shared" si="1032"/>
        <v>103.95717705724869</v>
      </c>
      <c r="E3917" s="181" t="e">
        <f t="shared" si="1020"/>
        <v>#DIV/0!</v>
      </c>
      <c r="F3917" s="181" t="e">
        <f t="shared" si="1033"/>
        <v>#DIV/0!</v>
      </c>
      <c r="H3917" s="181" t="e">
        <f t="shared" si="1034"/>
        <v>#DIV/0!</v>
      </c>
      <c r="I3917" s="181" t="e">
        <f t="shared" si="1021"/>
        <v>#DIV/0!</v>
      </c>
      <c r="J3917" s="339" t="e">
        <f t="shared" si="1022"/>
        <v>#DIV/0!</v>
      </c>
      <c r="K3917" s="181" t="e">
        <f t="shared" si="1023"/>
        <v>#DIV/0!</v>
      </c>
      <c r="M3917" s="181" t="e">
        <f t="shared" si="1024"/>
        <v>#DIV/0!</v>
      </c>
      <c r="N3917" s="181" t="e">
        <f t="shared" si="1025"/>
        <v>#DIV/0!</v>
      </c>
      <c r="O3917" s="339" t="e">
        <f t="shared" si="1026"/>
        <v>#DIV/0!</v>
      </c>
      <c r="P3917" s="181" t="e">
        <f t="shared" si="1027"/>
        <v>#DIV/0!</v>
      </c>
      <c r="R3917" s="181" t="e">
        <f t="shared" si="1028"/>
        <v>#DIV/0!</v>
      </c>
      <c r="S3917" s="181" t="e">
        <f t="shared" si="1029"/>
        <v>#DIV/0!</v>
      </c>
      <c r="T3917" s="339" t="e">
        <f t="shared" si="1035"/>
        <v>#DIV/0!</v>
      </c>
      <c r="U3917" s="181" t="e">
        <f t="shared" si="1030"/>
        <v>#DIV/0!</v>
      </c>
    </row>
    <row r="3918" spans="2:21" ht="12.75" customHeight="1" x14ac:dyDescent="0.15">
      <c r="B3918" s="1">
        <f t="shared" si="1036"/>
        <v>404.70000000002352</v>
      </c>
      <c r="C3918" s="181" t="e">
        <f t="shared" si="1031"/>
        <v>#DIV/0!</v>
      </c>
      <c r="D3918" s="242">
        <f t="shared" si="1032"/>
        <v>103.96393212905772</v>
      </c>
      <c r="E3918" s="181" t="e">
        <f t="shared" si="1020"/>
        <v>#DIV/0!</v>
      </c>
      <c r="F3918" s="181" t="e">
        <f t="shared" si="1033"/>
        <v>#DIV/0!</v>
      </c>
      <c r="H3918" s="181" t="e">
        <f t="shared" si="1034"/>
        <v>#DIV/0!</v>
      </c>
      <c r="I3918" s="181" t="e">
        <f t="shared" si="1021"/>
        <v>#DIV/0!</v>
      </c>
      <c r="J3918" s="339" t="e">
        <f t="shared" si="1022"/>
        <v>#DIV/0!</v>
      </c>
      <c r="K3918" s="181" t="e">
        <f t="shared" si="1023"/>
        <v>#DIV/0!</v>
      </c>
      <c r="M3918" s="181" t="e">
        <f t="shared" si="1024"/>
        <v>#DIV/0!</v>
      </c>
      <c r="N3918" s="181" t="e">
        <f t="shared" si="1025"/>
        <v>#DIV/0!</v>
      </c>
      <c r="O3918" s="339" t="e">
        <f t="shared" si="1026"/>
        <v>#DIV/0!</v>
      </c>
      <c r="P3918" s="181" t="e">
        <f t="shared" si="1027"/>
        <v>#DIV/0!</v>
      </c>
      <c r="R3918" s="181" t="e">
        <f t="shared" si="1028"/>
        <v>#DIV/0!</v>
      </c>
      <c r="S3918" s="181" t="e">
        <f t="shared" si="1029"/>
        <v>#DIV/0!</v>
      </c>
      <c r="T3918" s="339" t="e">
        <f t="shared" si="1035"/>
        <v>#DIV/0!</v>
      </c>
      <c r="U3918" s="181" t="e">
        <f t="shared" si="1030"/>
        <v>#DIV/0!</v>
      </c>
    </row>
    <row r="3919" spans="2:21" ht="12.75" customHeight="1" x14ac:dyDescent="0.15">
      <c r="B3919" s="1">
        <f t="shared" si="1036"/>
        <v>404.80000000002354</v>
      </c>
      <c r="C3919" s="181" t="e">
        <f t="shared" si="1031"/>
        <v>#DIV/0!</v>
      </c>
      <c r="D3919" s="242">
        <f t="shared" si="1032"/>
        <v>103.97068588438806</v>
      </c>
      <c r="E3919" s="181" t="e">
        <f t="shared" si="1020"/>
        <v>#DIV/0!</v>
      </c>
      <c r="F3919" s="181" t="e">
        <f t="shared" si="1033"/>
        <v>#DIV/0!</v>
      </c>
      <c r="H3919" s="181" t="e">
        <f t="shared" si="1034"/>
        <v>#DIV/0!</v>
      </c>
      <c r="I3919" s="181" t="e">
        <f t="shared" si="1021"/>
        <v>#DIV/0!</v>
      </c>
      <c r="J3919" s="339" t="e">
        <f t="shared" si="1022"/>
        <v>#DIV/0!</v>
      </c>
      <c r="K3919" s="181" t="e">
        <f t="shared" si="1023"/>
        <v>#DIV/0!</v>
      </c>
      <c r="M3919" s="181" t="e">
        <f t="shared" si="1024"/>
        <v>#DIV/0!</v>
      </c>
      <c r="N3919" s="181" t="e">
        <f t="shared" si="1025"/>
        <v>#DIV/0!</v>
      </c>
      <c r="O3919" s="339" t="e">
        <f t="shared" si="1026"/>
        <v>#DIV/0!</v>
      </c>
      <c r="P3919" s="181" t="e">
        <f t="shared" si="1027"/>
        <v>#DIV/0!</v>
      </c>
      <c r="R3919" s="181" t="e">
        <f t="shared" si="1028"/>
        <v>#DIV/0!</v>
      </c>
      <c r="S3919" s="181" t="e">
        <f t="shared" si="1029"/>
        <v>#DIV/0!</v>
      </c>
      <c r="T3919" s="339" t="e">
        <f t="shared" si="1035"/>
        <v>#DIV/0!</v>
      </c>
      <c r="U3919" s="181" t="e">
        <f t="shared" si="1030"/>
        <v>#DIV/0!</v>
      </c>
    </row>
    <row r="3920" spans="2:21" ht="12.75" customHeight="1" x14ac:dyDescent="0.15">
      <c r="B3920" s="1">
        <f t="shared" si="1036"/>
        <v>404.90000000002357</v>
      </c>
      <c r="C3920" s="181" t="e">
        <f t="shared" si="1031"/>
        <v>#DIV/0!</v>
      </c>
      <c r="D3920" s="242">
        <f t="shared" si="1032"/>
        <v>103.97743832383817</v>
      </c>
      <c r="E3920" s="181" t="e">
        <f t="shared" si="1020"/>
        <v>#DIV/0!</v>
      </c>
      <c r="F3920" s="181" t="e">
        <f t="shared" si="1033"/>
        <v>#DIV/0!</v>
      </c>
      <c r="H3920" s="181" t="e">
        <f t="shared" si="1034"/>
        <v>#DIV/0!</v>
      </c>
      <c r="I3920" s="181" t="e">
        <f t="shared" si="1021"/>
        <v>#DIV/0!</v>
      </c>
      <c r="J3920" s="339" t="e">
        <f t="shared" si="1022"/>
        <v>#DIV/0!</v>
      </c>
      <c r="K3920" s="181" t="e">
        <f t="shared" si="1023"/>
        <v>#DIV/0!</v>
      </c>
      <c r="M3920" s="181" t="e">
        <f t="shared" si="1024"/>
        <v>#DIV/0!</v>
      </c>
      <c r="N3920" s="181" t="e">
        <f t="shared" si="1025"/>
        <v>#DIV/0!</v>
      </c>
      <c r="O3920" s="339" t="e">
        <f t="shared" si="1026"/>
        <v>#DIV/0!</v>
      </c>
      <c r="P3920" s="181" t="e">
        <f t="shared" si="1027"/>
        <v>#DIV/0!</v>
      </c>
      <c r="R3920" s="181" t="e">
        <f t="shared" si="1028"/>
        <v>#DIV/0!</v>
      </c>
      <c r="S3920" s="181" t="e">
        <f t="shared" si="1029"/>
        <v>#DIV/0!</v>
      </c>
      <c r="T3920" s="339" t="e">
        <f t="shared" si="1035"/>
        <v>#DIV/0!</v>
      </c>
      <c r="U3920" s="181" t="e">
        <f t="shared" si="1030"/>
        <v>#DIV/0!</v>
      </c>
    </row>
    <row r="3921" spans="2:21" ht="12.75" customHeight="1" x14ac:dyDescent="0.15">
      <c r="B3921" s="1">
        <f t="shared" si="1036"/>
        <v>405.00000000002359</v>
      </c>
      <c r="C3921" s="181" t="e">
        <f t="shared" si="1031"/>
        <v>#DIV/0!</v>
      </c>
      <c r="D3921" s="242">
        <f t="shared" si="1032"/>
        <v>103.98418944800605</v>
      </c>
      <c r="E3921" s="181" t="e">
        <f t="shared" si="1020"/>
        <v>#DIV/0!</v>
      </c>
      <c r="F3921" s="181" t="e">
        <f t="shared" si="1033"/>
        <v>#DIV/0!</v>
      </c>
      <c r="H3921" s="181" t="e">
        <f t="shared" si="1034"/>
        <v>#DIV/0!</v>
      </c>
      <c r="I3921" s="181" t="e">
        <f t="shared" si="1021"/>
        <v>#DIV/0!</v>
      </c>
      <c r="J3921" s="339" t="e">
        <f t="shared" si="1022"/>
        <v>#DIV/0!</v>
      </c>
      <c r="K3921" s="181" t="e">
        <f t="shared" si="1023"/>
        <v>#DIV/0!</v>
      </c>
      <c r="M3921" s="181" t="e">
        <f t="shared" si="1024"/>
        <v>#DIV/0!</v>
      </c>
      <c r="N3921" s="181" t="e">
        <f t="shared" si="1025"/>
        <v>#DIV/0!</v>
      </c>
      <c r="O3921" s="339" t="e">
        <f t="shared" si="1026"/>
        <v>#DIV/0!</v>
      </c>
      <c r="P3921" s="181" t="e">
        <f t="shared" si="1027"/>
        <v>#DIV/0!</v>
      </c>
      <c r="R3921" s="181" t="e">
        <f t="shared" si="1028"/>
        <v>#DIV/0!</v>
      </c>
      <c r="S3921" s="181" t="e">
        <f t="shared" si="1029"/>
        <v>#DIV/0!</v>
      </c>
      <c r="T3921" s="339" t="e">
        <f t="shared" si="1035"/>
        <v>#DIV/0!</v>
      </c>
      <c r="U3921" s="181" t="e">
        <f t="shared" si="1030"/>
        <v>#DIV/0!</v>
      </c>
    </row>
    <row r="3922" spans="2:21" ht="12.75" customHeight="1" x14ac:dyDescent="0.15">
      <c r="B3922" s="1">
        <f t="shared" si="1036"/>
        <v>405.10000000002361</v>
      </c>
      <c r="C3922" s="181" t="e">
        <f t="shared" si="1031"/>
        <v>#DIV/0!</v>
      </c>
      <c r="D3922" s="242">
        <f t="shared" si="1032"/>
        <v>103.99093925748937</v>
      </c>
      <c r="E3922" s="181" t="e">
        <f t="shared" si="1020"/>
        <v>#DIV/0!</v>
      </c>
      <c r="F3922" s="181" t="e">
        <f t="shared" si="1033"/>
        <v>#DIV/0!</v>
      </c>
      <c r="H3922" s="181" t="e">
        <f t="shared" si="1034"/>
        <v>#DIV/0!</v>
      </c>
      <c r="I3922" s="181" t="e">
        <f t="shared" si="1021"/>
        <v>#DIV/0!</v>
      </c>
      <c r="J3922" s="339" t="e">
        <f t="shared" si="1022"/>
        <v>#DIV/0!</v>
      </c>
      <c r="K3922" s="181" t="e">
        <f t="shared" si="1023"/>
        <v>#DIV/0!</v>
      </c>
      <c r="M3922" s="181" t="e">
        <f t="shared" si="1024"/>
        <v>#DIV/0!</v>
      </c>
      <c r="N3922" s="181" t="e">
        <f t="shared" si="1025"/>
        <v>#DIV/0!</v>
      </c>
      <c r="O3922" s="339" t="e">
        <f t="shared" si="1026"/>
        <v>#DIV/0!</v>
      </c>
      <c r="P3922" s="181" t="e">
        <f t="shared" si="1027"/>
        <v>#DIV/0!</v>
      </c>
      <c r="R3922" s="181" t="e">
        <f t="shared" si="1028"/>
        <v>#DIV/0!</v>
      </c>
      <c r="S3922" s="181" t="e">
        <f t="shared" si="1029"/>
        <v>#DIV/0!</v>
      </c>
      <c r="T3922" s="339" t="e">
        <f t="shared" si="1035"/>
        <v>#DIV/0!</v>
      </c>
      <c r="U3922" s="181" t="e">
        <f t="shared" si="1030"/>
        <v>#DIV/0!</v>
      </c>
    </row>
    <row r="3923" spans="2:21" ht="12.75" customHeight="1" x14ac:dyDescent="0.15">
      <c r="B3923" s="1">
        <f t="shared" si="1036"/>
        <v>405.20000000002364</v>
      </c>
      <c r="C3923" s="181" t="e">
        <f t="shared" si="1031"/>
        <v>#DIV/0!</v>
      </c>
      <c r="D3923" s="242">
        <f t="shared" si="1032"/>
        <v>103.9976877528854</v>
      </c>
      <c r="E3923" s="181" t="e">
        <f t="shared" si="1020"/>
        <v>#DIV/0!</v>
      </c>
      <c r="F3923" s="181" t="e">
        <f t="shared" si="1033"/>
        <v>#DIV/0!</v>
      </c>
      <c r="H3923" s="181" t="e">
        <f t="shared" si="1034"/>
        <v>#DIV/0!</v>
      </c>
      <c r="I3923" s="181" t="e">
        <f t="shared" si="1021"/>
        <v>#DIV/0!</v>
      </c>
      <c r="J3923" s="339" t="e">
        <f t="shared" si="1022"/>
        <v>#DIV/0!</v>
      </c>
      <c r="K3923" s="181" t="e">
        <f t="shared" si="1023"/>
        <v>#DIV/0!</v>
      </c>
      <c r="M3923" s="181" t="e">
        <f t="shared" si="1024"/>
        <v>#DIV/0!</v>
      </c>
      <c r="N3923" s="181" t="e">
        <f t="shared" si="1025"/>
        <v>#DIV/0!</v>
      </c>
      <c r="O3923" s="339" t="e">
        <f t="shared" si="1026"/>
        <v>#DIV/0!</v>
      </c>
      <c r="P3923" s="181" t="e">
        <f t="shared" si="1027"/>
        <v>#DIV/0!</v>
      </c>
      <c r="R3923" s="181" t="e">
        <f t="shared" si="1028"/>
        <v>#DIV/0!</v>
      </c>
      <c r="S3923" s="181" t="e">
        <f t="shared" si="1029"/>
        <v>#DIV/0!</v>
      </c>
      <c r="T3923" s="339" t="e">
        <f t="shared" si="1035"/>
        <v>#DIV/0!</v>
      </c>
      <c r="U3923" s="181" t="e">
        <f t="shared" si="1030"/>
        <v>#DIV/0!</v>
      </c>
    </row>
    <row r="3924" spans="2:21" ht="12.75" customHeight="1" x14ac:dyDescent="0.15">
      <c r="B3924" s="1">
        <f t="shared" si="1036"/>
        <v>405.30000000002366</v>
      </c>
      <c r="C3924" s="181" t="e">
        <f t="shared" si="1031"/>
        <v>#DIV/0!</v>
      </c>
      <c r="D3924" s="242">
        <f t="shared" si="1032"/>
        <v>104.00443493479086</v>
      </c>
      <c r="E3924" s="181" t="e">
        <f t="shared" si="1020"/>
        <v>#DIV/0!</v>
      </c>
      <c r="F3924" s="181" t="e">
        <f t="shared" si="1033"/>
        <v>#DIV/0!</v>
      </c>
      <c r="H3924" s="181" t="e">
        <f t="shared" si="1034"/>
        <v>#DIV/0!</v>
      </c>
      <c r="I3924" s="181" t="e">
        <f t="shared" si="1021"/>
        <v>#DIV/0!</v>
      </c>
      <c r="J3924" s="339" t="e">
        <f t="shared" si="1022"/>
        <v>#DIV/0!</v>
      </c>
      <c r="K3924" s="181" t="e">
        <f t="shared" si="1023"/>
        <v>#DIV/0!</v>
      </c>
      <c r="M3924" s="181" t="e">
        <f t="shared" si="1024"/>
        <v>#DIV/0!</v>
      </c>
      <c r="N3924" s="181" t="e">
        <f t="shared" si="1025"/>
        <v>#DIV/0!</v>
      </c>
      <c r="O3924" s="339" t="e">
        <f t="shared" si="1026"/>
        <v>#DIV/0!</v>
      </c>
      <c r="P3924" s="181" t="e">
        <f t="shared" si="1027"/>
        <v>#DIV/0!</v>
      </c>
      <c r="R3924" s="181" t="e">
        <f t="shared" si="1028"/>
        <v>#DIV/0!</v>
      </c>
      <c r="S3924" s="181" t="e">
        <f t="shared" si="1029"/>
        <v>#DIV/0!</v>
      </c>
      <c r="T3924" s="339" t="e">
        <f t="shared" si="1035"/>
        <v>#DIV/0!</v>
      </c>
      <c r="U3924" s="181" t="e">
        <f t="shared" si="1030"/>
        <v>#DIV/0!</v>
      </c>
    </row>
    <row r="3925" spans="2:21" ht="12.75" customHeight="1" x14ac:dyDescent="0.15">
      <c r="B3925" s="1">
        <f t="shared" si="1036"/>
        <v>405.40000000002368</v>
      </c>
      <c r="C3925" s="181" t="e">
        <f t="shared" si="1031"/>
        <v>#DIV/0!</v>
      </c>
      <c r="D3925" s="242">
        <f t="shared" si="1032"/>
        <v>104.01118080380216</v>
      </c>
      <c r="E3925" s="181" t="e">
        <f t="shared" si="1020"/>
        <v>#DIV/0!</v>
      </c>
      <c r="F3925" s="181" t="e">
        <f t="shared" si="1033"/>
        <v>#DIV/0!</v>
      </c>
      <c r="H3925" s="181" t="e">
        <f t="shared" si="1034"/>
        <v>#DIV/0!</v>
      </c>
      <c r="I3925" s="181" t="e">
        <f t="shared" si="1021"/>
        <v>#DIV/0!</v>
      </c>
      <c r="J3925" s="339" t="e">
        <f t="shared" si="1022"/>
        <v>#DIV/0!</v>
      </c>
      <c r="K3925" s="181" t="e">
        <f t="shared" si="1023"/>
        <v>#DIV/0!</v>
      </c>
      <c r="M3925" s="181" t="e">
        <f t="shared" si="1024"/>
        <v>#DIV/0!</v>
      </c>
      <c r="N3925" s="181" t="e">
        <f t="shared" si="1025"/>
        <v>#DIV/0!</v>
      </c>
      <c r="O3925" s="339" t="e">
        <f t="shared" si="1026"/>
        <v>#DIV/0!</v>
      </c>
      <c r="P3925" s="181" t="e">
        <f t="shared" si="1027"/>
        <v>#DIV/0!</v>
      </c>
      <c r="R3925" s="181" t="e">
        <f t="shared" si="1028"/>
        <v>#DIV/0!</v>
      </c>
      <c r="S3925" s="181" t="e">
        <f t="shared" si="1029"/>
        <v>#DIV/0!</v>
      </c>
      <c r="T3925" s="339" t="e">
        <f t="shared" si="1035"/>
        <v>#DIV/0!</v>
      </c>
      <c r="U3925" s="181" t="e">
        <f t="shared" si="1030"/>
        <v>#DIV/0!</v>
      </c>
    </row>
    <row r="3926" spans="2:21" ht="12.75" customHeight="1" x14ac:dyDescent="0.15">
      <c r="B3926" s="1">
        <f t="shared" si="1036"/>
        <v>405.5000000000237</v>
      </c>
      <c r="C3926" s="181" t="e">
        <f t="shared" si="1031"/>
        <v>#DIV/0!</v>
      </c>
      <c r="D3926" s="242">
        <f t="shared" si="1032"/>
        <v>104.01792536051528</v>
      </c>
      <c r="E3926" s="181" t="e">
        <f t="shared" si="1020"/>
        <v>#DIV/0!</v>
      </c>
      <c r="F3926" s="181" t="e">
        <f t="shared" si="1033"/>
        <v>#DIV/0!</v>
      </c>
      <c r="H3926" s="181" t="e">
        <f t="shared" si="1034"/>
        <v>#DIV/0!</v>
      </c>
      <c r="I3926" s="181" t="e">
        <f t="shared" si="1021"/>
        <v>#DIV/0!</v>
      </c>
      <c r="J3926" s="339" t="e">
        <f t="shared" si="1022"/>
        <v>#DIV/0!</v>
      </c>
      <c r="K3926" s="181" t="e">
        <f t="shared" si="1023"/>
        <v>#DIV/0!</v>
      </c>
      <c r="M3926" s="181" t="e">
        <f t="shared" si="1024"/>
        <v>#DIV/0!</v>
      </c>
      <c r="N3926" s="181" t="e">
        <f t="shared" si="1025"/>
        <v>#DIV/0!</v>
      </c>
      <c r="O3926" s="339" t="e">
        <f t="shared" si="1026"/>
        <v>#DIV/0!</v>
      </c>
      <c r="P3926" s="181" t="e">
        <f t="shared" si="1027"/>
        <v>#DIV/0!</v>
      </c>
      <c r="R3926" s="181" t="e">
        <f t="shared" si="1028"/>
        <v>#DIV/0!</v>
      </c>
      <c r="S3926" s="181" t="e">
        <f t="shared" si="1029"/>
        <v>#DIV/0!</v>
      </c>
      <c r="T3926" s="339" t="e">
        <f t="shared" si="1035"/>
        <v>#DIV/0!</v>
      </c>
      <c r="U3926" s="181" t="e">
        <f t="shared" si="1030"/>
        <v>#DIV/0!</v>
      </c>
    </row>
    <row r="3927" spans="2:21" ht="12.75" customHeight="1" x14ac:dyDescent="0.15">
      <c r="B3927" s="1">
        <f t="shared" si="1036"/>
        <v>405.60000000002373</v>
      </c>
      <c r="C3927" s="181" t="e">
        <f t="shared" si="1031"/>
        <v>#DIV/0!</v>
      </c>
      <c r="D3927" s="242">
        <f t="shared" si="1032"/>
        <v>104.02466860552558</v>
      </c>
      <c r="E3927" s="181" t="e">
        <f t="shared" si="1020"/>
        <v>#DIV/0!</v>
      </c>
      <c r="F3927" s="181" t="e">
        <f t="shared" si="1033"/>
        <v>#DIV/0!</v>
      </c>
      <c r="H3927" s="181" t="e">
        <f t="shared" si="1034"/>
        <v>#DIV/0!</v>
      </c>
      <c r="I3927" s="181" t="e">
        <f t="shared" si="1021"/>
        <v>#DIV/0!</v>
      </c>
      <c r="J3927" s="339" t="e">
        <f t="shared" si="1022"/>
        <v>#DIV/0!</v>
      </c>
      <c r="K3927" s="181" t="e">
        <f t="shared" si="1023"/>
        <v>#DIV/0!</v>
      </c>
      <c r="M3927" s="181" t="e">
        <f t="shared" si="1024"/>
        <v>#DIV/0!</v>
      </c>
      <c r="N3927" s="181" t="e">
        <f t="shared" si="1025"/>
        <v>#DIV/0!</v>
      </c>
      <c r="O3927" s="339" t="e">
        <f t="shared" si="1026"/>
        <v>#DIV/0!</v>
      </c>
      <c r="P3927" s="181" t="e">
        <f t="shared" si="1027"/>
        <v>#DIV/0!</v>
      </c>
      <c r="R3927" s="181" t="e">
        <f t="shared" si="1028"/>
        <v>#DIV/0!</v>
      </c>
      <c r="S3927" s="181" t="e">
        <f t="shared" si="1029"/>
        <v>#DIV/0!</v>
      </c>
      <c r="T3927" s="339" t="e">
        <f t="shared" si="1035"/>
        <v>#DIV/0!</v>
      </c>
      <c r="U3927" s="181" t="e">
        <f t="shared" si="1030"/>
        <v>#DIV/0!</v>
      </c>
    </row>
    <row r="3928" spans="2:21" ht="12.75" customHeight="1" x14ac:dyDescent="0.15">
      <c r="B3928" s="1">
        <f t="shared" si="1036"/>
        <v>405.70000000002375</v>
      </c>
      <c r="C3928" s="181" t="e">
        <f t="shared" si="1031"/>
        <v>#DIV/0!</v>
      </c>
      <c r="D3928" s="242">
        <f t="shared" si="1032"/>
        <v>104.03141053942825</v>
      </c>
      <c r="E3928" s="181" t="e">
        <f t="shared" si="1020"/>
        <v>#DIV/0!</v>
      </c>
      <c r="F3928" s="181" t="e">
        <f t="shared" si="1033"/>
        <v>#DIV/0!</v>
      </c>
      <c r="H3928" s="181" t="e">
        <f t="shared" si="1034"/>
        <v>#DIV/0!</v>
      </c>
      <c r="I3928" s="181" t="e">
        <f t="shared" si="1021"/>
        <v>#DIV/0!</v>
      </c>
      <c r="J3928" s="339" t="e">
        <f t="shared" si="1022"/>
        <v>#DIV/0!</v>
      </c>
      <c r="K3928" s="181" t="e">
        <f t="shared" si="1023"/>
        <v>#DIV/0!</v>
      </c>
      <c r="M3928" s="181" t="e">
        <f t="shared" si="1024"/>
        <v>#DIV/0!</v>
      </c>
      <c r="N3928" s="181" t="e">
        <f t="shared" si="1025"/>
        <v>#DIV/0!</v>
      </c>
      <c r="O3928" s="339" t="e">
        <f t="shared" si="1026"/>
        <v>#DIV/0!</v>
      </c>
      <c r="P3928" s="181" t="e">
        <f t="shared" si="1027"/>
        <v>#DIV/0!</v>
      </c>
      <c r="R3928" s="181" t="e">
        <f t="shared" si="1028"/>
        <v>#DIV/0!</v>
      </c>
      <c r="S3928" s="181" t="e">
        <f t="shared" si="1029"/>
        <v>#DIV/0!</v>
      </c>
      <c r="T3928" s="339" t="e">
        <f t="shared" si="1035"/>
        <v>#DIV/0!</v>
      </c>
      <c r="U3928" s="181" t="e">
        <f t="shared" si="1030"/>
        <v>#DIV/0!</v>
      </c>
    </row>
    <row r="3929" spans="2:21" ht="12.75" customHeight="1" x14ac:dyDescent="0.15">
      <c r="B3929" s="1">
        <f t="shared" si="1036"/>
        <v>405.80000000002377</v>
      </c>
      <c r="C3929" s="181" t="e">
        <f t="shared" si="1031"/>
        <v>#DIV/0!</v>
      </c>
      <c r="D3929" s="242">
        <f t="shared" si="1032"/>
        <v>104.038151162818</v>
      </c>
      <c r="E3929" s="181" t="e">
        <f t="shared" si="1020"/>
        <v>#DIV/0!</v>
      </c>
      <c r="F3929" s="181" t="e">
        <f t="shared" si="1033"/>
        <v>#DIV/0!</v>
      </c>
      <c r="H3929" s="181" t="e">
        <f t="shared" si="1034"/>
        <v>#DIV/0!</v>
      </c>
      <c r="I3929" s="181" t="e">
        <f t="shared" si="1021"/>
        <v>#DIV/0!</v>
      </c>
      <c r="J3929" s="339" t="e">
        <f t="shared" si="1022"/>
        <v>#DIV/0!</v>
      </c>
      <c r="K3929" s="181" t="e">
        <f t="shared" si="1023"/>
        <v>#DIV/0!</v>
      </c>
      <c r="M3929" s="181" t="e">
        <f t="shared" si="1024"/>
        <v>#DIV/0!</v>
      </c>
      <c r="N3929" s="181" t="e">
        <f t="shared" si="1025"/>
        <v>#DIV/0!</v>
      </c>
      <c r="O3929" s="339" t="e">
        <f t="shared" si="1026"/>
        <v>#DIV/0!</v>
      </c>
      <c r="P3929" s="181" t="e">
        <f t="shared" si="1027"/>
        <v>#DIV/0!</v>
      </c>
      <c r="R3929" s="181" t="e">
        <f t="shared" si="1028"/>
        <v>#DIV/0!</v>
      </c>
      <c r="S3929" s="181" t="e">
        <f t="shared" si="1029"/>
        <v>#DIV/0!</v>
      </c>
      <c r="T3929" s="339" t="e">
        <f t="shared" si="1035"/>
        <v>#DIV/0!</v>
      </c>
      <c r="U3929" s="181" t="e">
        <f t="shared" si="1030"/>
        <v>#DIV/0!</v>
      </c>
    </row>
    <row r="3930" spans="2:21" ht="12.75" customHeight="1" x14ac:dyDescent="0.15">
      <c r="B3930" s="1">
        <f t="shared" si="1036"/>
        <v>405.90000000002379</v>
      </c>
      <c r="C3930" s="181" t="e">
        <f t="shared" si="1031"/>
        <v>#DIV/0!</v>
      </c>
      <c r="D3930" s="242">
        <f t="shared" si="1032"/>
        <v>104.04489047628903</v>
      </c>
      <c r="E3930" s="181" t="e">
        <f t="shared" si="1020"/>
        <v>#DIV/0!</v>
      </c>
      <c r="F3930" s="181" t="e">
        <f t="shared" si="1033"/>
        <v>#DIV/0!</v>
      </c>
      <c r="H3930" s="181" t="e">
        <f t="shared" si="1034"/>
        <v>#DIV/0!</v>
      </c>
      <c r="I3930" s="181" t="e">
        <f t="shared" si="1021"/>
        <v>#DIV/0!</v>
      </c>
      <c r="J3930" s="339" t="e">
        <f t="shared" si="1022"/>
        <v>#DIV/0!</v>
      </c>
      <c r="K3930" s="181" t="e">
        <f t="shared" si="1023"/>
        <v>#DIV/0!</v>
      </c>
      <c r="M3930" s="181" t="e">
        <f t="shared" si="1024"/>
        <v>#DIV/0!</v>
      </c>
      <c r="N3930" s="181" t="e">
        <f t="shared" si="1025"/>
        <v>#DIV/0!</v>
      </c>
      <c r="O3930" s="339" t="e">
        <f t="shared" si="1026"/>
        <v>#DIV/0!</v>
      </c>
      <c r="P3930" s="181" t="e">
        <f t="shared" si="1027"/>
        <v>#DIV/0!</v>
      </c>
      <c r="R3930" s="181" t="e">
        <f t="shared" si="1028"/>
        <v>#DIV/0!</v>
      </c>
      <c r="S3930" s="181" t="e">
        <f t="shared" si="1029"/>
        <v>#DIV/0!</v>
      </c>
      <c r="T3930" s="339" t="e">
        <f t="shared" si="1035"/>
        <v>#DIV/0!</v>
      </c>
      <c r="U3930" s="181" t="e">
        <f t="shared" si="1030"/>
        <v>#DIV/0!</v>
      </c>
    </row>
    <row r="3931" spans="2:21" ht="12.75" customHeight="1" x14ac:dyDescent="0.15">
      <c r="B3931" s="1">
        <f t="shared" si="1036"/>
        <v>406.00000000002382</v>
      </c>
      <c r="C3931" s="181" t="e">
        <f t="shared" si="1031"/>
        <v>#DIV/0!</v>
      </c>
      <c r="D3931" s="242">
        <f t="shared" si="1032"/>
        <v>104.05162848043511</v>
      </c>
      <c r="E3931" s="181" t="e">
        <f t="shared" si="1020"/>
        <v>#DIV/0!</v>
      </c>
      <c r="F3931" s="181" t="e">
        <f t="shared" si="1033"/>
        <v>#DIV/0!</v>
      </c>
      <c r="H3931" s="181" t="e">
        <f t="shared" si="1034"/>
        <v>#DIV/0!</v>
      </c>
      <c r="I3931" s="181" t="e">
        <f t="shared" si="1021"/>
        <v>#DIV/0!</v>
      </c>
      <c r="J3931" s="339" t="e">
        <f t="shared" si="1022"/>
        <v>#DIV/0!</v>
      </c>
      <c r="K3931" s="181" t="e">
        <f t="shared" si="1023"/>
        <v>#DIV/0!</v>
      </c>
      <c r="M3931" s="181" t="e">
        <f t="shared" si="1024"/>
        <v>#DIV/0!</v>
      </c>
      <c r="N3931" s="181" t="e">
        <f t="shared" si="1025"/>
        <v>#DIV/0!</v>
      </c>
      <c r="O3931" s="339" t="e">
        <f t="shared" si="1026"/>
        <v>#DIV/0!</v>
      </c>
      <c r="P3931" s="181" t="e">
        <f t="shared" si="1027"/>
        <v>#DIV/0!</v>
      </c>
      <c r="R3931" s="181" t="e">
        <f t="shared" si="1028"/>
        <v>#DIV/0!</v>
      </c>
      <c r="S3931" s="181" t="e">
        <f t="shared" si="1029"/>
        <v>#DIV/0!</v>
      </c>
      <c r="T3931" s="339" t="e">
        <f t="shared" si="1035"/>
        <v>#DIV/0!</v>
      </c>
      <c r="U3931" s="181" t="e">
        <f t="shared" si="1030"/>
        <v>#DIV/0!</v>
      </c>
    </row>
    <row r="3932" spans="2:21" ht="12.75" customHeight="1" x14ac:dyDescent="0.15">
      <c r="B3932" s="1">
        <f t="shared" si="1036"/>
        <v>406.10000000002384</v>
      </c>
      <c r="C3932" s="181" t="e">
        <f t="shared" si="1031"/>
        <v>#DIV/0!</v>
      </c>
      <c r="D3932" s="242">
        <f t="shared" si="1032"/>
        <v>104.05836517584963</v>
      </c>
      <c r="E3932" s="181" t="e">
        <f t="shared" si="1020"/>
        <v>#DIV/0!</v>
      </c>
      <c r="F3932" s="181" t="e">
        <f t="shared" si="1033"/>
        <v>#DIV/0!</v>
      </c>
      <c r="H3932" s="181" t="e">
        <f t="shared" si="1034"/>
        <v>#DIV/0!</v>
      </c>
      <c r="I3932" s="181" t="e">
        <f t="shared" si="1021"/>
        <v>#DIV/0!</v>
      </c>
      <c r="J3932" s="339" t="e">
        <f t="shared" si="1022"/>
        <v>#DIV/0!</v>
      </c>
      <c r="K3932" s="181" t="e">
        <f t="shared" si="1023"/>
        <v>#DIV/0!</v>
      </c>
      <c r="M3932" s="181" t="e">
        <f t="shared" si="1024"/>
        <v>#DIV/0!</v>
      </c>
      <c r="N3932" s="181" t="e">
        <f t="shared" si="1025"/>
        <v>#DIV/0!</v>
      </c>
      <c r="O3932" s="339" t="e">
        <f t="shared" si="1026"/>
        <v>#DIV/0!</v>
      </c>
      <c r="P3932" s="181" t="e">
        <f t="shared" si="1027"/>
        <v>#DIV/0!</v>
      </c>
      <c r="R3932" s="181" t="e">
        <f t="shared" si="1028"/>
        <v>#DIV/0!</v>
      </c>
      <c r="S3932" s="181" t="e">
        <f t="shared" si="1029"/>
        <v>#DIV/0!</v>
      </c>
      <c r="T3932" s="339" t="e">
        <f t="shared" si="1035"/>
        <v>#DIV/0!</v>
      </c>
      <c r="U3932" s="181" t="e">
        <f t="shared" si="1030"/>
        <v>#DIV/0!</v>
      </c>
    </row>
    <row r="3933" spans="2:21" ht="12.75" customHeight="1" x14ac:dyDescent="0.15">
      <c r="B3933" s="1">
        <f t="shared" si="1036"/>
        <v>406.20000000002386</v>
      </c>
      <c r="C3933" s="181" t="e">
        <f t="shared" si="1031"/>
        <v>#DIV/0!</v>
      </c>
      <c r="D3933" s="242">
        <f t="shared" si="1032"/>
        <v>104.0651005631257</v>
      </c>
      <c r="E3933" s="181" t="e">
        <f t="shared" si="1020"/>
        <v>#DIV/0!</v>
      </c>
      <c r="F3933" s="181" t="e">
        <f t="shared" si="1033"/>
        <v>#DIV/0!</v>
      </c>
      <c r="H3933" s="181" t="e">
        <f t="shared" si="1034"/>
        <v>#DIV/0!</v>
      </c>
      <c r="I3933" s="181" t="e">
        <f t="shared" si="1021"/>
        <v>#DIV/0!</v>
      </c>
      <c r="J3933" s="339" t="e">
        <f t="shared" si="1022"/>
        <v>#DIV/0!</v>
      </c>
      <c r="K3933" s="181" t="e">
        <f t="shared" si="1023"/>
        <v>#DIV/0!</v>
      </c>
      <c r="M3933" s="181" t="e">
        <f t="shared" si="1024"/>
        <v>#DIV/0!</v>
      </c>
      <c r="N3933" s="181" t="e">
        <f t="shared" si="1025"/>
        <v>#DIV/0!</v>
      </c>
      <c r="O3933" s="339" t="e">
        <f t="shared" si="1026"/>
        <v>#DIV/0!</v>
      </c>
      <c r="P3933" s="181" t="e">
        <f t="shared" si="1027"/>
        <v>#DIV/0!</v>
      </c>
      <c r="R3933" s="181" t="e">
        <f t="shared" si="1028"/>
        <v>#DIV/0!</v>
      </c>
      <c r="S3933" s="181" t="e">
        <f t="shared" si="1029"/>
        <v>#DIV/0!</v>
      </c>
      <c r="T3933" s="339" t="e">
        <f t="shared" si="1035"/>
        <v>#DIV/0!</v>
      </c>
      <c r="U3933" s="181" t="e">
        <f t="shared" si="1030"/>
        <v>#DIV/0!</v>
      </c>
    </row>
    <row r="3934" spans="2:21" ht="12.75" customHeight="1" x14ac:dyDescent="0.15">
      <c r="B3934" s="1">
        <f t="shared" si="1036"/>
        <v>406.30000000002389</v>
      </c>
      <c r="C3934" s="181" t="e">
        <f t="shared" si="1031"/>
        <v>#DIV/0!</v>
      </c>
      <c r="D3934" s="242">
        <f t="shared" si="1032"/>
        <v>104.07183464285572</v>
      </c>
      <c r="E3934" s="181" t="e">
        <f t="shared" si="1020"/>
        <v>#DIV/0!</v>
      </c>
      <c r="F3934" s="181" t="e">
        <f t="shared" si="1033"/>
        <v>#DIV/0!</v>
      </c>
      <c r="H3934" s="181" t="e">
        <f t="shared" si="1034"/>
        <v>#DIV/0!</v>
      </c>
      <c r="I3934" s="181" t="e">
        <f t="shared" si="1021"/>
        <v>#DIV/0!</v>
      </c>
      <c r="J3934" s="339" t="e">
        <f t="shared" si="1022"/>
        <v>#DIV/0!</v>
      </c>
      <c r="K3934" s="181" t="e">
        <f t="shared" si="1023"/>
        <v>#DIV/0!</v>
      </c>
      <c r="M3934" s="181" t="e">
        <f t="shared" si="1024"/>
        <v>#DIV/0!</v>
      </c>
      <c r="N3934" s="181" t="e">
        <f t="shared" si="1025"/>
        <v>#DIV/0!</v>
      </c>
      <c r="O3934" s="339" t="e">
        <f t="shared" si="1026"/>
        <v>#DIV/0!</v>
      </c>
      <c r="P3934" s="181" t="e">
        <f t="shared" si="1027"/>
        <v>#DIV/0!</v>
      </c>
      <c r="R3934" s="181" t="e">
        <f t="shared" si="1028"/>
        <v>#DIV/0!</v>
      </c>
      <c r="S3934" s="181" t="e">
        <f t="shared" si="1029"/>
        <v>#DIV/0!</v>
      </c>
      <c r="T3934" s="339" t="e">
        <f t="shared" si="1035"/>
        <v>#DIV/0!</v>
      </c>
      <c r="U3934" s="181" t="e">
        <f t="shared" si="1030"/>
        <v>#DIV/0!</v>
      </c>
    </row>
    <row r="3935" spans="2:21" ht="12.75" customHeight="1" x14ac:dyDescent="0.15">
      <c r="B3935" s="1">
        <f t="shared" si="1036"/>
        <v>406.40000000002391</v>
      </c>
      <c r="C3935" s="181" t="e">
        <f t="shared" si="1031"/>
        <v>#DIV/0!</v>
      </c>
      <c r="D3935" s="242">
        <f t="shared" si="1032"/>
        <v>104.07856741563187</v>
      </c>
      <c r="E3935" s="181" t="e">
        <f t="shared" si="1020"/>
        <v>#DIV/0!</v>
      </c>
      <c r="F3935" s="181" t="e">
        <f t="shared" si="1033"/>
        <v>#DIV/0!</v>
      </c>
      <c r="H3935" s="181" t="e">
        <f t="shared" si="1034"/>
        <v>#DIV/0!</v>
      </c>
      <c r="I3935" s="181" t="e">
        <f t="shared" si="1021"/>
        <v>#DIV/0!</v>
      </c>
      <c r="J3935" s="339" t="e">
        <f t="shared" si="1022"/>
        <v>#DIV/0!</v>
      </c>
      <c r="K3935" s="181" t="e">
        <f t="shared" si="1023"/>
        <v>#DIV/0!</v>
      </c>
      <c r="M3935" s="181" t="e">
        <f t="shared" si="1024"/>
        <v>#DIV/0!</v>
      </c>
      <c r="N3935" s="181" t="e">
        <f t="shared" si="1025"/>
        <v>#DIV/0!</v>
      </c>
      <c r="O3935" s="339" t="e">
        <f t="shared" si="1026"/>
        <v>#DIV/0!</v>
      </c>
      <c r="P3935" s="181" t="e">
        <f t="shared" si="1027"/>
        <v>#DIV/0!</v>
      </c>
      <c r="R3935" s="181" t="e">
        <f t="shared" si="1028"/>
        <v>#DIV/0!</v>
      </c>
      <c r="S3935" s="181" t="e">
        <f t="shared" si="1029"/>
        <v>#DIV/0!</v>
      </c>
      <c r="T3935" s="339" t="e">
        <f t="shared" si="1035"/>
        <v>#DIV/0!</v>
      </c>
      <c r="U3935" s="181" t="e">
        <f t="shared" si="1030"/>
        <v>#DIV/0!</v>
      </c>
    </row>
    <row r="3936" spans="2:21" ht="12.75" customHeight="1" x14ac:dyDescent="0.15">
      <c r="B3936" s="1">
        <f t="shared" si="1036"/>
        <v>406.50000000002393</v>
      </c>
      <c r="C3936" s="181" t="e">
        <f t="shared" si="1031"/>
        <v>#DIV/0!</v>
      </c>
      <c r="D3936" s="242">
        <f t="shared" si="1032"/>
        <v>104.08529888204581</v>
      </c>
      <c r="E3936" s="181" t="e">
        <f t="shared" si="1020"/>
        <v>#DIV/0!</v>
      </c>
      <c r="F3936" s="181" t="e">
        <f t="shared" si="1033"/>
        <v>#DIV/0!</v>
      </c>
      <c r="H3936" s="181" t="e">
        <f t="shared" si="1034"/>
        <v>#DIV/0!</v>
      </c>
      <c r="I3936" s="181" t="e">
        <f t="shared" si="1021"/>
        <v>#DIV/0!</v>
      </c>
      <c r="J3936" s="339" t="e">
        <f t="shared" si="1022"/>
        <v>#DIV/0!</v>
      </c>
      <c r="K3936" s="181" t="e">
        <f t="shared" si="1023"/>
        <v>#DIV/0!</v>
      </c>
      <c r="M3936" s="181" t="e">
        <f t="shared" si="1024"/>
        <v>#DIV/0!</v>
      </c>
      <c r="N3936" s="181" t="e">
        <f t="shared" si="1025"/>
        <v>#DIV/0!</v>
      </c>
      <c r="O3936" s="339" t="e">
        <f t="shared" si="1026"/>
        <v>#DIV/0!</v>
      </c>
      <c r="P3936" s="181" t="e">
        <f t="shared" si="1027"/>
        <v>#DIV/0!</v>
      </c>
      <c r="R3936" s="181" t="e">
        <f t="shared" si="1028"/>
        <v>#DIV/0!</v>
      </c>
      <c r="S3936" s="181" t="e">
        <f t="shared" si="1029"/>
        <v>#DIV/0!</v>
      </c>
      <c r="T3936" s="339" t="e">
        <f t="shared" si="1035"/>
        <v>#DIV/0!</v>
      </c>
      <c r="U3936" s="181" t="e">
        <f t="shared" si="1030"/>
        <v>#DIV/0!</v>
      </c>
    </row>
    <row r="3937" spans="2:21" ht="12.75" customHeight="1" x14ac:dyDescent="0.15">
      <c r="B3937" s="1">
        <f t="shared" si="1036"/>
        <v>406.60000000002395</v>
      </c>
      <c r="C3937" s="181" t="e">
        <f t="shared" si="1031"/>
        <v>#DIV/0!</v>
      </c>
      <c r="D3937" s="242">
        <f t="shared" si="1032"/>
        <v>104.09202904268891</v>
      </c>
      <c r="E3937" s="181" t="e">
        <f t="shared" si="1020"/>
        <v>#DIV/0!</v>
      </c>
      <c r="F3937" s="181" t="e">
        <f t="shared" si="1033"/>
        <v>#DIV/0!</v>
      </c>
      <c r="H3937" s="181" t="e">
        <f t="shared" si="1034"/>
        <v>#DIV/0!</v>
      </c>
      <c r="I3937" s="181" t="e">
        <f t="shared" si="1021"/>
        <v>#DIV/0!</v>
      </c>
      <c r="J3937" s="339" t="e">
        <f t="shared" si="1022"/>
        <v>#DIV/0!</v>
      </c>
      <c r="K3937" s="181" t="e">
        <f t="shared" si="1023"/>
        <v>#DIV/0!</v>
      </c>
      <c r="M3937" s="181" t="e">
        <f t="shared" si="1024"/>
        <v>#DIV/0!</v>
      </c>
      <c r="N3937" s="181" t="e">
        <f t="shared" si="1025"/>
        <v>#DIV/0!</v>
      </c>
      <c r="O3937" s="339" t="e">
        <f t="shared" si="1026"/>
        <v>#DIV/0!</v>
      </c>
      <c r="P3937" s="181" t="e">
        <f t="shared" si="1027"/>
        <v>#DIV/0!</v>
      </c>
      <c r="R3937" s="181" t="e">
        <f t="shared" si="1028"/>
        <v>#DIV/0!</v>
      </c>
      <c r="S3937" s="181" t="e">
        <f t="shared" si="1029"/>
        <v>#DIV/0!</v>
      </c>
      <c r="T3937" s="339" t="e">
        <f t="shared" si="1035"/>
        <v>#DIV/0!</v>
      </c>
      <c r="U3937" s="181" t="e">
        <f t="shared" si="1030"/>
        <v>#DIV/0!</v>
      </c>
    </row>
    <row r="3938" spans="2:21" ht="12.75" customHeight="1" x14ac:dyDescent="0.15">
      <c r="B3938" s="1">
        <f t="shared" si="1036"/>
        <v>406.70000000002398</v>
      </c>
      <c r="C3938" s="181" t="e">
        <f t="shared" si="1031"/>
        <v>#DIV/0!</v>
      </c>
      <c r="D3938" s="242">
        <f t="shared" si="1032"/>
        <v>104.09875789815206</v>
      </c>
      <c r="E3938" s="181" t="e">
        <f t="shared" si="1020"/>
        <v>#DIV/0!</v>
      </c>
      <c r="F3938" s="181" t="e">
        <f t="shared" si="1033"/>
        <v>#DIV/0!</v>
      </c>
      <c r="H3938" s="181" t="e">
        <f t="shared" si="1034"/>
        <v>#DIV/0!</v>
      </c>
      <c r="I3938" s="181" t="e">
        <f t="shared" si="1021"/>
        <v>#DIV/0!</v>
      </c>
      <c r="J3938" s="339" t="e">
        <f t="shared" si="1022"/>
        <v>#DIV/0!</v>
      </c>
      <c r="K3938" s="181" t="e">
        <f t="shared" si="1023"/>
        <v>#DIV/0!</v>
      </c>
      <c r="M3938" s="181" t="e">
        <f t="shared" si="1024"/>
        <v>#DIV/0!</v>
      </c>
      <c r="N3938" s="181" t="e">
        <f t="shared" si="1025"/>
        <v>#DIV/0!</v>
      </c>
      <c r="O3938" s="339" t="e">
        <f t="shared" si="1026"/>
        <v>#DIV/0!</v>
      </c>
      <c r="P3938" s="181" t="e">
        <f t="shared" si="1027"/>
        <v>#DIV/0!</v>
      </c>
      <c r="R3938" s="181" t="e">
        <f t="shared" si="1028"/>
        <v>#DIV/0!</v>
      </c>
      <c r="S3938" s="181" t="e">
        <f t="shared" si="1029"/>
        <v>#DIV/0!</v>
      </c>
      <c r="T3938" s="339" t="e">
        <f t="shared" si="1035"/>
        <v>#DIV/0!</v>
      </c>
      <c r="U3938" s="181" t="e">
        <f t="shared" si="1030"/>
        <v>#DIV/0!</v>
      </c>
    </row>
    <row r="3939" spans="2:21" ht="12.75" customHeight="1" x14ac:dyDescent="0.15">
      <c r="B3939" s="1">
        <f t="shared" si="1036"/>
        <v>406.800000000024</v>
      </c>
      <c r="C3939" s="181" t="e">
        <f t="shared" si="1031"/>
        <v>#DIV/0!</v>
      </c>
      <c r="D3939" s="242">
        <f t="shared" si="1032"/>
        <v>104.10548544902555</v>
      </c>
      <c r="E3939" s="181" t="e">
        <f t="shared" si="1020"/>
        <v>#DIV/0!</v>
      </c>
      <c r="F3939" s="181" t="e">
        <f t="shared" si="1033"/>
        <v>#DIV/0!</v>
      </c>
      <c r="H3939" s="181" t="e">
        <f t="shared" si="1034"/>
        <v>#DIV/0!</v>
      </c>
      <c r="I3939" s="181" t="e">
        <f t="shared" si="1021"/>
        <v>#DIV/0!</v>
      </c>
      <c r="J3939" s="339" t="e">
        <f t="shared" si="1022"/>
        <v>#DIV/0!</v>
      </c>
      <c r="K3939" s="181" t="e">
        <f t="shared" si="1023"/>
        <v>#DIV/0!</v>
      </c>
      <c r="M3939" s="181" t="e">
        <f t="shared" si="1024"/>
        <v>#DIV/0!</v>
      </c>
      <c r="N3939" s="181" t="e">
        <f t="shared" si="1025"/>
        <v>#DIV/0!</v>
      </c>
      <c r="O3939" s="339" t="e">
        <f t="shared" si="1026"/>
        <v>#DIV/0!</v>
      </c>
      <c r="P3939" s="181" t="e">
        <f t="shared" si="1027"/>
        <v>#DIV/0!</v>
      </c>
      <c r="R3939" s="181" t="e">
        <f t="shared" si="1028"/>
        <v>#DIV/0!</v>
      </c>
      <c r="S3939" s="181" t="e">
        <f t="shared" si="1029"/>
        <v>#DIV/0!</v>
      </c>
      <c r="T3939" s="339" t="e">
        <f t="shared" si="1035"/>
        <v>#DIV/0!</v>
      </c>
      <c r="U3939" s="181" t="e">
        <f t="shared" si="1030"/>
        <v>#DIV/0!</v>
      </c>
    </row>
    <row r="3940" spans="2:21" ht="12.75" customHeight="1" x14ac:dyDescent="0.15">
      <c r="B3940" s="1">
        <f t="shared" si="1036"/>
        <v>406.90000000002402</v>
      </c>
      <c r="C3940" s="181" t="e">
        <f t="shared" si="1031"/>
        <v>#DIV/0!</v>
      </c>
      <c r="D3940" s="242">
        <f t="shared" si="1032"/>
        <v>104.11221169589952</v>
      </c>
      <c r="E3940" s="181" t="e">
        <f t="shared" si="1020"/>
        <v>#DIV/0!</v>
      </c>
      <c r="F3940" s="181" t="e">
        <f t="shared" si="1033"/>
        <v>#DIV/0!</v>
      </c>
      <c r="H3940" s="181" t="e">
        <f t="shared" si="1034"/>
        <v>#DIV/0!</v>
      </c>
      <c r="I3940" s="181" t="e">
        <f t="shared" si="1021"/>
        <v>#DIV/0!</v>
      </c>
      <c r="J3940" s="339" t="e">
        <f t="shared" si="1022"/>
        <v>#DIV/0!</v>
      </c>
      <c r="K3940" s="181" t="e">
        <f t="shared" si="1023"/>
        <v>#DIV/0!</v>
      </c>
      <c r="M3940" s="181" t="e">
        <f t="shared" si="1024"/>
        <v>#DIV/0!</v>
      </c>
      <c r="N3940" s="181" t="e">
        <f t="shared" si="1025"/>
        <v>#DIV/0!</v>
      </c>
      <c r="O3940" s="339" t="e">
        <f t="shared" si="1026"/>
        <v>#DIV/0!</v>
      </c>
      <c r="P3940" s="181" t="e">
        <f t="shared" si="1027"/>
        <v>#DIV/0!</v>
      </c>
      <c r="R3940" s="181" t="e">
        <f t="shared" si="1028"/>
        <v>#DIV/0!</v>
      </c>
      <c r="S3940" s="181" t="e">
        <f t="shared" si="1029"/>
        <v>#DIV/0!</v>
      </c>
      <c r="T3940" s="339" t="e">
        <f t="shared" si="1035"/>
        <v>#DIV/0!</v>
      </c>
      <c r="U3940" s="181" t="e">
        <f t="shared" si="1030"/>
        <v>#DIV/0!</v>
      </c>
    </row>
    <row r="3941" spans="2:21" ht="12.75" customHeight="1" x14ac:dyDescent="0.15">
      <c r="B3941" s="1">
        <f t="shared" si="1036"/>
        <v>407.00000000002404</v>
      </c>
      <c r="C3941" s="181" t="e">
        <f t="shared" si="1031"/>
        <v>#DIV/0!</v>
      </c>
      <c r="D3941" s="242">
        <f t="shared" si="1032"/>
        <v>104.11893663936361</v>
      </c>
      <c r="E3941" s="181" t="e">
        <f t="shared" si="1020"/>
        <v>#DIV/0!</v>
      </c>
      <c r="F3941" s="181" t="e">
        <f t="shared" si="1033"/>
        <v>#DIV/0!</v>
      </c>
      <c r="H3941" s="181" t="e">
        <f t="shared" si="1034"/>
        <v>#DIV/0!</v>
      </c>
      <c r="I3941" s="181" t="e">
        <f t="shared" si="1021"/>
        <v>#DIV/0!</v>
      </c>
      <c r="J3941" s="339" t="e">
        <f t="shared" si="1022"/>
        <v>#DIV/0!</v>
      </c>
      <c r="K3941" s="181" t="e">
        <f t="shared" si="1023"/>
        <v>#DIV/0!</v>
      </c>
      <c r="M3941" s="181" t="e">
        <f t="shared" si="1024"/>
        <v>#DIV/0!</v>
      </c>
      <c r="N3941" s="181" t="e">
        <f t="shared" si="1025"/>
        <v>#DIV/0!</v>
      </c>
      <c r="O3941" s="339" t="e">
        <f t="shared" si="1026"/>
        <v>#DIV/0!</v>
      </c>
      <c r="P3941" s="181" t="e">
        <f t="shared" si="1027"/>
        <v>#DIV/0!</v>
      </c>
      <c r="R3941" s="181" t="e">
        <f t="shared" si="1028"/>
        <v>#DIV/0!</v>
      </c>
      <c r="S3941" s="181" t="e">
        <f t="shared" si="1029"/>
        <v>#DIV/0!</v>
      </c>
      <c r="T3941" s="339" t="e">
        <f t="shared" si="1035"/>
        <v>#DIV/0!</v>
      </c>
      <c r="U3941" s="181" t="e">
        <f t="shared" si="1030"/>
        <v>#DIV/0!</v>
      </c>
    </row>
    <row r="3942" spans="2:21" ht="12.75" customHeight="1" x14ac:dyDescent="0.15">
      <c r="B3942" s="1">
        <f t="shared" si="1036"/>
        <v>407.10000000002407</v>
      </c>
      <c r="C3942" s="181" t="e">
        <f t="shared" si="1031"/>
        <v>#DIV/0!</v>
      </c>
      <c r="D3942" s="242">
        <f t="shared" si="1032"/>
        <v>104.12566028000697</v>
      </c>
      <c r="E3942" s="181" t="e">
        <f t="shared" si="1020"/>
        <v>#DIV/0!</v>
      </c>
      <c r="F3942" s="181" t="e">
        <f t="shared" si="1033"/>
        <v>#DIV/0!</v>
      </c>
      <c r="H3942" s="181" t="e">
        <f t="shared" si="1034"/>
        <v>#DIV/0!</v>
      </c>
      <c r="I3942" s="181" t="e">
        <f t="shared" si="1021"/>
        <v>#DIV/0!</v>
      </c>
      <c r="J3942" s="339" t="e">
        <f t="shared" si="1022"/>
        <v>#DIV/0!</v>
      </c>
      <c r="K3942" s="181" t="e">
        <f t="shared" si="1023"/>
        <v>#DIV/0!</v>
      </c>
      <c r="M3942" s="181" t="e">
        <f t="shared" si="1024"/>
        <v>#DIV/0!</v>
      </c>
      <c r="N3942" s="181" t="e">
        <f t="shared" si="1025"/>
        <v>#DIV/0!</v>
      </c>
      <c r="O3942" s="339" t="e">
        <f t="shared" si="1026"/>
        <v>#DIV/0!</v>
      </c>
      <c r="P3942" s="181" t="e">
        <f t="shared" si="1027"/>
        <v>#DIV/0!</v>
      </c>
      <c r="R3942" s="181" t="e">
        <f t="shared" si="1028"/>
        <v>#DIV/0!</v>
      </c>
      <c r="S3942" s="181" t="e">
        <f t="shared" si="1029"/>
        <v>#DIV/0!</v>
      </c>
      <c r="T3942" s="339" t="e">
        <f t="shared" si="1035"/>
        <v>#DIV/0!</v>
      </c>
      <c r="U3942" s="181" t="e">
        <f t="shared" si="1030"/>
        <v>#DIV/0!</v>
      </c>
    </row>
    <row r="3943" spans="2:21" ht="12.75" customHeight="1" x14ac:dyDescent="0.15">
      <c r="B3943" s="1">
        <f t="shared" si="1036"/>
        <v>407.20000000002409</v>
      </c>
      <c r="C3943" s="181" t="e">
        <f t="shared" si="1031"/>
        <v>#DIV/0!</v>
      </c>
      <c r="D3943" s="242">
        <f t="shared" si="1032"/>
        <v>104.13238261841832</v>
      </c>
      <c r="E3943" s="181" t="e">
        <f t="shared" si="1020"/>
        <v>#DIV/0!</v>
      </c>
      <c r="F3943" s="181" t="e">
        <f t="shared" si="1033"/>
        <v>#DIV/0!</v>
      </c>
      <c r="H3943" s="181" t="e">
        <f t="shared" si="1034"/>
        <v>#DIV/0!</v>
      </c>
      <c r="I3943" s="181" t="e">
        <f t="shared" si="1021"/>
        <v>#DIV/0!</v>
      </c>
      <c r="J3943" s="339" t="e">
        <f t="shared" si="1022"/>
        <v>#DIV/0!</v>
      </c>
      <c r="K3943" s="181" t="e">
        <f t="shared" si="1023"/>
        <v>#DIV/0!</v>
      </c>
      <c r="M3943" s="181" t="e">
        <f t="shared" si="1024"/>
        <v>#DIV/0!</v>
      </c>
      <c r="N3943" s="181" t="e">
        <f t="shared" si="1025"/>
        <v>#DIV/0!</v>
      </c>
      <c r="O3943" s="339" t="e">
        <f t="shared" si="1026"/>
        <v>#DIV/0!</v>
      </c>
      <c r="P3943" s="181" t="e">
        <f t="shared" si="1027"/>
        <v>#DIV/0!</v>
      </c>
      <c r="R3943" s="181" t="e">
        <f t="shared" si="1028"/>
        <v>#DIV/0!</v>
      </c>
      <c r="S3943" s="181" t="e">
        <f t="shared" si="1029"/>
        <v>#DIV/0!</v>
      </c>
      <c r="T3943" s="339" t="e">
        <f t="shared" si="1035"/>
        <v>#DIV/0!</v>
      </c>
      <c r="U3943" s="181" t="e">
        <f t="shared" si="1030"/>
        <v>#DIV/0!</v>
      </c>
    </row>
    <row r="3944" spans="2:21" ht="12.75" customHeight="1" x14ac:dyDescent="0.15">
      <c r="B3944" s="1">
        <f t="shared" si="1036"/>
        <v>407.30000000002411</v>
      </c>
      <c r="C3944" s="181" t="e">
        <f t="shared" si="1031"/>
        <v>#DIV/0!</v>
      </c>
      <c r="D3944" s="242">
        <f t="shared" si="1032"/>
        <v>104.13910365518599</v>
      </c>
      <c r="E3944" s="181" t="e">
        <f t="shared" si="1020"/>
        <v>#DIV/0!</v>
      </c>
      <c r="F3944" s="181" t="e">
        <f t="shared" si="1033"/>
        <v>#DIV/0!</v>
      </c>
      <c r="H3944" s="181" t="e">
        <f t="shared" si="1034"/>
        <v>#DIV/0!</v>
      </c>
      <c r="I3944" s="181" t="e">
        <f t="shared" si="1021"/>
        <v>#DIV/0!</v>
      </c>
      <c r="J3944" s="339" t="e">
        <f t="shared" si="1022"/>
        <v>#DIV/0!</v>
      </c>
      <c r="K3944" s="181" t="e">
        <f t="shared" si="1023"/>
        <v>#DIV/0!</v>
      </c>
      <c r="M3944" s="181" t="e">
        <f t="shared" si="1024"/>
        <v>#DIV/0!</v>
      </c>
      <c r="N3944" s="181" t="e">
        <f t="shared" si="1025"/>
        <v>#DIV/0!</v>
      </c>
      <c r="O3944" s="339" t="e">
        <f t="shared" si="1026"/>
        <v>#DIV/0!</v>
      </c>
      <c r="P3944" s="181" t="e">
        <f t="shared" si="1027"/>
        <v>#DIV/0!</v>
      </c>
      <c r="R3944" s="181" t="e">
        <f t="shared" si="1028"/>
        <v>#DIV/0!</v>
      </c>
      <c r="S3944" s="181" t="e">
        <f t="shared" si="1029"/>
        <v>#DIV/0!</v>
      </c>
      <c r="T3944" s="339" t="e">
        <f t="shared" si="1035"/>
        <v>#DIV/0!</v>
      </c>
      <c r="U3944" s="181" t="e">
        <f t="shared" si="1030"/>
        <v>#DIV/0!</v>
      </c>
    </row>
    <row r="3945" spans="2:21" ht="12.75" customHeight="1" x14ac:dyDescent="0.15">
      <c r="B3945" s="1">
        <f t="shared" si="1036"/>
        <v>407.40000000002414</v>
      </c>
      <c r="C3945" s="181" t="e">
        <f t="shared" si="1031"/>
        <v>#DIV/0!</v>
      </c>
      <c r="D3945" s="242">
        <f t="shared" si="1032"/>
        <v>104.14582339089802</v>
      </c>
      <c r="E3945" s="181" t="e">
        <f t="shared" si="1020"/>
        <v>#DIV/0!</v>
      </c>
      <c r="F3945" s="181" t="e">
        <f t="shared" si="1033"/>
        <v>#DIV/0!</v>
      </c>
      <c r="H3945" s="181" t="e">
        <f t="shared" si="1034"/>
        <v>#DIV/0!</v>
      </c>
      <c r="I3945" s="181" t="e">
        <f t="shared" si="1021"/>
        <v>#DIV/0!</v>
      </c>
      <c r="J3945" s="339" t="e">
        <f t="shared" si="1022"/>
        <v>#DIV/0!</v>
      </c>
      <c r="K3945" s="181" t="e">
        <f t="shared" si="1023"/>
        <v>#DIV/0!</v>
      </c>
      <c r="M3945" s="181" t="e">
        <f t="shared" si="1024"/>
        <v>#DIV/0!</v>
      </c>
      <c r="N3945" s="181" t="e">
        <f t="shared" si="1025"/>
        <v>#DIV/0!</v>
      </c>
      <c r="O3945" s="339" t="e">
        <f t="shared" si="1026"/>
        <v>#DIV/0!</v>
      </c>
      <c r="P3945" s="181" t="e">
        <f t="shared" si="1027"/>
        <v>#DIV/0!</v>
      </c>
      <c r="R3945" s="181" t="e">
        <f t="shared" si="1028"/>
        <v>#DIV/0!</v>
      </c>
      <c r="S3945" s="181" t="e">
        <f t="shared" si="1029"/>
        <v>#DIV/0!</v>
      </c>
      <c r="T3945" s="339" t="e">
        <f t="shared" si="1035"/>
        <v>#DIV/0!</v>
      </c>
      <c r="U3945" s="181" t="e">
        <f t="shared" si="1030"/>
        <v>#DIV/0!</v>
      </c>
    </row>
    <row r="3946" spans="2:21" ht="12.75" customHeight="1" x14ac:dyDescent="0.15">
      <c r="B3946" s="1">
        <f t="shared" si="1036"/>
        <v>407.50000000002416</v>
      </c>
      <c r="C3946" s="181" t="e">
        <f t="shared" si="1031"/>
        <v>#DIV/0!</v>
      </c>
      <c r="D3946" s="242">
        <f t="shared" si="1032"/>
        <v>104.1525418261419</v>
      </c>
      <c r="E3946" s="181" t="e">
        <f t="shared" si="1020"/>
        <v>#DIV/0!</v>
      </c>
      <c r="F3946" s="181" t="e">
        <f t="shared" si="1033"/>
        <v>#DIV/0!</v>
      </c>
      <c r="H3946" s="181" t="e">
        <f t="shared" si="1034"/>
        <v>#DIV/0!</v>
      </c>
      <c r="I3946" s="181" t="e">
        <f t="shared" si="1021"/>
        <v>#DIV/0!</v>
      </c>
      <c r="J3946" s="339" t="e">
        <f t="shared" si="1022"/>
        <v>#DIV/0!</v>
      </c>
      <c r="K3946" s="181" t="e">
        <f t="shared" si="1023"/>
        <v>#DIV/0!</v>
      </c>
      <c r="M3946" s="181" t="e">
        <f t="shared" si="1024"/>
        <v>#DIV/0!</v>
      </c>
      <c r="N3946" s="181" t="e">
        <f t="shared" si="1025"/>
        <v>#DIV/0!</v>
      </c>
      <c r="O3946" s="339" t="e">
        <f t="shared" si="1026"/>
        <v>#DIV/0!</v>
      </c>
      <c r="P3946" s="181" t="e">
        <f t="shared" si="1027"/>
        <v>#DIV/0!</v>
      </c>
      <c r="R3946" s="181" t="e">
        <f t="shared" si="1028"/>
        <v>#DIV/0!</v>
      </c>
      <c r="S3946" s="181" t="e">
        <f t="shared" si="1029"/>
        <v>#DIV/0!</v>
      </c>
      <c r="T3946" s="339" t="e">
        <f t="shared" si="1035"/>
        <v>#DIV/0!</v>
      </c>
      <c r="U3946" s="181" t="e">
        <f t="shared" si="1030"/>
        <v>#DIV/0!</v>
      </c>
    </row>
    <row r="3947" spans="2:21" ht="12.75" customHeight="1" x14ac:dyDescent="0.15">
      <c r="B3947" s="1">
        <f t="shared" si="1036"/>
        <v>407.60000000002418</v>
      </c>
      <c r="C3947" s="181" t="e">
        <f t="shared" si="1031"/>
        <v>#DIV/0!</v>
      </c>
      <c r="D3947" s="242">
        <f t="shared" si="1032"/>
        <v>104.15925896150466</v>
      </c>
      <c r="E3947" s="181" t="e">
        <f t="shared" si="1020"/>
        <v>#DIV/0!</v>
      </c>
      <c r="F3947" s="181" t="e">
        <f t="shared" si="1033"/>
        <v>#DIV/0!</v>
      </c>
      <c r="H3947" s="181" t="e">
        <f t="shared" si="1034"/>
        <v>#DIV/0!</v>
      </c>
      <c r="I3947" s="181" t="e">
        <f t="shared" si="1021"/>
        <v>#DIV/0!</v>
      </c>
      <c r="J3947" s="339" t="e">
        <f t="shared" si="1022"/>
        <v>#DIV/0!</v>
      </c>
      <c r="K3947" s="181" t="e">
        <f t="shared" si="1023"/>
        <v>#DIV/0!</v>
      </c>
      <c r="M3947" s="181" t="e">
        <f t="shared" si="1024"/>
        <v>#DIV/0!</v>
      </c>
      <c r="N3947" s="181" t="e">
        <f t="shared" si="1025"/>
        <v>#DIV/0!</v>
      </c>
      <c r="O3947" s="339" t="e">
        <f t="shared" si="1026"/>
        <v>#DIV/0!</v>
      </c>
      <c r="P3947" s="181" t="e">
        <f t="shared" si="1027"/>
        <v>#DIV/0!</v>
      </c>
      <c r="R3947" s="181" t="e">
        <f t="shared" si="1028"/>
        <v>#DIV/0!</v>
      </c>
      <c r="S3947" s="181" t="e">
        <f t="shared" si="1029"/>
        <v>#DIV/0!</v>
      </c>
      <c r="T3947" s="339" t="e">
        <f t="shared" si="1035"/>
        <v>#DIV/0!</v>
      </c>
      <c r="U3947" s="181" t="e">
        <f t="shared" si="1030"/>
        <v>#DIV/0!</v>
      </c>
    </row>
    <row r="3948" spans="2:21" ht="12.75" customHeight="1" x14ac:dyDescent="0.15">
      <c r="B3948" s="1">
        <f t="shared" si="1036"/>
        <v>407.7000000000242</v>
      </c>
      <c r="C3948" s="181" t="e">
        <f t="shared" si="1031"/>
        <v>#DIV/0!</v>
      </c>
      <c r="D3948" s="242">
        <f t="shared" si="1032"/>
        <v>104.16597479757306</v>
      </c>
      <c r="E3948" s="181" t="e">
        <f t="shared" si="1020"/>
        <v>#DIV/0!</v>
      </c>
      <c r="F3948" s="181" t="e">
        <f t="shared" si="1033"/>
        <v>#DIV/0!</v>
      </c>
      <c r="H3948" s="181" t="e">
        <f t="shared" si="1034"/>
        <v>#DIV/0!</v>
      </c>
      <c r="I3948" s="181" t="e">
        <f t="shared" si="1021"/>
        <v>#DIV/0!</v>
      </c>
      <c r="J3948" s="339" t="e">
        <f t="shared" si="1022"/>
        <v>#DIV/0!</v>
      </c>
      <c r="K3948" s="181" t="e">
        <f t="shared" si="1023"/>
        <v>#DIV/0!</v>
      </c>
      <c r="M3948" s="181" t="e">
        <f t="shared" si="1024"/>
        <v>#DIV/0!</v>
      </c>
      <c r="N3948" s="181" t="e">
        <f t="shared" si="1025"/>
        <v>#DIV/0!</v>
      </c>
      <c r="O3948" s="339" t="e">
        <f t="shared" si="1026"/>
        <v>#DIV/0!</v>
      </c>
      <c r="P3948" s="181" t="e">
        <f t="shared" si="1027"/>
        <v>#DIV/0!</v>
      </c>
      <c r="R3948" s="181" t="e">
        <f t="shared" si="1028"/>
        <v>#DIV/0!</v>
      </c>
      <c r="S3948" s="181" t="e">
        <f t="shared" si="1029"/>
        <v>#DIV/0!</v>
      </c>
      <c r="T3948" s="339" t="e">
        <f t="shared" si="1035"/>
        <v>#DIV/0!</v>
      </c>
      <c r="U3948" s="181" t="e">
        <f t="shared" si="1030"/>
        <v>#DIV/0!</v>
      </c>
    </row>
    <row r="3949" spans="2:21" ht="12.75" customHeight="1" x14ac:dyDescent="0.15">
      <c r="B3949" s="1">
        <f t="shared" si="1036"/>
        <v>407.80000000002423</v>
      </c>
      <c r="C3949" s="181" t="e">
        <f t="shared" si="1031"/>
        <v>#DIV/0!</v>
      </c>
      <c r="D3949" s="242">
        <f t="shared" si="1032"/>
        <v>104.17268933493332</v>
      </c>
      <c r="E3949" s="181" t="e">
        <f t="shared" si="1020"/>
        <v>#DIV/0!</v>
      </c>
      <c r="F3949" s="181" t="e">
        <f t="shared" si="1033"/>
        <v>#DIV/0!</v>
      </c>
      <c r="H3949" s="181" t="e">
        <f t="shared" si="1034"/>
        <v>#DIV/0!</v>
      </c>
      <c r="I3949" s="181" t="e">
        <f t="shared" si="1021"/>
        <v>#DIV/0!</v>
      </c>
      <c r="J3949" s="339" t="e">
        <f t="shared" si="1022"/>
        <v>#DIV/0!</v>
      </c>
      <c r="K3949" s="181" t="e">
        <f t="shared" si="1023"/>
        <v>#DIV/0!</v>
      </c>
      <c r="M3949" s="181" t="e">
        <f t="shared" si="1024"/>
        <v>#DIV/0!</v>
      </c>
      <c r="N3949" s="181" t="e">
        <f t="shared" si="1025"/>
        <v>#DIV/0!</v>
      </c>
      <c r="O3949" s="339" t="e">
        <f t="shared" si="1026"/>
        <v>#DIV/0!</v>
      </c>
      <c r="P3949" s="181" t="e">
        <f t="shared" si="1027"/>
        <v>#DIV/0!</v>
      </c>
      <c r="R3949" s="181" t="e">
        <f t="shared" si="1028"/>
        <v>#DIV/0!</v>
      </c>
      <c r="S3949" s="181" t="e">
        <f t="shared" si="1029"/>
        <v>#DIV/0!</v>
      </c>
      <c r="T3949" s="339" t="e">
        <f t="shared" si="1035"/>
        <v>#DIV/0!</v>
      </c>
      <c r="U3949" s="181" t="e">
        <f t="shared" si="1030"/>
        <v>#DIV/0!</v>
      </c>
    </row>
    <row r="3950" spans="2:21" ht="12.75" customHeight="1" x14ac:dyDescent="0.15">
      <c r="B3950" s="1">
        <f t="shared" si="1036"/>
        <v>407.90000000002425</v>
      </c>
      <c r="C3950" s="181" t="e">
        <f t="shared" si="1031"/>
        <v>#DIV/0!</v>
      </c>
      <c r="D3950" s="242">
        <f t="shared" si="1032"/>
        <v>104.17940257417133</v>
      </c>
      <c r="E3950" s="181" t="e">
        <f t="shared" si="1020"/>
        <v>#DIV/0!</v>
      </c>
      <c r="F3950" s="181" t="e">
        <f t="shared" si="1033"/>
        <v>#DIV/0!</v>
      </c>
      <c r="H3950" s="181" t="e">
        <f t="shared" si="1034"/>
        <v>#DIV/0!</v>
      </c>
      <c r="I3950" s="181" t="e">
        <f t="shared" si="1021"/>
        <v>#DIV/0!</v>
      </c>
      <c r="J3950" s="339" t="e">
        <f t="shared" si="1022"/>
        <v>#DIV/0!</v>
      </c>
      <c r="K3950" s="181" t="e">
        <f t="shared" si="1023"/>
        <v>#DIV/0!</v>
      </c>
      <c r="M3950" s="181" t="e">
        <f t="shared" si="1024"/>
        <v>#DIV/0!</v>
      </c>
      <c r="N3950" s="181" t="e">
        <f t="shared" si="1025"/>
        <v>#DIV/0!</v>
      </c>
      <c r="O3950" s="339" t="e">
        <f t="shared" si="1026"/>
        <v>#DIV/0!</v>
      </c>
      <c r="P3950" s="181" t="e">
        <f t="shared" si="1027"/>
        <v>#DIV/0!</v>
      </c>
      <c r="R3950" s="181" t="e">
        <f t="shared" si="1028"/>
        <v>#DIV/0!</v>
      </c>
      <c r="S3950" s="181" t="e">
        <f t="shared" si="1029"/>
        <v>#DIV/0!</v>
      </c>
      <c r="T3950" s="339" t="e">
        <f t="shared" si="1035"/>
        <v>#DIV/0!</v>
      </c>
      <c r="U3950" s="181" t="e">
        <f t="shared" si="1030"/>
        <v>#DIV/0!</v>
      </c>
    </row>
    <row r="3951" spans="2:21" ht="12.75" customHeight="1" x14ac:dyDescent="0.15">
      <c r="B3951" s="1">
        <f t="shared" si="1036"/>
        <v>408.00000000002427</v>
      </c>
      <c r="C3951" s="181" t="e">
        <f t="shared" si="1031"/>
        <v>#DIV/0!</v>
      </c>
      <c r="D3951" s="242">
        <f t="shared" si="1032"/>
        <v>104.18611451587248</v>
      </c>
      <c r="E3951" s="181" t="e">
        <f t="shared" si="1020"/>
        <v>#DIV/0!</v>
      </c>
      <c r="F3951" s="181" t="e">
        <f t="shared" si="1033"/>
        <v>#DIV/0!</v>
      </c>
      <c r="H3951" s="181" t="e">
        <f t="shared" si="1034"/>
        <v>#DIV/0!</v>
      </c>
      <c r="I3951" s="181" t="e">
        <f t="shared" si="1021"/>
        <v>#DIV/0!</v>
      </c>
      <c r="J3951" s="339" t="e">
        <f t="shared" si="1022"/>
        <v>#DIV/0!</v>
      </c>
      <c r="K3951" s="181" t="e">
        <f t="shared" si="1023"/>
        <v>#DIV/0!</v>
      </c>
      <c r="M3951" s="181" t="e">
        <f t="shared" si="1024"/>
        <v>#DIV/0!</v>
      </c>
      <c r="N3951" s="181" t="e">
        <f t="shared" si="1025"/>
        <v>#DIV/0!</v>
      </c>
      <c r="O3951" s="339" t="e">
        <f t="shared" si="1026"/>
        <v>#DIV/0!</v>
      </c>
      <c r="P3951" s="181" t="e">
        <f t="shared" si="1027"/>
        <v>#DIV/0!</v>
      </c>
      <c r="R3951" s="181" t="e">
        <f t="shared" si="1028"/>
        <v>#DIV/0!</v>
      </c>
      <c r="S3951" s="181" t="e">
        <f t="shared" si="1029"/>
        <v>#DIV/0!</v>
      </c>
      <c r="T3951" s="339" t="e">
        <f t="shared" si="1035"/>
        <v>#DIV/0!</v>
      </c>
      <c r="U3951" s="181" t="e">
        <f t="shared" si="1030"/>
        <v>#DIV/0!</v>
      </c>
    </row>
    <row r="3952" spans="2:21" ht="12.75" customHeight="1" x14ac:dyDescent="0.15">
      <c r="B3952" s="1">
        <f t="shared" si="1036"/>
        <v>408.10000000002429</v>
      </c>
      <c r="C3952" s="181" t="e">
        <f t="shared" si="1031"/>
        <v>#DIV/0!</v>
      </c>
      <c r="D3952" s="242">
        <f t="shared" si="1032"/>
        <v>104.19282516062185</v>
      </c>
      <c r="E3952" s="181" t="e">
        <f t="shared" si="1020"/>
        <v>#DIV/0!</v>
      </c>
      <c r="F3952" s="181" t="e">
        <f t="shared" si="1033"/>
        <v>#DIV/0!</v>
      </c>
      <c r="H3952" s="181" t="e">
        <f t="shared" si="1034"/>
        <v>#DIV/0!</v>
      </c>
      <c r="I3952" s="181" t="e">
        <f t="shared" si="1021"/>
        <v>#DIV/0!</v>
      </c>
      <c r="J3952" s="339" t="e">
        <f t="shared" si="1022"/>
        <v>#DIV/0!</v>
      </c>
      <c r="K3952" s="181" t="e">
        <f t="shared" si="1023"/>
        <v>#DIV/0!</v>
      </c>
      <c r="M3952" s="181" t="e">
        <f t="shared" si="1024"/>
        <v>#DIV/0!</v>
      </c>
      <c r="N3952" s="181" t="e">
        <f t="shared" si="1025"/>
        <v>#DIV/0!</v>
      </c>
      <c r="O3952" s="339" t="e">
        <f t="shared" si="1026"/>
        <v>#DIV/0!</v>
      </c>
      <c r="P3952" s="181" t="e">
        <f t="shared" si="1027"/>
        <v>#DIV/0!</v>
      </c>
      <c r="R3952" s="181" t="e">
        <f t="shared" si="1028"/>
        <v>#DIV/0!</v>
      </c>
      <c r="S3952" s="181" t="e">
        <f t="shared" si="1029"/>
        <v>#DIV/0!</v>
      </c>
      <c r="T3952" s="339" t="e">
        <f t="shared" si="1035"/>
        <v>#DIV/0!</v>
      </c>
      <c r="U3952" s="181" t="e">
        <f t="shared" si="1030"/>
        <v>#DIV/0!</v>
      </c>
    </row>
    <row r="3953" spans="2:21" ht="12.75" customHeight="1" x14ac:dyDescent="0.15">
      <c r="B3953" s="1">
        <f t="shared" si="1036"/>
        <v>408.20000000002432</v>
      </c>
      <c r="C3953" s="181" t="e">
        <f t="shared" si="1031"/>
        <v>#DIV/0!</v>
      </c>
      <c r="D3953" s="242">
        <f t="shared" si="1032"/>
        <v>104.19953450900402</v>
      </c>
      <c r="E3953" s="181" t="e">
        <f t="shared" si="1020"/>
        <v>#DIV/0!</v>
      </c>
      <c r="F3953" s="181" t="e">
        <f t="shared" si="1033"/>
        <v>#DIV/0!</v>
      </c>
      <c r="H3953" s="181" t="e">
        <f t="shared" si="1034"/>
        <v>#DIV/0!</v>
      </c>
      <c r="I3953" s="181" t="e">
        <f t="shared" si="1021"/>
        <v>#DIV/0!</v>
      </c>
      <c r="J3953" s="339" t="e">
        <f t="shared" si="1022"/>
        <v>#DIV/0!</v>
      </c>
      <c r="K3953" s="181" t="e">
        <f t="shared" si="1023"/>
        <v>#DIV/0!</v>
      </c>
      <c r="M3953" s="181" t="e">
        <f t="shared" si="1024"/>
        <v>#DIV/0!</v>
      </c>
      <c r="N3953" s="181" t="e">
        <f t="shared" si="1025"/>
        <v>#DIV/0!</v>
      </c>
      <c r="O3953" s="339" t="e">
        <f t="shared" si="1026"/>
        <v>#DIV/0!</v>
      </c>
      <c r="P3953" s="181" t="e">
        <f t="shared" si="1027"/>
        <v>#DIV/0!</v>
      </c>
      <c r="R3953" s="181" t="e">
        <f t="shared" si="1028"/>
        <v>#DIV/0!</v>
      </c>
      <c r="S3953" s="181" t="e">
        <f t="shared" si="1029"/>
        <v>#DIV/0!</v>
      </c>
      <c r="T3953" s="339" t="e">
        <f t="shared" si="1035"/>
        <v>#DIV/0!</v>
      </c>
      <c r="U3953" s="181" t="e">
        <f t="shared" si="1030"/>
        <v>#DIV/0!</v>
      </c>
    </row>
    <row r="3954" spans="2:21" ht="12.75" customHeight="1" x14ac:dyDescent="0.15">
      <c r="B3954" s="1">
        <f t="shared" si="1036"/>
        <v>408.30000000002434</v>
      </c>
      <c r="C3954" s="181" t="e">
        <f t="shared" si="1031"/>
        <v>#DIV/0!</v>
      </c>
      <c r="D3954" s="242">
        <f t="shared" si="1032"/>
        <v>104.20624256160319</v>
      </c>
      <c r="E3954" s="181" t="e">
        <f t="shared" si="1020"/>
        <v>#DIV/0!</v>
      </c>
      <c r="F3954" s="181" t="e">
        <f t="shared" si="1033"/>
        <v>#DIV/0!</v>
      </c>
      <c r="H3954" s="181" t="e">
        <f t="shared" si="1034"/>
        <v>#DIV/0!</v>
      </c>
      <c r="I3954" s="181" t="e">
        <f t="shared" si="1021"/>
        <v>#DIV/0!</v>
      </c>
      <c r="J3954" s="339" t="e">
        <f t="shared" si="1022"/>
        <v>#DIV/0!</v>
      </c>
      <c r="K3954" s="181" t="e">
        <f t="shared" si="1023"/>
        <v>#DIV/0!</v>
      </c>
      <c r="M3954" s="181" t="e">
        <f t="shared" si="1024"/>
        <v>#DIV/0!</v>
      </c>
      <c r="N3954" s="181" t="e">
        <f t="shared" si="1025"/>
        <v>#DIV/0!</v>
      </c>
      <c r="O3954" s="339" t="e">
        <f t="shared" si="1026"/>
        <v>#DIV/0!</v>
      </c>
      <c r="P3954" s="181" t="e">
        <f t="shared" si="1027"/>
        <v>#DIV/0!</v>
      </c>
      <c r="R3954" s="181" t="e">
        <f t="shared" si="1028"/>
        <v>#DIV/0!</v>
      </c>
      <c r="S3954" s="181" t="e">
        <f t="shared" si="1029"/>
        <v>#DIV/0!</v>
      </c>
      <c r="T3954" s="339" t="e">
        <f t="shared" si="1035"/>
        <v>#DIV/0!</v>
      </c>
      <c r="U3954" s="181" t="e">
        <f t="shared" si="1030"/>
        <v>#DIV/0!</v>
      </c>
    </row>
    <row r="3955" spans="2:21" ht="12.75" customHeight="1" x14ac:dyDescent="0.15">
      <c r="B3955" s="1">
        <f t="shared" si="1036"/>
        <v>408.40000000002436</v>
      </c>
      <c r="C3955" s="181" t="e">
        <f t="shared" si="1031"/>
        <v>#DIV/0!</v>
      </c>
      <c r="D3955" s="242">
        <f t="shared" si="1032"/>
        <v>104.21294931900304</v>
      </c>
      <c r="E3955" s="181" t="e">
        <f t="shared" si="1020"/>
        <v>#DIV/0!</v>
      </c>
      <c r="F3955" s="181" t="e">
        <f t="shared" si="1033"/>
        <v>#DIV/0!</v>
      </c>
      <c r="H3955" s="181" t="e">
        <f t="shared" si="1034"/>
        <v>#DIV/0!</v>
      </c>
      <c r="I3955" s="181" t="e">
        <f t="shared" si="1021"/>
        <v>#DIV/0!</v>
      </c>
      <c r="J3955" s="339" t="e">
        <f t="shared" si="1022"/>
        <v>#DIV/0!</v>
      </c>
      <c r="K3955" s="181" t="e">
        <f t="shared" si="1023"/>
        <v>#DIV/0!</v>
      </c>
      <c r="M3955" s="181" t="e">
        <f t="shared" si="1024"/>
        <v>#DIV/0!</v>
      </c>
      <c r="N3955" s="181" t="e">
        <f t="shared" si="1025"/>
        <v>#DIV/0!</v>
      </c>
      <c r="O3955" s="339" t="e">
        <f t="shared" si="1026"/>
        <v>#DIV/0!</v>
      </c>
      <c r="P3955" s="181" t="e">
        <f t="shared" si="1027"/>
        <v>#DIV/0!</v>
      </c>
      <c r="R3955" s="181" t="e">
        <f t="shared" si="1028"/>
        <v>#DIV/0!</v>
      </c>
      <c r="S3955" s="181" t="e">
        <f t="shared" si="1029"/>
        <v>#DIV/0!</v>
      </c>
      <c r="T3955" s="339" t="e">
        <f t="shared" si="1035"/>
        <v>#DIV/0!</v>
      </c>
      <c r="U3955" s="181" t="e">
        <f t="shared" si="1030"/>
        <v>#DIV/0!</v>
      </c>
    </row>
    <row r="3956" spans="2:21" ht="12.75" customHeight="1" x14ac:dyDescent="0.15">
      <c r="B3956" s="1">
        <f t="shared" si="1036"/>
        <v>408.50000000002439</v>
      </c>
      <c r="C3956" s="181" t="e">
        <f t="shared" si="1031"/>
        <v>#DIV/0!</v>
      </c>
      <c r="D3956" s="242">
        <f t="shared" si="1032"/>
        <v>104.21965478178713</v>
      </c>
      <c r="E3956" s="181" t="e">
        <f t="shared" si="1020"/>
        <v>#DIV/0!</v>
      </c>
      <c r="F3956" s="181" t="e">
        <f t="shared" si="1033"/>
        <v>#DIV/0!</v>
      </c>
      <c r="H3956" s="181" t="e">
        <f t="shared" si="1034"/>
        <v>#DIV/0!</v>
      </c>
      <c r="I3956" s="181" t="e">
        <f t="shared" si="1021"/>
        <v>#DIV/0!</v>
      </c>
      <c r="J3956" s="339" t="e">
        <f t="shared" si="1022"/>
        <v>#DIV/0!</v>
      </c>
      <c r="K3956" s="181" t="e">
        <f t="shared" si="1023"/>
        <v>#DIV/0!</v>
      </c>
      <c r="M3956" s="181" t="e">
        <f t="shared" si="1024"/>
        <v>#DIV/0!</v>
      </c>
      <c r="N3956" s="181" t="e">
        <f t="shared" si="1025"/>
        <v>#DIV/0!</v>
      </c>
      <c r="O3956" s="339" t="e">
        <f t="shared" si="1026"/>
        <v>#DIV/0!</v>
      </c>
      <c r="P3956" s="181" t="e">
        <f t="shared" si="1027"/>
        <v>#DIV/0!</v>
      </c>
      <c r="R3956" s="181" t="e">
        <f t="shared" si="1028"/>
        <v>#DIV/0!</v>
      </c>
      <c r="S3956" s="181" t="e">
        <f t="shared" si="1029"/>
        <v>#DIV/0!</v>
      </c>
      <c r="T3956" s="339" t="e">
        <f t="shared" si="1035"/>
        <v>#DIV/0!</v>
      </c>
      <c r="U3956" s="181" t="e">
        <f t="shared" si="1030"/>
        <v>#DIV/0!</v>
      </c>
    </row>
    <row r="3957" spans="2:21" ht="12.75" customHeight="1" x14ac:dyDescent="0.15">
      <c r="B3957" s="1">
        <f t="shared" si="1036"/>
        <v>408.60000000002441</v>
      </c>
      <c r="C3957" s="181" t="e">
        <f t="shared" si="1031"/>
        <v>#DIV/0!</v>
      </c>
      <c r="D3957" s="242">
        <f t="shared" si="1032"/>
        <v>104.2263589505383</v>
      </c>
      <c r="E3957" s="181" t="e">
        <f t="shared" si="1020"/>
        <v>#DIV/0!</v>
      </c>
      <c r="F3957" s="181" t="e">
        <f t="shared" si="1033"/>
        <v>#DIV/0!</v>
      </c>
      <c r="H3957" s="181" t="e">
        <f t="shared" si="1034"/>
        <v>#DIV/0!</v>
      </c>
      <c r="I3957" s="181" t="e">
        <f t="shared" si="1021"/>
        <v>#DIV/0!</v>
      </c>
      <c r="J3957" s="339" t="e">
        <f t="shared" si="1022"/>
        <v>#DIV/0!</v>
      </c>
      <c r="K3957" s="181" t="e">
        <f t="shared" si="1023"/>
        <v>#DIV/0!</v>
      </c>
      <c r="M3957" s="181" t="e">
        <f t="shared" si="1024"/>
        <v>#DIV/0!</v>
      </c>
      <c r="N3957" s="181" t="e">
        <f t="shared" si="1025"/>
        <v>#DIV/0!</v>
      </c>
      <c r="O3957" s="339" t="e">
        <f t="shared" si="1026"/>
        <v>#DIV/0!</v>
      </c>
      <c r="P3957" s="181" t="e">
        <f t="shared" si="1027"/>
        <v>#DIV/0!</v>
      </c>
      <c r="R3957" s="181" t="e">
        <f t="shared" si="1028"/>
        <v>#DIV/0!</v>
      </c>
      <c r="S3957" s="181" t="e">
        <f t="shared" si="1029"/>
        <v>#DIV/0!</v>
      </c>
      <c r="T3957" s="339" t="e">
        <f t="shared" si="1035"/>
        <v>#DIV/0!</v>
      </c>
      <c r="U3957" s="181" t="e">
        <f t="shared" si="1030"/>
        <v>#DIV/0!</v>
      </c>
    </row>
    <row r="3958" spans="2:21" ht="12.75" customHeight="1" x14ac:dyDescent="0.15">
      <c r="B3958" s="1">
        <f t="shared" si="1036"/>
        <v>408.70000000002443</v>
      </c>
      <c r="C3958" s="181" t="e">
        <f t="shared" si="1031"/>
        <v>#DIV/0!</v>
      </c>
      <c r="D3958" s="242">
        <f t="shared" si="1032"/>
        <v>104.23306182583907</v>
      </c>
      <c r="E3958" s="181" t="e">
        <f t="shared" si="1020"/>
        <v>#DIV/0!</v>
      </c>
      <c r="F3958" s="181" t="e">
        <f t="shared" si="1033"/>
        <v>#DIV/0!</v>
      </c>
      <c r="H3958" s="181" t="e">
        <f t="shared" si="1034"/>
        <v>#DIV/0!</v>
      </c>
      <c r="I3958" s="181" t="e">
        <f t="shared" si="1021"/>
        <v>#DIV/0!</v>
      </c>
      <c r="J3958" s="339" t="e">
        <f t="shared" si="1022"/>
        <v>#DIV/0!</v>
      </c>
      <c r="K3958" s="181" t="e">
        <f t="shared" si="1023"/>
        <v>#DIV/0!</v>
      </c>
      <c r="M3958" s="181" t="e">
        <f t="shared" si="1024"/>
        <v>#DIV/0!</v>
      </c>
      <c r="N3958" s="181" t="e">
        <f t="shared" si="1025"/>
        <v>#DIV/0!</v>
      </c>
      <c r="O3958" s="339" t="e">
        <f t="shared" si="1026"/>
        <v>#DIV/0!</v>
      </c>
      <c r="P3958" s="181" t="e">
        <f t="shared" si="1027"/>
        <v>#DIV/0!</v>
      </c>
      <c r="R3958" s="181" t="e">
        <f t="shared" si="1028"/>
        <v>#DIV/0!</v>
      </c>
      <c r="S3958" s="181" t="e">
        <f t="shared" si="1029"/>
        <v>#DIV/0!</v>
      </c>
      <c r="T3958" s="339" t="e">
        <f t="shared" si="1035"/>
        <v>#DIV/0!</v>
      </c>
      <c r="U3958" s="181" t="e">
        <f t="shared" si="1030"/>
        <v>#DIV/0!</v>
      </c>
    </row>
    <row r="3959" spans="2:21" ht="12.75" customHeight="1" x14ac:dyDescent="0.15">
      <c r="B3959" s="1">
        <f t="shared" si="1036"/>
        <v>408.80000000002445</v>
      </c>
      <c r="C3959" s="181" t="e">
        <f t="shared" si="1031"/>
        <v>#DIV/0!</v>
      </c>
      <c r="D3959" s="242">
        <f t="shared" si="1032"/>
        <v>104.23976340827157</v>
      </c>
      <c r="E3959" s="181" t="e">
        <f t="shared" si="1020"/>
        <v>#DIV/0!</v>
      </c>
      <c r="F3959" s="181" t="e">
        <f t="shared" si="1033"/>
        <v>#DIV/0!</v>
      </c>
      <c r="H3959" s="181" t="e">
        <f t="shared" si="1034"/>
        <v>#DIV/0!</v>
      </c>
      <c r="I3959" s="181" t="e">
        <f t="shared" si="1021"/>
        <v>#DIV/0!</v>
      </c>
      <c r="J3959" s="339" t="e">
        <f t="shared" si="1022"/>
        <v>#DIV/0!</v>
      </c>
      <c r="K3959" s="181" t="e">
        <f t="shared" si="1023"/>
        <v>#DIV/0!</v>
      </c>
      <c r="M3959" s="181" t="e">
        <f t="shared" si="1024"/>
        <v>#DIV/0!</v>
      </c>
      <c r="N3959" s="181" t="e">
        <f t="shared" si="1025"/>
        <v>#DIV/0!</v>
      </c>
      <c r="O3959" s="339" t="e">
        <f t="shared" si="1026"/>
        <v>#DIV/0!</v>
      </c>
      <c r="P3959" s="181" t="e">
        <f t="shared" si="1027"/>
        <v>#DIV/0!</v>
      </c>
      <c r="R3959" s="181" t="e">
        <f t="shared" si="1028"/>
        <v>#DIV/0!</v>
      </c>
      <c r="S3959" s="181" t="e">
        <f t="shared" si="1029"/>
        <v>#DIV/0!</v>
      </c>
      <c r="T3959" s="339" t="e">
        <f t="shared" si="1035"/>
        <v>#DIV/0!</v>
      </c>
      <c r="U3959" s="181" t="e">
        <f t="shared" si="1030"/>
        <v>#DIV/0!</v>
      </c>
    </row>
    <row r="3960" spans="2:21" ht="12.75" customHeight="1" x14ac:dyDescent="0.15">
      <c r="B3960" s="1">
        <f t="shared" si="1036"/>
        <v>408.90000000002448</v>
      </c>
      <c r="C3960" s="181" t="e">
        <f t="shared" si="1031"/>
        <v>#DIV/0!</v>
      </c>
      <c r="D3960" s="242">
        <f t="shared" si="1032"/>
        <v>104.24646369841754</v>
      </c>
      <c r="E3960" s="181" t="e">
        <f t="shared" si="1020"/>
        <v>#DIV/0!</v>
      </c>
      <c r="F3960" s="181" t="e">
        <f t="shared" si="1033"/>
        <v>#DIV/0!</v>
      </c>
      <c r="H3960" s="181" t="e">
        <f t="shared" si="1034"/>
        <v>#DIV/0!</v>
      </c>
      <c r="I3960" s="181" t="e">
        <f t="shared" si="1021"/>
        <v>#DIV/0!</v>
      </c>
      <c r="J3960" s="339" t="e">
        <f t="shared" si="1022"/>
        <v>#DIV/0!</v>
      </c>
      <c r="K3960" s="181" t="e">
        <f t="shared" si="1023"/>
        <v>#DIV/0!</v>
      </c>
      <c r="M3960" s="181" t="e">
        <f t="shared" si="1024"/>
        <v>#DIV/0!</v>
      </c>
      <c r="N3960" s="181" t="e">
        <f t="shared" si="1025"/>
        <v>#DIV/0!</v>
      </c>
      <c r="O3960" s="339" t="e">
        <f t="shared" si="1026"/>
        <v>#DIV/0!</v>
      </c>
      <c r="P3960" s="181" t="e">
        <f t="shared" si="1027"/>
        <v>#DIV/0!</v>
      </c>
      <c r="R3960" s="181" t="e">
        <f t="shared" si="1028"/>
        <v>#DIV/0!</v>
      </c>
      <c r="S3960" s="181" t="e">
        <f t="shared" si="1029"/>
        <v>#DIV/0!</v>
      </c>
      <c r="T3960" s="339" t="e">
        <f t="shared" si="1035"/>
        <v>#DIV/0!</v>
      </c>
      <c r="U3960" s="181" t="e">
        <f t="shared" si="1030"/>
        <v>#DIV/0!</v>
      </c>
    </row>
    <row r="3961" spans="2:21" ht="12.75" customHeight="1" x14ac:dyDescent="0.15">
      <c r="B3961" s="1">
        <f t="shared" si="1036"/>
        <v>409.0000000000245</v>
      </c>
      <c r="C3961" s="181" t="e">
        <f t="shared" si="1031"/>
        <v>#DIV/0!</v>
      </c>
      <c r="D3961" s="242">
        <f t="shared" si="1032"/>
        <v>104.25316269685835</v>
      </c>
      <c r="E3961" s="181" t="e">
        <f t="shared" si="1020"/>
        <v>#DIV/0!</v>
      </c>
      <c r="F3961" s="181" t="e">
        <f t="shared" si="1033"/>
        <v>#DIV/0!</v>
      </c>
      <c r="H3961" s="181" t="e">
        <f t="shared" si="1034"/>
        <v>#DIV/0!</v>
      </c>
      <c r="I3961" s="181" t="e">
        <f t="shared" si="1021"/>
        <v>#DIV/0!</v>
      </c>
      <c r="J3961" s="339" t="e">
        <f t="shared" si="1022"/>
        <v>#DIV/0!</v>
      </c>
      <c r="K3961" s="181" t="e">
        <f t="shared" si="1023"/>
        <v>#DIV/0!</v>
      </c>
      <c r="M3961" s="181" t="e">
        <f t="shared" si="1024"/>
        <v>#DIV/0!</v>
      </c>
      <c r="N3961" s="181" t="e">
        <f t="shared" si="1025"/>
        <v>#DIV/0!</v>
      </c>
      <c r="O3961" s="339" t="e">
        <f t="shared" si="1026"/>
        <v>#DIV/0!</v>
      </c>
      <c r="P3961" s="181" t="e">
        <f t="shared" si="1027"/>
        <v>#DIV/0!</v>
      </c>
      <c r="R3961" s="181" t="e">
        <f t="shared" si="1028"/>
        <v>#DIV/0!</v>
      </c>
      <c r="S3961" s="181" t="e">
        <f t="shared" si="1029"/>
        <v>#DIV/0!</v>
      </c>
      <c r="T3961" s="339" t="e">
        <f t="shared" si="1035"/>
        <v>#DIV/0!</v>
      </c>
      <c r="U3961" s="181" t="e">
        <f t="shared" si="1030"/>
        <v>#DIV/0!</v>
      </c>
    </row>
    <row r="3962" spans="2:21" ht="12.75" customHeight="1" x14ac:dyDescent="0.15">
      <c r="B3962" s="1">
        <f t="shared" si="1036"/>
        <v>409.10000000002452</v>
      </c>
      <c r="C3962" s="181" t="e">
        <f t="shared" si="1031"/>
        <v>#DIV/0!</v>
      </c>
      <c r="D3962" s="242">
        <f t="shared" si="1032"/>
        <v>104.25986040417483</v>
      </c>
      <c r="E3962" s="181" t="e">
        <f t="shared" si="1020"/>
        <v>#DIV/0!</v>
      </c>
      <c r="F3962" s="181" t="e">
        <f t="shared" si="1033"/>
        <v>#DIV/0!</v>
      </c>
      <c r="H3962" s="181" t="e">
        <f t="shared" si="1034"/>
        <v>#DIV/0!</v>
      </c>
      <c r="I3962" s="181" t="e">
        <f t="shared" si="1021"/>
        <v>#DIV/0!</v>
      </c>
      <c r="J3962" s="339" t="e">
        <f t="shared" si="1022"/>
        <v>#DIV/0!</v>
      </c>
      <c r="K3962" s="181" t="e">
        <f t="shared" si="1023"/>
        <v>#DIV/0!</v>
      </c>
      <c r="M3962" s="181" t="e">
        <f t="shared" si="1024"/>
        <v>#DIV/0!</v>
      </c>
      <c r="N3962" s="181" t="e">
        <f t="shared" si="1025"/>
        <v>#DIV/0!</v>
      </c>
      <c r="O3962" s="339" t="e">
        <f t="shared" si="1026"/>
        <v>#DIV/0!</v>
      </c>
      <c r="P3962" s="181" t="e">
        <f t="shared" si="1027"/>
        <v>#DIV/0!</v>
      </c>
      <c r="R3962" s="181" t="e">
        <f t="shared" si="1028"/>
        <v>#DIV/0!</v>
      </c>
      <c r="S3962" s="181" t="e">
        <f t="shared" si="1029"/>
        <v>#DIV/0!</v>
      </c>
      <c r="T3962" s="339" t="e">
        <f t="shared" si="1035"/>
        <v>#DIV/0!</v>
      </c>
      <c r="U3962" s="181" t="e">
        <f t="shared" si="1030"/>
        <v>#DIV/0!</v>
      </c>
    </row>
    <row r="3963" spans="2:21" ht="12.75" customHeight="1" x14ac:dyDescent="0.15">
      <c r="B3963" s="1">
        <f t="shared" si="1036"/>
        <v>409.20000000002454</v>
      </c>
      <c r="C3963" s="181" t="e">
        <f t="shared" si="1031"/>
        <v>#DIV/0!</v>
      </c>
      <c r="D3963" s="242">
        <f t="shared" si="1032"/>
        <v>104.2665568209475</v>
      </c>
      <c r="E3963" s="181" t="e">
        <f t="shared" si="1020"/>
        <v>#DIV/0!</v>
      </c>
      <c r="F3963" s="181" t="e">
        <f t="shared" si="1033"/>
        <v>#DIV/0!</v>
      </c>
      <c r="H3963" s="181" t="e">
        <f t="shared" si="1034"/>
        <v>#DIV/0!</v>
      </c>
      <c r="I3963" s="181" t="e">
        <f t="shared" si="1021"/>
        <v>#DIV/0!</v>
      </c>
      <c r="J3963" s="339" t="e">
        <f t="shared" si="1022"/>
        <v>#DIV/0!</v>
      </c>
      <c r="K3963" s="181" t="e">
        <f t="shared" si="1023"/>
        <v>#DIV/0!</v>
      </c>
      <c r="M3963" s="181" t="e">
        <f t="shared" si="1024"/>
        <v>#DIV/0!</v>
      </c>
      <c r="N3963" s="181" t="e">
        <f t="shared" si="1025"/>
        <v>#DIV/0!</v>
      </c>
      <c r="O3963" s="339" t="e">
        <f t="shared" si="1026"/>
        <v>#DIV/0!</v>
      </c>
      <c r="P3963" s="181" t="e">
        <f t="shared" si="1027"/>
        <v>#DIV/0!</v>
      </c>
      <c r="R3963" s="181" t="e">
        <f t="shared" si="1028"/>
        <v>#DIV/0!</v>
      </c>
      <c r="S3963" s="181" t="e">
        <f t="shared" si="1029"/>
        <v>#DIV/0!</v>
      </c>
      <c r="T3963" s="339" t="e">
        <f t="shared" si="1035"/>
        <v>#DIV/0!</v>
      </c>
      <c r="U3963" s="181" t="e">
        <f t="shared" si="1030"/>
        <v>#DIV/0!</v>
      </c>
    </row>
    <row r="3964" spans="2:21" ht="12.75" customHeight="1" x14ac:dyDescent="0.15">
      <c r="B3964" s="1">
        <f t="shared" si="1036"/>
        <v>409.30000000002457</v>
      </c>
      <c r="C3964" s="181" t="e">
        <f t="shared" si="1031"/>
        <v>#DIV/0!</v>
      </c>
      <c r="D3964" s="242">
        <f t="shared" si="1032"/>
        <v>104.27325194775639</v>
      </c>
      <c r="E3964" s="181" t="e">
        <f t="shared" si="1020"/>
        <v>#DIV/0!</v>
      </c>
      <c r="F3964" s="181" t="e">
        <f t="shared" si="1033"/>
        <v>#DIV/0!</v>
      </c>
      <c r="H3964" s="181" t="e">
        <f t="shared" si="1034"/>
        <v>#DIV/0!</v>
      </c>
      <c r="I3964" s="181" t="e">
        <f t="shared" si="1021"/>
        <v>#DIV/0!</v>
      </c>
      <c r="J3964" s="339" t="e">
        <f t="shared" si="1022"/>
        <v>#DIV/0!</v>
      </c>
      <c r="K3964" s="181" t="e">
        <f t="shared" si="1023"/>
        <v>#DIV/0!</v>
      </c>
      <c r="M3964" s="181" t="e">
        <f t="shared" si="1024"/>
        <v>#DIV/0!</v>
      </c>
      <c r="N3964" s="181" t="e">
        <f t="shared" si="1025"/>
        <v>#DIV/0!</v>
      </c>
      <c r="O3964" s="339" t="e">
        <f t="shared" si="1026"/>
        <v>#DIV/0!</v>
      </c>
      <c r="P3964" s="181" t="e">
        <f t="shared" si="1027"/>
        <v>#DIV/0!</v>
      </c>
      <c r="R3964" s="181" t="e">
        <f t="shared" si="1028"/>
        <v>#DIV/0!</v>
      </c>
      <c r="S3964" s="181" t="e">
        <f t="shared" si="1029"/>
        <v>#DIV/0!</v>
      </c>
      <c r="T3964" s="339" t="e">
        <f t="shared" si="1035"/>
        <v>#DIV/0!</v>
      </c>
      <c r="U3964" s="181" t="e">
        <f t="shared" si="1030"/>
        <v>#DIV/0!</v>
      </c>
    </row>
    <row r="3965" spans="2:21" ht="12.75" customHeight="1" x14ac:dyDescent="0.15">
      <c r="B3965" s="1">
        <f t="shared" si="1036"/>
        <v>409.40000000002459</v>
      </c>
      <c r="C3965" s="181" t="e">
        <f t="shared" si="1031"/>
        <v>#DIV/0!</v>
      </c>
      <c r="D3965" s="242">
        <f t="shared" si="1032"/>
        <v>104.27994578518124</v>
      </c>
      <c r="E3965" s="181" t="e">
        <f t="shared" si="1020"/>
        <v>#DIV/0!</v>
      </c>
      <c r="F3965" s="181" t="e">
        <f t="shared" si="1033"/>
        <v>#DIV/0!</v>
      </c>
      <c r="H3965" s="181" t="e">
        <f t="shared" si="1034"/>
        <v>#DIV/0!</v>
      </c>
      <c r="I3965" s="181" t="e">
        <f t="shared" si="1021"/>
        <v>#DIV/0!</v>
      </c>
      <c r="J3965" s="339" t="e">
        <f t="shared" si="1022"/>
        <v>#DIV/0!</v>
      </c>
      <c r="K3965" s="181" t="e">
        <f t="shared" si="1023"/>
        <v>#DIV/0!</v>
      </c>
      <c r="M3965" s="181" t="e">
        <f t="shared" si="1024"/>
        <v>#DIV/0!</v>
      </c>
      <c r="N3965" s="181" t="e">
        <f t="shared" si="1025"/>
        <v>#DIV/0!</v>
      </c>
      <c r="O3965" s="339" t="e">
        <f t="shared" si="1026"/>
        <v>#DIV/0!</v>
      </c>
      <c r="P3965" s="181" t="e">
        <f t="shared" si="1027"/>
        <v>#DIV/0!</v>
      </c>
      <c r="R3965" s="181" t="e">
        <f t="shared" si="1028"/>
        <v>#DIV/0!</v>
      </c>
      <c r="S3965" s="181" t="e">
        <f t="shared" si="1029"/>
        <v>#DIV/0!</v>
      </c>
      <c r="T3965" s="339" t="e">
        <f t="shared" si="1035"/>
        <v>#DIV/0!</v>
      </c>
      <c r="U3965" s="181" t="e">
        <f t="shared" si="1030"/>
        <v>#DIV/0!</v>
      </c>
    </row>
    <row r="3966" spans="2:21" ht="12.75" customHeight="1" x14ac:dyDescent="0.15">
      <c r="B3966" s="1">
        <f t="shared" si="1036"/>
        <v>409.50000000002461</v>
      </c>
      <c r="C3966" s="181" t="e">
        <f t="shared" si="1031"/>
        <v>#DIV/0!</v>
      </c>
      <c r="D3966" s="242">
        <f t="shared" si="1032"/>
        <v>104.28663833380121</v>
      </c>
      <c r="E3966" s="181" t="e">
        <f t="shared" si="1020"/>
        <v>#DIV/0!</v>
      </c>
      <c r="F3966" s="181" t="e">
        <f t="shared" si="1033"/>
        <v>#DIV/0!</v>
      </c>
      <c r="H3966" s="181" t="e">
        <f t="shared" si="1034"/>
        <v>#DIV/0!</v>
      </c>
      <c r="I3966" s="181" t="e">
        <f t="shared" si="1021"/>
        <v>#DIV/0!</v>
      </c>
      <c r="J3966" s="339" t="e">
        <f t="shared" si="1022"/>
        <v>#DIV/0!</v>
      </c>
      <c r="K3966" s="181" t="e">
        <f t="shared" si="1023"/>
        <v>#DIV/0!</v>
      </c>
      <c r="M3966" s="181" t="e">
        <f t="shared" si="1024"/>
        <v>#DIV/0!</v>
      </c>
      <c r="N3966" s="181" t="e">
        <f t="shared" si="1025"/>
        <v>#DIV/0!</v>
      </c>
      <c r="O3966" s="339" t="e">
        <f t="shared" si="1026"/>
        <v>#DIV/0!</v>
      </c>
      <c r="P3966" s="181" t="e">
        <f t="shared" si="1027"/>
        <v>#DIV/0!</v>
      </c>
      <c r="R3966" s="181" t="e">
        <f t="shared" si="1028"/>
        <v>#DIV/0!</v>
      </c>
      <c r="S3966" s="181" t="e">
        <f t="shared" si="1029"/>
        <v>#DIV/0!</v>
      </c>
      <c r="T3966" s="339" t="e">
        <f t="shared" si="1035"/>
        <v>#DIV/0!</v>
      </c>
      <c r="U3966" s="181" t="e">
        <f t="shared" si="1030"/>
        <v>#DIV/0!</v>
      </c>
    </row>
    <row r="3967" spans="2:21" ht="12.75" customHeight="1" x14ac:dyDescent="0.15">
      <c r="B3967" s="1">
        <f t="shared" si="1036"/>
        <v>409.60000000002464</v>
      </c>
      <c r="C3967" s="181" t="e">
        <f t="shared" si="1031"/>
        <v>#DIV/0!</v>
      </c>
      <c r="D3967" s="242">
        <f t="shared" si="1032"/>
        <v>104.29332959419514</v>
      </c>
      <c r="E3967" s="181" t="e">
        <f t="shared" si="1020"/>
        <v>#DIV/0!</v>
      </c>
      <c r="F3967" s="181" t="e">
        <f t="shared" si="1033"/>
        <v>#DIV/0!</v>
      </c>
      <c r="H3967" s="181" t="e">
        <f t="shared" si="1034"/>
        <v>#DIV/0!</v>
      </c>
      <c r="I3967" s="181" t="e">
        <f t="shared" si="1021"/>
        <v>#DIV/0!</v>
      </c>
      <c r="J3967" s="339" t="e">
        <f t="shared" si="1022"/>
        <v>#DIV/0!</v>
      </c>
      <c r="K3967" s="181" t="e">
        <f t="shared" si="1023"/>
        <v>#DIV/0!</v>
      </c>
      <c r="M3967" s="181" t="e">
        <f t="shared" si="1024"/>
        <v>#DIV/0!</v>
      </c>
      <c r="N3967" s="181" t="e">
        <f t="shared" si="1025"/>
        <v>#DIV/0!</v>
      </c>
      <c r="O3967" s="339" t="e">
        <f t="shared" si="1026"/>
        <v>#DIV/0!</v>
      </c>
      <c r="P3967" s="181" t="e">
        <f t="shared" si="1027"/>
        <v>#DIV/0!</v>
      </c>
      <c r="R3967" s="181" t="e">
        <f t="shared" si="1028"/>
        <v>#DIV/0!</v>
      </c>
      <c r="S3967" s="181" t="e">
        <f t="shared" si="1029"/>
        <v>#DIV/0!</v>
      </c>
      <c r="T3967" s="339" t="e">
        <f t="shared" si="1035"/>
        <v>#DIV/0!</v>
      </c>
      <c r="U3967" s="181" t="e">
        <f t="shared" si="1030"/>
        <v>#DIV/0!</v>
      </c>
    </row>
    <row r="3968" spans="2:21" ht="12.75" customHeight="1" x14ac:dyDescent="0.15">
      <c r="B3968" s="1">
        <f t="shared" si="1036"/>
        <v>409.70000000002466</v>
      </c>
      <c r="C3968" s="181" t="e">
        <f t="shared" si="1031"/>
        <v>#DIV/0!</v>
      </c>
      <c r="D3968" s="242">
        <f t="shared" si="1032"/>
        <v>104.30001956694163</v>
      </c>
      <c r="E3968" s="181" t="e">
        <f t="shared" si="1020"/>
        <v>#DIV/0!</v>
      </c>
      <c r="F3968" s="181" t="e">
        <f t="shared" si="1033"/>
        <v>#DIV/0!</v>
      </c>
      <c r="H3968" s="181" t="e">
        <f t="shared" si="1034"/>
        <v>#DIV/0!</v>
      </c>
      <c r="I3968" s="181" t="e">
        <f t="shared" si="1021"/>
        <v>#DIV/0!</v>
      </c>
      <c r="J3968" s="339" t="e">
        <f t="shared" si="1022"/>
        <v>#DIV/0!</v>
      </c>
      <c r="K3968" s="181" t="e">
        <f t="shared" si="1023"/>
        <v>#DIV/0!</v>
      </c>
      <c r="M3968" s="181" t="e">
        <f t="shared" si="1024"/>
        <v>#DIV/0!</v>
      </c>
      <c r="N3968" s="181" t="e">
        <f t="shared" si="1025"/>
        <v>#DIV/0!</v>
      </c>
      <c r="O3968" s="339" t="e">
        <f t="shared" si="1026"/>
        <v>#DIV/0!</v>
      </c>
      <c r="P3968" s="181" t="e">
        <f t="shared" si="1027"/>
        <v>#DIV/0!</v>
      </c>
      <c r="R3968" s="181" t="e">
        <f t="shared" si="1028"/>
        <v>#DIV/0!</v>
      </c>
      <c r="S3968" s="181" t="e">
        <f t="shared" si="1029"/>
        <v>#DIV/0!</v>
      </c>
      <c r="T3968" s="339" t="e">
        <f t="shared" si="1035"/>
        <v>#DIV/0!</v>
      </c>
      <c r="U3968" s="181" t="e">
        <f t="shared" si="1030"/>
        <v>#DIV/0!</v>
      </c>
    </row>
    <row r="3969" spans="2:21" ht="12.75" customHeight="1" x14ac:dyDescent="0.15">
      <c r="B3969" s="1">
        <f t="shared" si="1036"/>
        <v>409.80000000002468</v>
      </c>
      <c r="C3969" s="181" t="e">
        <f t="shared" si="1031"/>
        <v>#DIV/0!</v>
      </c>
      <c r="D3969" s="242">
        <f t="shared" si="1032"/>
        <v>104.30670825261851</v>
      </c>
      <c r="E3969" s="181" t="e">
        <f t="shared" si="1020"/>
        <v>#DIV/0!</v>
      </c>
      <c r="F3969" s="181" t="e">
        <f t="shared" si="1033"/>
        <v>#DIV/0!</v>
      </c>
      <c r="H3969" s="181" t="e">
        <f t="shared" si="1034"/>
        <v>#DIV/0!</v>
      </c>
      <c r="I3969" s="181" t="e">
        <f t="shared" si="1021"/>
        <v>#DIV/0!</v>
      </c>
      <c r="J3969" s="339" t="e">
        <f t="shared" si="1022"/>
        <v>#DIV/0!</v>
      </c>
      <c r="K3969" s="181" t="e">
        <f t="shared" si="1023"/>
        <v>#DIV/0!</v>
      </c>
      <c r="M3969" s="181" t="e">
        <f t="shared" si="1024"/>
        <v>#DIV/0!</v>
      </c>
      <c r="N3969" s="181" t="e">
        <f t="shared" si="1025"/>
        <v>#DIV/0!</v>
      </c>
      <c r="O3969" s="339" t="e">
        <f t="shared" si="1026"/>
        <v>#DIV/0!</v>
      </c>
      <c r="P3969" s="181" t="e">
        <f t="shared" si="1027"/>
        <v>#DIV/0!</v>
      </c>
      <c r="R3969" s="181" t="e">
        <f t="shared" si="1028"/>
        <v>#DIV/0!</v>
      </c>
      <c r="S3969" s="181" t="e">
        <f t="shared" si="1029"/>
        <v>#DIV/0!</v>
      </c>
      <c r="T3969" s="339" t="e">
        <f t="shared" si="1035"/>
        <v>#DIV/0!</v>
      </c>
      <c r="U3969" s="181" t="e">
        <f t="shared" si="1030"/>
        <v>#DIV/0!</v>
      </c>
    </row>
    <row r="3970" spans="2:21" ht="12.75" customHeight="1" x14ac:dyDescent="0.15">
      <c r="B3970" s="1">
        <f t="shared" si="1036"/>
        <v>409.9000000000247</v>
      </c>
      <c r="C3970" s="181" t="e">
        <f t="shared" si="1031"/>
        <v>#DIV/0!</v>
      </c>
      <c r="D3970" s="242">
        <f t="shared" si="1032"/>
        <v>104.3133956518036</v>
      </c>
      <c r="E3970" s="181" t="e">
        <f t="shared" si="1020"/>
        <v>#DIV/0!</v>
      </c>
      <c r="F3970" s="181" t="e">
        <f t="shared" si="1033"/>
        <v>#DIV/0!</v>
      </c>
      <c r="H3970" s="181" t="e">
        <f t="shared" si="1034"/>
        <v>#DIV/0!</v>
      </c>
      <c r="I3970" s="181" t="e">
        <f t="shared" si="1021"/>
        <v>#DIV/0!</v>
      </c>
      <c r="J3970" s="339" t="e">
        <f t="shared" si="1022"/>
        <v>#DIV/0!</v>
      </c>
      <c r="K3970" s="181" t="e">
        <f t="shared" si="1023"/>
        <v>#DIV/0!</v>
      </c>
      <c r="M3970" s="181" t="e">
        <f t="shared" si="1024"/>
        <v>#DIV/0!</v>
      </c>
      <c r="N3970" s="181" t="e">
        <f t="shared" si="1025"/>
        <v>#DIV/0!</v>
      </c>
      <c r="O3970" s="339" t="e">
        <f t="shared" si="1026"/>
        <v>#DIV/0!</v>
      </c>
      <c r="P3970" s="181" t="e">
        <f t="shared" si="1027"/>
        <v>#DIV/0!</v>
      </c>
      <c r="R3970" s="181" t="e">
        <f t="shared" si="1028"/>
        <v>#DIV/0!</v>
      </c>
      <c r="S3970" s="181" t="e">
        <f t="shared" si="1029"/>
        <v>#DIV/0!</v>
      </c>
      <c r="T3970" s="339" t="e">
        <f t="shared" si="1035"/>
        <v>#DIV/0!</v>
      </c>
      <c r="U3970" s="181" t="e">
        <f t="shared" si="1030"/>
        <v>#DIV/0!</v>
      </c>
    </row>
    <row r="3971" spans="2:21" ht="12.75" customHeight="1" x14ac:dyDescent="0.15">
      <c r="B3971" s="1">
        <f t="shared" si="1036"/>
        <v>410.00000000002473</v>
      </c>
      <c r="C3971" s="181" t="e">
        <f t="shared" si="1031"/>
        <v>#DIV/0!</v>
      </c>
      <c r="D3971" s="242">
        <f t="shared" si="1032"/>
        <v>104.32008176507395</v>
      </c>
      <c r="E3971" s="181" t="e">
        <f t="shared" si="1020"/>
        <v>#DIV/0!</v>
      </c>
      <c r="F3971" s="181" t="e">
        <f t="shared" si="1033"/>
        <v>#DIV/0!</v>
      </c>
      <c r="H3971" s="181" t="e">
        <f t="shared" si="1034"/>
        <v>#DIV/0!</v>
      </c>
      <c r="I3971" s="181" t="e">
        <f t="shared" si="1021"/>
        <v>#DIV/0!</v>
      </c>
      <c r="J3971" s="339" t="e">
        <f t="shared" si="1022"/>
        <v>#DIV/0!</v>
      </c>
      <c r="K3971" s="181" t="e">
        <f t="shared" si="1023"/>
        <v>#DIV/0!</v>
      </c>
      <c r="M3971" s="181" t="e">
        <f t="shared" si="1024"/>
        <v>#DIV/0!</v>
      </c>
      <c r="N3971" s="181" t="e">
        <f t="shared" si="1025"/>
        <v>#DIV/0!</v>
      </c>
      <c r="O3971" s="339" t="e">
        <f t="shared" si="1026"/>
        <v>#DIV/0!</v>
      </c>
      <c r="P3971" s="181" t="e">
        <f t="shared" si="1027"/>
        <v>#DIV/0!</v>
      </c>
      <c r="R3971" s="181" t="e">
        <f t="shared" si="1028"/>
        <v>#DIV/0!</v>
      </c>
      <c r="S3971" s="181" t="e">
        <f t="shared" si="1029"/>
        <v>#DIV/0!</v>
      </c>
      <c r="T3971" s="339" t="e">
        <f t="shared" si="1035"/>
        <v>#DIV/0!</v>
      </c>
      <c r="U3971" s="181" t="e">
        <f t="shared" si="1030"/>
        <v>#DIV/0!</v>
      </c>
    </row>
    <row r="3972" spans="2:21" ht="12.75" customHeight="1" x14ac:dyDescent="0.15">
      <c r="B3972" s="1">
        <f t="shared" si="1036"/>
        <v>410.10000000002475</v>
      </c>
      <c r="C3972" s="181" t="e">
        <f t="shared" si="1031"/>
        <v>#DIV/0!</v>
      </c>
      <c r="D3972" s="242">
        <f t="shared" si="1032"/>
        <v>104.32676659300641</v>
      </c>
      <c r="E3972" s="181" t="e">
        <f t="shared" si="1020"/>
        <v>#DIV/0!</v>
      </c>
      <c r="F3972" s="181" t="e">
        <f t="shared" si="1033"/>
        <v>#DIV/0!</v>
      </c>
      <c r="H3972" s="181" t="e">
        <f t="shared" si="1034"/>
        <v>#DIV/0!</v>
      </c>
      <c r="I3972" s="181" t="e">
        <f t="shared" si="1021"/>
        <v>#DIV/0!</v>
      </c>
      <c r="J3972" s="339" t="e">
        <f t="shared" si="1022"/>
        <v>#DIV/0!</v>
      </c>
      <c r="K3972" s="181" t="e">
        <f t="shared" si="1023"/>
        <v>#DIV/0!</v>
      </c>
      <c r="M3972" s="181" t="e">
        <f t="shared" si="1024"/>
        <v>#DIV/0!</v>
      </c>
      <c r="N3972" s="181" t="e">
        <f t="shared" si="1025"/>
        <v>#DIV/0!</v>
      </c>
      <c r="O3972" s="339" t="e">
        <f t="shared" si="1026"/>
        <v>#DIV/0!</v>
      </c>
      <c r="P3972" s="181" t="e">
        <f t="shared" si="1027"/>
        <v>#DIV/0!</v>
      </c>
      <c r="R3972" s="181" t="e">
        <f t="shared" si="1028"/>
        <v>#DIV/0!</v>
      </c>
      <c r="S3972" s="181" t="e">
        <f t="shared" si="1029"/>
        <v>#DIV/0!</v>
      </c>
      <c r="T3972" s="339" t="e">
        <f t="shared" si="1035"/>
        <v>#DIV/0!</v>
      </c>
      <c r="U3972" s="181" t="e">
        <f t="shared" si="1030"/>
        <v>#DIV/0!</v>
      </c>
    </row>
    <row r="3973" spans="2:21" ht="12.75" customHeight="1" x14ac:dyDescent="0.15">
      <c r="B3973" s="1">
        <f t="shared" si="1036"/>
        <v>410.20000000002477</v>
      </c>
      <c r="C3973" s="181" t="e">
        <f t="shared" si="1031"/>
        <v>#DIV/0!</v>
      </c>
      <c r="D3973" s="242">
        <f t="shared" si="1032"/>
        <v>104.33345013617745</v>
      </c>
      <c r="E3973" s="181" t="e">
        <f t="shared" si="1020"/>
        <v>#DIV/0!</v>
      </c>
      <c r="F3973" s="181" t="e">
        <f t="shared" si="1033"/>
        <v>#DIV/0!</v>
      </c>
      <c r="H3973" s="181" t="e">
        <f t="shared" si="1034"/>
        <v>#DIV/0!</v>
      </c>
      <c r="I3973" s="181" t="e">
        <f t="shared" si="1021"/>
        <v>#DIV/0!</v>
      </c>
      <c r="J3973" s="339" t="e">
        <f t="shared" si="1022"/>
        <v>#DIV/0!</v>
      </c>
      <c r="K3973" s="181" t="e">
        <f t="shared" si="1023"/>
        <v>#DIV/0!</v>
      </c>
      <c r="M3973" s="181" t="e">
        <f t="shared" si="1024"/>
        <v>#DIV/0!</v>
      </c>
      <c r="N3973" s="181" t="e">
        <f t="shared" si="1025"/>
        <v>#DIV/0!</v>
      </c>
      <c r="O3973" s="339" t="e">
        <f t="shared" si="1026"/>
        <v>#DIV/0!</v>
      </c>
      <c r="P3973" s="181" t="e">
        <f t="shared" si="1027"/>
        <v>#DIV/0!</v>
      </c>
      <c r="R3973" s="181" t="e">
        <f t="shared" si="1028"/>
        <v>#DIV/0!</v>
      </c>
      <c r="S3973" s="181" t="e">
        <f t="shared" si="1029"/>
        <v>#DIV/0!</v>
      </c>
      <c r="T3973" s="339" t="e">
        <f t="shared" si="1035"/>
        <v>#DIV/0!</v>
      </c>
      <c r="U3973" s="181" t="e">
        <f t="shared" si="1030"/>
        <v>#DIV/0!</v>
      </c>
    </row>
    <row r="3974" spans="2:21" ht="12.75" customHeight="1" x14ac:dyDescent="0.15">
      <c r="B3974" s="1">
        <f t="shared" si="1036"/>
        <v>410.3000000000248</v>
      </c>
      <c r="C3974" s="181" t="e">
        <f t="shared" si="1031"/>
        <v>#DIV/0!</v>
      </c>
      <c r="D3974" s="242">
        <f t="shared" si="1032"/>
        <v>104.34013239516307</v>
      </c>
      <c r="E3974" s="181" t="e">
        <f t="shared" ref="E3974:E4037" si="1037">+$D$19+(C3974/(D3974*$D$34))</f>
        <v>#DIV/0!</v>
      </c>
      <c r="F3974" s="181" t="e">
        <f t="shared" si="1033"/>
        <v>#DIV/0!</v>
      </c>
      <c r="H3974" s="181" t="e">
        <f t="shared" si="1034"/>
        <v>#DIV/0!</v>
      </c>
      <c r="I3974" s="181" t="e">
        <f t="shared" ref="I3974:I4037" si="1038">1.32*(($B3975-$D$19)/$D$30)^0.25</f>
        <v>#DIV/0!</v>
      </c>
      <c r="J3974" s="339" t="e">
        <f t="shared" ref="J3974:J4037" si="1039">+$D$19+(H3974/(I3974*$D$35))</f>
        <v>#DIV/0!</v>
      </c>
      <c r="K3974" s="181" t="e">
        <f t="shared" ref="K3974:K4037" si="1040">ABS($B3975-J3974)</f>
        <v>#DIV/0!</v>
      </c>
      <c r="M3974" s="181" t="e">
        <f t="shared" ref="M3974:M4037" si="1041">(2*PI()*$D$27*$D$8*$AE$7*($D$31-B3975))/LN($D$30/$D$28)</f>
        <v>#DIV/0!</v>
      </c>
      <c r="N3974" s="181" t="e">
        <f t="shared" ref="N3974:N4037" si="1042">1.32*(($B3975-$D$19)/$D$30)^0.25</f>
        <v>#DIV/0!</v>
      </c>
      <c r="O3974" s="339" t="e">
        <f t="shared" ref="O3974:O4037" si="1043">+$D$19+(M3974/(N3974*$D$38))</f>
        <v>#DIV/0!</v>
      </c>
      <c r="P3974" s="181" t="e">
        <f t="shared" ref="P3974:P4037" si="1044">ABS($B3975-O3974)</f>
        <v>#DIV/0!</v>
      </c>
      <c r="R3974" s="181" t="e">
        <f t="shared" ref="R3974:R4037" si="1045">(2*PI()*$D$27*$D$9*$AE$6*($D$31-B3975))/LN($D$30/$D$28)</f>
        <v>#DIV/0!</v>
      </c>
      <c r="S3974" s="181" t="e">
        <f t="shared" ref="S3974:S4037" si="1046">1.32*(($B3975-$D$19)/$D$30)^0.25</f>
        <v>#DIV/0!</v>
      </c>
      <c r="T3974" s="339" t="e">
        <f t="shared" si="1035"/>
        <v>#DIV/0!</v>
      </c>
      <c r="U3974" s="181" t="e">
        <f t="shared" ref="U3974:U4037" si="1047">ABS($B3975-T3974)</f>
        <v>#DIV/0!</v>
      </c>
    </row>
    <row r="3975" spans="2:21" ht="12.75" customHeight="1" x14ac:dyDescent="0.15">
      <c r="B3975" s="1">
        <f t="shared" si="1036"/>
        <v>410.40000000002482</v>
      </c>
      <c r="C3975" s="181" t="e">
        <f t="shared" ref="C3975:C4038" si="1048">(2*PI()*$D$26*$D$32*($D$31-B3976))/LN($D$29/$D$28)</f>
        <v>#DIV/0!</v>
      </c>
      <c r="D3975" s="242">
        <f t="shared" ref="D3975:D4038" si="1049">1.32*((B3976-$D$19)/$D$29)^0.25</f>
        <v>104.34681337053878</v>
      </c>
      <c r="E3975" s="181" t="e">
        <f t="shared" si="1037"/>
        <v>#DIV/0!</v>
      </c>
      <c r="F3975" s="181" t="e">
        <f t="shared" ref="F3975:F4038" si="1050">ABS(B3976-E3975)</f>
        <v>#DIV/0!</v>
      </c>
      <c r="H3975" s="181" t="e">
        <f t="shared" ref="H3975:H4038" si="1051">(2*PI()*$D$27*$D$32*($D$31-B3976))/LN($D$30/$D$28)</f>
        <v>#DIV/0!</v>
      </c>
      <c r="I3975" s="181" t="e">
        <f t="shared" si="1038"/>
        <v>#DIV/0!</v>
      </c>
      <c r="J3975" s="339" t="e">
        <f t="shared" si="1039"/>
        <v>#DIV/0!</v>
      </c>
      <c r="K3975" s="181" t="e">
        <f t="shared" si="1040"/>
        <v>#DIV/0!</v>
      </c>
      <c r="M3975" s="181" t="e">
        <f t="shared" si="1041"/>
        <v>#DIV/0!</v>
      </c>
      <c r="N3975" s="181" t="e">
        <f t="shared" si="1042"/>
        <v>#DIV/0!</v>
      </c>
      <c r="O3975" s="339" t="e">
        <f t="shared" si="1043"/>
        <v>#DIV/0!</v>
      </c>
      <c r="P3975" s="181" t="e">
        <f t="shared" si="1044"/>
        <v>#DIV/0!</v>
      </c>
      <c r="R3975" s="181" t="e">
        <f t="shared" si="1045"/>
        <v>#DIV/0!</v>
      </c>
      <c r="S3975" s="181" t="e">
        <f t="shared" si="1046"/>
        <v>#DIV/0!</v>
      </c>
      <c r="T3975" s="339" t="e">
        <f t="shared" ref="T3975:T4038" si="1052">+$D$19+(R3975/(S3975*$D$41))</f>
        <v>#DIV/0!</v>
      </c>
      <c r="U3975" s="181" t="e">
        <f t="shared" si="1047"/>
        <v>#DIV/0!</v>
      </c>
    </row>
    <row r="3976" spans="2:21" ht="12.75" customHeight="1" x14ac:dyDescent="0.15">
      <c r="B3976" s="1">
        <f t="shared" ref="B3976:B4039" si="1053">B3975+0.1</f>
        <v>410.50000000002484</v>
      </c>
      <c r="C3976" s="181" t="e">
        <f t="shared" si="1048"/>
        <v>#DIV/0!</v>
      </c>
      <c r="D3976" s="242">
        <f t="shared" si="1049"/>
        <v>104.35349306287972</v>
      </c>
      <c r="E3976" s="181" t="e">
        <f t="shared" si="1037"/>
        <v>#DIV/0!</v>
      </c>
      <c r="F3976" s="181" t="e">
        <f t="shared" si="1050"/>
        <v>#DIV/0!</v>
      </c>
      <c r="H3976" s="181" t="e">
        <f t="shared" si="1051"/>
        <v>#DIV/0!</v>
      </c>
      <c r="I3976" s="181" t="e">
        <f t="shared" si="1038"/>
        <v>#DIV/0!</v>
      </c>
      <c r="J3976" s="339" t="e">
        <f t="shared" si="1039"/>
        <v>#DIV/0!</v>
      </c>
      <c r="K3976" s="181" t="e">
        <f t="shared" si="1040"/>
        <v>#DIV/0!</v>
      </c>
      <c r="M3976" s="181" t="e">
        <f t="shared" si="1041"/>
        <v>#DIV/0!</v>
      </c>
      <c r="N3976" s="181" t="e">
        <f t="shared" si="1042"/>
        <v>#DIV/0!</v>
      </c>
      <c r="O3976" s="339" t="e">
        <f t="shared" si="1043"/>
        <v>#DIV/0!</v>
      </c>
      <c r="P3976" s="181" t="e">
        <f t="shared" si="1044"/>
        <v>#DIV/0!</v>
      </c>
      <c r="R3976" s="181" t="e">
        <f t="shared" si="1045"/>
        <v>#DIV/0!</v>
      </c>
      <c r="S3976" s="181" t="e">
        <f t="shared" si="1046"/>
        <v>#DIV/0!</v>
      </c>
      <c r="T3976" s="339" t="e">
        <f t="shared" si="1052"/>
        <v>#DIV/0!</v>
      </c>
      <c r="U3976" s="181" t="e">
        <f t="shared" si="1047"/>
        <v>#DIV/0!</v>
      </c>
    </row>
    <row r="3977" spans="2:21" ht="12.75" customHeight="1" x14ac:dyDescent="0.15">
      <c r="B3977" s="1">
        <f t="shared" si="1053"/>
        <v>410.60000000002486</v>
      </c>
      <c r="C3977" s="181" t="e">
        <f t="shared" si="1048"/>
        <v>#DIV/0!</v>
      </c>
      <c r="D3977" s="242">
        <f t="shared" si="1049"/>
        <v>104.36017147276085</v>
      </c>
      <c r="E3977" s="181" t="e">
        <f t="shared" si="1037"/>
        <v>#DIV/0!</v>
      </c>
      <c r="F3977" s="181" t="e">
        <f t="shared" si="1050"/>
        <v>#DIV/0!</v>
      </c>
      <c r="H3977" s="181" t="e">
        <f t="shared" si="1051"/>
        <v>#DIV/0!</v>
      </c>
      <c r="I3977" s="181" t="e">
        <f t="shared" si="1038"/>
        <v>#DIV/0!</v>
      </c>
      <c r="J3977" s="339" t="e">
        <f t="shared" si="1039"/>
        <v>#DIV/0!</v>
      </c>
      <c r="K3977" s="181" t="e">
        <f t="shared" si="1040"/>
        <v>#DIV/0!</v>
      </c>
      <c r="M3977" s="181" t="e">
        <f t="shared" si="1041"/>
        <v>#DIV/0!</v>
      </c>
      <c r="N3977" s="181" t="e">
        <f t="shared" si="1042"/>
        <v>#DIV/0!</v>
      </c>
      <c r="O3977" s="339" t="e">
        <f t="shared" si="1043"/>
        <v>#DIV/0!</v>
      </c>
      <c r="P3977" s="181" t="e">
        <f t="shared" si="1044"/>
        <v>#DIV/0!</v>
      </c>
      <c r="R3977" s="181" t="e">
        <f t="shared" si="1045"/>
        <v>#DIV/0!</v>
      </c>
      <c r="S3977" s="181" t="e">
        <f t="shared" si="1046"/>
        <v>#DIV/0!</v>
      </c>
      <c r="T3977" s="339" t="e">
        <f t="shared" si="1052"/>
        <v>#DIV/0!</v>
      </c>
      <c r="U3977" s="181" t="e">
        <f t="shared" si="1047"/>
        <v>#DIV/0!</v>
      </c>
    </row>
    <row r="3978" spans="2:21" ht="12.75" customHeight="1" x14ac:dyDescent="0.15">
      <c r="B3978" s="1">
        <f t="shared" si="1053"/>
        <v>410.70000000002489</v>
      </c>
      <c r="C3978" s="181" t="e">
        <f t="shared" si="1048"/>
        <v>#DIV/0!</v>
      </c>
      <c r="D3978" s="242">
        <f t="shared" si="1049"/>
        <v>104.3668486007564</v>
      </c>
      <c r="E3978" s="181" t="e">
        <f t="shared" si="1037"/>
        <v>#DIV/0!</v>
      </c>
      <c r="F3978" s="181" t="e">
        <f t="shared" si="1050"/>
        <v>#DIV/0!</v>
      </c>
      <c r="H3978" s="181" t="e">
        <f t="shared" si="1051"/>
        <v>#DIV/0!</v>
      </c>
      <c r="I3978" s="181" t="e">
        <f t="shared" si="1038"/>
        <v>#DIV/0!</v>
      </c>
      <c r="J3978" s="339" t="e">
        <f t="shared" si="1039"/>
        <v>#DIV/0!</v>
      </c>
      <c r="K3978" s="181" t="e">
        <f t="shared" si="1040"/>
        <v>#DIV/0!</v>
      </c>
      <c r="M3978" s="181" t="e">
        <f t="shared" si="1041"/>
        <v>#DIV/0!</v>
      </c>
      <c r="N3978" s="181" t="e">
        <f t="shared" si="1042"/>
        <v>#DIV/0!</v>
      </c>
      <c r="O3978" s="339" t="e">
        <f t="shared" si="1043"/>
        <v>#DIV/0!</v>
      </c>
      <c r="P3978" s="181" t="e">
        <f t="shared" si="1044"/>
        <v>#DIV/0!</v>
      </c>
      <c r="R3978" s="181" t="e">
        <f t="shared" si="1045"/>
        <v>#DIV/0!</v>
      </c>
      <c r="S3978" s="181" t="e">
        <f t="shared" si="1046"/>
        <v>#DIV/0!</v>
      </c>
      <c r="T3978" s="339" t="e">
        <f t="shared" si="1052"/>
        <v>#DIV/0!</v>
      </c>
      <c r="U3978" s="181" t="e">
        <f t="shared" si="1047"/>
        <v>#DIV/0!</v>
      </c>
    </row>
    <row r="3979" spans="2:21" ht="12.75" customHeight="1" x14ac:dyDescent="0.15">
      <c r="B3979" s="1">
        <f t="shared" si="1053"/>
        <v>410.80000000002491</v>
      </c>
      <c r="C3979" s="181" t="e">
        <f t="shared" si="1048"/>
        <v>#DIV/0!</v>
      </c>
      <c r="D3979" s="242">
        <f t="shared" si="1049"/>
        <v>104.37352444744045</v>
      </c>
      <c r="E3979" s="181" t="e">
        <f t="shared" si="1037"/>
        <v>#DIV/0!</v>
      </c>
      <c r="F3979" s="181" t="e">
        <f t="shared" si="1050"/>
        <v>#DIV/0!</v>
      </c>
      <c r="H3979" s="181" t="e">
        <f t="shared" si="1051"/>
        <v>#DIV/0!</v>
      </c>
      <c r="I3979" s="181" t="e">
        <f t="shared" si="1038"/>
        <v>#DIV/0!</v>
      </c>
      <c r="J3979" s="339" t="e">
        <f t="shared" si="1039"/>
        <v>#DIV/0!</v>
      </c>
      <c r="K3979" s="181" t="e">
        <f t="shared" si="1040"/>
        <v>#DIV/0!</v>
      </c>
      <c r="M3979" s="181" t="e">
        <f t="shared" si="1041"/>
        <v>#DIV/0!</v>
      </c>
      <c r="N3979" s="181" t="e">
        <f t="shared" si="1042"/>
        <v>#DIV/0!</v>
      </c>
      <c r="O3979" s="339" t="e">
        <f t="shared" si="1043"/>
        <v>#DIV/0!</v>
      </c>
      <c r="P3979" s="181" t="e">
        <f t="shared" si="1044"/>
        <v>#DIV/0!</v>
      </c>
      <c r="R3979" s="181" t="e">
        <f t="shared" si="1045"/>
        <v>#DIV/0!</v>
      </c>
      <c r="S3979" s="181" t="e">
        <f t="shared" si="1046"/>
        <v>#DIV/0!</v>
      </c>
      <c r="T3979" s="339" t="e">
        <f t="shared" si="1052"/>
        <v>#DIV/0!</v>
      </c>
      <c r="U3979" s="181" t="e">
        <f t="shared" si="1047"/>
        <v>#DIV/0!</v>
      </c>
    </row>
    <row r="3980" spans="2:21" ht="12.75" customHeight="1" x14ac:dyDescent="0.15">
      <c r="B3980" s="1">
        <f t="shared" si="1053"/>
        <v>410.90000000002493</v>
      </c>
      <c r="C3980" s="181" t="e">
        <f t="shared" si="1048"/>
        <v>#DIV/0!</v>
      </c>
      <c r="D3980" s="242">
        <f t="shared" si="1049"/>
        <v>104.38019901338649</v>
      </c>
      <c r="E3980" s="181" t="e">
        <f t="shared" si="1037"/>
        <v>#DIV/0!</v>
      </c>
      <c r="F3980" s="181" t="e">
        <f t="shared" si="1050"/>
        <v>#DIV/0!</v>
      </c>
      <c r="H3980" s="181" t="e">
        <f t="shared" si="1051"/>
        <v>#DIV/0!</v>
      </c>
      <c r="I3980" s="181" t="e">
        <f t="shared" si="1038"/>
        <v>#DIV/0!</v>
      </c>
      <c r="J3980" s="339" t="e">
        <f t="shared" si="1039"/>
        <v>#DIV/0!</v>
      </c>
      <c r="K3980" s="181" t="e">
        <f t="shared" si="1040"/>
        <v>#DIV/0!</v>
      </c>
      <c r="M3980" s="181" t="e">
        <f t="shared" si="1041"/>
        <v>#DIV/0!</v>
      </c>
      <c r="N3980" s="181" t="e">
        <f t="shared" si="1042"/>
        <v>#DIV/0!</v>
      </c>
      <c r="O3980" s="339" t="e">
        <f t="shared" si="1043"/>
        <v>#DIV/0!</v>
      </c>
      <c r="P3980" s="181" t="e">
        <f t="shared" si="1044"/>
        <v>#DIV/0!</v>
      </c>
      <c r="R3980" s="181" t="e">
        <f t="shared" si="1045"/>
        <v>#DIV/0!</v>
      </c>
      <c r="S3980" s="181" t="e">
        <f t="shared" si="1046"/>
        <v>#DIV/0!</v>
      </c>
      <c r="T3980" s="339" t="e">
        <f t="shared" si="1052"/>
        <v>#DIV/0!</v>
      </c>
      <c r="U3980" s="181" t="e">
        <f t="shared" si="1047"/>
        <v>#DIV/0!</v>
      </c>
    </row>
    <row r="3981" spans="2:21" ht="12.75" customHeight="1" x14ac:dyDescent="0.15">
      <c r="B3981" s="1">
        <f t="shared" si="1053"/>
        <v>411.00000000002495</v>
      </c>
      <c r="C3981" s="181" t="e">
        <f t="shared" si="1048"/>
        <v>#DIV/0!</v>
      </c>
      <c r="D3981" s="242">
        <f t="shared" si="1049"/>
        <v>104.38687229916769</v>
      </c>
      <c r="E3981" s="181" t="e">
        <f t="shared" si="1037"/>
        <v>#DIV/0!</v>
      </c>
      <c r="F3981" s="181" t="e">
        <f t="shared" si="1050"/>
        <v>#DIV/0!</v>
      </c>
      <c r="H3981" s="181" t="e">
        <f t="shared" si="1051"/>
        <v>#DIV/0!</v>
      </c>
      <c r="I3981" s="181" t="e">
        <f t="shared" si="1038"/>
        <v>#DIV/0!</v>
      </c>
      <c r="J3981" s="339" t="e">
        <f t="shared" si="1039"/>
        <v>#DIV/0!</v>
      </c>
      <c r="K3981" s="181" t="e">
        <f t="shared" si="1040"/>
        <v>#DIV/0!</v>
      </c>
      <c r="M3981" s="181" t="e">
        <f t="shared" si="1041"/>
        <v>#DIV/0!</v>
      </c>
      <c r="N3981" s="181" t="e">
        <f t="shared" si="1042"/>
        <v>#DIV/0!</v>
      </c>
      <c r="O3981" s="339" t="e">
        <f t="shared" si="1043"/>
        <v>#DIV/0!</v>
      </c>
      <c r="P3981" s="181" t="e">
        <f t="shared" si="1044"/>
        <v>#DIV/0!</v>
      </c>
      <c r="R3981" s="181" t="e">
        <f t="shared" si="1045"/>
        <v>#DIV/0!</v>
      </c>
      <c r="S3981" s="181" t="e">
        <f t="shared" si="1046"/>
        <v>#DIV/0!</v>
      </c>
      <c r="T3981" s="339" t="e">
        <f t="shared" si="1052"/>
        <v>#DIV/0!</v>
      </c>
      <c r="U3981" s="181" t="e">
        <f t="shared" si="1047"/>
        <v>#DIV/0!</v>
      </c>
    </row>
    <row r="3982" spans="2:21" ht="12.75" customHeight="1" x14ac:dyDescent="0.15">
      <c r="B3982" s="1">
        <f t="shared" si="1053"/>
        <v>411.10000000002498</v>
      </c>
      <c r="C3982" s="181" t="e">
        <f t="shared" si="1048"/>
        <v>#DIV/0!</v>
      </c>
      <c r="D3982" s="242">
        <f t="shared" si="1049"/>
        <v>104.39354430535683</v>
      </c>
      <c r="E3982" s="181" t="e">
        <f t="shared" si="1037"/>
        <v>#DIV/0!</v>
      </c>
      <c r="F3982" s="181" t="e">
        <f t="shared" si="1050"/>
        <v>#DIV/0!</v>
      </c>
      <c r="H3982" s="181" t="e">
        <f t="shared" si="1051"/>
        <v>#DIV/0!</v>
      </c>
      <c r="I3982" s="181" t="e">
        <f t="shared" si="1038"/>
        <v>#DIV/0!</v>
      </c>
      <c r="J3982" s="339" t="e">
        <f t="shared" si="1039"/>
        <v>#DIV/0!</v>
      </c>
      <c r="K3982" s="181" t="e">
        <f t="shared" si="1040"/>
        <v>#DIV/0!</v>
      </c>
      <c r="M3982" s="181" t="e">
        <f t="shared" si="1041"/>
        <v>#DIV/0!</v>
      </c>
      <c r="N3982" s="181" t="e">
        <f t="shared" si="1042"/>
        <v>#DIV/0!</v>
      </c>
      <c r="O3982" s="339" t="e">
        <f t="shared" si="1043"/>
        <v>#DIV/0!</v>
      </c>
      <c r="P3982" s="181" t="e">
        <f t="shared" si="1044"/>
        <v>#DIV/0!</v>
      </c>
      <c r="R3982" s="181" t="e">
        <f t="shared" si="1045"/>
        <v>#DIV/0!</v>
      </c>
      <c r="S3982" s="181" t="e">
        <f t="shared" si="1046"/>
        <v>#DIV/0!</v>
      </c>
      <c r="T3982" s="339" t="e">
        <f t="shared" si="1052"/>
        <v>#DIV/0!</v>
      </c>
      <c r="U3982" s="181" t="e">
        <f t="shared" si="1047"/>
        <v>#DIV/0!</v>
      </c>
    </row>
    <row r="3983" spans="2:21" ht="12.75" customHeight="1" x14ac:dyDescent="0.15">
      <c r="B3983" s="1">
        <f t="shared" si="1053"/>
        <v>411.200000000025</v>
      </c>
      <c r="C3983" s="181" t="e">
        <f t="shared" si="1048"/>
        <v>#DIV/0!</v>
      </c>
      <c r="D3983" s="242">
        <f t="shared" si="1049"/>
        <v>104.40021503252619</v>
      </c>
      <c r="E3983" s="181" t="e">
        <f t="shared" si="1037"/>
        <v>#DIV/0!</v>
      </c>
      <c r="F3983" s="181" t="e">
        <f t="shared" si="1050"/>
        <v>#DIV/0!</v>
      </c>
      <c r="H3983" s="181" t="e">
        <f t="shared" si="1051"/>
        <v>#DIV/0!</v>
      </c>
      <c r="I3983" s="181" t="e">
        <f t="shared" si="1038"/>
        <v>#DIV/0!</v>
      </c>
      <c r="J3983" s="339" t="e">
        <f t="shared" si="1039"/>
        <v>#DIV/0!</v>
      </c>
      <c r="K3983" s="181" t="e">
        <f t="shared" si="1040"/>
        <v>#DIV/0!</v>
      </c>
      <c r="M3983" s="181" t="e">
        <f t="shared" si="1041"/>
        <v>#DIV/0!</v>
      </c>
      <c r="N3983" s="181" t="e">
        <f t="shared" si="1042"/>
        <v>#DIV/0!</v>
      </c>
      <c r="O3983" s="339" t="e">
        <f t="shared" si="1043"/>
        <v>#DIV/0!</v>
      </c>
      <c r="P3983" s="181" t="e">
        <f t="shared" si="1044"/>
        <v>#DIV/0!</v>
      </c>
      <c r="R3983" s="181" t="e">
        <f t="shared" si="1045"/>
        <v>#DIV/0!</v>
      </c>
      <c r="S3983" s="181" t="e">
        <f t="shared" si="1046"/>
        <v>#DIV/0!</v>
      </c>
      <c r="T3983" s="339" t="e">
        <f t="shared" si="1052"/>
        <v>#DIV/0!</v>
      </c>
      <c r="U3983" s="181" t="e">
        <f t="shared" si="1047"/>
        <v>#DIV/0!</v>
      </c>
    </row>
    <row r="3984" spans="2:21" ht="12.75" customHeight="1" x14ac:dyDescent="0.15">
      <c r="B3984" s="1">
        <f t="shared" si="1053"/>
        <v>411.30000000002502</v>
      </c>
      <c r="C3984" s="181" t="e">
        <f t="shared" si="1048"/>
        <v>#DIV/0!</v>
      </c>
      <c r="D3984" s="242">
        <f t="shared" si="1049"/>
        <v>104.40688448124794</v>
      </c>
      <c r="E3984" s="181" t="e">
        <f t="shared" si="1037"/>
        <v>#DIV/0!</v>
      </c>
      <c r="F3984" s="181" t="e">
        <f t="shared" si="1050"/>
        <v>#DIV/0!</v>
      </c>
      <c r="H3984" s="181" t="e">
        <f t="shared" si="1051"/>
        <v>#DIV/0!</v>
      </c>
      <c r="I3984" s="181" t="e">
        <f t="shared" si="1038"/>
        <v>#DIV/0!</v>
      </c>
      <c r="J3984" s="339" t="e">
        <f t="shared" si="1039"/>
        <v>#DIV/0!</v>
      </c>
      <c r="K3984" s="181" t="e">
        <f t="shared" si="1040"/>
        <v>#DIV/0!</v>
      </c>
      <c r="M3984" s="181" t="e">
        <f t="shared" si="1041"/>
        <v>#DIV/0!</v>
      </c>
      <c r="N3984" s="181" t="e">
        <f t="shared" si="1042"/>
        <v>#DIV/0!</v>
      </c>
      <c r="O3984" s="339" t="e">
        <f t="shared" si="1043"/>
        <v>#DIV/0!</v>
      </c>
      <c r="P3984" s="181" t="e">
        <f t="shared" si="1044"/>
        <v>#DIV/0!</v>
      </c>
      <c r="R3984" s="181" t="e">
        <f t="shared" si="1045"/>
        <v>#DIV/0!</v>
      </c>
      <c r="S3984" s="181" t="e">
        <f t="shared" si="1046"/>
        <v>#DIV/0!</v>
      </c>
      <c r="T3984" s="339" t="e">
        <f t="shared" si="1052"/>
        <v>#DIV/0!</v>
      </c>
      <c r="U3984" s="181" t="e">
        <f t="shared" si="1047"/>
        <v>#DIV/0!</v>
      </c>
    </row>
    <row r="3985" spans="2:21" ht="12.75" customHeight="1" x14ac:dyDescent="0.15">
      <c r="B3985" s="1">
        <f t="shared" si="1053"/>
        <v>411.40000000002505</v>
      </c>
      <c r="C3985" s="181" t="e">
        <f t="shared" si="1048"/>
        <v>#DIV/0!</v>
      </c>
      <c r="D3985" s="242">
        <f t="shared" si="1049"/>
        <v>104.41355265209347</v>
      </c>
      <c r="E3985" s="181" t="e">
        <f t="shared" si="1037"/>
        <v>#DIV/0!</v>
      </c>
      <c r="F3985" s="181" t="e">
        <f t="shared" si="1050"/>
        <v>#DIV/0!</v>
      </c>
      <c r="H3985" s="181" t="e">
        <f t="shared" si="1051"/>
        <v>#DIV/0!</v>
      </c>
      <c r="I3985" s="181" t="e">
        <f t="shared" si="1038"/>
        <v>#DIV/0!</v>
      </c>
      <c r="J3985" s="339" t="e">
        <f t="shared" si="1039"/>
        <v>#DIV/0!</v>
      </c>
      <c r="K3985" s="181" t="e">
        <f t="shared" si="1040"/>
        <v>#DIV/0!</v>
      </c>
      <c r="M3985" s="181" t="e">
        <f t="shared" si="1041"/>
        <v>#DIV/0!</v>
      </c>
      <c r="N3985" s="181" t="e">
        <f t="shared" si="1042"/>
        <v>#DIV/0!</v>
      </c>
      <c r="O3985" s="339" t="e">
        <f t="shared" si="1043"/>
        <v>#DIV/0!</v>
      </c>
      <c r="P3985" s="181" t="e">
        <f t="shared" si="1044"/>
        <v>#DIV/0!</v>
      </c>
      <c r="R3985" s="181" t="e">
        <f t="shared" si="1045"/>
        <v>#DIV/0!</v>
      </c>
      <c r="S3985" s="181" t="e">
        <f t="shared" si="1046"/>
        <v>#DIV/0!</v>
      </c>
      <c r="T3985" s="339" t="e">
        <f t="shared" si="1052"/>
        <v>#DIV/0!</v>
      </c>
      <c r="U3985" s="181" t="e">
        <f t="shared" si="1047"/>
        <v>#DIV/0!</v>
      </c>
    </row>
    <row r="3986" spans="2:21" ht="12.75" customHeight="1" x14ac:dyDescent="0.15">
      <c r="B3986" s="1">
        <f t="shared" si="1053"/>
        <v>411.50000000002507</v>
      </c>
      <c r="C3986" s="181" t="e">
        <f t="shared" si="1048"/>
        <v>#DIV/0!</v>
      </c>
      <c r="D3986" s="242">
        <f t="shared" si="1049"/>
        <v>104.42021954563396</v>
      </c>
      <c r="E3986" s="181" t="e">
        <f t="shared" si="1037"/>
        <v>#DIV/0!</v>
      </c>
      <c r="F3986" s="181" t="e">
        <f t="shared" si="1050"/>
        <v>#DIV/0!</v>
      </c>
      <c r="H3986" s="181" t="e">
        <f t="shared" si="1051"/>
        <v>#DIV/0!</v>
      </c>
      <c r="I3986" s="181" t="e">
        <f t="shared" si="1038"/>
        <v>#DIV/0!</v>
      </c>
      <c r="J3986" s="339" t="e">
        <f t="shared" si="1039"/>
        <v>#DIV/0!</v>
      </c>
      <c r="K3986" s="181" t="e">
        <f t="shared" si="1040"/>
        <v>#DIV/0!</v>
      </c>
      <c r="M3986" s="181" t="e">
        <f t="shared" si="1041"/>
        <v>#DIV/0!</v>
      </c>
      <c r="N3986" s="181" t="e">
        <f t="shared" si="1042"/>
        <v>#DIV/0!</v>
      </c>
      <c r="O3986" s="339" t="e">
        <f t="shared" si="1043"/>
        <v>#DIV/0!</v>
      </c>
      <c r="P3986" s="181" t="e">
        <f t="shared" si="1044"/>
        <v>#DIV/0!</v>
      </c>
      <c r="R3986" s="181" t="e">
        <f t="shared" si="1045"/>
        <v>#DIV/0!</v>
      </c>
      <c r="S3986" s="181" t="e">
        <f t="shared" si="1046"/>
        <v>#DIV/0!</v>
      </c>
      <c r="T3986" s="339" t="e">
        <f t="shared" si="1052"/>
        <v>#DIV/0!</v>
      </c>
      <c r="U3986" s="181" t="e">
        <f t="shared" si="1047"/>
        <v>#DIV/0!</v>
      </c>
    </row>
    <row r="3987" spans="2:21" ht="12.75" customHeight="1" x14ac:dyDescent="0.15">
      <c r="B3987" s="1">
        <f t="shared" si="1053"/>
        <v>411.60000000002509</v>
      </c>
      <c r="C3987" s="181" t="e">
        <f t="shared" si="1048"/>
        <v>#DIV/0!</v>
      </c>
      <c r="D3987" s="242">
        <f t="shared" si="1049"/>
        <v>104.42688516244017</v>
      </c>
      <c r="E3987" s="181" t="e">
        <f t="shared" si="1037"/>
        <v>#DIV/0!</v>
      </c>
      <c r="F3987" s="181" t="e">
        <f t="shared" si="1050"/>
        <v>#DIV/0!</v>
      </c>
      <c r="H3987" s="181" t="e">
        <f t="shared" si="1051"/>
        <v>#DIV/0!</v>
      </c>
      <c r="I3987" s="181" t="e">
        <f t="shared" si="1038"/>
        <v>#DIV/0!</v>
      </c>
      <c r="J3987" s="339" t="e">
        <f t="shared" si="1039"/>
        <v>#DIV/0!</v>
      </c>
      <c r="K3987" s="181" t="e">
        <f t="shared" si="1040"/>
        <v>#DIV/0!</v>
      </c>
      <c r="M3987" s="181" t="e">
        <f t="shared" si="1041"/>
        <v>#DIV/0!</v>
      </c>
      <c r="N3987" s="181" t="e">
        <f t="shared" si="1042"/>
        <v>#DIV/0!</v>
      </c>
      <c r="O3987" s="339" t="e">
        <f t="shared" si="1043"/>
        <v>#DIV/0!</v>
      </c>
      <c r="P3987" s="181" t="e">
        <f t="shared" si="1044"/>
        <v>#DIV/0!</v>
      </c>
      <c r="R3987" s="181" t="e">
        <f t="shared" si="1045"/>
        <v>#DIV/0!</v>
      </c>
      <c r="S3987" s="181" t="e">
        <f t="shared" si="1046"/>
        <v>#DIV/0!</v>
      </c>
      <c r="T3987" s="339" t="e">
        <f t="shared" si="1052"/>
        <v>#DIV/0!</v>
      </c>
      <c r="U3987" s="181" t="e">
        <f t="shared" si="1047"/>
        <v>#DIV/0!</v>
      </c>
    </row>
    <row r="3988" spans="2:21" ht="12.75" customHeight="1" x14ac:dyDescent="0.15">
      <c r="B3988" s="1">
        <f t="shared" si="1053"/>
        <v>411.70000000002511</v>
      </c>
      <c r="C3988" s="181" t="e">
        <f t="shared" si="1048"/>
        <v>#DIV/0!</v>
      </c>
      <c r="D3988" s="242">
        <f t="shared" si="1049"/>
        <v>104.43354950308239</v>
      </c>
      <c r="E3988" s="181" t="e">
        <f t="shared" si="1037"/>
        <v>#DIV/0!</v>
      </c>
      <c r="F3988" s="181" t="e">
        <f t="shared" si="1050"/>
        <v>#DIV/0!</v>
      </c>
      <c r="H3988" s="181" t="e">
        <f t="shared" si="1051"/>
        <v>#DIV/0!</v>
      </c>
      <c r="I3988" s="181" t="e">
        <f t="shared" si="1038"/>
        <v>#DIV/0!</v>
      </c>
      <c r="J3988" s="339" t="e">
        <f t="shared" si="1039"/>
        <v>#DIV/0!</v>
      </c>
      <c r="K3988" s="181" t="e">
        <f t="shared" si="1040"/>
        <v>#DIV/0!</v>
      </c>
      <c r="M3988" s="181" t="e">
        <f t="shared" si="1041"/>
        <v>#DIV/0!</v>
      </c>
      <c r="N3988" s="181" t="e">
        <f t="shared" si="1042"/>
        <v>#DIV/0!</v>
      </c>
      <c r="O3988" s="339" t="e">
        <f t="shared" si="1043"/>
        <v>#DIV/0!</v>
      </c>
      <c r="P3988" s="181" t="e">
        <f t="shared" si="1044"/>
        <v>#DIV/0!</v>
      </c>
      <c r="R3988" s="181" t="e">
        <f t="shared" si="1045"/>
        <v>#DIV/0!</v>
      </c>
      <c r="S3988" s="181" t="e">
        <f t="shared" si="1046"/>
        <v>#DIV/0!</v>
      </c>
      <c r="T3988" s="339" t="e">
        <f t="shared" si="1052"/>
        <v>#DIV/0!</v>
      </c>
      <c r="U3988" s="181" t="e">
        <f t="shared" si="1047"/>
        <v>#DIV/0!</v>
      </c>
    </row>
    <row r="3989" spans="2:21" ht="12.75" customHeight="1" x14ac:dyDescent="0.15">
      <c r="B3989" s="1">
        <f t="shared" si="1053"/>
        <v>411.80000000002514</v>
      </c>
      <c r="C3989" s="181" t="e">
        <f t="shared" si="1048"/>
        <v>#DIV/0!</v>
      </c>
      <c r="D3989" s="242">
        <f t="shared" si="1049"/>
        <v>104.44021256813073</v>
      </c>
      <c r="E3989" s="181" t="e">
        <f t="shared" si="1037"/>
        <v>#DIV/0!</v>
      </c>
      <c r="F3989" s="181" t="e">
        <f t="shared" si="1050"/>
        <v>#DIV/0!</v>
      </c>
      <c r="H3989" s="181" t="e">
        <f t="shared" si="1051"/>
        <v>#DIV/0!</v>
      </c>
      <c r="I3989" s="181" t="e">
        <f t="shared" si="1038"/>
        <v>#DIV/0!</v>
      </c>
      <c r="J3989" s="339" t="e">
        <f t="shared" si="1039"/>
        <v>#DIV/0!</v>
      </c>
      <c r="K3989" s="181" t="e">
        <f t="shared" si="1040"/>
        <v>#DIV/0!</v>
      </c>
      <c r="M3989" s="181" t="e">
        <f t="shared" si="1041"/>
        <v>#DIV/0!</v>
      </c>
      <c r="N3989" s="181" t="e">
        <f t="shared" si="1042"/>
        <v>#DIV/0!</v>
      </c>
      <c r="O3989" s="339" t="e">
        <f t="shared" si="1043"/>
        <v>#DIV/0!</v>
      </c>
      <c r="P3989" s="181" t="e">
        <f t="shared" si="1044"/>
        <v>#DIV/0!</v>
      </c>
      <c r="R3989" s="181" t="e">
        <f t="shared" si="1045"/>
        <v>#DIV/0!</v>
      </c>
      <c r="S3989" s="181" t="e">
        <f t="shared" si="1046"/>
        <v>#DIV/0!</v>
      </c>
      <c r="T3989" s="339" t="e">
        <f t="shared" si="1052"/>
        <v>#DIV/0!</v>
      </c>
      <c r="U3989" s="181" t="e">
        <f t="shared" si="1047"/>
        <v>#DIV/0!</v>
      </c>
    </row>
    <row r="3990" spans="2:21" ht="12.75" customHeight="1" x14ac:dyDescent="0.15">
      <c r="B3990" s="1">
        <f t="shared" si="1053"/>
        <v>411.90000000002516</v>
      </c>
      <c r="C3990" s="181" t="e">
        <f t="shared" si="1048"/>
        <v>#DIV/0!</v>
      </c>
      <c r="D3990" s="242">
        <f t="shared" si="1049"/>
        <v>104.44687435815457</v>
      </c>
      <c r="E3990" s="181" t="e">
        <f t="shared" si="1037"/>
        <v>#DIV/0!</v>
      </c>
      <c r="F3990" s="181" t="e">
        <f t="shared" si="1050"/>
        <v>#DIV/0!</v>
      </c>
      <c r="H3990" s="181" t="e">
        <f t="shared" si="1051"/>
        <v>#DIV/0!</v>
      </c>
      <c r="I3990" s="181" t="e">
        <f t="shared" si="1038"/>
        <v>#DIV/0!</v>
      </c>
      <c r="J3990" s="339" t="e">
        <f t="shared" si="1039"/>
        <v>#DIV/0!</v>
      </c>
      <c r="K3990" s="181" t="e">
        <f t="shared" si="1040"/>
        <v>#DIV/0!</v>
      </c>
      <c r="M3990" s="181" t="e">
        <f t="shared" si="1041"/>
        <v>#DIV/0!</v>
      </c>
      <c r="N3990" s="181" t="e">
        <f t="shared" si="1042"/>
        <v>#DIV/0!</v>
      </c>
      <c r="O3990" s="339" t="e">
        <f t="shared" si="1043"/>
        <v>#DIV/0!</v>
      </c>
      <c r="P3990" s="181" t="e">
        <f t="shared" si="1044"/>
        <v>#DIV/0!</v>
      </c>
      <c r="R3990" s="181" t="e">
        <f t="shared" si="1045"/>
        <v>#DIV/0!</v>
      </c>
      <c r="S3990" s="181" t="e">
        <f t="shared" si="1046"/>
        <v>#DIV/0!</v>
      </c>
      <c r="T3990" s="339" t="e">
        <f t="shared" si="1052"/>
        <v>#DIV/0!</v>
      </c>
      <c r="U3990" s="181" t="e">
        <f t="shared" si="1047"/>
        <v>#DIV/0!</v>
      </c>
    </row>
    <row r="3991" spans="2:21" ht="12.75" customHeight="1" x14ac:dyDescent="0.15">
      <c r="B3991" s="1">
        <f t="shared" si="1053"/>
        <v>412.00000000002518</v>
      </c>
      <c r="C3991" s="181" t="e">
        <f t="shared" si="1048"/>
        <v>#DIV/0!</v>
      </c>
      <c r="D3991" s="242">
        <f t="shared" si="1049"/>
        <v>104.45353487372316</v>
      </c>
      <c r="E3991" s="181" t="e">
        <f t="shared" si="1037"/>
        <v>#DIV/0!</v>
      </c>
      <c r="F3991" s="181" t="e">
        <f t="shared" si="1050"/>
        <v>#DIV/0!</v>
      </c>
      <c r="H3991" s="181" t="e">
        <f t="shared" si="1051"/>
        <v>#DIV/0!</v>
      </c>
      <c r="I3991" s="181" t="e">
        <f t="shared" si="1038"/>
        <v>#DIV/0!</v>
      </c>
      <c r="J3991" s="339" t="e">
        <f t="shared" si="1039"/>
        <v>#DIV/0!</v>
      </c>
      <c r="K3991" s="181" t="e">
        <f t="shared" si="1040"/>
        <v>#DIV/0!</v>
      </c>
      <c r="M3991" s="181" t="e">
        <f t="shared" si="1041"/>
        <v>#DIV/0!</v>
      </c>
      <c r="N3991" s="181" t="e">
        <f t="shared" si="1042"/>
        <v>#DIV/0!</v>
      </c>
      <c r="O3991" s="339" t="e">
        <f t="shared" si="1043"/>
        <v>#DIV/0!</v>
      </c>
      <c r="P3991" s="181" t="e">
        <f t="shared" si="1044"/>
        <v>#DIV/0!</v>
      </c>
      <c r="R3991" s="181" t="e">
        <f t="shared" si="1045"/>
        <v>#DIV/0!</v>
      </c>
      <c r="S3991" s="181" t="e">
        <f t="shared" si="1046"/>
        <v>#DIV/0!</v>
      </c>
      <c r="T3991" s="339" t="e">
        <f t="shared" si="1052"/>
        <v>#DIV/0!</v>
      </c>
      <c r="U3991" s="181" t="e">
        <f t="shared" si="1047"/>
        <v>#DIV/0!</v>
      </c>
    </row>
    <row r="3992" spans="2:21" ht="12.75" customHeight="1" x14ac:dyDescent="0.15">
      <c r="B3992" s="1">
        <f t="shared" si="1053"/>
        <v>412.1000000000252</v>
      </c>
      <c r="C3992" s="181" t="e">
        <f t="shared" si="1048"/>
        <v>#DIV/0!</v>
      </c>
      <c r="D3992" s="242">
        <f t="shared" si="1049"/>
        <v>104.46019411540523</v>
      </c>
      <c r="E3992" s="181" t="e">
        <f t="shared" si="1037"/>
        <v>#DIV/0!</v>
      </c>
      <c r="F3992" s="181" t="e">
        <f t="shared" si="1050"/>
        <v>#DIV/0!</v>
      </c>
      <c r="H3992" s="181" t="e">
        <f t="shared" si="1051"/>
        <v>#DIV/0!</v>
      </c>
      <c r="I3992" s="181" t="e">
        <f t="shared" si="1038"/>
        <v>#DIV/0!</v>
      </c>
      <c r="J3992" s="339" t="e">
        <f t="shared" si="1039"/>
        <v>#DIV/0!</v>
      </c>
      <c r="K3992" s="181" t="e">
        <f t="shared" si="1040"/>
        <v>#DIV/0!</v>
      </c>
      <c r="M3992" s="181" t="e">
        <f t="shared" si="1041"/>
        <v>#DIV/0!</v>
      </c>
      <c r="N3992" s="181" t="e">
        <f t="shared" si="1042"/>
        <v>#DIV/0!</v>
      </c>
      <c r="O3992" s="339" t="e">
        <f t="shared" si="1043"/>
        <v>#DIV/0!</v>
      </c>
      <c r="P3992" s="181" t="e">
        <f t="shared" si="1044"/>
        <v>#DIV/0!</v>
      </c>
      <c r="R3992" s="181" t="e">
        <f t="shared" si="1045"/>
        <v>#DIV/0!</v>
      </c>
      <c r="S3992" s="181" t="e">
        <f t="shared" si="1046"/>
        <v>#DIV/0!</v>
      </c>
      <c r="T3992" s="339" t="e">
        <f t="shared" si="1052"/>
        <v>#DIV/0!</v>
      </c>
      <c r="U3992" s="181" t="e">
        <f t="shared" si="1047"/>
        <v>#DIV/0!</v>
      </c>
    </row>
    <row r="3993" spans="2:21" ht="12.75" customHeight="1" x14ac:dyDescent="0.15">
      <c r="B3993" s="1">
        <f t="shared" si="1053"/>
        <v>412.20000000002523</v>
      </c>
      <c r="C3993" s="181" t="e">
        <f t="shared" si="1048"/>
        <v>#DIV/0!</v>
      </c>
      <c r="D3993" s="242">
        <f t="shared" si="1049"/>
        <v>104.46685208376923</v>
      </c>
      <c r="E3993" s="181" t="e">
        <f t="shared" si="1037"/>
        <v>#DIV/0!</v>
      </c>
      <c r="F3993" s="181" t="e">
        <f t="shared" si="1050"/>
        <v>#DIV/0!</v>
      </c>
      <c r="H3993" s="181" t="e">
        <f t="shared" si="1051"/>
        <v>#DIV/0!</v>
      </c>
      <c r="I3993" s="181" t="e">
        <f t="shared" si="1038"/>
        <v>#DIV/0!</v>
      </c>
      <c r="J3993" s="339" t="e">
        <f t="shared" si="1039"/>
        <v>#DIV/0!</v>
      </c>
      <c r="K3993" s="181" t="e">
        <f t="shared" si="1040"/>
        <v>#DIV/0!</v>
      </c>
      <c r="M3993" s="181" t="e">
        <f t="shared" si="1041"/>
        <v>#DIV/0!</v>
      </c>
      <c r="N3993" s="181" t="e">
        <f t="shared" si="1042"/>
        <v>#DIV/0!</v>
      </c>
      <c r="O3993" s="339" t="e">
        <f t="shared" si="1043"/>
        <v>#DIV/0!</v>
      </c>
      <c r="P3993" s="181" t="e">
        <f t="shared" si="1044"/>
        <v>#DIV/0!</v>
      </c>
      <c r="R3993" s="181" t="e">
        <f t="shared" si="1045"/>
        <v>#DIV/0!</v>
      </c>
      <c r="S3993" s="181" t="e">
        <f t="shared" si="1046"/>
        <v>#DIV/0!</v>
      </c>
      <c r="T3993" s="339" t="e">
        <f t="shared" si="1052"/>
        <v>#DIV/0!</v>
      </c>
      <c r="U3993" s="181" t="e">
        <f t="shared" si="1047"/>
        <v>#DIV/0!</v>
      </c>
    </row>
    <row r="3994" spans="2:21" ht="12.75" customHeight="1" x14ac:dyDescent="0.15">
      <c r="B3994" s="1">
        <f t="shared" si="1053"/>
        <v>412.30000000002525</v>
      </c>
      <c r="C3994" s="181" t="e">
        <f t="shared" si="1048"/>
        <v>#DIV/0!</v>
      </c>
      <c r="D3994" s="242">
        <f t="shared" si="1049"/>
        <v>104.47350877938294</v>
      </c>
      <c r="E3994" s="181" t="e">
        <f t="shared" si="1037"/>
        <v>#DIV/0!</v>
      </c>
      <c r="F3994" s="181" t="e">
        <f t="shared" si="1050"/>
        <v>#DIV/0!</v>
      </c>
      <c r="H3994" s="181" t="e">
        <f t="shared" si="1051"/>
        <v>#DIV/0!</v>
      </c>
      <c r="I3994" s="181" t="e">
        <f t="shared" si="1038"/>
        <v>#DIV/0!</v>
      </c>
      <c r="J3994" s="339" t="e">
        <f t="shared" si="1039"/>
        <v>#DIV/0!</v>
      </c>
      <c r="K3994" s="181" t="e">
        <f t="shared" si="1040"/>
        <v>#DIV/0!</v>
      </c>
      <c r="M3994" s="181" t="e">
        <f t="shared" si="1041"/>
        <v>#DIV/0!</v>
      </c>
      <c r="N3994" s="181" t="e">
        <f t="shared" si="1042"/>
        <v>#DIV/0!</v>
      </c>
      <c r="O3994" s="339" t="e">
        <f t="shared" si="1043"/>
        <v>#DIV/0!</v>
      </c>
      <c r="P3994" s="181" t="e">
        <f t="shared" si="1044"/>
        <v>#DIV/0!</v>
      </c>
      <c r="R3994" s="181" t="e">
        <f t="shared" si="1045"/>
        <v>#DIV/0!</v>
      </c>
      <c r="S3994" s="181" t="e">
        <f t="shared" si="1046"/>
        <v>#DIV/0!</v>
      </c>
      <c r="T3994" s="339" t="e">
        <f t="shared" si="1052"/>
        <v>#DIV/0!</v>
      </c>
      <c r="U3994" s="181" t="e">
        <f t="shared" si="1047"/>
        <v>#DIV/0!</v>
      </c>
    </row>
    <row r="3995" spans="2:21" ht="12.75" customHeight="1" x14ac:dyDescent="0.15">
      <c r="B3995" s="1">
        <f t="shared" si="1053"/>
        <v>412.40000000002527</v>
      </c>
      <c r="C3995" s="181" t="e">
        <f t="shared" si="1048"/>
        <v>#DIV/0!</v>
      </c>
      <c r="D3995" s="242">
        <f t="shared" si="1049"/>
        <v>104.48016420281395</v>
      </c>
      <c r="E3995" s="181" t="e">
        <f t="shared" si="1037"/>
        <v>#DIV/0!</v>
      </c>
      <c r="F3995" s="181" t="e">
        <f t="shared" si="1050"/>
        <v>#DIV/0!</v>
      </c>
      <c r="H3995" s="181" t="e">
        <f t="shared" si="1051"/>
        <v>#DIV/0!</v>
      </c>
      <c r="I3995" s="181" t="e">
        <f t="shared" si="1038"/>
        <v>#DIV/0!</v>
      </c>
      <c r="J3995" s="339" t="e">
        <f t="shared" si="1039"/>
        <v>#DIV/0!</v>
      </c>
      <c r="K3995" s="181" t="e">
        <f t="shared" si="1040"/>
        <v>#DIV/0!</v>
      </c>
      <c r="M3995" s="181" t="e">
        <f t="shared" si="1041"/>
        <v>#DIV/0!</v>
      </c>
      <c r="N3995" s="181" t="e">
        <f t="shared" si="1042"/>
        <v>#DIV/0!</v>
      </c>
      <c r="O3995" s="339" t="e">
        <f t="shared" si="1043"/>
        <v>#DIV/0!</v>
      </c>
      <c r="P3995" s="181" t="e">
        <f t="shared" si="1044"/>
        <v>#DIV/0!</v>
      </c>
      <c r="R3995" s="181" t="e">
        <f t="shared" si="1045"/>
        <v>#DIV/0!</v>
      </c>
      <c r="S3995" s="181" t="e">
        <f t="shared" si="1046"/>
        <v>#DIV/0!</v>
      </c>
      <c r="T3995" s="339" t="e">
        <f t="shared" si="1052"/>
        <v>#DIV/0!</v>
      </c>
      <c r="U3995" s="181" t="e">
        <f t="shared" si="1047"/>
        <v>#DIV/0!</v>
      </c>
    </row>
    <row r="3996" spans="2:21" ht="12.75" customHeight="1" x14ac:dyDescent="0.15">
      <c r="B3996" s="1">
        <f t="shared" si="1053"/>
        <v>412.5000000000253</v>
      </c>
      <c r="C3996" s="181" t="e">
        <f t="shared" si="1048"/>
        <v>#DIV/0!</v>
      </c>
      <c r="D3996" s="242">
        <f t="shared" si="1049"/>
        <v>104.48681835462955</v>
      </c>
      <c r="E3996" s="181" t="e">
        <f t="shared" si="1037"/>
        <v>#DIV/0!</v>
      </c>
      <c r="F3996" s="181" t="e">
        <f t="shared" si="1050"/>
        <v>#DIV/0!</v>
      </c>
      <c r="H3996" s="181" t="e">
        <f t="shared" si="1051"/>
        <v>#DIV/0!</v>
      </c>
      <c r="I3996" s="181" t="e">
        <f t="shared" si="1038"/>
        <v>#DIV/0!</v>
      </c>
      <c r="J3996" s="339" t="e">
        <f t="shared" si="1039"/>
        <v>#DIV/0!</v>
      </c>
      <c r="K3996" s="181" t="e">
        <f t="shared" si="1040"/>
        <v>#DIV/0!</v>
      </c>
      <c r="M3996" s="181" t="e">
        <f t="shared" si="1041"/>
        <v>#DIV/0!</v>
      </c>
      <c r="N3996" s="181" t="e">
        <f t="shared" si="1042"/>
        <v>#DIV/0!</v>
      </c>
      <c r="O3996" s="339" t="e">
        <f t="shared" si="1043"/>
        <v>#DIV/0!</v>
      </c>
      <c r="P3996" s="181" t="e">
        <f t="shared" si="1044"/>
        <v>#DIV/0!</v>
      </c>
      <c r="R3996" s="181" t="e">
        <f t="shared" si="1045"/>
        <v>#DIV/0!</v>
      </c>
      <c r="S3996" s="181" t="e">
        <f t="shared" si="1046"/>
        <v>#DIV/0!</v>
      </c>
      <c r="T3996" s="339" t="e">
        <f t="shared" si="1052"/>
        <v>#DIV/0!</v>
      </c>
      <c r="U3996" s="181" t="e">
        <f t="shared" si="1047"/>
        <v>#DIV/0!</v>
      </c>
    </row>
    <row r="3997" spans="2:21" ht="12.75" customHeight="1" x14ac:dyDescent="0.15">
      <c r="B3997" s="1">
        <f t="shared" si="1053"/>
        <v>412.60000000002532</v>
      </c>
      <c r="C3997" s="181" t="e">
        <f t="shared" si="1048"/>
        <v>#DIV/0!</v>
      </c>
      <c r="D3997" s="242">
        <f t="shared" si="1049"/>
        <v>104.49347123539648</v>
      </c>
      <c r="E3997" s="181" t="e">
        <f t="shared" si="1037"/>
        <v>#DIV/0!</v>
      </c>
      <c r="F3997" s="181" t="e">
        <f t="shared" si="1050"/>
        <v>#DIV/0!</v>
      </c>
      <c r="H3997" s="181" t="e">
        <f t="shared" si="1051"/>
        <v>#DIV/0!</v>
      </c>
      <c r="I3997" s="181" t="e">
        <f t="shared" si="1038"/>
        <v>#DIV/0!</v>
      </c>
      <c r="J3997" s="339" t="e">
        <f t="shared" si="1039"/>
        <v>#DIV/0!</v>
      </c>
      <c r="K3997" s="181" t="e">
        <f t="shared" si="1040"/>
        <v>#DIV/0!</v>
      </c>
      <c r="M3997" s="181" t="e">
        <f t="shared" si="1041"/>
        <v>#DIV/0!</v>
      </c>
      <c r="N3997" s="181" t="e">
        <f t="shared" si="1042"/>
        <v>#DIV/0!</v>
      </c>
      <c r="O3997" s="339" t="e">
        <f t="shared" si="1043"/>
        <v>#DIV/0!</v>
      </c>
      <c r="P3997" s="181" t="e">
        <f t="shared" si="1044"/>
        <v>#DIV/0!</v>
      </c>
      <c r="R3997" s="181" t="e">
        <f t="shared" si="1045"/>
        <v>#DIV/0!</v>
      </c>
      <c r="S3997" s="181" t="e">
        <f t="shared" si="1046"/>
        <v>#DIV/0!</v>
      </c>
      <c r="T3997" s="339" t="e">
        <f t="shared" si="1052"/>
        <v>#DIV/0!</v>
      </c>
      <c r="U3997" s="181" t="e">
        <f t="shared" si="1047"/>
        <v>#DIV/0!</v>
      </c>
    </row>
    <row r="3998" spans="2:21" ht="12.75" customHeight="1" x14ac:dyDescent="0.15">
      <c r="B3998" s="1">
        <f t="shared" si="1053"/>
        <v>412.70000000002534</v>
      </c>
      <c r="C3998" s="181" t="e">
        <f t="shared" si="1048"/>
        <v>#DIV/0!</v>
      </c>
      <c r="D3998" s="242">
        <f t="shared" si="1049"/>
        <v>104.50012284568095</v>
      </c>
      <c r="E3998" s="181" t="e">
        <f t="shared" si="1037"/>
        <v>#DIV/0!</v>
      </c>
      <c r="F3998" s="181" t="e">
        <f t="shared" si="1050"/>
        <v>#DIV/0!</v>
      </c>
      <c r="H3998" s="181" t="e">
        <f t="shared" si="1051"/>
        <v>#DIV/0!</v>
      </c>
      <c r="I3998" s="181" t="e">
        <f t="shared" si="1038"/>
        <v>#DIV/0!</v>
      </c>
      <c r="J3998" s="339" t="e">
        <f t="shared" si="1039"/>
        <v>#DIV/0!</v>
      </c>
      <c r="K3998" s="181" t="e">
        <f t="shared" si="1040"/>
        <v>#DIV/0!</v>
      </c>
      <c r="M3998" s="181" t="e">
        <f t="shared" si="1041"/>
        <v>#DIV/0!</v>
      </c>
      <c r="N3998" s="181" t="e">
        <f t="shared" si="1042"/>
        <v>#DIV/0!</v>
      </c>
      <c r="O3998" s="339" t="e">
        <f t="shared" si="1043"/>
        <v>#DIV/0!</v>
      </c>
      <c r="P3998" s="181" t="e">
        <f t="shared" si="1044"/>
        <v>#DIV/0!</v>
      </c>
      <c r="R3998" s="181" t="e">
        <f t="shared" si="1045"/>
        <v>#DIV/0!</v>
      </c>
      <c r="S3998" s="181" t="e">
        <f t="shared" si="1046"/>
        <v>#DIV/0!</v>
      </c>
      <c r="T3998" s="339" t="e">
        <f t="shared" si="1052"/>
        <v>#DIV/0!</v>
      </c>
      <c r="U3998" s="181" t="e">
        <f t="shared" si="1047"/>
        <v>#DIV/0!</v>
      </c>
    </row>
    <row r="3999" spans="2:21" ht="12.75" customHeight="1" x14ac:dyDescent="0.15">
      <c r="B3999" s="1">
        <f t="shared" si="1053"/>
        <v>412.80000000002536</v>
      </c>
      <c r="C3999" s="181" t="e">
        <f t="shared" si="1048"/>
        <v>#DIV/0!</v>
      </c>
      <c r="D3999" s="242">
        <f t="shared" si="1049"/>
        <v>104.50677318604913</v>
      </c>
      <c r="E3999" s="181" t="e">
        <f t="shared" si="1037"/>
        <v>#DIV/0!</v>
      </c>
      <c r="F3999" s="181" t="e">
        <f t="shared" si="1050"/>
        <v>#DIV/0!</v>
      </c>
      <c r="H3999" s="181" t="e">
        <f t="shared" si="1051"/>
        <v>#DIV/0!</v>
      </c>
      <c r="I3999" s="181" t="e">
        <f t="shared" si="1038"/>
        <v>#DIV/0!</v>
      </c>
      <c r="J3999" s="339" t="e">
        <f t="shared" si="1039"/>
        <v>#DIV/0!</v>
      </c>
      <c r="K3999" s="181" t="e">
        <f t="shared" si="1040"/>
        <v>#DIV/0!</v>
      </c>
      <c r="M3999" s="181" t="e">
        <f t="shared" si="1041"/>
        <v>#DIV/0!</v>
      </c>
      <c r="N3999" s="181" t="e">
        <f t="shared" si="1042"/>
        <v>#DIV/0!</v>
      </c>
      <c r="O3999" s="339" t="e">
        <f t="shared" si="1043"/>
        <v>#DIV/0!</v>
      </c>
      <c r="P3999" s="181" t="e">
        <f t="shared" si="1044"/>
        <v>#DIV/0!</v>
      </c>
      <c r="R3999" s="181" t="e">
        <f t="shared" si="1045"/>
        <v>#DIV/0!</v>
      </c>
      <c r="S3999" s="181" t="e">
        <f t="shared" si="1046"/>
        <v>#DIV/0!</v>
      </c>
      <c r="T3999" s="339" t="e">
        <f t="shared" si="1052"/>
        <v>#DIV/0!</v>
      </c>
      <c r="U3999" s="181" t="e">
        <f t="shared" si="1047"/>
        <v>#DIV/0!</v>
      </c>
    </row>
    <row r="4000" spans="2:21" ht="12.75" customHeight="1" x14ac:dyDescent="0.15">
      <c r="B4000" s="1">
        <f t="shared" si="1053"/>
        <v>412.90000000002539</v>
      </c>
      <c r="C4000" s="181" t="e">
        <f t="shared" si="1048"/>
        <v>#DIV/0!</v>
      </c>
      <c r="D4000" s="242">
        <f t="shared" si="1049"/>
        <v>104.51342225706645</v>
      </c>
      <c r="E4000" s="181" t="e">
        <f t="shared" si="1037"/>
        <v>#DIV/0!</v>
      </c>
      <c r="F4000" s="181" t="e">
        <f t="shared" si="1050"/>
        <v>#DIV/0!</v>
      </c>
      <c r="H4000" s="181" t="e">
        <f t="shared" si="1051"/>
        <v>#DIV/0!</v>
      </c>
      <c r="I4000" s="181" t="e">
        <f t="shared" si="1038"/>
        <v>#DIV/0!</v>
      </c>
      <c r="J4000" s="339" t="e">
        <f t="shared" si="1039"/>
        <v>#DIV/0!</v>
      </c>
      <c r="K4000" s="181" t="e">
        <f t="shared" si="1040"/>
        <v>#DIV/0!</v>
      </c>
      <c r="M4000" s="181" t="e">
        <f t="shared" si="1041"/>
        <v>#DIV/0!</v>
      </c>
      <c r="N4000" s="181" t="e">
        <f t="shared" si="1042"/>
        <v>#DIV/0!</v>
      </c>
      <c r="O4000" s="339" t="e">
        <f t="shared" si="1043"/>
        <v>#DIV/0!</v>
      </c>
      <c r="P4000" s="181" t="e">
        <f t="shared" si="1044"/>
        <v>#DIV/0!</v>
      </c>
      <c r="R4000" s="181" t="e">
        <f t="shared" si="1045"/>
        <v>#DIV/0!</v>
      </c>
      <c r="S4000" s="181" t="e">
        <f t="shared" si="1046"/>
        <v>#DIV/0!</v>
      </c>
      <c r="T4000" s="339" t="e">
        <f t="shared" si="1052"/>
        <v>#DIV/0!</v>
      </c>
      <c r="U4000" s="181" t="e">
        <f t="shared" si="1047"/>
        <v>#DIV/0!</v>
      </c>
    </row>
    <row r="4001" spans="2:21" ht="12.75" customHeight="1" x14ac:dyDescent="0.15">
      <c r="B4001" s="1">
        <f t="shared" si="1053"/>
        <v>413.00000000002541</v>
      </c>
      <c r="C4001" s="181" t="e">
        <f t="shared" si="1048"/>
        <v>#DIV/0!</v>
      </c>
      <c r="D4001" s="242">
        <f t="shared" si="1049"/>
        <v>104.52007005929809</v>
      </c>
      <c r="E4001" s="181" t="e">
        <f t="shared" si="1037"/>
        <v>#DIV/0!</v>
      </c>
      <c r="F4001" s="181" t="e">
        <f t="shared" si="1050"/>
        <v>#DIV/0!</v>
      </c>
      <c r="H4001" s="181" t="e">
        <f t="shared" si="1051"/>
        <v>#DIV/0!</v>
      </c>
      <c r="I4001" s="181" t="e">
        <f t="shared" si="1038"/>
        <v>#DIV/0!</v>
      </c>
      <c r="J4001" s="339" t="e">
        <f t="shared" si="1039"/>
        <v>#DIV/0!</v>
      </c>
      <c r="K4001" s="181" t="e">
        <f t="shared" si="1040"/>
        <v>#DIV/0!</v>
      </c>
      <c r="M4001" s="181" t="e">
        <f t="shared" si="1041"/>
        <v>#DIV/0!</v>
      </c>
      <c r="N4001" s="181" t="e">
        <f t="shared" si="1042"/>
        <v>#DIV/0!</v>
      </c>
      <c r="O4001" s="339" t="e">
        <f t="shared" si="1043"/>
        <v>#DIV/0!</v>
      </c>
      <c r="P4001" s="181" t="e">
        <f t="shared" si="1044"/>
        <v>#DIV/0!</v>
      </c>
      <c r="R4001" s="181" t="e">
        <f t="shared" si="1045"/>
        <v>#DIV/0!</v>
      </c>
      <c r="S4001" s="181" t="e">
        <f t="shared" si="1046"/>
        <v>#DIV/0!</v>
      </c>
      <c r="T4001" s="339" t="e">
        <f t="shared" si="1052"/>
        <v>#DIV/0!</v>
      </c>
      <c r="U4001" s="181" t="e">
        <f t="shared" si="1047"/>
        <v>#DIV/0!</v>
      </c>
    </row>
    <row r="4002" spans="2:21" ht="12.75" customHeight="1" x14ac:dyDescent="0.15">
      <c r="B4002" s="1">
        <f t="shared" si="1053"/>
        <v>413.10000000002543</v>
      </c>
      <c r="C4002" s="181" t="e">
        <f t="shared" si="1048"/>
        <v>#DIV/0!</v>
      </c>
      <c r="D4002" s="242">
        <f t="shared" si="1049"/>
        <v>104.52671659330895</v>
      </c>
      <c r="E4002" s="181" t="e">
        <f t="shared" si="1037"/>
        <v>#DIV/0!</v>
      </c>
      <c r="F4002" s="181" t="e">
        <f t="shared" si="1050"/>
        <v>#DIV/0!</v>
      </c>
      <c r="H4002" s="181" t="e">
        <f t="shared" si="1051"/>
        <v>#DIV/0!</v>
      </c>
      <c r="I4002" s="181" t="e">
        <f t="shared" si="1038"/>
        <v>#DIV/0!</v>
      </c>
      <c r="J4002" s="339" t="e">
        <f t="shared" si="1039"/>
        <v>#DIV/0!</v>
      </c>
      <c r="K4002" s="181" t="e">
        <f t="shared" si="1040"/>
        <v>#DIV/0!</v>
      </c>
      <c r="M4002" s="181" t="e">
        <f t="shared" si="1041"/>
        <v>#DIV/0!</v>
      </c>
      <c r="N4002" s="181" t="e">
        <f t="shared" si="1042"/>
        <v>#DIV/0!</v>
      </c>
      <c r="O4002" s="339" t="e">
        <f t="shared" si="1043"/>
        <v>#DIV/0!</v>
      </c>
      <c r="P4002" s="181" t="e">
        <f t="shared" si="1044"/>
        <v>#DIV/0!</v>
      </c>
      <c r="R4002" s="181" t="e">
        <f t="shared" si="1045"/>
        <v>#DIV/0!</v>
      </c>
      <c r="S4002" s="181" t="e">
        <f t="shared" si="1046"/>
        <v>#DIV/0!</v>
      </c>
      <c r="T4002" s="339" t="e">
        <f t="shared" si="1052"/>
        <v>#DIV/0!</v>
      </c>
      <c r="U4002" s="181" t="e">
        <f t="shared" si="1047"/>
        <v>#DIV/0!</v>
      </c>
    </row>
    <row r="4003" spans="2:21" ht="12.75" customHeight="1" x14ac:dyDescent="0.15">
      <c r="B4003" s="1">
        <f t="shared" si="1053"/>
        <v>413.20000000002545</v>
      </c>
      <c r="C4003" s="181" t="e">
        <f t="shared" si="1048"/>
        <v>#DIV/0!</v>
      </c>
      <c r="D4003" s="242">
        <f t="shared" si="1049"/>
        <v>104.53336185966339</v>
      </c>
      <c r="E4003" s="181" t="e">
        <f t="shared" si="1037"/>
        <v>#DIV/0!</v>
      </c>
      <c r="F4003" s="181" t="e">
        <f t="shared" si="1050"/>
        <v>#DIV/0!</v>
      </c>
      <c r="H4003" s="181" t="e">
        <f t="shared" si="1051"/>
        <v>#DIV/0!</v>
      </c>
      <c r="I4003" s="181" t="e">
        <f t="shared" si="1038"/>
        <v>#DIV/0!</v>
      </c>
      <c r="J4003" s="339" t="e">
        <f t="shared" si="1039"/>
        <v>#DIV/0!</v>
      </c>
      <c r="K4003" s="181" t="e">
        <f t="shared" si="1040"/>
        <v>#DIV/0!</v>
      </c>
      <c r="M4003" s="181" t="e">
        <f t="shared" si="1041"/>
        <v>#DIV/0!</v>
      </c>
      <c r="N4003" s="181" t="e">
        <f t="shared" si="1042"/>
        <v>#DIV/0!</v>
      </c>
      <c r="O4003" s="339" t="e">
        <f t="shared" si="1043"/>
        <v>#DIV/0!</v>
      </c>
      <c r="P4003" s="181" t="e">
        <f t="shared" si="1044"/>
        <v>#DIV/0!</v>
      </c>
      <c r="R4003" s="181" t="e">
        <f t="shared" si="1045"/>
        <v>#DIV/0!</v>
      </c>
      <c r="S4003" s="181" t="e">
        <f t="shared" si="1046"/>
        <v>#DIV/0!</v>
      </c>
      <c r="T4003" s="339" t="e">
        <f t="shared" si="1052"/>
        <v>#DIV/0!</v>
      </c>
      <c r="U4003" s="181" t="e">
        <f t="shared" si="1047"/>
        <v>#DIV/0!</v>
      </c>
    </row>
    <row r="4004" spans="2:21" ht="12.75" customHeight="1" x14ac:dyDescent="0.15">
      <c r="B4004" s="1">
        <f t="shared" si="1053"/>
        <v>413.30000000002548</v>
      </c>
      <c r="C4004" s="181" t="e">
        <f t="shared" si="1048"/>
        <v>#DIV/0!</v>
      </c>
      <c r="D4004" s="242">
        <f t="shared" si="1049"/>
        <v>104.54000585892534</v>
      </c>
      <c r="E4004" s="181" t="e">
        <f t="shared" si="1037"/>
        <v>#DIV/0!</v>
      </c>
      <c r="F4004" s="181" t="e">
        <f t="shared" si="1050"/>
        <v>#DIV/0!</v>
      </c>
      <c r="H4004" s="181" t="e">
        <f t="shared" si="1051"/>
        <v>#DIV/0!</v>
      </c>
      <c r="I4004" s="181" t="e">
        <f t="shared" si="1038"/>
        <v>#DIV/0!</v>
      </c>
      <c r="J4004" s="339" t="e">
        <f t="shared" si="1039"/>
        <v>#DIV/0!</v>
      </c>
      <c r="K4004" s="181" t="e">
        <f t="shared" si="1040"/>
        <v>#DIV/0!</v>
      </c>
      <c r="M4004" s="181" t="e">
        <f t="shared" si="1041"/>
        <v>#DIV/0!</v>
      </c>
      <c r="N4004" s="181" t="e">
        <f t="shared" si="1042"/>
        <v>#DIV/0!</v>
      </c>
      <c r="O4004" s="339" t="e">
        <f t="shared" si="1043"/>
        <v>#DIV/0!</v>
      </c>
      <c r="P4004" s="181" t="e">
        <f t="shared" si="1044"/>
        <v>#DIV/0!</v>
      </c>
      <c r="R4004" s="181" t="e">
        <f t="shared" si="1045"/>
        <v>#DIV/0!</v>
      </c>
      <c r="S4004" s="181" t="e">
        <f t="shared" si="1046"/>
        <v>#DIV/0!</v>
      </c>
      <c r="T4004" s="339" t="e">
        <f t="shared" si="1052"/>
        <v>#DIV/0!</v>
      </c>
      <c r="U4004" s="181" t="e">
        <f t="shared" si="1047"/>
        <v>#DIV/0!</v>
      </c>
    </row>
    <row r="4005" spans="2:21" ht="12.75" customHeight="1" x14ac:dyDescent="0.15">
      <c r="B4005" s="1">
        <f t="shared" si="1053"/>
        <v>413.4000000000255</v>
      </c>
      <c r="C4005" s="181" t="e">
        <f t="shared" si="1048"/>
        <v>#DIV/0!</v>
      </c>
      <c r="D4005" s="242">
        <f t="shared" si="1049"/>
        <v>104.54664859165834</v>
      </c>
      <c r="E4005" s="181" t="e">
        <f t="shared" si="1037"/>
        <v>#DIV/0!</v>
      </c>
      <c r="F4005" s="181" t="e">
        <f t="shared" si="1050"/>
        <v>#DIV/0!</v>
      </c>
      <c r="H4005" s="181" t="e">
        <f t="shared" si="1051"/>
        <v>#DIV/0!</v>
      </c>
      <c r="I4005" s="181" t="e">
        <f t="shared" si="1038"/>
        <v>#DIV/0!</v>
      </c>
      <c r="J4005" s="339" t="e">
        <f t="shared" si="1039"/>
        <v>#DIV/0!</v>
      </c>
      <c r="K4005" s="181" t="e">
        <f t="shared" si="1040"/>
        <v>#DIV/0!</v>
      </c>
      <c r="M4005" s="181" t="e">
        <f t="shared" si="1041"/>
        <v>#DIV/0!</v>
      </c>
      <c r="N4005" s="181" t="e">
        <f t="shared" si="1042"/>
        <v>#DIV/0!</v>
      </c>
      <c r="O4005" s="339" t="e">
        <f t="shared" si="1043"/>
        <v>#DIV/0!</v>
      </c>
      <c r="P4005" s="181" t="e">
        <f t="shared" si="1044"/>
        <v>#DIV/0!</v>
      </c>
      <c r="R4005" s="181" t="e">
        <f t="shared" si="1045"/>
        <v>#DIV/0!</v>
      </c>
      <c r="S4005" s="181" t="e">
        <f t="shared" si="1046"/>
        <v>#DIV/0!</v>
      </c>
      <c r="T4005" s="339" t="e">
        <f t="shared" si="1052"/>
        <v>#DIV/0!</v>
      </c>
      <c r="U4005" s="181" t="e">
        <f t="shared" si="1047"/>
        <v>#DIV/0!</v>
      </c>
    </row>
    <row r="4006" spans="2:21" ht="12.75" customHeight="1" x14ac:dyDescent="0.15">
      <c r="B4006" s="1">
        <f t="shared" si="1053"/>
        <v>413.50000000002552</v>
      </c>
      <c r="C4006" s="181" t="e">
        <f t="shared" si="1048"/>
        <v>#DIV/0!</v>
      </c>
      <c r="D4006" s="242">
        <f t="shared" si="1049"/>
        <v>104.55329005842579</v>
      </c>
      <c r="E4006" s="181" t="e">
        <f t="shared" si="1037"/>
        <v>#DIV/0!</v>
      </c>
      <c r="F4006" s="181" t="e">
        <f t="shared" si="1050"/>
        <v>#DIV/0!</v>
      </c>
      <c r="H4006" s="181" t="e">
        <f t="shared" si="1051"/>
        <v>#DIV/0!</v>
      </c>
      <c r="I4006" s="181" t="e">
        <f t="shared" si="1038"/>
        <v>#DIV/0!</v>
      </c>
      <c r="J4006" s="339" t="e">
        <f t="shared" si="1039"/>
        <v>#DIV/0!</v>
      </c>
      <c r="K4006" s="181" t="e">
        <f t="shared" si="1040"/>
        <v>#DIV/0!</v>
      </c>
      <c r="M4006" s="181" t="e">
        <f t="shared" si="1041"/>
        <v>#DIV/0!</v>
      </c>
      <c r="N4006" s="181" t="e">
        <f t="shared" si="1042"/>
        <v>#DIV/0!</v>
      </c>
      <c r="O4006" s="339" t="e">
        <f t="shared" si="1043"/>
        <v>#DIV/0!</v>
      </c>
      <c r="P4006" s="181" t="e">
        <f t="shared" si="1044"/>
        <v>#DIV/0!</v>
      </c>
      <c r="R4006" s="181" t="e">
        <f t="shared" si="1045"/>
        <v>#DIV/0!</v>
      </c>
      <c r="S4006" s="181" t="e">
        <f t="shared" si="1046"/>
        <v>#DIV/0!</v>
      </c>
      <c r="T4006" s="339" t="e">
        <f t="shared" si="1052"/>
        <v>#DIV/0!</v>
      </c>
      <c r="U4006" s="181" t="e">
        <f t="shared" si="1047"/>
        <v>#DIV/0!</v>
      </c>
    </row>
    <row r="4007" spans="2:21" ht="12.75" customHeight="1" x14ac:dyDescent="0.15">
      <c r="B4007" s="1">
        <f t="shared" si="1053"/>
        <v>413.60000000002555</v>
      </c>
      <c r="C4007" s="181" t="e">
        <f t="shared" si="1048"/>
        <v>#DIV/0!</v>
      </c>
      <c r="D4007" s="242">
        <f t="shared" si="1049"/>
        <v>104.55993025979033</v>
      </c>
      <c r="E4007" s="181" t="e">
        <f t="shared" si="1037"/>
        <v>#DIV/0!</v>
      </c>
      <c r="F4007" s="181" t="e">
        <f t="shared" si="1050"/>
        <v>#DIV/0!</v>
      </c>
      <c r="H4007" s="181" t="e">
        <f t="shared" si="1051"/>
        <v>#DIV/0!</v>
      </c>
      <c r="I4007" s="181" t="e">
        <f t="shared" si="1038"/>
        <v>#DIV/0!</v>
      </c>
      <c r="J4007" s="339" t="e">
        <f t="shared" si="1039"/>
        <v>#DIV/0!</v>
      </c>
      <c r="K4007" s="181" t="e">
        <f t="shared" si="1040"/>
        <v>#DIV/0!</v>
      </c>
      <c r="M4007" s="181" t="e">
        <f t="shared" si="1041"/>
        <v>#DIV/0!</v>
      </c>
      <c r="N4007" s="181" t="e">
        <f t="shared" si="1042"/>
        <v>#DIV/0!</v>
      </c>
      <c r="O4007" s="339" t="e">
        <f t="shared" si="1043"/>
        <v>#DIV/0!</v>
      </c>
      <c r="P4007" s="181" t="e">
        <f t="shared" si="1044"/>
        <v>#DIV/0!</v>
      </c>
      <c r="R4007" s="181" t="e">
        <f t="shared" si="1045"/>
        <v>#DIV/0!</v>
      </c>
      <c r="S4007" s="181" t="e">
        <f t="shared" si="1046"/>
        <v>#DIV/0!</v>
      </c>
      <c r="T4007" s="339" t="e">
        <f t="shared" si="1052"/>
        <v>#DIV/0!</v>
      </c>
      <c r="U4007" s="181" t="e">
        <f t="shared" si="1047"/>
        <v>#DIV/0!</v>
      </c>
    </row>
    <row r="4008" spans="2:21" ht="12.75" customHeight="1" x14ac:dyDescent="0.15">
      <c r="B4008" s="1">
        <f t="shared" si="1053"/>
        <v>413.70000000002557</v>
      </c>
      <c r="C4008" s="181" t="e">
        <f t="shared" si="1048"/>
        <v>#DIV/0!</v>
      </c>
      <c r="D4008" s="242">
        <f t="shared" si="1049"/>
        <v>104.56656919631445</v>
      </c>
      <c r="E4008" s="181" t="e">
        <f t="shared" si="1037"/>
        <v>#DIV/0!</v>
      </c>
      <c r="F4008" s="181" t="e">
        <f t="shared" si="1050"/>
        <v>#DIV/0!</v>
      </c>
      <c r="H4008" s="181" t="e">
        <f t="shared" si="1051"/>
        <v>#DIV/0!</v>
      </c>
      <c r="I4008" s="181" t="e">
        <f t="shared" si="1038"/>
        <v>#DIV/0!</v>
      </c>
      <c r="J4008" s="339" t="e">
        <f t="shared" si="1039"/>
        <v>#DIV/0!</v>
      </c>
      <c r="K4008" s="181" t="e">
        <f t="shared" si="1040"/>
        <v>#DIV/0!</v>
      </c>
      <c r="M4008" s="181" t="e">
        <f t="shared" si="1041"/>
        <v>#DIV/0!</v>
      </c>
      <c r="N4008" s="181" t="e">
        <f t="shared" si="1042"/>
        <v>#DIV/0!</v>
      </c>
      <c r="O4008" s="339" t="e">
        <f t="shared" si="1043"/>
        <v>#DIV/0!</v>
      </c>
      <c r="P4008" s="181" t="e">
        <f t="shared" si="1044"/>
        <v>#DIV/0!</v>
      </c>
      <c r="R4008" s="181" t="e">
        <f t="shared" si="1045"/>
        <v>#DIV/0!</v>
      </c>
      <c r="S4008" s="181" t="e">
        <f t="shared" si="1046"/>
        <v>#DIV/0!</v>
      </c>
      <c r="T4008" s="339" t="e">
        <f t="shared" si="1052"/>
        <v>#DIV/0!</v>
      </c>
      <c r="U4008" s="181" t="e">
        <f t="shared" si="1047"/>
        <v>#DIV/0!</v>
      </c>
    </row>
    <row r="4009" spans="2:21" ht="12.75" customHeight="1" x14ac:dyDescent="0.15">
      <c r="B4009" s="1">
        <f t="shared" si="1053"/>
        <v>413.80000000002559</v>
      </c>
      <c r="C4009" s="181" t="e">
        <f t="shared" si="1048"/>
        <v>#DIV/0!</v>
      </c>
      <c r="D4009" s="242">
        <f t="shared" si="1049"/>
        <v>104.57320686856018</v>
      </c>
      <c r="E4009" s="181" t="e">
        <f t="shared" si="1037"/>
        <v>#DIV/0!</v>
      </c>
      <c r="F4009" s="181" t="e">
        <f t="shared" si="1050"/>
        <v>#DIV/0!</v>
      </c>
      <c r="H4009" s="181" t="e">
        <f t="shared" si="1051"/>
        <v>#DIV/0!</v>
      </c>
      <c r="I4009" s="181" t="e">
        <f t="shared" si="1038"/>
        <v>#DIV/0!</v>
      </c>
      <c r="J4009" s="339" t="e">
        <f t="shared" si="1039"/>
        <v>#DIV/0!</v>
      </c>
      <c r="K4009" s="181" t="e">
        <f t="shared" si="1040"/>
        <v>#DIV/0!</v>
      </c>
      <c r="M4009" s="181" t="e">
        <f t="shared" si="1041"/>
        <v>#DIV/0!</v>
      </c>
      <c r="N4009" s="181" t="e">
        <f t="shared" si="1042"/>
        <v>#DIV/0!</v>
      </c>
      <c r="O4009" s="339" t="e">
        <f t="shared" si="1043"/>
        <v>#DIV/0!</v>
      </c>
      <c r="P4009" s="181" t="e">
        <f t="shared" si="1044"/>
        <v>#DIV/0!</v>
      </c>
      <c r="R4009" s="181" t="e">
        <f t="shared" si="1045"/>
        <v>#DIV/0!</v>
      </c>
      <c r="S4009" s="181" t="e">
        <f t="shared" si="1046"/>
        <v>#DIV/0!</v>
      </c>
      <c r="T4009" s="339" t="e">
        <f t="shared" si="1052"/>
        <v>#DIV/0!</v>
      </c>
      <c r="U4009" s="181" t="e">
        <f t="shared" si="1047"/>
        <v>#DIV/0!</v>
      </c>
    </row>
    <row r="4010" spans="2:21" ht="12.75" customHeight="1" x14ac:dyDescent="0.15">
      <c r="B4010" s="1">
        <f t="shared" si="1053"/>
        <v>413.90000000002561</v>
      </c>
      <c r="C4010" s="181" t="e">
        <f t="shared" si="1048"/>
        <v>#DIV/0!</v>
      </c>
      <c r="D4010" s="242">
        <f t="shared" si="1049"/>
        <v>104.57984327708908</v>
      </c>
      <c r="E4010" s="181" t="e">
        <f t="shared" si="1037"/>
        <v>#DIV/0!</v>
      </c>
      <c r="F4010" s="181" t="e">
        <f t="shared" si="1050"/>
        <v>#DIV/0!</v>
      </c>
      <c r="H4010" s="181" t="e">
        <f t="shared" si="1051"/>
        <v>#DIV/0!</v>
      </c>
      <c r="I4010" s="181" t="e">
        <f t="shared" si="1038"/>
        <v>#DIV/0!</v>
      </c>
      <c r="J4010" s="339" t="e">
        <f t="shared" si="1039"/>
        <v>#DIV/0!</v>
      </c>
      <c r="K4010" s="181" t="e">
        <f t="shared" si="1040"/>
        <v>#DIV/0!</v>
      </c>
      <c r="M4010" s="181" t="e">
        <f t="shared" si="1041"/>
        <v>#DIV/0!</v>
      </c>
      <c r="N4010" s="181" t="e">
        <f t="shared" si="1042"/>
        <v>#DIV/0!</v>
      </c>
      <c r="O4010" s="339" t="e">
        <f t="shared" si="1043"/>
        <v>#DIV/0!</v>
      </c>
      <c r="P4010" s="181" t="e">
        <f t="shared" si="1044"/>
        <v>#DIV/0!</v>
      </c>
      <c r="R4010" s="181" t="e">
        <f t="shared" si="1045"/>
        <v>#DIV/0!</v>
      </c>
      <c r="S4010" s="181" t="e">
        <f t="shared" si="1046"/>
        <v>#DIV/0!</v>
      </c>
      <c r="T4010" s="339" t="e">
        <f t="shared" si="1052"/>
        <v>#DIV/0!</v>
      </c>
      <c r="U4010" s="181" t="e">
        <f t="shared" si="1047"/>
        <v>#DIV/0!</v>
      </c>
    </row>
    <row r="4011" spans="2:21" ht="12.75" customHeight="1" x14ac:dyDescent="0.15">
      <c r="B4011" s="1">
        <f t="shared" si="1053"/>
        <v>414.00000000002564</v>
      </c>
      <c r="C4011" s="181" t="e">
        <f t="shared" si="1048"/>
        <v>#DIV/0!</v>
      </c>
      <c r="D4011" s="242">
        <f t="shared" si="1049"/>
        <v>104.58647842246256</v>
      </c>
      <c r="E4011" s="181" t="e">
        <f t="shared" si="1037"/>
        <v>#DIV/0!</v>
      </c>
      <c r="F4011" s="181" t="e">
        <f t="shared" si="1050"/>
        <v>#DIV/0!</v>
      </c>
      <c r="H4011" s="181" t="e">
        <f t="shared" si="1051"/>
        <v>#DIV/0!</v>
      </c>
      <c r="I4011" s="181" t="e">
        <f t="shared" si="1038"/>
        <v>#DIV/0!</v>
      </c>
      <c r="J4011" s="339" t="e">
        <f t="shared" si="1039"/>
        <v>#DIV/0!</v>
      </c>
      <c r="K4011" s="181" t="e">
        <f t="shared" si="1040"/>
        <v>#DIV/0!</v>
      </c>
      <c r="M4011" s="181" t="e">
        <f t="shared" si="1041"/>
        <v>#DIV/0!</v>
      </c>
      <c r="N4011" s="181" t="e">
        <f t="shared" si="1042"/>
        <v>#DIV/0!</v>
      </c>
      <c r="O4011" s="339" t="e">
        <f t="shared" si="1043"/>
        <v>#DIV/0!</v>
      </c>
      <c r="P4011" s="181" t="e">
        <f t="shared" si="1044"/>
        <v>#DIV/0!</v>
      </c>
      <c r="R4011" s="181" t="e">
        <f t="shared" si="1045"/>
        <v>#DIV/0!</v>
      </c>
      <c r="S4011" s="181" t="e">
        <f t="shared" si="1046"/>
        <v>#DIV/0!</v>
      </c>
      <c r="T4011" s="339" t="e">
        <f t="shared" si="1052"/>
        <v>#DIV/0!</v>
      </c>
      <c r="U4011" s="181" t="e">
        <f t="shared" si="1047"/>
        <v>#DIV/0!</v>
      </c>
    </row>
    <row r="4012" spans="2:21" ht="12.75" customHeight="1" x14ac:dyDescent="0.15">
      <c r="B4012" s="1">
        <f t="shared" si="1053"/>
        <v>414.10000000002566</v>
      </c>
      <c r="C4012" s="181" t="e">
        <f t="shared" si="1048"/>
        <v>#DIV/0!</v>
      </c>
      <c r="D4012" s="242">
        <f t="shared" si="1049"/>
        <v>104.59311230524129</v>
      </c>
      <c r="E4012" s="181" t="e">
        <f t="shared" si="1037"/>
        <v>#DIV/0!</v>
      </c>
      <c r="F4012" s="181" t="e">
        <f t="shared" si="1050"/>
        <v>#DIV/0!</v>
      </c>
      <c r="H4012" s="181" t="e">
        <f t="shared" si="1051"/>
        <v>#DIV/0!</v>
      </c>
      <c r="I4012" s="181" t="e">
        <f t="shared" si="1038"/>
        <v>#DIV/0!</v>
      </c>
      <c r="J4012" s="339" t="e">
        <f t="shared" si="1039"/>
        <v>#DIV/0!</v>
      </c>
      <c r="K4012" s="181" t="e">
        <f t="shared" si="1040"/>
        <v>#DIV/0!</v>
      </c>
      <c r="M4012" s="181" t="e">
        <f t="shared" si="1041"/>
        <v>#DIV/0!</v>
      </c>
      <c r="N4012" s="181" t="e">
        <f t="shared" si="1042"/>
        <v>#DIV/0!</v>
      </c>
      <c r="O4012" s="339" t="e">
        <f t="shared" si="1043"/>
        <v>#DIV/0!</v>
      </c>
      <c r="P4012" s="181" t="e">
        <f t="shared" si="1044"/>
        <v>#DIV/0!</v>
      </c>
      <c r="R4012" s="181" t="e">
        <f t="shared" si="1045"/>
        <v>#DIV/0!</v>
      </c>
      <c r="S4012" s="181" t="e">
        <f t="shared" si="1046"/>
        <v>#DIV/0!</v>
      </c>
      <c r="T4012" s="339" t="e">
        <f t="shared" si="1052"/>
        <v>#DIV/0!</v>
      </c>
      <c r="U4012" s="181" t="e">
        <f t="shared" si="1047"/>
        <v>#DIV/0!</v>
      </c>
    </row>
    <row r="4013" spans="2:21" ht="12.75" customHeight="1" x14ac:dyDescent="0.15">
      <c r="B4013" s="1">
        <f t="shared" si="1053"/>
        <v>414.20000000002568</v>
      </c>
      <c r="C4013" s="181" t="e">
        <f t="shared" si="1048"/>
        <v>#DIV/0!</v>
      </c>
      <c r="D4013" s="242">
        <f t="shared" si="1049"/>
        <v>104.59974492598582</v>
      </c>
      <c r="E4013" s="181" t="e">
        <f t="shared" si="1037"/>
        <v>#DIV/0!</v>
      </c>
      <c r="F4013" s="181" t="e">
        <f t="shared" si="1050"/>
        <v>#DIV/0!</v>
      </c>
      <c r="H4013" s="181" t="e">
        <f t="shared" si="1051"/>
        <v>#DIV/0!</v>
      </c>
      <c r="I4013" s="181" t="e">
        <f t="shared" si="1038"/>
        <v>#DIV/0!</v>
      </c>
      <c r="J4013" s="339" t="e">
        <f t="shared" si="1039"/>
        <v>#DIV/0!</v>
      </c>
      <c r="K4013" s="181" t="e">
        <f t="shared" si="1040"/>
        <v>#DIV/0!</v>
      </c>
      <c r="M4013" s="181" t="e">
        <f t="shared" si="1041"/>
        <v>#DIV/0!</v>
      </c>
      <c r="N4013" s="181" t="e">
        <f t="shared" si="1042"/>
        <v>#DIV/0!</v>
      </c>
      <c r="O4013" s="339" t="e">
        <f t="shared" si="1043"/>
        <v>#DIV/0!</v>
      </c>
      <c r="P4013" s="181" t="e">
        <f t="shared" si="1044"/>
        <v>#DIV/0!</v>
      </c>
      <c r="R4013" s="181" t="e">
        <f t="shared" si="1045"/>
        <v>#DIV/0!</v>
      </c>
      <c r="S4013" s="181" t="e">
        <f t="shared" si="1046"/>
        <v>#DIV/0!</v>
      </c>
      <c r="T4013" s="339" t="e">
        <f t="shared" si="1052"/>
        <v>#DIV/0!</v>
      </c>
      <c r="U4013" s="181" t="e">
        <f t="shared" si="1047"/>
        <v>#DIV/0!</v>
      </c>
    </row>
    <row r="4014" spans="2:21" ht="12.75" customHeight="1" x14ac:dyDescent="0.15">
      <c r="B4014" s="1">
        <f t="shared" si="1053"/>
        <v>414.3000000000257</v>
      </c>
      <c r="C4014" s="181" t="e">
        <f t="shared" si="1048"/>
        <v>#DIV/0!</v>
      </c>
      <c r="D4014" s="242">
        <f t="shared" si="1049"/>
        <v>104.60637628525627</v>
      </c>
      <c r="E4014" s="181" t="e">
        <f t="shared" si="1037"/>
        <v>#DIV/0!</v>
      </c>
      <c r="F4014" s="181" t="e">
        <f t="shared" si="1050"/>
        <v>#DIV/0!</v>
      </c>
      <c r="H4014" s="181" t="e">
        <f t="shared" si="1051"/>
        <v>#DIV/0!</v>
      </c>
      <c r="I4014" s="181" t="e">
        <f t="shared" si="1038"/>
        <v>#DIV/0!</v>
      </c>
      <c r="J4014" s="339" t="e">
        <f t="shared" si="1039"/>
        <v>#DIV/0!</v>
      </c>
      <c r="K4014" s="181" t="e">
        <f t="shared" si="1040"/>
        <v>#DIV/0!</v>
      </c>
      <c r="M4014" s="181" t="e">
        <f t="shared" si="1041"/>
        <v>#DIV/0!</v>
      </c>
      <c r="N4014" s="181" t="e">
        <f t="shared" si="1042"/>
        <v>#DIV/0!</v>
      </c>
      <c r="O4014" s="339" t="e">
        <f t="shared" si="1043"/>
        <v>#DIV/0!</v>
      </c>
      <c r="P4014" s="181" t="e">
        <f t="shared" si="1044"/>
        <v>#DIV/0!</v>
      </c>
      <c r="R4014" s="181" t="e">
        <f t="shared" si="1045"/>
        <v>#DIV/0!</v>
      </c>
      <c r="S4014" s="181" t="e">
        <f t="shared" si="1046"/>
        <v>#DIV/0!</v>
      </c>
      <c r="T4014" s="339" t="e">
        <f t="shared" si="1052"/>
        <v>#DIV/0!</v>
      </c>
      <c r="U4014" s="181" t="e">
        <f t="shared" si="1047"/>
        <v>#DIV/0!</v>
      </c>
    </row>
    <row r="4015" spans="2:21" ht="12.75" customHeight="1" x14ac:dyDescent="0.15">
      <c r="B4015" s="1">
        <f t="shared" si="1053"/>
        <v>414.40000000002573</v>
      </c>
      <c r="C4015" s="181" t="e">
        <f t="shared" si="1048"/>
        <v>#DIV/0!</v>
      </c>
      <c r="D4015" s="242">
        <f t="shared" si="1049"/>
        <v>104.61300638361215</v>
      </c>
      <c r="E4015" s="181" t="e">
        <f t="shared" si="1037"/>
        <v>#DIV/0!</v>
      </c>
      <c r="F4015" s="181" t="e">
        <f t="shared" si="1050"/>
        <v>#DIV/0!</v>
      </c>
      <c r="H4015" s="181" t="e">
        <f t="shared" si="1051"/>
        <v>#DIV/0!</v>
      </c>
      <c r="I4015" s="181" t="e">
        <f t="shared" si="1038"/>
        <v>#DIV/0!</v>
      </c>
      <c r="J4015" s="339" t="e">
        <f t="shared" si="1039"/>
        <v>#DIV/0!</v>
      </c>
      <c r="K4015" s="181" t="e">
        <f t="shared" si="1040"/>
        <v>#DIV/0!</v>
      </c>
      <c r="M4015" s="181" t="e">
        <f t="shared" si="1041"/>
        <v>#DIV/0!</v>
      </c>
      <c r="N4015" s="181" t="e">
        <f t="shared" si="1042"/>
        <v>#DIV/0!</v>
      </c>
      <c r="O4015" s="339" t="e">
        <f t="shared" si="1043"/>
        <v>#DIV/0!</v>
      </c>
      <c r="P4015" s="181" t="e">
        <f t="shared" si="1044"/>
        <v>#DIV/0!</v>
      </c>
      <c r="R4015" s="181" t="e">
        <f t="shared" si="1045"/>
        <v>#DIV/0!</v>
      </c>
      <c r="S4015" s="181" t="e">
        <f t="shared" si="1046"/>
        <v>#DIV/0!</v>
      </c>
      <c r="T4015" s="339" t="e">
        <f t="shared" si="1052"/>
        <v>#DIV/0!</v>
      </c>
      <c r="U4015" s="181" t="e">
        <f t="shared" si="1047"/>
        <v>#DIV/0!</v>
      </c>
    </row>
    <row r="4016" spans="2:21" ht="12.75" customHeight="1" x14ac:dyDescent="0.15">
      <c r="B4016" s="1">
        <f t="shared" si="1053"/>
        <v>414.50000000002575</v>
      </c>
      <c r="C4016" s="181" t="e">
        <f t="shared" si="1048"/>
        <v>#DIV/0!</v>
      </c>
      <c r="D4016" s="242">
        <f t="shared" si="1049"/>
        <v>104.61963522161291</v>
      </c>
      <c r="E4016" s="181" t="e">
        <f t="shared" si="1037"/>
        <v>#DIV/0!</v>
      </c>
      <c r="F4016" s="181" t="e">
        <f t="shared" si="1050"/>
        <v>#DIV/0!</v>
      </c>
      <c r="H4016" s="181" t="e">
        <f t="shared" si="1051"/>
        <v>#DIV/0!</v>
      </c>
      <c r="I4016" s="181" t="e">
        <f t="shared" si="1038"/>
        <v>#DIV/0!</v>
      </c>
      <c r="J4016" s="339" t="e">
        <f t="shared" si="1039"/>
        <v>#DIV/0!</v>
      </c>
      <c r="K4016" s="181" t="e">
        <f t="shared" si="1040"/>
        <v>#DIV/0!</v>
      </c>
      <c r="M4016" s="181" t="e">
        <f t="shared" si="1041"/>
        <v>#DIV/0!</v>
      </c>
      <c r="N4016" s="181" t="e">
        <f t="shared" si="1042"/>
        <v>#DIV/0!</v>
      </c>
      <c r="O4016" s="339" t="e">
        <f t="shared" si="1043"/>
        <v>#DIV/0!</v>
      </c>
      <c r="P4016" s="181" t="e">
        <f t="shared" si="1044"/>
        <v>#DIV/0!</v>
      </c>
      <c r="R4016" s="181" t="e">
        <f t="shared" si="1045"/>
        <v>#DIV/0!</v>
      </c>
      <c r="S4016" s="181" t="e">
        <f t="shared" si="1046"/>
        <v>#DIV/0!</v>
      </c>
      <c r="T4016" s="339" t="e">
        <f t="shared" si="1052"/>
        <v>#DIV/0!</v>
      </c>
      <c r="U4016" s="181" t="e">
        <f t="shared" si="1047"/>
        <v>#DIV/0!</v>
      </c>
    </row>
    <row r="4017" spans="2:21" ht="12.75" customHeight="1" x14ac:dyDescent="0.15">
      <c r="B4017" s="1">
        <f t="shared" si="1053"/>
        <v>414.60000000002577</v>
      </c>
      <c r="C4017" s="181" t="e">
        <f t="shared" si="1048"/>
        <v>#DIV/0!</v>
      </c>
      <c r="D4017" s="242">
        <f t="shared" si="1049"/>
        <v>104.62626279981733</v>
      </c>
      <c r="E4017" s="181" t="e">
        <f t="shared" si="1037"/>
        <v>#DIV/0!</v>
      </c>
      <c r="F4017" s="181" t="e">
        <f t="shared" si="1050"/>
        <v>#DIV/0!</v>
      </c>
      <c r="H4017" s="181" t="e">
        <f t="shared" si="1051"/>
        <v>#DIV/0!</v>
      </c>
      <c r="I4017" s="181" t="e">
        <f t="shared" si="1038"/>
        <v>#DIV/0!</v>
      </c>
      <c r="J4017" s="339" t="e">
        <f t="shared" si="1039"/>
        <v>#DIV/0!</v>
      </c>
      <c r="K4017" s="181" t="e">
        <f t="shared" si="1040"/>
        <v>#DIV/0!</v>
      </c>
      <c r="M4017" s="181" t="e">
        <f t="shared" si="1041"/>
        <v>#DIV/0!</v>
      </c>
      <c r="N4017" s="181" t="e">
        <f t="shared" si="1042"/>
        <v>#DIV/0!</v>
      </c>
      <c r="O4017" s="339" t="e">
        <f t="shared" si="1043"/>
        <v>#DIV/0!</v>
      </c>
      <c r="P4017" s="181" t="e">
        <f t="shared" si="1044"/>
        <v>#DIV/0!</v>
      </c>
      <c r="R4017" s="181" t="e">
        <f t="shared" si="1045"/>
        <v>#DIV/0!</v>
      </c>
      <c r="S4017" s="181" t="e">
        <f t="shared" si="1046"/>
        <v>#DIV/0!</v>
      </c>
      <c r="T4017" s="339" t="e">
        <f t="shared" si="1052"/>
        <v>#DIV/0!</v>
      </c>
      <c r="U4017" s="181" t="e">
        <f t="shared" si="1047"/>
        <v>#DIV/0!</v>
      </c>
    </row>
    <row r="4018" spans="2:21" ht="12.75" customHeight="1" x14ac:dyDescent="0.15">
      <c r="B4018" s="1">
        <f t="shared" si="1053"/>
        <v>414.7000000000258</v>
      </c>
      <c r="C4018" s="181" t="e">
        <f t="shared" si="1048"/>
        <v>#DIV/0!</v>
      </c>
      <c r="D4018" s="242">
        <f t="shared" si="1049"/>
        <v>104.63288911878404</v>
      </c>
      <c r="E4018" s="181" t="e">
        <f t="shared" si="1037"/>
        <v>#DIV/0!</v>
      </c>
      <c r="F4018" s="181" t="e">
        <f t="shared" si="1050"/>
        <v>#DIV/0!</v>
      </c>
      <c r="H4018" s="181" t="e">
        <f t="shared" si="1051"/>
        <v>#DIV/0!</v>
      </c>
      <c r="I4018" s="181" t="e">
        <f t="shared" si="1038"/>
        <v>#DIV/0!</v>
      </c>
      <c r="J4018" s="339" t="e">
        <f t="shared" si="1039"/>
        <v>#DIV/0!</v>
      </c>
      <c r="K4018" s="181" t="e">
        <f t="shared" si="1040"/>
        <v>#DIV/0!</v>
      </c>
      <c r="M4018" s="181" t="e">
        <f t="shared" si="1041"/>
        <v>#DIV/0!</v>
      </c>
      <c r="N4018" s="181" t="e">
        <f t="shared" si="1042"/>
        <v>#DIV/0!</v>
      </c>
      <c r="O4018" s="339" t="e">
        <f t="shared" si="1043"/>
        <v>#DIV/0!</v>
      </c>
      <c r="P4018" s="181" t="e">
        <f t="shared" si="1044"/>
        <v>#DIV/0!</v>
      </c>
      <c r="R4018" s="181" t="e">
        <f t="shared" si="1045"/>
        <v>#DIV/0!</v>
      </c>
      <c r="S4018" s="181" t="e">
        <f t="shared" si="1046"/>
        <v>#DIV/0!</v>
      </c>
      <c r="T4018" s="339" t="e">
        <f t="shared" si="1052"/>
        <v>#DIV/0!</v>
      </c>
      <c r="U4018" s="181" t="e">
        <f t="shared" si="1047"/>
        <v>#DIV/0!</v>
      </c>
    </row>
    <row r="4019" spans="2:21" ht="12.75" customHeight="1" x14ac:dyDescent="0.15">
      <c r="B4019" s="1">
        <f t="shared" si="1053"/>
        <v>414.80000000002582</v>
      </c>
      <c r="C4019" s="181" t="e">
        <f t="shared" si="1048"/>
        <v>#DIV/0!</v>
      </c>
      <c r="D4019" s="242">
        <f t="shared" si="1049"/>
        <v>104.63951417907106</v>
      </c>
      <c r="E4019" s="181" t="e">
        <f t="shared" si="1037"/>
        <v>#DIV/0!</v>
      </c>
      <c r="F4019" s="181" t="e">
        <f t="shared" si="1050"/>
        <v>#DIV/0!</v>
      </c>
      <c r="H4019" s="181" t="e">
        <f t="shared" si="1051"/>
        <v>#DIV/0!</v>
      </c>
      <c r="I4019" s="181" t="e">
        <f t="shared" si="1038"/>
        <v>#DIV/0!</v>
      </c>
      <c r="J4019" s="339" t="e">
        <f t="shared" si="1039"/>
        <v>#DIV/0!</v>
      </c>
      <c r="K4019" s="181" t="e">
        <f t="shared" si="1040"/>
        <v>#DIV/0!</v>
      </c>
      <c r="M4019" s="181" t="e">
        <f t="shared" si="1041"/>
        <v>#DIV/0!</v>
      </c>
      <c r="N4019" s="181" t="e">
        <f t="shared" si="1042"/>
        <v>#DIV/0!</v>
      </c>
      <c r="O4019" s="339" t="e">
        <f t="shared" si="1043"/>
        <v>#DIV/0!</v>
      </c>
      <c r="P4019" s="181" t="e">
        <f t="shared" si="1044"/>
        <v>#DIV/0!</v>
      </c>
      <c r="R4019" s="181" t="e">
        <f t="shared" si="1045"/>
        <v>#DIV/0!</v>
      </c>
      <c r="S4019" s="181" t="e">
        <f t="shared" si="1046"/>
        <v>#DIV/0!</v>
      </c>
      <c r="T4019" s="339" t="e">
        <f t="shared" si="1052"/>
        <v>#DIV/0!</v>
      </c>
      <c r="U4019" s="181" t="e">
        <f t="shared" si="1047"/>
        <v>#DIV/0!</v>
      </c>
    </row>
    <row r="4020" spans="2:21" ht="12.75" customHeight="1" x14ac:dyDescent="0.15">
      <c r="B4020" s="1">
        <f t="shared" si="1053"/>
        <v>414.90000000002584</v>
      </c>
      <c r="C4020" s="181" t="e">
        <f t="shared" si="1048"/>
        <v>#DIV/0!</v>
      </c>
      <c r="D4020" s="242">
        <f t="shared" si="1049"/>
        <v>104.64613798123617</v>
      </c>
      <c r="E4020" s="181" t="e">
        <f t="shared" si="1037"/>
        <v>#DIV/0!</v>
      </c>
      <c r="F4020" s="181" t="e">
        <f t="shared" si="1050"/>
        <v>#DIV/0!</v>
      </c>
      <c r="H4020" s="181" t="e">
        <f t="shared" si="1051"/>
        <v>#DIV/0!</v>
      </c>
      <c r="I4020" s="181" t="e">
        <f t="shared" si="1038"/>
        <v>#DIV/0!</v>
      </c>
      <c r="J4020" s="339" t="e">
        <f t="shared" si="1039"/>
        <v>#DIV/0!</v>
      </c>
      <c r="K4020" s="181" t="e">
        <f t="shared" si="1040"/>
        <v>#DIV/0!</v>
      </c>
      <c r="M4020" s="181" t="e">
        <f t="shared" si="1041"/>
        <v>#DIV/0!</v>
      </c>
      <c r="N4020" s="181" t="e">
        <f t="shared" si="1042"/>
        <v>#DIV/0!</v>
      </c>
      <c r="O4020" s="339" t="e">
        <f t="shared" si="1043"/>
        <v>#DIV/0!</v>
      </c>
      <c r="P4020" s="181" t="e">
        <f t="shared" si="1044"/>
        <v>#DIV/0!</v>
      </c>
      <c r="R4020" s="181" t="e">
        <f t="shared" si="1045"/>
        <v>#DIV/0!</v>
      </c>
      <c r="S4020" s="181" t="e">
        <f t="shared" si="1046"/>
        <v>#DIV/0!</v>
      </c>
      <c r="T4020" s="339" t="e">
        <f t="shared" si="1052"/>
        <v>#DIV/0!</v>
      </c>
      <c r="U4020" s="181" t="e">
        <f t="shared" si="1047"/>
        <v>#DIV/0!</v>
      </c>
    </row>
    <row r="4021" spans="2:21" ht="12.75" customHeight="1" x14ac:dyDescent="0.15">
      <c r="B4021" s="1">
        <f t="shared" si="1053"/>
        <v>415.00000000002586</v>
      </c>
      <c r="C4021" s="181" t="e">
        <f t="shared" si="1048"/>
        <v>#DIV/0!</v>
      </c>
      <c r="D4021" s="242">
        <f t="shared" si="1049"/>
        <v>104.65276052583664</v>
      </c>
      <c r="E4021" s="181" t="e">
        <f t="shared" si="1037"/>
        <v>#DIV/0!</v>
      </c>
      <c r="F4021" s="181" t="e">
        <f t="shared" si="1050"/>
        <v>#DIV/0!</v>
      </c>
      <c r="H4021" s="181" t="e">
        <f t="shared" si="1051"/>
        <v>#DIV/0!</v>
      </c>
      <c r="I4021" s="181" t="e">
        <f t="shared" si="1038"/>
        <v>#DIV/0!</v>
      </c>
      <c r="J4021" s="339" t="e">
        <f t="shared" si="1039"/>
        <v>#DIV/0!</v>
      </c>
      <c r="K4021" s="181" t="e">
        <f t="shared" si="1040"/>
        <v>#DIV/0!</v>
      </c>
      <c r="M4021" s="181" t="e">
        <f t="shared" si="1041"/>
        <v>#DIV/0!</v>
      </c>
      <c r="N4021" s="181" t="e">
        <f t="shared" si="1042"/>
        <v>#DIV/0!</v>
      </c>
      <c r="O4021" s="339" t="e">
        <f t="shared" si="1043"/>
        <v>#DIV/0!</v>
      </c>
      <c r="P4021" s="181" t="e">
        <f t="shared" si="1044"/>
        <v>#DIV/0!</v>
      </c>
      <c r="R4021" s="181" t="e">
        <f t="shared" si="1045"/>
        <v>#DIV/0!</v>
      </c>
      <c r="S4021" s="181" t="e">
        <f t="shared" si="1046"/>
        <v>#DIV/0!</v>
      </c>
      <c r="T4021" s="339" t="e">
        <f t="shared" si="1052"/>
        <v>#DIV/0!</v>
      </c>
      <c r="U4021" s="181" t="e">
        <f t="shared" si="1047"/>
        <v>#DIV/0!</v>
      </c>
    </row>
    <row r="4022" spans="2:21" ht="12.75" customHeight="1" x14ac:dyDescent="0.15">
      <c r="B4022" s="1">
        <f t="shared" si="1053"/>
        <v>415.10000000002589</v>
      </c>
      <c r="C4022" s="181" t="e">
        <f t="shared" si="1048"/>
        <v>#DIV/0!</v>
      </c>
      <c r="D4022" s="242">
        <f t="shared" si="1049"/>
        <v>104.65938181342959</v>
      </c>
      <c r="E4022" s="181" t="e">
        <f t="shared" si="1037"/>
        <v>#DIV/0!</v>
      </c>
      <c r="F4022" s="181" t="e">
        <f t="shared" si="1050"/>
        <v>#DIV/0!</v>
      </c>
      <c r="H4022" s="181" t="e">
        <f t="shared" si="1051"/>
        <v>#DIV/0!</v>
      </c>
      <c r="I4022" s="181" t="e">
        <f t="shared" si="1038"/>
        <v>#DIV/0!</v>
      </c>
      <c r="J4022" s="339" t="e">
        <f t="shared" si="1039"/>
        <v>#DIV/0!</v>
      </c>
      <c r="K4022" s="181" t="e">
        <f t="shared" si="1040"/>
        <v>#DIV/0!</v>
      </c>
      <c r="M4022" s="181" t="e">
        <f t="shared" si="1041"/>
        <v>#DIV/0!</v>
      </c>
      <c r="N4022" s="181" t="e">
        <f t="shared" si="1042"/>
        <v>#DIV/0!</v>
      </c>
      <c r="O4022" s="339" t="e">
        <f t="shared" si="1043"/>
        <v>#DIV/0!</v>
      </c>
      <c r="P4022" s="181" t="e">
        <f t="shared" si="1044"/>
        <v>#DIV/0!</v>
      </c>
      <c r="R4022" s="181" t="e">
        <f t="shared" si="1045"/>
        <v>#DIV/0!</v>
      </c>
      <c r="S4022" s="181" t="e">
        <f t="shared" si="1046"/>
        <v>#DIV/0!</v>
      </c>
      <c r="T4022" s="339" t="e">
        <f t="shared" si="1052"/>
        <v>#DIV/0!</v>
      </c>
      <c r="U4022" s="181" t="e">
        <f t="shared" si="1047"/>
        <v>#DIV/0!</v>
      </c>
    </row>
    <row r="4023" spans="2:21" ht="12.75" customHeight="1" x14ac:dyDescent="0.15">
      <c r="B4023" s="1">
        <f t="shared" si="1053"/>
        <v>415.20000000002591</v>
      </c>
      <c r="C4023" s="181" t="e">
        <f t="shared" si="1048"/>
        <v>#DIV/0!</v>
      </c>
      <c r="D4023" s="242">
        <f t="shared" si="1049"/>
        <v>104.66600184457143</v>
      </c>
      <c r="E4023" s="181" t="e">
        <f t="shared" si="1037"/>
        <v>#DIV/0!</v>
      </c>
      <c r="F4023" s="181" t="e">
        <f t="shared" si="1050"/>
        <v>#DIV/0!</v>
      </c>
      <c r="H4023" s="181" t="e">
        <f t="shared" si="1051"/>
        <v>#DIV/0!</v>
      </c>
      <c r="I4023" s="181" t="e">
        <f t="shared" si="1038"/>
        <v>#DIV/0!</v>
      </c>
      <c r="J4023" s="339" t="e">
        <f t="shared" si="1039"/>
        <v>#DIV/0!</v>
      </c>
      <c r="K4023" s="181" t="e">
        <f t="shared" si="1040"/>
        <v>#DIV/0!</v>
      </c>
      <c r="M4023" s="181" t="e">
        <f t="shared" si="1041"/>
        <v>#DIV/0!</v>
      </c>
      <c r="N4023" s="181" t="e">
        <f t="shared" si="1042"/>
        <v>#DIV/0!</v>
      </c>
      <c r="O4023" s="339" t="e">
        <f t="shared" si="1043"/>
        <v>#DIV/0!</v>
      </c>
      <c r="P4023" s="181" t="e">
        <f t="shared" si="1044"/>
        <v>#DIV/0!</v>
      </c>
      <c r="R4023" s="181" t="e">
        <f t="shared" si="1045"/>
        <v>#DIV/0!</v>
      </c>
      <c r="S4023" s="181" t="e">
        <f t="shared" si="1046"/>
        <v>#DIV/0!</v>
      </c>
      <c r="T4023" s="339" t="e">
        <f t="shared" si="1052"/>
        <v>#DIV/0!</v>
      </c>
      <c r="U4023" s="181" t="e">
        <f t="shared" si="1047"/>
        <v>#DIV/0!</v>
      </c>
    </row>
    <row r="4024" spans="2:21" ht="12.75" customHeight="1" x14ac:dyDescent="0.15">
      <c r="B4024" s="1">
        <f t="shared" si="1053"/>
        <v>415.30000000002593</v>
      </c>
      <c r="C4024" s="181" t="e">
        <f t="shared" si="1048"/>
        <v>#DIV/0!</v>
      </c>
      <c r="D4024" s="242">
        <f t="shared" si="1049"/>
        <v>104.67262061981832</v>
      </c>
      <c r="E4024" s="181" t="e">
        <f t="shared" si="1037"/>
        <v>#DIV/0!</v>
      </c>
      <c r="F4024" s="181" t="e">
        <f t="shared" si="1050"/>
        <v>#DIV/0!</v>
      </c>
      <c r="H4024" s="181" t="e">
        <f t="shared" si="1051"/>
        <v>#DIV/0!</v>
      </c>
      <c r="I4024" s="181" t="e">
        <f t="shared" si="1038"/>
        <v>#DIV/0!</v>
      </c>
      <c r="J4024" s="339" t="e">
        <f t="shared" si="1039"/>
        <v>#DIV/0!</v>
      </c>
      <c r="K4024" s="181" t="e">
        <f t="shared" si="1040"/>
        <v>#DIV/0!</v>
      </c>
      <c r="M4024" s="181" t="e">
        <f t="shared" si="1041"/>
        <v>#DIV/0!</v>
      </c>
      <c r="N4024" s="181" t="e">
        <f t="shared" si="1042"/>
        <v>#DIV/0!</v>
      </c>
      <c r="O4024" s="339" t="e">
        <f t="shared" si="1043"/>
        <v>#DIV/0!</v>
      </c>
      <c r="P4024" s="181" t="e">
        <f t="shared" si="1044"/>
        <v>#DIV/0!</v>
      </c>
      <c r="R4024" s="181" t="e">
        <f t="shared" si="1045"/>
        <v>#DIV/0!</v>
      </c>
      <c r="S4024" s="181" t="e">
        <f t="shared" si="1046"/>
        <v>#DIV/0!</v>
      </c>
      <c r="T4024" s="339" t="e">
        <f t="shared" si="1052"/>
        <v>#DIV/0!</v>
      </c>
      <c r="U4024" s="181" t="e">
        <f t="shared" si="1047"/>
        <v>#DIV/0!</v>
      </c>
    </row>
    <row r="4025" spans="2:21" ht="12.75" customHeight="1" x14ac:dyDescent="0.15">
      <c r="B4025" s="1">
        <f t="shared" si="1053"/>
        <v>415.40000000002595</v>
      </c>
      <c r="C4025" s="181" t="e">
        <f t="shared" si="1048"/>
        <v>#DIV/0!</v>
      </c>
      <c r="D4025" s="242">
        <f t="shared" si="1049"/>
        <v>104.67923813972625</v>
      </c>
      <c r="E4025" s="181" t="e">
        <f t="shared" si="1037"/>
        <v>#DIV/0!</v>
      </c>
      <c r="F4025" s="181" t="e">
        <f t="shared" si="1050"/>
        <v>#DIV/0!</v>
      </c>
      <c r="H4025" s="181" t="e">
        <f t="shared" si="1051"/>
        <v>#DIV/0!</v>
      </c>
      <c r="I4025" s="181" t="e">
        <f t="shared" si="1038"/>
        <v>#DIV/0!</v>
      </c>
      <c r="J4025" s="339" t="e">
        <f t="shared" si="1039"/>
        <v>#DIV/0!</v>
      </c>
      <c r="K4025" s="181" t="e">
        <f t="shared" si="1040"/>
        <v>#DIV/0!</v>
      </c>
      <c r="M4025" s="181" t="e">
        <f t="shared" si="1041"/>
        <v>#DIV/0!</v>
      </c>
      <c r="N4025" s="181" t="e">
        <f t="shared" si="1042"/>
        <v>#DIV/0!</v>
      </c>
      <c r="O4025" s="339" t="e">
        <f t="shared" si="1043"/>
        <v>#DIV/0!</v>
      </c>
      <c r="P4025" s="181" t="e">
        <f t="shared" si="1044"/>
        <v>#DIV/0!</v>
      </c>
      <c r="R4025" s="181" t="e">
        <f t="shared" si="1045"/>
        <v>#DIV/0!</v>
      </c>
      <c r="S4025" s="181" t="e">
        <f t="shared" si="1046"/>
        <v>#DIV/0!</v>
      </c>
      <c r="T4025" s="339" t="e">
        <f t="shared" si="1052"/>
        <v>#DIV/0!</v>
      </c>
      <c r="U4025" s="181" t="e">
        <f t="shared" si="1047"/>
        <v>#DIV/0!</v>
      </c>
    </row>
    <row r="4026" spans="2:21" ht="12.75" customHeight="1" x14ac:dyDescent="0.15">
      <c r="B4026" s="1">
        <f t="shared" si="1053"/>
        <v>415.50000000002598</v>
      </c>
      <c r="C4026" s="181" t="e">
        <f t="shared" si="1048"/>
        <v>#DIV/0!</v>
      </c>
      <c r="D4026" s="242">
        <f t="shared" si="1049"/>
        <v>104.6858544048504</v>
      </c>
      <c r="E4026" s="181" t="e">
        <f t="shared" si="1037"/>
        <v>#DIV/0!</v>
      </c>
      <c r="F4026" s="181" t="e">
        <f t="shared" si="1050"/>
        <v>#DIV/0!</v>
      </c>
      <c r="H4026" s="181" t="e">
        <f t="shared" si="1051"/>
        <v>#DIV/0!</v>
      </c>
      <c r="I4026" s="181" t="e">
        <f t="shared" si="1038"/>
        <v>#DIV/0!</v>
      </c>
      <c r="J4026" s="339" t="e">
        <f t="shared" si="1039"/>
        <v>#DIV/0!</v>
      </c>
      <c r="K4026" s="181" t="e">
        <f t="shared" si="1040"/>
        <v>#DIV/0!</v>
      </c>
      <c r="M4026" s="181" t="e">
        <f t="shared" si="1041"/>
        <v>#DIV/0!</v>
      </c>
      <c r="N4026" s="181" t="e">
        <f t="shared" si="1042"/>
        <v>#DIV/0!</v>
      </c>
      <c r="O4026" s="339" t="e">
        <f t="shared" si="1043"/>
        <v>#DIV/0!</v>
      </c>
      <c r="P4026" s="181" t="e">
        <f t="shared" si="1044"/>
        <v>#DIV/0!</v>
      </c>
      <c r="R4026" s="181" t="e">
        <f t="shared" si="1045"/>
        <v>#DIV/0!</v>
      </c>
      <c r="S4026" s="181" t="e">
        <f t="shared" si="1046"/>
        <v>#DIV/0!</v>
      </c>
      <c r="T4026" s="339" t="e">
        <f t="shared" si="1052"/>
        <v>#DIV/0!</v>
      </c>
      <c r="U4026" s="181" t="e">
        <f t="shared" si="1047"/>
        <v>#DIV/0!</v>
      </c>
    </row>
    <row r="4027" spans="2:21" ht="12.75" customHeight="1" x14ac:dyDescent="0.15">
      <c r="B4027" s="1">
        <f t="shared" si="1053"/>
        <v>415.600000000026</v>
      </c>
      <c r="C4027" s="181" t="e">
        <f t="shared" si="1048"/>
        <v>#DIV/0!</v>
      </c>
      <c r="D4027" s="242">
        <f t="shared" si="1049"/>
        <v>104.69246941574596</v>
      </c>
      <c r="E4027" s="181" t="e">
        <f t="shared" si="1037"/>
        <v>#DIV/0!</v>
      </c>
      <c r="F4027" s="181" t="e">
        <f t="shared" si="1050"/>
        <v>#DIV/0!</v>
      </c>
      <c r="H4027" s="181" t="e">
        <f t="shared" si="1051"/>
        <v>#DIV/0!</v>
      </c>
      <c r="I4027" s="181" t="e">
        <f t="shared" si="1038"/>
        <v>#DIV/0!</v>
      </c>
      <c r="J4027" s="339" t="e">
        <f t="shared" si="1039"/>
        <v>#DIV/0!</v>
      </c>
      <c r="K4027" s="181" t="e">
        <f t="shared" si="1040"/>
        <v>#DIV/0!</v>
      </c>
      <c r="M4027" s="181" t="e">
        <f t="shared" si="1041"/>
        <v>#DIV/0!</v>
      </c>
      <c r="N4027" s="181" t="e">
        <f t="shared" si="1042"/>
        <v>#DIV/0!</v>
      </c>
      <c r="O4027" s="339" t="e">
        <f t="shared" si="1043"/>
        <v>#DIV/0!</v>
      </c>
      <c r="P4027" s="181" t="e">
        <f t="shared" si="1044"/>
        <v>#DIV/0!</v>
      </c>
      <c r="R4027" s="181" t="e">
        <f t="shared" si="1045"/>
        <v>#DIV/0!</v>
      </c>
      <c r="S4027" s="181" t="e">
        <f t="shared" si="1046"/>
        <v>#DIV/0!</v>
      </c>
      <c r="T4027" s="339" t="e">
        <f t="shared" si="1052"/>
        <v>#DIV/0!</v>
      </c>
      <c r="U4027" s="181" t="e">
        <f t="shared" si="1047"/>
        <v>#DIV/0!</v>
      </c>
    </row>
    <row r="4028" spans="2:21" ht="12.75" customHeight="1" x14ac:dyDescent="0.15">
      <c r="B4028" s="1">
        <f t="shared" si="1053"/>
        <v>415.70000000002602</v>
      </c>
      <c r="C4028" s="181" t="e">
        <f t="shared" si="1048"/>
        <v>#DIV/0!</v>
      </c>
      <c r="D4028" s="242">
        <f t="shared" si="1049"/>
        <v>104.69908317296749</v>
      </c>
      <c r="E4028" s="181" t="e">
        <f t="shared" si="1037"/>
        <v>#DIV/0!</v>
      </c>
      <c r="F4028" s="181" t="e">
        <f t="shared" si="1050"/>
        <v>#DIV/0!</v>
      </c>
      <c r="H4028" s="181" t="e">
        <f t="shared" si="1051"/>
        <v>#DIV/0!</v>
      </c>
      <c r="I4028" s="181" t="e">
        <f t="shared" si="1038"/>
        <v>#DIV/0!</v>
      </c>
      <c r="J4028" s="339" t="e">
        <f t="shared" si="1039"/>
        <v>#DIV/0!</v>
      </c>
      <c r="K4028" s="181" t="e">
        <f t="shared" si="1040"/>
        <v>#DIV/0!</v>
      </c>
      <c r="M4028" s="181" t="e">
        <f t="shared" si="1041"/>
        <v>#DIV/0!</v>
      </c>
      <c r="N4028" s="181" t="e">
        <f t="shared" si="1042"/>
        <v>#DIV/0!</v>
      </c>
      <c r="O4028" s="339" t="e">
        <f t="shared" si="1043"/>
        <v>#DIV/0!</v>
      </c>
      <c r="P4028" s="181" t="e">
        <f t="shared" si="1044"/>
        <v>#DIV/0!</v>
      </c>
      <c r="R4028" s="181" t="e">
        <f t="shared" si="1045"/>
        <v>#DIV/0!</v>
      </c>
      <c r="S4028" s="181" t="e">
        <f t="shared" si="1046"/>
        <v>#DIV/0!</v>
      </c>
      <c r="T4028" s="339" t="e">
        <f t="shared" si="1052"/>
        <v>#DIV/0!</v>
      </c>
      <c r="U4028" s="181" t="e">
        <f t="shared" si="1047"/>
        <v>#DIV/0!</v>
      </c>
    </row>
    <row r="4029" spans="2:21" ht="12.75" customHeight="1" x14ac:dyDescent="0.15">
      <c r="B4029" s="1">
        <f t="shared" si="1053"/>
        <v>415.80000000002605</v>
      </c>
      <c r="C4029" s="181" t="e">
        <f t="shared" si="1048"/>
        <v>#DIV/0!</v>
      </c>
      <c r="D4029" s="242">
        <f t="shared" si="1049"/>
        <v>104.70569567706926</v>
      </c>
      <c r="E4029" s="181" t="e">
        <f t="shared" si="1037"/>
        <v>#DIV/0!</v>
      </c>
      <c r="F4029" s="181" t="e">
        <f t="shared" si="1050"/>
        <v>#DIV/0!</v>
      </c>
      <c r="H4029" s="181" t="e">
        <f t="shared" si="1051"/>
        <v>#DIV/0!</v>
      </c>
      <c r="I4029" s="181" t="e">
        <f t="shared" si="1038"/>
        <v>#DIV/0!</v>
      </c>
      <c r="J4029" s="339" t="e">
        <f t="shared" si="1039"/>
        <v>#DIV/0!</v>
      </c>
      <c r="K4029" s="181" t="e">
        <f t="shared" si="1040"/>
        <v>#DIV/0!</v>
      </c>
      <c r="M4029" s="181" t="e">
        <f t="shared" si="1041"/>
        <v>#DIV/0!</v>
      </c>
      <c r="N4029" s="181" t="e">
        <f t="shared" si="1042"/>
        <v>#DIV/0!</v>
      </c>
      <c r="O4029" s="339" t="e">
        <f t="shared" si="1043"/>
        <v>#DIV/0!</v>
      </c>
      <c r="P4029" s="181" t="e">
        <f t="shared" si="1044"/>
        <v>#DIV/0!</v>
      </c>
      <c r="R4029" s="181" t="e">
        <f t="shared" si="1045"/>
        <v>#DIV/0!</v>
      </c>
      <c r="S4029" s="181" t="e">
        <f t="shared" si="1046"/>
        <v>#DIV/0!</v>
      </c>
      <c r="T4029" s="339" t="e">
        <f t="shared" si="1052"/>
        <v>#DIV/0!</v>
      </c>
      <c r="U4029" s="181" t="e">
        <f t="shared" si="1047"/>
        <v>#DIV/0!</v>
      </c>
    </row>
    <row r="4030" spans="2:21" ht="12.75" customHeight="1" x14ac:dyDescent="0.15">
      <c r="B4030" s="1">
        <f t="shared" si="1053"/>
        <v>415.90000000002607</v>
      </c>
      <c r="C4030" s="181" t="e">
        <f t="shared" si="1048"/>
        <v>#DIV/0!</v>
      </c>
      <c r="D4030" s="242">
        <f t="shared" si="1049"/>
        <v>104.7123069286051</v>
      </c>
      <c r="E4030" s="181" t="e">
        <f t="shared" si="1037"/>
        <v>#DIV/0!</v>
      </c>
      <c r="F4030" s="181" t="e">
        <f t="shared" si="1050"/>
        <v>#DIV/0!</v>
      </c>
      <c r="H4030" s="181" t="e">
        <f t="shared" si="1051"/>
        <v>#DIV/0!</v>
      </c>
      <c r="I4030" s="181" t="e">
        <f t="shared" si="1038"/>
        <v>#DIV/0!</v>
      </c>
      <c r="J4030" s="339" t="e">
        <f t="shared" si="1039"/>
        <v>#DIV/0!</v>
      </c>
      <c r="K4030" s="181" t="e">
        <f t="shared" si="1040"/>
        <v>#DIV/0!</v>
      </c>
      <c r="M4030" s="181" t="e">
        <f t="shared" si="1041"/>
        <v>#DIV/0!</v>
      </c>
      <c r="N4030" s="181" t="e">
        <f t="shared" si="1042"/>
        <v>#DIV/0!</v>
      </c>
      <c r="O4030" s="339" t="e">
        <f t="shared" si="1043"/>
        <v>#DIV/0!</v>
      </c>
      <c r="P4030" s="181" t="e">
        <f t="shared" si="1044"/>
        <v>#DIV/0!</v>
      </c>
      <c r="R4030" s="181" t="e">
        <f t="shared" si="1045"/>
        <v>#DIV/0!</v>
      </c>
      <c r="S4030" s="181" t="e">
        <f t="shared" si="1046"/>
        <v>#DIV/0!</v>
      </c>
      <c r="T4030" s="339" t="e">
        <f t="shared" si="1052"/>
        <v>#DIV/0!</v>
      </c>
      <c r="U4030" s="181" t="e">
        <f t="shared" si="1047"/>
        <v>#DIV/0!</v>
      </c>
    </row>
    <row r="4031" spans="2:21" ht="12.75" customHeight="1" x14ac:dyDescent="0.15">
      <c r="B4031" s="1">
        <f t="shared" si="1053"/>
        <v>416.00000000002609</v>
      </c>
      <c r="C4031" s="181" t="e">
        <f t="shared" si="1048"/>
        <v>#DIV/0!</v>
      </c>
      <c r="D4031" s="242">
        <f t="shared" si="1049"/>
        <v>104.71891692812845</v>
      </c>
      <c r="E4031" s="181" t="e">
        <f t="shared" si="1037"/>
        <v>#DIV/0!</v>
      </c>
      <c r="F4031" s="181" t="e">
        <f t="shared" si="1050"/>
        <v>#DIV/0!</v>
      </c>
      <c r="H4031" s="181" t="e">
        <f t="shared" si="1051"/>
        <v>#DIV/0!</v>
      </c>
      <c r="I4031" s="181" t="e">
        <f t="shared" si="1038"/>
        <v>#DIV/0!</v>
      </c>
      <c r="J4031" s="339" t="e">
        <f t="shared" si="1039"/>
        <v>#DIV/0!</v>
      </c>
      <c r="K4031" s="181" t="e">
        <f t="shared" si="1040"/>
        <v>#DIV/0!</v>
      </c>
      <c r="M4031" s="181" t="e">
        <f t="shared" si="1041"/>
        <v>#DIV/0!</v>
      </c>
      <c r="N4031" s="181" t="e">
        <f t="shared" si="1042"/>
        <v>#DIV/0!</v>
      </c>
      <c r="O4031" s="339" t="e">
        <f t="shared" si="1043"/>
        <v>#DIV/0!</v>
      </c>
      <c r="P4031" s="181" t="e">
        <f t="shared" si="1044"/>
        <v>#DIV/0!</v>
      </c>
      <c r="R4031" s="181" t="e">
        <f t="shared" si="1045"/>
        <v>#DIV/0!</v>
      </c>
      <c r="S4031" s="181" t="e">
        <f t="shared" si="1046"/>
        <v>#DIV/0!</v>
      </c>
      <c r="T4031" s="339" t="e">
        <f t="shared" si="1052"/>
        <v>#DIV/0!</v>
      </c>
      <c r="U4031" s="181" t="e">
        <f t="shared" si="1047"/>
        <v>#DIV/0!</v>
      </c>
    </row>
    <row r="4032" spans="2:21" ht="12.75" customHeight="1" x14ac:dyDescent="0.15">
      <c r="B4032" s="1">
        <f t="shared" si="1053"/>
        <v>416.10000000002611</v>
      </c>
      <c r="C4032" s="181" t="e">
        <f t="shared" si="1048"/>
        <v>#DIV/0!</v>
      </c>
      <c r="D4032" s="242">
        <f t="shared" si="1049"/>
        <v>104.72552567619259</v>
      </c>
      <c r="E4032" s="181" t="e">
        <f t="shared" si="1037"/>
        <v>#DIV/0!</v>
      </c>
      <c r="F4032" s="181" t="e">
        <f t="shared" si="1050"/>
        <v>#DIV/0!</v>
      </c>
      <c r="H4032" s="181" t="e">
        <f t="shared" si="1051"/>
        <v>#DIV/0!</v>
      </c>
      <c r="I4032" s="181" t="e">
        <f t="shared" si="1038"/>
        <v>#DIV/0!</v>
      </c>
      <c r="J4032" s="339" t="e">
        <f t="shared" si="1039"/>
        <v>#DIV/0!</v>
      </c>
      <c r="K4032" s="181" t="e">
        <f t="shared" si="1040"/>
        <v>#DIV/0!</v>
      </c>
      <c r="M4032" s="181" t="e">
        <f t="shared" si="1041"/>
        <v>#DIV/0!</v>
      </c>
      <c r="N4032" s="181" t="e">
        <f t="shared" si="1042"/>
        <v>#DIV/0!</v>
      </c>
      <c r="O4032" s="339" t="e">
        <f t="shared" si="1043"/>
        <v>#DIV/0!</v>
      </c>
      <c r="P4032" s="181" t="e">
        <f t="shared" si="1044"/>
        <v>#DIV/0!</v>
      </c>
      <c r="R4032" s="181" t="e">
        <f t="shared" si="1045"/>
        <v>#DIV/0!</v>
      </c>
      <c r="S4032" s="181" t="e">
        <f t="shared" si="1046"/>
        <v>#DIV/0!</v>
      </c>
      <c r="T4032" s="339" t="e">
        <f t="shared" si="1052"/>
        <v>#DIV/0!</v>
      </c>
      <c r="U4032" s="181" t="e">
        <f t="shared" si="1047"/>
        <v>#DIV/0!</v>
      </c>
    </row>
    <row r="4033" spans="2:21" ht="12.75" customHeight="1" x14ac:dyDescent="0.15">
      <c r="B4033" s="1">
        <f t="shared" si="1053"/>
        <v>416.20000000002614</v>
      </c>
      <c r="C4033" s="181" t="e">
        <f t="shared" si="1048"/>
        <v>#DIV/0!</v>
      </c>
      <c r="D4033" s="242">
        <f t="shared" si="1049"/>
        <v>104.73213317335006</v>
      </c>
      <c r="E4033" s="181" t="e">
        <f t="shared" si="1037"/>
        <v>#DIV/0!</v>
      </c>
      <c r="F4033" s="181" t="e">
        <f t="shared" si="1050"/>
        <v>#DIV/0!</v>
      </c>
      <c r="H4033" s="181" t="e">
        <f t="shared" si="1051"/>
        <v>#DIV/0!</v>
      </c>
      <c r="I4033" s="181" t="e">
        <f t="shared" si="1038"/>
        <v>#DIV/0!</v>
      </c>
      <c r="J4033" s="339" t="e">
        <f t="shared" si="1039"/>
        <v>#DIV/0!</v>
      </c>
      <c r="K4033" s="181" t="e">
        <f t="shared" si="1040"/>
        <v>#DIV/0!</v>
      </c>
      <c r="M4033" s="181" t="e">
        <f t="shared" si="1041"/>
        <v>#DIV/0!</v>
      </c>
      <c r="N4033" s="181" t="e">
        <f t="shared" si="1042"/>
        <v>#DIV/0!</v>
      </c>
      <c r="O4033" s="339" t="e">
        <f t="shared" si="1043"/>
        <v>#DIV/0!</v>
      </c>
      <c r="P4033" s="181" t="e">
        <f t="shared" si="1044"/>
        <v>#DIV/0!</v>
      </c>
      <c r="R4033" s="181" t="e">
        <f t="shared" si="1045"/>
        <v>#DIV/0!</v>
      </c>
      <c r="S4033" s="181" t="e">
        <f t="shared" si="1046"/>
        <v>#DIV/0!</v>
      </c>
      <c r="T4033" s="339" t="e">
        <f t="shared" si="1052"/>
        <v>#DIV/0!</v>
      </c>
      <c r="U4033" s="181" t="e">
        <f t="shared" si="1047"/>
        <v>#DIV/0!</v>
      </c>
    </row>
    <row r="4034" spans="2:21" ht="12.75" customHeight="1" x14ac:dyDescent="0.15">
      <c r="B4034" s="1">
        <f t="shared" si="1053"/>
        <v>416.30000000002616</v>
      </c>
      <c r="C4034" s="181" t="e">
        <f t="shared" si="1048"/>
        <v>#DIV/0!</v>
      </c>
      <c r="D4034" s="242">
        <f t="shared" si="1049"/>
        <v>104.73873942015325</v>
      </c>
      <c r="E4034" s="181" t="e">
        <f t="shared" si="1037"/>
        <v>#DIV/0!</v>
      </c>
      <c r="F4034" s="181" t="e">
        <f t="shared" si="1050"/>
        <v>#DIV/0!</v>
      </c>
      <c r="H4034" s="181" t="e">
        <f t="shared" si="1051"/>
        <v>#DIV/0!</v>
      </c>
      <c r="I4034" s="181" t="e">
        <f t="shared" si="1038"/>
        <v>#DIV/0!</v>
      </c>
      <c r="J4034" s="339" t="e">
        <f t="shared" si="1039"/>
        <v>#DIV/0!</v>
      </c>
      <c r="K4034" s="181" t="e">
        <f t="shared" si="1040"/>
        <v>#DIV/0!</v>
      </c>
      <c r="M4034" s="181" t="e">
        <f t="shared" si="1041"/>
        <v>#DIV/0!</v>
      </c>
      <c r="N4034" s="181" t="e">
        <f t="shared" si="1042"/>
        <v>#DIV/0!</v>
      </c>
      <c r="O4034" s="339" t="e">
        <f t="shared" si="1043"/>
        <v>#DIV/0!</v>
      </c>
      <c r="P4034" s="181" t="e">
        <f t="shared" si="1044"/>
        <v>#DIV/0!</v>
      </c>
      <c r="R4034" s="181" t="e">
        <f t="shared" si="1045"/>
        <v>#DIV/0!</v>
      </c>
      <c r="S4034" s="181" t="e">
        <f t="shared" si="1046"/>
        <v>#DIV/0!</v>
      </c>
      <c r="T4034" s="339" t="e">
        <f t="shared" si="1052"/>
        <v>#DIV/0!</v>
      </c>
      <c r="U4034" s="181" t="e">
        <f t="shared" si="1047"/>
        <v>#DIV/0!</v>
      </c>
    </row>
    <row r="4035" spans="2:21" ht="12.75" customHeight="1" x14ac:dyDescent="0.15">
      <c r="B4035" s="1">
        <f t="shared" si="1053"/>
        <v>416.40000000002618</v>
      </c>
      <c r="C4035" s="181" t="e">
        <f t="shared" si="1048"/>
        <v>#DIV/0!</v>
      </c>
      <c r="D4035" s="242">
        <f t="shared" si="1049"/>
        <v>104.74534441715407</v>
      </c>
      <c r="E4035" s="181" t="e">
        <f t="shared" si="1037"/>
        <v>#DIV/0!</v>
      </c>
      <c r="F4035" s="181" t="e">
        <f t="shared" si="1050"/>
        <v>#DIV/0!</v>
      </c>
      <c r="H4035" s="181" t="e">
        <f t="shared" si="1051"/>
        <v>#DIV/0!</v>
      </c>
      <c r="I4035" s="181" t="e">
        <f t="shared" si="1038"/>
        <v>#DIV/0!</v>
      </c>
      <c r="J4035" s="339" t="e">
        <f t="shared" si="1039"/>
        <v>#DIV/0!</v>
      </c>
      <c r="K4035" s="181" t="e">
        <f t="shared" si="1040"/>
        <v>#DIV/0!</v>
      </c>
      <c r="M4035" s="181" t="e">
        <f t="shared" si="1041"/>
        <v>#DIV/0!</v>
      </c>
      <c r="N4035" s="181" t="e">
        <f t="shared" si="1042"/>
        <v>#DIV/0!</v>
      </c>
      <c r="O4035" s="339" t="e">
        <f t="shared" si="1043"/>
        <v>#DIV/0!</v>
      </c>
      <c r="P4035" s="181" t="e">
        <f t="shared" si="1044"/>
        <v>#DIV/0!</v>
      </c>
      <c r="R4035" s="181" t="e">
        <f t="shared" si="1045"/>
        <v>#DIV/0!</v>
      </c>
      <c r="S4035" s="181" t="e">
        <f t="shared" si="1046"/>
        <v>#DIV/0!</v>
      </c>
      <c r="T4035" s="339" t="e">
        <f t="shared" si="1052"/>
        <v>#DIV/0!</v>
      </c>
      <c r="U4035" s="181" t="e">
        <f t="shared" si="1047"/>
        <v>#DIV/0!</v>
      </c>
    </row>
    <row r="4036" spans="2:21" ht="12.75" customHeight="1" x14ac:dyDescent="0.15">
      <c r="B4036" s="1">
        <f t="shared" si="1053"/>
        <v>416.5000000000262</v>
      </c>
      <c r="C4036" s="181" t="e">
        <f t="shared" si="1048"/>
        <v>#DIV/0!</v>
      </c>
      <c r="D4036" s="242">
        <f t="shared" si="1049"/>
        <v>104.75194816490414</v>
      </c>
      <c r="E4036" s="181" t="e">
        <f t="shared" si="1037"/>
        <v>#DIV/0!</v>
      </c>
      <c r="F4036" s="181" t="e">
        <f t="shared" si="1050"/>
        <v>#DIV/0!</v>
      </c>
      <c r="H4036" s="181" t="e">
        <f t="shared" si="1051"/>
        <v>#DIV/0!</v>
      </c>
      <c r="I4036" s="181" t="e">
        <f t="shared" si="1038"/>
        <v>#DIV/0!</v>
      </c>
      <c r="J4036" s="339" t="e">
        <f t="shared" si="1039"/>
        <v>#DIV/0!</v>
      </c>
      <c r="K4036" s="181" t="e">
        <f t="shared" si="1040"/>
        <v>#DIV/0!</v>
      </c>
      <c r="M4036" s="181" t="e">
        <f t="shared" si="1041"/>
        <v>#DIV/0!</v>
      </c>
      <c r="N4036" s="181" t="e">
        <f t="shared" si="1042"/>
        <v>#DIV/0!</v>
      </c>
      <c r="O4036" s="339" t="e">
        <f t="shared" si="1043"/>
        <v>#DIV/0!</v>
      </c>
      <c r="P4036" s="181" t="e">
        <f t="shared" si="1044"/>
        <v>#DIV/0!</v>
      </c>
      <c r="R4036" s="181" t="e">
        <f t="shared" si="1045"/>
        <v>#DIV/0!</v>
      </c>
      <c r="S4036" s="181" t="e">
        <f t="shared" si="1046"/>
        <v>#DIV/0!</v>
      </c>
      <c r="T4036" s="339" t="e">
        <f t="shared" si="1052"/>
        <v>#DIV/0!</v>
      </c>
      <c r="U4036" s="181" t="e">
        <f t="shared" si="1047"/>
        <v>#DIV/0!</v>
      </c>
    </row>
    <row r="4037" spans="2:21" ht="12.75" customHeight="1" x14ac:dyDescent="0.15">
      <c r="B4037" s="1">
        <f t="shared" si="1053"/>
        <v>416.60000000002623</v>
      </c>
      <c r="C4037" s="181" t="e">
        <f t="shared" si="1048"/>
        <v>#DIV/0!</v>
      </c>
      <c r="D4037" s="242">
        <f t="shared" si="1049"/>
        <v>104.75855066395455</v>
      </c>
      <c r="E4037" s="181" t="e">
        <f t="shared" si="1037"/>
        <v>#DIV/0!</v>
      </c>
      <c r="F4037" s="181" t="e">
        <f t="shared" si="1050"/>
        <v>#DIV/0!</v>
      </c>
      <c r="H4037" s="181" t="e">
        <f t="shared" si="1051"/>
        <v>#DIV/0!</v>
      </c>
      <c r="I4037" s="181" t="e">
        <f t="shared" si="1038"/>
        <v>#DIV/0!</v>
      </c>
      <c r="J4037" s="339" t="e">
        <f t="shared" si="1039"/>
        <v>#DIV/0!</v>
      </c>
      <c r="K4037" s="181" t="e">
        <f t="shared" si="1040"/>
        <v>#DIV/0!</v>
      </c>
      <c r="M4037" s="181" t="e">
        <f t="shared" si="1041"/>
        <v>#DIV/0!</v>
      </c>
      <c r="N4037" s="181" t="e">
        <f t="shared" si="1042"/>
        <v>#DIV/0!</v>
      </c>
      <c r="O4037" s="339" t="e">
        <f t="shared" si="1043"/>
        <v>#DIV/0!</v>
      </c>
      <c r="P4037" s="181" t="e">
        <f t="shared" si="1044"/>
        <v>#DIV/0!</v>
      </c>
      <c r="R4037" s="181" t="e">
        <f t="shared" si="1045"/>
        <v>#DIV/0!</v>
      </c>
      <c r="S4037" s="181" t="e">
        <f t="shared" si="1046"/>
        <v>#DIV/0!</v>
      </c>
      <c r="T4037" s="339" t="e">
        <f t="shared" si="1052"/>
        <v>#DIV/0!</v>
      </c>
      <c r="U4037" s="181" t="e">
        <f t="shared" si="1047"/>
        <v>#DIV/0!</v>
      </c>
    </row>
    <row r="4038" spans="2:21" ht="12.75" customHeight="1" x14ac:dyDescent="0.15">
      <c r="B4038" s="1">
        <f t="shared" si="1053"/>
        <v>416.70000000002625</v>
      </c>
      <c r="C4038" s="181" t="e">
        <f t="shared" si="1048"/>
        <v>#DIV/0!</v>
      </c>
      <c r="D4038" s="242">
        <f t="shared" si="1049"/>
        <v>104.76515191485626</v>
      </c>
      <c r="E4038" s="181" t="e">
        <f t="shared" ref="E4038:E4101" si="1054">+$D$19+(C4038/(D4038*$D$34))</f>
        <v>#DIV/0!</v>
      </c>
      <c r="F4038" s="181" t="e">
        <f t="shared" si="1050"/>
        <v>#DIV/0!</v>
      </c>
      <c r="H4038" s="181" t="e">
        <f t="shared" si="1051"/>
        <v>#DIV/0!</v>
      </c>
      <c r="I4038" s="181" t="e">
        <f t="shared" ref="I4038:I4101" si="1055">1.32*(($B4039-$D$19)/$D$30)^0.25</f>
        <v>#DIV/0!</v>
      </c>
      <c r="J4038" s="339" t="e">
        <f t="shared" ref="J4038:J4101" si="1056">+$D$19+(H4038/(I4038*$D$35))</f>
        <v>#DIV/0!</v>
      </c>
      <c r="K4038" s="181" t="e">
        <f t="shared" ref="K4038:K4101" si="1057">ABS($B4039-J4038)</f>
        <v>#DIV/0!</v>
      </c>
      <c r="M4038" s="181" t="e">
        <f t="shared" ref="M4038:M4101" si="1058">(2*PI()*$D$27*$D$8*$AE$7*($D$31-B4039))/LN($D$30/$D$28)</f>
        <v>#DIV/0!</v>
      </c>
      <c r="N4038" s="181" t="e">
        <f t="shared" ref="N4038:N4101" si="1059">1.32*(($B4039-$D$19)/$D$30)^0.25</f>
        <v>#DIV/0!</v>
      </c>
      <c r="O4038" s="339" t="e">
        <f t="shared" ref="O4038:O4101" si="1060">+$D$19+(M4038/(N4038*$D$38))</f>
        <v>#DIV/0!</v>
      </c>
      <c r="P4038" s="181" t="e">
        <f t="shared" ref="P4038:P4101" si="1061">ABS($B4039-O4038)</f>
        <v>#DIV/0!</v>
      </c>
      <c r="R4038" s="181" t="e">
        <f t="shared" ref="R4038:R4101" si="1062">(2*PI()*$D$27*$D$9*$AE$6*($D$31-B4039))/LN($D$30/$D$28)</f>
        <v>#DIV/0!</v>
      </c>
      <c r="S4038" s="181" t="e">
        <f t="shared" ref="S4038:S4101" si="1063">1.32*(($B4039-$D$19)/$D$30)^0.25</f>
        <v>#DIV/0!</v>
      </c>
      <c r="T4038" s="339" t="e">
        <f t="shared" si="1052"/>
        <v>#DIV/0!</v>
      </c>
      <c r="U4038" s="181" t="e">
        <f t="shared" ref="U4038:U4101" si="1064">ABS($B4039-T4038)</f>
        <v>#DIV/0!</v>
      </c>
    </row>
    <row r="4039" spans="2:21" ht="12.75" customHeight="1" x14ac:dyDescent="0.15">
      <c r="B4039" s="1">
        <f t="shared" si="1053"/>
        <v>416.80000000002627</v>
      </c>
      <c r="C4039" s="181" t="e">
        <f t="shared" ref="C4039:C4102" si="1065">(2*PI()*$D$26*$D$32*($D$31-B4040))/LN($D$29/$D$28)</f>
        <v>#DIV/0!</v>
      </c>
      <c r="D4039" s="242">
        <f t="shared" ref="D4039:D4102" si="1066">1.32*((B4040-$D$19)/$D$29)^0.25</f>
        <v>104.77175191815954</v>
      </c>
      <c r="E4039" s="181" t="e">
        <f t="shared" si="1054"/>
        <v>#DIV/0!</v>
      </c>
      <c r="F4039" s="181" t="e">
        <f t="shared" ref="F4039:F4102" si="1067">ABS(B4040-E4039)</f>
        <v>#DIV/0!</v>
      </c>
      <c r="H4039" s="181" t="e">
        <f t="shared" ref="H4039:H4102" si="1068">(2*PI()*$D$27*$D$32*($D$31-B4040))/LN($D$30/$D$28)</f>
        <v>#DIV/0!</v>
      </c>
      <c r="I4039" s="181" t="e">
        <f t="shared" si="1055"/>
        <v>#DIV/0!</v>
      </c>
      <c r="J4039" s="339" t="e">
        <f t="shared" si="1056"/>
        <v>#DIV/0!</v>
      </c>
      <c r="K4039" s="181" t="e">
        <f t="shared" si="1057"/>
        <v>#DIV/0!</v>
      </c>
      <c r="M4039" s="181" t="e">
        <f t="shared" si="1058"/>
        <v>#DIV/0!</v>
      </c>
      <c r="N4039" s="181" t="e">
        <f t="shared" si="1059"/>
        <v>#DIV/0!</v>
      </c>
      <c r="O4039" s="339" t="e">
        <f t="shared" si="1060"/>
        <v>#DIV/0!</v>
      </c>
      <c r="P4039" s="181" t="e">
        <f t="shared" si="1061"/>
        <v>#DIV/0!</v>
      </c>
      <c r="R4039" s="181" t="e">
        <f t="shared" si="1062"/>
        <v>#DIV/0!</v>
      </c>
      <c r="S4039" s="181" t="e">
        <f t="shared" si="1063"/>
        <v>#DIV/0!</v>
      </c>
      <c r="T4039" s="339" t="e">
        <f t="shared" ref="T4039:T4102" si="1069">+$D$19+(R4039/(S4039*$D$41))</f>
        <v>#DIV/0!</v>
      </c>
      <c r="U4039" s="181" t="e">
        <f t="shared" si="1064"/>
        <v>#DIV/0!</v>
      </c>
    </row>
    <row r="4040" spans="2:21" ht="12.75" customHeight="1" x14ac:dyDescent="0.15">
      <c r="B4040" s="1">
        <f t="shared" ref="B4040:B4103" si="1070">B4039+0.1</f>
        <v>416.9000000000263</v>
      </c>
      <c r="C4040" s="181" t="e">
        <f t="shared" si="1065"/>
        <v>#DIV/0!</v>
      </c>
      <c r="D4040" s="242">
        <f t="shared" si="1066"/>
        <v>104.77835067441441</v>
      </c>
      <c r="E4040" s="181" t="e">
        <f t="shared" si="1054"/>
        <v>#DIV/0!</v>
      </c>
      <c r="F4040" s="181" t="e">
        <f t="shared" si="1067"/>
        <v>#DIV/0!</v>
      </c>
      <c r="H4040" s="181" t="e">
        <f t="shared" si="1068"/>
        <v>#DIV/0!</v>
      </c>
      <c r="I4040" s="181" t="e">
        <f t="shared" si="1055"/>
        <v>#DIV/0!</v>
      </c>
      <c r="J4040" s="339" t="e">
        <f t="shared" si="1056"/>
        <v>#DIV/0!</v>
      </c>
      <c r="K4040" s="181" t="e">
        <f t="shared" si="1057"/>
        <v>#DIV/0!</v>
      </c>
      <c r="M4040" s="181" t="e">
        <f t="shared" si="1058"/>
        <v>#DIV/0!</v>
      </c>
      <c r="N4040" s="181" t="e">
        <f t="shared" si="1059"/>
        <v>#DIV/0!</v>
      </c>
      <c r="O4040" s="339" t="e">
        <f t="shared" si="1060"/>
        <v>#DIV/0!</v>
      </c>
      <c r="P4040" s="181" t="e">
        <f t="shared" si="1061"/>
        <v>#DIV/0!</v>
      </c>
      <c r="R4040" s="181" t="e">
        <f t="shared" si="1062"/>
        <v>#DIV/0!</v>
      </c>
      <c r="S4040" s="181" t="e">
        <f t="shared" si="1063"/>
        <v>#DIV/0!</v>
      </c>
      <c r="T4040" s="339" t="e">
        <f t="shared" si="1069"/>
        <v>#DIV/0!</v>
      </c>
      <c r="U4040" s="181" t="e">
        <f t="shared" si="1064"/>
        <v>#DIV/0!</v>
      </c>
    </row>
    <row r="4041" spans="2:21" ht="12.75" customHeight="1" x14ac:dyDescent="0.15">
      <c r="B4041" s="1">
        <f t="shared" si="1070"/>
        <v>417.00000000002632</v>
      </c>
      <c r="C4041" s="181" t="e">
        <f t="shared" si="1065"/>
        <v>#DIV/0!</v>
      </c>
      <c r="D4041" s="242">
        <f t="shared" si="1066"/>
        <v>104.7849481841707</v>
      </c>
      <c r="E4041" s="181" t="e">
        <f t="shared" si="1054"/>
        <v>#DIV/0!</v>
      </c>
      <c r="F4041" s="181" t="e">
        <f t="shared" si="1067"/>
        <v>#DIV/0!</v>
      </c>
      <c r="H4041" s="181" t="e">
        <f t="shared" si="1068"/>
        <v>#DIV/0!</v>
      </c>
      <c r="I4041" s="181" t="e">
        <f t="shared" si="1055"/>
        <v>#DIV/0!</v>
      </c>
      <c r="J4041" s="339" t="e">
        <f t="shared" si="1056"/>
        <v>#DIV/0!</v>
      </c>
      <c r="K4041" s="181" t="e">
        <f t="shared" si="1057"/>
        <v>#DIV/0!</v>
      </c>
      <c r="M4041" s="181" t="e">
        <f t="shared" si="1058"/>
        <v>#DIV/0!</v>
      </c>
      <c r="N4041" s="181" t="e">
        <f t="shared" si="1059"/>
        <v>#DIV/0!</v>
      </c>
      <c r="O4041" s="339" t="e">
        <f t="shared" si="1060"/>
        <v>#DIV/0!</v>
      </c>
      <c r="P4041" s="181" t="e">
        <f t="shared" si="1061"/>
        <v>#DIV/0!</v>
      </c>
      <c r="R4041" s="181" t="e">
        <f t="shared" si="1062"/>
        <v>#DIV/0!</v>
      </c>
      <c r="S4041" s="181" t="e">
        <f t="shared" si="1063"/>
        <v>#DIV/0!</v>
      </c>
      <c r="T4041" s="339" t="e">
        <f t="shared" si="1069"/>
        <v>#DIV/0!</v>
      </c>
      <c r="U4041" s="181" t="e">
        <f t="shared" si="1064"/>
        <v>#DIV/0!</v>
      </c>
    </row>
    <row r="4042" spans="2:21" ht="12.75" customHeight="1" x14ac:dyDescent="0.15">
      <c r="B4042" s="1">
        <f t="shared" si="1070"/>
        <v>417.10000000002634</v>
      </c>
      <c r="C4042" s="181" t="e">
        <f t="shared" si="1065"/>
        <v>#DIV/0!</v>
      </c>
      <c r="D4042" s="242">
        <f t="shared" si="1066"/>
        <v>104.79154444797751</v>
      </c>
      <c r="E4042" s="181" t="e">
        <f t="shared" si="1054"/>
        <v>#DIV/0!</v>
      </c>
      <c r="F4042" s="181" t="e">
        <f t="shared" si="1067"/>
        <v>#DIV/0!</v>
      </c>
      <c r="H4042" s="181" t="e">
        <f t="shared" si="1068"/>
        <v>#DIV/0!</v>
      </c>
      <c r="I4042" s="181" t="e">
        <f t="shared" si="1055"/>
        <v>#DIV/0!</v>
      </c>
      <c r="J4042" s="339" t="e">
        <f t="shared" si="1056"/>
        <v>#DIV/0!</v>
      </c>
      <c r="K4042" s="181" t="e">
        <f t="shared" si="1057"/>
        <v>#DIV/0!</v>
      </c>
      <c r="M4042" s="181" t="e">
        <f t="shared" si="1058"/>
        <v>#DIV/0!</v>
      </c>
      <c r="N4042" s="181" t="e">
        <f t="shared" si="1059"/>
        <v>#DIV/0!</v>
      </c>
      <c r="O4042" s="339" t="e">
        <f t="shared" si="1060"/>
        <v>#DIV/0!</v>
      </c>
      <c r="P4042" s="181" t="e">
        <f t="shared" si="1061"/>
        <v>#DIV/0!</v>
      </c>
      <c r="R4042" s="181" t="e">
        <f t="shared" si="1062"/>
        <v>#DIV/0!</v>
      </c>
      <c r="S4042" s="181" t="e">
        <f t="shared" si="1063"/>
        <v>#DIV/0!</v>
      </c>
      <c r="T4042" s="339" t="e">
        <f t="shared" si="1069"/>
        <v>#DIV/0!</v>
      </c>
      <c r="U4042" s="181" t="e">
        <f t="shared" si="1064"/>
        <v>#DIV/0!</v>
      </c>
    </row>
    <row r="4043" spans="2:21" ht="12.75" customHeight="1" x14ac:dyDescent="0.15">
      <c r="B4043" s="1">
        <f t="shared" si="1070"/>
        <v>417.20000000002636</v>
      </c>
      <c r="C4043" s="181" t="e">
        <f t="shared" si="1065"/>
        <v>#DIV/0!</v>
      </c>
      <c r="D4043" s="242">
        <f t="shared" si="1066"/>
        <v>104.79813946638377</v>
      </c>
      <c r="E4043" s="181" t="e">
        <f t="shared" si="1054"/>
        <v>#DIV/0!</v>
      </c>
      <c r="F4043" s="181" t="e">
        <f t="shared" si="1067"/>
        <v>#DIV/0!</v>
      </c>
      <c r="H4043" s="181" t="e">
        <f t="shared" si="1068"/>
        <v>#DIV/0!</v>
      </c>
      <c r="I4043" s="181" t="e">
        <f t="shared" si="1055"/>
        <v>#DIV/0!</v>
      </c>
      <c r="J4043" s="339" t="e">
        <f t="shared" si="1056"/>
        <v>#DIV/0!</v>
      </c>
      <c r="K4043" s="181" t="e">
        <f t="shared" si="1057"/>
        <v>#DIV/0!</v>
      </c>
      <c r="M4043" s="181" t="e">
        <f t="shared" si="1058"/>
        <v>#DIV/0!</v>
      </c>
      <c r="N4043" s="181" t="e">
        <f t="shared" si="1059"/>
        <v>#DIV/0!</v>
      </c>
      <c r="O4043" s="339" t="e">
        <f t="shared" si="1060"/>
        <v>#DIV/0!</v>
      </c>
      <c r="P4043" s="181" t="e">
        <f t="shared" si="1061"/>
        <v>#DIV/0!</v>
      </c>
      <c r="R4043" s="181" t="e">
        <f t="shared" si="1062"/>
        <v>#DIV/0!</v>
      </c>
      <c r="S4043" s="181" t="e">
        <f t="shared" si="1063"/>
        <v>#DIV/0!</v>
      </c>
      <c r="T4043" s="339" t="e">
        <f t="shared" si="1069"/>
        <v>#DIV/0!</v>
      </c>
      <c r="U4043" s="181" t="e">
        <f t="shared" si="1064"/>
        <v>#DIV/0!</v>
      </c>
    </row>
    <row r="4044" spans="2:21" ht="12.75" customHeight="1" x14ac:dyDescent="0.15">
      <c r="B4044" s="1">
        <f t="shared" si="1070"/>
        <v>417.30000000002639</v>
      </c>
      <c r="C4044" s="181" t="e">
        <f t="shared" si="1065"/>
        <v>#DIV/0!</v>
      </c>
      <c r="D4044" s="242">
        <f t="shared" si="1066"/>
        <v>104.80473323993806</v>
      </c>
      <c r="E4044" s="181" t="e">
        <f t="shared" si="1054"/>
        <v>#DIV/0!</v>
      </c>
      <c r="F4044" s="181" t="e">
        <f t="shared" si="1067"/>
        <v>#DIV/0!</v>
      </c>
      <c r="H4044" s="181" t="e">
        <f t="shared" si="1068"/>
        <v>#DIV/0!</v>
      </c>
      <c r="I4044" s="181" t="e">
        <f t="shared" si="1055"/>
        <v>#DIV/0!</v>
      </c>
      <c r="J4044" s="339" t="e">
        <f t="shared" si="1056"/>
        <v>#DIV/0!</v>
      </c>
      <c r="K4044" s="181" t="e">
        <f t="shared" si="1057"/>
        <v>#DIV/0!</v>
      </c>
      <c r="M4044" s="181" t="e">
        <f t="shared" si="1058"/>
        <v>#DIV/0!</v>
      </c>
      <c r="N4044" s="181" t="e">
        <f t="shared" si="1059"/>
        <v>#DIV/0!</v>
      </c>
      <c r="O4044" s="339" t="e">
        <f t="shared" si="1060"/>
        <v>#DIV/0!</v>
      </c>
      <c r="P4044" s="181" t="e">
        <f t="shared" si="1061"/>
        <v>#DIV/0!</v>
      </c>
      <c r="R4044" s="181" t="e">
        <f t="shared" si="1062"/>
        <v>#DIV/0!</v>
      </c>
      <c r="S4044" s="181" t="e">
        <f t="shared" si="1063"/>
        <v>#DIV/0!</v>
      </c>
      <c r="T4044" s="339" t="e">
        <f t="shared" si="1069"/>
        <v>#DIV/0!</v>
      </c>
      <c r="U4044" s="181" t="e">
        <f t="shared" si="1064"/>
        <v>#DIV/0!</v>
      </c>
    </row>
    <row r="4045" spans="2:21" ht="12.75" customHeight="1" x14ac:dyDescent="0.15">
      <c r="B4045" s="1">
        <f t="shared" si="1070"/>
        <v>417.40000000002641</v>
      </c>
      <c r="C4045" s="181" t="e">
        <f t="shared" si="1065"/>
        <v>#DIV/0!</v>
      </c>
      <c r="D4045" s="242">
        <f t="shared" si="1066"/>
        <v>104.8113257691885</v>
      </c>
      <c r="E4045" s="181" t="e">
        <f t="shared" si="1054"/>
        <v>#DIV/0!</v>
      </c>
      <c r="F4045" s="181" t="e">
        <f t="shared" si="1067"/>
        <v>#DIV/0!</v>
      </c>
      <c r="H4045" s="181" t="e">
        <f t="shared" si="1068"/>
        <v>#DIV/0!</v>
      </c>
      <c r="I4045" s="181" t="e">
        <f t="shared" si="1055"/>
        <v>#DIV/0!</v>
      </c>
      <c r="J4045" s="339" t="e">
        <f t="shared" si="1056"/>
        <v>#DIV/0!</v>
      </c>
      <c r="K4045" s="181" t="e">
        <f t="shared" si="1057"/>
        <v>#DIV/0!</v>
      </c>
      <c r="M4045" s="181" t="e">
        <f t="shared" si="1058"/>
        <v>#DIV/0!</v>
      </c>
      <c r="N4045" s="181" t="e">
        <f t="shared" si="1059"/>
        <v>#DIV/0!</v>
      </c>
      <c r="O4045" s="339" t="e">
        <f t="shared" si="1060"/>
        <v>#DIV/0!</v>
      </c>
      <c r="P4045" s="181" t="e">
        <f t="shared" si="1061"/>
        <v>#DIV/0!</v>
      </c>
      <c r="R4045" s="181" t="e">
        <f t="shared" si="1062"/>
        <v>#DIV/0!</v>
      </c>
      <c r="S4045" s="181" t="e">
        <f t="shared" si="1063"/>
        <v>#DIV/0!</v>
      </c>
      <c r="T4045" s="339" t="e">
        <f t="shared" si="1069"/>
        <v>#DIV/0!</v>
      </c>
      <c r="U4045" s="181" t="e">
        <f t="shared" si="1064"/>
        <v>#DIV/0!</v>
      </c>
    </row>
    <row r="4046" spans="2:21" ht="12.75" customHeight="1" x14ac:dyDescent="0.15">
      <c r="B4046" s="1">
        <f t="shared" si="1070"/>
        <v>417.50000000002643</v>
      </c>
      <c r="C4046" s="181" t="e">
        <f t="shared" si="1065"/>
        <v>#DIV/0!</v>
      </c>
      <c r="D4046" s="242">
        <f t="shared" si="1066"/>
        <v>104.81791705468281</v>
      </c>
      <c r="E4046" s="181" t="e">
        <f t="shared" si="1054"/>
        <v>#DIV/0!</v>
      </c>
      <c r="F4046" s="181" t="e">
        <f t="shared" si="1067"/>
        <v>#DIV/0!</v>
      </c>
      <c r="H4046" s="181" t="e">
        <f t="shared" si="1068"/>
        <v>#DIV/0!</v>
      </c>
      <c r="I4046" s="181" t="e">
        <f t="shared" si="1055"/>
        <v>#DIV/0!</v>
      </c>
      <c r="J4046" s="339" t="e">
        <f t="shared" si="1056"/>
        <v>#DIV/0!</v>
      </c>
      <c r="K4046" s="181" t="e">
        <f t="shared" si="1057"/>
        <v>#DIV/0!</v>
      </c>
      <c r="M4046" s="181" t="e">
        <f t="shared" si="1058"/>
        <v>#DIV/0!</v>
      </c>
      <c r="N4046" s="181" t="e">
        <f t="shared" si="1059"/>
        <v>#DIV/0!</v>
      </c>
      <c r="O4046" s="339" t="e">
        <f t="shared" si="1060"/>
        <v>#DIV/0!</v>
      </c>
      <c r="P4046" s="181" t="e">
        <f t="shared" si="1061"/>
        <v>#DIV/0!</v>
      </c>
      <c r="R4046" s="181" t="e">
        <f t="shared" si="1062"/>
        <v>#DIV/0!</v>
      </c>
      <c r="S4046" s="181" t="e">
        <f t="shared" si="1063"/>
        <v>#DIV/0!</v>
      </c>
      <c r="T4046" s="339" t="e">
        <f t="shared" si="1069"/>
        <v>#DIV/0!</v>
      </c>
      <c r="U4046" s="181" t="e">
        <f t="shared" si="1064"/>
        <v>#DIV/0!</v>
      </c>
    </row>
    <row r="4047" spans="2:21" ht="12.75" customHeight="1" x14ac:dyDescent="0.15">
      <c r="B4047" s="1">
        <f t="shared" si="1070"/>
        <v>417.60000000002645</v>
      </c>
      <c r="C4047" s="181" t="e">
        <f t="shared" si="1065"/>
        <v>#DIV/0!</v>
      </c>
      <c r="D4047" s="242">
        <f t="shared" si="1066"/>
        <v>104.82450709696829</v>
      </c>
      <c r="E4047" s="181" t="e">
        <f t="shared" si="1054"/>
        <v>#DIV/0!</v>
      </c>
      <c r="F4047" s="181" t="e">
        <f t="shared" si="1067"/>
        <v>#DIV/0!</v>
      </c>
      <c r="H4047" s="181" t="e">
        <f t="shared" si="1068"/>
        <v>#DIV/0!</v>
      </c>
      <c r="I4047" s="181" t="e">
        <f t="shared" si="1055"/>
        <v>#DIV/0!</v>
      </c>
      <c r="J4047" s="339" t="e">
        <f t="shared" si="1056"/>
        <v>#DIV/0!</v>
      </c>
      <c r="K4047" s="181" t="e">
        <f t="shared" si="1057"/>
        <v>#DIV/0!</v>
      </c>
      <c r="M4047" s="181" t="e">
        <f t="shared" si="1058"/>
        <v>#DIV/0!</v>
      </c>
      <c r="N4047" s="181" t="e">
        <f t="shared" si="1059"/>
        <v>#DIV/0!</v>
      </c>
      <c r="O4047" s="339" t="e">
        <f t="shared" si="1060"/>
        <v>#DIV/0!</v>
      </c>
      <c r="P4047" s="181" t="e">
        <f t="shared" si="1061"/>
        <v>#DIV/0!</v>
      </c>
      <c r="R4047" s="181" t="e">
        <f t="shared" si="1062"/>
        <v>#DIV/0!</v>
      </c>
      <c r="S4047" s="181" t="e">
        <f t="shared" si="1063"/>
        <v>#DIV/0!</v>
      </c>
      <c r="T4047" s="339" t="e">
        <f t="shared" si="1069"/>
        <v>#DIV/0!</v>
      </c>
      <c r="U4047" s="181" t="e">
        <f t="shared" si="1064"/>
        <v>#DIV/0!</v>
      </c>
    </row>
    <row r="4048" spans="2:21" ht="12.75" customHeight="1" x14ac:dyDescent="0.15">
      <c r="B4048" s="1">
        <f t="shared" si="1070"/>
        <v>417.70000000002648</v>
      </c>
      <c r="C4048" s="181" t="e">
        <f t="shared" si="1065"/>
        <v>#DIV/0!</v>
      </c>
      <c r="D4048" s="242">
        <f t="shared" si="1066"/>
        <v>104.83109589659213</v>
      </c>
      <c r="E4048" s="181" t="e">
        <f t="shared" si="1054"/>
        <v>#DIV/0!</v>
      </c>
      <c r="F4048" s="181" t="e">
        <f t="shared" si="1067"/>
        <v>#DIV/0!</v>
      </c>
      <c r="H4048" s="181" t="e">
        <f t="shared" si="1068"/>
        <v>#DIV/0!</v>
      </c>
      <c r="I4048" s="181" t="e">
        <f t="shared" si="1055"/>
        <v>#DIV/0!</v>
      </c>
      <c r="J4048" s="339" t="e">
        <f t="shared" si="1056"/>
        <v>#DIV/0!</v>
      </c>
      <c r="K4048" s="181" t="e">
        <f t="shared" si="1057"/>
        <v>#DIV/0!</v>
      </c>
      <c r="M4048" s="181" t="e">
        <f t="shared" si="1058"/>
        <v>#DIV/0!</v>
      </c>
      <c r="N4048" s="181" t="e">
        <f t="shared" si="1059"/>
        <v>#DIV/0!</v>
      </c>
      <c r="O4048" s="339" t="e">
        <f t="shared" si="1060"/>
        <v>#DIV/0!</v>
      </c>
      <c r="P4048" s="181" t="e">
        <f t="shared" si="1061"/>
        <v>#DIV/0!</v>
      </c>
      <c r="R4048" s="181" t="e">
        <f t="shared" si="1062"/>
        <v>#DIV/0!</v>
      </c>
      <c r="S4048" s="181" t="e">
        <f t="shared" si="1063"/>
        <v>#DIV/0!</v>
      </c>
      <c r="T4048" s="339" t="e">
        <f t="shared" si="1069"/>
        <v>#DIV/0!</v>
      </c>
      <c r="U4048" s="181" t="e">
        <f t="shared" si="1064"/>
        <v>#DIV/0!</v>
      </c>
    </row>
    <row r="4049" spans="2:21" ht="12.75" customHeight="1" x14ac:dyDescent="0.15">
      <c r="B4049" s="1">
        <f t="shared" si="1070"/>
        <v>417.8000000000265</v>
      </c>
      <c r="C4049" s="181" t="e">
        <f t="shared" si="1065"/>
        <v>#DIV/0!</v>
      </c>
      <c r="D4049" s="242">
        <f t="shared" si="1066"/>
        <v>104.83768345410074</v>
      </c>
      <c r="E4049" s="181" t="e">
        <f t="shared" si="1054"/>
        <v>#DIV/0!</v>
      </c>
      <c r="F4049" s="181" t="e">
        <f t="shared" si="1067"/>
        <v>#DIV/0!</v>
      </c>
      <c r="H4049" s="181" t="e">
        <f t="shared" si="1068"/>
        <v>#DIV/0!</v>
      </c>
      <c r="I4049" s="181" t="e">
        <f t="shared" si="1055"/>
        <v>#DIV/0!</v>
      </c>
      <c r="J4049" s="339" t="e">
        <f t="shared" si="1056"/>
        <v>#DIV/0!</v>
      </c>
      <c r="K4049" s="181" t="e">
        <f t="shared" si="1057"/>
        <v>#DIV/0!</v>
      </c>
      <c r="M4049" s="181" t="e">
        <f t="shared" si="1058"/>
        <v>#DIV/0!</v>
      </c>
      <c r="N4049" s="181" t="e">
        <f t="shared" si="1059"/>
        <v>#DIV/0!</v>
      </c>
      <c r="O4049" s="339" t="e">
        <f t="shared" si="1060"/>
        <v>#DIV/0!</v>
      </c>
      <c r="P4049" s="181" t="e">
        <f t="shared" si="1061"/>
        <v>#DIV/0!</v>
      </c>
      <c r="R4049" s="181" t="e">
        <f t="shared" si="1062"/>
        <v>#DIV/0!</v>
      </c>
      <c r="S4049" s="181" t="e">
        <f t="shared" si="1063"/>
        <v>#DIV/0!</v>
      </c>
      <c r="T4049" s="339" t="e">
        <f t="shared" si="1069"/>
        <v>#DIV/0!</v>
      </c>
      <c r="U4049" s="181" t="e">
        <f t="shared" si="1064"/>
        <v>#DIV/0!</v>
      </c>
    </row>
    <row r="4050" spans="2:21" ht="12.75" customHeight="1" x14ac:dyDescent="0.15">
      <c r="B4050" s="1">
        <f t="shared" si="1070"/>
        <v>417.90000000002652</v>
      </c>
      <c r="C4050" s="181" t="e">
        <f t="shared" si="1065"/>
        <v>#DIV/0!</v>
      </c>
      <c r="D4050" s="242">
        <f t="shared" si="1066"/>
        <v>104.84426977004051</v>
      </c>
      <c r="E4050" s="181" t="e">
        <f t="shared" si="1054"/>
        <v>#DIV/0!</v>
      </c>
      <c r="F4050" s="181" t="e">
        <f t="shared" si="1067"/>
        <v>#DIV/0!</v>
      </c>
      <c r="H4050" s="181" t="e">
        <f t="shared" si="1068"/>
        <v>#DIV/0!</v>
      </c>
      <c r="I4050" s="181" t="e">
        <f t="shared" si="1055"/>
        <v>#DIV/0!</v>
      </c>
      <c r="J4050" s="339" t="e">
        <f t="shared" si="1056"/>
        <v>#DIV/0!</v>
      </c>
      <c r="K4050" s="181" t="e">
        <f t="shared" si="1057"/>
        <v>#DIV/0!</v>
      </c>
      <c r="M4050" s="181" t="e">
        <f t="shared" si="1058"/>
        <v>#DIV/0!</v>
      </c>
      <c r="N4050" s="181" t="e">
        <f t="shared" si="1059"/>
        <v>#DIV/0!</v>
      </c>
      <c r="O4050" s="339" t="e">
        <f t="shared" si="1060"/>
        <v>#DIV/0!</v>
      </c>
      <c r="P4050" s="181" t="e">
        <f t="shared" si="1061"/>
        <v>#DIV/0!</v>
      </c>
      <c r="R4050" s="181" t="e">
        <f t="shared" si="1062"/>
        <v>#DIV/0!</v>
      </c>
      <c r="S4050" s="181" t="e">
        <f t="shared" si="1063"/>
        <v>#DIV/0!</v>
      </c>
      <c r="T4050" s="339" t="e">
        <f t="shared" si="1069"/>
        <v>#DIV/0!</v>
      </c>
      <c r="U4050" s="181" t="e">
        <f t="shared" si="1064"/>
        <v>#DIV/0!</v>
      </c>
    </row>
    <row r="4051" spans="2:21" ht="12.75" customHeight="1" x14ac:dyDescent="0.15">
      <c r="B4051" s="1">
        <f t="shared" si="1070"/>
        <v>418.00000000002655</v>
      </c>
      <c r="C4051" s="181" t="e">
        <f t="shared" si="1065"/>
        <v>#DIV/0!</v>
      </c>
      <c r="D4051" s="242">
        <f t="shared" si="1066"/>
        <v>104.85085484495733</v>
      </c>
      <c r="E4051" s="181" t="e">
        <f t="shared" si="1054"/>
        <v>#DIV/0!</v>
      </c>
      <c r="F4051" s="181" t="e">
        <f t="shared" si="1067"/>
        <v>#DIV/0!</v>
      </c>
      <c r="H4051" s="181" t="e">
        <f t="shared" si="1068"/>
        <v>#DIV/0!</v>
      </c>
      <c r="I4051" s="181" t="e">
        <f t="shared" si="1055"/>
        <v>#DIV/0!</v>
      </c>
      <c r="J4051" s="339" t="e">
        <f t="shared" si="1056"/>
        <v>#DIV/0!</v>
      </c>
      <c r="K4051" s="181" t="e">
        <f t="shared" si="1057"/>
        <v>#DIV/0!</v>
      </c>
      <c r="M4051" s="181" t="e">
        <f t="shared" si="1058"/>
        <v>#DIV/0!</v>
      </c>
      <c r="N4051" s="181" t="e">
        <f t="shared" si="1059"/>
        <v>#DIV/0!</v>
      </c>
      <c r="O4051" s="339" t="e">
        <f t="shared" si="1060"/>
        <v>#DIV/0!</v>
      </c>
      <c r="P4051" s="181" t="e">
        <f t="shared" si="1061"/>
        <v>#DIV/0!</v>
      </c>
      <c r="R4051" s="181" t="e">
        <f t="shared" si="1062"/>
        <v>#DIV/0!</v>
      </c>
      <c r="S4051" s="181" t="e">
        <f t="shared" si="1063"/>
        <v>#DIV/0!</v>
      </c>
      <c r="T4051" s="339" t="e">
        <f t="shared" si="1069"/>
        <v>#DIV/0!</v>
      </c>
      <c r="U4051" s="181" t="e">
        <f t="shared" si="1064"/>
        <v>#DIV/0!</v>
      </c>
    </row>
    <row r="4052" spans="2:21" ht="12.75" customHeight="1" x14ac:dyDescent="0.15">
      <c r="B4052" s="1">
        <f t="shared" si="1070"/>
        <v>418.10000000002657</v>
      </c>
      <c r="C4052" s="181" t="e">
        <f t="shared" si="1065"/>
        <v>#DIV/0!</v>
      </c>
      <c r="D4052" s="242">
        <f t="shared" si="1066"/>
        <v>104.85743867939648</v>
      </c>
      <c r="E4052" s="181" t="e">
        <f t="shared" si="1054"/>
        <v>#DIV/0!</v>
      </c>
      <c r="F4052" s="181" t="e">
        <f t="shared" si="1067"/>
        <v>#DIV/0!</v>
      </c>
      <c r="H4052" s="181" t="e">
        <f t="shared" si="1068"/>
        <v>#DIV/0!</v>
      </c>
      <c r="I4052" s="181" t="e">
        <f t="shared" si="1055"/>
        <v>#DIV/0!</v>
      </c>
      <c r="J4052" s="339" t="e">
        <f t="shared" si="1056"/>
        <v>#DIV/0!</v>
      </c>
      <c r="K4052" s="181" t="e">
        <f t="shared" si="1057"/>
        <v>#DIV/0!</v>
      </c>
      <c r="M4052" s="181" t="e">
        <f t="shared" si="1058"/>
        <v>#DIV/0!</v>
      </c>
      <c r="N4052" s="181" t="e">
        <f t="shared" si="1059"/>
        <v>#DIV/0!</v>
      </c>
      <c r="O4052" s="339" t="e">
        <f t="shared" si="1060"/>
        <v>#DIV/0!</v>
      </c>
      <c r="P4052" s="181" t="e">
        <f t="shared" si="1061"/>
        <v>#DIV/0!</v>
      </c>
      <c r="R4052" s="181" t="e">
        <f t="shared" si="1062"/>
        <v>#DIV/0!</v>
      </c>
      <c r="S4052" s="181" t="e">
        <f t="shared" si="1063"/>
        <v>#DIV/0!</v>
      </c>
      <c r="T4052" s="339" t="e">
        <f t="shared" si="1069"/>
        <v>#DIV/0!</v>
      </c>
      <c r="U4052" s="181" t="e">
        <f t="shared" si="1064"/>
        <v>#DIV/0!</v>
      </c>
    </row>
    <row r="4053" spans="2:21" ht="12.75" customHeight="1" x14ac:dyDescent="0.15">
      <c r="B4053" s="1">
        <f t="shared" si="1070"/>
        <v>418.20000000002659</v>
      </c>
      <c r="C4053" s="181" t="e">
        <f t="shared" si="1065"/>
        <v>#DIV/0!</v>
      </c>
      <c r="D4053" s="242">
        <f t="shared" si="1066"/>
        <v>104.86402127390326</v>
      </c>
      <c r="E4053" s="181" t="e">
        <f t="shared" si="1054"/>
        <v>#DIV/0!</v>
      </c>
      <c r="F4053" s="181" t="e">
        <f t="shared" si="1067"/>
        <v>#DIV/0!</v>
      </c>
      <c r="H4053" s="181" t="e">
        <f t="shared" si="1068"/>
        <v>#DIV/0!</v>
      </c>
      <c r="I4053" s="181" t="e">
        <f t="shared" si="1055"/>
        <v>#DIV/0!</v>
      </c>
      <c r="J4053" s="339" t="e">
        <f t="shared" si="1056"/>
        <v>#DIV/0!</v>
      </c>
      <c r="K4053" s="181" t="e">
        <f t="shared" si="1057"/>
        <v>#DIV/0!</v>
      </c>
      <c r="M4053" s="181" t="e">
        <f t="shared" si="1058"/>
        <v>#DIV/0!</v>
      </c>
      <c r="N4053" s="181" t="e">
        <f t="shared" si="1059"/>
        <v>#DIV/0!</v>
      </c>
      <c r="O4053" s="339" t="e">
        <f t="shared" si="1060"/>
        <v>#DIV/0!</v>
      </c>
      <c r="P4053" s="181" t="e">
        <f t="shared" si="1061"/>
        <v>#DIV/0!</v>
      </c>
      <c r="R4053" s="181" t="e">
        <f t="shared" si="1062"/>
        <v>#DIV/0!</v>
      </c>
      <c r="S4053" s="181" t="e">
        <f t="shared" si="1063"/>
        <v>#DIV/0!</v>
      </c>
      <c r="T4053" s="339" t="e">
        <f t="shared" si="1069"/>
        <v>#DIV/0!</v>
      </c>
      <c r="U4053" s="181" t="e">
        <f t="shared" si="1064"/>
        <v>#DIV/0!</v>
      </c>
    </row>
    <row r="4054" spans="2:21" ht="12.75" customHeight="1" x14ac:dyDescent="0.15">
      <c r="B4054" s="1">
        <f t="shared" si="1070"/>
        <v>418.30000000002661</v>
      </c>
      <c r="C4054" s="181" t="e">
        <f t="shared" si="1065"/>
        <v>#DIV/0!</v>
      </c>
      <c r="D4054" s="242">
        <f t="shared" si="1066"/>
        <v>104.87060262902243</v>
      </c>
      <c r="E4054" s="181" t="e">
        <f t="shared" si="1054"/>
        <v>#DIV/0!</v>
      </c>
      <c r="F4054" s="181" t="e">
        <f t="shared" si="1067"/>
        <v>#DIV/0!</v>
      </c>
      <c r="H4054" s="181" t="e">
        <f t="shared" si="1068"/>
        <v>#DIV/0!</v>
      </c>
      <c r="I4054" s="181" t="e">
        <f t="shared" si="1055"/>
        <v>#DIV/0!</v>
      </c>
      <c r="J4054" s="339" t="e">
        <f t="shared" si="1056"/>
        <v>#DIV/0!</v>
      </c>
      <c r="K4054" s="181" t="e">
        <f t="shared" si="1057"/>
        <v>#DIV/0!</v>
      </c>
      <c r="M4054" s="181" t="e">
        <f t="shared" si="1058"/>
        <v>#DIV/0!</v>
      </c>
      <c r="N4054" s="181" t="e">
        <f t="shared" si="1059"/>
        <v>#DIV/0!</v>
      </c>
      <c r="O4054" s="339" t="e">
        <f t="shared" si="1060"/>
        <v>#DIV/0!</v>
      </c>
      <c r="P4054" s="181" t="e">
        <f t="shared" si="1061"/>
        <v>#DIV/0!</v>
      </c>
      <c r="R4054" s="181" t="e">
        <f t="shared" si="1062"/>
        <v>#DIV/0!</v>
      </c>
      <c r="S4054" s="181" t="e">
        <f t="shared" si="1063"/>
        <v>#DIV/0!</v>
      </c>
      <c r="T4054" s="339" t="e">
        <f t="shared" si="1069"/>
        <v>#DIV/0!</v>
      </c>
      <c r="U4054" s="181" t="e">
        <f t="shared" si="1064"/>
        <v>#DIV/0!</v>
      </c>
    </row>
    <row r="4055" spans="2:21" ht="12.75" customHeight="1" x14ac:dyDescent="0.15">
      <c r="B4055" s="1">
        <f t="shared" si="1070"/>
        <v>418.40000000002664</v>
      </c>
      <c r="C4055" s="181" t="e">
        <f t="shared" si="1065"/>
        <v>#DIV/0!</v>
      </c>
      <c r="D4055" s="242">
        <f t="shared" si="1066"/>
        <v>104.87718274529819</v>
      </c>
      <c r="E4055" s="181" t="e">
        <f t="shared" si="1054"/>
        <v>#DIV/0!</v>
      </c>
      <c r="F4055" s="181" t="e">
        <f t="shared" si="1067"/>
        <v>#DIV/0!</v>
      </c>
      <c r="H4055" s="181" t="e">
        <f t="shared" si="1068"/>
        <v>#DIV/0!</v>
      </c>
      <c r="I4055" s="181" t="e">
        <f t="shared" si="1055"/>
        <v>#DIV/0!</v>
      </c>
      <c r="J4055" s="339" t="e">
        <f t="shared" si="1056"/>
        <v>#DIV/0!</v>
      </c>
      <c r="K4055" s="181" t="e">
        <f t="shared" si="1057"/>
        <v>#DIV/0!</v>
      </c>
      <c r="M4055" s="181" t="e">
        <f t="shared" si="1058"/>
        <v>#DIV/0!</v>
      </c>
      <c r="N4055" s="181" t="e">
        <f t="shared" si="1059"/>
        <v>#DIV/0!</v>
      </c>
      <c r="O4055" s="339" t="e">
        <f t="shared" si="1060"/>
        <v>#DIV/0!</v>
      </c>
      <c r="P4055" s="181" t="e">
        <f t="shared" si="1061"/>
        <v>#DIV/0!</v>
      </c>
      <c r="R4055" s="181" t="e">
        <f t="shared" si="1062"/>
        <v>#DIV/0!</v>
      </c>
      <c r="S4055" s="181" t="e">
        <f t="shared" si="1063"/>
        <v>#DIV/0!</v>
      </c>
      <c r="T4055" s="339" t="e">
        <f t="shared" si="1069"/>
        <v>#DIV/0!</v>
      </c>
      <c r="U4055" s="181" t="e">
        <f t="shared" si="1064"/>
        <v>#DIV/0!</v>
      </c>
    </row>
    <row r="4056" spans="2:21" ht="12.75" customHeight="1" x14ac:dyDescent="0.15">
      <c r="B4056" s="1">
        <f t="shared" si="1070"/>
        <v>418.50000000002666</v>
      </c>
      <c r="C4056" s="181" t="e">
        <f t="shared" si="1065"/>
        <v>#DIV/0!</v>
      </c>
      <c r="D4056" s="242">
        <f t="shared" si="1066"/>
        <v>104.88376162327458</v>
      </c>
      <c r="E4056" s="181" t="e">
        <f t="shared" si="1054"/>
        <v>#DIV/0!</v>
      </c>
      <c r="F4056" s="181" t="e">
        <f t="shared" si="1067"/>
        <v>#DIV/0!</v>
      </c>
      <c r="H4056" s="181" t="e">
        <f t="shared" si="1068"/>
        <v>#DIV/0!</v>
      </c>
      <c r="I4056" s="181" t="e">
        <f t="shared" si="1055"/>
        <v>#DIV/0!</v>
      </c>
      <c r="J4056" s="339" t="e">
        <f t="shared" si="1056"/>
        <v>#DIV/0!</v>
      </c>
      <c r="K4056" s="181" t="e">
        <f t="shared" si="1057"/>
        <v>#DIV/0!</v>
      </c>
      <c r="M4056" s="181" t="e">
        <f t="shared" si="1058"/>
        <v>#DIV/0!</v>
      </c>
      <c r="N4056" s="181" t="e">
        <f t="shared" si="1059"/>
        <v>#DIV/0!</v>
      </c>
      <c r="O4056" s="339" t="e">
        <f t="shared" si="1060"/>
        <v>#DIV/0!</v>
      </c>
      <c r="P4056" s="181" t="e">
        <f t="shared" si="1061"/>
        <v>#DIV/0!</v>
      </c>
      <c r="R4056" s="181" t="e">
        <f t="shared" si="1062"/>
        <v>#DIV/0!</v>
      </c>
      <c r="S4056" s="181" t="e">
        <f t="shared" si="1063"/>
        <v>#DIV/0!</v>
      </c>
      <c r="T4056" s="339" t="e">
        <f t="shared" si="1069"/>
        <v>#DIV/0!</v>
      </c>
      <c r="U4056" s="181" t="e">
        <f t="shared" si="1064"/>
        <v>#DIV/0!</v>
      </c>
    </row>
    <row r="4057" spans="2:21" ht="12.75" customHeight="1" x14ac:dyDescent="0.15">
      <c r="B4057" s="1">
        <f t="shared" si="1070"/>
        <v>418.60000000002668</v>
      </c>
      <c r="C4057" s="181" t="e">
        <f t="shared" si="1065"/>
        <v>#DIV/0!</v>
      </c>
      <c r="D4057" s="242">
        <f t="shared" si="1066"/>
        <v>104.89033926349528</v>
      </c>
      <c r="E4057" s="181" t="e">
        <f t="shared" si="1054"/>
        <v>#DIV/0!</v>
      </c>
      <c r="F4057" s="181" t="e">
        <f t="shared" si="1067"/>
        <v>#DIV/0!</v>
      </c>
      <c r="H4057" s="181" t="e">
        <f t="shared" si="1068"/>
        <v>#DIV/0!</v>
      </c>
      <c r="I4057" s="181" t="e">
        <f t="shared" si="1055"/>
        <v>#DIV/0!</v>
      </c>
      <c r="J4057" s="339" t="e">
        <f t="shared" si="1056"/>
        <v>#DIV/0!</v>
      </c>
      <c r="K4057" s="181" t="e">
        <f t="shared" si="1057"/>
        <v>#DIV/0!</v>
      </c>
      <c r="M4057" s="181" t="e">
        <f t="shared" si="1058"/>
        <v>#DIV/0!</v>
      </c>
      <c r="N4057" s="181" t="e">
        <f t="shared" si="1059"/>
        <v>#DIV/0!</v>
      </c>
      <c r="O4057" s="339" t="e">
        <f t="shared" si="1060"/>
        <v>#DIV/0!</v>
      </c>
      <c r="P4057" s="181" t="e">
        <f t="shared" si="1061"/>
        <v>#DIV/0!</v>
      </c>
      <c r="R4057" s="181" t="e">
        <f t="shared" si="1062"/>
        <v>#DIV/0!</v>
      </c>
      <c r="S4057" s="181" t="e">
        <f t="shared" si="1063"/>
        <v>#DIV/0!</v>
      </c>
      <c r="T4057" s="339" t="e">
        <f t="shared" si="1069"/>
        <v>#DIV/0!</v>
      </c>
      <c r="U4057" s="181" t="e">
        <f t="shared" si="1064"/>
        <v>#DIV/0!</v>
      </c>
    </row>
    <row r="4058" spans="2:21" ht="12.75" customHeight="1" x14ac:dyDescent="0.15">
      <c r="B4058" s="1">
        <f t="shared" si="1070"/>
        <v>418.70000000002671</v>
      </c>
      <c r="C4058" s="181" t="e">
        <f t="shared" si="1065"/>
        <v>#DIV/0!</v>
      </c>
      <c r="D4058" s="242">
        <f t="shared" si="1066"/>
        <v>104.89691566650343</v>
      </c>
      <c r="E4058" s="181" t="e">
        <f t="shared" si="1054"/>
        <v>#DIV/0!</v>
      </c>
      <c r="F4058" s="181" t="e">
        <f t="shared" si="1067"/>
        <v>#DIV/0!</v>
      </c>
      <c r="H4058" s="181" t="e">
        <f t="shared" si="1068"/>
        <v>#DIV/0!</v>
      </c>
      <c r="I4058" s="181" t="e">
        <f t="shared" si="1055"/>
        <v>#DIV/0!</v>
      </c>
      <c r="J4058" s="339" t="e">
        <f t="shared" si="1056"/>
        <v>#DIV/0!</v>
      </c>
      <c r="K4058" s="181" t="e">
        <f t="shared" si="1057"/>
        <v>#DIV/0!</v>
      </c>
      <c r="M4058" s="181" t="e">
        <f t="shared" si="1058"/>
        <v>#DIV/0!</v>
      </c>
      <c r="N4058" s="181" t="e">
        <f t="shared" si="1059"/>
        <v>#DIV/0!</v>
      </c>
      <c r="O4058" s="339" t="e">
        <f t="shared" si="1060"/>
        <v>#DIV/0!</v>
      </c>
      <c r="P4058" s="181" t="e">
        <f t="shared" si="1061"/>
        <v>#DIV/0!</v>
      </c>
      <c r="R4058" s="181" t="e">
        <f t="shared" si="1062"/>
        <v>#DIV/0!</v>
      </c>
      <c r="S4058" s="181" t="e">
        <f t="shared" si="1063"/>
        <v>#DIV/0!</v>
      </c>
      <c r="T4058" s="339" t="e">
        <f t="shared" si="1069"/>
        <v>#DIV/0!</v>
      </c>
      <c r="U4058" s="181" t="e">
        <f t="shared" si="1064"/>
        <v>#DIV/0!</v>
      </c>
    </row>
    <row r="4059" spans="2:21" ht="12.75" customHeight="1" x14ac:dyDescent="0.15">
      <c r="B4059" s="1">
        <f t="shared" si="1070"/>
        <v>418.80000000002673</v>
      </c>
      <c r="C4059" s="181" t="e">
        <f t="shared" si="1065"/>
        <v>#DIV/0!</v>
      </c>
      <c r="D4059" s="242">
        <f t="shared" si="1066"/>
        <v>104.90349083284201</v>
      </c>
      <c r="E4059" s="181" t="e">
        <f t="shared" si="1054"/>
        <v>#DIV/0!</v>
      </c>
      <c r="F4059" s="181" t="e">
        <f t="shared" si="1067"/>
        <v>#DIV/0!</v>
      </c>
      <c r="H4059" s="181" t="e">
        <f t="shared" si="1068"/>
        <v>#DIV/0!</v>
      </c>
      <c r="I4059" s="181" t="e">
        <f t="shared" si="1055"/>
        <v>#DIV/0!</v>
      </c>
      <c r="J4059" s="339" t="e">
        <f t="shared" si="1056"/>
        <v>#DIV/0!</v>
      </c>
      <c r="K4059" s="181" t="e">
        <f t="shared" si="1057"/>
        <v>#DIV/0!</v>
      </c>
      <c r="M4059" s="181" t="e">
        <f t="shared" si="1058"/>
        <v>#DIV/0!</v>
      </c>
      <c r="N4059" s="181" t="e">
        <f t="shared" si="1059"/>
        <v>#DIV/0!</v>
      </c>
      <c r="O4059" s="339" t="e">
        <f t="shared" si="1060"/>
        <v>#DIV/0!</v>
      </c>
      <c r="P4059" s="181" t="e">
        <f t="shared" si="1061"/>
        <v>#DIV/0!</v>
      </c>
      <c r="R4059" s="181" t="e">
        <f t="shared" si="1062"/>
        <v>#DIV/0!</v>
      </c>
      <c r="S4059" s="181" t="e">
        <f t="shared" si="1063"/>
        <v>#DIV/0!</v>
      </c>
      <c r="T4059" s="339" t="e">
        <f t="shared" si="1069"/>
        <v>#DIV/0!</v>
      </c>
      <c r="U4059" s="181" t="e">
        <f t="shared" si="1064"/>
        <v>#DIV/0!</v>
      </c>
    </row>
    <row r="4060" spans="2:21" ht="12.75" customHeight="1" x14ac:dyDescent="0.15">
      <c r="B4060" s="1">
        <f t="shared" si="1070"/>
        <v>418.90000000002675</v>
      </c>
      <c r="C4060" s="181" t="e">
        <f t="shared" si="1065"/>
        <v>#DIV/0!</v>
      </c>
      <c r="D4060" s="242">
        <f t="shared" si="1066"/>
        <v>104.91006476305333</v>
      </c>
      <c r="E4060" s="181" t="e">
        <f t="shared" si="1054"/>
        <v>#DIV/0!</v>
      </c>
      <c r="F4060" s="181" t="e">
        <f t="shared" si="1067"/>
        <v>#DIV/0!</v>
      </c>
      <c r="H4060" s="181" t="e">
        <f t="shared" si="1068"/>
        <v>#DIV/0!</v>
      </c>
      <c r="I4060" s="181" t="e">
        <f t="shared" si="1055"/>
        <v>#DIV/0!</v>
      </c>
      <c r="J4060" s="339" t="e">
        <f t="shared" si="1056"/>
        <v>#DIV/0!</v>
      </c>
      <c r="K4060" s="181" t="e">
        <f t="shared" si="1057"/>
        <v>#DIV/0!</v>
      </c>
      <c r="M4060" s="181" t="e">
        <f t="shared" si="1058"/>
        <v>#DIV/0!</v>
      </c>
      <c r="N4060" s="181" t="e">
        <f t="shared" si="1059"/>
        <v>#DIV/0!</v>
      </c>
      <c r="O4060" s="339" t="e">
        <f t="shared" si="1060"/>
        <v>#DIV/0!</v>
      </c>
      <c r="P4060" s="181" t="e">
        <f t="shared" si="1061"/>
        <v>#DIV/0!</v>
      </c>
      <c r="R4060" s="181" t="e">
        <f t="shared" si="1062"/>
        <v>#DIV/0!</v>
      </c>
      <c r="S4060" s="181" t="e">
        <f t="shared" si="1063"/>
        <v>#DIV/0!</v>
      </c>
      <c r="T4060" s="339" t="e">
        <f t="shared" si="1069"/>
        <v>#DIV/0!</v>
      </c>
      <c r="U4060" s="181" t="e">
        <f t="shared" si="1064"/>
        <v>#DIV/0!</v>
      </c>
    </row>
    <row r="4061" spans="2:21" ht="12.75" customHeight="1" x14ac:dyDescent="0.15">
      <c r="B4061" s="1">
        <f t="shared" si="1070"/>
        <v>419.00000000002677</v>
      </c>
      <c r="C4061" s="181" t="e">
        <f t="shared" si="1065"/>
        <v>#DIV/0!</v>
      </c>
      <c r="D4061" s="242">
        <f t="shared" si="1066"/>
        <v>104.91663745767966</v>
      </c>
      <c r="E4061" s="181" t="e">
        <f t="shared" si="1054"/>
        <v>#DIV/0!</v>
      </c>
      <c r="F4061" s="181" t="e">
        <f t="shared" si="1067"/>
        <v>#DIV/0!</v>
      </c>
      <c r="H4061" s="181" t="e">
        <f t="shared" si="1068"/>
        <v>#DIV/0!</v>
      </c>
      <c r="I4061" s="181" t="e">
        <f t="shared" si="1055"/>
        <v>#DIV/0!</v>
      </c>
      <c r="J4061" s="339" t="e">
        <f t="shared" si="1056"/>
        <v>#DIV/0!</v>
      </c>
      <c r="K4061" s="181" t="e">
        <f t="shared" si="1057"/>
        <v>#DIV/0!</v>
      </c>
      <c r="M4061" s="181" t="e">
        <f t="shared" si="1058"/>
        <v>#DIV/0!</v>
      </c>
      <c r="N4061" s="181" t="e">
        <f t="shared" si="1059"/>
        <v>#DIV/0!</v>
      </c>
      <c r="O4061" s="339" t="e">
        <f t="shared" si="1060"/>
        <v>#DIV/0!</v>
      </c>
      <c r="P4061" s="181" t="e">
        <f t="shared" si="1061"/>
        <v>#DIV/0!</v>
      </c>
      <c r="R4061" s="181" t="e">
        <f t="shared" si="1062"/>
        <v>#DIV/0!</v>
      </c>
      <c r="S4061" s="181" t="e">
        <f t="shared" si="1063"/>
        <v>#DIV/0!</v>
      </c>
      <c r="T4061" s="339" t="e">
        <f t="shared" si="1069"/>
        <v>#DIV/0!</v>
      </c>
      <c r="U4061" s="181" t="e">
        <f t="shared" si="1064"/>
        <v>#DIV/0!</v>
      </c>
    </row>
    <row r="4062" spans="2:21" ht="12.75" customHeight="1" x14ac:dyDescent="0.15">
      <c r="B4062" s="1">
        <f t="shared" si="1070"/>
        <v>419.1000000000268</v>
      </c>
      <c r="C4062" s="181" t="e">
        <f t="shared" si="1065"/>
        <v>#DIV/0!</v>
      </c>
      <c r="D4062" s="242">
        <f t="shared" si="1066"/>
        <v>104.9232089172626</v>
      </c>
      <c r="E4062" s="181" t="e">
        <f t="shared" si="1054"/>
        <v>#DIV/0!</v>
      </c>
      <c r="F4062" s="181" t="e">
        <f t="shared" si="1067"/>
        <v>#DIV/0!</v>
      </c>
      <c r="H4062" s="181" t="e">
        <f t="shared" si="1068"/>
        <v>#DIV/0!</v>
      </c>
      <c r="I4062" s="181" t="e">
        <f t="shared" si="1055"/>
        <v>#DIV/0!</v>
      </c>
      <c r="J4062" s="339" t="e">
        <f t="shared" si="1056"/>
        <v>#DIV/0!</v>
      </c>
      <c r="K4062" s="181" t="e">
        <f t="shared" si="1057"/>
        <v>#DIV/0!</v>
      </c>
      <c r="M4062" s="181" t="e">
        <f t="shared" si="1058"/>
        <v>#DIV/0!</v>
      </c>
      <c r="N4062" s="181" t="e">
        <f t="shared" si="1059"/>
        <v>#DIV/0!</v>
      </c>
      <c r="O4062" s="339" t="e">
        <f t="shared" si="1060"/>
        <v>#DIV/0!</v>
      </c>
      <c r="P4062" s="181" t="e">
        <f t="shared" si="1061"/>
        <v>#DIV/0!</v>
      </c>
      <c r="R4062" s="181" t="e">
        <f t="shared" si="1062"/>
        <v>#DIV/0!</v>
      </c>
      <c r="S4062" s="181" t="e">
        <f t="shared" si="1063"/>
        <v>#DIV/0!</v>
      </c>
      <c r="T4062" s="339" t="e">
        <f t="shared" si="1069"/>
        <v>#DIV/0!</v>
      </c>
      <c r="U4062" s="181" t="e">
        <f t="shared" si="1064"/>
        <v>#DIV/0!</v>
      </c>
    </row>
    <row r="4063" spans="2:21" ht="12.75" customHeight="1" x14ac:dyDescent="0.15">
      <c r="B4063" s="1">
        <f t="shared" si="1070"/>
        <v>419.20000000002682</v>
      </c>
      <c r="C4063" s="181" t="e">
        <f t="shared" si="1065"/>
        <v>#DIV/0!</v>
      </c>
      <c r="D4063" s="242">
        <f t="shared" si="1066"/>
        <v>104.92977914234369</v>
      </c>
      <c r="E4063" s="181" t="e">
        <f t="shared" si="1054"/>
        <v>#DIV/0!</v>
      </c>
      <c r="F4063" s="181" t="e">
        <f t="shared" si="1067"/>
        <v>#DIV/0!</v>
      </c>
      <c r="H4063" s="181" t="e">
        <f t="shared" si="1068"/>
        <v>#DIV/0!</v>
      </c>
      <c r="I4063" s="181" t="e">
        <f t="shared" si="1055"/>
        <v>#DIV/0!</v>
      </c>
      <c r="J4063" s="339" t="e">
        <f t="shared" si="1056"/>
        <v>#DIV/0!</v>
      </c>
      <c r="K4063" s="181" t="e">
        <f t="shared" si="1057"/>
        <v>#DIV/0!</v>
      </c>
      <c r="M4063" s="181" t="e">
        <f t="shared" si="1058"/>
        <v>#DIV/0!</v>
      </c>
      <c r="N4063" s="181" t="e">
        <f t="shared" si="1059"/>
        <v>#DIV/0!</v>
      </c>
      <c r="O4063" s="339" t="e">
        <f t="shared" si="1060"/>
        <v>#DIV/0!</v>
      </c>
      <c r="P4063" s="181" t="e">
        <f t="shared" si="1061"/>
        <v>#DIV/0!</v>
      </c>
      <c r="R4063" s="181" t="e">
        <f t="shared" si="1062"/>
        <v>#DIV/0!</v>
      </c>
      <c r="S4063" s="181" t="e">
        <f t="shared" si="1063"/>
        <v>#DIV/0!</v>
      </c>
      <c r="T4063" s="339" t="e">
        <f t="shared" si="1069"/>
        <v>#DIV/0!</v>
      </c>
      <c r="U4063" s="181" t="e">
        <f t="shared" si="1064"/>
        <v>#DIV/0!</v>
      </c>
    </row>
    <row r="4064" spans="2:21" ht="12.75" customHeight="1" x14ac:dyDescent="0.15">
      <c r="B4064" s="1">
        <f t="shared" si="1070"/>
        <v>419.30000000002684</v>
      </c>
      <c r="C4064" s="181" t="e">
        <f t="shared" si="1065"/>
        <v>#DIV/0!</v>
      </c>
      <c r="D4064" s="242">
        <f t="shared" si="1066"/>
        <v>104.93634813346374</v>
      </c>
      <c r="E4064" s="181" t="e">
        <f t="shared" si="1054"/>
        <v>#DIV/0!</v>
      </c>
      <c r="F4064" s="181" t="e">
        <f t="shared" si="1067"/>
        <v>#DIV/0!</v>
      </c>
      <c r="H4064" s="181" t="e">
        <f t="shared" si="1068"/>
        <v>#DIV/0!</v>
      </c>
      <c r="I4064" s="181" t="e">
        <f t="shared" si="1055"/>
        <v>#DIV/0!</v>
      </c>
      <c r="J4064" s="339" t="e">
        <f t="shared" si="1056"/>
        <v>#DIV/0!</v>
      </c>
      <c r="K4064" s="181" t="e">
        <f t="shared" si="1057"/>
        <v>#DIV/0!</v>
      </c>
      <c r="M4064" s="181" t="e">
        <f t="shared" si="1058"/>
        <v>#DIV/0!</v>
      </c>
      <c r="N4064" s="181" t="e">
        <f t="shared" si="1059"/>
        <v>#DIV/0!</v>
      </c>
      <c r="O4064" s="339" t="e">
        <f t="shared" si="1060"/>
        <v>#DIV/0!</v>
      </c>
      <c r="P4064" s="181" t="e">
        <f t="shared" si="1061"/>
        <v>#DIV/0!</v>
      </c>
      <c r="R4064" s="181" t="e">
        <f t="shared" si="1062"/>
        <v>#DIV/0!</v>
      </c>
      <c r="S4064" s="181" t="e">
        <f t="shared" si="1063"/>
        <v>#DIV/0!</v>
      </c>
      <c r="T4064" s="339" t="e">
        <f t="shared" si="1069"/>
        <v>#DIV/0!</v>
      </c>
      <c r="U4064" s="181" t="e">
        <f t="shared" si="1064"/>
        <v>#DIV/0!</v>
      </c>
    </row>
    <row r="4065" spans="2:21" ht="12.75" customHeight="1" x14ac:dyDescent="0.15">
      <c r="B4065" s="1">
        <f t="shared" si="1070"/>
        <v>419.40000000002686</v>
      </c>
      <c r="C4065" s="181" t="e">
        <f t="shared" si="1065"/>
        <v>#DIV/0!</v>
      </c>
      <c r="D4065" s="242">
        <f t="shared" si="1066"/>
        <v>104.94291589116345</v>
      </c>
      <c r="E4065" s="181" t="e">
        <f t="shared" si="1054"/>
        <v>#DIV/0!</v>
      </c>
      <c r="F4065" s="181" t="e">
        <f t="shared" si="1067"/>
        <v>#DIV/0!</v>
      </c>
      <c r="H4065" s="181" t="e">
        <f t="shared" si="1068"/>
        <v>#DIV/0!</v>
      </c>
      <c r="I4065" s="181" t="e">
        <f t="shared" si="1055"/>
        <v>#DIV/0!</v>
      </c>
      <c r="J4065" s="339" t="e">
        <f t="shared" si="1056"/>
        <v>#DIV/0!</v>
      </c>
      <c r="K4065" s="181" t="e">
        <f t="shared" si="1057"/>
        <v>#DIV/0!</v>
      </c>
      <c r="M4065" s="181" t="e">
        <f t="shared" si="1058"/>
        <v>#DIV/0!</v>
      </c>
      <c r="N4065" s="181" t="e">
        <f t="shared" si="1059"/>
        <v>#DIV/0!</v>
      </c>
      <c r="O4065" s="339" t="e">
        <f t="shared" si="1060"/>
        <v>#DIV/0!</v>
      </c>
      <c r="P4065" s="181" t="e">
        <f t="shared" si="1061"/>
        <v>#DIV/0!</v>
      </c>
      <c r="R4065" s="181" t="e">
        <f t="shared" si="1062"/>
        <v>#DIV/0!</v>
      </c>
      <c r="S4065" s="181" t="e">
        <f t="shared" si="1063"/>
        <v>#DIV/0!</v>
      </c>
      <c r="T4065" s="339" t="e">
        <f t="shared" si="1069"/>
        <v>#DIV/0!</v>
      </c>
      <c r="U4065" s="181" t="e">
        <f t="shared" si="1064"/>
        <v>#DIV/0!</v>
      </c>
    </row>
    <row r="4066" spans="2:21" ht="12.75" customHeight="1" x14ac:dyDescent="0.15">
      <c r="B4066" s="1">
        <f t="shared" si="1070"/>
        <v>419.50000000002689</v>
      </c>
      <c r="C4066" s="181" t="e">
        <f t="shared" si="1065"/>
        <v>#DIV/0!</v>
      </c>
      <c r="D4066" s="242">
        <f t="shared" si="1066"/>
        <v>104.94948241598304</v>
      </c>
      <c r="E4066" s="181" t="e">
        <f t="shared" si="1054"/>
        <v>#DIV/0!</v>
      </c>
      <c r="F4066" s="181" t="e">
        <f t="shared" si="1067"/>
        <v>#DIV/0!</v>
      </c>
      <c r="H4066" s="181" t="e">
        <f t="shared" si="1068"/>
        <v>#DIV/0!</v>
      </c>
      <c r="I4066" s="181" t="e">
        <f t="shared" si="1055"/>
        <v>#DIV/0!</v>
      </c>
      <c r="J4066" s="339" t="e">
        <f t="shared" si="1056"/>
        <v>#DIV/0!</v>
      </c>
      <c r="K4066" s="181" t="e">
        <f t="shared" si="1057"/>
        <v>#DIV/0!</v>
      </c>
      <c r="M4066" s="181" t="e">
        <f t="shared" si="1058"/>
        <v>#DIV/0!</v>
      </c>
      <c r="N4066" s="181" t="e">
        <f t="shared" si="1059"/>
        <v>#DIV/0!</v>
      </c>
      <c r="O4066" s="339" t="e">
        <f t="shared" si="1060"/>
        <v>#DIV/0!</v>
      </c>
      <c r="P4066" s="181" t="e">
        <f t="shared" si="1061"/>
        <v>#DIV/0!</v>
      </c>
      <c r="R4066" s="181" t="e">
        <f t="shared" si="1062"/>
        <v>#DIV/0!</v>
      </c>
      <c r="S4066" s="181" t="e">
        <f t="shared" si="1063"/>
        <v>#DIV/0!</v>
      </c>
      <c r="T4066" s="339" t="e">
        <f t="shared" si="1069"/>
        <v>#DIV/0!</v>
      </c>
      <c r="U4066" s="181" t="e">
        <f t="shared" si="1064"/>
        <v>#DIV/0!</v>
      </c>
    </row>
    <row r="4067" spans="2:21" ht="12.75" customHeight="1" x14ac:dyDescent="0.15">
      <c r="B4067" s="1">
        <f t="shared" si="1070"/>
        <v>419.60000000002691</v>
      </c>
      <c r="C4067" s="181" t="e">
        <f t="shared" si="1065"/>
        <v>#DIV/0!</v>
      </c>
      <c r="D4067" s="242">
        <f t="shared" si="1066"/>
        <v>104.95604770846246</v>
      </c>
      <c r="E4067" s="181" t="e">
        <f t="shared" si="1054"/>
        <v>#DIV/0!</v>
      </c>
      <c r="F4067" s="181" t="e">
        <f t="shared" si="1067"/>
        <v>#DIV/0!</v>
      </c>
      <c r="H4067" s="181" t="e">
        <f t="shared" si="1068"/>
        <v>#DIV/0!</v>
      </c>
      <c r="I4067" s="181" t="e">
        <f t="shared" si="1055"/>
        <v>#DIV/0!</v>
      </c>
      <c r="J4067" s="339" t="e">
        <f t="shared" si="1056"/>
        <v>#DIV/0!</v>
      </c>
      <c r="K4067" s="181" t="e">
        <f t="shared" si="1057"/>
        <v>#DIV/0!</v>
      </c>
      <c r="M4067" s="181" t="e">
        <f t="shared" si="1058"/>
        <v>#DIV/0!</v>
      </c>
      <c r="N4067" s="181" t="e">
        <f t="shared" si="1059"/>
        <v>#DIV/0!</v>
      </c>
      <c r="O4067" s="339" t="e">
        <f t="shared" si="1060"/>
        <v>#DIV/0!</v>
      </c>
      <c r="P4067" s="181" t="e">
        <f t="shared" si="1061"/>
        <v>#DIV/0!</v>
      </c>
      <c r="R4067" s="181" t="e">
        <f t="shared" si="1062"/>
        <v>#DIV/0!</v>
      </c>
      <c r="S4067" s="181" t="e">
        <f t="shared" si="1063"/>
        <v>#DIV/0!</v>
      </c>
      <c r="T4067" s="339" t="e">
        <f t="shared" si="1069"/>
        <v>#DIV/0!</v>
      </c>
      <c r="U4067" s="181" t="e">
        <f t="shared" si="1064"/>
        <v>#DIV/0!</v>
      </c>
    </row>
    <row r="4068" spans="2:21" ht="12.75" customHeight="1" x14ac:dyDescent="0.15">
      <c r="B4068" s="1">
        <f t="shared" si="1070"/>
        <v>419.70000000002693</v>
      </c>
      <c r="C4068" s="181" t="e">
        <f t="shared" si="1065"/>
        <v>#DIV/0!</v>
      </c>
      <c r="D4068" s="242">
        <f t="shared" si="1066"/>
        <v>104.96261176914116</v>
      </c>
      <c r="E4068" s="181" t="e">
        <f t="shared" si="1054"/>
        <v>#DIV/0!</v>
      </c>
      <c r="F4068" s="181" t="e">
        <f t="shared" si="1067"/>
        <v>#DIV/0!</v>
      </c>
      <c r="H4068" s="181" t="e">
        <f t="shared" si="1068"/>
        <v>#DIV/0!</v>
      </c>
      <c r="I4068" s="181" t="e">
        <f t="shared" si="1055"/>
        <v>#DIV/0!</v>
      </c>
      <c r="J4068" s="339" t="e">
        <f t="shared" si="1056"/>
        <v>#DIV/0!</v>
      </c>
      <c r="K4068" s="181" t="e">
        <f t="shared" si="1057"/>
        <v>#DIV/0!</v>
      </c>
      <c r="M4068" s="181" t="e">
        <f t="shared" si="1058"/>
        <v>#DIV/0!</v>
      </c>
      <c r="N4068" s="181" t="e">
        <f t="shared" si="1059"/>
        <v>#DIV/0!</v>
      </c>
      <c r="O4068" s="339" t="e">
        <f t="shared" si="1060"/>
        <v>#DIV/0!</v>
      </c>
      <c r="P4068" s="181" t="e">
        <f t="shared" si="1061"/>
        <v>#DIV/0!</v>
      </c>
      <c r="R4068" s="181" t="e">
        <f t="shared" si="1062"/>
        <v>#DIV/0!</v>
      </c>
      <c r="S4068" s="181" t="e">
        <f t="shared" si="1063"/>
        <v>#DIV/0!</v>
      </c>
      <c r="T4068" s="339" t="e">
        <f t="shared" si="1069"/>
        <v>#DIV/0!</v>
      </c>
      <c r="U4068" s="181" t="e">
        <f t="shared" si="1064"/>
        <v>#DIV/0!</v>
      </c>
    </row>
    <row r="4069" spans="2:21" ht="12.75" customHeight="1" x14ac:dyDescent="0.15">
      <c r="B4069" s="1">
        <f t="shared" si="1070"/>
        <v>419.80000000002696</v>
      </c>
      <c r="C4069" s="181" t="e">
        <f t="shared" si="1065"/>
        <v>#DIV/0!</v>
      </c>
      <c r="D4069" s="242">
        <f t="shared" si="1066"/>
        <v>104.96917459855823</v>
      </c>
      <c r="E4069" s="181" t="e">
        <f t="shared" si="1054"/>
        <v>#DIV/0!</v>
      </c>
      <c r="F4069" s="181" t="e">
        <f t="shared" si="1067"/>
        <v>#DIV/0!</v>
      </c>
      <c r="H4069" s="181" t="e">
        <f t="shared" si="1068"/>
        <v>#DIV/0!</v>
      </c>
      <c r="I4069" s="181" t="e">
        <f t="shared" si="1055"/>
        <v>#DIV/0!</v>
      </c>
      <c r="J4069" s="339" t="e">
        <f t="shared" si="1056"/>
        <v>#DIV/0!</v>
      </c>
      <c r="K4069" s="181" t="e">
        <f t="shared" si="1057"/>
        <v>#DIV/0!</v>
      </c>
      <c r="M4069" s="181" t="e">
        <f t="shared" si="1058"/>
        <v>#DIV/0!</v>
      </c>
      <c r="N4069" s="181" t="e">
        <f t="shared" si="1059"/>
        <v>#DIV/0!</v>
      </c>
      <c r="O4069" s="339" t="e">
        <f t="shared" si="1060"/>
        <v>#DIV/0!</v>
      </c>
      <c r="P4069" s="181" t="e">
        <f t="shared" si="1061"/>
        <v>#DIV/0!</v>
      </c>
      <c r="R4069" s="181" t="e">
        <f t="shared" si="1062"/>
        <v>#DIV/0!</v>
      </c>
      <c r="S4069" s="181" t="e">
        <f t="shared" si="1063"/>
        <v>#DIV/0!</v>
      </c>
      <c r="T4069" s="339" t="e">
        <f t="shared" si="1069"/>
        <v>#DIV/0!</v>
      </c>
      <c r="U4069" s="181" t="e">
        <f t="shared" si="1064"/>
        <v>#DIV/0!</v>
      </c>
    </row>
    <row r="4070" spans="2:21" ht="12.75" customHeight="1" x14ac:dyDescent="0.15">
      <c r="B4070" s="1">
        <f t="shared" si="1070"/>
        <v>419.90000000002698</v>
      </c>
      <c r="C4070" s="181" t="e">
        <f t="shared" si="1065"/>
        <v>#DIV/0!</v>
      </c>
      <c r="D4070" s="242">
        <f t="shared" si="1066"/>
        <v>104.97573619725249</v>
      </c>
      <c r="E4070" s="181" t="e">
        <f t="shared" si="1054"/>
        <v>#DIV/0!</v>
      </c>
      <c r="F4070" s="181" t="e">
        <f t="shared" si="1067"/>
        <v>#DIV/0!</v>
      </c>
      <c r="H4070" s="181" t="e">
        <f t="shared" si="1068"/>
        <v>#DIV/0!</v>
      </c>
      <c r="I4070" s="181" t="e">
        <f t="shared" si="1055"/>
        <v>#DIV/0!</v>
      </c>
      <c r="J4070" s="339" t="e">
        <f t="shared" si="1056"/>
        <v>#DIV/0!</v>
      </c>
      <c r="K4070" s="181" t="e">
        <f t="shared" si="1057"/>
        <v>#DIV/0!</v>
      </c>
      <c r="M4070" s="181" t="e">
        <f t="shared" si="1058"/>
        <v>#DIV/0!</v>
      </c>
      <c r="N4070" s="181" t="e">
        <f t="shared" si="1059"/>
        <v>#DIV/0!</v>
      </c>
      <c r="O4070" s="339" t="e">
        <f t="shared" si="1060"/>
        <v>#DIV/0!</v>
      </c>
      <c r="P4070" s="181" t="e">
        <f t="shared" si="1061"/>
        <v>#DIV/0!</v>
      </c>
      <c r="R4070" s="181" t="e">
        <f t="shared" si="1062"/>
        <v>#DIV/0!</v>
      </c>
      <c r="S4070" s="181" t="e">
        <f t="shared" si="1063"/>
        <v>#DIV/0!</v>
      </c>
      <c r="T4070" s="339" t="e">
        <f t="shared" si="1069"/>
        <v>#DIV/0!</v>
      </c>
      <c r="U4070" s="181" t="e">
        <f t="shared" si="1064"/>
        <v>#DIV/0!</v>
      </c>
    </row>
    <row r="4071" spans="2:21" ht="12.75" customHeight="1" x14ac:dyDescent="0.15">
      <c r="B4071" s="1">
        <f t="shared" si="1070"/>
        <v>420.000000000027</v>
      </c>
      <c r="C4071" s="181" t="e">
        <f t="shared" si="1065"/>
        <v>#DIV/0!</v>
      </c>
      <c r="D4071" s="242">
        <f t="shared" si="1066"/>
        <v>104.98229656576227</v>
      </c>
      <c r="E4071" s="181" t="e">
        <f t="shared" si="1054"/>
        <v>#DIV/0!</v>
      </c>
      <c r="F4071" s="181" t="e">
        <f t="shared" si="1067"/>
        <v>#DIV/0!</v>
      </c>
      <c r="H4071" s="181" t="e">
        <f t="shared" si="1068"/>
        <v>#DIV/0!</v>
      </c>
      <c r="I4071" s="181" t="e">
        <f t="shared" si="1055"/>
        <v>#DIV/0!</v>
      </c>
      <c r="J4071" s="339" t="e">
        <f t="shared" si="1056"/>
        <v>#DIV/0!</v>
      </c>
      <c r="K4071" s="181" t="e">
        <f t="shared" si="1057"/>
        <v>#DIV/0!</v>
      </c>
      <c r="M4071" s="181" t="e">
        <f t="shared" si="1058"/>
        <v>#DIV/0!</v>
      </c>
      <c r="N4071" s="181" t="e">
        <f t="shared" si="1059"/>
        <v>#DIV/0!</v>
      </c>
      <c r="O4071" s="339" t="e">
        <f t="shared" si="1060"/>
        <v>#DIV/0!</v>
      </c>
      <c r="P4071" s="181" t="e">
        <f t="shared" si="1061"/>
        <v>#DIV/0!</v>
      </c>
      <c r="R4071" s="181" t="e">
        <f t="shared" si="1062"/>
        <v>#DIV/0!</v>
      </c>
      <c r="S4071" s="181" t="e">
        <f t="shared" si="1063"/>
        <v>#DIV/0!</v>
      </c>
      <c r="T4071" s="339" t="e">
        <f t="shared" si="1069"/>
        <v>#DIV/0!</v>
      </c>
      <c r="U4071" s="181" t="e">
        <f t="shared" si="1064"/>
        <v>#DIV/0!</v>
      </c>
    </row>
    <row r="4072" spans="2:21" ht="12.75" customHeight="1" x14ac:dyDescent="0.15">
      <c r="B4072" s="1">
        <f t="shared" si="1070"/>
        <v>420.10000000002702</v>
      </c>
      <c r="C4072" s="181" t="e">
        <f t="shared" si="1065"/>
        <v>#DIV/0!</v>
      </c>
      <c r="D4072" s="242">
        <f t="shared" si="1066"/>
        <v>104.98885570462569</v>
      </c>
      <c r="E4072" s="181" t="e">
        <f t="shared" si="1054"/>
        <v>#DIV/0!</v>
      </c>
      <c r="F4072" s="181" t="e">
        <f t="shared" si="1067"/>
        <v>#DIV/0!</v>
      </c>
      <c r="H4072" s="181" t="e">
        <f t="shared" si="1068"/>
        <v>#DIV/0!</v>
      </c>
      <c r="I4072" s="181" t="e">
        <f t="shared" si="1055"/>
        <v>#DIV/0!</v>
      </c>
      <c r="J4072" s="339" t="e">
        <f t="shared" si="1056"/>
        <v>#DIV/0!</v>
      </c>
      <c r="K4072" s="181" t="e">
        <f t="shared" si="1057"/>
        <v>#DIV/0!</v>
      </c>
      <c r="M4072" s="181" t="e">
        <f t="shared" si="1058"/>
        <v>#DIV/0!</v>
      </c>
      <c r="N4072" s="181" t="e">
        <f t="shared" si="1059"/>
        <v>#DIV/0!</v>
      </c>
      <c r="O4072" s="339" t="e">
        <f t="shared" si="1060"/>
        <v>#DIV/0!</v>
      </c>
      <c r="P4072" s="181" t="e">
        <f t="shared" si="1061"/>
        <v>#DIV/0!</v>
      </c>
      <c r="R4072" s="181" t="e">
        <f t="shared" si="1062"/>
        <v>#DIV/0!</v>
      </c>
      <c r="S4072" s="181" t="e">
        <f t="shared" si="1063"/>
        <v>#DIV/0!</v>
      </c>
      <c r="T4072" s="339" t="e">
        <f t="shared" si="1069"/>
        <v>#DIV/0!</v>
      </c>
      <c r="U4072" s="181" t="e">
        <f t="shared" si="1064"/>
        <v>#DIV/0!</v>
      </c>
    </row>
    <row r="4073" spans="2:21" ht="12.75" customHeight="1" x14ac:dyDescent="0.15">
      <c r="B4073" s="1">
        <f t="shared" si="1070"/>
        <v>420.20000000002705</v>
      </c>
      <c r="C4073" s="181" t="e">
        <f t="shared" si="1065"/>
        <v>#DIV/0!</v>
      </c>
      <c r="D4073" s="242">
        <f t="shared" si="1066"/>
        <v>104.99541361438033</v>
      </c>
      <c r="E4073" s="181" t="e">
        <f t="shared" si="1054"/>
        <v>#DIV/0!</v>
      </c>
      <c r="F4073" s="181" t="e">
        <f t="shared" si="1067"/>
        <v>#DIV/0!</v>
      </c>
      <c r="H4073" s="181" t="e">
        <f t="shared" si="1068"/>
        <v>#DIV/0!</v>
      </c>
      <c r="I4073" s="181" t="e">
        <f t="shared" si="1055"/>
        <v>#DIV/0!</v>
      </c>
      <c r="J4073" s="339" t="e">
        <f t="shared" si="1056"/>
        <v>#DIV/0!</v>
      </c>
      <c r="K4073" s="181" t="e">
        <f t="shared" si="1057"/>
        <v>#DIV/0!</v>
      </c>
      <c r="M4073" s="181" t="e">
        <f t="shared" si="1058"/>
        <v>#DIV/0!</v>
      </c>
      <c r="N4073" s="181" t="e">
        <f t="shared" si="1059"/>
        <v>#DIV/0!</v>
      </c>
      <c r="O4073" s="339" t="e">
        <f t="shared" si="1060"/>
        <v>#DIV/0!</v>
      </c>
      <c r="P4073" s="181" t="e">
        <f t="shared" si="1061"/>
        <v>#DIV/0!</v>
      </c>
      <c r="R4073" s="181" t="e">
        <f t="shared" si="1062"/>
        <v>#DIV/0!</v>
      </c>
      <c r="S4073" s="181" t="e">
        <f t="shared" si="1063"/>
        <v>#DIV/0!</v>
      </c>
      <c r="T4073" s="339" t="e">
        <f t="shared" si="1069"/>
        <v>#DIV/0!</v>
      </c>
      <c r="U4073" s="181" t="e">
        <f t="shared" si="1064"/>
        <v>#DIV/0!</v>
      </c>
    </row>
    <row r="4074" spans="2:21" ht="12.75" customHeight="1" x14ac:dyDescent="0.15">
      <c r="B4074" s="1">
        <f t="shared" si="1070"/>
        <v>420.30000000002707</v>
      </c>
      <c r="C4074" s="181" t="e">
        <f t="shared" si="1065"/>
        <v>#DIV/0!</v>
      </c>
      <c r="D4074" s="242">
        <f t="shared" si="1066"/>
        <v>105.00197029556345</v>
      </c>
      <c r="E4074" s="181" t="e">
        <f t="shared" si="1054"/>
        <v>#DIV/0!</v>
      </c>
      <c r="F4074" s="181" t="e">
        <f t="shared" si="1067"/>
        <v>#DIV/0!</v>
      </c>
      <c r="H4074" s="181" t="e">
        <f t="shared" si="1068"/>
        <v>#DIV/0!</v>
      </c>
      <c r="I4074" s="181" t="e">
        <f t="shared" si="1055"/>
        <v>#DIV/0!</v>
      </c>
      <c r="J4074" s="339" t="e">
        <f t="shared" si="1056"/>
        <v>#DIV/0!</v>
      </c>
      <c r="K4074" s="181" t="e">
        <f t="shared" si="1057"/>
        <v>#DIV/0!</v>
      </c>
      <c r="M4074" s="181" t="e">
        <f t="shared" si="1058"/>
        <v>#DIV/0!</v>
      </c>
      <c r="N4074" s="181" t="e">
        <f t="shared" si="1059"/>
        <v>#DIV/0!</v>
      </c>
      <c r="O4074" s="339" t="e">
        <f t="shared" si="1060"/>
        <v>#DIV/0!</v>
      </c>
      <c r="P4074" s="181" t="e">
        <f t="shared" si="1061"/>
        <v>#DIV/0!</v>
      </c>
      <c r="R4074" s="181" t="e">
        <f t="shared" si="1062"/>
        <v>#DIV/0!</v>
      </c>
      <c r="S4074" s="181" t="e">
        <f t="shared" si="1063"/>
        <v>#DIV/0!</v>
      </c>
      <c r="T4074" s="339" t="e">
        <f t="shared" si="1069"/>
        <v>#DIV/0!</v>
      </c>
      <c r="U4074" s="181" t="e">
        <f t="shared" si="1064"/>
        <v>#DIV/0!</v>
      </c>
    </row>
    <row r="4075" spans="2:21" ht="12.75" customHeight="1" x14ac:dyDescent="0.15">
      <c r="B4075" s="1">
        <f t="shared" si="1070"/>
        <v>420.40000000002709</v>
      </c>
      <c r="C4075" s="181" t="e">
        <f t="shared" si="1065"/>
        <v>#DIV/0!</v>
      </c>
      <c r="D4075" s="242">
        <f t="shared" si="1066"/>
        <v>105.00852574871199</v>
      </c>
      <c r="E4075" s="181" t="e">
        <f t="shared" si="1054"/>
        <v>#DIV/0!</v>
      </c>
      <c r="F4075" s="181" t="e">
        <f t="shared" si="1067"/>
        <v>#DIV/0!</v>
      </c>
      <c r="H4075" s="181" t="e">
        <f t="shared" si="1068"/>
        <v>#DIV/0!</v>
      </c>
      <c r="I4075" s="181" t="e">
        <f t="shared" si="1055"/>
        <v>#DIV/0!</v>
      </c>
      <c r="J4075" s="339" t="e">
        <f t="shared" si="1056"/>
        <v>#DIV/0!</v>
      </c>
      <c r="K4075" s="181" t="e">
        <f t="shared" si="1057"/>
        <v>#DIV/0!</v>
      </c>
      <c r="M4075" s="181" t="e">
        <f t="shared" si="1058"/>
        <v>#DIV/0!</v>
      </c>
      <c r="N4075" s="181" t="e">
        <f t="shared" si="1059"/>
        <v>#DIV/0!</v>
      </c>
      <c r="O4075" s="339" t="e">
        <f t="shared" si="1060"/>
        <v>#DIV/0!</v>
      </c>
      <c r="P4075" s="181" t="e">
        <f t="shared" si="1061"/>
        <v>#DIV/0!</v>
      </c>
      <c r="R4075" s="181" t="e">
        <f t="shared" si="1062"/>
        <v>#DIV/0!</v>
      </c>
      <c r="S4075" s="181" t="e">
        <f t="shared" si="1063"/>
        <v>#DIV/0!</v>
      </c>
      <c r="T4075" s="339" t="e">
        <f t="shared" si="1069"/>
        <v>#DIV/0!</v>
      </c>
      <c r="U4075" s="181" t="e">
        <f t="shared" si="1064"/>
        <v>#DIV/0!</v>
      </c>
    </row>
    <row r="4076" spans="2:21" ht="12.75" customHeight="1" x14ac:dyDescent="0.15">
      <c r="B4076" s="1">
        <f t="shared" si="1070"/>
        <v>420.50000000002711</v>
      </c>
      <c r="C4076" s="181" t="e">
        <f t="shared" si="1065"/>
        <v>#DIV/0!</v>
      </c>
      <c r="D4076" s="242">
        <f t="shared" si="1066"/>
        <v>105.01507997436256</v>
      </c>
      <c r="E4076" s="181" t="e">
        <f t="shared" si="1054"/>
        <v>#DIV/0!</v>
      </c>
      <c r="F4076" s="181" t="e">
        <f t="shared" si="1067"/>
        <v>#DIV/0!</v>
      </c>
      <c r="H4076" s="181" t="e">
        <f t="shared" si="1068"/>
        <v>#DIV/0!</v>
      </c>
      <c r="I4076" s="181" t="e">
        <f t="shared" si="1055"/>
        <v>#DIV/0!</v>
      </c>
      <c r="J4076" s="339" t="e">
        <f t="shared" si="1056"/>
        <v>#DIV/0!</v>
      </c>
      <c r="K4076" s="181" t="e">
        <f t="shared" si="1057"/>
        <v>#DIV/0!</v>
      </c>
      <c r="M4076" s="181" t="e">
        <f t="shared" si="1058"/>
        <v>#DIV/0!</v>
      </c>
      <c r="N4076" s="181" t="e">
        <f t="shared" si="1059"/>
        <v>#DIV/0!</v>
      </c>
      <c r="O4076" s="339" t="e">
        <f t="shared" si="1060"/>
        <v>#DIV/0!</v>
      </c>
      <c r="P4076" s="181" t="e">
        <f t="shared" si="1061"/>
        <v>#DIV/0!</v>
      </c>
      <c r="R4076" s="181" t="e">
        <f t="shared" si="1062"/>
        <v>#DIV/0!</v>
      </c>
      <c r="S4076" s="181" t="e">
        <f t="shared" si="1063"/>
        <v>#DIV/0!</v>
      </c>
      <c r="T4076" s="339" t="e">
        <f t="shared" si="1069"/>
        <v>#DIV/0!</v>
      </c>
      <c r="U4076" s="181" t="e">
        <f t="shared" si="1064"/>
        <v>#DIV/0!</v>
      </c>
    </row>
    <row r="4077" spans="2:21" ht="12.75" customHeight="1" x14ac:dyDescent="0.15">
      <c r="B4077" s="1">
        <f t="shared" si="1070"/>
        <v>420.60000000002714</v>
      </c>
      <c r="C4077" s="181" t="e">
        <f t="shared" si="1065"/>
        <v>#DIV/0!</v>
      </c>
      <c r="D4077" s="242">
        <f t="shared" si="1066"/>
        <v>105.02163297305124</v>
      </c>
      <c r="E4077" s="181" t="e">
        <f t="shared" si="1054"/>
        <v>#DIV/0!</v>
      </c>
      <c r="F4077" s="181" t="e">
        <f t="shared" si="1067"/>
        <v>#DIV/0!</v>
      </c>
      <c r="H4077" s="181" t="e">
        <f t="shared" si="1068"/>
        <v>#DIV/0!</v>
      </c>
      <c r="I4077" s="181" t="e">
        <f t="shared" si="1055"/>
        <v>#DIV/0!</v>
      </c>
      <c r="J4077" s="339" t="e">
        <f t="shared" si="1056"/>
        <v>#DIV/0!</v>
      </c>
      <c r="K4077" s="181" t="e">
        <f t="shared" si="1057"/>
        <v>#DIV/0!</v>
      </c>
      <c r="M4077" s="181" t="e">
        <f t="shared" si="1058"/>
        <v>#DIV/0!</v>
      </c>
      <c r="N4077" s="181" t="e">
        <f t="shared" si="1059"/>
        <v>#DIV/0!</v>
      </c>
      <c r="O4077" s="339" t="e">
        <f t="shared" si="1060"/>
        <v>#DIV/0!</v>
      </c>
      <c r="P4077" s="181" t="e">
        <f t="shared" si="1061"/>
        <v>#DIV/0!</v>
      </c>
      <c r="R4077" s="181" t="e">
        <f t="shared" si="1062"/>
        <v>#DIV/0!</v>
      </c>
      <c r="S4077" s="181" t="e">
        <f t="shared" si="1063"/>
        <v>#DIV/0!</v>
      </c>
      <c r="T4077" s="339" t="e">
        <f t="shared" si="1069"/>
        <v>#DIV/0!</v>
      </c>
      <c r="U4077" s="181" t="e">
        <f t="shared" si="1064"/>
        <v>#DIV/0!</v>
      </c>
    </row>
    <row r="4078" spans="2:21" ht="12.75" customHeight="1" x14ac:dyDescent="0.15">
      <c r="B4078" s="1">
        <f t="shared" si="1070"/>
        <v>420.70000000002716</v>
      </c>
      <c r="C4078" s="181" t="e">
        <f t="shared" si="1065"/>
        <v>#DIV/0!</v>
      </c>
      <c r="D4078" s="242">
        <f t="shared" si="1066"/>
        <v>105.02818474531388</v>
      </c>
      <c r="E4078" s="181" t="e">
        <f t="shared" si="1054"/>
        <v>#DIV/0!</v>
      </c>
      <c r="F4078" s="181" t="e">
        <f t="shared" si="1067"/>
        <v>#DIV/0!</v>
      </c>
      <c r="H4078" s="181" t="e">
        <f t="shared" si="1068"/>
        <v>#DIV/0!</v>
      </c>
      <c r="I4078" s="181" t="e">
        <f t="shared" si="1055"/>
        <v>#DIV/0!</v>
      </c>
      <c r="J4078" s="339" t="e">
        <f t="shared" si="1056"/>
        <v>#DIV/0!</v>
      </c>
      <c r="K4078" s="181" t="e">
        <f t="shared" si="1057"/>
        <v>#DIV/0!</v>
      </c>
      <c r="M4078" s="181" t="e">
        <f t="shared" si="1058"/>
        <v>#DIV/0!</v>
      </c>
      <c r="N4078" s="181" t="e">
        <f t="shared" si="1059"/>
        <v>#DIV/0!</v>
      </c>
      <c r="O4078" s="339" t="e">
        <f t="shared" si="1060"/>
        <v>#DIV/0!</v>
      </c>
      <c r="P4078" s="181" t="e">
        <f t="shared" si="1061"/>
        <v>#DIV/0!</v>
      </c>
      <c r="R4078" s="181" t="e">
        <f t="shared" si="1062"/>
        <v>#DIV/0!</v>
      </c>
      <c r="S4078" s="181" t="e">
        <f t="shared" si="1063"/>
        <v>#DIV/0!</v>
      </c>
      <c r="T4078" s="339" t="e">
        <f t="shared" si="1069"/>
        <v>#DIV/0!</v>
      </c>
      <c r="U4078" s="181" t="e">
        <f t="shared" si="1064"/>
        <v>#DIV/0!</v>
      </c>
    </row>
    <row r="4079" spans="2:21" ht="12.75" customHeight="1" x14ac:dyDescent="0.15">
      <c r="B4079" s="1">
        <f t="shared" si="1070"/>
        <v>420.80000000002718</v>
      </c>
      <c r="C4079" s="181" t="e">
        <f t="shared" si="1065"/>
        <v>#DIV/0!</v>
      </c>
      <c r="D4079" s="242">
        <f t="shared" si="1066"/>
        <v>105.03473529168589</v>
      </c>
      <c r="E4079" s="181" t="e">
        <f t="shared" si="1054"/>
        <v>#DIV/0!</v>
      </c>
      <c r="F4079" s="181" t="e">
        <f t="shared" si="1067"/>
        <v>#DIV/0!</v>
      </c>
      <c r="H4079" s="181" t="e">
        <f t="shared" si="1068"/>
        <v>#DIV/0!</v>
      </c>
      <c r="I4079" s="181" t="e">
        <f t="shared" si="1055"/>
        <v>#DIV/0!</v>
      </c>
      <c r="J4079" s="339" t="e">
        <f t="shared" si="1056"/>
        <v>#DIV/0!</v>
      </c>
      <c r="K4079" s="181" t="e">
        <f t="shared" si="1057"/>
        <v>#DIV/0!</v>
      </c>
      <c r="M4079" s="181" t="e">
        <f t="shared" si="1058"/>
        <v>#DIV/0!</v>
      </c>
      <c r="N4079" s="181" t="e">
        <f t="shared" si="1059"/>
        <v>#DIV/0!</v>
      </c>
      <c r="O4079" s="339" t="e">
        <f t="shared" si="1060"/>
        <v>#DIV/0!</v>
      </c>
      <c r="P4079" s="181" t="e">
        <f t="shared" si="1061"/>
        <v>#DIV/0!</v>
      </c>
      <c r="R4079" s="181" t="e">
        <f t="shared" si="1062"/>
        <v>#DIV/0!</v>
      </c>
      <c r="S4079" s="181" t="e">
        <f t="shared" si="1063"/>
        <v>#DIV/0!</v>
      </c>
      <c r="T4079" s="339" t="e">
        <f t="shared" si="1069"/>
        <v>#DIV/0!</v>
      </c>
      <c r="U4079" s="181" t="e">
        <f t="shared" si="1064"/>
        <v>#DIV/0!</v>
      </c>
    </row>
    <row r="4080" spans="2:21" ht="12.75" customHeight="1" x14ac:dyDescent="0.15">
      <c r="B4080" s="1">
        <f t="shared" si="1070"/>
        <v>420.90000000002721</v>
      </c>
      <c r="C4080" s="181" t="e">
        <f t="shared" si="1065"/>
        <v>#DIV/0!</v>
      </c>
      <c r="D4080" s="242">
        <f t="shared" si="1066"/>
        <v>105.04128461270234</v>
      </c>
      <c r="E4080" s="181" t="e">
        <f t="shared" si="1054"/>
        <v>#DIV/0!</v>
      </c>
      <c r="F4080" s="181" t="e">
        <f t="shared" si="1067"/>
        <v>#DIV/0!</v>
      </c>
      <c r="H4080" s="181" t="e">
        <f t="shared" si="1068"/>
        <v>#DIV/0!</v>
      </c>
      <c r="I4080" s="181" t="e">
        <f t="shared" si="1055"/>
        <v>#DIV/0!</v>
      </c>
      <c r="J4080" s="339" t="e">
        <f t="shared" si="1056"/>
        <v>#DIV/0!</v>
      </c>
      <c r="K4080" s="181" t="e">
        <f t="shared" si="1057"/>
        <v>#DIV/0!</v>
      </c>
      <c r="M4080" s="181" t="e">
        <f t="shared" si="1058"/>
        <v>#DIV/0!</v>
      </c>
      <c r="N4080" s="181" t="e">
        <f t="shared" si="1059"/>
        <v>#DIV/0!</v>
      </c>
      <c r="O4080" s="339" t="e">
        <f t="shared" si="1060"/>
        <v>#DIV/0!</v>
      </c>
      <c r="P4080" s="181" t="e">
        <f t="shared" si="1061"/>
        <v>#DIV/0!</v>
      </c>
      <c r="R4080" s="181" t="e">
        <f t="shared" si="1062"/>
        <v>#DIV/0!</v>
      </c>
      <c r="S4080" s="181" t="e">
        <f t="shared" si="1063"/>
        <v>#DIV/0!</v>
      </c>
      <c r="T4080" s="339" t="e">
        <f t="shared" si="1069"/>
        <v>#DIV/0!</v>
      </c>
      <c r="U4080" s="181" t="e">
        <f t="shared" si="1064"/>
        <v>#DIV/0!</v>
      </c>
    </row>
    <row r="4081" spans="2:21" ht="12.75" customHeight="1" x14ac:dyDescent="0.15">
      <c r="B4081" s="1">
        <f t="shared" si="1070"/>
        <v>421.00000000002723</v>
      </c>
      <c r="C4081" s="181" t="e">
        <f t="shared" si="1065"/>
        <v>#DIV/0!</v>
      </c>
      <c r="D4081" s="242">
        <f t="shared" si="1066"/>
        <v>105.04783270889801</v>
      </c>
      <c r="E4081" s="181" t="e">
        <f t="shared" si="1054"/>
        <v>#DIV/0!</v>
      </c>
      <c r="F4081" s="181" t="e">
        <f t="shared" si="1067"/>
        <v>#DIV/0!</v>
      </c>
      <c r="H4081" s="181" t="e">
        <f t="shared" si="1068"/>
        <v>#DIV/0!</v>
      </c>
      <c r="I4081" s="181" t="e">
        <f t="shared" si="1055"/>
        <v>#DIV/0!</v>
      </c>
      <c r="J4081" s="339" t="e">
        <f t="shared" si="1056"/>
        <v>#DIV/0!</v>
      </c>
      <c r="K4081" s="181" t="e">
        <f t="shared" si="1057"/>
        <v>#DIV/0!</v>
      </c>
      <c r="M4081" s="181" t="e">
        <f t="shared" si="1058"/>
        <v>#DIV/0!</v>
      </c>
      <c r="N4081" s="181" t="e">
        <f t="shared" si="1059"/>
        <v>#DIV/0!</v>
      </c>
      <c r="O4081" s="339" t="e">
        <f t="shared" si="1060"/>
        <v>#DIV/0!</v>
      </c>
      <c r="P4081" s="181" t="e">
        <f t="shared" si="1061"/>
        <v>#DIV/0!</v>
      </c>
      <c r="R4081" s="181" t="e">
        <f t="shared" si="1062"/>
        <v>#DIV/0!</v>
      </c>
      <c r="S4081" s="181" t="e">
        <f t="shared" si="1063"/>
        <v>#DIV/0!</v>
      </c>
      <c r="T4081" s="339" t="e">
        <f t="shared" si="1069"/>
        <v>#DIV/0!</v>
      </c>
      <c r="U4081" s="181" t="e">
        <f t="shared" si="1064"/>
        <v>#DIV/0!</v>
      </c>
    </row>
    <row r="4082" spans="2:21" ht="12.75" customHeight="1" x14ac:dyDescent="0.15">
      <c r="B4082" s="1">
        <f t="shared" si="1070"/>
        <v>421.10000000002725</v>
      </c>
      <c r="C4082" s="181" t="e">
        <f t="shared" si="1065"/>
        <v>#DIV/0!</v>
      </c>
      <c r="D4082" s="242">
        <f t="shared" si="1066"/>
        <v>105.05437958080724</v>
      </c>
      <c r="E4082" s="181" t="e">
        <f t="shared" si="1054"/>
        <v>#DIV/0!</v>
      </c>
      <c r="F4082" s="181" t="e">
        <f t="shared" si="1067"/>
        <v>#DIV/0!</v>
      </c>
      <c r="H4082" s="181" t="e">
        <f t="shared" si="1068"/>
        <v>#DIV/0!</v>
      </c>
      <c r="I4082" s="181" t="e">
        <f t="shared" si="1055"/>
        <v>#DIV/0!</v>
      </c>
      <c r="J4082" s="339" t="e">
        <f t="shared" si="1056"/>
        <v>#DIV/0!</v>
      </c>
      <c r="K4082" s="181" t="e">
        <f t="shared" si="1057"/>
        <v>#DIV/0!</v>
      </c>
      <c r="M4082" s="181" t="e">
        <f t="shared" si="1058"/>
        <v>#DIV/0!</v>
      </c>
      <c r="N4082" s="181" t="e">
        <f t="shared" si="1059"/>
        <v>#DIV/0!</v>
      </c>
      <c r="O4082" s="339" t="e">
        <f t="shared" si="1060"/>
        <v>#DIV/0!</v>
      </c>
      <c r="P4082" s="181" t="e">
        <f t="shared" si="1061"/>
        <v>#DIV/0!</v>
      </c>
      <c r="R4082" s="181" t="e">
        <f t="shared" si="1062"/>
        <v>#DIV/0!</v>
      </c>
      <c r="S4082" s="181" t="e">
        <f t="shared" si="1063"/>
        <v>#DIV/0!</v>
      </c>
      <c r="T4082" s="339" t="e">
        <f t="shared" si="1069"/>
        <v>#DIV/0!</v>
      </c>
      <c r="U4082" s="181" t="e">
        <f t="shared" si="1064"/>
        <v>#DIV/0!</v>
      </c>
    </row>
    <row r="4083" spans="2:21" ht="12.75" customHeight="1" x14ac:dyDescent="0.15">
      <c r="B4083" s="1">
        <f t="shared" si="1070"/>
        <v>421.20000000002727</v>
      </c>
      <c r="C4083" s="181" t="e">
        <f t="shared" si="1065"/>
        <v>#DIV/0!</v>
      </c>
      <c r="D4083" s="242">
        <f t="shared" si="1066"/>
        <v>105.0609252289639</v>
      </c>
      <c r="E4083" s="181" t="e">
        <f t="shared" si="1054"/>
        <v>#DIV/0!</v>
      </c>
      <c r="F4083" s="181" t="e">
        <f t="shared" si="1067"/>
        <v>#DIV/0!</v>
      </c>
      <c r="H4083" s="181" t="e">
        <f t="shared" si="1068"/>
        <v>#DIV/0!</v>
      </c>
      <c r="I4083" s="181" t="e">
        <f t="shared" si="1055"/>
        <v>#DIV/0!</v>
      </c>
      <c r="J4083" s="339" t="e">
        <f t="shared" si="1056"/>
        <v>#DIV/0!</v>
      </c>
      <c r="K4083" s="181" t="e">
        <f t="shared" si="1057"/>
        <v>#DIV/0!</v>
      </c>
      <c r="M4083" s="181" t="e">
        <f t="shared" si="1058"/>
        <v>#DIV/0!</v>
      </c>
      <c r="N4083" s="181" t="e">
        <f t="shared" si="1059"/>
        <v>#DIV/0!</v>
      </c>
      <c r="O4083" s="339" t="e">
        <f t="shared" si="1060"/>
        <v>#DIV/0!</v>
      </c>
      <c r="P4083" s="181" t="e">
        <f t="shared" si="1061"/>
        <v>#DIV/0!</v>
      </c>
      <c r="R4083" s="181" t="e">
        <f t="shared" si="1062"/>
        <v>#DIV/0!</v>
      </c>
      <c r="S4083" s="181" t="e">
        <f t="shared" si="1063"/>
        <v>#DIV/0!</v>
      </c>
      <c r="T4083" s="339" t="e">
        <f t="shared" si="1069"/>
        <v>#DIV/0!</v>
      </c>
      <c r="U4083" s="181" t="e">
        <f t="shared" si="1064"/>
        <v>#DIV/0!</v>
      </c>
    </row>
    <row r="4084" spans="2:21" ht="12.75" customHeight="1" x14ac:dyDescent="0.15">
      <c r="B4084" s="1">
        <f t="shared" si="1070"/>
        <v>421.3000000000273</v>
      </c>
      <c r="C4084" s="181" t="e">
        <f t="shared" si="1065"/>
        <v>#DIV/0!</v>
      </c>
      <c r="D4084" s="242">
        <f t="shared" si="1066"/>
        <v>105.06746965390168</v>
      </c>
      <c r="E4084" s="181" t="e">
        <f t="shared" si="1054"/>
        <v>#DIV/0!</v>
      </c>
      <c r="F4084" s="181" t="e">
        <f t="shared" si="1067"/>
        <v>#DIV/0!</v>
      </c>
      <c r="H4084" s="181" t="e">
        <f t="shared" si="1068"/>
        <v>#DIV/0!</v>
      </c>
      <c r="I4084" s="181" t="e">
        <f t="shared" si="1055"/>
        <v>#DIV/0!</v>
      </c>
      <c r="J4084" s="339" t="e">
        <f t="shared" si="1056"/>
        <v>#DIV/0!</v>
      </c>
      <c r="K4084" s="181" t="e">
        <f t="shared" si="1057"/>
        <v>#DIV/0!</v>
      </c>
      <c r="M4084" s="181" t="e">
        <f t="shared" si="1058"/>
        <v>#DIV/0!</v>
      </c>
      <c r="N4084" s="181" t="e">
        <f t="shared" si="1059"/>
        <v>#DIV/0!</v>
      </c>
      <c r="O4084" s="339" t="e">
        <f t="shared" si="1060"/>
        <v>#DIV/0!</v>
      </c>
      <c r="P4084" s="181" t="e">
        <f t="shared" si="1061"/>
        <v>#DIV/0!</v>
      </c>
      <c r="R4084" s="181" t="e">
        <f t="shared" si="1062"/>
        <v>#DIV/0!</v>
      </c>
      <c r="S4084" s="181" t="e">
        <f t="shared" si="1063"/>
        <v>#DIV/0!</v>
      </c>
      <c r="T4084" s="339" t="e">
        <f t="shared" si="1069"/>
        <v>#DIV/0!</v>
      </c>
      <c r="U4084" s="181" t="e">
        <f t="shared" si="1064"/>
        <v>#DIV/0!</v>
      </c>
    </row>
    <row r="4085" spans="2:21" ht="12.75" customHeight="1" x14ac:dyDescent="0.15">
      <c r="B4085" s="1">
        <f t="shared" si="1070"/>
        <v>421.40000000002732</v>
      </c>
      <c r="C4085" s="181" t="e">
        <f t="shared" si="1065"/>
        <v>#DIV/0!</v>
      </c>
      <c r="D4085" s="242">
        <f t="shared" si="1066"/>
        <v>105.0740128561538</v>
      </c>
      <c r="E4085" s="181" t="e">
        <f t="shared" si="1054"/>
        <v>#DIV/0!</v>
      </c>
      <c r="F4085" s="181" t="e">
        <f t="shared" si="1067"/>
        <v>#DIV/0!</v>
      </c>
      <c r="H4085" s="181" t="e">
        <f t="shared" si="1068"/>
        <v>#DIV/0!</v>
      </c>
      <c r="I4085" s="181" t="e">
        <f t="shared" si="1055"/>
        <v>#DIV/0!</v>
      </c>
      <c r="J4085" s="339" t="e">
        <f t="shared" si="1056"/>
        <v>#DIV/0!</v>
      </c>
      <c r="K4085" s="181" t="e">
        <f t="shared" si="1057"/>
        <v>#DIV/0!</v>
      </c>
      <c r="M4085" s="181" t="e">
        <f t="shared" si="1058"/>
        <v>#DIV/0!</v>
      </c>
      <c r="N4085" s="181" t="e">
        <f t="shared" si="1059"/>
        <v>#DIV/0!</v>
      </c>
      <c r="O4085" s="339" t="e">
        <f t="shared" si="1060"/>
        <v>#DIV/0!</v>
      </c>
      <c r="P4085" s="181" t="e">
        <f t="shared" si="1061"/>
        <v>#DIV/0!</v>
      </c>
      <c r="R4085" s="181" t="e">
        <f t="shared" si="1062"/>
        <v>#DIV/0!</v>
      </c>
      <c r="S4085" s="181" t="e">
        <f t="shared" si="1063"/>
        <v>#DIV/0!</v>
      </c>
      <c r="T4085" s="339" t="e">
        <f t="shared" si="1069"/>
        <v>#DIV/0!</v>
      </c>
      <c r="U4085" s="181" t="e">
        <f t="shared" si="1064"/>
        <v>#DIV/0!</v>
      </c>
    </row>
    <row r="4086" spans="2:21" ht="12.75" customHeight="1" x14ac:dyDescent="0.15">
      <c r="B4086" s="1">
        <f t="shared" si="1070"/>
        <v>421.50000000002734</v>
      </c>
      <c r="C4086" s="181" t="e">
        <f t="shared" si="1065"/>
        <v>#DIV/0!</v>
      </c>
      <c r="D4086" s="242">
        <f t="shared" si="1066"/>
        <v>105.0805548362531</v>
      </c>
      <c r="E4086" s="181" t="e">
        <f t="shared" si="1054"/>
        <v>#DIV/0!</v>
      </c>
      <c r="F4086" s="181" t="e">
        <f t="shared" si="1067"/>
        <v>#DIV/0!</v>
      </c>
      <c r="H4086" s="181" t="e">
        <f t="shared" si="1068"/>
        <v>#DIV/0!</v>
      </c>
      <c r="I4086" s="181" t="e">
        <f t="shared" si="1055"/>
        <v>#DIV/0!</v>
      </c>
      <c r="J4086" s="339" t="e">
        <f t="shared" si="1056"/>
        <v>#DIV/0!</v>
      </c>
      <c r="K4086" s="181" t="e">
        <f t="shared" si="1057"/>
        <v>#DIV/0!</v>
      </c>
      <c r="M4086" s="181" t="e">
        <f t="shared" si="1058"/>
        <v>#DIV/0!</v>
      </c>
      <c r="N4086" s="181" t="e">
        <f t="shared" si="1059"/>
        <v>#DIV/0!</v>
      </c>
      <c r="O4086" s="339" t="e">
        <f t="shared" si="1060"/>
        <v>#DIV/0!</v>
      </c>
      <c r="P4086" s="181" t="e">
        <f t="shared" si="1061"/>
        <v>#DIV/0!</v>
      </c>
      <c r="R4086" s="181" t="e">
        <f t="shared" si="1062"/>
        <v>#DIV/0!</v>
      </c>
      <c r="S4086" s="181" t="e">
        <f t="shared" si="1063"/>
        <v>#DIV/0!</v>
      </c>
      <c r="T4086" s="339" t="e">
        <f t="shared" si="1069"/>
        <v>#DIV/0!</v>
      </c>
      <c r="U4086" s="181" t="e">
        <f t="shared" si="1064"/>
        <v>#DIV/0!</v>
      </c>
    </row>
    <row r="4087" spans="2:21" ht="12.75" customHeight="1" x14ac:dyDescent="0.15">
      <c r="B4087" s="1">
        <f t="shared" si="1070"/>
        <v>421.60000000002736</v>
      </c>
      <c r="C4087" s="181" t="e">
        <f t="shared" si="1065"/>
        <v>#DIV/0!</v>
      </c>
      <c r="D4087" s="242">
        <f t="shared" si="1066"/>
        <v>105.08709559473222</v>
      </c>
      <c r="E4087" s="181" t="e">
        <f t="shared" si="1054"/>
        <v>#DIV/0!</v>
      </c>
      <c r="F4087" s="181" t="e">
        <f t="shared" si="1067"/>
        <v>#DIV/0!</v>
      </c>
      <c r="H4087" s="181" t="e">
        <f t="shared" si="1068"/>
        <v>#DIV/0!</v>
      </c>
      <c r="I4087" s="181" t="e">
        <f t="shared" si="1055"/>
        <v>#DIV/0!</v>
      </c>
      <c r="J4087" s="339" t="e">
        <f t="shared" si="1056"/>
        <v>#DIV/0!</v>
      </c>
      <c r="K4087" s="181" t="e">
        <f t="shared" si="1057"/>
        <v>#DIV/0!</v>
      </c>
      <c r="M4087" s="181" t="e">
        <f t="shared" si="1058"/>
        <v>#DIV/0!</v>
      </c>
      <c r="N4087" s="181" t="e">
        <f t="shared" si="1059"/>
        <v>#DIV/0!</v>
      </c>
      <c r="O4087" s="339" t="e">
        <f t="shared" si="1060"/>
        <v>#DIV/0!</v>
      </c>
      <c r="P4087" s="181" t="e">
        <f t="shared" si="1061"/>
        <v>#DIV/0!</v>
      </c>
      <c r="R4087" s="181" t="e">
        <f t="shared" si="1062"/>
        <v>#DIV/0!</v>
      </c>
      <c r="S4087" s="181" t="e">
        <f t="shared" si="1063"/>
        <v>#DIV/0!</v>
      </c>
      <c r="T4087" s="339" t="e">
        <f t="shared" si="1069"/>
        <v>#DIV/0!</v>
      </c>
      <c r="U4087" s="181" t="e">
        <f t="shared" si="1064"/>
        <v>#DIV/0!</v>
      </c>
    </row>
    <row r="4088" spans="2:21" ht="12.75" customHeight="1" x14ac:dyDescent="0.15">
      <c r="B4088" s="1">
        <f t="shared" si="1070"/>
        <v>421.70000000002739</v>
      </c>
      <c r="C4088" s="181" t="e">
        <f t="shared" si="1065"/>
        <v>#DIV/0!</v>
      </c>
      <c r="D4088" s="242">
        <f t="shared" si="1066"/>
        <v>105.0936351321231</v>
      </c>
      <c r="E4088" s="181" t="e">
        <f t="shared" si="1054"/>
        <v>#DIV/0!</v>
      </c>
      <c r="F4088" s="181" t="e">
        <f t="shared" si="1067"/>
        <v>#DIV/0!</v>
      </c>
      <c r="H4088" s="181" t="e">
        <f t="shared" si="1068"/>
        <v>#DIV/0!</v>
      </c>
      <c r="I4088" s="181" t="e">
        <f t="shared" si="1055"/>
        <v>#DIV/0!</v>
      </c>
      <c r="J4088" s="339" t="e">
        <f t="shared" si="1056"/>
        <v>#DIV/0!</v>
      </c>
      <c r="K4088" s="181" t="e">
        <f t="shared" si="1057"/>
        <v>#DIV/0!</v>
      </c>
      <c r="M4088" s="181" t="e">
        <f t="shared" si="1058"/>
        <v>#DIV/0!</v>
      </c>
      <c r="N4088" s="181" t="e">
        <f t="shared" si="1059"/>
        <v>#DIV/0!</v>
      </c>
      <c r="O4088" s="339" t="e">
        <f t="shared" si="1060"/>
        <v>#DIV/0!</v>
      </c>
      <c r="P4088" s="181" t="e">
        <f t="shared" si="1061"/>
        <v>#DIV/0!</v>
      </c>
      <c r="R4088" s="181" t="e">
        <f t="shared" si="1062"/>
        <v>#DIV/0!</v>
      </c>
      <c r="S4088" s="181" t="e">
        <f t="shared" si="1063"/>
        <v>#DIV/0!</v>
      </c>
      <c r="T4088" s="339" t="e">
        <f t="shared" si="1069"/>
        <v>#DIV/0!</v>
      </c>
      <c r="U4088" s="181" t="e">
        <f t="shared" si="1064"/>
        <v>#DIV/0!</v>
      </c>
    </row>
    <row r="4089" spans="2:21" ht="12.75" customHeight="1" x14ac:dyDescent="0.15">
      <c r="B4089" s="1">
        <f t="shared" si="1070"/>
        <v>421.80000000002741</v>
      </c>
      <c r="C4089" s="181" t="e">
        <f t="shared" si="1065"/>
        <v>#DIV/0!</v>
      </c>
      <c r="D4089" s="242">
        <f t="shared" si="1066"/>
        <v>105.10017344895768</v>
      </c>
      <c r="E4089" s="181" t="e">
        <f t="shared" si="1054"/>
        <v>#DIV/0!</v>
      </c>
      <c r="F4089" s="181" t="e">
        <f t="shared" si="1067"/>
        <v>#DIV/0!</v>
      </c>
      <c r="H4089" s="181" t="e">
        <f t="shared" si="1068"/>
        <v>#DIV/0!</v>
      </c>
      <c r="I4089" s="181" t="e">
        <f t="shared" si="1055"/>
        <v>#DIV/0!</v>
      </c>
      <c r="J4089" s="339" t="e">
        <f t="shared" si="1056"/>
        <v>#DIV/0!</v>
      </c>
      <c r="K4089" s="181" t="e">
        <f t="shared" si="1057"/>
        <v>#DIV/0!</v>
      </c>
      <c r="M4089" s="181" t="e">
        <f t="shared" si="1058"/>
        <v>#DIV/0!</v>
      </c>
      <c r="N4089" s="181" t="e">
        <f t="shared" si="1059"/>
        <v>#DIV/0!</v>
      </c>
      <c r="O4089" s="339" t="e">
        <f t="shared" si="1060"/>
        <v>#DIV/0!</v>
      </c>
      <c r="P4089" s="181" t="e">
        <f t="shared" si="1061"/>
        <v>#DIV/0!</v>
      </c>
      <c r="R4089" s="181" t="e">
        <f t="shared" si="1062"/>
        <v>#DIV/0!</v>
      </c>
      <c r="S4089" s="181" t="e">
        <f t="shared" si="1063"/>
        <v>#DIV/0!</v>
      </c>
      <c r="T4089" s="339" t="e">
        <f t="shared" si="1069"/>
        <v>#DIV/0!</v>
      </c>
      <c r="U4089" s="181" t="e">
        <f t="shared" si="1064"/>
        <v>#DIV/0!</v>
      </c>
    </row>
    <row r="4090" spans="2:21" ht="12.75" customHeight="1" x14ac:dyDescent="0.15">
      <c r="B4090" s="1">
        <f t="shared" si="1070"/>
        <v>421.90000000002743</v>
      </c>
      <c r="C4090" s="181" t="e">
        <f t="shared" si="1065"/>
        <v>#DIV/0!</v>
      </c>
      <c r="D4090" s="242">
        <f t="shared" si="1066"/>
        <v>105.10671054576734</v>
      </c>
      <c r="E4090" s="181" t="e">
        <f t="shared" si="1054"/>
        <v>#DIV/0!</v>
      </c>
      <c r="F4090" s="181" t="e">
        <f t="shared" si="1067"/>
        <v>#DIV/0!</v>
      </c>
      <c r="H4090" s="181" t="e">
        <f t="shared" si="1068"/>
        <v>#DIV/0!</v>
      </c>
      <c r="I4090" s="181" t="e">
        <f t="shared" si="1055"/>
        <v>#DIV/0!</v>
      </c>
      <c r="J4090" s="339" t="e">
        <f t="shared" si="1056"/>
        <v>#DIV/0!</v>
      </c>
      <c r="K4090" s="181" t="e">
        <f t="shared" si="1057"/>
        <v>#DIV/0!</v>
      </c>
      <c r="M4090" s="181" t="e">
        <f t="shared" si="1058"/>
        <v>#DIV/0!</v>
      </c>
      <c r="N4090" s="181" t="e">
        <f t="shared" si="1059"/>
        <v>#DIV/0!</v>
      </c>
      <c r="O4090" s="339" t="e">
        <f t="shared" si="1060"/>
        <v>#DIV/0!</v>
      </c>
      <c r="P4090" s="181" t="e">
        <f t="shared" si="1061"/>
        <v>#DIV/0!</v>
      </c>
      <c r="R4090" s="181" t="e">
        <f t="shared" si="1062"/>
        <v>#DIV/0!</v>
      </c>
      <c r="S4090" s="181" t="e">
        <f t="shared" si="1063"/>
        <v>#DIV/0!</v>
      </c>
      <c r="T4090" s="339" t="e">
        <f t="shared" si="1069"/>
        <v>#DIV/0!</v>
      </c>
      <c r="U4090" s="181" t="e">
        <f t="shared" si="1064"/>
        <v>#DIV/0!</v>
      </c>
    </row>
    <row r="4091" spans="2:21" ht="12.75" customHeight="1" x14ac:dyDescent="0.15">
      <c r="B4091" s="1">
        <f t="shared" si="1070"/>
        <v>422.00000000002746</v>
      </c>
      <c r="C4091" s="181" t="e">
        <f t="shared" si="1065"/>
        <v>#DIV/0!</v>
      </c>
      <c r="D4091" s="242">
        <f t="shared" si="1066"/>
        <v>105.11324642308315</v>
      </c>
      <c r="E4091" s="181" t="e">
        <f t="shared" si="1054"/>
        <v>#DIV/0!</v>
      </c>
      <c r="F4091" s="181" t="e">
        <f t="shared" si="1067"/>
        <v>#DIV/0!</v>
      </c>
      <c r="H4091" s="181" t="e">
        <f t="shared" si="1068"/>
        <v>#DIV/0!</v>
      </c>
      <c r="I4091" s="181" t="e">
        <f t="shared" si="1055"/>
        <v>#DIV/0!</v>
      </c>
      <c r="J4091" s="339" t="e">
        <f t="shared" si="1056"/>
        <v>#DIV/0!</v>
      </c>
      <c r="K4091" s="181" t="e">
        <f t="shared" si="1057"/>
        <v>#DIV/0!</v>
      </c>
      <c r="M4091" s="181" t="e">
        <f t="shared" si="1058"/>
        <v>#DIV/0!</v>
      </c>
      <c r="N4091" s="181" t="e">
        <f t="shared" si="1059"/>
        <v>#DIV/0!</v>
      </c>
      <c r="O4091" s="339" t="e">
        <f t="shared" si="1060"/>
        <v>#DIV/0!</v>
      </c>
      <c r="P4091" s="181" t="e">
        <f t="shared" si="1061"/>
        <v>#DIV/0!</v>
      </c>
      <c r="R4091" s="181" t="e">
        <f t="shared" si="1062"/>
        <v>#DIV/0!</v>
      </c>
      <c r="S4091" s="181" t="e">
        <f t="shared" si="1063"/>
        <v>#DIV/0!</v>
      </c>
      <c r="T4091" s="339" t="e">
        <f t="shared" si="1069"/>
        <v>#DIV/0!</v>
      </c>
      <c r="U4091" s="181" t="e">
        <f t="shared" si="1064"/>
        <v>#DIV/0!</v>
      </c>
    </row>
    <row r="4092" spans="2:21" ht="12.75" customHeight="1" x14ac:dyDescent="0.15">
      <c r="B4092" s="1">
        <f t="shared" si="1070"/>
        <v>422.10000000002748</v>
      </c>
      <c r="C4092" s="181" t="e">
        <f t="shared" si="1065"/>
        <v>#DIV/0!</v>
      </c>
      <c r="D4092" s="242">
        <f t="shared" si="1066"/>
        <v>105.11978108143573</v>
      </c>
      <c r="E4092" s="181" t="e">
        <f t="shared" si="1054"/>
        <v>#DIV/0!</v>
      </c>
      <c r="F4092" s="181" t="e">
        <f t="shared" si="1067"/>
        <v>#DIV/0!</v>
      </c>
      <c r="H4092" s="181" t="e">
        <f t="shared" si="1068"/>
        <v>#DIV/0!</v>
      </c>
      <c r="I4092" s="181" t="e">
        <f t="shared" si="1055"/>
        <v>#DIV/0!</v>
      </c>
      <c r="J4092" s="339" t="e">
        <f t="shared" si="1056"/>
        <v>#DIV/0!</v>
      </c>
      <c r="K4092" s="181" t="e">
        <f t="shared" si="1057"/>
        <v>#DIV/0!</v>
      </c>
      <c r="M4092" s="181" t="e">
        <f t="shared" si="1058"/>
        <v>#DIV/0!</v>
      </c>
      <c r="N4092" s="181" t="e">
        <f t="shared" si="1059"/>
        <v>#DIV/0!</v>
      </c>
      <c r="O4092" s="339" t="e">
        <f t="shared" si="1060"/>
        <v>#DIV/0!</v>
      </c>
      <c r="P4092" s="181" t="e">
        <f t="shared" si="1061"/>
        <v>#DIV/0!</v>
      </c>
      <c r="R4092" s="181" t="e">
        <f t="shared" si="1062"/>
        <v>#DIV/0!</v>
      </c>
      <c r="S4092" s="181" t="e">
        <f t="shared" si="1063"/>
        <v>#DIV/0!</v>
      </c>
      <c r="T4092" s="339" t="e">
        <f t="shared" si="1069"/>
        <v>#DIV/0!</v>
      </c>
      <c r="U4092" s="181" t="e">
        <f t="shared" si="1064"/>
        <v>#DIV/0!</v>
      </c>
    </row>
    <row r="4093" spans="2:21" ht="12.75" customHeight="1" x14ac:dyDescent="0.15">
      <c r="B4093" s="1">
        <f t="shared" si="1070"/>
        <v>422.2000000000275</v>
      </c>
      <c r="C4093" s="181" t="e">
        <f t="shared" si="1065"/>
        <v>#DIV/0!</v>
      </c>
      <c r="D4093" s="242">
        <f t="shared" si="1066"/>
        <v>105.12631452135548</v>
      </c>
      <c r="E4093" s="181" t="e">
        <f t="shared" si="1054"/>
        <v>#DIV/0!</v>
      </c>
      <c r="F4093" s="181" t="e">
        <f t="shared" si="1067"/>
        <v>#DIV/0!</v>
      </c>
      <c r="H4093" s="181" t="e">
        <f t="shared" si="1068"/>
        <v>#DIV/0!</v>
      </c>
      <c r="I4093" s="181" t="e">
        <f t="shared" si="1055"/>
        <v>#DIV/0!</v>
      </c>
      <c r="J4093" s="339" t="e">
        <f t="shared" si="1056"/>
        <v>#DIV/0!</v>
      </c>
      <c r="K4093" s="181" t="e">
        <f t="shared" si="1057"/>
        <v>#DIV/0!</v>
      </c>
      <c r="M4093" s="181" t="e">
        <f t="shared" si="1058"/>
        <v>#DIV/0!</v>
      </c>
      <c r="N4093" s="181" t="e">
        <f t="shared" si="1059"/>
        <v>#DIV/0!</v>
      </c>
      <c r="O4093" s="339" t="e">
        <f t="shared" si="1060"/>
        <v>#DIV/0!</v>
      </c>
      <c r="P4093" s="181" t="e">
        <f t="shared" si="1061"/>
        <v>#DIV/0!</v>
      </c>
      <c r="R4093" s="181" t="e">
        <f t="shared" si="1062"/>
        <v>#DIV/0!</v>
      </c>
      <c r="S4093" s="181" t="e">
        <f t="shared" si="1063"/>
        <v>#DIV/0!</v>
      </c>
      <c r="T4093" s="339" t="e">
        <f t="shared" si="1069"/>
        <v>#DIV/0!</v>
      </c>
      <c r="U4093" s="181" t="e">
        <f t="shared" si="1064"/>
        <v>#DIV/0!</v>
      </c>
    </row>
    <row r="4094" spans="2:21" ht="12.75" customHeight="1" x14ac:dyDescent="0.15">
      <c r="B4094" s="1">
        <f t="shared" si="1070"/>
        <v>422.30000000002752</v>
      </c>
      <c r="C4094" s="181" t="e">
        <f t="shared" si="1065"/>
        <v>#DIV/0!</v>
      </c>
      <c r="D4094" s="242">
        <f t="shared" si="1066"/>
        <v>105.13284674337237</v>
      </c>
      <c r="E4094" s="181" t="e">
        <f t="shared" si="1054"/>
        <v>#DIV/0!</v>
      </c>
      <c r="F4094" s="181" t="e">
        <f t="shared" si="1067"/>
        <v>#DIV/0!</v>
      </c>
      <c r="H4094" s="181" t="e">
        <f t="shared" si="1068"/>
        <v>#DIV/0!</v>
      </c>
      <c r="I4094" s="181" t="e">
        <f t="shared" si="1055"/>
        <v>#DIV/0!</v>
      </c>
      <c r="J4094" s="339" t="e">
        <f t="shared" si="1056"/>
        <v>#DIV/0!</v>
      </c>
      <c r="K4094" s="181" t="e">
        <f t="shared" si="1057"/>
        <v>#DIV/0!</v>
      </c>
      <c r="M4094" s="181" t="e">
        <f t="shared" si="1058"/>
        <v>#DIV/0!</v>
      </c>
      <c r="N4094" s="181" t="e">
        <f t="shared" si="1059"/>
        <v>#DIV/0!</v>
      </c>
      <c r="O4094" s="339" t="e">
        <f t="shared" si="1060"/>
        <v>#DIV/0!</v>
      </c>
      <c r="P4094" s="181" t="e">
        <f t="shared" si="1061"/>
        <v>#DIV/0!</v>
      </c>
      <c r="R4094" s="181" t="e">
        <f t="shared" si="1062"/>
        <v>#DIV/0!</v>
      </c>
      <c r="S4094" s="181" t="e">
        <f t="shared" si="1063"/>
        <v>#DIV/0!</v>
      </c>
      <c r="T4094" s="339" t="e">
        <f t="shared" si="1069"/>
        <v>#DIV/0!</v>
      </c>
      <c r="U4094" s="181" t="e">
        <f t="shared" si="1064"/>
        <v>#DIV/0!</v>
      </c>
    </row>
    <row r="4095" spans="2:21" ht="12.75" customHeight="1" x14ac:dyDescent="0.15">
      <c r="B4095" s="1">
        <f t="shared" si="1070"/>
        <v>422.40000000002755</v>
      </c>
      <c r="C4095" s="181" t="e">
        <f t="shared" si="1065"/>
        <v>#DIV/0!</v>
      </c>
      <c r="D4095" s="242">
        <f t="shared" si="1066"/>
        <v>105.13937774801602</v>
      </c>
      <c r="E4095" s="181" t="e">
        <f t="shared" si="1054"/>
        <v>#DIV/0!</v>
      </c>
      <c r="F4095" s="181" t="e">
        <f t="shared" si="1067"/>
        <v>#DIV/0!</v>
      </c>
      <c r="H4095" s="181" t="e">
        <f t="shared" si="1068"/>
        <v>#DIV/0!</v>
      </c>
      <c r="I4095" s="181" t="e">
        <f t="shared" si="1055"/>
        <v>#DIV/0!</v>
      </c>
      <c r="J4095" s="339" t="e">
        <f t="shared" si="1056"/>
        <v>#DIV/0!</v>
      </c>
      <c r="K4095" s="181" t="e">
        <f t="shared" si="1057"/>
        <v>#DIV/0!</v>
      </c>
      <c r="M4095" s="181" t="e">
        <f t="shared" si="1058"/>
        <v>#DIV/0!</v>
      </c>
      <c r="N4095" s="181" t="e">
        <f t="shared" si="1059"/>
        <v>#DIV/0!</v>
      </c>
      <c r="O4095" s="339" t="e">
        <f t="shared" si="1060"/>
        <v>#DIV/0!</v>
      </c>
      <c r="P4095" s="181" t="e">
        <f t="shared" si="1061"/>
        <v>#DIV/0!</v>
      </c>
      <c r="R4095" s="181" t="e">
        <f t="shared" si="1062"/>
        <v>#DIV/0!</v>
      </c>
      <c r="S4095" s="181" t="e">
        <f t="shared" si="1063"/>
        <v>#DIV/0!</v>
      </c>
      <c r="T4095" s="339" t="e">
        <f t="shared" si="1069"/>
        <v>#DIV/0!</v>
      </c>
      <c r="U4095" s="181" t="e">
        <f t="shared" si="1064"/>
        <v>#DIV/0!</v>
      </c>
    </row>
    <row r="4096" spans="2:21" ht="12.75" customHeight="1" x14ac:dyDescent="0.15">
      <c r="B4096" s="1">
        <f t="shared" si="1070"/>
        <v>422.50000000002757</v>
      </c>
      <c r="C4096" s="181" t="e">
        <f t="shared" si="1065"/>
        <v>#DIV/0!</v>
      </c>
      <c r="D4096" s="242">
        <f t="shared" si="1066"/>
        <v>105.1459075358156</v>
      </c>
      <c r="E4096" s="181" t="e">
        <f t="shared" si="1054"/>
        <v>#DIV/0!</v>
      </c>
      <c r="F4096" s="181" t="e">
        <f t="shared" si="1067"/>
        <v>#DIV/0!</v>
      </c>
      <c r="H4096" s="181" t="e">
        <f t="shared" si="1068"/>
        <v>#DIV/0!</v>
      </c>
      <c r="I4096" s="181" t="e">
        <f t="shared" si="1055"/>
        <v>#DIV/0!</v>
      </c>
      <c r="J4096" s="339" t="e">
        <f t="shared" si="1056"/>
        <v>#DIV/0!</v>
      </c>
      <c r="K4096" s="181" t="e">
        <f t="shared" si="1057"/>
        <v>#DIV/0!</v>
      </c>
      <c r="M4096" s="181" t="e">
        <f t="shared" si="1058"/>
        <v>#DIV/0!</v>
      </c>
      <c r="N4096" s="181" t="e">
        <f t="shared" si="1059"/>
        <v>#DIV/0!</v>
      </c>
      <c r="O4096" s="339" t="e">
        <f t="shared" si="1060"/>
        <v>#DIV/0!</v>
      </c>
      <c r="P4096" s="181" t="e">
        <f t="shared" si="1061"/>
        <v>#DIV/0!</v>
      </c>
      <c r="R4096" s="181" t="e">
        <f t="shared" si="1062"/>
        <v>#DIV/0!</v>
      </c>
      <c r="S4096" s="181" t="e">
        <f t="shared" si="1063"/>
        <v>#DIV/0!</v>
      </c>
      <c r="T4096" s="339" t="e">
        <f t="shared" si="1069"/>
        <v>#DIV/0!</v>
      </c>
      <c r="U4096" s="181" t="e">
        <f t="shared" si="1064"/>
        <v>#DIV/0!</v>
      </c>
    </row>
    <row r="4097" spans="2:21" ht="12.75" customHeight="1" x14ac:dyDescent="0.15">
      <c r="B4097" s="1">
        <f t="shared" si="1070"/>
        <v>422.60000000002759</v>
      </c>
      <c r="C4097" s="181" t="e">
        <f t="shared" si="1065"/>
        <v>#DIV/0!</v>
      </c>
      <c r="D4097" s="242">
        <f t="shared" si="1066"/>
        <v>105.15243610730001</v>
      </c>
      <c r="E4097" s="181" t="e">
        <f t="shared" si="1054"/>
        <v>#DIV/0!</v>
      </c>
      <c r="F4097" s="181" t="e">
        <f t="shared" si="1067"/>
        <v>#DIV/0!</v>
      </c>
      <c r="H4097" s="181" t="e">
        <f t="shared" si="1068"/>
        <v>#DIV/0!</v>
      </c>
      <c r="I4097" s="181" t="e">
        <f t="shared" si="1055"/>
        <v>#DIV/0!</v>
      </c>
      <c r="J4097" s="339" t="e">
        <f t="shared" si="1056"/>
        <v>#DIV/0!</v>
      </c>
      <c r="K4097" s="181" t="e">
        <f t="shared" si="1057"/>
        <v>#DIV/0!</v>
      </c>
      <c r="M4097" s="181" t="e">
        <f t="shared" si="1058"/>
        <v>#DIV/0!</v>
      </c>
      <c r="N4097" s="181" t="e">
        <f t="shared" si="1059"/>
        <v>#DIV/0!</v>
      </c>
      <c r="O4097" s="339" t="e">
        <f t="shared" si="1060"/>
        <v>#DIV/0!</v>
      </c>
      <c r="P4097" s="181" t="e">
        <f t="shared" si="1061"/>
        <v>#DIV/0!</v>
      </c>
      <c r="R4097" s="181" t="e">
        <f t="shared" si="1062"/>
        <v>#DIV/0!</v>
      </c>
      <c r="S4097" s="181" t="e">
        <f t="shared" si="1063"/>
        <v>#DIV/0!</v>
      </c>
      <c r="T4097" s="339" t="e">
        <f t="shared" si="1069"/>
        <v>#DIV/0!</v>
      </c>
      <c r="U4097" s="181" t="e">
        <f t="shared" si="1064"/>
        <v>#DIV/0!</v>
      </c>
    </row>
    <row r="4098" spans="2:21" ht="12.75" customHeight="1" x14ac:dyDescent="0.15">
      <c r="B4098" s="1">
        <f t="shared" si="1070"/>
        <v>422.70000000002761</v>
      </c>
      <c r="C4098" s="181" t="e">
        <f t="shared" si="1065"/>
        <v>#DIV/0!</v>
      </c>
      <c r="D4098" s="242">
        <f t="shared" si="1066"/>
        <v>105.15896346299782</v>
      </c>
      <c r="E4098" s="181" t="e">
        <f t="shared" si="1054"/>
        <v>#DIV/0!</v>
      </c>
      <c r="F4098" s="181" t="e">
        <f t="shared" si="1067"/>
        <v>#DIV/0!</v>
      </c>
      <c r="H4098" s="181" t="e">
        <f t="shared" si="1068"/>
        <v>#DIV/0!</v>
      </c>
      <c r="I4098" s="181" t="e">
        <f t="shared" si="1055"/>
        <v>#DIV/0!</v>
      </c>
      <c r="J4098" s="339" t="e">
        <f t="shared" si="1056"/>
        <v>#DIV/0!</v>
      </c>
      <c r="K4098" s="181" t="e">
        <f t="shared" si="1057"/>
        <v>#DIV/0!</v>
      </c>
      <c r="M4098" s="181" t="e">
        <f t="shared" si="1058"/>
        <v>#DIV/0!</v>
      </c>
      <c r="N4098" s="181" t="e">
        <f t="shared" si="1059"/>
        <v>#DIV/0!</v>
      </c>
      <c r="O4098" s="339" t="e">
        <f t="shared" si="1060"/>
        <v>#DIV/0!</v>
      </c>
      <c r="P4098" s="181" t="e">
        <f t="shared" si="1061"/>
        <v>#DIV/0!</v>
      </c>
      <c r="R4098" s="181" t="e">
        <f t="shared" si="1062"/>
        <v>#DIV/0!</v>
      </c>
      <c r="S4098" s="181" t="e">
        <f t="shared" si="1063"/>
        <v>#DIV/0!</v>
      </c>
      <c r="T4098" s="339" t="e">
        <f t="shared" si="1069"/>
        <v>#DIV/0!</v>
      </c>
      <c r="U4098" s="181" t="e">
        <f t="shared" si="1064"/>
        <v>#DIV/0!</v>
      </c>
    </row>
    <row r="4099" spans="2:21" ht="12.75" customHeight="1" x14ac:dyDescent="0.15">
      <c r="B4099" s="1">
        <f t="shared" si="1070"/>
        <v>422.80000000002764</v>
      </c>
      <c r="C4099" s="181" t="e">
        <f t="shared" si="1065"/>
        <v>#DIV/0!</v>
      </c>
      <c r="D4099" s="242">
        <f t="shared" si="1066"/>
        <v>105.16548960343718</v>
      </c>
      <c r="E4099" s="181" t="e">
        <f t="shared" si="1054"/>
        <v>#DIV/0!</v>
      </c>
      <c r="F4099" s="181" t="e">
        <f t="shared" si="1067"/>
        <v>#DIV/0!</v>
      </c>
      <c r="H4099" s="181" t="e">
        <f t="shared" si="1068"/>
        <v>#DIV/0!</v>
      </c>
      <c r="I4099" s="181" t="e">
        <f t="shared" si="1055"/>
        <v>#DIV/0!</v>
      </c>
      <c r="J4099" s="339" t="e">
        <f t="shared" si="1056"/>
        <v>#DIV/0!</v>
      </c>
      <c r="K4099" s="181" t="e">
        <f t="shared" si="1057"/>
        <v>#DIV/0!</v>
      </c>
      <c r="M4099" s="181" t="e">
        <f t="shared" si="1058"/>
        <v>#DIV/0!</v>
      </c>
      <c r="N4099" s="181" t="e">
        <f t="shared" si="1059"/>
        <v>#DIV/0!</v>
      </c>
      <c r="O4099" s="339" t="e">
        <f t="shared" si="1060"/>
        <v>#DIV/0!</v>
      </c>
      <c r="P4099" s="181" t="e">
        <f t="shared" si="1061"/>
        <v>#DIV/0!</v>
      </c>
      <c r="R4099" s="181" t="e">
        <f t="shared" si="1062"/>
        <v>#DIV/0!</v>
      </c>
      <c r="S4099" s="181" t="e">
        <f t="shared" si="1063"/>
        <v>#DIV/0!</v>
      </c>
      <c r="T4099" s="339" t="e">
        <f t="shared" si="1069"/>
        <v>#DIV/0!</v>
      </c>
      <c r="U4099" s="181" t="e">
        <f t="shared" si="1064"/>
        <v>#DIV/0!</v>
      </c>
    </row>
    <row r="4100" spans="2:21" ht="12.75" customHeight="1" x14ac:dyDescent="0.15">
      <c r="B4100" s="1">
        <f t="shared" si="1070"/>
        <v>422.90000000002766</v>
      </c>
      <c r="C4100" s="181" t="e">
        <f t="shared" si="1065"/>
        <v>#DIV/0!</v>
      </c>
      <c r="D4100" s="242">
        <f t="shared" si="1066"/>
        <v>105.17201452914581</v>
      </c>
      <c r="E4100" s="181" t="e">
        <f t="shared" si="1054"/>
        <v>#DIV/0!</v>
      </c>
      <c r="F4100" s="181" t="e">
        <f t="shared" si="1067"/>
        <v>#DIV/0!</v>
      </c>
      <c r="H4100" s="181" t="e">
        <f t="shared" si="1068"/>
        <v>#DIV/0!</v>
      </c>
      <c r="I4100" s="181" t="e">
        <f t="shared" si="1055"/>
        <v>#DIV/0!</v>
      </c>
      <c r="J4100" s="339" t="e">
        <f t="shared" si="1056"/>
        <v>#DIV/0!</v>
      </c>
      <c r="K4100" s="181" t="e">
        <f t="shared" si="1057"/>
        <v>#DIV/0!</v>
      </c>
      <c r="M4100" s="181" t="e">
        <f t="shared" si="1058"/>
        <v>#DIV/0!</v>
      </c>
      <c r="N4100" s="181" t="e">
        <f t="shared" si="1059"/>
        <v>#DIV/0!</v>
      </c>
      <c r="O4100" s="339" t="e">
        <f t="shared" si="1060"/>
        <v>#DIV/0!</v>
      </c>
      <c r="P4100" s="181" t="e">
        <f t="shared" si="1061"/>
        <v>#DIV/0!</v>
      </c>
      <c r="R4100" s="181" t="e">
        <f t="shared" si="1062"/>
        <v>#DIV/0!</v>
      </c>
      <c r="S4100" s="181" t="e">
        <f t="shared" si="1063"/>
        <v>#DIV/0!</v>
      </c>
      <c r="T4100" s="339" t="e">
        <f t="shared" si="1069"/>
        <v>#DIV/0!</v>
      </c>
      <c r="U4100" s="181" t="e">
        <f t="shared" si="1064"/>
        <v>#DIV/0!</v>
      </c>
    </row>
    <row r="4101" spans="2:21" ht="12.75" customHeight="1" x14ac:dyDescent="0.15">
      <c r="B4101" s="1">
        <f t="shared" si="1070"/>
        <v>423.00000000002768</v>
      </c>
      <c r="C4101" s="181" t="e">
        <f t="shared" si="1065"/>
        <v>#DIV/0!</v>
      </c>
      <c r="D4101" s="242">
        <f t="shared" si="1066"/>
        <v>105.17853824065121</v>
      </c>
      <c r="E4101" s="181" t="e">
        <f t="shared" si="1054"/>
        <v>#DIV/0!</v>
      </c>
      <c r="F4101" s="181" t="e">
        <f t="shared" si="1067"/>
        <v>#DIV/0!</v>
      </c>
      <c r="H4101" s="181" t="e">
        <f t="shared" si="1068"/>
        <v>#DIV/0!</v>
      </c>
      <c r="I4101" s="181" t="e">
        <f t="shared" si="1055"/>
        <v>#DIV/0!</v>
      </c>
      <c r="J4101" s="339" t="e">
        <f t="shared" si="1056"/>
        <v>#DIV/0!</v>
      </c>
      <c r="K4101" s="181" t="e">
        <f t="shared" si="1057"/>
        <v>#DIV/0!</v>
      </c>
      <c r="M4101" s="181" t="e">
        <f t="shared" si="1058"/>
        <v>#DIV/0!</v>
      </c>
      <c r="N4101" s="181" t="e">
        <f t="shared" si="1059"/>
        <v>#DIV/0!</v>
      </c>
      <c r="O4101" s="339" t="e">
        <f t="shared" si="1060"/>
        <v>#DIV/0!</v>
      </c>
      <c r="P4101" s="181" t="e">
        <f t="shared" si="1061"/>
        <v>#DIV/0!</v>
      </c>
      <c r="R4101" s="181" t="e">
        <f t="shared" si="1062"/>
        <v>#DIV/0!</v>
      </c>
      <c r="S4101" s="181" t="e">
        <f t="shared" si="1063"/>
        <v>#DIV/0!</v>
      </c>
      <c r="T4101" s="339" t="e">
        <f t="shared" si="1069"/>
        <v>#DIV/0!</v>
      </c>
      <c r="U4101" s="181" t="e">
        <f t="shared" si="1064"/>
        <v>#DIV/0!</v>
      </c>
    </row>
    <row r="4102" spans="2:21" ht="12.75" customHeight="1" x14ac:dyDescent="0.15">
      <c r="B4102" s="1">
        <f t="shared" si="1070"/>
        <v>423.10000000002771</v>
      </c>
      <c r="C4102" s="181" t="e">
        <f t="shared" si="1065"/>
        <v>#DIV/0!</v>
      </c>
      <c r="D4102" s="242">
        <f t="shared" si="1066"/>
        <v>105.18506073848057</v>
      </c>
      <c r="E4102" s="181" t="e">
        <f t="shared" ref="E4102:E4165" si="1071">+$D$19+(C4102/(D4102*$D$34))</f>
        <v>#DIV/0!</v>
      </c>
      <c r="F4102" s="181" t="e">
        <f t="shared" si="1067"/>
        <v>#DIV/0!</v>
      </c>
      <c r="H4102" s="181" t="e">
        <f t="shared" si="1068"/>
        <v>#DIV/0!</v>
      </c>
      <c r="I4102" s="181" t="e">
        <f t="shared" ref="I4102:I4165" si="1072">1.32*(($B4103-$D$19)/$D$30)^0.25</f>
        <v>#DIV/0!</v>
      </c>
      <c r="J4102" s="339" t="e">
        <f t="shared" ref="J4102:J4165" si="1073">+$D$19+(H4102/(I4102*$D$35))</f>
        <v>#DIV/0!</v>
      </c>
      <c r="K4102" s="181" t="e">
        <f t="shared" ref="K4102:K4165" si="1074">ABS($B4103-J4102)</f>
        <v>#DIV/0!</v>
      </c>
      <c r="M4102" s="181" t="e">
        <f t="shared" ref="M4102:M4165" si="1075">(2*PI()*$D$27*$D$8*$AE$7*($D$31-B4103))/LN($D$30/$D$28)</f>
        <v>#DIV/0!</v>
      </c>
      <c r="N4102" s="181" t="e">
        <f t="shared" ref="N4102:N4165" si="1076">1.32*(($B4103-$D$19)/$D$30)^0.25</f>
        <v>#DIV/0!</v>
      </c>
      <c r="O4102" s="339" t="e">
        <f t="shared" ref="O4102:O4165" si="1077">+$D$19+(M4102/(N4102*$D$38))</f>
        <v>#DIV/0!</v>
      </c>
      <c r="P4102" s="181" t="e">
        <f t="shared" ref="P4102:P4165" si="1078">ABS($B4103-O4102)</f>
        <v>#DIV/0!</v>
      </c>
      <c r="R4102" s="181" t="e">
        <f t="shared" ref="R4102:R4165" si="1079">(2*PI()*$D$27*$D$9*$AE$6*($D$31-B4103))/LN($D$30/$D$28)</f>
        <v>#DIV/0!</v>
      </c>
      <c r="S4102" s="181" t="e">
        <f t="shared" ref="S4102:S4165" si="1080">1.32*(($B4103-$D$19)/$D$30)^0.25</f>
        <v>#DIV/0!</v>
      </c>
      <c r="T4102" s="339" t="e">
        <f t="shared" si="1069"/>
        <v>#DIV/0!</v>
      </c>
      <c r="U4102" s="181" t="e">
        <f t="shared" ref="U4102:U4165" si="1081">ABS($B4103-T4102)</f>
        <v>#DIV/0!</v>
      </c>
    </row>
    <row r="4103" spans="2:21" ht="12.75" customHeight="1" x14ac:dyDescent="0.15">
      <c r="B4103" s="1">
        <f t="shared" si="1070"/>
        <v>423.20000000002773</v>
      </c>
      <c r="C4103" s="181" t="e">
        <f t="shared" ref="C4103:C4166" si="1082">(2*PI()*$D$26*$D$32*($D$31-B4104))/LN($D$29/$D$28)</f>
        <v>#DIV/0!</v>
      </c>
      <c r="D4103" s="242">
        <f t="shared" ref="D4103:D4166" si="1083">1.32*((B4104-$D$19)/$D$29)^0.25</f>
        <v>105.19158202316039</v>
      </c>
      <c r="E4103" s="181" t="e">
        <f t="shared" si="1071"/>
        <v>#DIV/0!</v>
      </c>
      <c r="F4103" s="181" t="e">
        <f t="shared" ref="F4103:F4166" si="1084">ABS(B4104-E4103)</f>
        <v>#DIV/0!</v>
      </c>
      <c r="H4103" s="181" t="e">
        <f t="shared" ref="H4103:H4166" si="1085">(2*PI()*$D$27*$D$32*($D$31-B4104))/LN($D$30/$D$28)</f>
        <v>#DIV/0!</v>
      </c>
      <c r="I4103" s="181" t="e">
        <f t="shared" si="1072"/>
        <v>#DIV/0!</v>
      </c>
      <c r="J4103" s="339" t="e">
        <f t="shared" si="1073"/>
        <v>#DIV/0!</v>
      </c>
      <c r="K4103" s="181" t="e">
        <f t="shared" si="1074"/>
        <v>#DIV/0!</v>
      </c>
      <c r="M4103" s="181" t="e">
        <f t="shared" si="1075"/>
        <v>#DIV/0!</v>
      </c>
      <c r="N4103" s="181" t="e">
        <f t="shared" si="1076"/>
        <v>#DIV/0!</v>
      </c>
      <c r="O4103" s="339" t="e">
        <f t="shared" si="1077"/>
        <v>#DIV/0!</v>
      </c>
      <c r="P4103" s="181" t="e">
        <f t="shared" si="1078"/>
        <v>#DIV/0!</v>
      </c>
      <c r="R4103" s="181" t="e">
        <f t="shared" si="1079"/>
        <v>#DIV/0!</v>
      </c>
      <c r="S4103" s="181" t="e">
        <f t="shared" si="1080"/>
        <v>#DIV/0!</v>
      </c>
      <c r="T4103" s="339" t="e">
        <f t="shared" ref="T4103:T4166" si="1086">+$D$19+(R4103/(S4103*$D$41))</f>
        <v>#DIV/0!</v>
      </c>
      <c r="U4103" s="181" t="e">
        <f t="shared" si="1081"/>
        <v>#DIV/0!</v>
      </c>
    </row>
    <row r="4104" spans="2:21" ht="12.75" customHeight="1" x14ac:dyDescent="0.15">
      <c r="B4104" s="1">
        <f t="shared" ref="B4104:B4167" si="1087">B4103+0.1</f>
        <v>423.30000000002775</v>
      </c>
      <c r="C4104" s="181" t="e">
        <f t="shared" si="1082"/>
        <v>#DIV/0!</v>
      </c>
      <c r="D4104" s="242">
        <f t="shared" si="1083"/>
        <v>105.19810209521717</v>
      </c>
      <c r="E4104" s="181" t="e">
        <f t="shared" si="1071"/>
        <v>#DIV/0!</v>
      </c>
      <c r="F4104" s="181" t="e">
        <f t="shared" si="1084"/>
        <v>#DIV/0!</v>
      </c>
      <c r="H4104" s="181" t="e">
        <f t="shared" si="1085"/>
        <v>#DIV/0!</v>
      </c>
      <c r="I4104" s="181" t="e">
        <f t="shared" si="1072"/>
        <v>#DIV/0!</v>
      </c>
      <c r="J4104" s="339" t="e">
        <f t="shared" si="1073"/>
        <v>#DIV/0!</v>
      </c>
      <c r="K4104" s="181" t="e">
        <f t="shared" si="1074"/>
        <v>#DIV/0!</v>
      </c>
      <c r="M4104" s="181" t="e">
        <f t="shared" si="1075"/>
        <v>#DIV/0!</v>
      </c>
      <c r="N4104" s="181" t="e">
        <f t="shared" si="1076"/>
        <v>#DIV/0!</v>
      </c>
      <c r="O4104" s="339" t="e">
        <f t="shared" si="1077"/>
        <v>#DIV/0!</v>
      </c>
      <c r="P4104" s="181" t="e">
        <f t="shared" si="1078"/>
        <v>#DIV/0!</v>
      </c>
      <c r="R4104" s="181" t="e">
        <f t="shared" si="1079"/>
        <v>#DIV/0!</v>
      </c>
      <c r="S4104" s="181" t="e">
        <f t="shared" si="1080"/>
        <v>#DIV/0!</v>
      </c>
      <c r="T4104" s="339" t="e">
        <f t="shared" si="1086"/>
        <v>#DIV/0!</v>
      </c>
      <c r="U4104" s="181" t="e">
        <f t="shared" si="1081"/>
        <v>#DIV/0!</v>
      </c>
    </row>
    <row r="4105" spans="2:21" ht="12.75" customHeight="1" x14ac:dyDescent="0.15">
      <c r="B4105" s="1">
        <f t="shared" si="1087"/>
        <v>423.40000000002777</v>
      </c>
      <c r="C4105" s="181" t="e">
        <f t="shared" si="1082"/>
        <v>#DIV/0!</v>
      </c>
      <c r="D4105" s="242">
        <f t="shared" si="1083"/>
        <v>105.20462095517698</v>
      </c>
      <c r="E4105" s="181" t="e">
        <f t="shared" si="1071"/>
        <v>#DIV/0!</v>
      </c>
      <c r="F4105" s="181" t="e">
        <f t="shared" si="1084"/>
        <v>#DIV/0!</v>
      </c>
      <c r="H4105" s="181" t="e">
        <f t="shared" si="1085"/>
        <v>#DIV/0!</v>
      </c>
      <c r="I4105" s="181" t="e">
        <f t="shared" si="1072"/>
        <v>#DIV/0!</v>
      </c>
      <c r="J4105" s="339" t="e">
        <f t="shared" si="1073"/>
        <v>#DIV/0!</v>
      </c>
      <c r="K4105" s="181" t="e">
        <f t="shared" si="1074"/>
        <v>#DIV/0!</v>
      </c>
      <c r="M4105" s="181" t="e">
        <f t="shared" si="1075"/>
        <v>#DIV/0!</v>
      </c>
      <c r="N4105" s="181" t="e">
        <f t="shared" si="1076"/>
        <v>#DIV/0!</v>
      </c>
      <c r="O4105" s="339" t="e">
        <f t="shared" si="1077"/>
        <v>#DIV/0!</v>
      </c>
      <c r="P4105" s="181" t="e">
        <f t="shared" si="1078"/>
        <v>#DIV/0!</v>
      </c>
      <c r="R4105" s="181" t="e">
        <f t="shared" si="1079"/>
        <v>#DIV/0!</v>
      </c>
      <c r="S4105" s="181" t="e">
        <f t="shared" si="1080"/>
        <v>#DIV/0!</v>
      </c>
      <c r="T4105" s="339" t="e">
        <f t="shared" si="1086"/>
        <v>#DIV/0!</v>
      </c>
      <c r="U4105" s="181" t="e">
        <f t="shared" si="1081"/>
        <v>#DIV/0!</v>
      </c>
    </row>
    <row r="4106" spans="2:21" ht="12.75" customHeight="1" x14ac:dyDescent="0.15">
      <c r="B4106" s="1">
        <f t="shared" si="1087"/>
        <v>423.5000000000278</v>
      </c>
      <c r="C4106" s="181" t="e">
        <f t="shared" si="1082"/>
        <v>#DIV/0!</v>
      </c>
      <c r="D4106" s="242">
        <f t="shared" si="1083"/>
        <v>105.21113860356529</v>
      </c>
      <c r="E4106" s="181" t="e">
        <f t="shared" si="1071"/>
        <v>#DIV/0!</v>
      </c>
      <c r="F4106" s="181" t="e">
        <f t="shared" si="1084"/>
        <v>#DIV/0!</v>
      </c>
      <c r="H4106" s="181" t="e">
        <f t="shared" si="1085"/>
        <v>#DIV/0!</v>
      </c>
      <c r="I4106" s="181" t="e">
        <f t="shared" si="1072"/>
        <v>#DIV/0!</v>
      </c>
      <c r="J4106" s="339" t="e">
        <f t="shared" si="1073"/>
        <v>#DIV/0!</v>
      </c>
      <c r="K4106" s="181" t="e">
        <f t="shared" si="1074"/>
        <v>#DIV/0!</v>
      </c>
      <c r="M4106" s="181" t="e">
        <f t="shared" si="1075"/>
        <v>#DIV/0!</v>
      </c>
      <c r="N4106" s="181" t="e">
        <f t="shared" si="1076"/>
        <v>#DIV/0!</v>
      </c>
      <c r="O4106" s="339" t="e">
        <f t="shared" si="1077"/>
        <v>#DIV/0!</v>
      </c>
      <c r="P4106" s="181" t="e">
        <f t="shared" si="1078"/>
        <v>#DIV/0!</v>
      </c>
      <c r="R4106" s="181" t="e">
        <f t="shared" si="1079"/>
        <v>#DIV/0!</v>
      </c>
      <c r="S4106" s="181" t="e">
        <f t="shared" si="1080"/>
        <v>#DIV/0!</v>
      </c>
      <c r="T4106" s="339" t="e">
        <f t="shared" si="1086"/>
        <v>#DIV/0!</v>
      </c>
      <c r="U4106" s="181" t="e">
        <f t="shared" si="1081"/>
        <v>#DIV/0!</v>
      </c>
    </row>
    <row r="4107" spans="2:21" ht="12.75" customHeight="1" x14ac:dyDescent="0.15">
      <c r="B4107" s="1">
        <f t="shared" si="1087"/>
        <v>423.60000000002782</v>
      </c>
      <c r="C4107" s="181" t="e">
        <f t="shared" si="1082"/>
        <v>#DIV/0!</v>
      </c>
      <c r="D4107" s="242">
        <f t="shared" si="1083"/>
        <v>105.2176550409074</v>
      </c>
      <c r="E4107" s="181" t="e">
        <f t="shared" si="1071"/>
        <v>#DIV/0!</v>
      </c>
      <c r="F4107" s="181" t="e">
        <f t="shared" si="1084"/>
        <v>#DIV/0!</v>
      </c>
      <c r="H4107" s="181" t="e">
        <f t="shared" si="1085"/>
        <v>#DIV/0!</v>
      </c>
      <c r="I4107" s="181" t="e">
        <f t="shared" si="1072"/>
        <v>#DIV/0!</v>
      </c>
      <c r="J4107" s="339" t="e">
        <f t="shared" si="1073"/>
        <v>#DIV/0!</v>
      </c>
      <c r="K4107" s="181" t="e">
        <f t="shared" si="1074"/>
        <v>#DIV/0!</v>
      </c>
      <c r="M4107" s="181" t="e">
        <f t="shared" si="1075"/>
        <v>#DIV/0!</v>
      </c>
      <c r="N4107" s="181" t="e">
        <f t="shared" si="1076"/>
        <v>#DIV/0!</v>
      </c>
      <c r="O4107" s="339" t="e">
        <f t="shared" si="1077"/>
        <v>#DIV/0!</v>
      </c>
      <c r="P4107" s="181" t="e">
        <f t="shared" si="1078"/>
        <v>#DIV/0!</v>
      </c>
      <c r="R4107" s="181" t="e">
        <f t="shared" si="1079"/>
        <v>#DIV/0!</v>
      </c>
      <c r="S4107" s="181" t="e">
        <f t="shared" si="1080"/>
        <v>#DIV/0!</v>
      </c>
      <c r="T4107" s="339" t="e">
        <f t="shared" si="1086"/>
        <v>#DIV/0!</v>
      </c>
      <c r="U4107" s="181" t="e">
        <f t="shared" si="1081"/>
        <v>#DIV/0!</v>
      </c>
    </row>
    <row r="4108" spans="2:21" ht="12.75" customHeight="1" x14ac:dyDescent="0.15">
      <c r="B4108" s="1">
        <f t="shared" si="1087"/>
        <v>423.70000000002784</v>
      </c>
      <c r="C4108" s="181" t="e">
        <f t="shared" si="1082"/>
        <v>#DIV/0!</v>
      </c>
      <c r="D4108" s="242">
        <f t="shared" si="1083"/>
        <v>105.22417026772838</v>
      </c>
      <c r="E4108" s="181" t="e">
        <f t="shared" si="1071"/>
        <v>#DIV/0!</v>
      </c>
      <c r="F4108" s="181" t="e">
        <f t="shared" si="1084"/>
        <v>#DIV/0!</v>
      </c>
      <c r="H4108" s="181" t="e">
        <f t="shared" si="1085"/>
        <v>#DIV/0!</v>
      </c>
      <c r="I4108" s="181" t="e">
        <f t="shared" si="1072"/>
        <v>#DIV/0!</v>
      </c>
      <c r="J4108" s="339" t="e">
        <f t="shared" si="1073"/>
        <v>#DIV/0!</v>
      </c>
      <c r="K4108" s="181" t="e">
        <f t="shared" si="1074"/>
        <v>#DIV/0!</v>
      </c>
      <c r="M4108" s="181" t="e">
        <f t="shared" si="1075"/>
        <v>#DIV/0!</v>
      </c>
      <c r="N4108" s="181" t="e">
        <f t="shared" si="1076"/>
        <v>#DIV/0!</v>
      </c>
      <c r="O4108" s="339" t="e">
        <f t="shared" si="1077"/>
        <v>#DIV/0!</v>
      </c>
      <c r="P4108" s="181" t="e">
        <f t="shared" si="1078"/>
        <v>#DIV/0!</v>
      </c>
      <c r="R4108" s="181" t="e">
        <f t="shared" si="1079"/>
        <v>#DIV/0!</v>
      </c>
      <c r="S4108" s="181" t="e">
        <f t="shared" si="1080"/>
        <v>#DIV/0!</v>
      </c>
      <c r="T4108" s="339" t="e">
        <f t="shared" si="1086"/>
        <v>#DIV/0!</v>
      </c>
      <c r="U4108" s="181" t="e">
        <f t="shared" si="1081"/>
        <v>#DIV/0!</v>
      </c>
    </row>
    <row r="4109" spans="2:21" ht="12.75" customHeight="1" x14ac:dyDescent="0.15">
      <c r="B4109" s="1">
        <f t="shared" si="1087"/>
        <v>423.80000000002786</v>
      </c>
      <c r="C4109" s="181" t="e">
        <f t="shared" si="1082"/>
        <v>#DIV/0!</v>
      </c>
      <c r="D4109" s="242">
        <f t="shared" si="1083"/>
        <v>105.23068428455269</v>
      </c>
      <c r="E4109" s="181" t="e">
        <f t="shared" si="1071"/>
        <v>#DIV/0!</v>
      </c>
      <c r="F4109" s="181" t="e">
        <f t="shared" si="1084"/>
        <v>#DIV/0!</v>
      </c>
      <c r="H4109" s="181" t="e">
        <f t="shared" si="1085"/>
        <v>#DIV/0!</v>
      </c>
      <c r="I4109" s="181" t="e">
        <f t="shared" si="1072"/>
        <v>#DIV/0!</v>
      </c>
      <c r="J4109" s="339" t="e">
        <f t="shared" si="1073"/>
        <v>#DIV/0!</v>
      </c>
      <c r="K4109" s="181" t="e">
        <f t="shared" si="1074"/>
        <v>#DIV/0!</v>
      </c>
      <c r="M4109" s="181" t="e">
        <f t="shared" si="1075"/>
        <v>#DIV/0!</v>
      </c>
      <c r="N4109" s="181" t="e">
        <f t="shared" si="1076"/>
        <v>#DIV/0!</v>
      </c>
      <c r="O4109" s="339" t="e">
        <f t="shared" si="1077"/>
        <v>#DIV/0!</v>
      </c>
      <c r="P4109" s="181" t="e">
        <f t="shared" si="1078"/>
        <v>#DIV/0!</v>
      </c>
      <c r="R4109" s="181" t="e">
        <f t="shared" si="1079"/>
        <v>#DIV/0!</v>
      </c>
      <c r="S4109" s="181" t="e">
        <f t="shared" si="1080"/>
        <v>#DIV/0!</v>
      </c>
      <c r="T4109" s="339" t="e">
        <f t="shared" si="1086"/>
        <v>#DIV/0!</v>
      </c>
      <c r="U4109" s="181" t="e">
        <f t="shared" si="1081"/>
        <v>#DIV/0!</v>
      </c>
    </row>
    <row r="4110" spans="2:21" ht="12.75" customHeight="1" x14ac:dyDescent="0.15">
      <c r="B4110" s="1">
        <f t="shared" si="1087"/>
        <v>423.90000000002789</v>
      </c>
      <c r="C4110" s="181" t="e">
        <f t="shared" si="1082"/>
        <v>#DIV/0!</v>
      </c>
      <c r="D4110" s="242">
        <f t="shared" si="1083"/>
        <v>105.23719709190463</v>
      </c>
      <c r="E4110" s="181" t="e">
        <f t="shared" si="1071"/>
        <v>#DIV/0!</v>
      </c>
      <c r="F4110" s="181" t="e">
        <f t="shared" si="1084"/>
        <v>#DIV/0!</v>
      </c>
      <c r="H4110" s="181" t="e">
        <f t="shared" si="1085"/>
        <v>#DIV/0!</v>
      </c>
      <c r="I4110" s="181" t="e">
        <f t="shared" si="1072"/>
        <v>#DIV/0!</v>
      </c>
      <c r="J4110" s="339" t="e">
        <f t="shared" si="1073"/>
        <v>#DIV/0!</v>
      </c>
      <c r="K4110" s="181" t="e">
        <f t="shared" si="1074"/>
        <v>#DIV/0!</v>
      </c>
      <c r="M4110" s="181" t="e">
        <f t="shared" si="1075"/>
        <v>#DIV/0!</v>
      </c>
      <c r="N4110" s="181" t="e">
        <f t="shared" si="1076"/>
        <v>#DIV/0!</v>
      </c>
      <c r="O4110" s="339" t="e">
        <f t="shared" si="1077"/>
        <v>#DIV/0!</v>
      </c>
      <c r="P4110" s="181" t="e">
        <f t="shared" si="1078"/>
        <v>#DIV/0!</v>
      </c>
      <c r="R4110" s="181" t="e">
        <f t="shared" si="1079"/>
        <v>#DIV/0!</v>
      </c>
      <c r="S4110" s="181" t="e">
        <f t="shared" si="1080"/>
        <v>#DIV/0!</v>
      </c>
      <c r="T4110" s="339" t="e">
        <f t="shared" si="1086"/>
        <v>#DIV/0!</v>
      </c>
      <c r="U4110" s="181" t="e">
        <f t="shared" si="1081"/>
        <v>#DIV/0!</v>
      </c>
    </row>
    <row r="4111" spans="2:21" ht="12.75" customHeight="1" x14ac:dyDescent="0.15">
      <c r="B4111" s="1">
        <f t="shared" si="1087"/>
        <v>424.00000000002791</v>
      </c>
      <c r="C4111" s="181" t="e">
        <f t="shared" si="1082"/>
        <v>#DIV/0!</v>
      </c>
      <c r="D4111" s="242">
        <f t="shared" si="1083"/>
        <v>105.243708690308</v>
      </c>
      <c r="E4111" s="181" t="e">
        <f t="shared" si="1071"/>
        <v>#DIV/0!</v>
      </c>
      <c r="F4111" s="181" t="e">
        <f t="shared" si="1084"/>
        <v>#DIV/0!</v>
      </c>
      <c r="H4111" s="181" t="e">
        <f t="shared" si="1085"/>
        <v>#DIV/0!</v>
      </c>
      <c r="I4111" s="181" t="e">
        <f t="shared" si="1072"/>
        <v>#DIV/0!</v>
      </c>
      <c r="J4111" s="339" t="e">
        <f t="shared" si="1073"/>
        <v>#DIV/0!</v>
      </c>
      <c r="K4111" s="181" t="e">
        <f t="shared" si="1074"/>
        <v>#DIV/0!</v>
      </c>
      <c r="M4111" s="181" t="e">
        <f t="shared" si="1075"/>
        <v>#DIV/0!</v>
      </c>
      <c r="N4111" s="181" t="e">
        <f t="shared" si="1076"/>
        <v>#DIV/0!</v>
      </c>
      <c r="O4111" s="339" t="e">
        <f t="shared" si="1077"/>
        <v>#DIV/0!</v>
      </c>
      <c r="P4111" s="181" t="e">
        <f t="shared" si="1078"/>
        <v>#DIV/0!</v>
      </c>
      <c r="R4111" s="181" t="e">
        <f t="shared" si="1079"/>
        <v>#DIV/0!</v>
      </c>
      <c r="S4111" s="181" t="e">
        <f t="shared" si="1080"/>
        <v>#DIV/0!</v>
      </c>
      <c r="T4111" s="339" t="e">
        <f t="shared" si="1086"/>
        <v>#DIV/0!</v>
      </c>
      <c r="U4111" s="181" t="e">
        <f t="shared" si="1081"/>
        <v>#DIV/0!</v>
      </c>
    </row>
    <row r="4112" spans="2:21" ht="12.75" customHeight="1" x14ac:dyDescent="0.15">
      <c r="B4112" s="1">
        <f t="shared" si="1087"/>
        <v>424.10000000002793</v>
      </c>
      <c r="C4112" s="181" t="e">
        <f t="shared" si="1082"/>
        <v>#DIV/0!</v>
      </c>
      <c r="D4112" s="242">
        <f t="shared" si="1083"/>
        <v>105.25021908028627</v>
      </c>
      <c r="E4112" s="181" t="e">
        <f t="shared" si="1071"/>
        <v>#DIV/0!</v>
      </c>
      <c r="F4112" s="181" t="e">
        <f t="shared" si="1084"/>
        <v>#DIV/0!</v>
      </c>
      <c r="H4112" s="181" t="e">
        <f t="shared" si="1085"/>
        <v>#DIV/0!</v>
      </c>
      <c r="I4112" s="181" t="e">
        <f t="shared" si="1072"/>
        <v>#DIV/0!</v>
      </c>
      <c r="J4112" s="339" t="e">
        <f t="shared" si="1073"/>
        <v>#DIV/0!</v>
      </c>
      <c r="K4112" s="181" t="e">
        <f t="shared" si="1074"/>
        <v>#DIV/0!</v>
      </c>
      <c r="M4112" s="181" t="e">
        <f t="shared" si="1075"/>
        <v>#DIV/0!</v>
      </c>
      <c r="N4112" s="181" t="e">
        <f t="shared" si="1076"/>
        <v>#DIV/0!</v>
      </c>
      <c r="O4112" s="339" t="e">
        <f t="shared" si="1077"/>
        <v>#DIV/0!</v>
      </c>
      <c r="P4112" s="181" t="e">
        <f t="shared" si="1078"/>
        <v>#DIV/0!</v>
      </c>
      <c r="R4112" s="181" t="e">
        <f t="shared" si="1079"/>
        <v>#DIV/0!</v>
      </c>
      <c r="S4112" s="181" t="e">
        <f t="shared" si="1080"/>
        <v>#DIV/0!</v>
      </c>
      <c r="T4112" s="339" t="e">
        <f t="shared" si="1086"/>
        <v>#DIV/0!</v>
      </c>
      <c r="U4112" s="181" t="e">
        <f t="shared" si="1081"/>
        <v>#DIV/0!</v>
      </c>
    </row>
    <row r="4113" spans="2:21" ht="12.75" customHeight="1" x14ac:dyDescent="0.15">
      <c r="B4113" s="1">
        <f t="shared" si="1087"/>
        <v>424.20000000002796</v>
      </c>
      <c r="C4113" s="181" t="e">
        <f t="shared" si="1082"/>
        <v>#DIV/0!</v>
      </c>
      <c r="D4113" s="242">
        <f t="shared" si="1083"/>
        <v>105.25672826236263</v>
      </c>
      <c r="E4113" s="181" t="e">
        <f t="shared" si="1071"/>
        <v>#DIV/0!</v>
      </c>
      <c r="F4113" s="181" t="e">
        <f t="shared" si="1084"/>
        <v>#DIV/0!</v>
      </c>
      <c r="H4113" s="181" t="e">
        <f t="shared" si="1085"/>
        <v>#DIV/0!</v>
      </c>
      <c r="I4113" s="181" t="e">
        <f t="shared" si="1072"/>
        <v>#DIV/0!</v>
      </c>
      <c r="J4113" s="339" t="e">
        <f t="shared" si="1073"/>
        <v>#DIV/0!</v>
      </c>
      <c r="K4113" s="181" t="e">
        <f t="shared" si="1074"/>
        <v>#DIV/0!</v>
      </c>
      <c r="M4113" s="181" t="e">
        <f t="shared" si="1075"/>
        <v>#DIV/0!</v>
      </c>
      <c r="N4113" s="181" t="e">
        <f t="shared" si="1076"/>
        <v>#DIV/0!</v>
      </c>
      <c r="O4113" s="339" t="e">
        <f t="shared" si="1077"/>
        <v>#DIV/0!</v>
      </c>
      <c r="P4113" s="181" t="e">
        <f t="shared" si="1078"/>
        <v>#DIV/0!</v>
      </c>
      <c r="R4113" s="181" t="e">
        <f t="shared" si="1079"/>
        <v>#DIV/0!</v>
      </c>
      <c r="S4113" s="181" t="e">
        <f t="shared" si="1080"/>
        <v>#DIV/0!</v>
      </c>
      <c r="T4113" s="339" t="e">
        <f t="shared" si="1086"/>
        <v>#DIV/0!</v>
      </c>
      <c r="U4113" s="181" t="e">
        <f t="shared" si="1081"/>
        <v>#DIV/0!</v>
      </c>
    </row>
    <row r="4114" spans="2:21" ht="12.75" customHeight="1" x14ac:dyDescent="0.15">
      <c r="B4114" s="1">
        <f t="shared" si="1087"/>
        <v>424.30000000002798</v>
      </c>
      <c r="C4114" s="181" t="e">
        <f t="shared" si="1082"/>
        <v>#DIV/0!</v>
      </c>
      <c r="D4114" s="242">
        <f t="shared" si="1083"/>
        <v>105.26323623705976</v>
      </c>
      <c r="E4114" s="181" t="e">
        <f t="shared" si="1071"/>
        <v>#DIV/0!</v>
      </c>
      <c r="F4114" s="181" t="e">
        <f t="shared" si="1084"/>
        <v>#DIV/0!</v>
      </c>
      <c r="H4114" s="181" t="e">
        <f t="shared" si="1085"/>
        <v>#DIV/0!</v>
      </c>
      <c r="I4114" s="181" t="e">
        <f t="shared" si="1072"/>
        <v>#DIV/0!</v>
      </c>
      <c r="J4114" s="339" t="e">
        <f t="shared" si="1073"/>
        <v>#DIV/0!</v>
      </c>
      <c r="K4114" s="181" t="e">
        <f t="shared" si="1074"/>
        <v>#DIV/0!</v>
      </c>
      <c r="M4114" s="181" t="e">
        <f t="shared" si="1075"/>
        <v>#DIV/0!</v>
      </c>
      <c r="N4114" s="181" t="e">
        <f t="shared" si="1076"/>
        <v>#DIV/0!</v>
      </c>
      <c r="O4114" s="339" t="e">
        <f t="shared" si="1077"/>
        <v>#DIV/0!</v>
      </c>
      <c r="P4114" s="181" t="e">
        <f t="shared" si="1078"/>
        <v>#DIV/0!</v>
      </c>
      <c r="R4114" s="181" t="e">
        <f t="shared" si="1079"/>
        <v>#DIV/0!</v>
      </c>
      <c r="S4114" s="181" t="e">
        <f t="shared" si="1080"/>
        <v>#DIV/0!</v>
      </c>
      <c r="T4114" s="339" t="e">
        <f t="shared" si="1086"/>
        <v>#DIV/0!</v>
      </c>
      <c r="U4114" s="181" t="e">
        <f t="shared" si="1081"/>
        <v>#DIV/0!</v>
      </c>
    </row>
    <row r="4115" spans="2:21" ht="12.75" customHeight="1" x14ac:dyDescent="0.15">
      <c r="B4115" s="1">
        <f t="shared" si="1087"/>
        <v>424.400000000028</v>
      </c>
      <c r="C4115" s="181" t="e">
        <f t="shared" si="1082"/>
        <v>#DIV/0!</v>
      </c>
      <c r="D4115" s="242">
        <f t="shared" si="1083"/>
        <v>105.26974300490029</v>
      </c>
      <c r="E4115" s="181" t="e">
        <f t="shared" si="1071"/>
        <v>#DIV/0!</v>
      </c>
      <c r="F4115" s="181" t="e">
        <f t="shared" si="1084"/>
        <v>#DIV/0!</v>
      </c>
      <c r="H4115" s="181" t="e">
        <f t="shared" si="1085"/>
        <v>#DIV/0!</v>
      </c>
      <c r="I4115" s="181" t="e">
        <f t="shared" si="1072"/>
        <v>#DIV/0!</v>
      </c>
      <c r="J4115" s="339" t="e">
        <f t="shared" si="1073"/>
        <v>#DIV/0!</v>
      </c>
      <c r="K4115" s="181" t="e">
        <f t="shared" si="1074"/>
        <v>#DIV/0!</v>
      </c>
      <c r="M4115" s="181" t="e">
        <f t="shared" si="1075"/>
        <v>#DIV/0!</v>
      </c>
      <c r="N4115" s="181" t="e">
        <f t="shared" si="1076"/>
        <v>#DIV/0!</v>
      </c>
      <c r="O4115" s="339" t="e">
        <f t="shared" si="1077"/>
        <v>#DIV/0!</v>
      </c>
      <c r="P4115" s="181" t="e">
        <f t="shared" si="1078"/>
        <v>#DIV/0!</v>
      </c>
      <c r="R4115" s="181" t="e">
        <f t="shared" si="1079"/>
        <v>#DIV/0!</v>
      </c>
      <c r="S4115" s="181" t="e">
        <f t="shared" si="1080"/>
        <v>#DIV/0!</v>
      </c>
      <c r="T4115" s="339" t="e">
        <f t="shared" si="1086"/>
        <v>#DIV/0!</v>
      </c>
      <c r="U4115" s="181" t="e">
        <f t="shared" si="1081"/>
        <v>#DIV/0!</v>
      </c>
    </row>
    <row r="4116" spans="2:21" ht="12.75" customHeight="1" x14ac:dyDescent="0.15">
      <c r="B4116" s="1">
        <f t="shared" si="1087"/>
        <v>424.50000000002802</v>
      </c>
      <c r="C4116" s="181" t="e">
        <f t="shared" si="1082"/>
        <v>#DIV/0!</v>
      </c>
      <c r="D4116" s="242">
        <f t="shared" si="1083"/>
        <v>105.27624856640622</v>
      </c>
      <c r="E4116" s="181" t="e">
        <f t="shared" si="1071"/>
        <v>#DIV/0!</v>
      </c>
      <c r="F4116" s="181" t="e">
        <f t="shared" si="1084"/>
        <v>#DIV/0!</v>
      </c>
      <c r="H4116" s="181" t="e">
        <f t="shared" si="1085"/>
        <v>#DIV/0!</v>
      </c>
      <c r="I4116" s="181" t="e">
        <f t="shared" si="1072"/>
        <v>#DIV/0!</v>
      </c>
      <c r="J4116" s="339" t="e">
        <f t="shared" si="1073"/>
        <v>#DIV/0!</v>
      </c>
      <c r="K4116" s="181" t="e">
        <f t="shared" si="1074"/>
        <v>#DIV/0!</v>
      </c>
      <c r="M4116" s="181" t="e">
        <f t="shared" si="1075"/>
        <v>#DIV/0!</v>
      </c>
      <c r="N4116" s="181" t="e">
        <f t="shared" si="1076"/>
        <v>#DIV/0!</v>
      </c>
      <c r="O4116" s="339" t="e">
        <f t="shared" si="1077"/>
        <v>#DIV/0!</v>
      </c>
      <c r="P4116" s="181" t="e">
        <f t="shared" si="1078"/>
        <v>#DIV/0!</v>
      </c>
      <c r="R4116" s="181" t="e">
        <f t="shared" si="1079"/>
        <v>#DIV/0!</v>
      </c>
      <c r="S4116" s="181" t="e">
        <f t="shared" si="1080"/>
        <v>#DIV/0!</v>
      </c>
      <c r="T4116" s="339" t="e">
        <f t="shared" si="1086"/>
        <v>#DIV/0!</v>
      </c>
      <c r="U4116" s="181" t="e">
        <f t="shared" si="1081"/>
        <v>#DIV/0!</v>
      </c>
    </row>
    <row r="4117" spans="2:21" ht="12.75" customHeight="1" x14ac:dyDescent="0.15">
      <c r="B4117" s="1">
        <f t="shared" si="1087"/>
        <v>424.60000000002805</v>
      </c>
      <c r="C4117" s="181" t="e">
        <f t="shared" si="1082"/>
        <v>#DIV/0!</v>
      </c>
      <c r="D4117" s="242">
        <f t="shared" si="1083"/>
        <v>105.28275292209919</v>
      </c>
      <c r="E4117" s="181" t="e">
        <f t="shared" si="1071"/>
        <v>#DIV/0!</v>
      </c>
      <c r="F4117" s="181" t="e">
        <f t="shared" si="1084"/>
        <v>#DIV/0!</v>
      </c>
      <c r="H4117" s="181" t="e">
        <f t="shared" si="1085"/>
        <v>#DIV/0!</v>
      </c>
      <c r="I4117" s="181" t="e">
        <f t="shared" si="1072"/>
        <v>#DIV/0!</v>
      </c>
      <c r="J4117" s="339" t="e">
        <f t="shared" si="1073"/>
        <v>#DIV/0!</v>
      </c>
      <c r="K4117" s="181" t="e">
        <f t="shared" si="1074"/>
        <v>#DIV/0!</v>
      </c>
      <c r="M4117" s="181" t="e">
        <f t="shared" si="1075"/>
        <v>#DIV/0!</v>
      </c>
      <c r="N4117" s="181" t="e">
        <f t="shared" si="1076"/>
        <v>#DIV/0!</v>
      </c>
      <c r="O4117" s="339" t="e">
        <f t="shared" si="1077"/>
        <v>#DIV/0!</v>
      </c>
      <c r="P4117" s="181" t="e">
        <f t="shared" si="1078"/>
        <v>#DIV/0!</v>
      </c>
      <c r="R4117" s="181" t="e">
        <f t="shared" si="1079"/>
        <v>#DIV/0!</v>
      </c>
      <c r="S4117" s="181" t="e">
        <f t="shared" si="1080"/>
        <v>#DIV/0!</v>
      </c>
      <c r="T4117" s="339" t="e">
        <f t="shared" si="1086"/>
        <v>#DIV/0!</v>
      </c>
      <c r="U4117" s="181" t="e">
        <f t="shared" si="1081"/>
        <v>#DIV/0!</v>
      </c>
    </row>
    <row r="4118" spans="2:21" ht="12.75" customHeight="1" x14ac:dyDescent="0.15">
      <c r="B4118" s="1">
        <f t="shared" si="1087"/>
        <v>424.70000000002807</v>
      </c>
      <c r="C4118" s="181" t="e">
        <f t="shared" si="1082"/>
        <v>#DIV/0!</v>
      </c>
      <c r="D4118" s="242">
        <f t="shared" si="1083"/>
        <v>105.28925607250065</v>
      </c>
      <c r="E4118" s="181" t="e">
        <f t="shared" si="1071"/>
        <v>#DIV/0!</v>
      </c>
      <c r="F4118" s="181" t="e">
        <f t="shared" si="1084"/>
        <v>#DIV/0!</v>
      </c>
      <c r="H4118" s="181" t="e">
        <f t="shared" si="1085"/>
        <v>#DIV/0!</v>
      </c>
      <c r="I4118" s="181" t="e">
        <f t="shared" si="1072"/>
        <v>#DIV/0!</v>
      </c>
      <c r="J4118" s="339" t="e">
        <f t="shared" si="1073"/>
        <v>#DIV/0!</v>
      </c>
      <c r="K4118" s="181" t="e">
        <f t="shared" si="1074"/>
        <v>#DIV/0!</v>
      </c>
      <c r="M4118" s="181" t="e">
        <f t="shared" si="1075"/>
        <v>#DIV/0!</v>
      </c>
      <c r="N4118" s="181" t="e">
        <f t="shared" si="1076"/>
        <v>#DIV/0!</v>
      </c>
      <c r="O4118" s="339" t="e">
        <f t="shared" si="1077"/>
        <v>#DIV/0!</v>
      </c>
      <c r="P4118" s="181" t="e">
        <f t="shared" si="1078"/>
        <v>#DIV/0!</v>
      </c>
      <c r="R4118" s="181" t="e">
        <f t="shared" si="1079"/>
        <v>#DIV/0!</v>
      </c>
      <c r="S4118" s="181" t="e">
        <f t="shared" si="1080"/>
        <v>#DIV/0!</v>
      </c>
      <c r="T4118" s="339" t="e">
        <f t="shared" si="1086"/>
        <v>#DIV/0!</v>
      </c>
      <c r="U4118" s="181" t="e">
        <f t="shared" si="1081"/>
        <v>#DIV/0!</v>
      </c>
    </row>
    <row r="4119" spans="2:21" ht="12.75" customHeight="1" x14ac:dyDescent="0.15">
      <c r="B4119" s="1">
        <f t="shared" si="1087"/>
        <v>424.80000000002809</v>
      </c>
      <c r="C4119" s="181" t="e">
        <f t="shared" si="1082"/>
        <v>#DIV/0!</v>
      </c>
      <c r="D4119" s="242">
        <f t="shared" si="1083"/>
        <v>105.29575801813149</v>
      </c>
      <c r="E4119" s="181" t="e">
        <f t="shared" si="1071"/>
        <v>#DIV/0!</v>
      </c>
      <c r="F4119" s="181" t="e">
        <f t="shared" si="1084"/>
        <v>#DIV/0!</v>
      </c>
      <c r="H4119" s="181" t="e">
        <f t="shared" si="1085"/>
        <v>#DIV/0!</v>
      </c>
      <c r="I4119" s="181" t="e">
        <f t="shared" si="1072"/>
        <v>#DIV/0!</v>
      </c>
      <c r="J4119" s="339" t="e">
        <f t="shared" si="1073"/>
        <v>#DIV/0!</v>
      </c>
      <c r="K4119" s="181" t="e">
        <f t="shared" si="1074"/>
        <v>#DIV/0!</v>
      </c>
      <c r="M4119" s="181" t="e">
        <f t="shared" si="1075"/>
        <v>#DIV/0!</v>
      </c>
      <c r="N4119" s="181" t="e">
        <f t="shared" si="1076"/>
        <v>#DIV/0!</v>
      </c>
      <c r="O4119" s="339" t="e">
        <f t="shared" si="1077"/>
        <v>#DIV/0!</v>
      </c>
      <c r="P4119" s="181" t="e">
        <f t="shared" si="1078"/>
        <v>#DIV/0!</v>
      </c>
      <c r="R4119" s="181" t="e">
        <f t="shared" si="1079"/>
        <v>#DIV/0!</v>
      </c>
      <c r="S4119" s="181" t="e">
        <f t="shared" si="1080"/>
        <v>#DIV/0!</v>
      </c>
      <c r="T4119" s="339" t="e">
        <f t="shared" si="1086"/>
        <v>#DIV/0!</v>
      </c>
      <c r="U4119" s="181" t="e">
        <f t="shared" si="1081"/>
        <v>#DIV/0!</v>
      </c>
    </row>
    <row r="4120" spans="2:21" ht="12.75" customHeight="1" x14ac:dyDescent="0.15">
      <c r="B4120" s="1">
        <f t="shared" si="1087"/>
        <v>424.90000000002811</v>
      </c>
      <c r="C4120" s="181" t="e">
        <f t="shared" si="1082"/>
        <v>#DIV/0!</v>
      </c>
      <c r="D4120" s="242">
        <f t="shared" si="1083"/>
        <v>105.30225875951261</v>
      </c>
      <c r="E4120" s="181" t="e">
        <f t="shared" si="1071"/>
        <v>#DIV/0!</v>
      </c>
      <c r="F4120" s="181" t="e">
        <f t="shared" si="1084"/>
        <v>#DIV/0!</v>
      </c>
      <c r="H4120" s="181" t="e">
        <f t="shared" si="1085"/>
        <v>#DIV/0!</v>
      </c>
      <c r="I4120" s="181" t="e">
        <f t="shared" si="1072"/>
        <v>#DIV/0!</v>
      </c>
      <c r="J4120" s="339" t="e">
        <f t="shared" si="1073"/>
        <v>#DIV/0!</v>
      </c>
      <c r="K4120" s="181" t="e">
        <f t="shared" si="1074"/>
        <v>#DIV/0!</v>
      </c>
      <c r="M4120" s="181" t="e">
        <f t="shared" si="1075"/>
        <v>#DIV/0!</v>
      </c>
      <c r="N4120" s="181" t="e">
        <f t="shared" si="1076"/>
        <v>#DIV/0!</v>
      </c>
      <c r="O4120" s="339" t="e">
        <f t="shared" si="1077"/>
        <v>#DIV/0!</v>
      </c>
      <c r="P4120" s="181" t="e">
        <f t="shared" si="1078"/>
        <v>#DIV/0!</v>
      </c>
      <c r="R4120" s="181" t="e">
        <f t="shared" si="1079"/>
        <v>#DIV/0!</v>
      </c>
      <c r="S4120" s="181" t="e">
        <f t="shared" si="1080"/>
        <v>#DIV/0!</v>
      </c>
      <c r="T4120" s="339" t="e">
        <f t="shared" si="1086"/>
        <v>#DIV/0!</v>
      </c>
      <c r="U4120" s="181" t="e">
        <f t="shared" si="1081"/>
        <v>#DIV/0!</v>
      </c>
    </row>
    <row r="4121" spans="2:21" ht="12.75" customHeight="1" x14ac:dyDescent="0.15">
      <c r="B4121" s="1">
        <f t="shared" si="1087"/>
        <v>425.00000000002814</v>
      </c>
      <c r="C4121" s="181" t="e">
        <f t="shared" si="1082"/>
        <v>#DIV/0!</v>
      </c>
      <c r="D4121" s="242">
        <f t="shared" si="1083"/>
        <v>105.30875829716409</v>
      </c>
      <c r="E4121" s="181" t="e">
        <f t="shared" si="1071"/>
        <v>#DIV/0!</v>
      </c>
      <c r="F4121" s="181" t="e">
        <f t="shared" si="1084"/>
        <v>#DIV/0!</v>
      </c>
      <c r="H4121" s="181" t="e">
        <f t="shared" si="1085"/>
        <v>#DIV/0!</v>
      </c>
      <c r="I4121" s="181" t="e">
        <f t="shared" si="1072"/>
        <v>#DIV/0!</v>
      </c>
      <c r="J4121" s="339" t="e">
        <f t="shared" si="1073"/>
        <v>#DIV/0!</v>
      </c>
      <c r="K4121" s="181" t="e">
        <f t="shared" si="1074"/>
        <v>#DIV/0!</v>
      </c>
      <c r="M4121" s="181" t="e">
        <f t="shared" si="1075"/>
        <v>#DIV/0!</v>
      </c>
      <c r="N4121" s="181" t="e">
        <f t="shared" si="1076"/>
        <v>#DIV/0!</v>
      </c>
      <c r="O4121" s="339" t="e">
        <f t="shared" si="1077"/>
        <v>#DIV/0!</v>
      </c>
      <c r="P4121" s="181" t="e">
        <f t="shared" si="1078"/>
        <v>#DIV/0!</v>
      </c>
      <c r="R4121" s="181" t="e">
        <f t="shared" si="1079"/>
        <v>#DIV/0!</v>
      </c>
      <c r="S4121" s="181" t="e">
        <f t="shared" si="1080"/>
        <v>#DIV/0!</v>
      </c>
      <c r="T4121" s="339" t="e">
        <f t="shared" si="1086"/>
        <v>#DIV/0!</v>
      </c>
      <c r="U4121" s="181" t="e">
        <f t="shared" si="1081"/>
        <v>#DIV/0!</v>
      </c>
    </row>
    <row r="4122" spans="2:21" ht="12.75" customHeight="1" x14ac:dyDescent="0.15">
      <c r="B4122" s="1">
        <f t="shared" si="1087"/>
        <v>425.10000000002816</v>
      </c>
      <c r="C4122" s="181" t="e">
        <f t="shared" si="1082"/>
        <v>#DIV/0!</v>
      </c>
      <c r="D4122" s="242">
        <f t="shared" si="1083"/>
        <v>105.31525663160602</v>
      </c>
      <c r="E4122" s="181" t="e">
        <f t="shared" si="1071"/>
        <v>#DIV/0!</v>
      </c>
      <c r="F4122" s="181" t="e">
        <f t="shared" si="1084"/>
        <v>#DIV/0!</v>
      </c>
      <c r="H4122" s="181" t="e">
        <f t="shared" si="1085"/>
        <v>#DIV/0!</v>
      </c>
      <c r="I4122" s="181" t="e">
        <f t="shared" si="1072"/>
        <v>#DIV/0!</v>
      </c>
      <c r="J4122" s="339" t="e">
        <f t="shared" si="1073"/>
        <v>#DIV/0!</v>
      </c>
      <c r="K4122" s="181" t="e">
        <f t="shared" si="1074"/>
        <v>#DIV/0!</v>
      </c>
      <c r="M4122" s="181" t="e">
        <f t="shared" si="1075"/>
        <v>#DIV/0!</v>
      </c>
      <c r="N4122" s="181" t="e">
        <f t="shared" si="1076"/>
        <v>#DIV/0!</v>
      </c>
      <c r="O4122" s="339" t="e">
        <f t="shared" si="1077"/>
        <v>#DIV/0!</v>
      </c>
      <c r="P4122" s="181" t="e">
        <f t="shared" si="1078"/>
        <v>#DIV/0!</v>
      </c>
      <c r="R4122" s="181" t="e">
        <f t="shared" si="1079"/>
        <v>#DIV/0!</v>
      </c>
      <c r="S4122" s="181" t="e">
        <f t="shared" si="1080"/>
        <v>#DIV/0!</v>
      </c>
      <c r="T4122" s="339" t="e">
        <f t="shared" si="1086"/>
        <v>#DIV/0!</v>
      </c>
      <c r="U4122" s="181" t="e">
        <f t="shared" si="1081"/>
        <v>#DIV/0!</v>
      </c>
    </row>
    <row r="4123" spans="2:21" ht="12.75" customHeight="1" x14ac:dyDescent="0.15">
      <c r="B4123" s="1">
        <f t="shared" si="1087"/>
        <v>425.20000000002818</v>
      </c>
      <c r="C4123" s="181" t="e">
        <f t="shared" si="1082"/>
        <v>#DIV/0!</v>
      </c>
      <c r="D4123" s="242">
        <f t="shared" si="1083"/>
        <v>105.32175376335795</v>
      </c>
      <c r="E4123" s="181" t="e">
        <f t="shared" si="1071"/>
        <v>#DIV/0!</v>
      </c>
      <c r="F4123" s="181" t="e">
        <f t="shared" si="1084"/>
        <v>#DIV/0!</v>
      </c>
      <c r="H4123" s="181" t="e">
        <f t="shared" si="1085"/>
        <v>#DIV/0!</v>
      </c>
      <c r="I4123" s="181" t="e">
        <f t="shared" si="1072"/>
        <v>#DIV/0!</v>
      </c>
      <c r="J4123" s="339" t="e">
        <f t="shared" si="1073"/>
        <v>#DIV/0!</v>
      </c>
      <c r="K4123" s="181" t="e">
        <f t="shared" si="1074"/>
        <v>#DIV/0!</v>
      </c>
      <c r="M4123" s="181" t="e">
        <f t="shared" si="1075"/>
        <v>#DIV/0!</v>
      </c>
      <c r="N4123" s="181" t="e">
        <f t="shared" si="1076"/>
        <v>#DIV/0!</v>
      </c>
      <c r="O4123" s="339" t="e">
        <f t="shared" si="1077"/>
        <v>#DIV/0!</v>
      </c>
      <c r="P4123" s="181" t="e">
        <f t="shared" si="1078"/>
        <v>#DIV/0!</v>
      </c>
      <c r="R4123" s="181" t="e">
        <f t="shared" si="1079"/>
        <v>#DIV/0!</v>
      </c>
      <c r="S4123" s="181" t="e">
        <f t="shared" si="1080"/>
        <v>#DIV/0!</v>
      </c>
      <c r="T4123" s="339" t="e">
        <f t="shared" si="1086"/>
        <v>#DIV/0!</v>
      </c>
      <c r="U4123" s="181" t="e">
        <f t="shared" si="1081"/>
        <v>#DIV/0!</v>
      </c>
    </row>
    <row r="4124" spans="2:21" ht="12.75" customHeight="1" x14ac:dyDescent="0.15">
      <c r="B4124" s="1">
        <f t="shared" si="1087"/>
        <v>425.30000000002821</v>
      </c>
      <c r="C4124" s="181" t="e">
        <f t="shared" si="1082"/>
        <v>#DIV/0!</v>
      </c>
      <c r="D4124" s="242">
        <f t="shared" si="1083"/>
        <v>105.32824969293914</v>
      </c>
      <c r="E4124" s="181" t="e">
        <f t="shared" si="1071"/>
        <v>#DIV/0!</v>
      </c>
      <c r="F4124" s="181" t="e">
        <f t="shared" si="1084"/>
        <v>#DIV/0!</v>
      </c>
      <c r="H4124" s="181" t="e">
        <f t="shared" si="1085"/>
        <v>#DIV/0!</v>
      </c>
      <c r="I4124" s="181" t="e">
        <f t="shared" si="1072"/>
        <v>#DIV/0!</v>
      </c>
      <c r="J4124" s="339" t="e">
        <f t="shared" si="1073"/>
        <v>#DIV/0!</v>
      </c>
      <c r="K4124" s="181" t="e">
        <f t="shared" si="1074"/>
        <v>#DIV/0!</v>
      </c>
      <c r="M4124" s="181" t="e">
        <f t="shared" si="1075"/>
        <v>#DIV/0!</v>
      </c>
      <c r="N4124" s="181" t="e">
        <f t="shared" si="1076"/>
        <v>#DIV/0!</v>
      </c>
      <c r="O4124" s="339" t="e">
        <f t="shared" si="1077"/>
        <v>#DIV/0!</v>
      </c>
      <c r="P4124" s="181" t="e">
        <f t="shared" si="1078"/>
        <v>#DIV/0!</v>
      </c>
      <c r="R4124" s="181" t="e">
        <f t="shared" si="1079"/>
        <v>#DIV/0!</v>
      </c>
      <c r="S4124" s="181" t="e">
        <f t="shared" si="1080"/>
        <v>#DIV/0!</v>
      </c>
      <c r="T4124" s="339" t="e">
        <f t="shared" si="1086"/>
        <v>#DIV/0!</v>
      </c>
      <c r="U4124" s="181" t="e">
        <f t="shared" si="1081"/>
        <v>#DIV/0!</v>
      </c>
    </row>
    <row r="4125" spans="2:21" ht="12.75" customHeight="1" x14ac:dyDescent="0.15">
      <c r="B4125" s="1">
        <f t="shared" si="1087"/>
        <v>425.40000000002823</v>
      </c>
      <c r="C4125" s="181" t="e">
        <f t="shared" si="1082"/>
        <v>#DIV/0!</v>
      </c>
      <c r="D4125" s="242">
        <f t="shared" si="1083"/>
        <v>105.33474442086846</v>
      </c>
      <c r="E4125" s="181" t="e">
        <f t="shared" si="1071"/>
        <v>#DIV/0!</v>
      </c>
      <c r="F4125" s="181" t="e">
        <f t="shared" si="1084"/>
        <v>#DIV/0!</v>
      </c>
      <c r="H4125" s="181" t="e">
        <f t="shared" si="1085"/>
        <v>#DIV/0!</v>
      </c>
      <c r="I4125" s="181" t="e">
        <f t="shared" si="1072"/>
        <v>#DIV/0!</v>
      </c>
      <c r="J4125" s="339" t="e">
        <f t="shared" si="1073"/>
        <v>#DIV/0!</v>
      </c>
      <c r="K4125" s="181" t="e">
        <f t="shared" si="1074"/>
        <v>#DIV/0!</v>
      </c>
      <c r="M4125" s="181" t="e">
        <f t="shared" si="1075"/>
        <v>#DIV/0!</v>
      </c>
      <c r="N4125" s="181" t="e">
        <f t="shared" si="1076"/>
        <v>#DIV/0!</v>
      </c>
      <c r="O4125" s="339" t="e">
        <f t="shared" si="1077"/>
        <v>#DIV/0!</v>
      </c>
      <c r="P4125" s="181" t="e">
        <f t="shared" si="1078"/>
        <v>#DIV/0!</v>
      </c>
      <c r="R4125" s="181" t="e">
        <f t="shared" si="1079"/>
        <v>#DIV/0!</v>
      </c>
      <c r="S4125" s="181" t="e">
        <f t="shared" si="1080"/>
        <v>#DIV/0!</v>
      </c>
      <c r="T4125" s="339" t="e">
        <f t="shared" si="1086"/>
        <v>#DIV/0!</v>
      </c>
      <c r="U4125" s="181" t="e">
        <f t="shared" si="1081"/>
        <v>#DIV/0!</v>
      </c>
    </row>
    <row r="4126" spans="2:21" ht="12.75" customHeight="1" x14ac:dyDescent="0.15">
      <c r="B4126" s="1">
        <f t="shared" si="1087"/>
        <v>425.50000000002825</v>
      </c>
      <c r="C4126" s="181" t="e">
        <f t="shared" si="1082"/>
        <v>#DIV/0!</v>
      </c>
      <c r="D4126" s="242">
        <f t="shared" si="1083"/>
        <v>105.34123794766444</v>
      </c>
      <c r="E4126" s="181" t="e">
        <f t="shared" si="1071"/>
        <v>#DIV/0!</v>
      </c>
      <c r="F4126" s="181" t="e">
        <f t="shared" si="1084"/>
        <v>#DIV/0!</v>
      </c>
      <c r="H4126" s="181" t="e">
        <f t="shared" si="1085"/>
        <v>#DIV/0!</v>
      </c>
      <c r="I4126" s="181" t="e">
        <f t="shared" si="1072"/>
        <v>#DIV/0!</v>
      </c>
      <c r="J4126" s="339" t="e">
        <f t="shared" si="1073"/>
        <v>#DIV/0!</v>
      </c>
      <c r="K4126" s="181" t="e">
        <f t="shared" si="1074"/>
        <v>#DIV/0!</v>
      </c>
      <c r="M4126" s="181" t="e">
        <f t="shared" si="1075"/>
        <v>#DIV/0!</v>
      </c>
      <c r="N4126" s="181" t="e">
        <f t="shared" si="1076"/>
        <v>#DIV/0!</v>
      </c>
      <c r="O4126" s="339" t="e">
        <f t="shared" si="1077"/>
        <v>#DIV/0!</v>
      </c>
      <c r="P4126" s="181" t="e">
        <f t="shared" si="1078"/>
        <v>#DIV/0!</v>
      </c>
      <c r="R4126" s="181" t="e">
        <f t="shared" si="1079"/>
        <v>#DIV/0!</v>
      </c>
      <c r="S4126" s="181" t="e">
        <f t="shared" si="1080"/>
        <v>#DIV/0!</v>
      </c>
      <c r="T4126" s="339" t="e">
        <f t="shared" si="1086"/>
        <v>#DIV/0!</v>
      </c>
      <c r="U4126" s="181" t="e">
        <f t="shared" si="1081"/>
        <v>#DIV/0!</v>
      </c>
    </row>
    <row r="4127" spans="2:21" ht="12.75" customHeight="1" x14ac:dyDescent="0.15">
      <c r="B4127" s="1">
        <f t="shared" si="1087"/>
        <v>425.60000000002827</v>
      </c>
      <c r="C4127" s="181" t="e">
        <f t="shared" si="1082"/>
        <v>#DIV/0!</v>
      </c>
      <c r="D4127" s="242">
        <f t="shared" si="1083"/>
        <v>105.34773027384527</v>
      </c>
      <c r="E4127" s="181" t="e">
        <f t="shared" si="1071"/>
        <v>#DIV/0!</v>
      </c>
      <c r="F4127" s="181" t="e">
        <f t="shared" si="1084"/>
        <v>#DIV/0!</v>
      </c>
      <c r="H4127" s="181" t="e">
        <f t="shared" si="1085"/>
        <v>#DIV/0!</v>
      </c>
      <c r="I4127" s="181" t="e">
        <f t="shared" si="1072"/>
        <v>#DIV/0!</v>
      </c>
      <c r="J4127" s="339" t="e">
        <f t="shared" si="1073"/>
        <v>#DIV/0!</v>
      </c>
      <c r="K4127" s="181" t="e">
        <f t="shared" si="1074"/>
        <v>#DIV/0!</v>
      </c>
      <c r="M4127" s="181" t="e">
        <f t="shared" si="1075"/>
        <v>#DIV/0!</v>
      </c>
      <c r="N4127" s="181" t="e">
        <f t="shared" si="1076"/>
        <v>#DIV/0!</v>
      </c>
      <c r="O4127" s="339" t="e">
        <f t="shared" si="1077"/>
        <v>#DIV/0!</v>
      </c>
      <c r="P4127" s="181" t="e">
        <f t="shared" si="1078"/>
        <v>#DIV/0!</v>
      </c>
      <c r="R4127" s="181" t="e">
        <f t="shared" si="1079"/>
        <v>#DIV/0!</v>
      </c>
      <c r="S4127" s="181" t="e">
        <f t="shared" si="1080"/>
        <v>#DIV/0!</v>
      </c>
      <c r="T4127" s="339" t="e">
        <f t="shared" si="1086"/>
        <v>#DIV/0!</v>
      </c>
      <c r="U4127" s="181" t="e">
        <f t="shared" si="1081"/>
        <v>#DIV/0!</v>
      </c>
    </row>
    <row r="4128" spans="2:21" ht="12.75" customHeight="1" x14ac:dyDescent="0.15">
      <c r="B4128" s="1">
        <f t="shared" si="1087"/>
        <v>425.7000000000283</v>
      </c>
      <c r="C4128" s="181" t="e">
        <f t="shared" si="1082"/>
        <v>#DIV/0!</v>
      </c>
      <c r="D4128" s="242">
        <f t="shared" si="1083"/>
        <v>105.35422139992885</v>
      </c>
      <c r="E4128" s="181" t="e">
        <f t="shared" si="1071"/>
        <v>#DIV/0!</v>
      </c>
      <c r="F4128" s="181" t="e">
        <f t="shared" si="1084"/>
        <v>#DIV/0!</v>
      </c>
      <c r="H4128" s="181" t="e">
        <f t="shared" si="1085"/>
        <v>#DIV/0!</v>
      </c>
      <c r="I4128" s="181" t="e">
        <f t="shared" si="1072"/>
        <v>#DIV/0!</v>
      </c>
      <c r="J4128" s="339" t="e">
        <f t="shared" si="1073"/>
        <v>#DIV/0!</v>
      </c>
      <c r="K4128" s="181" t="e">
        <f t="shared" si="1074"/>
        <v>#DIV/0!</v>
      </c>
      <c r="M4128" s="181" t="e">
        <f t="shared" si="1075"/>
        <v>#DIV/0!</v>
      </c>
      <c r="N4128" s="181" t="e">
        <f t="shared" si="1076"/>
        <v>#DIV/0!</v>
      </c>
      <c r="O4128" s="339" t="e">
        <f t="shared" si="1077"/>
        <v>#DIV/0!</v>
      </c>
      <c r="P4128" s="181" t="e">
        <f t="shared" si="1078"/>
        <v>#DIV/0!</v>
      </c>
      <c r="R4128" s="181" t="e">
        <f t="shared" si="1079"/>
        <v>#DIV/0!</v>
      </c>
      <c r="S4128" s="181" t="e">
        <f t="shared" si="1080"/>
        <v>#DIV/0!</v>
      </c>
      <c r="T4128" s="339" t="e">
        <f t="shared" si="1086"/>
        <v>#DIV/0!</v>
      </c>
      <c r="U4128" s="181" t="e">
        <f t="shared" si="1081"/>
        <v>#DIV/0!</v>
      </c>
    </row>
    <row r="4129" spans="2:21" ht="12.75" customHeight="1" x14ac:dyDescent="0.15">
      <c r="B4129" s="1">
        <f t="shared" si="1087"/>
        <v>425.80000000002832</v>
      </c>
      <c r="C4129" s="181" t="e">
        <f t="shared" si="1082"/>
        <v>#DIV/0!</v>
      </c>
      <c r="D4129" s="242">
        <f t="shared" si="1083"/>
        <v>105.36071132643272</v>
      </c>
      <c r="E4129" s="181" t="e">
        <f t="shared" si="1071"/>
        <v>#DIV/0!</v>
      </c>
      <c r="F4129" s="181" t="e">
        <f t="shared" si="1084"/>
        <v>#DIV/0!</v>
      </c>
      <c r="H4129" s="181" t="e">
        <f t="shared" si="1085"/>
        <v>#DIV/0!</v>
      </c>
      <c r="I4129" s="181" t="e">
        <f t="shared" si="1072"/>
        <v>#DIV/0!</v>
      </c>
      <c r="J4129" s="339" t="e">
        <f t="shared" si="1073"/>
        <v>#DIV/0!</v>
      </c>
      <c r="K4129" s="181" t="e">
        <f t="shared" si="1074"/>
        <v>#DIV/0!</v>
      </c>
      <c r="M4129" s="181" t="e">
        <f t="shared" si="1075"/>
        <v>#DIV/0!</v>
      </c>
      <c r="N4129" s="181" t="e">
        <f t="shared" si="1076"/>
        <v>#DIV/0!</v>
      </c>
      <c r="O4129" s="339" t="e">
        <f t="shared" si="1077"/>
        <v>#DIV/0!</v>
      </c>
      <c r="P4129" s="181" t="e">
        <f t="shared" si="1078"/>
        <v>#DIV/0!</v>
      </c>
      <c r="R4129" s="181" t="e">
        <f t="shared" si="1079"/>
        <v>#DIV/0!</v>
      </c>
      <c r="S4129" s="181" t="e">
        <f t="shared" si="1080"/>
        <v>#DIV/0!</v>
      </c>
      <c r="T4129" s="339" t="e">
        <f t="shared" si="1086"/>
        <v>#DIV/0!</v>
      </c>
      <c r="U4129" s="181" t="e">
        <f t="shared" si="1081"/>
        <v>#DIV/0!</v>
      </c>
    </row>
    <row r="4130" spans="2:21" ht="12.75" customHeight="1" x14ac:dyDescent="0.15">
      <c r="B4130" s="1">
        <f t="shared" si="1087"/>
        <v>425.90000000002834</v>
      </c>
      <c r="C4130" s="181" t="e">
        <f t="shared" si="1082"/>
        <v>#DIV/0!</v>
      </c>
      <c r="D4130" s="242">
        <f t="shared" si="1083"/>
        <v>105.36720005387387</v>
      </c>
      <c r="E4130" s="181" t="e">
        <f t="shared" si="1071"/>
        <v>#DIV/0!</v>
      </c>
      <c r="F4130" s="181" t="e">
        <f t="shared" si="1084"/>
        <v>#DIV/0!</v>
      </c>
      <c r="H4130" s="181" t="e">
        <f t="shared" si="1085"/>
        <v>#DIV/0!</v>
      </c>
      <c r="I4130" s="181" t="e">
        <f t="shared" si="1072"/>
        <v>#DIV/0!</v>
      </c>
      <c r="J4130" s="339" t="e">
        <f t="shared" si="1073"/>
        <v>#DIV/0!</v>
      </c>
      <c r="K4130" s="181" t="e">
        <f t="shared" si="1074"/>
        <v>#DIV/0!</v>
      </c>
      <c r="M4130" s="181" t="e">
        <f t="shared" si="1075"/>
        <v>#DIV/0!</v>
      </c>
      <c r="N4130" s="181" t="e">
        <f t="shared" si="1076"/>
        <v>#DIV/0!</v>
      </c>
      <c r="O4130" s="339" t="e">
        <f t="shared" si="1077"/>
        <v>#DIV/0!</v>
      </c>
      <c r="P4130" s="181" t="e">
        <f t="shared" si="1078"/>
        <v>#DIV/0!</v>
      </c>
      <c r="R4130" s="181" t="e">
        <f t="shared" si="1079"/>
        <v>#DIV/0!</v>
      </c>
      <c r="S4130" s="181" t="e">
        <f t="shared" si="1080"/>
        <v>#DIV/0!</v>
      </c>
      <c r="T4130" s="339" t="e">
        <f t="shared" si="1086"/>
        <v>#DIV/0!</v>
      </c>
      <c r="U4130" s="181" t="e">
        <f t="shared" si="1081"/>
        <v>#DIV/0!</v>
      </c>
    </row>
    <row r="4131" spans="2:21" ht="12.75" customHeight="1" x14ac:dyDescent="0.15">
      <c r="B4131" s="1">
        <f t="shared" si="1087"/>
        <v>426.00000000002836</v>
      </c>
      <c r="C4131" s="181" t="e">
        <f t="shared" si="1082"/>
        <v>#DIV/0!</v>
      </c>
      <c r="D4131" s="242">
        <f t="shared" si="1083"/>
        <v>105.37368758276915</v>
      </c>
      <c r="E4131" s="181" t="e">
        <f t="shared" si="1071"/>
        <v>#DIV/0!</v>
      </c>
      <c r="F4131" s="181" t="e">
        <f t="shared" si="1084"/>
        <v>#DIV/0!</v>
      </c>
      <c r="H4131" s="181" t="e">
        <f t="shared" si="1085"/>
        <v>#DIV/0!</v>
      </c>
      <c r="I4131" s="181" t="e">
        <f t="shared" si="1072"/>
        <v>#DIV/0!</v>
      </c>
      <c r="J4131" s="339" t="e">
        <f t="shared" si="1073"/>
        <v>#DIV/0!</v>
      </c>
      <c r="K4131" s="181" t="e">
        <f t="shared" si="1074"/>
        <v>#DIV/0!</v>
      </c>
      <c r="M4131" s="181" t="e">
        <f t="shared" si="1075"/>
        <v>#DIV/0!</v>
      </c>
      <c r="N4131" s="181" t="e">
        <f t="shared" si="1076"/>
        <v>#DIV/0!</v>
      </c>
      <c r="O4131" s="339" t="e">
        <f t="shared" si="1077"/>
        <v>#DIV/0!</v>
      </c>
      <c r="P4131" s="181" t="e">
        <f t="shared" si="1078"/>
        <v>#DIV/0!</v>
      </c>
      <c r="R4131" s="181" t="e">
        <f t="shared" si="1079"/>
        <v>#DIV/0!</v>
      </c>
      <c r="S4131" s="181" t="e">
        <f t="shared" si="1080"/>
        <v>#DIV/0!</v>
      </c>
      <c r="T4131" s="339" t="e">
        <f t="shared" si="1086"/>
        <v>#DIV/0!</v>
      </c>
      <c r="U4131" s="181" t="e">
        <f t="shared" si="1081"/>
        <v>#DIV/0!</v>
      </c>
    </row>
    <row r="4132" spans="2:21" ht="12.75" customHeight="1" x14ac:dyDescent="0.15">
      <c r="B4132" s="1">
        <f t="shared" si="1087"/>
        <v>426.10000000002839</v>
      </c>
      <c r="C4132" s="181" t="e">
        <f t="shared" si="1082"/>
        <v>#DIV/0!</v>
      </c>
      <c r="D4132" s="242">
        <f t="shared" si="1083"/>
        <v>105.38017391363509</v>
      </c>
      <c r="E4132" s="181" t="e">
        <f t="shared" si="1071"/>
        <v>#DIV/0!</v>
      </c>
      <c r="F4132" s="181" t="e">
        <f t="shared" si="1084"/>
        <v>#DIV/0!</v>
      </c>
      <c r="H4132" s="181" t="e">
        <f t="shared" si="1085"/>
        <v>#DIV/0!</v>
      </c>
      <c r="I4132" s="181" t="e">
        <f t="shared" si="1072"/>
        <v>#DIV/0!</v>
      </c>
      <c r="J4132" s="339" t="e">
        <f t="shared" si="1073"/>
        <v>#DIV/0!</v>
      </c>
      <c r="K4132" s="181" t="e">
        <f t="shared" si="1074"/>
        <v>#DIV/0!</v>
      </c>
      <c r="M4132" s="181" t="e">
        <f t="shared" si="1075"/>
        <v>#DIV/0!</v>
      </c>
      <c r="N4132" s="181" t="e">
        <f t="shared" si="1076"/>
        <v>#DIV/0!</v>
      </c>
      <c r="O4132" s="339" t="e">
        <f t="shared" si="1077"/>
        <v>#DIV/0!</v>
      </c>
      <c r="P4132" s="181" t="e">
        <f t="shared" si="1078"/>
        <v>#DIV/0!</v>
      </c>
      <c r="R4132" s="181" t="e">
        <f t="shared" si="1079"/>
        <v>#DIV/0!</v>
      </c>
      <c r="S4132" s="181" t="e">
        <f t="shared" si="1080"/>
        <v>#DIV/0!</v>
      </c>
      <c r="T4132" s="339" t="e">
        <f t="shared" si="1086"/>
        <v>#DIV/0!</v>
      </c>
      <c r="U4132" s="181" t="e">
        <f t="shared" si="1081"/>
        <v>#DIV/0!</v>
      </c>
    </row>
    <row r="4133" spans="2:21" ht="12.75" customHeight="1" x14ac:dyDescent="0.15">
      <c r="B4133" s="1">
        <f t="shared" si="1087"/>
        <v>426.20000000002841</v>
      </c>
      <c r="C4133" s="181" t="e">
        <f t="shared" si="1082"/>
        <v>#DIV/0!</v>
      </c>
      <c r="D4133" s="242">
        <f t="shared" si="1083"/>
        <v>105.38665904698763</v>
      </c>
      <c r="E4133" s="181" t="e">
        <f t="shared" si="1071"/>
        <v>#DIV/0!</v>
      </c>
      <c r="F4133" s="181" t="e">
        <f t="shared" si="1084"/>
        <v>#DIV/0!</v>
      </c>
      <c r="H4133" s="181" t="e">
        <f t="shared" si="1085"/>
        <v>#DIV/0!</v>
      </c>
      <c r="I4133" s="181" t="e">
        <f t="shared" si="1072"/>
        <v>#DIV/0!</v>
      </c>
      <c r="J4133" s="339" t="e">
        <f t="shared" si="1073"/>
        <v>#DIV/0!</v>
      </c>
      <c r="K4133" s="181" t="e">
        <f t="shared" si="1074"/>
        <v>#DIV/0!</v>
      </c>
      <c r="M4133" s="181" t="e">
        <f t="shared" si="1075"/>
        <v>#DIV/0!</v>
      </c>
      <c r="N4133" s="181" t="e">
        <f t="shared" si="1076"/>
        <v>#DIV/0!</v>
      </c>
      <c r="O4133" s="339" t="e">
        <f t="shared" si="1077"/>
        <v>#DIV/0!</v>
      </c>
      <c r="P4133" s="181" t="e">
        <f t="shared" si="1078"/>
        <v>#DIV/0!</v>
      </c>
      <c r="R4133" s="181" t="e">
        <f t="shared" si="1079"/>
        <v>#DIV/0!</v>
      </c>
      <c r="S4133" s="181" t="e">
        <f t="shared" si="1080"/>
        <v>#DIV/0!</v>
      </c>
      <c r="T4133" s="339" t="e">
        <f t="shared" si="1086"/>
        <v>#DIV/0!</v>
      </c>
      <c r="U4133" s="181" t="e">
        <f t="shared" si="1081"/>
        <v>#DIV/0!</v>
      </c>
    </row>
    <row r="4134" spans="2:21" ht="12.75" customHeight="1" x14ac:dyDescent="0.15">
      <c r="B4134" s="1">
        <f t="shared" si="1087"/>
        <v>426.30000000002843</v>
      </c>
      <c r="C4134" s="181" t="e">
        <f t="shared" si="1082"/>
        <v>#DIV/0!</v>
      </c>
      <c r="D4134" s="242">
        <f t="shared" si="1083"/>
        <v>105.39314298334259</v>
      </c>
      <c r="E4134" s="181" t="e">
        <f t="shared" si="1071"/>
        <v>#DIV/0!</v>
      </c>
      <c r="F4134" s="181" t="e">
        <f t="shared" si="1084"/>
        <v>#DIV/0!</v>
      </c>
      <c r="H4134" s="181" t="e">
        <f t="shared" si="1085"/>
        <v>#DIV/0!</v>
      </c>
      <c r="I4134" s="181" t="e">
        <f t="shared" si="1072"/>
        <v>#DIV/0!</v>
      </c>
      <c r="J4134" s="339" t="e">
        <f t="shared" si="1073"/>
        <v>#DIV/0!</v>
      </c>
      <c r="K4134" s="181" t="e">
        <f t="shared" si="1074"/>
        <v>#DIV/0!</v>
      </c>
      <c r="M4134" s="181" t="e">
        <f t="shared" si="1075"/>
        <v>#DIV/0!</v>
      </c>
      <c r="N4134" s="181" t="e">
        <f t="shared" si="1076"/>
        <v>#DIV/0!</v>
      </c>
      <c r="O4134" s="339" t="e">
        <f t="shared" si="1077"/>
        <v>#DIV/0!</v>
      </c>
      <c r="P4134" s="181" t="e">
        <f t="shared" si="1078"/>
        <v>#DIV/0!</v>
      </c>
      <c r="R4134" s="181" t="e">
        <f t="shared" si="1079"/>
        <v>#DIV/0!</v>
      </c>
      <c r="S4134" s="181" t="e">
        <f t="shared" si="1080"/>
        <v>#DIV/0!</v>
      </c>
      <c r="T4134" s="339" t="e">
        <f t="shared" si="1086"/>
        <v>#DIV/0!</v>
      </c>
      <c r="U4134" s="181" t="e">
        <f t="shared" si="1081"/>
        <v>#DIV/0!</v>
      </c>
    </row>
    <row r="4135" spans="2:21" ht="12.75" customHeight="1" x14ac:dyDescent="0.15">
      <c r="B4135" s="1">
        <f t="shared" si="1087"/>
        <v>426.40000000002846</v>
      </c>
      <c r="C4135" s="181" t="e">
        <f t="shared" si="1082"/>
        <v>#DIV/0!</v>
      </c>
      <c r="D4135" s="242">
        <f t="shared" si="1083"/>
        <v>105.39962572321541</v>
      </c>
      <c r="E4135" s="181" t="e">
        <f t="shared" si="1071"/>
        <v>#DIV/0!</v>
      </c>
      <c r="F4135" s="181" t="e">
        <f t="shared" si="1084"/>
        <v>#DIV/0!</v>
      </c>
      <c r="H4135" s="181" t="e">
        <f t="shared" si="1085"/>
        <v>#DIV/0!</v>
      </c>
      <c r="I4135" s="181" t="e">
        <f t="shared" si="1072"/>
        <v>#DIV/0!</v>
      </c>
      <c r="J4135" s="339" t="e">
        <f t="shared" si="1073"/>
        <v>#DIV/0!</v>
      </c>
      <c r="K4135" s="181" t="e">
        <f t="shared" si="1074"/>
        <v>#DIV/0!</v>
      </c>
      <c r="M4135" s="181" t="e">
        <f t="shared" si="1075"/>
        <v>#DIV/0!</v>
      </c>
      <c r="N4135" s="181" t="e">
        <f t="shared" si="1076"/>
        <v>#DIV/0!</v>
      </c>
      <c r="O4135" s="339" t="e">
        <f t="shared" si="1077"/>
        <v>#DIV/0!</v>
      </c>
      <c r="P4135" s="181" t="e">
        <f t="shared" si="1078"/>
        <v>#DIV/0!</v>
      </c>
      <c r="R4135" s="181" t="e">
        <f t="shared" si="1079"/>
        <v>#DIV/0!</v>
      </c>
      <c r="S4135" s="181" t="e">
        <f t="shared" si="1080"/>
        <v>#DIV/0!</v>
      </c>
      <c r="T4135" s="339" t="e">
        <f t="shared" si="1086"/>
        <v>#DIV/0!</v>
      </c>
      <c r="U4135" s="181" t="e">
        <f t="shared" si="1081"/>
        <v>#DIV/0!</v>
      </c>
    </row>
    <row r="4136" spans="2:21" ht="12.75" customHeight="1" x14ac:dyDescent="0.15">
      <c r="B4136" s="1">
        <f t="shared" si="1087"/>
        <v>426.50000000002848</v>
      </c>
      <c r="C4136" s="181" t="e">
        <f t="shared" si="1082"/>
        <v>#DIV/0!</v>
      </c>
      <c r="D4136" s="242">
        <f t="shared" si="1083"/>
        <v>105.40610726712099</v>
      </c>
      <c r="E4136" s="181" t="e">
        <f t="shared" si="1071"/>
        <v>#DIV/0!</v>
      </c>
      <c r="F4136" s="181" t="e">
        <f t="shared" si="1084"/>
        <v>#DIV/0!</v>
      </c>
      <c r="H4136" s="181" t="e">
        <f t="shared" si="1085"/>
        <v>#DIV/0!</v>
      </c>
      <c r="I4136" s="181" t="e">
        <f t="shared" si="1072"/>
        <v>#DIV/0!</v>
      </c>
      <c r="J4136" s="339" t="e">
        <f t="shared" si="1073"/>
        <v>#DIV/0!</v>
      </c>
      <c r="K4136" s="181" t="e">
        <f t="shared" si="1074"/>
        <v>#DIV/0!</v>
      </c>
      <c r="M4136" s="181" t="e">
        <f t="shared" si="1075"/>
        <v>#DIV/0!</v>
      </c>
      <c r="N4136" s="181" t="e">
        <f t="shared" si="1076"/>
        <v>#DIV/0!</v>
      </c>
      <c r="O4136" s="339" t="e">
        <f t="shared" si="1077"/>
        <v>#DIV/0!</v>
      </c>
      <c r="P4136" s="181" t="e">
        <f t="shared" si="1078"/>
        <v>#DIV/0!</v>
      </c>
      <c r="R4136" s="181" t="e">
        <f t="shared" si="1079"/>
        <v>#DIV/0!</v>
      </c>
      <c r="S4136" s="181" t="e">
        <f t="shared" si="1080"/>
        <v>#DIV/0!</v>
      </c>
      <c r="T4136" s="339" t="e">
        <f t="shared" si="1086"/>
        <v>#DIV/0!</v>
      </c>
      <c r="U4136" s="181" t="e">
        <f t="shared" si="1081"/>
        <v>#DIV/0!</v>
      </c>
    </row>
    <row r="4137" spans="2:21" ht="12.75" customHeight="1" x14ac:dyDescent="0.15">
      <c r="B4137" s="1">
        <f t="shared" si="1087"/>
        <v>426.6000000000285</v>
      </c>
      <c r="C4137" s="181" t="e">
        <f t="shared" si="1082"/>
        <v>#DIV/0!</v>
      </c>
      <c r="D4137" s="242">
        <f t="shared" si="1083"/>
        <v>105.41258761557422</v>
      </c>
      <c r="E4137" s="181" t="e">
        <f t="shared" si="1071"/>
        <v>#DIV/0!</v>
      </c>
      <c r="F4137" s="181" t="e">
        <f t="shared" si="1084"/>
        <v>#DIV/0!</v>
      </c>
      <c r="H4137" s="181" t="e">
        <f t="shared" si="1085"/>
        <v>#DIV/0!</v>
      </c>
      <c r="I4137" s="181" t="e">
        <f t="shared" si="1072"/>
        <v>#DIV/0!</v>
      </c>
      <c r="J4137" s="339" t="e">
        <f t="shared" si="1073"/>
        <v>#DIV/0!</v>
      </c>
      <c r="K4137" s="181" t="e">
        <f t="shared" si="1074"/>
        <v>#DIV/0!</v>
      </c>
      <c r="M4137" s="181" t="e">
        <f t="shared" si="1075"/>
        <v>#DIV/0!</v>
      </c>
      <c r="N4137" s="181" t="e">
        <f t="shared" si="1076"/>
        <v>#DIV/0!</v>
      </c>
      <c r="O4137" s="339" t="e">
        <f t="shared" si="1077"/>
        <v>#DIV/0!</v>
      </c>
      <c r="P4137" s="181" t="e">
        <f t="shared" si="1078"/>
        <v>#DIV/0!</v>
      </c>
      <c r="R4137" s="181" t="e">
        <f t="shared" si="1079"/>
        <v>#DIV/0!</v>
      </c>
      <c r="S4137" s="181" t="e">
        <f t="shared" si="1080"/>
        <v>#DIV/0!</v>
      </c>
      <c r="T4137" s="339" t="e">
        <f t="shared" si="1086"/>
        <v>#DIV/0!</v>
      </c>
      <c r="U4137" s="181" t="e">
        <f t="shared" si="1081"/>
        <v>#DIV/0!</v>
      </c>
    </row>
    <row r="4138" spans="2:21" ht="12.75" customHeight="1" x14ac:dyDescent="0.15">
      <c r="B4138" s="1">
        <f t="shared" si="1087"/>
        <v>426.70000000002852</v>
      </c>
      <c r="C4138" s="181" t="e">
        <f t="shared" si="1082"/>
        <v>#DIV/0!</v>
      </c>
      <c r="D4138" s="242">
        <f t="shared" si="1083"/>
        <v>105.4190667690893</v>
      </c>
      <c r="E4138" s="181" t="e">
        <f t="shared" si="1071"/>
        <v>#DIV/0!</v>
      </c>
      <c r="F4138" s="181" t="e">
        <f t="shared" si="1084"/>
        <v>#DIV/0!</v>
      </c>
      <c r="H4138" s="181" t="e">
        <f t="shared" si="1085"/>
        <v>#DIV/0!</v>
      </c>
      <c r="I4138" s="181" t="e">
        <f t="shared" si="1072"/>
        <v>#DIV/0!</v>
      </c>
      <c r="J4138" s="339" t="e">
        <f t="shared" si="1073"/>
        <v>#DIV/0!</v>
      </c>
      <c r="K4138" s="181" t="e">
        <f t="shared" si="1074"/>
        <v>#DIV/0!</v>
      </c>
      <c r="M4138" s="181" t="e">
        <f t="shared" si="1075"/>
        <v>#DIV/0!</v>
      </c>
      <c r="N4138" s="181" t="e">
        <f t="shared" si="1076"/>
        <v>#DIV/0!</v>
      </c>
      <c r="O4138" s="339" t="e">
        <f t="shared" si="1077"/>
        <v>#DIV/0!</v>
      </c>
      <c r="P4138" s="181" t="e">
        <f t="shared" si="1078"/>
        <v>#DIV/0!</v>
      </c>
      <c r="R4138" s="181" t="e">
        <f t="shared" si="1079"/>
        <v>#DIV/0!</v>
      </c>
      <c r="S4138" s="181" t="e">
        <f t="shared" si="1080"/>
        <v>#DIV/0!</v>
      </c>
      <c r="T4138" s="339" t="e">
        <f t="shared" si="1086"/>
        <v>#DIV/0!</v>
      </c>
      <c r="U4138" s="181" t="e">
        <f t="shared" si="1081"/>
        <v>#DIV/0!</v>
      </c>
    </row>
    <row r="4139" spans="2:21" ht="12.75" customHeight="1" x14ac:dyDescent="0.15">
      <c r="B4139" s="1">
        <f t="shared" si="1087"/>
        <v>426.80000000002855</v>
      </c>
      <c r="C4139" s="181" t="e">
        <f t="shared" si="1082"/>
        <v>#DIV/0!</v>
      </c>
      <c r="D4139" s="242">
        <f t="shared" si="1083"/>
        <v>105.4255447281802</v>
      </c>
      <c r="E4139" s="181" t="e">
        <f t="shared" si="1071"/>
        <v>#DIV/0!</v>
      </c>
      <c r="F4139" s="181" t="e">
        <f t="shared" si="1084"/>
        <v>#DIV/0!</v>
      </c>
      <c r="H4139" s="181" t="e">
        <f t="shared" si="1085"/>
        <v>#DIV/0!</v>
      </c>
      <c r="I4139" s="181" t="e">
        <f t="shared" si="1072"/>
        <v>#DIV/0!</v>
      </c>
      <c r="J4139" s="339" t="e">
        <f t="shared" si="1073"/>
        <v>#DIV/0!</v>
      </c>
      <c r="K4139" s="181" t="e">
        <f t="shared" si="1074"/>
        <v>#DIV/0!</v>
      </c>
      <c r="M4139" s="181" t="e">
        <f t="shared" si="1075"/>
        <v>#DIV/0!</v>
      </c>
      <c r="N4139" s="181" t="e">
        <f t="shared" si="1076"/>
        <v>#DIV/0!</v>
      </c>
      <c r="O4139" s="339" t="e">
        <f t="shared" si="1077"/>
        <v>#DIV/0!</v>
      </c>
      <c r="P4139" s="181" t="e">
        <f t="shared" si="1078"/>
        <v>#DIV/0!</v>
      </c>
      <c r="R4139" s="181" t="e">
        <f t="shared" si="1079"/>
        <v>#DIV/0!</v>
      </c>
      <c r="S4139" s="181" t="e">
        <f t="shared" si="1080"/>
        <v>#DIV/0!</v>
      </c>
      <c r="T4139" s="339" t="e">
        <f t="shared" si="1086"/>
        <v>#DIV/0!</v>
      </c>
      <c r="U4139" s="181" t="e">
        <f t="shared" si="1081"/>
        <v>#DIV/0!</v>
      </c>
    </row>
    <row r="4140" spans="2:21" ht="12.75" customHeight="1" x14ac:dyDescent="0.15">
      <c r="B4140" s="1">
        <f t="shared" si="1087"/>
        <v>426.90000000002857</v>
      </c>
      <c r="C4140" s="181" t="e">
        <f t="shared" si="1082"/>
        <v>#DIV/0!</v>
      </c>
      <c r="D4140" s="242">
        <f t="shared" si="1083"/>
        <v>105.43202149336069</v>
      </c>
      <c r="E4140" s="181" t="e">
        <f t="shared" si="1071"/>
        <v>#DIV/0!</v>
      </c>
      <c r="F4140" s="181" t="e">
        <f t="shared" si="1084"/>
        <v>#DIV/0!</v>
      </c>
      <c r="H4140" s="181" t="e">
        <f t="shared" si="1085"/>
        <v>#DIV/0!</v>
      </c>
      <c r="I4140" s="181" t="e">
        <f t="shared" si="1072"/>
        <v>#DIV/0!</v>
      </c>
      <c r="J4140" s="339" t="e">
        <f t="shared" si="1073"/>
        <v>#DIV/0!</v>
      </c>
      <c r="K4140" s="181" t="e">
        <f t="shared" si="1074"/>
        <v>#DIV/0!</v>
      </c>
      <c r="M4140" s="181" t="e">
        <f t="shared" si="1075"/>
        <v>#DIV/0!</v>
      </c>
      <c r="N4140" s="181" t="e">
        <f t="shared" si="1076"/>
        <v>#DIV/0!</v>
      </c>
      <c r="O4140" s="339" t="e">
        <f t="shared" si="1077"/>
        <v>#DIV/0!</v>
      </c>
      <c r="P4140" s="181" t="e">
        <f t="shared" si="1078"/>
        <v>#DIV/0!</v>
      </c>
      <c r="R4140" s="181" t="e">
        <f t="shared" si="1079"/>
        <v>#DIV/0!</v>
      </c>
      <c r="S4140" s="181" t="e">
        <f t="shared" si="1080"/>
        <v>#DIV/0!</v>
      </c>
      <c r="T4140" s="339" t="e">
        <f t="shared" si="1086"/>
        <v>#DIV/0!</v>
      </c>
      <c r="U4140" s="181" t="e">
        <f t="shared" si="1081"/>
        <v>#DIV/0!</v>
      </c>
    </row>
    <row r="4141" spans="2:21" ht="12.75" customHeight="1" x14ac:dyDescent="0.15">
      <c r="B4141" s="1">
        <f t="shared" si="1087"/>
        <v>427.00000000002859</v>
      </c>
      <c r="C4141" s="181" t="e">
        <f t="shared" si="1082"/>
        <v>#DIV/0!</v>
      </c>
      <c r="D4141" s="242">
        <f t="shared" si="1083"/>
        <v>105.43849706514403</v>
      </c>
      <c r="E4141" s="181" t="e">
        <f t="shared" si="1071"/>
        <v>#DIV/0!</v>
      </c>
      <c r="F4141" s="181" t="e">
        <f t="shared" si="1084"/>
        <v>#DIV/0!</v>
      </c>
      <c r="H4141" s="181" t="e">
        <f t="shared" si="1085"/>
        <v>#DIV/0!</v>
      </c>
      <c r="I4141" s="181" t="e">
        <f t="shared" si="1072"/>
        <v>#DIV/0!</v>
      </c>
      <c r="J4141" s="339" t="e">
        <f t="shared" si="1073"/>
        <v>#DIV/0!</v>
      </c>
      <c r="K4141" s="181" t="e">
        <f t="shared" si="1074"/>
        <v>#DIV/0!</v>
      </c>
      <c r="M4141" s="181" t="e">
        <f t="shared" si="1075"/>
        <v>#DIV/0!</v>
      </c>
      <c r="N4141" s="181" t="e">
        <f t="shared" si="1076"/>
        <v>#DIV/0!</v>
      </c>
      <c r="O4141" s="339" t="e">
        <f t="shared" si="1077"/>
        <v>#DIV/0!</v>
      </c>
      <c r="P4141" s="181" t="e">
        <f t="shared" si="1078"/>
        <v>#DIV/0!</v>
      </c>
      <c r="R4141" s="181" t="e">
        <f t="shared" si="1079"/>
        <v>#DIV/0!</v>
      </c>
      <c r="S4141" s="181" t="e">
        <f t="shared" si="1080"/>
        <v>#DIV/0!</v>
      </c>
      <c r="T4141" s="339" t="e">
        <f t="shared" si="1086"/>
        <v>#DIV/0!</v>
      </c>
      <c r="U4141" s="181" t="e">
        <f t="shared" si="1081"/>
        <v>#DIV/0!</v>
      </c>
    </row>
    <row r="4142" spans="2:21" ht="12.75" customHeight="1" x14ac:dyDescent="0.15">
      <c r="B4142" s="1">
        <f t="shared" si="1087"/>
        <v>427.10000000002861</v>
      </c>
      <c r="C4142" s="181" t="e">
        <f t="shared" si="1082"/>
        <v>#DIV/0!</v>
      </c>
      <c r="D4142" s="242">
        <f t="shared" si="1083"/>
        <v>105.44497144404328</v>
      </c>
      <c r="E4142" s="181" t="e">
        <f t="shared" si="1071"/>
        <v>#DIV/0!</v>
      </c>
      <c r="F4142" s="181" t="e">
        <f t="shared" si="1084"/>
        <v>#DIV/0!</v>
      </c>
      <c r="H4142" s="181" t="e">
        <f t="shared" si="1085"/>
        <v>#DIV/0!</v>
      </c>
      <c r="I4142" s="181" t="e">
        <f t="shared" si="1072"/>
        <v>#DIV/0!</v>
      </c>
      <c r="J4142" s="339" t="e">
        <f t="shared" si="1073"/>
        <v>#DIV/0!</v>
      </c>
      <c r="K4142" s="181" t="e">
        <f t="shared" si="1074"/>
        <v>#DIV/0!</v>
      </c>
      <c r="M4142" s="181" t="e">
        <f t="shared" si="1075"/>
        <v>#DIV/0!</v>
      </c>
      <c r="N4142" s="181" t="e">
        <f t="shared" si="1076"/>
        <v>#DIV/0!</v>
      </c>
      <c r="O4142" s="339" t="e">
        <f t="shared" si="1077"/>
        <v>#DIV/0!</v>
      </c>
      <c r="P4142" s="181" t="e">
        <f t="shared" si="1078"/>
        <v>#DIV/0!</v>
      </c>
      <c r="R4142" s="181" t="e">
        <f t="shared" si="1079"/>
        <v>#DIV/0!</v>
      </c>
      <c r="S4142" s="181" t="e">
        <f t="shared" si="1080"/>
        <v>#DIV/0!</v>
      </c>
      <c r="T4142" s="339" t="e">
        <f t="shared" si="1086"/>
        <v>#DIV/0!</v>
      </c>
      <c r="U4142" s="181" t="e">
        <f t="shared" si="1081"/>
        <v>#DIV/0!</v>
      </c>
    </row>
    <row r="4143" spans="2:21" ht="12.75" customHeight="1" x14ac:dyDescent="0.15">
      <c r="B4143" s="1">
        <f t="shared" si="1087"/>
        <v>427.20000000002864</v>
      </c>
      <c r="C4143" s="181" t="e">
        <f t="shared" si="1082"/>
        <v>#DIV/0!</v>
      </c>
      <c r="D4143" s="242">
        <f t="shared" si="1083"/>
        <v>105.45144463057082</v>
      </c>
      <c r="E4143" s="181" t="e">
        <f t="shared" si="1071"/>
        <v>#DIV/0!</v>
      </c>
      <c r="F4143" s="181" t="e">
        <f t="shared" si="1084"/>
        <v>#DIV/0!</v>
      </c>
      <c r="H4143" s="181" t="e">
        <f t="shared" si="1085"/>
        <v>#DIV/0!</v>
      </c>
      <c r="I4143" s="181" t="e">
        <f t="shared" si="1072"/>
        <v>#DIV/0!</v>
      </c>
      <c r="J4143" s="339" t="e">
        <f t="shared" si="1073"/>
        <v>#DIV/0!</v>
      </c>
      <c r="K4143" s="181" t="e">
        <f t="shared" si="1074"/>
        <v>#DIV/0!</v>
      </c>
      <c r="M4143" s="181" t="e">
        <f t="shared" si="1075"/>
        <v>#DIV/0!</v>
      </c>
      <c r="N4143" s="181" t="e">
        <f t="shared" si="1076"/>
        <v>#DIV/0!</v>
      </c>
      <c r="O4143" s="339" t="e">
        <f t="shared" si="1077"/>
        <v>#DIV/0!</v>
      </c>
      <c r="P4143" s="181" t="e">
        <f t="shared" si="1078"/>
        <v>#DIV/0!</v>
      </c>
      <c r="R4143" s="181" t="e">
        <f t="shared" si="1079"/>
        <v>#DIV/0!</v>
      </c>
      <c r="S4143" s="181" t="e">
        <f t="shared" si="1080"/>
        <v>#DIV/0!</v>
      </c>
      <c r="T4143" s="339" t="e">
        <f t="shared" si="1086"/>
        <v>#DIV/0!</v>
      </c>
      <c r="U4143" s="181" t="e">
        <f t="shared" si="1081"/>
        <v>#DIV/0!</v>
      </c>
    </row>
    <row r="4144" spans="2:21" ht="12.75" customHeight="1" x14ac:dyDescent="0.15">
      <c r="B4144" s="1">
        <f t="shared" si="1087"/>
        <v>427.30000000002866</v>
      </c>
      <c r="C4144" s="181" t="e">
        <f t="shared" si="1082"/>
        <v>#DIV/0!</v>
      </c>
      <c r="D4144" s="242">
        <f t="shared" si="1083"/>
        <v>105.45791662523902</v>
      </c>
      <c r="E4144" s="181" t="e">
        <f t="shared" si="1071"/>
        <v>#DIV/0!</v>
      </c>
      <c r="F4144" s="181" t="e">
        <f t="shared" si="1084"/>
        <v>#DIV/0!</v>
      </c>
      <c r="H4144" s="181" t="e">
        <f t="shared" si="1085"/>
        <v>#DIV/0!</v>
      </c>
      <c r="I4144" s="181" t="e">
        <f t="shared" si="1072"/>
        <v>#DIV/0!</v>
      </c>
      <c r="J4144" s="339" t="e">
        <f t="shared" si="1073"/>
        <v>#DIV/0!</v>
      </c>
      <c r="K4144" s="181" t="e">
        <f t="shared" si="1074"/>
        <v>#DIV/0!</v>
      </c>
      <c r="M4144" s="181" t="e">
        <f t="shared" si="1075"/>
        <v>#DIV/0!</v>
      </c>
      <c r="N4144" s="181" t="e">
        <f t="shared" si="1076"/>
        <v>#DIV/0!</v>
      </c>
      <c r="O4144" s="339" t="e">
        <f t="shared" si="1077"/>
        <v>#DIV/0!</v>
      </c>
      <c r="P4144" s="181" t="e">
        <f t="shared" si="1078"/>
        <v>#DIV/0!</v>
      </c>
      <c r="R4144" s="181" t="e">
        <f t="shared" si="1079"/>
        <v>#DIV/0!</v>
      </c>
      <c r="S4144" s="181" t="e">
        <f t="shared" si="1080"/>
        <v>#DIV/0!</v>
      </c>
      <c r="T4144" s="339" t="e">
        <f t="shared" si="1086"/>
        <v>#DIV/0!</v>
      </c>
      <c r="U4144" s="181" t="e">
        <f t="shared" si="1081"/>
        <v>#DIV/0!</v>
      </c>
    </row>
    <row r="4145" spans="2:21" ht="12.75" customHeight="1" x14ac:dyDescent="0.15">
      <c r="B4145" s="1">
        <f t="shared" si="1087"/>
        <v>427.40000000002868</v>
      </c>
      <c r="C4145" s="181" t="e">
        <f t="shared" si="1082"/>
        <v>#DIV/0!</v>
      </c>
      <c r="D4145" s="242">
        <f t="shared" si="1083"/>
        <v>105.4643874285599</v>
      </c>
      <c r="E4145" s="181" t="e">
        <f t="shared" si="1071"/>
        <v>#DIV/0!</v>
      </c>
      <c r="F4145" s="181" t="e">
        <f t="shared" si="1084"/>
        <v>#DIV/0!</v>
      </c>
      <c r="H4145" s="181" t="e">
        <f t="shared" si="1085"/>
        <v>#DIV/0!</v>
      </c>
      <c r="I4145" s="181" t="e">
        <f t="shared" si="1072"/>
        <v>#DIV/0!</v>
      </c>
      <c r="J4145" s="339" t="e">
        <f t="shared" si="1073"/>
        <v>#DIV/0!</v>
      </c>
      <c r="K4145" s="181" t="e">
        <f t="shared" si="1074"/>
        <v>#DIV/0!</v>
      </c>
      <c r="M4145" s="181" t="e">
        <f t="shared" si="1075"/>
        <v>#DIV/0!</v>
      </c>
      <c r="N4145" s="181" t="e">
        <f t="shared" si="1076"/>
        <v>#DIV/0!</v>
      </c>
      <c r="O4145" s="339" t="e">
        <f t="shared" si="1077"/>
        <v>#DIV/0!</v>
      </c>
      <c r="P4145" s="181" t="e">
        <f t="shared" si="1078"/>
        <v>#DIV/0!</v>
      </c>
      <c r="R4145" s="181" t="e">
        <f t="shared" si="1079"/>
        <v>#DIV/0!</v>
      </c>
      <c r="S4145" s="181" t="e">
        <f t="shared" si="1080"/>
        <v>#DIV/0!</v>
      </c>
      <c r="T4145" s="339" t="e">
        <f t="shared" si="1086"/>
        <v>#DIV/0!</v>
      </c>
      <c r="U4145" s="181" t="e">
        <f t="shared" si="1081"/>
        <v>#DIV/0!</v>
      </c>
    </row>
    <row r="4146" spans="2:21" ht="12.75" customHeight="1" x14ac:dyDescent="0.15">
      <c r="B4146" s="1">
        <f t="shared" si="1087"/>
        <v>427.50000000002871</v>
      </c>
      <c r="C4146" s="181" t="e">
        <f t="shared" si="1082"/>
        <v>#DIV/0!</v>
      </c>
      <c r="D4146" s="242">
        <f t="shared" si="1083"/>
        <v>105.47085704104494</v>
      </c>
      <c r="E4146" s="181" t="e">
        <f t="shared" si="1071"/>
        <v>#DIV/0!</v>
      </c>
      <c r="F4146" s="181" t="e">
        <f t="shared" si="1084"/>
        <v>#DIV/0!</v>
      </c>
      <c r="H4146" s="181" t="e">
        <f t="shared" si="1085"/>
        <v>#DIV/0!</v>
      </c>
      <c r="I4146" s="181" t="e">
        <f t="shared" si="1072"/>
        <v>#DIV/0!</v>
      </c>
      <c r="J4146" s="339" t="e">
        <f t="shared" si="1073"/>
        <v>#DIV/0!</v>
      </c>
      <c r="K4146" s="181" t="e">
        <f t="shared" si="1074"/>
        <v>#DIV/0!</v>
      </c>
      <c r="M4146" s="181" t="e">
        <f t="shared" si="1075"/>
        <v>#DIV/0!</v>
      </c>
      <c r="N4146" s="181" t="e">
        <f t="shared" si="1076"/>
        <v>#DIV/0!</v>
      </c>
      <c r="O4146" s="339" t="e">
        <f t="shared" si="1077"/>
        <v>#DIV/0!</v>
      </c>
      <c r="P4146" s="181" t="e">
        <f t="shared" si="1078"/>
        <v>#DIV/0!</v>
      </c>
      <c r="R4146" s="181" t="e">
        <f t="shared" si="1079"/>
        <v>#DIV/0!</v>
      </c>
      <c r="S4146" s="181" t="e">
        <f t="shared" si="1080"/>
        <v>#DIV/0!</v>
      </c>
      <c r="T4146" s="339" t="e">
        <f t="shared" si="1086"/>
        <v>#DIV/0!</v>
      </c>
      <c r="U4146" s="181" t="e">
        <f t="shared" si="1081"/>
        <v>#DIV/0!</v>
      </c>
    </row>
    <row r="4147" spans="2:21" ht="12.75" customHeight="1" x14ac:dyDescent="0.15">
      <c r="B4147" s="1">
        <f t="shared" si="1087"/>
        <v>427.60000000002873</v>
      </c>
      <c r="C4147" s="181" t="e">
        <f t="shared" si="1082"/>
        <v>#DIV/0!</v>
      </c>
      <c r="D4147" s="242">
        <f t="shared" si="1083"/>
        <v>105.47732546320532</v>
      </c>
      <c r="E4147" s="181" t="e">
        <f t="shared" si="1071"/>
        <v>#DIV/0!</v>
      </c>
      <c r="F4147" s="181" t="e">
        <f t="shared" si="1084"/>
        <v>#DIV/0!</v>
      </c>
      <c r="H4147" s="181" t="e">
        <f t="shared" si="1085"/>
        <v>#DIV/0!</v>
      </c>
      <c r="I4147" s="181" t="e">
        <f t="shared" si="1072"/>
        <v>#DIV/0!</v>
      </c>
      <c r="J4147" s="339" t="e">
        <f t="shared" si="1073"/>
        <v>#DIV/0!</v>
      </c>
      <c r="K4147" s="181" t="e">
        <f t="shared" si="1074"/>
        <v>#DIV/0!</v>
      </c>
      <c r="M4147" s="181" t="e">
        <f t="shared" si="1075"/>
        <v>#DIV/0!</v>
      </c>
      <c r="N4147" s="181" t="e">
        <f t="shared" si="1076"/>
        <v>#DIV/0!</v>
      </c>
      <c r="O4147" s="339" t="e">
        <f t="shared" si="1077"/>
        <v>#DIV/0!</v>
      </c>
      <c r="P4147" s="181" t="e">
        <f t="shared" si="1078"/>
        <v>#DIV/0!</v>
      </c>
      <c r="R4147" s="181" t="e">
        <f t="shared" si="1079"/>
        <v>#DIV/0!</v>
      </c>
      <c r="S4147" s="181" t="e">
        <f t="shared" si="1080"/>
        <v>#DIV/0!</v>
      </c>
      <c r="T4147" s="339" t="e">
        <f t="shared" si="1086"/>
        <v>#DIV/0!</v>
      </c>
      <c r="U4147" s="181" t="e">
        <f t="shared" si="1081"/>
        <v>#DIV/0!</v>
      </c>
    </row>
    <row r="4148" spans="2:21" ht="12.75" customHeight="1" x14ac:dyDescent="0.15">
      <c r="B4148" s="1">
        <f t="shared" si="1087"/>
        <v>427.70000000002875</v>
      </c>
      <c r="C4148" s="181" t="e">
        <f t="shared" si="1082"/>
        <v>#DIV/0!</v>
      </c>
      <c r="D4148" s="242">
        <f t="shared" si="1083"/>
        <v>105.4837926955521</v>
      </c>
      <c r="E4148" s="181" t="e">
        <f t="shared" si="1071"/>
        <v>#DIV/0!</v>
      </c>
      <c r="F4148" s="181" t="e">
        <f t="shared" si="1084"/>
        <v>#DIV/0!</v>
      </c>
      <c r="H4148" s="181" t="e">
        <f t="shared" si="1085"/>
        <v>#DIV/0!</v>
      </c>
      <c r="I4148" s="181" t="e">
        <f t="shared" si="1072"/>
        <v>#DIV/0!</v>
      </c>
      <c r="J4148" s="339" t="e">
        <f t="shared" si="1073"/>
        <v>#DIV/0!</v>
      </c>
      <c r="K4148" s="181" t="e">
        <f t="shared" si="1074"/>
        <v>#DIV/0!</v>
      </c>
      <c r="M4148" s="181" t="e">
        <f t="shared" si="1075"/>
        <v>#DIV/0!</v>
      </c>
      <c r="N4148" s="181" t="e">
        <f t="shared" si="1076"/>
        <v>#DIV/0!</v>
      </c>
      <c r="O4148" s="339" t="e">
        <f t="shared" si="1077"/>
        <v>#DIV/0!</v>
      </c>
      <c r="P4148" s="181" t="e">
        <f t="shared" si="1078"/>
        <v>#DIV/0!</v>
      </c>
      <c r="R4148" s="181" t="e">
        <f t="shared" si="1079"/>
        <v>#DIV/0!</v>
      </c>
      <c r="S4148" s="181" t="e">
        <f t="shared" si="1080"/>
        <v>#DIV/0!</v>
      </c>
      <c r="T4148" s="339" t="e">
        <f t="shared" si="1086"/>
        <v>#DIV/0!</v>
      </c>
      <c r="U4148" s="181" t="e">
        <f t="shared" si="1081"/>
        <v>#DIV/0!</v>
      </c>
    </row>
    <row r="4149" spans="2:21" ht="12.75" customHeight="1" x14ac:dyDescent="0.15">
      <c r="B4149" s="1">
        <f t="shared" si="1087"/>
        <v>427.80000000002877</v>
      </c>
      <c r="C4149" s="181" t="e">
        <f t="shared" si="1082"/>
        <v>#DIV/0!</v>
      </c>
      <c r="D4149" s="242">
        <f t="shared" si="1083"/>
        <v>105.49025873859563</v>
      </c>
      <c r="E4149" s="181" t="e">
        <f t="shared" si="1071"/>
        <v>#DIV/0!</v>
      </c>
      <c r="F4149" s="181" t="e">
        <f t="shared" si="1084"/>
        <v>#DIV/0!</v>
      </c>
      <c r="H4149" s="181" t="e">
        <f t="shared" si="1085"/>
        <v>#DIV/0!</v>
      </c>
      <c r="I4149" s="181" t="e">
        <f t="shared" si="1072"/>
        <v>#DIV/0!</v>
      </c>
      <c r="J4149" s="339" t="e">
        <f t="shared" si="1073"/>
        <v>#DIV/0!</v>
      </c>
      <c r="K4149" s="181" t="e">
        <f t="shared" si="1074"/>
        <v>#DIV/0!</v>
      </c>
      <c r="M4149" s="181" t="e">
        <f t="shared" si="1075"/>
        <v>#DIV/0!</v>
      </c>
      <c r="N4149" s="181" t="e">
        <f t="shared" si="1076"/>
        <v>#DIV/0!</v>
      </c>
      <c r="O4149" s="339" t="e">
        <f t="shared" si="1077"/>
        <v>#DIV/0!</v>
      </c>
      <c r="P4149" s="181" t="e">
        <f t="shared" si="1078"/>
        <v>#DIV/0!</v>
      </c>
      <c r="R4149" s="181" t="e">
        <f t="shared" si="1079"/>
        <v>#DIV/0!</v>
      </c>
      <c r="S4149" s="181" t="e">
        <f t="shared" si="1080"/>
        <v>#DIV/0!</v>
      </c>
      <c r="T4149" s="339" t="e">
        <f t="shared" si="1086"/>
        <v>#DIV/0!</v>
      </c>
      <c r="U4149" s="181" t="e">
        <f t="shared" si="1081"/>
        <v>#DIV/0!</v>
      </c>
    </row>
    <row r="4150" spans="2:21" ht="12.75" customHeight="1" x14ac:dyDescent="0.15">
      <c r="B4150" s="1">
        <f t="shared" si="1087"/>
        <v>427.9000000000288</v>
      </c>
      <c r="C4150" s="181" t="e">
        <f t="shared" si="1082"/>
        <v>#DIV/0!</v>
      </c>
      <c r="D4150" s="242">
        <f t="shared" si="1083"/>
        <v>105.49672359284622</v>
      </c>
      <c r="E4150" s="181" t="e">
        <f t="shared" si="1071"/>
        <v>#DIV/0!</v>
      </c>
      <c r="F4150" s="181" t="e">
        <f t="shared" si="1084"/>
        <v>#DIV/0!</v>
      </c>
      <c r="H4150" s="181" t="e">
        <f t="shared" si="1085"/>
        <v>#DIV/0!</v>
      </c>
      <c r="I4150" s="181" t="e">
        <f t="shared" si="1072"/>
        <v>#DIV/0!</v>
      </c>
      <c r="J4150" s="339" t="e">
        <f t="shared" si="1073"/>
        <v>#DIV/0!</v>
      </c>
      <c r="K4150" s="181" t="e">
        <f t="shared" si="1074"/>
        <v>#DIV/0!</v>
      </c>
      <c r="M4150" s="181" t="e">
        <f t="shared" si="1075"/>
        <v>#DIV/0!</v>
      </c>
      <c r="N4150" s="181" t="e">
        <f t="shared" si="1076"/>
        <v>#DIV/0!</v>
      </c>
      <c r="O4150" s="339" t="e">
        <f t="shared" si="1077"/>
        <v>#DIV/0!</v>
      </c>
      <c r="P4150" s="181" t="e">
        <f t="shared" si="1078"/>
        <v>#DIV/0!</v>
      </c>
      <c r="R4150" s="181" t="e">
        <f t="shared" si="1079"/>
        <v>#DIV/0!</v>
      </c>
      <c r="S4150" s="181" t="e">
        <f t="shared" si="1080"/>
        <v>#DIV/0!</v>
      </c>
      <c r="T4150" s="339" t="e">
        <f t="shared" si="1086"/>
        <v>#DIV/0!</v>
      </c>
      <c r="U4150" s="181" t="e">
        <f t="shared" si="1081"/>
        <v>#DIV/0!</v>
      </c>
    </row>
    <row r="4151" spans="2:21" ht="12.75" customHeight="1" x14ac:dyDescent="0.15">
      <c r="B4151" s="1">
        <f t="shared" si="1087"/>
        <v>428.00000000002882</v>
      </c>
      <c r="C4151" s="181" t="e">
        <f t="shared" si="1082"/>
        <v>#DIV/0!</v>
      </c>
      <c r="D4151" s="242">
        <f t="shared" si="1083"/>
        <v>105.50318725881365</v>
      </c>
      <c r="E4151" s="181" t="e">
        <f t="shared" si="1071"/>
        <v>#DIV/0!</v>
      </c>
      <c r="F4151" s="181" t="e">
        <f t="shared" si="1084"/>
        <v>#DIV/0!</v>
      </c>
      <c r="H4151" s="181" t="e">
        <f t="shared" si="1085"/>
        <v>#DIV/0!</v>
      </c>
      <c r="I4151" s="181" t="e">
        <f t="shared" si="1072"/>
        <v>#DIV/0!</v>
      </c>
      <c r="J4151" s="339" t="e">
        <f t="shared" si="1073"/>
        <v>#DIV/0!</v>
      </c>
      <c r="K4151" s="181" t="e">
        <f t="shared" si="1074"/>
        <v>#DIV/0!</v>
      </c>
      <c r="M4151" s="181" t="e">
        <f t="shared" si="1075"/>
        <v>#DIV/0!</v>
      </c>
      <c r="N4151" s="181" t="e">
        <f t="shared" si="1076"/>
        <v>#DIV/0!</v>
      </c>
      <c r="O4151" s="339" t="e">
        <f t="shared" si="1077"/>
        <v>#DIV/0!</v>
      </c>
      <c r="P4151" s="181" t="e">
        <f t="shared" si="1078"/>
        <v>#DIV/0!</v>
      </c>
      <c r="R4151" s="181" t="e">
        <f t="shared" si="1079"/>
        <v>#DIV/0!</v>
      </c>
      <c r="S4151" s="181" t="e">
        <f t="shared" si="1080"/>
        <v>#DIV/0!</v>
      </c>
      <c r="T4151" s="339" t="e">
        <f t="shared" si="1086"/>
        <v>#DIV/0!</v>
      </c>
      <c r="U4151" s="181" t="e">
        <f t="shared" si="1081"/>
        <v>#DIV/0!</v>
      </c>
    </row>
    <row r="4152" spans="2:21" ht="12.75" customHeight="1" x14ac:dyDescent="0.15">
      <c r="B4152" s="1">
        <f t="shared" si="1087"/>
        <v>428.10000000002884</v>
      </c>
      <c r="C4152" s="181" t="e">
        <f t="shared" si="1082"/>
        <v>#DIV/0!</v>
      </c>
      <c r="D4152" s="242">
        <f t="shared" si="1083"/>
        <v>105.50964973700746</v>
      </c>
      <c r="E4152" s="181" t="e">
        <f t="shared" si="1071"/>
        <v>#DIV/0!</v>
      </c>
      <c r="F4152" s="181" t="e">
        <f t="shared" si="1084"/>
        <v>#DIV/0!</v>
      </c>
      <c r="H4152" s="181" t="e">
        <f t="shared" si="1085"/>
        <v>#DIV/0!</v>
      </c>
      <c r="I4152" s="181" t="e">
        <f t="shared" si="1072"/>
        <v>#DIV/0!</v>
      </c>
      <c r="J4152" s="339" t="e">
        <f t="shared" si="1073"/>
        <v>#DIV/0!</v>
      </c>
      <c r="K4152" s="181" t="e">
        <f t="shared" si="1074"/>
        <v>#DIV/0!</v>
      </c>
      <c r="M4152" s="181" t="e">
        <f t="shared" si="1075"/>
        <v>#DIV/0!</v>
      </c>
      <c r="N4152" s="181" t="e">
        <f t="shared" si="1076"/>
        <v>#DIV/0!</v>
      </c>
      <c r="O4152" s="339" t="e">
        <f t="shared" si="1077"/>
        <v>#DIV/0!</v>
      </c>
      <c r="P4152" s="181" t="e">
        <f t="shared" si="1078"/>
        <v>#DIV/0!</v>
      </c>
      <c r="R4152" s="181" t="e">
        <f t="shared" si="1079"/>
        <v>#DIV/0!</v>
      </c>
      <c r="S4152" s="181" t="e">
        <f t="shared" si="1080"/>
        <v>#DIV/0!</v>
      </c>
      <c r="T4152" s="339" t="e">
        <f t="shared" si="1086"/>
        <v>#DIV/0!</v>
      </c>
      <c r="U4152" s="181" t="e">
        <f t="shared" si="1081"/>
        <v>#DIV/0!</v>
      </c>
    </row>
    <row r="4153" spans="2:21" ht="12.75" customHeight="1" x14ac:dyDescent="0.15">
      <c r="B4153" s="1">
        <f t="shared" si="1087"/>
        <v>428.20000000002887</v>
      </c>
      <c r="C4153" s="181" t="e">
        <f t="shared" si="1082"/>
        <v>#DIV/0!</v>
      </c>
      <c r="D4153" s="242">
        <f t="shared" si="1083"/>
        <v>105.51611102793694</v>
      </c>
      <c r="E4153" s="181" t="e">
        <f t="shared" si="1071"/>
        <v>#DIV/0!</v>
      </c>
      <c r="F4153" s="181" t="e">
        <f t="shared" si="1084"/>
        <v>#DIV/0!</v>
      </c>
      <c r="H4153" s="181" t="e">
        <f t="shared" si="1085"/>
        <v>#DIV/0!</v>
      </c>
      <c r="I4153" s="181" t="e">
        <f t="shared" si="1072"/>
        <v>#DIV/0!</v>
      </c>
      <c r="J4153" s="339" t="e">
        <f t="shared" si="1073"/>
        <v>#DIV/0!</v>
      </c>
      <c r="K4153" s="181" t="e">
        <f t="shared" si="1074"/>
        <v>#DIV/0!</v>
      </c>
      <c r="M4153" s="181" t="e">
        <f t="shared" si="1075"/>
        <v>#DIV/0!</v>
      </c>
      <c r="N4153" s="181" t="e">
        <f t="shared" si="1076"/>
        <v>#DIV/0!</v>
      </c>
      <c r="O4153" s="339" t="e">
        <f t="shared" si="1077"/>
        <v>#DIV/0!</v>
      </c>
      <c r="P4153" s="181" t="e">
        <f t="shared" si="1078"/>
        <v>#DIV/0!</v>
      </c>
      <c r="R4153" s="181" t="e">
        <f t="shared" si="1079"/>
        <v>#DIV/0!</v>
      </c>
      <c r="S4153" s="181" t="e">
        <f t="shared" si="1080"/>
        <v>#DIV/0!</v>
      </c>
      <c r="T4153" s="339" t="e">
        <f t="shared" si="1086"/>
        <v>#DIV/0!</v>
      </c>
      <c r="U4153" s="181" t="e">
        <f t="shared" si="1081"/>
        <v>#DIV/0!</v>
      </c>
    </row>
    <row r="4154" spans="2:21" ht="12.75" customHeight="1" x14ac:dyDescent="0.15">
      <c r="B4154" s="1">
        <f t="shared" si="1087"/>
        <v>428.30000000002889</v>
      </c>
      <c r="C4154" s="181" t="e">
        <f t="shared" si="1082"/>
        <v>#DIV/0!</v>
      </c>
      <c r="D4154" s="242">
        <f t="shared" si="1083"/>
        <v>105.52257113211066</v>
      </c>
      <c r="E4154" s="181" t="e">
        <f t="shared" si="1071"/>
        <v>#DIV/0!</v>
      </c>
      <c r="F4154" s="181" t="e">
        <f t="shared" si="1084"/>
        <v>#DIV/0!</v>
      </c>
      <c r="H4154" s="181" t="e">
        <f t="shared" si="1085"/>
        <v>#DIV/0!</v>
      </c>
      <c r="I4154" s="181" t="e">
        <f t="shared" si="1072"/>
        <v>#DIV/0!</v>
      </c>
      <c r="J4154" s="339" t="e">
        <f t="shared" si="1073"/>
        <v>#DIV/0!</v>
      </c>
      <c r="K4154" s="181" t="e">
        <f t="shared" si="1074"/>
        <v>#DIV/0!</v>
      </c>
      <c r="M4154" s="181" t="e">
        <f t="shared" si="1075"/>
        <v>#DIV/0!</v>
      </c>
      <c r="N4154" s="181" t="e">
        <f t="shared" si="1076"/>
        <v>#DIV/0!</v>
      </c>
      <c r="O4154" s="339" t="e">
        <f t="shared" si="1077"/>
        <v>#DIV/0!</v>
      </c>
      <c r="P4154" s="181" t="e">
        <f t="shared" si="1078"/>
        <v>#DIV/0!</v>
      </c>
      <c r="R4154" s="181" t="e">
        <f t="shared" si="1079"/>
        <v>#DIV/0!</v>
      </c>
      <c r="S4154" s="181" t="e">
        <f t="shared" si="1080"/>
        <v>#DIV/0!</v>
      </c>
      <c r="T4154" s="339" t="e">
        <f t="shared" si="1086"/>
        <v>#DIV/0!</v>
      </c>
      <c r="U4154" s="181" t="e">
        <f t="shared" si="1081"/>
        <v>#DIV/0!</v>
      </c>
    </row>
    <row r="4155" spans="2:21" ht="12.75" customHeight="1" x14ac:dyDescent="0.15">
      <c r="B4155" s="1">
        <f t="shared" si="1087"/>
        <v>428.40000000002891</v>
      </c>
      <c r="C4155" s="181" t="e">
        <f t="shared" si="1082"/>
        <v>#DIV/0!</v>
      </c>
      <c r="D4155" s="242">
        <f t="shared" si="1083"/>
        <v>105.52903005003733</v>
      </c>
      <c r="E4155" s="181" t="e">
        <f t="shared" si="1071"/>
        <v>#DIV/0!</v>
      </c>
      <c r="F4155" s="181" t="e">
        <f t="shared" si="1084"/>
        <v>#DIV/0!</v>
      </c>
      <c r="H4155" s="181" t="e">
        <f t="shared" si="1085"/>
        <v>#DIV/0!</v>
      </c>
      <c r="I4155" s="181" t="e">
        <f t="shared" si="1072"/>
        <v>#DIV/0!</v>
      </c>
      <c r="J4155" s="339" t="e">
        <f t="shared" si="1073"/>
        <v>#DIV/0!</v>
      </c>
      <c r="K4155" s="181" t="e">
        <f t="shared" si="1074"/>
        <v>#DIV/0!</v>
      </c>
      <c r="M4155" s="181" t="e">
        <f t="shared" si="1075"/>
        <v>#DIV/0!</v>
      </c>
      <c r="N4155" s="181" t="e">
        <f t="shared" si="1076"/>
        <v>#DIV/0!</v>
      </c>
      <c r="O4155" s="339" t="e">
        <f t="shared" si="1077"/>
        <v>#DIV/0!</v>
      </c>
      <c r="P4155" s="181" t="e">
        <f t="shared" si="1078"/>
        <v>#DIV/0!</v>
      </c>
      <c r="R4155" s="181" t="e">
        <f t="shared" si="1079"/>
        <v>#DIV/0!</v>
      </c>
      <c r="S4155" s="181" t="e">
        <f t="shared" si="1080"/>
        <v>#DIV/0!</v>
      </c>
      <c r="T4155" s="339" t="e">
        <f t="shared" si="1086"/>
        <v>#DIV/0!</v>
      </c>
      <c r="U4155" s="181" t="e">
        <f t="shared" si="1081"/>
        <v>#DIV/0!</v>
      </c>
    </row>
    <row r="4156" spans="2:21" ht="12.75" customHeight="1" x14ac:dyDescent="0.15">
      <c r="B4156" s="1">
        <f t="shared" si="1087"/>
        <v>428.50000000002893</v>
      </c>
      <c r="C4156" s="181" t="e">
        <f t="shared" si="1082"/>
        <v>#DIV/0!</v>
      </c>
      <c r="D4156" s="242">
        <f t="shared" si="1083"/>
        <v>105.53548778222491</v>
      </c>
      <c r="E4156" s="181" t="e">
        <f t="shared" si="1071"/>
        <v>#DIV/0!</v>
      </c>
      <c r="F4156" s="181" t="e">
        <f t="shared" si="1084"/>
        <v>#DIV/0!</v>
      </c>
      <c r="H4156" s="181" t="e">
        <f t="shared" si="1085"/>
        <v>#DIV/0!</v>
      </c>
      <c r="I4156" s="181" t="e">
        <f t="shared" si="1072"/>
        <v>#DIV/0!</v>
      </c>
      <c r="J4156" s="339" t="e">
        <f t="shared" si="1073"/>
        <v>#DIV/0!</v>
      </c>
      <c r="K4156" s="181" t="e">
        <f t="shared" si="1074"/>
        <v>#DIV/0!</v>
      </c>
      <c r="M4156" s="181" t="e">
        <f t="shared" si="1075"/>
        <v>#DIV/0!</v>
      </c>
      <c r="N4156" s="181" t="e">
        <f t="shared" si="1076"/>
        <v>#DIV/0!</v>
      </c>
      <c r="O4156" s="339" t="e">
        <f t="shared" si="1077"/>
        <v>#DIV/0!</v>
      </c>
      <c r="P4156" s="181" t="e">
        <f t="shared" si="1078"/>
        <v>#DIV/0!</v>
      </c>
      <c r="R4156" s="181" t="e">
        <f t="shared" si="1079"/>
        <v>#DIV/0!</v>
      </c>
      <c r="S4156" s="181" t="e">
        <f t="shared" si="1080"/>
        <v>#DIV/0!</v>
      </c>
      <c r="T4156" s="339" t="e">
        <f t="shared" si="1086"/>
        <v>#DIV/0!</v>
      </c>
      <c r="U4156" s="181" t="e">
        <f t="shared" si="1081"/>
        <v>#DIV/0!</v>
      </c>
    </row>
    <row r="4157" spans="2:21" ht="12.75" customHeight="1" x14ac:dyDescent="0.15">
      <c r="B4157" s="1">
        <f t="shared" si="1087"/>
        <v>428.60000000002896</v>
      </c>
      <c r="C4157" s="181" t="e">
        <f t="shared" si="1082"/>
        <v>#DIV/0!</v>
      </c>
      <c r="D4157" s="242">
        <f t="shared" si="1083"/>
        <v>105.54194432918132</v>
      </c>
      <c r="E4157" s="181" t="e">
        <f t="shared" si="1071"/>
        <v>#DIV/0!</v>
      </c>
      <c r="F4157" s="181" t="e">
        <f t="shared" si="1084"/>
        <v>#DIV/0!</v>
      </c>
      <c r="H4157" s="181" t="e">
        <f t="shared" si="1085"/>
        <v>#DIV/0!</v>
      </c>
      <c r="I4157" s="181" t="e">
        <f t="shared" si="1072"/>
        <v>#DIV/0!</v>
      </c>
      <c r="J4157" s="339" t="e">
        <f t="shared" si="1073"/>
        <v>#DIV/0!</v>
      </c>
      <c r="K4157" s="181" t="e">
        <f t="shared" si="1074"/>
        <v>#DIV/0!</v>
      </c>
      <c r="M4157" s="181" t="e">
        <f t="shared" si="1075"/>
        <v>#DIV/0!</v>
      </c>
      <c r="N4157" s="181" t="e">
        <f t="shared" si="1076"/>
        <v>#DIV/0!</v>
      </c>
      <c r="O4157" s="339" t="e">
        <f t="shared" si="1077"/>
        <v>#DIV/0!</v>
      </c>
      <c r="P4157" s="181" t="e">
        <f t="shared" si="1078"/>
        <v>#DIV/0!</v>
      </c>
      <c r="R4157" s="181" t="e">
        <f t="shared" si="1079"/>
        <v>#DIV/0!</v>
      </c>
      <c r="S4157" s="181" t="e">
        <f t="shared" si="1080"/>
        <v>#DIV/0!</v>
      </c>
      <c r="T4157" s="339" t="e">
        <f t="shared" si="1086"/>
        <v>#DIV/0!</v>
      </c>
      <c r="U4157" s="181" t="e">
        <f t="shared" si="1081"/>
        <v>#DIV/0!</v>
      </c>
    </row>
    <row r="4158" spans="2:21" ht="12.75" customHeight="1" x14ac:dyDescent="0.15">
      <c r="B4158" s="1">
        <f t="shared" si="1087"/>
        <v>428.70000000002898</v>
      </c>
      <c r="C4158" s="181" t="e">
        <f t="shared" si="1082"/>
        <v>#DIV/0!</v>
      </c>
      <c r="D4158" s="242">
        <f t="shared" si="1083"/>
        <v>105.54839969141396</v>
      </c>
      <c r="E4158" s="181" t="e">
        <f t="shared" si="1071"/>
        <v>#DIV/0!</v>
      </c>
      <c r="F4158" s="181" t="e">
        <f t="shared" si="1084"/>
        <v>#DIV/0!</v>
      </c>
      <c r="H4158" s="181" t="e">
        <f t="shared" si="1085"/>
        <v>#DIV/0!</v>
      </c>
      <c r="I4158" s="181" t="e">
        <f t="shared" si="1072"/>
        <v>#DIV/0!</v>
      </c>
      <c r="J4158" s="339" t="e">
        <f t="shared" si="1073"/>
        <v>#DIV/0!</v>
      </c>
      <c r="K4158" s="181" t="e">
        <f t="shared" si="1074"/>
        <v>#DIV/0!</v>
      </c>
      <c r="M4158" s="181" t="e">
        <f t="shared" si="1075"/>
        <v>#DIV/0!</v>
      </c>
      <c r="N4158" s="181" t="e">
        <f t="shared" si="1076"/>
        <v>#DIV/0!</v>
      </c>
      <c r="O4158" s="339" t="e">
        <f t="shared" si="1077"/>
        <v>#DIV/0!</v>
      </c>
      <c r="P4158" s="181" t="e">
        <f t="shared" si="1078"/>
        <v>#DIV/0!</v>
      </c>
      <c r="R4158" s="181" t="e">
        <f t="shared" si="1079"/>
        <v>#DIV/0!</v>
      </c>
      <c r="S4158" s="181" t="e">
        <f t="shared" si="1080"/>
        <v>#DIV/0!</v>
      </c>
      <c r="T4158" s="339" t="e">
        <f t="shared" si="1086"/>
        <v>#DIV/0!</v>
      </c>
      <c r="U4158" s="181" t="e">
        <f t="shared" si="1081"/>
        <v>#DIV/0!</v>
      </c>
    </row>
    <row r="4159" spans="2:21" ht="12.75" customHeight="1" x14ac:dyDescent="0.15">
      <c r="B4159" s="1">
        <f t="shared" si="1087"/>
        <v>428.800000000029</v>
      </c>
      <c r="C4159" s="181" t="e">
        <f t="shared" si="1082"/>
        <v>#DIV/0!</v>
      </c>
      <c r="D4159" s="242">
        <f t="shared" si="1083"/>
        <v>105.55485386942999</v>
      </c>
      <c r="E4159" s="181" t="e">
        <f t="shared" si="1071"/>
        <v>#DIV/0!</v>
      </c>
      <c r="F4159" s="181" t="e">
        <f t="shared" si="1084"/>
        <v>#DIV/0!</v>
      </c>
      <c r="H4159" s="181" t="e">
        <f t="shared" si="1085"/>
        <v>#DIV/0!</v>
      </c>
      <c r="I4159" s="181" t="e">
        <f t="shared" si="1072"/>
        <v>#DIV/0!</v>
      </c>
      <c r="J4159" s="339" t="e">
        <f t="shared" si="1073"/>
        <v>#DIV/0!</v>
      </c>
      <c r="K4159" s="181" t="e">
        <f t="shared" si="1074"/>
        <v>#DIV/0!</v>
      </c>
      <c r="M4159" s="181" t="e">
        <f t="shared" si="1075"/>
        <v>#DIV/0!</v>
      </c>
      <c r="N4159" s="181" t="e">
        <f t="shared" si="1076"/>
        <v>#DIV/0!</v>
      </c>
      <c r="O4159" s="339" t="e">
        <f t="shared" si="1077"/>
        <v>#DIV/0!</v>
      </c>
      <c r="P4159" s="181" t="e">
        <f t="shared" si="1078"/>
        <v>#DIV/0!</v>
      </c>
      <c r="R4159" s="181" t="e">
        <f t="shared" si="1079"/>
        <v>#DIV/0!</v>
      </c>
      <c r="S4159" s="181" t="e">
        <f t="shared" si="1080"/>
        <v>#DIV/0!</v>
      </c>
      <c r="T4159" s="339" t="e">
        <f t="shared" si="1086"/>
        <v>#DIV/0!</v>
      </c>
      <c r="U4159" s="181" t="e">
        <f t="shared" si="1081"/>
        <v>#DIV/0!</v>
      </c>
    </row>
    <row r="4160" spans="2:21" ht="12.75" customHeight="1" x14ac:dyDescent="0.15">
      <c r="B4160" s="1">
        <f t="shared" si="1087"/>
        <v>428.90000000002902</v>
      </c>
      <c r="C4160" s="181" t="e">
        <f t="shared" si="1082"/>
        <v>#DIV/0!</v>
      </c>
      <c r="D4160" s="242">
        <f t="shared" si="1083"/>
        <v>105.56130686373612</v>
      </c>
      <c r="E4160" s="181" t="e">
        <f t="shared" si="1071"/>
        <v>#DIV/0!</v>
      </c>
      <c r="F4160" s="181" t="e">
        <f t="shared" si="1084"/>
        <v>#DIV/0!</v>
      </c>
      <c r="H4160" s="181" t="e">
        <f t="shared" si="1085"/>
        <v>#DIV/0!</v>
      </c>
      <c r="I4160" s="181" t="e">
        <f t="shared" si="1072"/>
        <v>#DIV/0!</v>
      </c>
      <c r="J4160" s="339" t="e">
        <f t="shared" si="1073"/>
        <v>#DIV/0!</v>
      </c>
      <c r="K4160" s="181" t="e">
        <f t="shared" si="1074"/>
        <v>#DIV/0!</v>
      </c>
      <c r="M4160" s="181" t="e">
        <f t="shared" si="1075"/>
        <v>#DIV/0!</v>
      </c>
      <c r="N4160" s="181" t="e">
        <f t="shared" si="1076"/>
        <v>#DIV/0!</v>
      </c>
      <c r="O4160" s="339" t="e">
        <f t="shared" si="1077"/>
        <v>#DIV/0!</v>
      </c>
      <c r="P4160" s="181" t="e">
        <f t="shared" si="1078"/>
        <v>#DIV/0!</v>
      </c>
      <c r="R4160" s="181" t="e">
        <f t="shared" si="1079"/>
        <v>#DIV/0!</v>
      </c>
      <c r="S4160" s="181" t="e">
        <f t="shared" si="1080"/>
        <v>#DIV/0!</v>
      </c>
      <c r="T4160" s="339" t="e">
        <f t="shared" si="1086"/>
        <v>#DIV/0!</v>
      </c>
      <c r="U4160" s="181" t="e">
        <f t="shared" si="1081"/>
        <v>#DIV/0!</v>
      </c>
    </row>
    <row r="4161" spans="2:21" ht="12.75" customHeight="1" x14ac:dyDescent="0.15">
      <c r="B4161" s="1">
        <f t="shared" si="1087"/>
        <v>429.00000000002905</v>
      </c>
      <c r="C4161" s="181" t="e">
        <f t="shared" si="1082"/>
        <v>#DIV/0!</v>
      </c>
      <c r="D4161" s="242">
        <f t="shared" si="1083"/>
        <v>105.56775867483879</v>
      </c>
      <c r="E4161" s="181" t="e">
        <f t="shared" si="1071"/>
        <v>#DIV/0!</v>
      </c>
      <c r="F4161" s="181" t="e">
        <f t="shared" si="1084"/>
        <v>#DIV/0!</v>
      </c>
      <c r="H4161" s="181" t="e">
        <f t="shared" si="1085"/>
        <v>#DIV/0!</v>
      </c>
      <c r="I4161" s="181" t="e">
        <f t="shared" si="1072"/>
        <v>#DIV/0!</v>
      </c>
      <c r="J4161" s="339" t="e">
        <f t="shared" si="1073"/>
        <v>#DIV/0!</v>
      </c>
      <c r="K4161" s="181" t="e">
        <f t="shared" si="1074"/>
        <v>#DIV/0!</v>
      </c>
      <c r="M4161" s="181" t="e">
        <f t="shared" si="1075"/>
        <v>#DIV/0!</v>
      </c>
      <c r="N4161" s="181" t="e">
        <f t="shared" si="1076"/>
        <v>#DIV/0!</v>
      </c>
      <c r="O4161" s="339" t="e">
        <f t="shared" si="1077"/>
        <v>#DIV/0!</v>
      </c>
      <c r="P4161" s="181" t="e">
        <f t="shared" si="1078"/>
        <v>#DIV/0!</v>
      </c>
      <c r="R4161" s="181" t="e">
        <f t="shared" si="1079"/>
        <v>#DIV/0!</v>
      </c>
      <c r="S4161" s="181" t="e">
        <f t="shared" si="1080"/>
        <v>#DIV/0!</v>
      </c>
      <c r="T4161" s="339" t="e">
        <f t="shared" si="1086"/>
        <v>#DIV/0!</v>
      </c>
      <c r="U4161" s="181" t="e">
        <f t="shared" si="1081"/>
        <v>#DIV/0!</v>
      </c>
    </row>
    <row r="4162" spans="2:21" ht="12.75" customHeight="1" x14ac:dyDescent="0.15">
      <c r="B4162" s="1">
        <f t="shared" si="1087"/>
        <v>429.10000000002907</v>
      </c>
      <c r="C4162" s="181" t="e">
        <f t="shared" si="1082"/>
        <v>#DIV/0!</v>
      </c>
      <c r="D4162" s="242">
        <f t="shared" si="1083"/>
        <v>105.57420930324415</v>
      </c>
      <c r="E4162" s="181" t="e">
        <f t="shared" si="1071"/>
        <v>#DIV/0!</v>
      </c>
      <c r="F4162" s="181" t="e">
        <f t="shared" si="1084"/>
        <v>#DIV/0!</v>
      </c>
      <c r="H4162" s="181" t="e">
        <f t="shared" si="1085"/>
        <v>#DIV/0!</v>
      </c>
      <c r="I4162" s="181" t="e">
        <f t="shared" si="1072"/>
        <v>#DIV/0!</v>
      </c>
      <c r="J4162" s="339" t="e">
        <f t="shared" si="1073"/>
        <v>#DIV/0!</v>
      </c>
      <c r="K4162" s="181" t="e">
        <f t="shared" si="1074"/>
        <v>#DIV/0!</v>
      </c>
      <c r="M4162" s="181" t="e">
        <f t="shared" si="1075"/>
        <v>#DIV/0!</v>
      </c>
      <c r="N4162" s="181" t="e">
        <f t="shared" si="1076"/>
        <v>#DIV/0!</v>
      </c>
      <c r="O4162" s="339" t="e">
        <f t="shared" si="1077"/>
        <v>#DIV/0!</v>
      </c>
      <c r="P4162" s="181" t="e">
        <f t="shared" si="1078"/>
        <v>#DIV/0!</v>
      </c>
      <c r="R4162" s="181" t="e">
        <f t="shared" si="1079"/>
        <v>#DIV/0!</v>
      </c>
      <c r="S4162" s="181" t="e">
        <f t="shared" si="1080"/>
        <v>#DIV/0!</v>
      </c>
      <c r="T4162" s="339" t="e">
        <f t="shared" si="1086"/>
        <v>#DIV/0!</v>
      </c>
      <c r="U4162" s="181" t="e">
        <f t="shared" si="1081"/>
        <v>#DIV/0!</v>
      </c>
    </row>
    <row r="4163" spans="2:21" ht="12.75" customHeight="1" x14ac:dyDescent="0.15">
      <c r="B4163" s="1">
        <f t="shared" si="1087"/>
        <v>429.20000000002909</v>
      </c>
      <c r="C4163" s="181" t="e">
        <f t="shared" si="1082"/>
        <v>#DIV/0!</v>
      </c>
      <c r="D4163" s="242">
        <f t="shared" si="1083"/>
        <v>105.58065874945787</v>
      </c>
      <c r="E4163" s="181" t="e">
        <f t="shared" si="1071"/>
        <v>#DIV/0!</v>
      </c>
      <c r="F4163" s="181" t="e">
        <f t="shared" si="1084"/>
        <v>#DIV/0!</v>
      </c>
      <c r="H4163" s="181" t="e">
        <f t="shared" si="1085"/>
        <v>#DIV/0!</v>
      </c>
      <c r="I4163" s="181" t="e">
        <f t="shared" si="1072"/>
        <v>#DIV/0!</v>
      </c>
      <c r="J4163" s="339" t="e">
        <f t="shared" si="1073"/>
        <v>#DIV/0!</v>
      </c>
      <c r="K4163" s="181" t="e">
        <f t="shared" si="1074"/>
        <v>#DIV/0!</v>
      </c>
      <c r="M4163" s="181" t="e">
        <f t="shared" si="1075"/>
        <v>#DIV/0!</v>
      </c>
      <c r="N4163" s="181" t="e">
        <f t="shared" si="1076"/>
        <v>#DIV/0!</v>
      </c>
      <c r="O4163" s="339" t="e">
        <f t="shared" si="1077"/>
        <v>#DIV/0!</v>
      </c>
      <c r="P4163" s="181" t="e">
        <f t="shared" si="1078"/>
        <v>#DIV/0!</v>
      </c>
      <c r="R4163" s="181" t="e">
        <f t="shared" si="1079"/>
        <v>#DIV/0!</v>
      </c>
      <c r="S4163" s="181" t="e">
        <f t="shared" si="1080"/>
        <v>#DIV/0!</v>
      </c>
      <c r="T4163" s="339" t="e">
        <f t="shared" si="1086"/>
        <v>#DIV/0!</v>
      </c>
      <c r="U4163" s="181" t="e">
        <f t="shared" si="1081"/>
        <v>#DIV/0!</v>
      </c>
    </row>
    <row r="4164" spans="2:21" ht="12.75" customHeight="1" x14ac:dyDescent="0.15">
      <c r="B4164" s="1">
        <f t="shared" si="1087"/>
        <v>429.30000000002912</v>
      </c>
      <c r="C4164" s="181" t="e">
        <f t="shared" si="1082"/>
        <v>#DIV/0!</v>
      </c>
      <c r="D4164" s="242">
        <f t="shared" si="1083"/>
        <v>105.58710701398545</v>
      </c>
      <c r="E4164" s="181" t="e">
        <f t="shared" si="1071"/>
        <v>#DIV/0!</v>
      </c>
      <c r="F4164" s="181" t="e">
        <f t="shared" si="1084"/>
        <v>#DIV/0!</v>
      </c>
      <c r="H4164" s="181" t="e">
        <f t="shared" si="1085"/>
        <v>#DIV/0!</v>
      </c>
      <c r="I4164" s="181" t="e">
        <f t="shared" si="1072"/>
        <v>#DIV/0!</v>
      </c>
      <c r="J4164" s="339" t="e">
        <f t="shared" si="1073"/>
        <v>#DIV/0!</v>
      </c>
      <c r="K4164" s="181" t="e">
        <f t="shared" si="1074"/>
        <v>#DIV/0!</v>
      </c>
      <c r="M4164" s="181" t="e">
        <f t="shared" si="1075"/>
        <v>#DIV/0!</v>
      </c>
      <c r="N4164" s="181" t="e">
        <f t="shared" si="1076"/>
        <v>#DIV/0!</v>
      </c>
      <c r="O4164" s="339" t="e">
        <f t="shared" si="1077"/>
        <v>#DIV/0!</v>
      </c>
      <c r="P4164" s="181" t="e">
        <f t="shared" si="1078"/>
        <v>#DIV/0!</v>
      </c>
      <c r="R4164" s="181" t="e">
        <f t="shared" si="1079"/>
        <v>#DIV/0!</v>
      </c>
      <c r="S4164" s="181" t="e">
        <f t="shared" si="1080"/>
        <v>#DIV/0!</v>
      </c>
      <c r="T4164" s="339" t="e">
        <f t="shared" si="1086"/>
        <v>#DIV/0!</v>
      </c>
      <c r="U4164" s="181" t="e">
        <f t="shared" si="1081"/>
        <v>#DIV/0!</v>
      </c>
    </row>
    <row r="4165" spans="2:21" ht="12.75" customHeight="1" x14ac:dyDescent="0.15">
      <c r="B4165" s="1">
        <f t="shared" si="1087"/>
        <v>429.40000000002914</v>
      </c>
      <c r="C4165" s="181" t="e">
        <f t="shared" si="1082"/>
        <v>#DIV/0!</v>
      </c>
      <c r="D4165" s="242">
        <f t="shared" si="1083"/>
        <v>105.59355409733186</v>
      </c>
      <c r="E4165" s="181" t="e">
        <f t="shared" si="1071"/>
        <v>#DIV/0!</v>
      </c>
      <c r="F4165" s="181" t="e">
        <f t="shared" si="1084"/>
        <v>#DIV/0!</v>
      </c>
      <c r="H4165" s="181" t="e">
        <f t="shared" si="1085"/>
        <v>#DIV/0!</v>
      </c>
      <c r="I4165" s="181" t="e">
        <f t="shared" si="1072"/>
        <v>#DIV/0!</v>
      </c>
      <c r="J4165" s="339" t="e">
        <f t="shared" si="1073"/>
        <v>#DIV/0!</v>
      </c>
      <c r="K4165" s="181" t="e">
        <f t="shared" si="1074"/>
        <v>#DIV/0!</v>
      </c>
      <c r="M4165" s="181" t="e">
        <f t="shared" si="1075"/>
        <v>#DIV/0!</v>
      </c>
      <c r="N4165" s="181" t="e">
        <f t="shared" si="1076"/>
        <v>#DIV/0!</v>
      </c>
      <c r="O4165" s="339" t="e">
        <f t="shared" si="1077"/>
        <v>#DIV/0!</v>
      </c>
      <c r="P4165" s="181" t="e">
        <f t="shared" si="1078"/>
        <v>#DIV/0!</v>
      </c>
      <c r="R4165" s="181" t="e">
        <f t="shared" si="1079"/>
        <v>#DIV/0!</v>
      </c>
      <c r="S4165" s="181" t="e">
        <f t="shared" si="1080"/>
        <v>#DIV/0!</v>
      </c>
      <c r="T4165" s="339" t="e">
        <f t="shared" si="1086"/>
        <v>#DIV/0!</v>
      </c>
      <c r="U4165" s="181" t="e">
        <f t="shared" si="1081"/>
        <v>#DIV/0!</v>
      </c>
    </row>
    <row r="4166" spans="2:21" ht="12.75" customHeight="1" x14ac:dyDescent="0.15">
      <c r="B4166" s="1">
        <f t="shared" si="1087"/>
        <v>429.50000000002916</v>
      </c>
      <c r="C4166" s="181" t="e">
        <f t="shared" si="1082"/>
        <v>#DIV/0!</v>
      </c>
      <c r="D4166" s="242">
        <f t="shared" si="1083"/>
        <v>105.60000000000184</v>
      </c>
      <c r="E4166" s="181" t="e">
        <f t="shared" ref="E4166:E4229" si="1088">+$D$19+(C4166/(D4166*$D$34))</f>
        <v>#DIV/0!</v>
      </c>
      <c r="F4166" s="181" t="e">
        <f t="shared" si="1084"/>
        <v>#DIV/0!</v>
      </c>
      <c r="H4166" s="181" t="e">
        <f t="shared" si="1085"/>
        <v>#DIV/0!</v>
      </c>
      <c r="I4166" s="181" t="e">
        <f t="shared" ref="I4166:I4229" si="1089">1.32*(($B4167-$D$19)/$D$30)^0.25</f>
        <v>#DIV/0!</v>
      </c>
      <c r="J4166" s="339" t="e">
        <f t="shared" ref="J4166:J4229" si="1090">+$D$19+(H4166/(I4166*$D$35))</f>
        <v>#DIV/0!</v>
      </c>
      <c r="K4166" s="181" t="e">
        <f t="shared" ref="K4166:K4229" si="1091">ABS($B4167-J4166)</f>
        <v>#DIV/0!</v>
      </c>
      <c r="M4166" s="181" t="e">
        <f t="shared" ref="M4166:M4229" si="1092">(2*PI()*$D$27*$D$8*$AE$7*($D$31-B4167))/LN($D$30/$D$28)</f>
        <v>#DIV/0!</v>
      </c>
      <c r="N4166" s="181" t="e">
        <f t="shared" ref="N4166:N4229" si="1093">1.32*(($B4167-$D$19)/$D$30)^0.25</f>
        <v>#DIV/0!</v>
      </c>
      <c r="O4166" s="339" t="e">
        <f t="shared" ref="O4166:O4229" si="1094">+$D$19+(M4166/(N4166*$D$38))</f>
        <v>#DIV/0!</v>
      </c>
      <c r="P4166" s="181" t="e">
        <f t="shared" ref="P4166:P4229" si="1095">ABS($B4167-O4166)</f>
        <v>#DIV/0!</v>
      </c>
      <c r="R4166" s="181" t="e">
        <f t="shared" ref="R4166:R4229" si="1096">(2*PI()*$D$27*$D$9*$AE$6*($D$31-B4167))/LN($D$30/$D$28)</f>
        <v>#DIV/0!</v>
      </c>
      <c r="S4166" s="181" t="e">
        <f t="shared" ref="S4166:S4229" si="1097">1.32*(($B4167-$D$19)/$D$30)^0.25</f>
        <v>#DIV/0!</v>
      </c>
      <c r="T4166" s="339" t="e">
        <f t="shared" si="1086"/>
        <v>#DIV/0!</v>
      </c>
      <c r="U4166" s="181" t="e">
        <f t="shared" ref="U4166:U4229" si="1098">ABS($B4167-T4166)</f>
        <v>#DIV/0!</v>
      </c>
    </row>
    <row r="4167" spans="2:21" ht="12.75" customHeight="1" x14ac:dyDescent="0.15">
      <c r="B4167" s="1">
        <f t="shared" si="1087"/>
        <v>429.60000000002918</v>
      </c>
      <c r="C4167" s="181" t="e">
        <f t="shared" ref="C4167:C4230" si="1099">(2*PI()*$D$26*$D$32*($D$31-B4168))/LN($D$29/$D$28)</f>
        <v>#DIV/0!</v>
      </c>
      <c r="D4167" s="242">
        <f t="shared" ref="D4167:D4230" si="1100">1.32*((B4168-$D$19)/$D$29)^0.25</f>
        <v>105.60644472249997</v>
      </c>
      <c r="E4167" s="181" t="e">
        <f t="shared" si="1088"/>
        <v>#DIV/0!</v>
      </c>
      <c r="F4167" s="181" t="e">
        <f t="shared" ref="F4167:F4230" si="1101">ABS(B4168-E4167)</f>
        <v>#DIV/0!</v>
      </c>
      <c r="H4167" s="181" t="e">
        <f t="shared" ref="H4167:H4230" si="1102">(2*PI()*$D$27*$D$32*($D$31-B4168))/LN($D$30/$D$28)</f>
        <v>#DIV/0!</v>
      </c>
      <c r="I4167" s="181" t="e">
        <f t="shared" si="1089"/>
        <v>#DIV/0!</v>
      </c>
      <c r="J4167" s="339" t="e">
        <f t="shared" si="1090"/>
        <v>#DIV/0!</v>
      </c>
      <c r="K4167" s="181" t="e">
        <f t="shared" si="1091"/>
        <v>#DIV/0!</v>
      </c>
      <c r="M4167" s="181" t="e">
        <f t="shared" si="1092"/>
        <v>#DIV/0!</v>
      </c>
      <c r="N4167" s="181" t="e">
        <f t="shared" si="1093"/>
        <v>#DIV/0!</v>
      </c>
      <c r="O4167" s="339" t="e">
        <f t="shared" si="1094"/>
        <v>#DIV/0!</v>
      </c>
      <c r="P4167" s="181" t="e">
        <f t="shared" si="1095"/>
        <v>#DIV/0!</v>
      </c>
      <c r="R4167" s="181" t="e">
        <f t="shared" si="1096"/>
        <v>#DIV/0!</v>
      </c>
      <c r="S4167" s="181" t="e">
        <f t="shared" si="1097"/>
        <v>#DIV/0!</v>
      </c>
      <c r="T4167" s="339" t="e">
        <f t="shared" ref="T4167:T4230" si="1103">+$D$19+(R4167/(S4167*$D$41))</f>
        <v>#DIV/0!</v>
      </c>
      <c r="U4167" s="181" t="e">
        <f t="shared" si="1098"/>
        <v>#DIV/0!</v>
      </c>
    </row>
    <row r="4168" spans="2:21" ht="12.75" customHeight="1" x14ac:dyDescent="0.15">
      <c r="B4168" s="1">
        <f t="shared" ref="B4168:B4231" si="1104">B4167+0.1</f>
        <v>429.70000000002921</v>
      </c>
      <c r="C4168" s="181" t="e">
        <f t="shared" si="1099"/>
        <v>#DIV/0!</v>
      </c>
      <c r="D4168" s="242">
        <f t="shared" si="1100"/>
        <v>105.61288826533</v>
      </c>
      <c r="E4168" s="181" t="e">
        <f t="shared" si="1088"/>
        <v>#DIV/0!</v>
      </c>
      <c r="F4168" s="181" t="e">
        <f t="shared" si="1101"/>
        <v>#DIV/0!</v>
      </c>
      <c r="H4168" s="181" t="e">
        <f t="shared" si="1102"/>
        <v>#DIV/0!</v>
      </c>
      <c r="I4168" s="181" t="e">
        <f t="shared" si="1089"/>
        <v>#DIV/0!</v>
      </c>
      <c r="J4168" s="339" t="e">
        <f t="shared" si="1090"/>
        <v>#DIV/0!</v>
      </c>
      <c r="K4168" s="181" t="e">
        <f t="shared" si="1091"/>
        <v>#DIV/0!</v>
      </c>
      <c r="M4168" s="181" t="e">
        <f t="shared" si="1092"/>
        <v>#DIV/0!</v>
      </c>
      <c r="N4168" s="181" t="e">
        <f t="shared" si="1093"/>
        <v>#DIV/0!</v>
      </c>
      <c r="O4168" s="339" t="e">
        <f t="shared" si="1094"/>
        <v>#DIV/0!</v>
      </c>
      <c r="P4168" s="181" t="e">
        <f t="shared" si="1095"/>
        <v>#DIV/0!</v>
      </c>
      <c r="R4168" s="181" t="e">
        <f t="shared" si="1096"/>
        <v>#DIV/0!</v>
      </c>
      <c r="S4168" s="181" t="e">
        <f t="shared" si="1097"/>
        <v>#DIV/0!</v>
      </c>
      <c r="T4168" s="339" t="e">
        <f t="shared" si="1103"/>
        <v>#DIV/0!</v>
      </c>
      <c r="U4168" s="181" t="e">
        <f t="shared" si="1098"/>
        <v>#DIV/0!</v>
      </c>
    </row>
    <row r="4169" spans="2:21" ht="12.75" customHeight="1" x14ac:dyDescent="0.15">
      <c r="B4169" s="1">
        <f t="shared" si="1104"/>
        <v>429.80000000002923</v>
      </c>
      <c r="C4169" s="181" t="e">
        <f t="shared" si="1099"/>
        <v>#DIV/0!</v>
      </c>
      <c r="D4169" s="242">
        <f t="shared" si="1100"/>
        <v>105.61933062899588</v>
      </c>
      <c r="E4169" s="181" t="e">
        <f t="shared" si="1088"/>
        <v>#DIV/0!</v>
      </c>
      <c r="F4169" s="181" t="e">
        <f t="shared" si="1101"/>
        <v>#DIV/0!</v>
      </c>
      <c r="H4169" s="181" t="e">
        <f t="shared" si="1102"/>
        <v>#DIV/0!</v>
      </c>
      <c r="I4169" s="181" t="e">
        <f t="shared" si="1089"/>
        <v>#DIV/0!</v>
      </c>
      <c r="J4169" s="339" t="e">
        <f t="shared" si="1090"/>
        <v>#DIV/0!</v>
      </c>
      <c r="K4169" s="181" t="e">
        <f t="shared" si="1091"/>
        <v>#DIV/0!</v>
      </c>
      <c r="M4169" s="181" t="e">
        <f t="shared" si="1092"/>
        <v>#DIV/0!</v>
      </c>
      <c r="N4169" s="181" t="e">
        <f t="shared" si="1093"/>
        <v>#DIV/0!</v>
      </c>
      <c r="O4169" s="339" t="e">
        <f t="shared" si="1094"/>
        <v>#DIV/0!</v>
      </c>
      <c r="P4169" s="181" t="e">
        <f t="shared" si="1095"/>
        <v>#DIV/0!</v>
      </c>
      <c r="R4169" s="181" t="e">
        <f t="shared" si="1096"/>
        <v>#DIV/0!</v>
      </c>
      <c r="S4169" s="181" t="e">
        <f t="shared" si="1097"/>
        <v>#DIV/0!</v>
      </c>
      <c r="T4169" s="339" t="e">
        <f t="shared" si="1103"/>
        <v>#DIV/0!</v>
      </c>
      <c r="U4169" s="181" t="e">
        <f t="shared" si="1098"/>
        <v>#DIV/0!</v>
      </c>
    </row>
    <row r="4170" spans="2:21" ht="12.75" customHeight="1" x14ac:dyDescent="0.15">
      <c r="B4170" s="1">
        <f t="shared" si="1104"/>
        <v>429.90000000002925</v>
      </c>
      <c r="C4170" s="181" t="e">
        <f t="shared" si="1099"/>
        <v>#DIV/0!</v>
      </c>
      <c r="D4170" s="242">
        <f t="shared" si="1100"/>
        <v>105.62577181400094</v>
      </c>
      <c r="E4170" s="181" t="e">
        <f t="shared" si="1088"/>
        <v>#DIV/0!</v>
      </c>
      <c r="F4170" s="181" t="e">
        <f t="shared" si="1101"/>
        <v>#DIV/0!</v>
      </c>
      <c r="H4170" s="181" t="e">
        <f t="shared" si="1102"/>
        <v>#DIV/0!</v>
      </c>
      <c r="I4170" s="181" t="e">
        <f t="shared" si="1089"/>
        <v>#DIV/0!</v>
      </c>
      <c r="J4170" s="339" t="e">
        <f t="shared" si="1090"/>
        <v>#DIV/0!</v>
      </c>
      <c r="K4170" s="181" t="e">
        <f t="shared" si="1091"/>
        <v>#DIV/0!</v>
      </c>
      <c r="M4170" s="181" t="e">
        <f t="shared" si="1092"/>
        <v>#DIV/0!</v>
      </c>
      <c r="N4170" s="181" t="e">
        <f t="shared" si="1093"/>
        <v>#DIV/0!</v>
      </c>
      <c r="O4170" s="339" t="e">
        <f t="shared" si="1094"/>
        <v>#DIV/0!</v>
      </c>
      <c r="P4170" s="181" t="e">
        <f t="shared" si="1095"/>
        <v>#DIV/0!</v>
      </c>
      <c r="R4170" s="181" t="e">
        <f t="shared" si="1096"/>
        <v>#DIV/0!</v>
      </c>
      <c r="S4170" s="181" t="e">
        <f t="shared" si="1097"/>
        <v>#DIV/0!</v>
      </c>
      <c r="T4170" s="339" t="e">
        <f t="shared" si="1103"/>
        <v>#DIV/0!</v>
      </c>
      <c r="U4170" s="181" t="e">
        <f t="shared" si="1098"/>
        <v>#DIV/0!</v>
      </c>
    </row>
    <row r="4171" spans="2:21" ht="12.75" customHeight="1" x14ac:dyDescent="0.15">
      <c r="B4171" s="1">
        <f t="shared" si="1104"/>
        <v>430.00000000002927</v>
      </c>
      <c r="C4171" s="181" t="e">
        <f t="shared" si="1099"/>
        <v>#DIV/0!</v>
      </c>
      <c r="D4171" s="242">
        <f t="shared" si="1100"/>
        <v>105.63221182084814</v>
      </c>
      <c r="E4171" s="181" t="e">
        <f t="shared" si="1088"/>
        <v>#DIV/0!</v>
      </c>
      <c r="F4171" s="181" t="e">
        <f t="shared" si="1101"/>
        <v>#DIV/0!</v>
      </c>
      <c r="H4171" s="181" t="e">
        <f t="shared" si="1102"/>
        <v>#DIV/0!</v>
      </c>
      <c r="I4171" s="181" t="e">
        <f t="shared" si="1089"/>
        <v>#DIV/0!</v>
      </c>
      <c r="J4171" s="339" t="e">
        <f t="shared" si="1090"/>
        <v>#DIV/0!</v>
      </c>
      <c r="K4171" s="181" t="e">
        <f t="shared" si="1091"/>
        <v>#DIV/0!</v>
      </c>
      <c r="M4171" s="181" t="e">
        <f t="shared" si="1092"/>
        <v>#DIV/0!</v>
      </c>
      <c r="N4171" s="181" t="e">
        <f t="shared" si="1093"/>
        <v>#DIV/0!</v>
      </c>
      <c r="O4171" s="339" t="e">
        <f t="shared" si="1094"/>
        <v>#DIV/0!</v>
      </c>
      <c r="P4171" s="181" t="e">
        <f t="shared" si="1095"/>
        <v>#DIV/0!</v>
      </c>
      <c r="R4171" s="181" t="e">
        <f t="shared" si="1096"/>
        <v>#DIV/0!</v>
      </c>
      <c r="S4171" s="181" t="e">
        <f t="shared" si="1097"/>
        <v>#DIV/0!</v>
      </c>
      <c r="T4171" s="339" t="e">
        <f t="shared" si="1103"/>
        <v>#DIV/0!</v>
      </c>
      <c r="U4171" s="181" t="e">
        <f t="shared" si="1098"/>
        <v>#DIV/0!</v>
      </c>
    </row>
    <row r="4172" spans="2:21" ht="12.75" customHeight="1" x14ac:dyDescent="0.15">
      <c r="B4172" s="1">
        <f t="shared" si="1104"/>
        <v>430.1000000000293</v>
      </c>
      <c r="C4172" s="181" t="e">
        <f t="shared" si="1099"/>
        <v>#DIV/0!</v>
      </c>
      <c r="D4172" s="242">
        <f t="shared" si="1100"/>
        <v>105.63865065004029</v>
      </c>
      <c r="E4172" s="181" t="e">
        <f t="shared" si="1088"/>
        <v>#DIV/0!</v>
      </c>
      <c r="F4172" s="181" t="e">
        <f t="shared" si="1101"/>
        <v>#DIV/0!</v>
      </c>
      <c r="H4172" s="181" t="e">
        <f t="shared" si="1102"/>
        <v>#DIV/0!</v>
      </c>
      <c r="I4172" s="181" t="e">
        <f t="shared" si="1089"/>
        <v>#DIV/0!</v>
      </c>
      <c r="J4172" s="339" t="e">
        <f t="shared" si="1090"/>
        <v>#DIV/0!</v>
      </c>
      <c r="K4172" s="181" t="e">
        <f t="shared" si="1091"/>
        <v>#DIV/0!</v>
      </c>
      <c r="M4172" s="181" t="e">
        <f t="shared" si="1092"/>
        <v>#DIV/0!</v>
      </c>
      <c r="N4172" s="181" t="e">
        <f t="shared" si="1093"/>
        <v>#DIV/0!</v>
      </c>
      <c r="O4172" s="339" t="e">
        <f t="shared" si="1094"/>
        <v>#DIV/0!</v>
      </c>
      <c r="P4172" s="181" t="e">
        <f t="shared" si="1095"/>
        <v>#DIV/0!</v>
      </c>
      <c r="R4172" s="181" t="e">
        <f t="shared" si="1096"/>
        <v>#DIV/0!</v>
      </c>
      <c r="S4172" s="181" t="e">
        <f t="shared" si="1097"/>
        <v>#DIV/0!</v>
      </c>
      <c r="T4172" s="339" t="e">
        <f t="shared" si="1103"/>
        <v>#DIV/0!</v>
      </c>
      <c r="U4172" s="181" t="e">
        <f t="shared" si="1098"/>
        <v>#DIV/0!</v>
      </c>
    </row>
    <row r="4173" spans="2:21" ht="12.75" customHeight="1" x14ac:dyDescent="0.15">
      <c r="B4173" s="1">
        <f t="shared" si="1104"/>
        <v>430.20000000002932</v>
      </c>
      <c r="C4173" s="181" t="e">
        <f t="shared" si="1099"/>
        <v>#DIV/0!</v>
      </c>
      <c r="D4173" s="242">
        <f t="shared" si="1100"/>
        <v>105.64508830207964</v>
      </c>
      <c r="E4173" s="181" t="e">
        <f t="shared" si="1088"/>
        <v>#DIV/0!</v>
      </c>
      <c r="F4173" s="181" t="e">
        <f t="shared" si="1101"/>
        <v>#DIV/0!</v>
      </c>
      <c r="H4173" s="181" t="e">
        <f t="shared" si="1102"/>
        <v>#DIV/0!</v>
      </c>
      <c r="I4173" s="181" t="e">
        <f t="shared" si="1089"/>
        <v>#DIV/0!</v>
      </c>
      <c r="J4173" s="339" t="e">
        <f t="shared" si="1090"/>
        <v>#DIV/0!</v>
      </c>
      <c r="K4173" s="181" t="e">
        <f t="shared" si="1091"/>
        <v>#DIV/0!</v>
      </c>
      <c r="M4173" s="181" t="e">
        <f t="shared" si="1092"/>
        <v>#DIV/0!</v>
      </c>
      <c r="N4173" s="181" t="e">
        <f t="shared" si="1093"/>
        <v>#DIV/0!</v>
      </c>
      <c r="O4173" s="339" t="e">
        <f t="shared" si="1094"/>
        <v>#DIV/0!</v>
      </c>
      <c r="P4173" s="181" t="e">
        <f t="shared" si="1095"/>
        <v>#DIV/0!</v>
      </c>
      <c r="R4173" s="181" t="e">
        <f t="shared" si="1096"/>
        <v>#DIV/0!</v>
      </c>
      <c r="S4173" s="181" t="e">
        <f t="shared" si="1097"/>
        <v>#DIV/0!</v>
      </c>
      <c r="T4173" s="339" t="e">
        <f t="shared" si="1103"/>
        <v>#DIV/0!</v>
      </c>
      <c r="U4173" s="181" t="e">
        <f t="shared" si="1098"/>
        <v>#DIV/0!</v>
      </c>
    </row>
    <row r="4174" spans="2:21" ht="12.75" customHeight="1" x14ac:dyDescent="0.15">
      <c r="B4174" s="1">
        <f t="shared" si="1104"/>
        <v>430.30000000002934</v>
      </c>
      <c r="C4174" s="181" t="e">
        <f t="shared" si="1099"/>
        <v>#DIV/0!</v>
      </c>
      <c r="D4174" s="242">
        <f t="shared" si="1100"/>
        <v>105.6515247774684</v>
      </c>
      <c r="E4174" s="181" t="e">
        <f t="shared" si="1088"/>
        <v>#DIV/0!</v>
      </c>
      <c r="F4174" s="181" t="e">
        <f t="shared" si="1101"/>
        <v>#DIV/0!</v>
      </c>
      <c r="H4174" s="181" t="e">
        <f t="shared" si="1102"/>
        <v>#DIV/0!</v>
      </c>
      <c r="I4174" s="181" t="e">
        <f t="shared" si="1089"/>
        <v>#DIV/0!</v>
      </c>
      <c r="J4174" s="339" t="e">
        <f t="shared" si="1090"/>
        <v>#DIV/0!</v>
      </c>
      <c r="K4174" s="181" t="e">
        <f t="shared" si="1091"/>
        <v>#DIV/0!</v>
      </c>
      <c r="M4174" s="181" t="e">
        <f t="shared" si="1092"/>
        <v>#DIV/0!</v>
      </c>
      <c r="N4174" s="181" t="e">
        <f t="shared" si="1093"/>
        <v>#DIV/0!</v>
      </c>
      <c r="O4174" s="339" t="e">
        <f t="shared" si="1094"/>
        <v>#DIV/0!</v>
      </c>
      <c r="P4174" s="181" t="e">
        <f t="shared" si="1095"/>
        <v>#DIV/0!</v>
      </c>
      <c r="R4174" s="181" t="e">
        <f t="shared" si="1096"/>
        <v>#DIV/0!</v>
      </c>
      <c r="S4174" s="181" t="e">
        <f t="shared" si="1097"/>
        <v>#DIV/0!</v>
      </c>
      <c r="T4174" s="339" t="e">
        <f t="shared" si="1103"/>
        <v>#DIV/0!</v>
      </c>
      <c r="U4174" s="181" t="e">
        <f t="shared" si="1098"/>
        <v>#DIV/0!</v>
      </c>
    </row>
    <row r="4175" spans="2:21" ht="12.75" customHeight="1" x14ac:dyDescent="0.15">
      <c r="B4175" s="1">
        <f t="shared" si="1104"/>
        <v>430.40000000002937</v>
      </c>
      <c r="C4175" s="181" t="e">
        <f t="shared" si="1099"/>
        <v>#DIV/0!</v>
      </c>
      <c r="D4175" s="242">
        <f t="shared" si="1100"/>
        <v>105.65796007670804</v>
      </c>
      <c r="E4175" s="181" t="e">
        <f t="shared" si="1088"/>
        <v>#DIV/0!</v>
      </c>
      <c r="F4175" s="181" t="e">
        <f t="shared" si="1101"/>
        <v>#DIV/0!</v>
      </c>
      <c r="H4175" s="181" t="e">
        <f t="shared" si="1102"/>
        <v>#DIV/0!</v>
      </c>
      <c r="I4175" s="181" t="e">
        <f t="shared" si="1089"/>
        <v>#DIV/0!</v>
      </c>
      <c r="J4175" s="339" t="e">
        <f t="shared" si="1090"/>
        <v>#DIV/0!</v>
      </c>
      <c r="K4175" s="181" t="e">
        <f t="shared" si="1091"/>
        <v>#DIV/0!</v>
      </c>
      <c r="M4175" s="181" t="e">
        <f t="shared" si="1092"/>
        <v>#DIV/0!</v>
      </c>
      <c r="N4175" s="181" t="e">
        <f t="shared" si="1093"/>
        <v>#DIV/0!</v>
      </c>
      <c r="O4175" s="339" t="e">
        <f t="shared" si="1094"/>
        <v>#DIV/0!</v>
      </c>
      <c r="P4175" s="181" t="e">
        <f t="shared" si="1095"/>
        <v>#DIV/0!</v>
      </c>
      <c r="R4175" s="181" t="e">
        <f t="shared" si="1096"/>
        <v>#DIV/0!</v>
      </c>
      <c r="S4175" s="181" t="e">
        <f t="shared" si="1097"/>
        <v>#DIV/0!</v>
      </c>
      <c r="T4175" s="339" t="e">
        <f t="shared" si="1103"/>
        <v>#DIV/0!</v>
      </c>
      <c r="U4175" s="181" t="e">
        <f t="shared" si="1098"/>
        <v>#DIV/0!</v>
      </c>
    </row>
    <row r="4176" spans="2:21" ht="12.75" customHeight="1" x14ac:dyDescent="0.15">
      <c r="B4176" s="1">
        <f t="shared" si="1104"/>
        <v>430.50000000002939</v>
      </c>
      <c r="C4176" s="181" t="e">
        <f t="shared" si="1099"/>
        <v>#DIV/0!</v>
      </c>
      <c r="D4176" s="242">
        <f t="shared" si="1100"/>
        <v>105.66439420030009</v>
      </c>
      <c r="E4176" s="181" t="e">
        <f t="shared" si="1088"/>
        <v>#DIV/0!</v>
      </c>
      <c r="F4176" s="181" t="e">
        <f t="shared" si="1101"/>
        <v>#DIV/0!</v>
      </c>
      <c r="H4176" s="181" t="e">
        <f t="shared" si="1102"/>
        <v>#DIV/0!</v>
      </c>
      <c r="I4176" s="181" t="e">
        <f t="shared" si="1089"/>
        <v>#DIV/0!</v>
      </c>
      <c r="J4176" s="339" t="e">
        <f t="shared" si="1090"/>
        <v>#DIV/0!</v>
      </c>
      <c r="K4176" s="181" t="e">
        <f t="shared" si="1091"/>
        <v>#DIV/0!</v>
      </c>
      <c r="M4176" s="181" t="e">
        <f t="shared" si="1092"/>
        <v>#DIV/0!</v>
      </c>
      <c r="N4176" s="181" t="e">
        <f t="shared" si="1093"/>
        <v>#DIV/0!</v>
      </c>
      <c r="O4176" s="339" t="e">
        <f t="shared" si="1094"/>
        <v>#DIV/0!</v>
      </c>
      <c r="P4176" s="181" t="e">
        <f t="shared" si="1095"/>
        <v>#DIV/0!</v>
      </c>
      <c r="R4176" s="181" t="e">
        <f t="shared" si="1096"/>
        <v>#DIV/0!</v>
      </c>
      <c r="S4176" s="181" t="e">
        <f t="shared" si="1097"/>
        <v>#DIV/0!</v>
      </c>
      <c r="T4176" s="339" t="e">
        <f t="shared" si="1103"/>
        <v>#DIV/0!</v>
      </c>
      <c r="U4176" s="181" t="e">
        <f t="shared" si="1098"/>
        <v>#DIV/0!</v>
      </c>
    </row>
    <row r="4177" spans="2:21" ht="12.75" customHeight="1" x14ac:dyDescent="0.15">
      <c r="B4177" s="1">
        <f t="shared" si="1104"/>
        <v>430.60000000002941</v>
      </c>
      <c r="C4177" s="181" t="e">
        <f t="shared" si="1099"/>
        <v>#DIV/0!</v>
      </c>
      <c r="D4177" s="242">
        <f t="shared" si="1100"/>
        <v>105.67082714874549</v>
      </c>
      <c r="E4177" s="181" t="e">
        <f t="shared" si="1088"/>
        <v>#DIV/0!</v>
      </c>
      <c r="F4177" s="181" t="e">
        <f t="shared" si="1101"/>
        <v>#DIV/0!</v>
      </c>
      <c r="H4177" s="181" t="e">
        <f t="shared" si="1102"/>
        <v>#DIV/0!</v>
      </c>
      <c r="I4177" s="181" t="e">
        <f t="shared" si="1089"/>
        <v>#DIV/0!</v>
      </c>
      <c r="J4177" s="339" t="e">
        <f t="shared" si="1090"/>
        <v>#DIV/0!</v>
      </c>
      <c r="K4177" s="181" t="e">
        <f t="shared" si="1091"/>
        <v>#DIV/0!</v>
      </c>
      <c r="M4177" s="181" t="e">
        <f t="shared" si="1092"/>
        <v>#DIV/0!</v>
      </c>
      <c r="N4177" s="181" t="e">
        <f t="shared" si="1093"/>
        <v>#DIV/0!</v>
      </c>
      <c r="O4177" s="339" t="e">
        <f t="shared" si="1094"/>
        <v>#DIV/0!</v>
      </c>
      <c r="P4177" s="181" t="e">
        <f t="shared" si="1095"/>
        <v>#DIV/0!</v>
      </c>
      <c r="R4177" s="181" t="e">
        <f t="shared" si="1096"/>
        <v>#DIV/0!</v>
      </c>
      <c r="S4177" s="181" t="e">
        <f t="shared" si="1097"/>
        <v>#DIV/0!</v>
      </c>
      <c r="T4177" s="339" t="e">
        <f t="shared" si="1103"/>
        <v>#DIV/0!</v>
      </c>
      <c r="U4177" s="181" t="e">
        <f t="shared" si="1098"/>
        <v>#DIV/0!</v>
      </c>
    </row>
    <row r="4178" spans="2:21" ht="12.75" customHeight="1" x14ac:dyDescent="0.15">
      <c r="B4178" s="1">
        <f t="shared" si="1104"/>
        <v>430.70000000002943</v>
      </c>
      <c r="C4178" s="181" t="e">
        <f t="shared" si="1099"/>
        <v>#DIV/0!</v>
      </c>
      <c r="D4178" s="242">
        <f t="shared" si="1100"/>
        <v>105.67725892254495</v>
      </c>
      <c r="E4178" s="181" t="e">
        <f t="shared" si="1088"/>
        <v>#DIV/0!</v>
      </c>
      <c r="F4178" s="181" t="e">
        <f t="shared" si="1101"/>
        <v>#DIV/0!</v>
      </c>
      <c r="H4178" s="181" t="e">
        <f t="shared" si="1102"/>
        <v>#DIV/0!</v>
      </c>
      <c r="I4178" s="181" t="e">
        <f t="shared" si="1089"/>
        <v>#DIV/0!</v>
      </c>
      <c r="J4178" s="339" t="e">
        <f t="shared" si="1090"/>
        <v>#DIV/0!</v>
      </c>
      <c r="K4178" s="181" t="e">
        <f t="shared" si="1091"/>
        <v>#DIV/0!</v>
      </c>
      <c r="M4178" s="181" t="e">
        <f t="shared" si="1092"/>
        <v>#DIV/0!</v>
      </c>
      <c r="N4178" s="181" t="e">
        <f t="shared" si="1093"/>
        <v>#DIV/0!</v>
      </c>
      <c r="O4178" s="339" t="e">
        <f t="shared" si="1094"/>
        <v>#DIV/0!</v>
      </c>
      <c r="P4178" s="181" t="e">
        <f t="shared" si="1095"/>
        <v>#DIV/0!</v>
      </c>
      <c r="R4178" s="181" t="e">
        <f t="shared" si="1096"/>
        <v>#DIV/0!</v>
      </c>
      <c r="S4178" s="181" t="e">
        <f t="shared" si="1097"/>
        <v>#DIV/0!</v>
      </c>
      <c r="T4178" s="339" t="e">
        <f t="shared" si="1103"/>
        <v>#DIV/0!</v>
      </c>
      <c r="U4178" s="181" t="e">
        <f t="shared" si="1098"/>
        <v>#DIV/0!</v>
      </c>
    </row>
    <row r="4179" spans="2:21" ht="12.75" customHeight="1" x14ac:dyDescent="0.15">
      <c r="B4179" s="1">
        <f t="shared" si="1104"/>
        <v>430.80000000002946</v>
      </c>
      <c r="C4179" s="181" t="e">
        <f t="shared" si="1099"/>
        <v>#DIV/0!</v>
      </c>
      <c r="D4179" s="242">
        <f t="shared" si="1100"/>
        <v>105.6836895221988</v>
      </c>
      <c r="E4179" s="181" t="e">
        <f t="shared" si="1088"/>
        <v>#DIV/0!</v>
      </c>
      <c r="F4179" s="181" t="e">
        <f t="shared" si="1101"/>
        <v>#DIV/0!</v>
      </c>
      <c r="H4179" s="181" t="e">
        <f t="shared" si="1102"/>
        <v>#DIV/0!</v>
      </c>
      <c r="I4179" s="181" t="e">
        <f t="shared" si="1089"/>
        <v>#DIV/0!</v>
      </c>
      <c r="J4179" s="339" t="e">
        <f t="shared" si="1090"/>
        <v>#DIV/0!</v>
      </c>
      <c r="K4179" s="181" t="e">
        <f t="shared" si="1091"/>
        <v>#DIV/0!</v>
      </c>
      <c r="M4179" s="181" t="e">
        <f t="shared" si="1092"/>
        <v>#DIV/0!</v>
      </c>
      <c r="N4179" s="181" t="e">
        <f t="shared" si="1093"/>
        <v>#DIV/0!</v>
      </c>
      <c r="O4179" s="339" t="e">
        <f t="shared" si="1094"/>
        <v>#DIV/0!</v>
      </c>
      <c r="P4179" s="181" t="e">
        <f t="shared" si="1095"/>
        <v>#DIV/0!</v>
      </c>
      <c r="R4179" s="181" t="e">
        <f t="shared" si="1096"/>
        <v>#DIV/0!</v>
      </c>
      <c r="S4179" s="181" t="e">
        <f t="shared" si="1097"/>
        <v>#DIV/0!</v>
      </c>
      <c r="T4179" s="339" t="e">
        <f t="shared" si="1103"/>
        <v>#DIV/0!</v>
      </c>
      <c r="U4179" s="181" t="e">
        <f t="shared" si="1098"/>
        <v>#DIV/0!</v>
      </c>
    </row>
    <row r="4180" spans="2:21" ht="12.75" customHeight="1" x14ac:dyDescent="0.15">
      <c r="B4180" s="1">
        <f t="shared" si="1104"/>
        <v>430.90000000002948</v>
      </c>
      <c r="C4180" s="181" t="e">
        <f t="shared" si="1099"/>
        <v>#DIV/0!</v>
      </c>
      <c r="D4180" s="242">
        <f t="shared" si="1100"/>
        <v>105.69011894820711</v>
      </c>
      <c r="E4180" s="181" t="e">
        <f t="shared" si="1088"/>
        <v>#DIV/0!</v>
      </c>
      <c r="F4180" s="181" t="e">
        <f t="shared" si="1101"/>
        <v>#DIV/0!</v>
      </c>
      <c r="H4180" s="181" t="e">
        <f t="shared" si="1102"/>
        <v>#DIV/0!</v>
      </c>
      <c r="I4180" s="181" t="e">
        <f t="shared" si="1089"/>
        <v>#DIV/0!</v>
      </c>
      <c r="J4180" s="339" t="e">
        <f t="shared" si="1090"/>
        <v>#DIV/0!</v>
      </c>
      <c r="K4180" s="181" t="e">
        <f t="shared" si="1091"/>
        <v>#DIV/0!</v>
      </c>
      <c r="M4180" s="181" t="e">
        <f t="shared" si="1092"/>
        <v>#DIV/0!</v>
      </c>
      <c r="N4180" s="181" t="e">
        <f t="shared" si="1093"/>
        <v>#DIV/0!</v>
      </c>
      <c r="O4180" s="339" t="e">
        <f t="shared" si="1094"/>
        <v>#DIV/0!</v>
      </c>
      <c r="P4180" s="181" t="e">
        <f t="shared" si="1095"/>
        <v>#DIV/0!</v>
      </c>
      <c r="R4180" s="181" t="e">
        <f t="shared" si="1096"/>
        <v>#DIV/0!</v>
      </c>
      <c r="S4180" s="181" t="e">
        <f t="shared" si="1097"/>
        <v>#DIV/0!</v>
      </c>
      <c r="T4180" s="339" t="e">
        <f t="shared" si="1103"/>
        <v>#DIV/0!</v>
      </c>
      <c r="U4180" s="181" t="e">
        <f t="shared" si="1098"/>
        <v>#DIV/0!</v>
      </c>
    </row>
    <row r="4181" spans="2:21" ht="12.75" customHeight="1" x14ac:dyDescent="0.15">
      <c r="B4181" s="1">
        <f t="shared" si="1104"/>
        <v>431.0000000000295</v>
      </c>
      <c r="C4181" s="181" t="e">
        <f t="shared" si="1099"/>
        <v>#DIV/0!</v>
      </c>
      <c r="D4181" s="242">
        <f t="shared" si="1100"/>
        <v>105.69654720106942</v>
      </c>
      <c r="E4181" s="181" t="e">
        <f t="shared" si="1088"/>
        <v>#DIV/0!</v>
      </c>
      <c r="F4181" s="181" t="e">
        <f t="shared" si="1101"/>
        <v>#DIV/0!</v>
      </c>
      <c r="H4181" s="181" t="e">
        <f t="shared" si="1102"/>
        <v>#DIV/0!</v>
      </c>
      <c r="I4181" s="181" t="e">
        <f t="shared" si="1089"/>
        <v>#DIV/0!</v>
      </c>
      <c r="J4181" s="339" t="e">
        <f t="shared" si="1090"/>
        <v>#DIV/0!</v>
      </c>
      <c r="K4181" s="181" t="e">
        <f t="shared" si="1091"/>
        <v>#DIV/0!</v>
      </c>
      <c r="M4181" s="181" t="e">
        <f t="shared" si="1092"/>
        <v>#DIV/0!</v>
      </c>
      <c r="N4181" s="181" t="e">
        <f t="shared" si="1093"/>
        <v>#DIV/0!</v>
      </c>
      <c r="O4181" s="339" t="e">
        <f t="shared" si="1094"/>
        <v>#DIV/0!</v>
      </c>
      <c r="P4181" s="181" t="e">
        <f t="shared" si="1095"/>
        <v>#DIV/0!</v>
      </c>
      <c r="R4181" s="181" t="e">
        <f t="shared" si="1096"/>
        <v>#DIV/0!</v>
      </c>
      <c r="S4181" s="181" t="e">
        <f t="shared" si="1097"/>
        <v>#DIV/0!</v>
      </c>
      <c r="T4181" s="339" t="e">
        <f t="shared" si="1103"/>
        <v>#DIV/0!</v>
      </c>
      <c r="U4181" s="181" t="e">
        <f t="shared" si="1098"/>
        <v>#DIV/0!</v>
      </c>
    </row>
    <row r="4182" spans="2:21" ht="12.75" customHeight="1" x14ac:dyDescent="0.15">
      <c r="B4182" s="1">
        <f t="shared" si="1104"/>
        <v>431.10000000002952</v>
      </c>
      <c r="C4182" s="181" t="e">
        <f t="shared" si="1099"/>
        <v>#DIV/0!</v>
      </c>
      <c r="D4182" s="242">
        <f t="shared" si="1100"/>
        <v>105.70297428128529</v>
      </c>
      <c r="E4182" s="181" t="e">
        <f t="shared" si="1088"/>
        <v>#DIV/0!</v>
      </c>
      <c r="F4182" s="181" t="e">
        <f t="shared" si="1101"/>
        <v>#DIV/0!</v>
      </c>
      <c r="H4182" s="181" t="e">
        <f t="shared" si="1102"/>
        <v>#DIV/0!</v>
      </c>
      <c r="I4182" s="181" t="e">
        <f t="shared" si="1089"/>
        <v>#DIV/0!</v>
      </c>
      <c r="J4182" s="339" t="e">
        <f t="shared" si="1090"/>
        <v>#DIV/0!</v>
      </c>
      <c r="K4182" s="181" t="e">
        <f t="shared" si="1091"/>
        <v>#DIV/0!</v>
      </c>
      <c r="M4182" s="181" t="e">
        <f t="shared" si="1092"/>
        <v>#DIV/0!</v>
      </c>
      <c r="N4182" s="181" t="e">
        <f t="shared" si="1093"/>
        <v>#DIV/0!</v>
      </c>
      <c r="O4182" s="339" t="e">
        <f t="shared" si="1094"/>
        <v>#DIV/0!</v>
      </c>
      <c r="P4182" s="181" t="e">
        <f t="shared" si="1095"/>
        <v>#DIV/0!</v>
      </c>
      <c r="R4182" s="181" t="e">
        <f t="shared" si="1096"/>
        <v>#DIV/0!</v>
      </c>
      <c r="S4182" s="181" t="e">
        <f t="shared" si="1097"/>
        <v>#DIV/0!</v>
      </c>
      <c r="T4182" s="339" t="e">
        <f t="shared" si="1103"/>
        <v>#DIV/0!</v>
      </c>
      <c r="U4182" s="181" t="e">
        <f t="shared" si="1098"/>
        <v>#DIV/0!</v>
      </c>
    </row>
    <row r="4183" spans="2:21" ht="12.75" customHeight="1" x14ac:dyDescent="0.15">
      <c r="B4183" s="1">
        <f t="shared" si="1104"/>
        <v>431.20000000002955</v>
      </c>
      <c r="C4183" s="181" t="e">
        <f t="shared" si="1099"/>
        <v>#DIV/0!</v>
      </c>
      <c r="D4183" s="242">
        <f t="shared" si="1100"/>
        <v>105.70940018935357</v>
      </c>
      <c r="E4183" s="181" t="e">
        <f t="shared" si="1088"/>
        <v>#DIV/0!</v>
      </c>
      <c r="F4183" s="181" t="e">
        <f t="shared" si="1101"/>
        <v>#DIV/0!</v>
      </c>
      <c r="H4183" s="181" t="e">
        <f t="shared" si="1102"/>
        <v>#DIV/0!</v>
      </c>
      <c r="I4183" s="181" t="e">
        <f t="shared" si="1089"/>
        <v>#DIV/0!</v>
      </c>
      <c r="J4183" s="339" t="e">
        <f t="shared" si="1090"/>
        <v>#DIV/0!</v>
      </c>
      <c r="K4183" s="181" t="e">
        <f t="shared" si="1091"/>
        <v>#DIV/0!</v>
      </c>
      <c r="M4183" s="181" t="e">
        <f t="shared" si="1092"/>
        <v>#DIV/0!</v>
      </c>
      <c r="N4183" s="181" t="e">
        <f t="shared" si="1093"/>
        <v>#DIV/0!</v>
      </c>
      <c r="O4183" s="339" t="e">
        <f t="shared" si="1094"/>
        <v>#DIV/0!</v>
      </c>
      <c r="P4183" s="181" t="e">
        <f t="shared" si="1095"/>
        <v>#DIV/0!</v>
      </c>
      <c r="R4183" s="181" t="e">
        <f t="shared" si="1096"/>
        <v>#DIV/0!</v>
      </c>
      <c r="S4183" s="181" t="e">
        <f t="shared" si="1097"/>
        <v>#DIV/0!</v>
      </c>
      <c r="T4183" s="339" t="e">
        <f t="shared" si="1103"/>
        <v>#DIV/0!</v>
      </c>
      <c r="U4183" s="181" t="e">
        <f t="shared" si="1098"/>
        <v>#DIV/0!</v>
      </c>
    </row>
    <row r="4184" spans="2:21" ht="12.75" customHeight="1" x14ac:dyDescent="0.15">
      <c r="B4184" s="1">
        <f t="shared" si="1104"/>
        <v>431.30000000002957</v>
      </c>
      <c r="C4184" s="181" t="e">
        <f t="shared" si="1099"/>
        <v>#DIV/0!</v>
      </c>
      <c r="D4184" s="242">
        <f t="shared" si="1100"/>
        <v>105.71582492577308</v>
      </c>
      <c r="E4184" s="181" t="e">
        <f t="shared" si="1088"/>
        <v>#DIV/0!</v>
      </c>
      <c r="F4184" s="181" t="e">
        <f t="shared" si="1101"/>
        <v>#DIV/0!</v>
      </c>
      <c r="H4184" s="181" t="e">
        <f t="shared" si="1102"/>
        <v>#DIV/0!</v>
      </c>
      <c r="I4184" s="181" t="e">
        <f t="shared" si="1089"/>
        <v>#DIV/0!</v>
      </c>
      <c r="J4184" s="339" t="e">
        <f t="shared" si="1090"/>
        <v>#DIV/0!</v>
      </c>
      <c r="K4184" s="181" t="e">
        <f t="shared" si="1091"/>
        <v>#DIV/0!</v>
      </c>
      <c r="M4184" s="181" t="e">
        <f t="shared" si="1092"/>
        <v>#DIV/0!</v>
      </c>
      <c r="N4184" s="181" t="e">
        <f t="shared" si="1093"/>
        <v>#DIV/0!</v>
      </c>
      <c r="O4184" s="339" t="e">
        <f t="shared" si="1094"/>
        <v>#DIV/0!</v>
      </c>
      <c r="P4184" s="181" t="e">
        <f t="shared" si="1095"/>
        <v>#DIV/0!</v>
      </c>
      <c r="R4184" s="181" t="e">
        <f t="shared" si="1096"/>
        <v>#DIV/0!</v>
      </c>
      <c r="S4184" s="181" t="e">
        <f t="shared" si="1097"/>
        <v>#DIV/0!</v>
      </c>
      <c r="T4184" s="339" t="e">
        <f t="shared" si="1103"/>
        <v>#DIV/0!</v>
      </c>
      <c r="U4184" s="181" t="e">
        <f t="shared" si="1098"/>
        <v>#DIV/0!</v>
      </c>
    </row>
    <row r="4185" spans="2:21" ht="12.75" customHeight="1" x14ac:dyDescent="0.15">
      <c r="B4185" s="1">
        <f t="shared" si="1104"/>
        <v>431.40000000002959</v>
      </c>
      <c r="C4185" s="181" t="e">
        <f t="shared" si="1099"/>
        <v>#DIV/0!</v>
      </c>
      <c r="D4185" s="242">
        <f t="shared" si="1100"/>
        <v>105.72224849104198</v>
      </c>
      <c r="E4185" s="181" t="e">
        <f t="shared" si="1088"/>
        <v>#DIV/0!</v>
      </c>
      <c r="F4185" s="181" t="e">
        <f t="shared" si="1101"/>
        <v>#DIV/0!</v>
      </c>
      <c r="H4185" s="181" t="e">
        <f t="shared" si="1102"/>
        <v>#DIV/0!</v>
      </c>
      <c r="I4185" s="181" t="e">
        <f t="shared" si="1089"/>
        <v>#DIV/0!</v>
      </c>
      <c r="J4185" s="339" t="e">
        <f t="shared" si="1090"/>
        <v>#DIV/0!</v>
      </c>
      <c r="K4185" s="181" t="e">
        <f t="shared" si="1091"/>
        <v>#DIV/0!</v>
      </c>
      <c r="M4185" s="181" t="e">
        <f t="shared" si="1092"/>
        <v>#DIV/0!</v>
      </c>
      <c r="N4185" s="181" t="e">
        <f t="shared" si="1093"/>
        <v>#DIV/0!</v>
      </c>
      <c r="O4185" s="339" t="e">
        <f t="shared" si="1094"/>
        <v>#DIV/0!</v>
      </c>
      <c r="P4185" s="181" t="e">
        <f t="shared" si="1095"/>
        <v>#DIV/0!</v>
      </c>
      <c r="R4185" s="181" t="e">
        <f t="shared" si="1096"/>
        <v>#DIV/0!</v>
      </c>
      <c r="S4185" s="181" t="e">
        <f t="shared" si="1097"/>
        <v>#DIV/0!</v>
      </c>
      <c r="T4185" s="339" t="e">
        <f t="shared" si="1103"/>
        <v>#DIV/0!</v>
      </c>
      <c r="U4185" s="181" t="e">
        <f t="shared" si="1098"/>
        <v>#DIV/0!</v>
      </c>
    </row>
    <row r="4186" spans="2:21" ht="12.75" customHeight="1" x14ac:dyDescent="0.15">
      <c r="B4186" s="1">
        <f t="shared" si="1104"/>
        <v>431.50000000002962</v>
      </c>
      <c r="C4186" s="181" t="e">
        <f t="shared" si="1099"/>
        <v>#DIV/0!</v>
      </c>
      <c r="D4186" s="242">
        <f t="shared" si="1100"/>
        <v>105.72867088565846</v>
      </c>
      <c r="E4186" s="181" t="e">
        <f t="shared" si="1088"/>
        <v>#DIV/0!</v>
      </c>
      <c r="F4186" s="181" t="e">
        <f t="shared" si="1101"/>
        <v>#DIV/0!</v>
      </c>
      <c r="H4186" s="181" t="e">
        <f t="shared" si="1102"/>
        <v>#DIV/0!</v>
      </c>
      <c r="I4186" s="181" t="e">
        <f t="shared" si="1089"/>
        <v>#DIV/0!</v>
      </c>
      <c r="J4186" s="339" t="e">
        <f t="shared" si="1090"/>
        <v>#DIV/0!</v>
      </c>
      <c r="K4186" s="181" t="e">
        <f t="shared" si="1091"/>
        <v>#DIV/0!</v>
      </c>
      <c r="M4186" s="181" t="e">
        <f t="shared" si="1092"/>
        <v>#DIV/0!</v>
      </c>
      <c r="N4186" s="181" t="e">
        <f t="shared" si="1093"/>
        <v>#DIV/0!</v>
      </c>
      <c r="O4186" s="339" t="e">
        <f t="shared" si="1094"/>
        <v>#DIV/0!</v>
      </c>
      <c r="P4186" s="181" t="e">
        <f t="shared" si="1095"/>
        <v>#DIV/0!</v>
      </c>
      <c r="R4186" s="181" t="e">
        <f t="shared" si="1096"/>
        <v>#DIV/0!</v>
      </c>
      <c r="S4186" s="181" t="e">
        <f t="shared" si="1097"/>
        <v>#DIV/0!</v>
      </c>
      <c r="T4186" s="339" t="e">
        <f t="shared" si="1103"/>
        <v>#DIV/0!</v>
      </c>
      <c r="U4186" s="181" t="e">
        <f t="shared" si="1098"/>
        <v>#DIV/0!</v>
      </c>
    </row>
    <row r="4187" spans="2:21" ht="12.75" customHeight="1" x14ac:dyDescent="0.15">
      <c r="B4187" s="1">
        <f t="shared" si="1104"/>
        <v>431.60000000002964</v>
      </c>
      <c r="C4187" s="181" t="e">
        <f t="shared" si="1099"/>
        <v>#DIV/0!</v>
      </c>
      <c r="D4187" s="242">
        <f t="shared" si="1100"/>
        <v>105.73509211012009</v>
      </c>
      <c r="E4187" s="181" t="e">
        <f t="shared" si="1088"/>
        <v>#DIV/0!</v>
      </c>
      <c r="F4187" s="181" t="e">
        <f t="shared" si="1101"/>
        <v>#DIV/0!</v>
      </c>
      <c r="H4187" s="181" t="e">
        <f t="shared" si="1102"/>
        <v>#DIV/0!</v>
      </c>
      <c r="I4187" s="181" t="e">
        <f t="shared" si="1089"/>
        <v>#DIV/0!</v>
      </c>
      <c r="J4187" s="339" t="e">
        <f t="shared" si="1090"/>
        <v>#DIV/0!</v>
      </c>
      <c r="K4187" s="181" t="e">
        <f t="shared" si="1091"/>
        <v>#DIV/0!</v>
      </c>
      <c r="M4187" s="181" t="e">
        <f t="shared" si="1092"/>
        <v>#DIV/0!</v>
      </c>
      <c r="N4187" s="181" t="e">
        <f t="shared" si="1093"/>
        <v>#DIV/0!</v>
      </c>
      <c r="O4187" s="339" t="e">
        <f t="shared" si="1094"/>
        <v>#DIV/0!</v>
      </c>
      <c r="P4187" s="181" t="e">
        <f t="shared" si="1095"/>
        <v>#DIV/0!</v>
      </c>
      <c r="R4187" s="181" t="e">
        <f t="shared" si="1096"/>
        <v>#DIV/0!</v>
      </c>
      <c r="S4187" s="181" t="e">
        <f t="shared" si="1097"/>
        <v>#DIV/0!</v>
      </c>
      <c r="T4187" s="339" t="e">
        <f t="shared" si="1103"/>
        <v>#DIV/0!</v>
      </c>
      <c r="U4187" s="181" t="e">
        <f t="shared" si="1098"/>
        <v>#DIV/0!</v>
      </c>
    </row>
    <row r="4188" spans="2:21" ht="12.75" customHeight="1" x14ac:dyDescent="0.15">
      <c r="B4188" s="1">
        <f t="shared" si="1104"/>
        <v>431.70000000002966</v>
      </c>
      <c r="C4188" s="181" t="e">
        <f t="shared" si="1099"/>
        <v>#DIV/0!</v>
      </c>
      <c r="D4188" s="242">
        <f t="shared" si="1100"/>
        <v>105.74151216492432</v>
      </c>
      <c r="E4188" s="181" t="e">
        <f t="shared" si="1088"/>
        <v>#DIV/0!</v>
      </c>
      <c r="F4188" s="181" t="e">
        <f t="shared" si="1101"/>
        <v>#DIV/0!</v>
      </c>
      <c r="H4188" s="181" t="e">
        <f t="shared" si="1102"/>
        <v>#DIV/0!</v>
      </c>
      <c r="I4188" s="181" t="e">
        <f t="shared" si="1089"/>
        <v>#DIV/0!</v>
      </c>
      <c r="J4188" s="339" t="e">
        <f t="shared" si="1090"/>
        <v>#DIV/0!</v>
      </c>
      <c r="K4188" s="181" t="e">
        <f t="shared" si="1091"/>
        <v>#DIV/0!</v>
      </c>
      <c r="M4188" s="181" t="e">
        <f t="shared" si="1092"/>
        <v>#DIV/0!</v>
      </c>
      <c r="N4188" s="181" t="e">
        <f t="shared" si="1093"/>
        <v>#DIV/0!</v>
      </c>
      <c r="O4188" s="339" t="e">
        <f t="shared" si="1094"/>
        <v>#DIV/0!</v>
      </c>
      <c r="P4188" s="181" t="e">
        <f t="shared" si="1095"/>
        <v>#DIV/0!</v>
      </c>
      <c r="R4188" s="181" t="e">
        <f t="shared" si="1096"/>
        <v>#DIV/0!</v>
      </c>
      <c r="S4188" s="181" t="e">
        <f t="shared" si="1097"/>
        <v>#DIV/0!</v>
      </c>
      <c r="T4188" s="339" t="e">
        <f t="shared" si="1103"/>
        <v>#DIV/0!</v>
      </c>
      <c r="U4188" s="181" t="e">
        <f t="shared" si="1098"/>
        <v>#DIV/0!</v>
      </c>
    </row>
    <row r="4189" spans="2:21" ht="12.75" customHeight="1" x14ac:dyDescent="0.15">
      <c r="B4189" s="1">
        <f t="shared" si="1104"/>
        <v>431.80000000002968</v>
      </c>
      <c r="C4189" s="181" t="e">
        <f t="shared" si="1099"/>
        <v>#DIV/0!</v>
      </c>
      <c r="D4189" s="242">
        <f t="shared" si="1100"/>
        <v>105.74793105056801</v>
      </c>
      <c r="E4189" s="181" t="e">
        <f t="shared" si="1088"/>
        <v>#DIV/0!</v>
      </c>
      <c r="F4189" s="181" t="e">
        <f t="shared" si="1101"/>
        <v>#DIV/0!</v>
      </c>
      <c r="H4189" s="181" t="e">
        <f t="shared" si="1102"/>
        <v>#DIV/0!</v>
      </c>
      <c r="I4189" s="181" t="e">
        <f t="shared" si="1089"/>
        <v>#DIV/0!</v>
      </c>
      <c r="J4189" s="339" t="e">
        <f t="shared" si="1090"/>
        <v>#DIV/0!</v>
      </c>
      <c r="K4189" s="181" t="e">
        <f t="shared" si="1091"/>
        <v>#DIV/0!</v>
      </c>
      <c r="M4189" s="181" t="e">
        <f t="shared" si="1092"/>
        <v>#DIV/0!</v>
      </c>
      <c r="N4189" s="181" t="e">
        <f t="shared" si="1093"/>
        <v>#DIV/0!</v>
      </c>
      <c r="O4189" s="339" t="e">
        <f t="shared" si="1094"/>
        <v>#DIV/0!</v>
      </c>
      <c r="P4189" s="181" t="e">
        <f t="shared" si="1095"/>
        <v>#DIV/0!</v>
      </c>
      <c r="R4189" s="181" t="e">
        <f t="shared" si="1096"/>
        <v>#DIV/0!</v>
      </c>
      <c r="S4189" s="181" t="e">
        <f t="shared" si="1097"/>
        <v>#DIV/0!</v>
      </c>
      <c r="T4189" s="339" t="e">
        <f t="shared" si="1103"/>
        <v>#DIV/0!</v>
      </c>
      <c r="U4189" s="181" t="e">
        <f t="shared" si="1098"/>
        <v>#DIV/0!</v>
      </c>
    </row>
    <row r="4190" spans="2:21" ht="12.75" customHeight="1" x14ac:dyDescent="0.15">
      <c r="B4190" s="1">
        <f t="shared" si="1104"/>
        <v>431.90000000002971</v>
      </c>
      <c r="C4190" s="181" t="e">
        <f t="shared" si="1099"/>
        <v>#DIV/0!</v>
      </c>
      <c r="D4190" s="242">
        <f t="shared" si="1100"/>
        <v>105.75434876754801</v>
      </c>
      <c r="E4190" s="181" t="e">
        <f t="shared" si="1088"/>
        <v>#DIV/0!</v>
      </c>
      <c r="F4190" s="181" t="e">
        <f t="shared" si="1101"/>
        <v>#DIV/0!</v>
      </c>
      <c r="H4190" s="181" t="e">
        <f t="shared" si="1102"/>
        <v>#DIV/0!</v>
      </c>
      <c r="I4190" s="181" t="e">
        <f t="shared" si="1089"/>
        <v>#DIV/0!</v>
      </c>
      <c r="J4190" s="339" t="e">
        <f t="shared" si="1090"/>
        <v>#DIV/0!</v>
      </c>
      <c r="K4190" s="181" t="e">
        <f t="shared" si="1091"/>
        <v>#DIV/0!</v>
      </c>
      <c r="M4190" s="181" t="e">
        <f t="shared" si="1092"/>
        <v>#DIV/0!</v>
      </c>
      <c r="N4190" s="181" t="e">
        <f t="shared" si="1093"/>
        <v>#DIV/0!</v>
      </c>
      <c r="O4190" s="339" t="e">
        <f t="shared" si="1094"/>
        <v>#DIV/0!</v>
      </c>
      <c r="P4190" s="181" t="e">
        <f t="shared" si="1095"/>
        <v>#DIV/0!</v>
      </c>
      <c r="R4190" s="181" t="e">
        <f t="shared" si="1096"/>
        <v>#DIV/0!</v>
      </c>
      <c r="S4190" s="181" t="e">
        <f t="shared" si="1097"/>
        <v>#DIV/0!</v>
      </c>
      <c r="T4190" s="339" t="e">
        <f t="shared" si="1103"/>
        <v>#DIV/0!</v>
      </c>
      <c r="U4190" s="181" t="e">
        <f t="shared" si="1098"/>
        <v>#DIV/0!</v>
      </c>
    </row>
    <row r="4191" spans="2:21" ht="12.75" customHeight="1" x14ac:dyDescent="0.15">
      <c r="B4191" s="1">
        <f t="shared" si="1104"/>
        <v>432.00000000002973</v>
      </c>
      <c r="C4191" s="181" t="e">
        <f t="shared" si="1099"/>
        <v>#DIV/0!</v>
      </c>
      <c r="D4191" s="242">
        <f t="shared" si="1100"/>
        <v>105.76076531636051</v>
      </c>
      <c r="E4191" s="181" t="e">
        <f t="shared" si="1088"/>
        <v>#DIV/0!</v>
      </c>
      <c r="F4191" s="181" t="e">
        <f t="shared" si="1101"/>
        <v>#DIV/0!</v>
      </c>
      <c r="H4191" s="181" t="e">
        <f t="shared" si="1102"/>
        <v>#DIV/0!</v>
      </c>
      <c r="I4191" s="181" t="e">
        <f t="shared" si="1089"/>
        <v>#DIV/0!</v>
      </c>
      <c r="J4191" s="339" t="e">
        <f t="shared" si="1090"/>
        <v>#DIV/0!</v>
      </c>
      <c r="K4191" s="181" t="e">
        <f t="shared" si="1091"/>
        <v>#DIV/0!</v>
      </c>
      <c r="M4191" s="181" t="e">
        <f t="shared" si="1092"/>
        <v>#DIV/0!</v>
      </c>
      <c r="N4191" s="181" t="e">
        <f t="shared" si="1093"/>
        <v>#DIV/0!</v>
      </c>
      <c r="O4191" s="339" t="e">
        <f t="shared" si="1094"/>
        <v>#DIV/0!</v>
      </c>
      <c r="P4191" s="181" t="e">
        <f t="shared" si="1095"/>
        <v>#DIV/0!</v>
      </c>
      <c r="R4191" s="181" t="e">
        <f t="shared" si="1096"/>
        <v>#DIV/0!</v>
      </c>
      <c r="S4191" s="181" t="e">
        <f t="shared" si="1097"/>
        <v>#DIV/0!</v>
      </c>
      <c r="T4191" s="339" t="e">
        <f t="shared" si="1103"/>
        <v>#DIV/0!</v>
      </c>
      <c r="U4191" s="181" t="e">
        <f t="shared" si="1098"/>
        <v>#DIV/0!</v>
      </c>
    </row>
    <row r="4192" spans="2:21" ht="12.75" customHeight="1" x14ac:dyDescent="0.15">
      <c r="B4192" s="1">
        <f t="shared" si="1104"/>
        <v>432.10000000002975</v>
      </c>
      <c r="C4192" s="181" t="e">
        <f t="shared" si="1099"/>
        <v>#DIV/0!</v>
      </c>
      <c r="D4192" s="242">
        <f t="shared" si="1100"/>
        <v>105.76718069750174</v>
      </c>
      <c r="E4192" s="181" t="e">
        <f t="shared" si="1088"/>
        <v>#DIV/0!</v>
      </c>
      <c r="F4192" s="181" t="e">
        <f t="shared" si="1101"/>
        <v>#DIV/0!</v>
      </c>
      <c r="H4192" s="181" t="e">
        <f t="shared" si="1102"/>
        <v>#DIV/0!</v>
      </c>
      <c r="I4192" s="181" t="e">
        <f t="shared" si="1089"/>
        <v>#DIV/0!</v>
      </c>
      <c r="J4192" s="339" t="e">
        <f t="shared" si="1090"/>
        <v>#DIV/0!</v>
      </c>
      <c r="K4192" s="181" t="e">
        <f t="shared" si="1091"/>
        <v>#DIV/0!</v>
      </c>
      <c r="M4192" s="181" t="e">
        <f t="shared" si="1092"/>
        <v>#DIV/0!</v>
      </c>
      <c r="N4192" s="181" t="e">
        <f t="shared" si="1093"/>
        <v>#DIV/0!</v>
      </c>
      <c r="O4192" s="339" t="e">
        <f t="shared" si="1094"/>
        <v>#DIV/0!</v>
      </c>
      <c r="P4192" s="181" t="e">
        <f t="shared" si="1095"/>
        <v>#DIV/0!</v>
      </c>
      <c r="R4192" s="181" t="e">
        <f t="shared" si="1096"/>
        <v>#DIV/0!</v>
      </c>
      <c r="S4192" s="181" t="e">
        <f t="shared" si="1097"/>
        <v>#DIV/0!</v>
      </c>
      <c r="T4192" s="339" t="e">
        <f t="shared" si="1103"/>
        <v>#DIV/0!</v>
      </c>
      <c r="U4192" s="181" t="e">
        <f t="shared" si="1098"/>
        <v>#DIV/0!</v>
      </c>
    </row>
    <row r="4193" spans="2:21" ht="12.75" customHeight="1" x14ac:dyDescent="0.15">
      <c r="B4193" s="1">
        <f t="shared" si="1104"/>
        <v>432.20000000002977</v>
      </c>
      <c r="C4193" s="181" t="e">
        <f t="shared" si="1099"/>
        <v>#DIV/0!</v>
      </c>
      <c r="D4193" s="242">
        <f t="shared" si="1100"/>
        <v>105.77359491146714</v>
      </c>
      <c r="E4193" s="181" t="e">
        <f t="shared" si="1088"/>
        <v>#DIV/0!</v>
      </c>
      <c r="F4193" s="181" t="e">
        <f t="shared" si="1101"/>
        <v>#DIV/0!</v>
      </c>
      <c r="H4193" s="181" t="e">
        <f t="shared" si="1102"/>
        <v>#DIV/0!</v>
      </c>
      <c r="I4193" s="181" t="e">
        <f t="shared" si="1089"/>
        <v>#DIV/0!</v>
      </c>
      <c r="J4193" s="339" t="e">
        <f t="shared" si="1090"/>
        <v>#DIV/0!</v>
      </c>
      <c r="K4193" s="181" t="e">
        <f t="shared" si="1091"/>
        <v>#DIV/0!</v>
      </c>
      <c r="M4193" s="181" t="e">
        <f t="shared" si="1092"/>
        <v>#DIV/0!</v>
      </c>
      <c r="N4193" s="181" t="e">
        <f t="shared" si="1093"/>
        <v>#DIV/0!</v>
      </c>
      <c r="O4193" s="339" t="e">
        <f t="shared" si="1094"/>
        <v>#DIV/0!</v>
      </c>
      <c r="P4193" s="181" t="e">
        <f t="shared" si="1095"/>
        <v>#DIV/0!</v>
      </c>
      <c r="R4193" s="181" t="e">
        <f t="shared" si="1096"/>
        <v>#DIV/0!</v>
      </c>
      <c r="S4193" s="181" t="e">
        <f t="shared" si="1097"/>
        <v>#DIV/0!</v>
      </c>
      <c r="T4193" s="339" t="e">
        <f t="shared" si="1103"/>
        <v>#DIV/0!</v>
      </c>
      <c r="U4193" s="181" t="e">
        <f t="shared" si="1098"/>
        <v>#DIV/0!</v>
      </c>
    </row>
    <row r="4194" spans="2:21" ht="12.75" customHeight="1" x14ac:dyDescent="0.15">
      <c r="B4194" s="1">
        <f t="shared" si="1104"/>
        <v>432.3000000000298</v>
      </c>
      <c r="C4194" s="181" t="e">
        <f t="shared" si="1099"/>
        <v>#DIV/0!</v>
      </c>
      <c r="D4194" s="242">
        <f t="shared" si="1100"/>
        <v>105.78000795875235</v>
      </c>
      <c r="E4194" s="181" t="e">
        <f t="shared" si="1088"/>
        <v>#DIV/0!</v>
      </c>
      <c r="F4194" s="181" t="e">
        <f t="shared" si="1101"/>
        <v>#DIV/0!</v>
      </c>
      <c r="H4194" s="181" t="e">
        <f t="shared" si="1102"/>
        <v>#DIV/0!</v>
      </c>
      <c r="I4194" s="181" t="e">
        <f t="shared" si="1089"/>
        <v>#DIV/0!</v>
      </c>
      <c r="J4194" s="339" t="e">
        <f t="shared" si="1090"/>
        <v>#DIV/0!</v>
      </c>
      <c r="K4194" s="181" t="e">
        <f t="shared" si="1091"/>
        <v>#DIV/0!</v>
      </c>
      <c r="M4194" s="181" t="e">
        <f t="shared" si="1092"/>
        <v>#DIV/0!</v>
      </c>
      <c r="N4194" s="181" t="e">
        <f t="shared" si="1093"/>
        <v>#DIV/0!</v>
      </c>
      <c r="O4194" s="339" t="e">
        <f t="shared" si="1094"/>
        <v>#DIV/0!</v>
      </c>
      <c r="P4194" s="181" t="e">
        <f t="shared" si="1095"/>
        <v>#DIV/0!</v>
      </c>
      <c r="R4194" s="181" t="e">
        <f t="shared" si="1096"/>
        <v>#DIV/0!</v>
      </c>
      <c r="S4194" s="181" t="e">
        <f t="shared" si="1097"/>
        <v>#DIV/0!</v>
      </c>
      <c r="T4194" s="339" t="e">
        <f t="shared" si="1103"/>
        <v>#DIV/0!</v>
      </c>
      <c r="U4194" s="181" t="e">
        <f t="shared" si="1098"/>
        <v>#DIV/0!</v>
      </c>
    </row>
    <row r="4195" spans="2:21" ht="12.75" customHeight="1" x14ac:dyDescent="0.15">
      <c r="B4195" s="1">
        <f t="shared" si="1104"/>
        <v>432.40000000002982</v>
      </c>
      <c r="C4195" s="181" t="e">
        <f t="shared" si="1099"/>
        <v>#DIV/0!</v>
      </c>
      <c r="D4195" s="242">
        <f t="shared" si="1100"/>
        <v>105.78641983985217</v>
      </c>
      <c r="E4195" s="181" t="e">
        <f t="shared" si="1088"/>
        <v>#DIV/0!</v>
      </c>
      <c r="F4195" s="181" t="e">
        <f t="shared" si="1101"/>
        <v>#DIV/0!</v>
      </c>
      <c r="H4195" s="181" t="e">
        <f t="shared" si="1102"/>
        <v>#DIV/0!</v>
      </c>
      <c r="I4195" s="181" t="e">
        <f t="shared" si="1089"/>
        <v>#DIV/0!</v>
      </c>
      <c r="J4195" s="339" t="e">
        <f t="shared" si="1090"/>
        <v>#DIV/0!</v>
      </c>
      <c r="K4195" s="181" t="e">
        <f t="shared" si="1091"/>
        <v>#DIV/0!</v>
      </c>
      <c r="M4195" s="181" t="e">
        <f t="shared" si="1092"/>
        <v>#DIV/0!</v>
      </c>
      <c r="N4195" s="181" t="e">
        <f t="shared" si="1093"/>
        <v>#DIV/0!</v>
      </c>
      <c r="O4195" s="339" t="e">
        <f t="shared" si="1094"/>
        <v>#DIV/0!</v>
      </c>
      <c r="P4195" s="181" t="e">
        <f t="shared" si="1095"/>
        <v>#DIV/0!</v>
      </c>
      <c r="R4195" s="181" t="e">
        <f t="shared" si="1096"/>
        <v>#DIV/0!</v>
      </c>
      <c r="S4195" s="181" t="e">
        <f t="shared" si="1097"/>
        <v>#DIV/0!</v>
      </c>
      <c r="T4195" s="339" t="e">
        <f t="shared" si="1103"/>
        <v>#DIV/0!</v>
      </c>
      <c r="U4195" s="181" t="e">
        <f t="shared" si="1098"/>
        <v>#DIV/0!</v>
      </c>
    </row>
    <row r="4196" spans="2:21" ht="12.75" customHeight="1" x14ac:dyDescent="0.15">
      <c r="B4196" s="1">
        <f t="shared" si="1104"/>
        <v>432.50000000002984</v>
      </c>
      <c r="C4196" s="181" t="e">
        <f t="shared" si="1099"/>
        <v>#DIV/0!</v>
      </c>
      <c r="D4196" s="242">
        <f t="shared" si="1100"/>
        <v>105.79283055526138</v>
      </c>
      <c r="E4196" s="181" t="e">
        <f t="shared" si="1088"/>
        <v>#DIV/0!</v>
      </c>
      <c r="F4196" s="181" t="e">
        <f t="shared" si="1101"/>
        <v>#DIV/0!</v>
      </c>
      <c r="H4196" s="181" t="e">
        <f t="shared" si="1102"/>
        <v>#DIV/0!</v>
      </c>
      <c r="I4196" s="181" t="e">
        <f t="shared" si="1089"/>
        <v>#DIV/0!</v>
      </c>
      <c r="J4196" s="339" t="e">
        <f t="shared" si="1090"/>
        <v>#DIV/0!</v>
      </c>
      <c r="K4196" s="181" t="e">
        <f t="shared" si="1091"/>
        <v>#DIV/0!</v>
      </c>
      <c r="M4196" s="181" t="e">
        <f t="shared" si="1092"/>
        <v>#DIV/0!</v>
      </c>
      <c r="N4196" s="181" t="e">
        <f t="shared" si="1093"/>
        <v>#DIV/0!</v>
      </c>
      <c r="O4196" s="339" t="e">
        <f t="shared" si="1094"/>
        <v>#DIV/0!</v>
      </c>
      <c r="P4196" s="181" t="e">
        <f t="shared" si="1095"/>
        <v>#DIV/0!</v>
      </c>
      <c r="R4196" s="181" t="e">
        <f t="shared" si="1096"/>
        <v>#DIV/0!</v>
      </c>
      <c r="S4196" s="181" t="e">
        <f t="shared" si="1097"/>
        <v>#DIV/0!</v>
      </c>
      <c r="T4196" s="339" t="e">
        <f t="shared" si="1103"/>
        <v>#DIV/0!</v>
      </c>
      <c r="U4196" s="181" t="e">
        <f t="shared" si="1098"/>
        <v>#DIV/0!</v>
      </c>
    </row>
    <row r="4197" spans="2:21" ht="12.75" customHeight="1" x14ac:dyDescent="0.15">
      <c r="B4197" s="1">
        <f t="shared" si="1104"/>
        <v>432.60000000002987</v>
      </c>
      <c r="C4197" s="181" t="e">
        <f t="shared" si="1099"/>
        <v>#DIV/0!</v>
      </c>
      <c r="D4197" s="242">
        <f t="shared" si="1100"/>
        <v>105.7992401054744</v>
      </c>
      <c r="E4197" s="181" t="e">
        <f t="shared" si="1088"/>
        <v>#DIV/0!</v>
      </c>
      <c r="F4197" s="181" t="e">
        <f t="shared" si="1101"/>
        <v>#DIV/0!</v>
      </c>
      <c r="H4197" s="181" t="e">
        <f t="shared" si="1102"/>
        <v>#DIV/0!</v>
      </c>
      <c r="I4197" s="181" t="e">
        <f t="shared" si="1089"/>
        <v>#DIV/0!</v>
      </c>
      <c r="J4197" s="339" t="e">
        <f t="shared" si="1090"/>
        <v>#DIV/0!</v>
      </c>
      <c r="K4197" s="181" t="e">
        <f t="shared" si="1091"/>
        <v>#DIV/0!</v>
      </c>
      <c r="M4197" s="181" t="e">
        <f t="shared" si="1092"/>
        <v>#DIV/0!</v>
      </c>
      <c r="N4197" s="181" t="e">
        <f t="shared" si="1093"/>
        <v>#DIV/0!</v>
      </c>
      <c r="O4197" s="339" t="e">
        <f t="shared" si="1094"/>
        <v>#DIV/0!</v>
      </c>
      <c r="P4197" s="181" t="e">
        <f t="shared" si="1095"/>
        <v>#DIV/0!</v>
      </c>
      <c r="R4197" s="181" t="e">
        <f t="shared" si="1096"/>
        <v>#DIV/0!</v>
      </c>
      <c r="S4197" s="181" t="e">
        <f t="shared" si="1097"/>
        <v>#DIV/0!</v>
      </c>
      <c r="T4197" s="339" t="e">
        <f t="shared" si="1103"/>
        <v>#DIV/0!</v>
      </c>
      <c r="U4197" s="181" t="e">
        <f t="shared" si="1098"/>
        <v>#DIV/0!</v>
      </c>
    </row>
    <row r="4198" spans="2:21" ht="12.75" customHeight="1" x14ac:dyDescent="0.15">
      <c r="B4198" s="1">
        <f t="shared" si="1104"/>
        <v>432.70000000002989</v>
      </c>
      <c r="C4198" s="181" t="e">
        <f t="shared" si="1099"/>
        <v>#DIV/0!</v>
      </c>
      <c r="D4198" s="242">
        <f t="shared" si="1100"/>
        <v>105.80564849098516</v>
      </c>
      <c r="E4198" s="181" t="e">
        <f t="shared" si="1088"/>
        <v>#DIV/0!</v>
      </c>
      <c r="F4198" s="181" t="e">
        <f t="shared" si="1101"/>
        <v>#DIV/0!</v>
      </c>
      <c r="H4198" s="181" t="e">
        <f t="shared" si="1102"/>
        <v>#DIV/0!</v>
      </c>
      <c r="I4198" s="181" t="e">
        <f t="shared" si="1089"/>
        <v>#DIV/0!</v>
      </c>
      <c r="J4198" s="339" t="e">
        <f t="shared" si="1090"/>
        <v>#DIV/0!</v>
      </c>
      <c r="K4198" s="181" t="e">
        <f t="shared" si="1091"/>
        <v>#DIV/0!</v>
      </c>
      <c r="M4198" s="181" t="e">
        <f t="shared" si="1092"/>
        <v>#DIV/0!</v>
      </c>
      <c r="N4198" s="181" t="e">
        <f t="shared" si="1093"/>
        <v>#DIV/0!</v>
      </c>
      <c r="O4198" s="339" t="e">
        <f t="shared" si="1094"/>
        <v>#DIV/0!</v>
      </c>
      <c r="P4198" s="181" t="e">
        <f t="shared" si="1095"/>
        <v>#DIV/0!</v>
      </c>
      <c r="R4198" s="181" t="e">
        <f t="shared" si="1096"/>
        <v>#DIV/0!</v>
      </c>
      <c r="S4198" s="181" t="e">
        <f t="shared" si="1097"/>
        <v>#DIV/0!</v>
      </c>
      <c r="T4198" s="339" t="e">
        <f t="shared" si="1103"/>
        <v>#DIV/0!</v>
      </c>
      <c r="U4198" s="181" t="e">
        <f t="shared" si="1098"/>
        <v>#DIV/0!</v>
      </c>
    </row>
    <row r="4199" spans="2:21" ht="12.75" customHeight="1" x14ac:dyDescent="0.15">
      <c r="B4199" s="1">
        <f t="shared" si="1104"/>
        <v>432.80000000002991</v>
      </c>
      <c r="C4199" s="181" t="e">
        <f t="shared" si="1099"/>
        <v>#DIV/0!</v>
      </c>
      <c r="D4199" s="242">
        <f t="shared" si="1100"/>
        <v>105.81205571228756</v>
      </c>
      <c r="E4199" s="181" t="e">
        <f t="shared" si="1088"/>
        <v>#DIV/0!</v>
      </c>
      <c r="F4199" s="181" t="e">
        <f t="shared" si="1101"/>
        <v>#DIV/0!</v>
      </c>
      <c r="H4199" s="181" t="e">
        <f t="shared" si="1102"/>
        <v>#DIV/0!</v>
      </c>
      <c r="I4199" s="181" t="e">
        <f t="shared" si="1089"/>
        <v>#DIV/0!</v>
      </c>
      <c r="J4199" s="339" t="e">
        <f t="shared" si="1090"/>
        <v>#DIV/0!</v>
      </c>
      <c r="K4199" s="181" t="e">
        <f t="shared" si="1091"/>
        <v>#DIV/0!</v>
      </c>
      <c r="M4199" s="181" t="e">
        <f t="shared" si="1092"/>
        <v>#DIV/0!</v>
      </c>
      <c r="N4199" s="181" t="e">
        <f t="shared" si="1093"/>
        <v>#DIV/0!</v>
      </c>
      <c r="O4199" s="339" t="e">
        <f t="shared" si="1094"/>
        <v>#DIV/0!</v>
      </c>
      <c r="P4199" s="181" t="e">
        <f t="shared" si="1095"/>
        <v>#DIV/0!</v>
      </c>
      <c r="R4199" s="181" t="e">
        <f t="shared" si="1096"/>
        <v>#DIV/0!</v>
      </c>
      <c r="S4199" s="181" t="e">
        <f t="shared" si="1097"/>
        <v>#DIV/0!</v>
      </c>
      <c r="T4199" s="339" t="e">
        <f t="shared" si="1103"/>
        <v>#DIV/0!</v>
      </c>
      <c r="U4199" s="181" t="e">
        <f t="shared" si="1098"/>
        <v>#DIV/0!</v>
      </c>
    </row>
    <row r="4200" spans="2:21" ht="12.75" customHeight="1" x14ac:dyDescent="0.15">
      <c r="B4200" s="1">
        <f t="shared" si="1104"/>
        <v>432.90000000002993</v>
      </c>
      <c r="C4200" s="181" t="e">
        <f t="shared" si="1099"/>
        <v>#DIV/0!</v>
      </c>
      <c r="D4200" s="242">
        <f t="shared" si="1100"/>
        <v>105.81846176987472</v>
      </c>
      <c r="E4200" s="181" t="e">
        <f t="shared" si="1088"/>
        <v>#DIV/0!</v>
      </c>
      <c r="F4200" s="181" t="e">
        <f t="shared" si="1101"/>
        <v>#DIV/0!</v>
      </c>
      <c r="H4200" s="181" t="e">
        <f t="shared" si="1102"/>
        <v>#DIV/0!</v>
      </c>
      <c r="I4200" s="181" t="e">
        <f t="shared" si="1089"/>
        <v>#DIV/0!</v>
      </c>
      <c r="J4200" s="339" t="e">
        <f t="shared" si="1090"/>
        <v>#DIV/0!</v>
      </c>
      <c r="K4200" s="181" t="e">
        <f t="shared" si="1091"/>
        <v>#DIV/0!</v>
      </c>
      <c r="M4200" s="181" t="e">
        <f t="shared" si="1092"/>
        <v>#DIV/0!</v>
      </c>
      <c r="N4200" s="181" t="e">
        <f t="shared" si="1093"/>
        <v>#DIV/0!</v>
      </c>
      <c r="O4200" s="339" t="e">
        <f t="shared" si="1094"/>
        <v>#DIV/0!</v>
      </c>
      <c r="P4200" s="181" t="e">
        <f t="shared" si="1095"/>
        <v>#DIV/0!</v>
      </c>
      <c r="R4200" s="181" t="e">
        <f t="shared" si="1096"/>
        <v>#DIV/0!</v>
      </c>
      <c r="S4200" s="181" t="e">
        <f t="shared" si="1097"/>
        <v>#DIV/0!</v>
      </c>
      <c r="T4200" s="339" t="e">
        <f t="shared" si="1103"/>
        <v>#DIV/0!</v>
      </c>
      <c r="U4200" s="181" t="e">
        <f t="shared" si="1098"/>
        <v>#DIV/0!</v>
      </c>
    </row>
    <row r="4201" spans="2:21" ht="12.75" customHeight="1" x14ac:dyDescent="0.15">
      <c r="B4201" s="1">
        <f t="shared" si="1104"/>
        <v>433.00000000002996</v>
      </c>
      <c r="C4201" s="181" t="e">
        <f t="shared" si="1099"/>
        <v>#DIV/0!</v>
      </c>
      <c r="D4201" s="242">
        <f t="shared" si="1100"/>
        <v>105.82486666423998</v>
      </c>
      <c r="E4201" s="181" t="e">
        <f t="shared" si="1088"/>
        <v>#DIV/0!</v>
      </c>
      <c r="F4201" s="181" t="e">
        <f t="shared" si="1101"/>
        <v>#DIV/0!</v>
      </c>
      <c r="H4201" s="181" t="e">
        <f t="shared" si="1102"/>
        <v>#DIV/0!</v>
      </c>
      <c r="I4201" s="181" t="e">
        <f t="shared" si="1089"/>
        <v>#DIV/0!</v>
      </c>
      <c r="J4201" s="339" t="e">
        <f t="shared" si="1090"/>
        <v>#DIV/0!</v>
      </c>
      <c r="K4201" s="181" t="e">
        <f t="shared" si="1091"/>
        <v>#DIV/0!</v>
      </c>
      <c r="M4201" s="181" t="e">
        <f t="shared" si="1092"/>
        <v>#DIV/0!</v>
      </c>
      <c r="N4201" s="181" t="e">
        <f t="shared" si="1093"/>
        <v>#DIV/0!</v>
      </c>
      <c r="O4201" s="339" t="e">
        <f t="shared" si="1094"/>
        <v>#DIV/0!</v>
      </c>
      <c r="P4201" s="181" t="e">
        <f t="shared" si="1095"/>
        <v>#DIV/0!</v>
      </c>
      <c r="R4201" s="181" t="e">
        <f t="shared" si="1096"/>
        <v>#DIV/0!</v>
      </c>
      <c r="S4201" s="181" t="e">
        <f t="shared" si="1097"/>
        <v>#DIV/0!</v>
      </c>
      <c r="T4201" s="339" t="e">
        <f t="shared" si="1103"/>
        <v>#DIV/0!</v>
      </c>
      <c r="U4201" s="181" t="e">
        <f t="shared" si="1098"/>
        <v>#DIV/0!</v>
      </c>
    </row>
    <row r="4202" spans="2:21" ht="12.75" customHeight="1" x14ac:dyDescent="0.15">
      <c r="B4202" s="1">
        <f t="shared" si="1104"/>
        <v>433.10000000002998</v>
      </c>
      <c r="C4202" s="181" t="e">
        <f t="shared" si="1099"/>
        <v>#DIV/0!</v>
      </c>
      <c r="D4202" s="242">
        <f t="shared" si="1100"/>
        <v>105.83127039587582</v>
      </c>
      <c r="E4202" s="181" t="e">
        <f t="shared" si="1088"/>
        <v>#DIV/0!</v>
      </c>
      <c r="F4202" s="181" t="e">
        <f t="shared" si="1101"/>
        <v>#DIV/0!</v>
      </c>
      <c r="H4202" s="181" t="e">
        <f t="shared" si="1102"/>
        <v>#DIV/0!</v>
      </c>
      <c r="I4202" s="181" t="e">
        <f t="shared" si="1089"/>
        <v>#DIV/0!</v>
      </c>
      <c r="J4202" s="339" t="e">
        <f t="shared" si="1090"/>
        <v>#DIV/0!</v>
      </c>
      <c r="K4202" s="181" t="e">
        <f t="shared" si="1091"/>
        <v>#DIV/0!</v>
      </c>
      <c r="M4202" s="181" t="e">
        <f t="shared" si="1092"/>
        <v>#DIV/0!</v>
      </c>
      <c r="N4202" s="181" t="e">
        <f t="shared" si="1093"/>
        <v>#DIV/0!</v>
      </c>
      <c r="O4202" s="339" t="e">
        <f t="shared" si="1094"/>
        <v>#DIV/0!</v>
      </c>
      <c r="P4202" s="181" t="e">
        <f t="shared" si="1095"/>
        <v>#DIV/0!</v>
      </c>
      <c r="R4202" s="181" t="e">
        <f t="shared" si="1096"/>
        <v>#DIV/0!</v>
      </c>
      <c r="S4202" s="181" t="e">
        <f t="shared" si="1097"/>
        <v>#DIV/0!</v>
      </c>
      <c r="T4202" s="339" t="e">
        <f t="shared" si="1103"/>
        <v>#DIV/0!</v>
      </c>
      <c r="U4202" s="181" t="e">
        <f t="shared" si="1098"/>
        <v>#DIV/0!</v>
      </c>
    </row>
    <row r="4203" spans="2:21" ht="12.75" customHeight="1" x14ac:dyDescent="0.15">
      <c r="B4203" s="1">
        <f t="shared" si="1104"/>
        <v>433.20000000003</v>
      </c>
      <c r="C4203" s="181" t="e">
        <f t="shared" si="1099"/>
        <v>#DIV/0!</v>
      </c>
      <c r="D4203" s="242">
        <f t="shared" si="1100"/>
        <v>105.83767296527481</v>
      </c>
      <c r="E4203" s="181" t="e">
        <f t="shared" si="1088"/>
        <v>#DIV/0!</v>
      </c>
      <c r="F4203" s="181" t="e">
        <f t="shared" si="1101"/>
        <v>#DIV/0!</v>
      </c>
      <c r="H4203" s="181" t="e">
        <f t="shared" si="1102"/>
        <v>#DIV/0!</v>
      </c>
      <c r="I4203" s="181" t="e">
        <f t="shared" si="1089"/>
        <v>#DIV/0!</v>
      </c>
      <c r="J4203" s="339" t="e">
        <f t="shared" si="1090"/>
        <v>#DIV/0!</v>
      </c>
      <c r="K4203" s="181" t="e">
        <f t="shared" si="1091"/>
        <v>#DIV/0!</v>
      </c>
      <c r="M4203" s="181" t="e">
        <f t="shared" si="1092"/>
        <v>#DIV/0!</v>
      </c>
      <c r="N4203" s="181" t="e">
        <f t="shared" si="1093"/>
        <v>#DIV/0!</v>
      </c>
      <c r="O4203" s="339" t="e">
        <f t="shared" si="1094"/>
        <v>#DIV/0!</v>
      </c>
      <c r="P4203" s="181" t="e">
        <f t="shared" si="1095"/>
        <v>#DIV/0!</v>
      </c>
      <c r="R4203" s="181" t="e">
        <f t="shared" si="1096"/>
        <v>#DIV/0!</v>
      </c>
      <c r="S4203" s="181" t="e">
        <f t="shared" si="1097"/>
        <v>#DIV/0!</v>
      </c>
      <c r="T4203" s="339" t="e">
        <f t="shared" si="1103"/>
        <v>#DIV/0!</v>
      </c>
      <c r="U4203" s="181" t="e">
        <f t="shared" si="1098"/>
        <v>#DIV/0!</v>
      </c>
    </row>
    <row r="4204" spans="2:21" ht="12.75" customHeight="1" x14ac:dyDescent="0.15">
      <c r="B4204" s="1">
        <f t="shared" si="1104"/>
        <v>433.30000000003002</v>
      </c>
      <c r="C4204" s="181" t="e">
        <f t="shared" si="1099"/>
        <v>#DIV/0!</v>
      </c>
      <c r="D4204" s="242">
        <f t="shared" si="1100"/>
        <v>105.8440743729289</v>
      </c>
      <c r="E4204" s="181" t="e">
        <f t="shared" si="1088"/>
        <v>#DIV/0!</v>
      </c>
      <c r="F4204" s="181" t="e">
        <f t="shared" si="1101"/>
        <v>#DIV/0!</v>
      </c>
      <c r="H4204" s="181" t="e">
        <f t="shared" si="1102"/>
        <v>#DIV/0!</v>
      </c>
      <c r="I4204" s="181" t="e">
        <f t="shared" si="1089"/>
        <v>#DIV/0!</v>
      </c>
      <c r="J4204" s="339" t="e">
        <f t="shared" si="1090"/>
        <v>#DIV/0!</v>
      </c>
      <c r="K4204" s="181" t="e">
        <f t="shared" si="1091"/>
        <v>#DIV/0!</v>
      </c>
      <c r="M4204" s="181" t="e">
        <f t="shared" si="1092"/>
        <v>#DIV/0!</v>
      </c>
      <c r="N4204" s="181" t="e">
        <f t="shared" si="1093"/>
        <v>#DIV/0!</v>
      </c>
      <c r="O4204" s="339" t="e">
        <f t="shared" si="1094"/>
        <v>#DIV/0!</v>
      </c>
      <c r="P4204" s="181" t="e">
        <f t="shared" si="1095"/>
        <v>#DIV/0!</v>
      </c>
      <c r="R4204" s="181" t="e">
        <f t="shared" si="1096"/>
        <v>#DIV/0!</v>
      </c>
      <c r="S4204" s="181" t="e">
        <f t="shared" si="1097"/>
        <v>#DIV/0!</v>
      </c>
      <c r="T4204" s="339" t="e">
        <f t="shared" si="1103"/>
        <v>#DIV/0!</v>
      </c>
      <c r="U4204" s="181" t="e">
        <f t="shared" si="1098"/>
        <v>#DIV/0!</v>
      </c>
    </row>
    <row r="4205" spans="2:21" ht="12.75" customHeight="1" x14ac:dyDescent="0.15">
      <c r="B4205" s="1">
        <f t="shared" si="1104"/>
        <v>433.40000000003005</v>
      </c>
      <c r="C4205" s="181" t="e">
        <f t="shared" si="1099"/>
        <v>#DIV/0!</v>
      </c>
      <c r="D4205" s="242">
        <f t="shared" si="1100"/>
        <v>105.85047461932986</v>
      </c>
      <c r="E4205" s="181" t="e">
        <f t="shared" si="1088"/>
        <v>#DIV/0!</v>
      </c>
      <c r="F4205" s="181" t="e">
        <f t="shared" si="1101"/>
        <v>#DIV/0!</v>
      </c>
      <c r="H4205" s="181" t="e">
        <f t="shared" si="1102"/>
        <v>#DIV/0!</v>
      </c>
      <c r="I4205" s="181" t="e">
        <f t="shared" si="1089"/>
        <v>#DIV/0!</v>
      </c>
      <c r="J4205" s="339" t="e">
        <f t="shared" si="1090"/>
        <v>#DIV/0!</v>
      </c>
      <c r="K4205" s="181" t="e">
        <f t="shared" si="1091"/>
        <v>#DIV/0!</v>
      </c>
      <c r="M4205" s="181" t="e">
        <f t="shared" si="1092"/>
        <v>#DIV/0!</v>
      </c>
      <c r="N4205" s="181" t="e">
        <f t="shared" si="1093"/>
        <v>#DIV/0!</v>
      </c>
      <c r="O4205" s="339" t="e">
        <f t="shared" si="1094"/>
        <v>#DIV/0!</v>
      </c>
      <c r="P4205" s="181" t="e">
        <f t="shared" si="1095"/>
        <v>#DIV/0!</v>
      </c>
      <c r="R4205" s="181" t="e">
        <f t="shared" si="1096"/>
        <v>#DIV/0!</v>
      </c>
      <c r="S4205" s="181" t="e">
        <f t="shared" si="1097"/>
        <v>#DIV/0!</v>
      </c>
      <c r="T4205" s="339" t="e">
        <f t="shared" si="1103"/>
        <v>#DIV/0!</v>
      </c>
      <c r="U4205" s="181" t="e">
        <f t="shared" si="1098"/>
        <v>#DIV/0!</v>
      </c>
    </row>
    <row r="4206" spans="2:21" ht="12.75" customHeight="1" x14ac:dyDescent="0.15">
      <c r="B4206" s="1">
        <f t="shared" si="1104"/>
        <v>433.50000000003007</v>
      </c>
      <c r="C4206" s="181" t="e">
        <f t="shared" si="1099"/>
        <v>#DIV/0!</v>
      </c>
      <c r="D4206" s="242">
        <f t="shared" si="1100"/>
        <v>105.85687370496923</v>
      </c>
      <c r="E4206" s="181" t="e">
        <f t="shared" si="1088"/>
        <v>#DIV/0!</v>
      </c>
      <c r="F4206" s="181" t="e">
        <f t="shared" si="1101"/>
        <v>#DIV/0!</v>
      </c>
      <c r="H4206" s="181" t="e">
        <f t="shared" si="1102"/>
        <v>#DIV/0!</v>
      </c>
      <c r="I4206" s="181" t="e">
        <f t="shared" si="1089"/>
        <v>#DIV/0!</v>
      </c>
      <c r="J4206" s="339" t="e">
        <f t="shared" si="1090"/>
        <v>#DIV/0!</v>
      </c>
      <c r="K4206" s="181" t="e">
        <f t="shared" si="1091"/>
        <v>#DIV/0!</v>
      </c>
      <c r="M4206" s="181" t="e">
        <f t="shared" si="1092"/>
        <v>#DIV/0!</v>
      </c>
      <c r="N4206" s="181" t="e">
        <f t="shared" si="1093"/>
        <v>#DIV/0!</v>
      </c>
      <c r="O4206" s="339" t="e">
        <f t="shared" si="1094"/>
        <v>#DIV/0!</v>
      </c>
      <c r="P4206" s="181" t="e">
        <f t="shared" si="1095"/>
        <v>#DIV/0!</v>
      </c>
      <c r="R4206" s="181" t="e">
        <f t="shared" si="1096"/>
        <v>#DIV/0!</v>
      </c>
      <c r="S4206" s="181" t="e">
        <f t="shared" si="1097"/>
        <v>#DIV/0!</v>
      </c>
      <c r="T4206" s="339" t="e">
        <f t="shared" si="1103"/>
        <v>#DIV/0!</v>
      </c>
      <c r="U4206" s="181" t="e">
        <f t="shared" si="1098"/>
        <v>#DIV/0!</v>
      </c>
    </row>
    <row r="4207" spans="2:21" ht="12.75" customHeight="1" x14ac:dyDescent="0.15">
      <c r="B4207" s="1">
        <f t="shared" si="1104"/>
        <v>433.60000000003009</v>
      </c>
      <c r="C4207" s="181" t="e">
        <f t="shared" si="1099"/>
        <v>#DIV/0!</v>
      </c>
      <c r="D4207" s="242">
        <f t="shared" si="1100"/>
        <v>105.86327163033798</v>
      </c>
      <c r="E4207" s="181" t="e">
        <f t="shared" si="1088"/>
        <v>#DIV/0!</v>
      </c>
      <c r="F4207" s="181" t="e">
        <f t="shared" si="1101"/>
        <v>#DIV/0!</v>
      </c>
      <c r="H4207" s="181" t="e">
        <f t="shared" si="1102"/>
        <v>#DIV/0!</v>
      </c>
      <c r="I4207" s="181" t="e">
        <f t="shared" si="1089"/>
        <v>#DIV/0!</v>
      </c>
      <c r="J4207" s="339" t="e">
        <f t="shared" si="1090"/>
        <v>#DIV/0!</v>
      </c>
      <c r="K4207" s="181" t="e">
        <f t="shared" si="1091"/>
        <v>#DIV/0!</v>
      </c>
      <c r="M4207" s="181" t="e">
        <f t="shared" si="1092"/>
        <v>#DIV/0!</v>
      </c>
      <c r="N4207" s="181" t="e">
        <f t="shared" si="1093"/>
        <v>#DIV/0!</v>
      </c>
      <c r="O4207" s="339" t="e">
        <f t="shared" si="1094"/>
        <v>#DIV/0!</v>
      </c>
      <c r="P4207" s="181" t="e">
        <f t="shared" si="1095"/>
        <v>#DIV/0!</v>
      </c>
      <c r="R4207" s="181" t="e">
        <f t="shared" si="1096"/>
        <v>#DIV/0!</v>
      </c>
      <c r="S4207" s="181" t="e">
        <f t="shared" si="1097"/>
        <v>#DIV/0!</v>
      </c>
      <c r="T4207" s="339" t="e">
        <f t="shared" si="1103"/>
        <v>#DIV/0!</v>
      </c>
      <c r="U4207" s="181" t="e">
        <f t="shared" si="1098"/>
        <v>#DIV/0!</v>
      </c>
    </row>
    <row r="4208" spans="2:21" ht="12.75" customHeight="1" x14ac:dyDescent="0.15">
      <c r="B4208" s="1">
        <f t="shared" si="1104"/>
        <v>433.70000000003012</v>
      </c>
      <c r="C4208" s="181" t="e">
        <f t="shared" si="1099"/>
        <v>#DIV/0!</v>
      </c>
      <c r="D4208" s="242">
        <f t="shared" si="1100"/>
        <v>105.86966839592682</v>
      </c>
      <c r="E4208" s="181" t="e">
        <f t="shared" si="1088"/>
        <v>#DIV/0!</v>
      </c>
      <c r="F4208" s="181" t="e">
        <f t="shared" si="1101"/>
        <v>#DIV/0!</v>
      </c>
      <c r="H4208" s="181" t="e">
        <f t="shared" si="1102"/>
        <v>#DIV/0!</v>
      </c>
      <c r="I4208" s="181" t="e">
        <f t="shared" si="1089"/>
        <v>#DIV/0!</v>
      </c>
      <c r="J4208" s="339" t="e">
        <f t="shared" si="1090"/>
        <v>#DIV/0!</v>
      </c>
      <c r="K4208" s="181" t="e">
        <f t="shared" si="1091"/>
        <v>#DIV/0!</v>
      </c>
      <c r="M4208" s="181" t="e">
        <f t="shared" si="1092"/>
        <v>#DIV/0!</v>
      </c>
      <c r="N4208" s="181" t="e">
        <f t="shared" si="1093"/>
        <v>#DIV/0!</v>
      </c>
      <c r="O4208" s="339" t="e">
        <f t="shared" si="1094"/>
        <v>#DIV/0!</v>
      </c>
      <c r="P4208" s="181" t="e">
        <f t="shared" si="1095"/>
        <v>#DIV/0!</v>
      </c>
      <c r="R4208" s="181" t="e">
        <f t="shared" si="1096"/>
        <v>#DIV/0!</v>
      </c>
      <c r="S4208" s="181" t="e">
        <f t="shared" si="1097"/>
        <v>#DIV/0!</v>
      </c>
      <c r="T4208" s="339" t="e">
        <f t="shared" si="1103"/>
        <v>#DIV/0!</v>
      </c>
      <c r="U4208" s="181" t="e">
        <f t="shared" si="1098"/>
        <v>#DIV/0!</v>
      </c>
    </row>
    <row r="4209" spans="2:21" ht="12.75" customHeight="1" x14ac:dyDescent="0.15">
      <c r="B4209" s="1">
        <f t="shared" si="1104"/>
        <v>433.80000000003014</v>
      </c>
      <c r="C4209" s="181" t="e">
        <f t="shared" si="1099"/>
        <v>#DIV/0!</v>
      </c>
      <c r="D4209" s="242">
        <f t="shared" si="1100"/>
        <v>105.87606400222636</v>
      </c>
      <c r="E4209" s="181" t="e">
        <f t="shared" si="1088"/>
        <v>#DIV/0!</v>
      </c>
      <c r="F4209" s="181" t="e">
        <f t="shared" si="1101"/>
        <v>#DIV/0!</v>
      </c>
      <c r="H4209" s="181" t="e">
        <f t="shared" si="1102"/>
        <v>#DIV/0!</v>
      </c>
      <c r="I4209" s="181" t="e">
        <f t="shared" si="1089"/>
        <v>#DIV/0!</v>
      </c>
      <c r="J4209" s="339" t="e">
        <f t="shared" si="1090"/>
        <v>#DIV/0!</v>
      </c>
      <c r="K4209" s="181" t="e">
        <f t="shared" si="1091"/>
        <v>#DIV/0!</v>
      </c>
      <c r="M4209" s="181" t="e">
        <f t="shared" si="1092"/>
        <v>#DIV/0!</v>
      </c>
      <c r="N4209" s="181" t="e">
        <f t="shared" si="1093"/>
        <v>#DIV/0!</v>
      </c>
      <c r="O4209" s="339" t="e">
        <f t="shared" si="1094"/>
        <v>#DIV/0!</v>
      </c>
      <c r="P4209" s="181" t="e">
        <f t="shared" si="1095"/>
        <v>#DIV/0!</v>
      </c>
      <c r="R4209" s="181" t="e">
        <f t="shared" si="1096"/>
        <v>#DIV/0!</v>
      </c>
      <c r="S4209" s="181" t="e">
        <f t="shared" si="1097"/>
        <v>#DIV/0!</v>
      </c>
      <c r="T4209" s="339" t="e">
        <f t="shared" si="1103"/>
        <v>#DIV/0!</v>
      </c>
      <c r="U4209" s="181" t="e">
        <f t="shared" si="1098"/>
        <v>#DIV/0!</v>
      </c>
    </row>
    <row r="4210" spans="2:21" ht="12.75" customHeight="1" x14ac:dyDescent="0.15">
      <c r="B4210" s="1">
        <f t="shared" si="1104"/>
        <v>433.90000000003016</v>
      </c>
      <c r="C4210" s="181" t="e">
        <f t="shared" si="1099"/>
        <v>#DIV/0!</v>
      </c>
      <c r="D4210" s="242">
        <f t="shared" si="1100"/>
        <v>105.88245844972661</v>
      </c>
      <c r="E4210" s="181" t="e">
        <f t="shared" si="1088"/>
        <v>#DIV/0!</v>
      </c>
      <c r="F4210" s="181" t="e">
        <f t="shared" si="1101"/>
        <v>#DIV/0!</v>
      </c>
      <c r="H4210" s="181" t="e">
        <f t="shared" si="1102"/>
        <v>#DIV/0!</v>
      </c>
      <c r="I4210" s="181" t="e">
        <f t="shared" si="1089"/>
        <v>#DIV/0!</v>
      </c>
      <c r="J4210" s="339" t="e">
        <f t="shared" si="1090"/>
        <v>#DIV/0!</v>
      </c>
      <c r="K4210" s="181" t="e">
        <f t="shared" si="1091"/>
        <v>#DIV/0!</v>
      </c>
      <c r="M4210" s="181" t="e">
        <f t="shared" si="1092"/>
        <v>#DIV/0!</v>
      </c>
      <c r="N4210" s="181" t="e">
        <f t="shared" si="1093"/>
        <v>#DIV/0!</v>
      </c>
      <c r="O4210" s="339" t="e">
        <f t="shared" si="1094"/>
        <v>#DIV/0!</v>
      </c>
      <c r="P4210" s="181" t="e">
        <f t="shared" si="1095"/>
        <v>#DIV/0!</v>
      </c>
      <c r="R4210" s="181" t="e">
        <f t="shared" si="1096"/>
        <v>#DIV/0!</v>
      </c>
      <c r="S4210" s="181" t="e">
        <f t="shared" si="1097"/>
        <v>#DIV/0!</v>
      </c>
      <c r="T4210" s="339" t="e">
        <f t="shared" si="1103"/>
        <v>#DIV/0!</v>
      </c>
      <c r="U4210" s="181" t="e">
        <f t="shared" si="1098"/>
        <v>#DIV/0!</v>
      </c>
    </row>
    <row r="4211" spans="2:21" ht="12.75" customHeight="1" x14ac:dyDescent="0.15">
      <c r="B4211" s="1">
        <f t="shared" si="1104"/>
        <v>434.00000000003018</v>
      </c>
      <c r="C4211" s="181" t="e">
        <f t="shared" si="1099"/>
        <v>#DIV/0!</v>
      </c>
      <c r="D4211" s="242">
        <f t="shared" si="1100"/>
        <v>105.8888517389173</v>
      </c>
      <c r="E4211" s="181" t="e">
        <f t="shared" si="1088"/>
        <v>#DIV/0!</v>
      </c>
      <c r="F4211" s="181" t="e">
        <f t="shared" si="1101"/>
        <v>#DIV/0!</v>
      </c>
      <c r="H4211" s="181" t="e">
        <f t="shared" si="1102"/>
        <v>#DIV/0!</v>
      </c>
      <c r="I4211" s="181" t="e">
        <f t="shared" si="1089"/>
        <v>#DIV/0!</v>
      </c>
      <c r="J4211" s="339" t="e">
        <f t="shared" si="1090"/>
        <v>#DIV/0!</v>
      </c>
      <c r="K4211" s="181" t="e">
        <f t="shared" si="1091"/>
        <v>#DIV/0!</v>
      </c>
      <c r="M4211" s="181" t="e">
        <f t="shared" si="1092"/>
        <v>#DIV/0!</v>
      </c>
      <c r="N4211" s="181" t="e">
        <f t="shared" si="1093"/>
        <v>#DIV/0!</v>
      </c>
      <c r="O4211" s="339" t="e">
        <f t="shared" si="1094"/>
        <v>#DIV/0!</v>
      </c>
      <c r="P4211" s="181" t="e">
        <f t="shared" si="1095"/>
        <v>#DIV/0!</v>
      </c>
      <c r="R4211" s="181" t="e">
        <f t="shared" si="1096"/>
        <v>#DIV/0!</v>
      </c>
      <c r="S4211" s="181" t="e">
        <f t="shared" si="1097"/>
        <v>#DIV/0!</v>
      </c>
      <c r="T4211" s="339" t="e">
        <f t="shared" si="1103"/>
        <v>#DIV/0!</v>
      </c>
      <c r="U4211" s="181" t="e">
        <f t="shared" si="1098"/>
        <v>#DIV/0!</v>
      </c>
    </row>
    <row r="4212" spans="2:21" ht="12.75" customHeight="1" x14ac:dyDescent="0.15">
      <c r="B4212" s="1">
        <f t="shared" si="1104"/>
        <v>434.10000000003021</v>
      </c>
      <c r="C4212" s="181" t="e">
        <f t="shared" si="1099"/>
        <v>#DIV/0!</v>
      </c>
      <c r="D4212" s="242">
        <f t="shared" si="1100"/>
        <v>105.89524387028801</v>
      </c>
      <c r="E4212" s="181" t="e">
        <f t="shared" si="1088"/>
        <v>#DIV/0!</v>
      </c>
      <c r="F4212" s="181" t="e">
        <f t="shared" si="1101"/>
        <v>#DIV/0!</v>
      </c>
      <c r="H4212" s="181" t="e">
        <f t="shared" si="1102"/>
        <v>#DIV/0!</v>
      </c>
      <c r="I4212" s="181" t="e">
        <f t="shared" si="1089"/>
        <v>#DIV/0!</v>
      </c>
      <c r="J4212" s="339" t="e">
        <f t="shared" si="1090"/>
        <v>#DIV/0!</v>
      </c>
      <c r="K4212" s="181" t="e">
        <f t="shared" si="1091"/>
        <v>#DIV/0!</v>
      </c>
      <c r="M4212" s="181" t="e">
        <f t="shared" si="1092"/>
        <v>#DIV/0!</v>
      </c>
      <c r="N4212" s="181" t="e">
        <f t="shared" si="1093"/>
        <v>#DIV/0!</v>
      </c>
      <c r="O4212" s="339" t="e">
        <f t="shared" si="1094"/>
        <v>#DIV/0!</v>
      </c>
      <c r="P4212" s="181" t="e">
        <f t="shared" si="1095"/>
        <v>#DIV/0!</v>
      </c>
      <c r="R4212" s="181" t="e">
        <f t="shared" si="1096"/>
        <v>#DIV/0!</v>
      </c>
      <c r="S4212" s="181" t="e">
        <f t="shared" si="1097"/>
        <v>#DIV/0!</v>
      </c>
      <c r="T4212" s="339" t="e">
        <f t="shared" si="1103"/>
        <v>#DIV/0!</v>
      </c>
      <c r="U4212" s="181" t="e">
        <f t="shared" si="1098"/>
        <v>#DIV/0!</v>
      </c>
    </row>
    <row r="4213" spans="2:21" ht="12.75" customHeight="1" x14ac:dyDescent="0.15">
      <c r="B4213" s="1">
        <f t="shared" si="1104"/>
        <v>434.20000000003023</v>
      </c>
      <c r="C4213" s="181" t="e">
        <f t="shared" si="1099"/>
        <v>#DIV/0!</v>
      </c>
      <c r="D4213" s="242">
        <f t="shared" si="1100"/>
        <v>105.90163484432782</v>
      </c>
      <c r="E4213" s="181" t="e">
        <f t="shared" si="1088"/>
        <v>#DIV/0!</v>
      </c>
      <c r="F4213" s="181" t="e">
        <f t="shared" si="1101"/>
        <v>#DIV/0!</v>
      </c>
      <c r="H4213" s="181" t="e">
        <f t="shared" si="1102"/>
        <v>#DIV/0!</v>
      </c>
      <c r="I4213" s="181" t="e">
        <f t="shared" si="1089"/>
        <v>#DIV/0!</v>
      </c>
      <c r="J4213" s="339" t="e">
        <f t="shared" si="1090"/>
        <v>#DIV/0!</v>
      </c>
      <c r="K4213" s="181" t="e">
        <f t="shared" si="1091"/>
        <v>#DIV/0!</v>
      </c>
      <c r="M4213" s="181" t="e">
        <f t="shared" si="1092"/>
        <v>#DIV/0!</v>
      </c>
      <c r="N4213" s="181" t="e">
        <f t="shared" si="1093"/>
        <v>#DIV/0!</v>
      </c>
      <c r="O4213" s="339" t="e">
        <f t="shared" si="1094"/>
        <v>#DIV/0!</v>
      </c>
      <c r="P4213" s="181" t="e">
        <f t="shared" si="1095"/>
        <v>#DIV/0!</v>
      </c>
      <c r="R4213" s="181" t="e">
        <f t="shared" si="1096"/>
        <v>#DIV/0!</v>
      </c>
      <c r="S4213" s="181" t="e">
        <f t="shared" si="1097"/>
        <v>#DIV/0!</v>
      </c>
      <c r="T4213" s="339" t="e">
        <f t="shared" si="1103"/>
        <v>#DIV/0!</v>
      </c>
      <c r="U4213" s="181" t="e">
        <f t="shared" si="1098"/>
        <v>#DIV/0!</v>
      </c>
    </row>
    <row r="4214" spans="2:21" ht="12.75" customHeight="1" x14ac:dyDescent="0.15">
      <c r="B4214" s="1">
        <f t="shared" si="1104"/>
        <v>434.30000000003025</v>
      </c>
      <c r="C4214" s="181" t="e">
        <f t="shared" si="1099"/>
        <v>#DIV/0!</v>
      </c>
      <c r="D4214" s="242">
        <f t="shared" si="1100"/>
        <v>105.90802466152549</v>
      </c>
      <c r="E4214" s="181" t="e">
        <f t="shared" si="1088"/>
        <v>#DIV/0!</v>
      </c>
      <c r="F4214" s="181" t="e">
        <f t="shared" si="1101"/>
        <v>#DIV/0!</v>
      </c>
      <c r="H4214" s="181" t="e">
        <f t="shared" si="1102"/>
        <v>#DIV/0!</v>
      </c>
      <c r="I4214" s="181" t="e">
        <f t="shared" si="1089"/>
        <v>#DIV/0!</v>
      </c>
      <c r="J4214" s="339" t="e">
        <f t="shared" si="1090"/>
        <v>#DIV/0!</v>
      </c>
      <c r="K4214" s="181" t="e">
        <f t="shared" si="1091"/>
        <v>#DIV/0!</v>
      </c>
      <c r="M4214" s="181" t="e">
        <f t="shared" si="1092"/>
        <v>#DIV/0!</v>
      </c>
      <c r="N4214" s="181" t="e">
        <f t="shared" si="1093"/>
        <v>#DIV/0!</v>
      </c>
      <c r="O4214" s="339" t="e">
        <f t="shared" si="1094"/>
        <v>#DIV/0!</v>
      </c>
      <c r="P4214" s="181" t="e">
        <f t="shared" si="1095"/>
        <v>#DIV/0!</v>
      </c>
      <c r="R4214" s="181" t="e">
        <f t="shared" si="1096"/>
        <v>#DIV/0!</v>
      </c>
      <c r="S4214" s="181" t="e">
        <f t="shared" si="1097"/>
        <v>#DIV/0!</v>
      </c>
      <c r="T4214" s="339" t="e">
        <f t="shared" si="1103"/>
        <v>#DIV/0!</v>
      </c>
      <c r="U4214" s="181" t="e">
        <f t="shared" si="1098"/>
        <v>#DIV/0!</v>
      </c>
    </row>
    <row r="4215" spans="2:21" ht="12.75" customHeight="1" x14ac:dyDescent="0.15">
      <c r="B4215" s="1">
        <f t="shared" si="1104"/>
        <v>434.40000000003027</v>
      </c>
      <c r="C4215" s="181" t="e">
        <f t="shared" si="1099"/>
        <v>#DIV/0!</v>
      </c>
      <c r="D4215" s="242">
        <f t="shared" si="1100"/>
        <v>105.91441332236965</v>
      </c>
      <c r="E4215" s="181" t="e">
        <f t="shared" si="1088"/>
        <v>#DIV/0!</v>
      </c>
      <c r="F4215" s="181" t="e">
        <f t="shared" si="1101"/>
        <v>#DIV/0!</v>
      </c>
      <c r="H4215" s="181" t="e">
        <f t="shared" si="1102"/>
        <v>#DIV/0!</v>
      </c>
      <c r="I4215" s="181" t="e">
        <f t="shared" si="1089"/>
        <v>#DIV/0!</v>
      </c>
      <c r="J4215" s="339" t="e">
        <f t="shared" si="1090"/>
        <v>#DIV/0!</v>
      </c>
      <c r="K4215" s="181" t="e">
        <f t="shared" si="1091"/>
        <v>#DIV/0!</v>
      </c>
      <c r="M4215" s="181" t="e">
        <f t="shared" si="1092"/>
        <v>#DIV/0!</v>
      </c>
      <c r="N4215" s="181" t="e">
        <f t="shared" si="1093"/>
        <v>#DIV/0!</v>
      </c>
      <c r="O4215" s="339" t="e">
        <f t="shared" si="1094"/>
        <v>#DIV/0!</v>
      </c>
      <c r="P4215" s="181" t="e">
        <f t="shared" si="1095"/>
        <v>#DIV/0!</v>
      </c>
      <c r="R4215" s="181" t="e">
        <f t="shared" si="1096"/>
        <v>#DIV/0!</v>
      </c>
      <c r="S4215" s="181" t="e">
        <f t="shared" si="1097"/>
        <v>#DIV/0!</v>
      </c>
      <c r="T4215" s="339" t="e">
        <f t="shared" si="1103"/>
        <v>#DIV/0!</v>
      </c>
      <c r="U4215" s="181" t="e">
        <f t="shared" si="1098"/>
        <v>#DIV/0!</v>
      </c>
    </row>
    <row r="4216" spans="2:21" ht="12.75" customHeight="1" x14ac:dyDescent="0.15">
      <c r="B4216" s="1">
        <f t="shared" si="1104"/>
        <v>434.5000000000303</v>
      </c>
      <c r="C4216" s="181" t="e">
        <f t="shared" si="1099"/>
        <v>#DIV/0!</v>
      </c>
      <c r="D4216" s="242">
        <f t="shared" si="1100"/>
        <v>105.92080082734832</v>
      </c>
      <c r="E4216" s="181" t="e">
        <f t="shared" si="1088"/>
        <v>#DIV/0!</v>
      </c>
      <c r="F4216" s="181" t="e">
        <f t="shared" si="1101"/>
        <v>#DIV/0!</v>
      </c>
      <c r="H4216" s="181" t="e">
        <f t="shared" si="1102"/>
        <v>#DIV/0!</v>
      </c>
      <c r="I4216" s="181" t="e">
        <f t="shared" si="1089"/>
        <v>#DIV/0!</v>
      </c>
      <c r="J4216" s="339" t="e">
        <f t="shared" si="1090"/>
        <v>#DIV/0!</v>
      </c>
      <c r="K4216" s="181" t="e">
        <f t="shared" si="1091"/>
        <v>#DIV/0!</v>
      </c>
      <c r="M4216" s="181" t="e">
        <f t="shared" si="1092"/>
        <v>#DIV/0!</v>
      </c>
      <c r="N4216" s="181" t="e">
        <f t="shared" si="1093"/>
        <v>#DIV/0!</v>
      </c>
      <c r="O4216" s="339" t="e">
        <f t="shared" si="1094"/>
        <v>#DIV/0!</v>
      </c>
      <c r="P4216" s="181" t="e">
        <f t="shared" si="1095"/>
        <v>#DIV/0!</v>
      </c>
      <c r="R4216" s="181" t="e">
        <f t="shared" si="1096"/>
        <v>#DIV/0!</v>
      </c>
      <c r="S4216" s="181" t="e">
        <f t="shared" si="1097"/>
        <v>#DIV/0!</v>
      </c>
      <c r="T4216" s="339" t="e">
        <f t="shared" si="1103"/>
        <v>#DIV/0!</v>
      </c>
      <c r="U4216" s="181" t="e">
        <f t="shared" si="1098"/>
        <v>#DIV/0!</v>
      </c>
    </row>
    <row r="4217" spans="2:21" ht="12.75" customHeight="1" x14ac:dyDescent="0.15">
      <c r="B4217" s="1">
        <f t="shared" si="1104"/>
        <v>434.60000000003032</v>
      </c>
      <c r="C4217" s="181" t="e">
        <f t="shared" si="1099"/>
        <v>#DIV/0!</v>
      </c>
      <c r="D4217" s="242">
        <f t="shared" si="1100"/>
        <v>105.9271871769494</v>
      </c>
      <c r="E4217" s="181" t="e">
        <f t="shared" si="1088"/>
        <v>#DIV/0!</v>
      </c>
      <c r="F4217" s="181" t="e">
        <f t="shared" si="1101"/>
        <v>#DIV/0!</v>
      </c>
      <c r="H4217" s="181" t="e">
        <f t="shared" si="1102"/>
        <v>#DIV/0!</v>
      </c>
      <c r="I4217" s="181" t="e">
        <f t="shared" si="1089"/>
        <v>#DIV/0!</v>
      </c>
      <c r="J4217" s="339" t="e">
        <f t="shared" si="1090"/>
        <v>#DIV/0!</v>
      </c>
      <c r="K4217" s="181" t="e">
        <f t="shared" si="1091"/>
        <v>#DIV/0!</v>
      </c>
      <c r="M4217" s="181" t="e">
        <f t="shared" si="1092"/>
        <v>#DIV/0!</v>
      </c>
      <c r="N4217" s="181" t="e">
        <f t="shared" si="1093"/>
        <v>#DIV/0!</v>
      </c>
      <c r="O4217" s="339" t="e">
        <f t="shared" si="1094"/>
        <v>#DIV/0!</v>
      </c>
      <c r="P4217" s="181" t="e">
        <f t="shared" si="1095"/>
        <v>#DIV/0!</v>
      </c>
      <c r="R4217" s="181" t="e">
        <f t="shared" si="1096"/>
        <v>#DIV/0!</v>
      </c>
      <c r="S4217" s="181" t="e">
        <f t="shared" si="1097"/>
        <v>#DIV/0!</v>
      </c>
      <c r="T4217" s="339" t="e">
        <f t="shared" si="1103"/>
        <v>#DIV/0!</v>
      </c>
      <c r="U4217" s="181" t="e">
        <f t="shared" si="1098"/>
        <v>#DIV/0!</v>
      </c>
    </row>
    <row r="4218" spans="2:21" ht="12.75" customHeight="1" x14ac:dyDescent="0.15">
      <c r="B4218" s="1">
        <f t="shared" si="1104"/>
        <v>434.70000000003034</v>
      </c>
      <c r="C4218" s="181" t="e">
        <f t="shared" si="1099"/>
        <v>#DIV/0!</v>
      </c>
      <c r="D4218" s="242">
        <f t="shared" si="1100"/>
        <v>105.93357237166039</v>
      </c>
      <c r="E4218" s="181" t="e">
        <f t="shared" si="1088"/>
        <v>#DIV/0!</v>
      </c>
      <c r="F4218" s="181" t="e">
        <f t="shared" si="1101"/>
        <v>#DIV/0!</v>
      </c>
      <c r="H4218" s="181" t="e">
        <f t="shared" si="1102"/>
        <v>#DIV/0!</v>
      </c>
      <c r="I4218" s="181" t="e">
        <f t="shared" si="1089"/>
        <v>#DIV/0!</v>
      </c>
      <c r="J4218" s="339" t="e">
        <f t="shared" si="1090"/>
        <v>#DIV/0!</v>
      </c>
      <c r="K4218" s="181" t="e">
        <f t="shared" si="1091"/>
        <v>#DIV/0!</v>
      </c>
      <c r="M4218" s="181" t="e">
        <f t="shared" si="1092"/>
        <v>#DIV/0!</v>
      </c>
      <c r="N4218" s="181" t="e">
        <f t="shared" si="1093"/>
        <v>#DIV/0!</v>
      </c>
      <c r="O4218" s="339" t="e">
        <f t="shared" si="1094"/>
        <v>#DIV/0!</v>
      </c>
      <c r="P4218" s="181" t="e">
        <f t="shared" si="1095"/>
        <v>#DIV/0!</v>
      </c>
      <c r="R4218" s="181" t="e">
        <f t="shared" si="1096"/>
        <v>#DIV/0!</v>
      </c>
      <c r="S4218" s="181" t="e">
        <f t="shared" si="1097"/>
        <v>#DIV/0!</v>
      </c>
      <c r="T4218" s="339" t="e">
        <f t="shared" si="1103"/>
        <v>#DIV/0!</v>
      </c>
      <c r="U4218" s="181" t="e">
        <f t="shared" si="1098"/>
        <v>#DIV/0!</v>
      </c>
    </row>
    <row r="4219" spans="2:21" ht="12.75" customHeight="1" x14ac:dyDescent="0.15">
      <c r="B4219" s="1">
        <f t="shared" si="1104"/>
        <v>434.80000000003037</v>
      </c>
      <c r="C4219" s="181" t="e">
        <f t="shared" si="1099"/>
        <v>#DIV/0!</v>
      </c>
      <c r="D4219" s="242">
        <f t="shared" si="1100"/>
        <v>105.93995641196845</v>
      </c>
      <c r="E4219" s="181" t="e">
        <f t="shared" si="1088"/>
        <v>#DIV/0!</v>
      </c>
      <c r="F4219" s="181" t="e">
        <f t="shared" si="1101"/>
        <v>#DIV/0!</v>
      </c>
      <c r="H4219" s="181" t="e">
        <f t="shared" si="1102"/>
        <v>#DIV/0!</v>
      </c>
      <c r="I4219" s="181" t="e">
        <f t="shared" si="1089"/>
        <v>#DIV/0!</v>
      </c>
      <c r="J4219" s="339" t="e">
        <f t="shared" si="1090"/>
        <v>#DIV/0!</v>
      </c>
      <c r="K4219" s="181" t="e">
        <f t="shared" si="1091"/>
        <v>#DIV/0!</v>
      </c>
      <c r="M4219" s="181" t="e">
        <f t="shared" si="1092"/>
        <v>#DIV/0!</v>
      </c>
      <c r="N4219" s="181" t="e">
        <f t="shared" si="1093"/>
        <v>#DIV/0!</v>
      </c>
      <c r="O4219" s="339" t="e">
        <f t="shared" si="1094"/>
        <v>#DIV/0!</v>
      </c>
      <c r="P4219" s="181" t="e">
        <f t="shared" si="1095"/>
        <v>#DIV/0!</v>
      </c>
      <c r="R4219" s="181" t="e">
        <f t="shared" si="1096"/>
        <v>#DIV/0!</v>
      </c>
      <c r="S4219" s="181" t="e">
        <f t="shared" si="1097"/>
        <v>#DIV/0!</v>
      </c>
      <c r="T4219" s="339" t="e">
        <f t="shared" si="1103"/>
        <v>#DIV/0!</v>
      </c>
      <c r="U4219" s="181" t="e">
        <f t="shared" si="1098"/>
        <v>#DIV/0!</v>
      </c>
    </row>
    <row r="4220" spans="2:21" ht="12.75" customHeight="1" x14ac:dyDescent="0.15">
      <c r="B4220" s="1">
        <f t="shared" si="1104"/>
        <v>434.90000000003039</v>
      </c>
      <c r="C4220" s="181" t="e">
        <f t="shared" si="1099"/>
        <v>#DIV/0!</v>
      </c>
      <c r="D4220" s="242">
        <f t="shared" si="1100"/>
        <v>105.94633929836061</v>
      </c>
      <c r="E4220" s="181" t="e">
        <f t="shared" si="1088"/>
        <v>#DIV/0!</v>
      </c>
      <c r="F4220" s="181" t="e">
        <f t="shared" si="1101"/>
        <v>#DIV/0!</v>
      </c>
      <c r="H4220" s="181" t="e">
        <f t="shared" si="1102"/>
        <v>#DIV/0!</v>
      </c>
      <c r="I4220" s="181" t="e">
        <f t="shared" si="1089"/>
        <v>#DIV/0!</v>
      </c>
      <c r="J4220" s="339" t="e">
        <f t="shared" si="1090"/>
        <v>#DIV/0!</v>
      </c>
      <c r="K4220" s="181" t="e">
        <f t="shared" si="1091"/>
        <v>#DIV/0!</v>
      </c>
      <c r="M4220" s="181" t="e">
        <f t="shared" si="1092"/>
        <v>#DIV/0!</v>
      </c>
      <c r="N4220" s="181" t="e">
        <f t="shared" si="1093"/>
        <v>#DIV/0!</v>
      </c>
      <c r="O4220" s="339" t="e">
        <f t="shared" si="1094"/>
        <v>#DIV/0!</v>
      </c>
      <c r="P4220" s="181" t="e">
        <f t="shared" si="1095"/>
        <v>#DIV/0!</v>
      </c>
      <c r="R4220" s="181" t="e">
        <f t="shared" si="1096"/>
        <v>#DIV/0!</v>
      </c>
      <c r="S4220" s="181" t="e">
        <f t="shared" si="1097"/>
        <v>#DIV/0!</v>
      </c>
      <c r="T4220" s="339" t="e">
        <f t="shared" si="1103"/>
        <v>#DIV/0!</v>
      </c>
      <c r="U4220" s="181" t="e">
        <f t="shared" si="1098"/>
        <v>#DIV/0!</v>
      </c>
    </row>
    <row r="4221" spans="2:21" ht="12.75" customHeight="1" x14ac:dyDescent="0.15">
      <c r="B4221" s="1">
        <f t="shared" si="1104"/>
        <v>435.00000000003041</v>
      </c>
      <c r="C4221" s="181" t="e">
        <f t="shared" si="1099"/>
        <v>#DIV/0!</v>
      </c>
      <c r="D4221" s="242">
        <f t="shared" si="1100"/>
        <v>105.95272103132322</v>
      </c>
      <c r="E4221" s="181" t="e">
        <f t="shared" si="1088"/>
        <v>#DIV/0!</v>
      </c>
      <c r="F4221" s="181" t="e">
        <f t="shared" si="1101"/>
        <v>#DIV/0!</v>
      </c>
      <c r="H4221" s="181" t="e">
        <f t="shared" si="1102"/>
        <v>#DIV/0!</v>
      </c>
      <c r="I4221" s="181" t="e">
        <f t="shared" si="1089"/>
        <v>#DIV/0!</v>
      </c>
      <c r="J4221" s="339" t="e">
        <f t="shared" si="1090"/>
        <v>#DIV/0!</v>
      </c>
      <c r="K4221" s="181" t="e">
        <f t="shared" si="1091"/>
        <v>#DIV/0!</v>
      </c>
      <c r="M4221" s="181" t="e">
        <f t="shared" si="1092"/>
        <v>#DIV/0!</v>
      </c>
      <c r="N4221" s="181" t="e">
        <f t="shared" si="1093"/>
        <v>#DIV/0!</v>
      </c>
      <c r="O4221" s="339" t="e">
        <f t="shared" si="1094"/>
        <v>#DIV/0!</v>
      </c>
      <c r="P4221" s="181" t="e">
        <f t="shared" si="1095"/>
        <v>#DIV/0!</v>
      </c>
      <c r="R4221" s="181" t="e">
        <f t="shared" si="1096"/>
        <v>#DIV/0!</v>
      </c>
      <c r="S4221" s="181" t="e">
        <f t="shared" si="1097"/>
        <v>#DIV/0!</v>
      </c>
      <c r="T4221" s="339" t="e">
        <f t="shared" si="1103"/>
        <v>#DIV/0!</v>
      </c>
      <c r="U4221" s="181" t="e">
        <f t="shared" si="1098"/>
        <v>#DIV/0!</v>
      </c>
    </row>
    <row r="4222" spans="2:21" ht="12.75" customHeight="1" x14ac:dyDescent="0.15">
      <c r="B4222" s="1">
        <f t="shared" si="1104"/>
        <v>435.10000000003043</v>
      </c>
      <c r="C4222" s="181" t="e">
        <f t="shared" si="1099"/>
        <v>#DIV/0!</v>
      </c>
      <c r="D4222" s="242">
        <f t="shared" si="1100"/>
        <v>105.95910161134255</v>
      </c>
      <c r="E4222" s="181" t="e">
        <f t="shared" si="1088"/>
        <v>#DIV/0!</v>
      </c>
      <c r="F4222" s="181" t="e">
        <f t="shared" si="1101"/>
        <v>#DIV/0!</v>
      </c>
      <c r="H4222" s="181" t="e">
        <f t="shared" si="1102"/>
        <v>#DIV/0!</v>
      </c>
      <c r="I4222" s="181" t="e">
        <f t="shared" si="1089"/>
        <v>#DIV/0!</v>
      </c>
      <c r="J4222" s="339" t="e">
        <f t="shared" si="1090"/>
        <v>#DIV/0!</v>
      </c>
      <c r="K4222" s="181" t="e">
        <f t="shared" si="1091"/>
        <v>#DIV/0!</v>
      </c>
      <c r="M4222" s="181" t="e">
        <f t="shared" si="1092"/>
        <v>#DIV/0!</v>
      </c>
      <c r="N4222" s="181" t="e">
        <f t="shared" si="1093"/>
        <v>#DIV/0!</v>
      </c>
      <c r="O4222" s="339" t="e">
        <f t="shared" si="1094"/>
        <v>#DIV/0!</v>
      </c>
      <c r="P4222" s="181" t="e">
        <f t="shared" si="1095"/>
        <v>#DIV/0!</v>
      </c>
      <c r="R4222" s="181" t="e">
        <f t="shared" si="1096"/>
        <v>#DIV/0!</v>
      </c>
      <c r="S4222" s="181" t="e">
        <f t="shared" si="1097"/>
        <v>#DIV/0!</v>
      </c>
      <c r="T4222" s="339" t="e">
        <f t="shared" si="1103"/>
        <v>#DIV/0!</v>
      </c>
      <c r="U4222" s="181" t="e">
        <f t="shared" si="1098"/>
        <v>#DIV/0!</v>
      </c>
    </row>
    <row r="4223" spans="2:21" ht="12.75" customHeight="1" x14ac:dyDescent="0.15">
      <c r="B4223" s="1">
        <f t="shared" si="1104"/>
        <v>435.20000000003046</v>
      </c>
      <c r="C4223" s="181" t="e">
        <f t="shared" si="1099"/>
        <v>#DIV/0!</v>
      </c>
      <c r="D4223" s="242">
        <f t="shared" si="1100"/>
        <v>105.96548103890461</v>
      </c>
      <c r="E4223" s="181" t="e">
        <f t="shared" si="1088"/>
        <v>#DIV/0!</v>
      </c>
      <c r="F4223" s="181" t="e">
        <f t="shared" si="1101"/>
        <v>#DIV/0!</v>
      </c>
      <c r="H4223" s="181" t="e">
        <f t="shared" si="1102"/>
        <v>#DIV/0!</v>
      </c>
      <c r="I4223" s="181" t="e">
        <f t="shared" si="1089"/>
        <v>#DIV/0!</v>
      </c>
      <c r="J4223" s="339" t="e">
        <f t="shared" si="1090"/>
        <v>#DIV/0!</v>
      </c>
      <c r="K4223" s="181" t="e">
        <f t="shared" si="1091"/>
        <v>#DIV/0!</v>
      </c>
      <c r="M4223" s="181" t="e">
        <f t="shared" si="1092"/>
        <v>#DIV/0!</v>
      </c>
      <c r="N4223" s="181" t="e">
        <f t="shared" si="1093"/>
        <v>#DIV/0!</v>
      </c>
      <c r="O4223" s="339" t="e">
        <f t="shared" si="1094"/>
        <v>#DIV/0!</v>
      </c>
      <c r="P4223" s="181" t="e">
        <f t="shared" si="1095"/>
        <v>#DIV/0!</v>
      </c>
      <c r="R4223" s="181" t="e">
        <f t="shared" si="1096"/>
        <v>#DIV/0!</v>
      </c>
      <c r="S4223" s="181" t="e">
        <f t="shared" si="1097"/>
        <v>#DIV/0!</v>
      </c>
      <c r="T4223" s="339" t="e">
        <f t="shared" si="1103"/>
        <v>#DIV/0!</v>
      </c>
      <c r="U4223" s="181" t="e">
        <f t="shared" si="1098"/>
        <v>#DIV/0!</v>
      </c>
    </row>
    <row r="4224" spans="2:21" ht="12.75" customHeight="1" x14ac:dyDescent="0.15">
      <c r="B4224" s="1">
        <f t="shared" si="1104"/>
        <v>435.30000000003048</v>
      </c>
      <c r="C4224" s="181" t="e">
        <f t="shared" si="1099"/>
        <v>#DIV/0!</v>
      </c>
      <c r="D4224" s="242">
        <f t="shared" si="1100"/>
        <v>105.97185931449479</v>
      </c>
      <c r="E4224" s="181" t="e">
        <f t="shared" si="1088"/>
        <v>#DIV/0!</v>
      </c>
      <c r="F4224" s="181" t="e">
        <f t="shared" si="1101"/>
        <v>#DIV/0!</v>
      </c>
      <c r="H4224" s="181" t="e">
        <f t="shared" si="1102"/>
        <v>#DIV/0!</v>
      </c>
      <c r="I4224" s="181" t="e">
        <f t="shared" si="1089"/>
        <v>#DIV/0!</v>
      </c>
      <c r="J4224" s="339" t="e">
        <f t="shared" si="1090"/>
        <v>#DIV/0!</v>
      </c>
      <c r="K4224" s="181" t="e">
        <f t="shared" si="1091"/>
        <v>#DIV/0!</v>
      </c>
      <c r="M4224" s="181" t="e">
        <f t="shared" si="1092"/>
        <v>#DIV/0!</v>
      </c>
      <c r="N4224" s="181" t="e">
        <f t="shared" si="1093"/>
        <v>#DIV/0!</v>
      </c>
      <c r="O4224" s="339" t="e">
        <f t="shared" si="1094"/>
        <v>#DIV/0!</v>
      </c>
      <c r="P4224" s="181" t="e">
        <f t="shared" si="1095"/>
        <v>#DIV/0!</v>
      </c>
      <c r="R4224" s="181" t="e">
        <f t="shared" si="1096"/>
        <v>#DIV/0!</v>
      </c>
      <c r="S4224" s="181" t="e">
        <f t="shared" si="1097"/>
        <v>#DIV/0!</v>
      </c>
      <c r="T4224" s="339" t="e">
        <f t="shared" si="1103"/>
        <v>#DIV/0!</v>
      </c>
      <c r="U4224" s="181" t="e">
        <f t="shared" si="1098"/>
        <v>#DIV/0!</v>
      </c>
    </row>
    <row r="4225" spans="2:21" ht="12.75" customHeight="1" x14ac:dyDescent="0.15">
      <c r="B4225" s="1">
        <f t="shared" si="1104"/>
        <v>435.4000000000305</v>
      </c>
      <c r="C4225" s="181" t="e">
        <f t="shared" si="1099"/>
        <v>#DIV/0!</v>
      </c>
      <c r="D4225" s="242">
        <f t="shared" si="1100"/>
        <v>105.97823643859859</v>
      </c>
      <c r="E4225" s="181" t="e">
        <f t="shared" si="1088"/>
        <v>#DIV/0!</v>
      </c>
      <c r="F4225" s="181" t="e">
        <f t="shared" si="1101"/>
        <v>#DIV/0!</v>
      </c>
      <c r="H4225" s="181" t="e">
        <f t="shared" si="1102"/>
        <v>#DIV/0!</v>
      </c>
      <c r="I4225" s="181" t="e">
        <f t="shared" si="1089"/>
        <v>#DIV/0!</v>
      </c>
      <c r="J4225" s="339" t="e">
        <f t="shared" si="1090"/>
        <v>#DIV/0!</v>
      </c>
      <c r="K4225" s="181" t="e">
        <f t="shared" si="1091"/>
        <v>#DIV/0!</v>
      </c>
      <c r="M4225" s="181" t="e">
        <f t="shared" si="1092"/>
        <v>#DIV/0!</v>
      </c>
      <c r="N4225" s="181" t="e">
        <f t="shared" si="1093"/>
        <v>#DIV/0!</v>
      </c>
      <c r="O4225" s="339" t="e">
        <f t="shared" si="1094"/>
        <v>#DIV/0!</v>
      </c>
      <c r="P4225" s="181" t="e">
        <f t="shared" si="1095"/>
        <v>#DIV/0!</v>
      </c>
      <c r="R4225" s="181" t="e">
        <f t="shared" si="1096"/>
        <v>#DIV/0!</v>
      </c>
      <c r="S4225" s="181" t="e">
        <f t="shared" si="1097"/>
        <v>#DIV/0!</v>
      </c>
      <c r="T4225" s="339" t="e">
        <f t="shared" si="1103"/>
        <v>#DIV/0!</v>
      </c>
      <c r="U4225" s="181" t="e">
        <f t="shared" si="1098"/>
        <v>#DIV/0!</v>
      </c>
    </row>
    <row r="4226" spans="2:21" ht="12.75" customHeight="1" x14ac:dyDescent="0.15">
      <c r="B4226" s="1">
        <f t="shared" si="1104"/>
        <v>435.50000000003052</v>
      </c>
      <c r="C4226" s="181" t="e">
        <f t="shared" si="1099"/>
        <v>#DIV/0!</v>
      </c>
      <c r="D4226" s="242">
        <f t="shared" si="1100"/>
        <v>105.98461241170078</v>
      </c>
      <c r="E4226" s="181" t="e">
        <f t="shared" si="1088"/>
        <v>#DIV/0!</v>
      </c>
      <c r="F4226" s="181" t="e">
        <f t="shared" si="1101"/>
        <v>#DIV/0!</v>
      </c>
      <c r="H4226" s="181" t="e">
        <f t="shared" si="1102"/>
        <v>#DIV/0!</v>
      </c>
      <c r="I4226" s="181" t="e">
        <f t="shared" si="1089"/>
        <v>#DIV/0!</v>
      </c>
      <c r="J4226" s="339" t="e">
        <f t="shared" si="1090"/>
        <v>#DIV/0!</v>
      </c>
      <c r="K4226" s="181" t="e">
        <f t="shared" si="1091"/>
        <v>#DIV/0!</v>
      </c>
      <c r="M4226" s="181" t="e">
        <f t="shared" si="1092"/>
        <v>#DIV/0!</v>
      </c>
      <c r="N4226" s="181" t="e">
        <f t="shared" si="1093"/>
        <v>#DIV/0!</v>
      </c>
      <c r="O4226" s="339" t="e">
        <f t="shared" si="1094"/>
        <v>#DIV/0!</v>
      </c>
      <c r="P4226" s="181" t="e">
        <f t="shared" si="1095"/>
        <v>#DIV/0!</v>
      </c>
      <c r="R4226" s="181" t="e">
        <f t="shared" si="1096"/>
        <v>#DIV/0!</v>
      </c>
      <c r="S4226" s="181" t="e">
        <f t="shared" si="1097"/>
        <v>#DIV/0!</v>
      </c>
      <c r="T4226" s="339" t="e">
        <f t="shared" si="1103"/>
        <v>#DIV/0!</v>
      </c>
      <c r="U4226" s="181" t="e">
        <f t="shared" si="1098"/>
        <v>#DIV/0!</v>
      </c>
    </row>
    <row r="4227" spans="2:21" ht="12.75" customHeight="1" x14ac:dyDescent="0.15">
      <c r="B4227" s="1">
        <f t="shared" si="1104"/>
        <v>435.60000000003055</v>
      </c>
      <c r="C4227" s="181" t="e">
        <f t="shared" si="1099"/>
        <v>#DIV/0!</v>
      </c>
      <c r="D4227" s="242">
        <f t="shared" si="1100"/>
        <v>105.99098723428604</v>
      </c>
      <c r="E4227" s="181" t="e">
        <f t="shared" si="1088"/>
        <v>#DIV/0!</v>
      </c>
      <c r="F4227" s="181" t="e">
        <f t="shared" si="1101"/>
        <v>#DIV/0!</v>
      </c>
      <c r="H4227" s="181" t="e">
        <f t="shared" si="1102"/>
        <v>#DIV/0!</v>
      </c>
      <c r="I4227" s="181" t="e">
        <f t="shared" si="1089"/>
        <v>#DIV/0!</v>
      </c>
      <c r="J4227" s="339" t="e">
        <f t="shared" si="1090"/>
        <v>#DIV/0!</v>
      </c>
      <c r="K4227" s="181" t="e">
        <f t="shared" si="1091"/>
        <v>#DIV/0!</v>
      </c>
      <c r="M4227" s="181" t="e">
        <f t="shared" si="1092"/>
        <v>#DIV/0!</v>
      </c>
      <c r="N4227" s="181" t="e">
        <f t="shared" si="1093"/>
        <v>#DIV/0!</v>
      </c>
      <c r="O4227" s="339" t="e">
        <f t="shared" si="1094"/>
        <v>#DIV/0!</v>
      </c>
      <c r="P4227" s="181" t="e">
        <f t="shared" si="1095"/>
        <v>#DIV/0!</v>
      </c>
      <c r="R4227" s="181" t="e">
        <f t="shared" si="1096"/>
        <v>#DIV/0!</v>
      </c>
      <c r="S4227" s="181" t="e">
        <f t="shared" si="1097"/>
        <v>#DIV/0!</v>
      </c>
      <c r="T4227" s="339" t="e">
        <f t="shared" si="1103"/>
        <v>#DIV/0!</v>
      </c>
      <c r="U4227" s="181" t="e">
        <f t="shared" si="1098"/>
        <v>#DIV/0!</v>
      </c>
    </row>
    <row r="4228" spans="2:21" ht="12.75" customHeight="1" x14ac:dyDescent="0.15">
      <c r="B4228" s="1">
        <f t="shared" si="1104"/>
        <v>435.70000000003057</v>
      </c>
      <c r="C4228" s="181" t="e">
        <f t="shared" si="1099"/>
        <v>#DIV/0!</v>
      </c>
      <c r="D4228" s="242">
        <f t="shared" si="1100"/>
        <v>105.99736090683865</v>
      </c>
      <c r="E4228" s="181" t="e">
        <f t="shared" si="1088"/>
        <v>#DIV/0!</v>
      </c>
      <c r="F4228" s="181" t="e">
        <f t="shared" si="1101"/>
        <v>#DIV/0!</v>
      </c>
      <c r="H4228" s="181" t="e">
        <f t="shared" si="1102"/>
        <v>#DIV/0!</v>
      </c>
      <c r="I4228" s="181" t="e">
        <f t="shared" si="1089"/>
        <v>#DIV/0!</v>
      </c>
      <c r="J4228" s="339" t="e">
        <f t="shared" si="1090"/>
        <v>#DIV/0!</v>
      </c>
      <c r="K4228" s="181" t="e">
        <f t="shared" si="1091"/>
        <v>#DIV/0!</v>
      </c>
      <c r="M4228" s="181" t="e">
        <f t="shared" si="1092"/>
        <v>#DIV/0!</v>
      </c>
      <c r="N4228" s="181" t="e">
        <f t="shared" si="1093"/>
        <v>#DIV/0!</v>
      </c>
      <c r="O4228" s="339" t="e">
        <f t="shared" si="1094"/>
        <v>#DIV/0!</v>
      </c>
      <c r="P4228" s="181" t="e">
        <f t="shared" si="1095"/>
        <v>#DIV/0!</v>
      </c>
      <c r="R4228" s="181" t="e">
        <f t="shared" si="1096"/>
        <v>#DIV/0!</v>
      </c>
      <c r="S4228" s="181" t="e">
        <f t="shared" si="1097"/>
        <v>#DIV/0!</v>
      </c>
      <c r="T4228" s="339" t="e">
        <f t="shared" si="1103"/>
        <v>#DIV/0!</v>
      </c>
      <c r="U4228" s="181" t="e">
        <f t="shared" si="1098"/>
        <v>#DIV/0!</v>
      </c>
    </row>
    <row r="4229" spans="2:21" ht="12.75" customHeight="1" x14ac:dyDescent="0.15">
      <c r="B4229" s="1">
        <f t="shared" si="1104"/>
        <v>435.80000000003059</v>
      </c>
      <c r="C4229" s="181" t="e">
        <f t="shared" si="1099"/>
        <v>#DIV/0!</v>
      </c>
      <c r="D4229" s="242">
        <f t="shared" si="1100"/>
        <v>106.00373342984257</v>
      </c>
      <c r="E4229" s="181" t="e">
        <f t="shared" si="1088"/>
        <v>#DIV/0!</v>
      </c>
      <c r="F4229" s="181" t="e">
        <f t="shared" si="1101"/>
        <v>#DIV/0!</v>
      </c>
      <c r="H4229" s="181" t="e">
        <f t="shared" si="1102"/>
        <v>#DIV/0!</v>
      </c>
      <c r="I4229" s="181" t="e">
        <f t="shared" si="1089"/>
        <v>#DIV/0!</v>
      </c>
      <c r="J4229" s="339" t="e">
        <f t="shared" si="1090"/>
        <v>#DIV/0!</v>
      </c>
      <c r="K4229" s="181" t="e">
        <f t="shared" si="1091"/>
        <v>#DIV/0!</v>
      </c>
      <c r="M4229" s="181" t="e">
        <f t="shared" si="1092"/>
        <v>#DIV/0!</v>
      </c>
      <c r="N4229" s="181" t="e">
        <f t="shared" si="1093"/>
        <v>#DIV/0!</v>
      </c>
      <c r="O4229" s="339" t="e">
        <f t="shared" si="1094"/>
        <v>#DIV/0!</v>
      </c>
      <c r="P4229" s="181" t="e">
        <f t="shared" si="1095"/>
        <v>#DIV/0!</v>
      </c>
      <c r="R4229" s="181" t="e">
        <f t="shared" si="1096"/>
        <v>#DIV/0!</v>
      </c>
      <c r="S4229" s="181" t="e">
        <f t="shared" si="1097"/>
        <v>#DIV/0!</v>
      </c>
      <c r="T4229" s="339" t="e">
        <f t="shared" si="1103"/>
        <v>#DIV/0!</v>
      </c>
      <c r="U4229" s="181" t="e">
        <f t="shared" si="1098"/>
        <v>#DIV/0!</v>
      </c>
    </row>
    <row r="4230" spans="2:21" ht="12.75" customHeight="1" x14ac:dyDescent="0.15">
      <c r="B4230" s="1">
        <f t="shared" si="1104"/>
        <v>435.90000000003062</v>
      </c>
      <c r="C4230" s="181" t="e">
        <f t="shared" si="1099"/>
        <v>#DIV/0!</v>
      </c>
      <c r="D4230" s="242">
        <f t="shared" si="1100"/>
        <v>106.01010480378149</v>
      </c>
      <c r="E4230" s="181" t="e">
        <f t="shared" ref="E4230:E4293" si="1105">+$D$19+(C4230/(D4230*$D$34))</f>
        <v>#DIV/0!</v>
      </c>
      <c r="F4230" s="181" t="e">
        <f t="shared" si="1101"/>
        <v>#DIV/0!</v>
      </c>
      <c r="H4230" s="181" t="e">
        <f t="shared" si="1102"/>
        <v>#DIV/0!</v>
      </c>
      <c r="I4230" s="181" t="e">
        <f t="shared" ref="I4230:I4293" si="1106">1.32*(($B4231-$D$19)/$D$30)^0.25</f>
        <v>#DIV/0!</v>
      </c>
      <c r="J4230" s="339" t="e">
        <f t="shared" ref="J4230:J4293" si="1107">+$D$19+(H4230/(I4230*$D$35))</f>
        <v>#DIV/0!</v>
      </c>
      <c r="K4230" s="181" t="e">
        <f t="shared" ref="K4230:K4293" si="1108">ABS($B4231-J4230)</f>
        <v>#DIV/0!</v>
      </c>
      <c r="M4230" s="181" t="e">
        <f t="shared" ref="M4230:M4293" si="1109">(2*PI()*$D$27*$D$8*$AE$7*($D$31-B4231))/LN($D$30/$D$28)</f>
        <v>#DIV/0!</v>
      </c>
      <c r="N4230" s="181" t="e">
        <f t="shared" ref="N4230:N4293" si="1110">1.32*(($B4231-$D$19)/$D$30)^0.25</f>
        <v>#DIV/0!</v>
      </c>
      <c r="O4230" s="339" t="e">
        <f t="shared" ref="O4230:O4293" si="1111">+$D$19+(M4230/(N4230*$D$38))</f>
        <v>#DIV/0!</v>
      </c>
      <c r="P4230" s="181" t="e">
        <f t="shared" ref="P4230:P4293" si="1112">ABS($B4231-O4230)</f>
        <v>#DIV/0!</v>
      </c>
      <c r="R4230" s="181" t="e">
        <f t="shared" ref="R4230:R4293" si="1113">(2*PI()*$D$27*$D$9*$AE$6*($D$31-B4231))/LN($D$30/$D$28)</f>
        <v>#DIV/0!</v>
      </c>
      <c r="S4230" s="181" t="e">
        <f t="shared" ref="S4230:S4293" si="1114">1.32*(($B4231-$D$19)/$D$30)^0.25</f>
        <v>#DIV/0!</v>
      </c>
      <c r="T4230" s="339" t="e">
        <f t="shared" si="1103"/>
        <v>#DIV/0!</v>
      </c>
      <c r="U4230" s="181" t="e">
        <f t="shared" ref="U4230:U4293" si="1115">ABS($B4231-T4230)</f>
        <v>#DIV/0!</v>
      </c>
    </row>
    <row r="4231" spans="2:21" ht="12.75" customHeight="1" x14ac:dyDescent="0.15">
      <c r="B4231" s="1">
        <f t="shared" si="1104"/>
        <v>436.00000000003064</v>
      </c>
      <c r="C4231" s="181" t="e">
        <f t="shared" ref="C4231:C4294" si="1116">(2*PI()*$D$26*$D$32*($D$31-B4232))/LN($D$29/$D$28)</f>
        <v>#DIV/0!</v>
      </c>
      <c r="D4231" s="242">
        <f t="shared" ref="D4231:D4294" si="1117">1.32*((B4232-$D$19)/$D$29)^0.25</f>
        <v>106.01647502913866</v>
      </c>
      <c r="E4231" s="181" t="e">
        <f t="shared" si="1105"/>
        <v>#DIV/0!</v>
      </c>
      <c r="F4231" s="181" t="e">
        <f t="shared" ref="F4231:F4294" si="1118">ABS(B4232-E4231)</f>
        <v>#DIV/0!</v>
      </c>
      <c r="H4231" s="181" t="e">
        <f t="shared" ref="H4231:H4294" si="1119">(2*PI()*$D$27*$D$32*($D$31-B4232))/LN($D$30/$D$28)</f>
        <v>#DIV/0!</v>
      </c>
      <c r="I4231" s="181" t="e">
        <f t="shared" si="1106"/>
        <v>#DIV/0!</v>
      </c>
      <c r="J4231" s="339" t="e">
        <f t="shared" si="1107"/>
        <v>#DIV/0!</v>
      </c>
      <c r="K4231" s="181" t="e">
        <f t="shared" si="1108"/>
        <v>#DIV/0!</v>
      </c>
      <c r="M4231" s="181" t="e">
        <f t="shared" si="1109"/>
        <v>#DIV/0!</v>
      </c>
      <c r="N4231" s="181" t="e">
        <f t="shared" si="1110"/>
        <v>#DIV/0!</v>
      </c>
      <c r="O4231" s="339" t="e">
        <f t="shared" si="1111"/>
        <v>#DIV/0!</v>
      </c>
      <c r="P4231" s="181" t="e">
        <f t="shared" si="1112"/>
        <v>#DIV/0!</v>
      </c>
      <c r="R4231" s="181" t="e">
        <f t="shared" si="1113"/>
        <v>#DIV/0!</v>
      </c>
      <c r="S4231" s="181" t="e">
        <f t="shared" si="1114"/>
        <v>#DIV/0!</v>
      </c>
      <c r="T4231" s="339" t="e">
        <f t="shared" ref="T4231:T4294" si="1120">+$D$19+(R4231/(S4231*$D$41))</f>
        <v>#DIV/0!</v>
      </c>
      <c r="U4231" s="181" t="e">
        <f t="shared" si="1115"/>
        <v>#DIV/0!</v>
      </c>
    </row>
    <row r="4232" spans="2:21" ht="12.75" customHeight="1" x14ac:dyDescent="0.15">
      <c r="B4232" s="1">
        <f t="shared" ref="B4232:B4295" si="1121">B4231+0.1</f>
        <v>436.10000000003066</v>
      </c>
      <c r="C4232" s="181" t="e">
        <f t="shared" si="1116"/>
        <v>#DIV/0!</v>
      </c>
      <c r="D4232" s="242">
        <f t="shared" si="1117"/>
        <v>106.02284410639722</v>
      </c>
      <c r="E4232" s="181" t="e">
        <f t="shared" si="1105"/>
        <v>#DIV/0!</v>
      </c>
      <c r="F4232" s="181" t="e">
        <f t="shared" si="1118"/>
        <v>#DIV/0!</v>
      </c>
      <c r="H4232" s="181" t="e">
        <f t="shared" si="1119"/>
        <v>#DIV/0!</v>
      </c>
      <c r="I4232" s="181" t="e">
        <f t="shared" si="1106"/>
        <v>#DIV/0!</v>
      </c>
      <c r="J4232" s="339" t="e">
        <f t="shared" si="1107"/>
        <v>#DIV/0!</v>
      </c>
      <c r="K4232" s="181" t="e">
        <f t="shared" si="1108"/>
        <v>#DIV/0!</v>
      </c>
      <c r="M4232" s="181" t="e">
        <f t="shared" si="1109"/>
        <v>#DIV/0!</v>
      </c>
      <c r="N4232" s="181" t="e">
        <f t="shared" si="1110"/>
        <v>#DIV/0!</v>
      </c>
      <c r="O4232" s="339" t="e">
        <f t="shared" si="1111"/>
        <v>#DIV/0!</v>
      </c>
      <c r="P4232" s="181" t="e">
        <f t="shared" si="1112"/>
        <v>#DIV/0!</v>
      </c>
      <c r="R4232" s="181" t="e">
        <f t="shared" si="1113"/>
        <v>#DIV/0!</v>
      </c>
      <c r="S4232" s="181" t="e">
        <f t="shared" si="1114"/>
        <v>#DIV/0!</v>
      </c>
      <c r="T4232" s="339" t="e">
        <f t="shared" si="1120"/>
        <v>#DIV/0!</v>
      </c>
      <c r="U4232" s="181" t="e">
        <f t="shared" si="1115"/>
        <v>#DIV/0!</v>
      </c>
    </row>
    <row r="4233" spans="2:21" ht="12.75" customHeight="1" x14ac:dyDescent="0.15">
      <c r="B4233" s="1">
        <f t="shared" si="1121"/>
        <v>436.20000000003068</v>
      </c>
      <c r="C4233" s="181" t="e">
        <f t="shared" si="1116"/>
        <v>#DIV/0!</v>
      </c>
      <c r="D4233" s="242">
        <f t="shared" si="1117"/>
        <v>106.02921203603984</v>
      </c>
      <c r="E4233" s="181" t="e">
        <f t="shared" si="1105"/>
        <v>#DIV/0!</v>
      </c>
      <c r="F4233" s="181" t="e">
        <f t="shared" si="1118"/>
        <v>#DIV/0!</v>
      </c>
      <c r="H4233" s="181" t="e">
        <f t="shared" si="1119"/>
        <v>#DIV/0!</v>
      </c>
      <c r="I4233" s="181" t="e">
        <f t="shared" si="1106"/>
        <v>#DIV/0!</v>
      </c>
      <c r="J4233" s="339" t="e">
        <f t="shared" si="1107"/>
        <v>#DIV/0!</v>
      </c>
      <c r="K4233" s="181" t="e">
        <f t="shared" si="1108"/>
        <v>#DIV/0!</v>
      </c>
      <c r="M4233" s="181" t="e">
        <f t="shared" si="1109"/>
        <v>#DIV/0!</v>
      </c>
      <c r="N4233" s="181" t="e">
        <f t="shared" si="1110"/>
        <v>#DIV/0!</v>
      </c>
      <c r="O4233" s="339" t="e">
        <f t="shared" si="1111"/>
        <v>#DIV/0!</v>
      </c>
      <c r="P4233" s="181" t="e">
        <f t="shared" si="1112"/>
        <v>#DIV/0!</v>
      </c>
      <c r="R4233" s="181" t="e">
        <f t="shared" si="1113"/>
        <v>#DIV/0!</v>
      </c>
      <c r="S4233" s="181" t="e">
        <f t="shared" si="1114"/>
        <v>#DIV/0!</v>
      </c>
      <c r="T4233" s="339" t="e">
        <f t="shared" si="1120"/>
        <v>#DIV/0!</v>
      </c>
      <c r="U4233" s="181" t="e">
        <f t="shared" si="1115"/>
        <v>#DIV/0!</v>
      </c>
    </row>
    <row r="4234" spans="2:21" ht="12.75" customHeight="1" x14ac:dyDescent="0.15">
      <c r="B4234" s="1">
        <f t="shared" si="1121"/>
        <v>436.30000000003071</v>
      </c>
      <c r="C4234" s="181" t="e">
        <f t="shared" si="1116"/>
        <v>#DIV/0!</v>
      </c>
      <c r="D4234" s="242">
        <f t="shared" si="1117"/>
        <v>106.03557881854884</v>
      </c>
      <c r="E4234" s="181" t="e">
        <f t="shared" si="1105"/>
        <v>#DIV/0!</v>
      </c>
      <c r="F4234" s="181" t="e">
        <f t="shared" si="1118"/>
        <v>#DIV/0!</v>
      </c>
      <c r="H4234" s="181" t="e">
        <f t="shared" si="1119"/>
        <v>#DIV/0!</v>
      </c>
      <c r="I4234" s="181" t="e">
        <f t="shared" si="1106"/>
        <v>#DIV/0!</v>
      </c>
      <c r="J4234" s="339" t="e">
        <f t="shared" si="1107"/>
        <v>#DIV/0!</v>
      </c>
      <c r="K4234" s="181" t="e">
        <f t="shared" si="1108"/>
        <v>#DIV/0!</v>
      </c>
      <c r="M4234" s="181" t="e">
        <f t="shared" si="1109"/>
        <v>#DIV/0!</v>
      </c>
      <c r="N4234" s="181" t="e">
        <f t="shared" si="1110"/>
        <v>#DIV/0!</v>
      </c>
      <c r="O4234" s="339" t="e">
        <f t="shared" si="1111"/>
        <v>#DIV/0!</v>
      </c>
      <c r="P4234" s="181" t="e">
        <f t="shared" si="1112"/>
        <v>#DIV/0!</v>
      </c>
      <c r="R4234" s="181" t="e">
        <f t="shared" si="1113"/>
        <v>#DIV/0!</v>
      </c>
      <c r="S4234" s="181" t="e">
        <f t="shared" si="1114"/>
        <v>#DIV/0!</v>
      </c>
      <c r="T4234" s="339" t="e">
        <f t="shared" si="1120"/>
        <v>#DIV/0!</v>
      </c>
      <c r="U4234" s="181" t="e">
        <f t="shared" si="1115"/>
        <v>#DIV/0!</v>
      </c>
    </row>
    <row r="4235" spans="2:21" ht="12.75" customHeight="1" x14ac:dyDescent="0.15">
      <c r="B4235" s="1">
        <f t="shared" si="1121"/>
        <v>436.40000000003073</v>
      </c>
      <c r="C4235" s="181" t="e">
        <f t="shared" si="1116"/>
        <v>#DIV/0!</v>
      </c>
      <c r="D4235" s="242">
        <f t="shared" si="1117"/>
        <v>106.04194445440638</v>
      </c>
      <c r="E4235" s="181" t="e">
        <f t="shared" si="1105"/>
        <v>#DIV/0!</v>
      </c>
      <c r="F4235" s="181" t="e">
        <f t="shared" si="1118"/>
        <v>#DIV/0!</v>
      </c>
      <c r="H4235" s="181" t="e">
        <f t="shared" si="1119"/>
        <v>#DIV/0!</v>
      </c>
      <c r="I4235" s="181" t="e">
        <f t="shared" si="1106"/>
        <v>#DIV/0!</v>
      </c>
      <c r="J4235" s="339" t="e">
        <f t="shared" si="1107"/>
        <v>#DIV/0!</v>
      </c>
      <c r="K4235" s="181" t="e">
        <f t="shared" si="1108"/>
        <v>#DIV/0!</v>
      </c>
      <c r="M4235" s="181" t="e">
        <f t="shared" si="1109"/>
        <v>#DIV/0!</v>
      </c>
      <c r="N4235" s="181" t="e">
        <f t="shared" si="1110"/>
        <v>#DIV/0!</v>
      </c>
      <c r="O4235" s="339" t="e">
        <f t="shared" si="1111"/>
        <v>#DIV/0!</v>
      </c>
      <c r="P4235" s="181" t="e">
        <f t="shared" si="1112"/>
        <v>#DIV/0!</v>
      </c>
      <c r="R4235" s="181" t="e">
        <f t="shared" si="1113"/>
        <v>#DIV/0!</v>
      </c>
      <c r="S4235" s="181" t="e">
        <f t="shared" si="1114"/>
        <v>#DIV/0!</v>
      </c>
      <c r="T4235" s="339" t="e">
        <f t="shared" si="1120"/>
        <v>#DIV/0!</v>
      </c>
      <c r="U4235" s="181" t="e">
        <f t="shared" si="1115"/>
        <v>#DIV/0!</v>
      </c>
    </row>
    <row r="4236" spans="2:21" ht="12.75" customHeight="1" x14ac:dyDescent="0.15">
      <c r="B4236" s="1">
        <f t="shared" si="1121"/>
        <v>436.50000000003075</v>
      </c>
      <c r="C4236" s="181" t="e">
        <f t="shared" si="1116"/>
        <v>#DIV/0!</v>
      </c>
      <c r="D4236" s="242">
        <f t="shared" si="1117"/>
        <v>106.04830894409407</v>
      </c>
      <c r="E4236" s="181" t="e">
        <f t="shared" si="1105"/>
        <v>#DIV/0!</v>
      </c>
      <c r="F4236" s="181" t="e">
        <f t="shared" si="1118"/>
        <v>#DIV/0!</v>
      </c>
      <c r="H4236" s="181" t="e">
        <f t="shared" si="1119"/>
        <v>#DIV/0!</v>
      </c>
      <c r="I4236" s="181" t="e">
        <f t="shared" si="1106"/>
        <v>#DIV/0!</v>
      </c>
      <c r="J4236" s="339" t="e">
        <f t="shared" si="1107"/>
        <v>#DIV/0!</v>
      </c>
      <c r="K4236" s="181" t="e">
        <f t="shared" si="1108"/>
        <v>#DIV/0!</v>
      </c>
      <c r="M4236" s="181" t="e">
        <f t="shared" si="1109"/>
        <v>#DIV/0!</v>
      </c>
      <c r="N4236" s="181" t="e">
        <f t="shared" si="1110"/>
        <v>#DIV/0!</v>
      </c>
      <c r="O4236" s="339" t="e">
        <f t="shared" si="1111"/>
        <v>#DIV/0!</v>
      </c>
      <c r="P4236" s="181" t="e">
        <f t="shared" si="1112"/>
        <v>#DIV/0!</v>
      </c>
      <c r="R4236" s="181" t="e">
        <f t="shared" si="1113"/>
        <v>#DIV/0!</v>
      </c>
      <c r="S4236" s="181" t="e">
        <f t="shared" si="1114"/>
        <v>#DIV/0!</v>
      </c>
      <c r="T4236" s="339" t="e">
        <f t="shared" si="1120"/>
        <v>#DIV/0!</v>
      </c>
      <c r="U4236" s="181" t="e">
        <f t="shared" si="1115"/>
        <v>#DIV/0!</v>
      </c>
    </row>
    <row r="4237" spans="2:21" ht="12.75" customHeight="1" x14ac:dyDescent="0.15">
      <c r="B4237" s="1">
        <f t="shared" si="1121"/>
        <v>436.60000000003078</v>
      </c>
      <c r="C4237" s="181" t="e">
        <f t="shared" si="1116"/>
        <v>#DIV/0!</v>
      </c>
      <c r="D4237" s="242">
        <f t="shared" si="1117"/>
        <v>106.05467228809344</v>
      </c>
      <c r="E4237" s="181" t="e">
        <f t="shared" si="1105"/>
        <v>#DIV/0!</v>
      </c>
      <c r="F4237" s="181" t="e">
        <f t="shared" si="1118"/>
        <v>#DIV/0!</v>
      </c>
      <c r="H4237" s="181" t="e">
        <f t="shared" si="1119"/>
        <v>#DIV/0!</v>
      </c>
      <c r="I4237" s="181" t="e">
        <f t="shared" si="1106"/>
        <v>#DIV/0!</v>
      </c>
      <c r="J4237" s="339" t="e">
        <f t="shared" si="1107"/>
        <v>#DIV/0!</v>
      </c>
      <c r="K4237" s="181" t="e">
        <f t="shared" si="1108"/>
        <v>#DIV/0!</v>
      </c>
      <c r="M4237" s="181" t="e">
        <f t="shared" si="1109"/>
        <v>#DIV/0!</v>
      </c>
      <c r="N4237" s="181" t="e">
        <f t="shared" si="1110"/>
        <v>#DIV/0!</v>
      </c>
      <c r="O4237" s="339" t="e">
        <f t="shared" si="1111"/>
        <v>#DIV/0!</v>
      </c>
      <c r="P4237" s="181" t="e">
        <f t="shared" si="1112"/>
        <v>#DIV/0!</v>
      </c>
      <c r="R4237" s="181" t="e">
        <f t="shared" si="1113"/>
        <v>#DIV/0!</v>
      </c>
      <c r="S4237" s="181" t="e">
        <f t="shared" si="1114"/>
        <v>#DIV/0!</v>
      </c>
      <c r="T4237" s="339" t="e">
        <f t="shared" si="1120"/>
        <v>#DIV/0!</v>
      </c>
      <c r="U4237" s="181" t="e">
        <f t="shared" si="1115"/>
        <v>#DIV/0!</v>
      </c>
    </row>
    <row r="4238" spans="2:21" ht="12.75" customHeight="1" x14ac:dyDescent="0.15">
      <c r="B4238" s="1">
        <f t="shared" si="1121"/>
        <v>436.7000000000308</v>
      </c>
      <c r="C4238" s="181" t="e">
        <f t="shared" si="1116"/>
        <v>#DIV/0!</v>
      </c>
      <c r="D4238" s="242">
        <f t="shared" si="1117"/>
        <v>106.06103448688553</v>
      </c>
      <c r="E4238" s="181" t="e">
        <f t="shared" si="1105"/>
        <v>#DIV/0!</v>
      </c>
      <c r="F4238" s="181" t="e">
        <f t="shared" si="1118"/>
        <v>#DIV/0!</v>
      </c>
      <c r="H4238" s="181" t="e">
        <f t="shared" si="1119"/>
        <v>#DIV/0!</v>
      </c>
      <c r="I4238" s="181" t="e">
        <f t="shared" si="1106"/>
        <v>#DIV/0!</v>
      </c>
      <c r="J4238" s="339" t="e">
        <f t="shared" si="1107"/>
        <v>#DIV/0!</v>
      </c>
      <c r="K4238" s="181" t="e">
        <f t="shared" si="1108"/>
        <v>#DIV/0!</v>
      </c>
      <c r="M4238" s="181" t="e">
        <f t="shared" si="1109"/>
        <v>#DIV/0!</v>
      </c>
      <c r="N4238" s="181" t="e">
        <f t="shared" si="1110"/>
        <v>#DIV/0!</v>
      </c>
      <c r="O4238" s="339" t="e">
        <f t="shared" si="1111"/>
        <v>#DIV/0!</v>
      </c>
      <c r="P4238" s="181" t="e">
        <f t="shared" si="1112"/>
        <v>#DIV/0!</v>
      </c>
      <c r="R4238" s="181" t="e">
        <f t="shared" si="1113"/>
        <v>#DIV/0!</v>
      </c>
      <c r="S4238" s="181" t="e">
        <f t="shared" si="1114"/>
        <v>#DIV/0!</v>
      </c>
      <c r="T4238" s="339" t="e">
        <f t="shared" si="1120"/>
        <v>#DIV/0!</v>
      </c>
      <c r="U4238" s="181" t="e">
        <f t="shared" si="1115"/>
        <v>#DIV/0!</v>
      </c>
    </row>
    <row r="4239" spans="2:21" ht="12.75" customHeight="1" x14ac:dyDescent="0.15">
      <c r="B4239" s="1">
        <f t="shared" si="1121"/>
        <v>436.80000000003082</v>
      </c>
      <c r="C4239" s="181" t="e">
        <f t="shared" si="1116"/>
        <v>#DIV/0!</v>
      </c>
      <c r="D4239" s="242">
        <f t="shared" si="1117"/>
        <v>106.06739554095124</v>
      </c>
      <c r="E4239" s="181" t="e">
        <f t="shared" si="1105"/>
        <v>#DIV/0!</v>
      </c>
      <c r="F4239" s="181" t="e">
        <f t="shared" si="1118"/>
        <v>#DIV/0!</v>
      </c>
      <c r="H4239" s="181" t="e">
        <f t="shared" si="1119"/>
        <v>#DIV/0!</v>
      </c>
      <c r="I4239" s="181" t="e">
        <f t="shared" si="1106"/>
        <v>#DIV/0!</v>
      </c>
      <c r="J4239" s="339" t="e">
        <f t="shared" si="1107"/>
        <v>#DIV/0!</v>
      </c>
      <c r="K4239" s="181" t="e">
        <f t="shared" si="1108"/>
        <v>#DIV/0!</v>
      </c>
      <c r="M4239" s="181" t="e">
        <f t="shared" si="1109"/>
        <v>#DIV/0!</v>
      </c>
      <c r="N4239" s="181" t="e">
        <f t="shared" si="1110"/>
        <v>#DIV/0!</v>
      </c>
      <c r="O4239" s="339" t="e">
        <f t="shared" si="1111"/>
        <v>#DIV/0!</v>
      </c>
      <c r="P4239" s="181" t="e">
        <f t="shared" si="1112"/>
        <v>#DIV/0!</v>
      </c>
      <c r="R4239" s="181" t="e">
        <f t="shared" si="1113"/>
        <v>#DIV/0!</v>
      </c>
      <c r="S4239" s="181" t="e">
        <f t="shared" si="1114"/>
        <v>#DIV/0!</v>
      </c>
      <c r="T4239" s="339" t="e">
        <f t="shared" si="1120"/>
        <v>#DIV/0!</v>
      </c>
      <c r="U4239" s="181" t="e">
        <f t="shared" si="1115"/>
        <v>#DIV/0!</v>
      </c>
    </row>
    <row r="4240" spans="2:21" ht="12.75" customHeight="1" x14ac:dyDescent="0.15">
      <c r="B4240" s="1">
        <f t="shared" si="1121"/>
        <v>436.90000000003084</v>
      </c>
      <c r="C4240" s="181" t="e">
        <f t="shared" si="1116"/>
        <v>#DIV/0!</v>
      </c>
      <c r="D4240" s="242">
        <f t="shared" si="1117"/>
        <v>106.07375545077093</v>
      </c>
      <c r="E4240" s="181" t="e">
        <f t="shared" si="1105"/>
        <v>#DIV/0!</v>
      </c>
      <c r="F4240" s="181" t="e">
        <f t="shared" si="1118"/>
        <v>#DIV/0!</v>
      </c>
      <c r="H4240" s="181" t="e">
        <f t="shared" si="1119"/>
        <v>#DIV/0!</v>
      </c>
      <c r="I4240" s="181" t="e">
        <f t="shared" si="1106"/>
        <v>#DIV/0!</v>
      </c>
      <c r="J4240" s="339" t="e">
        <f t="shared" si="1107"/>
        <v>#DIV/0!</v>
      </c>
      <c r="K4240" s="181" t="e">
        <f t="shared" si="1108"/>
        <v>#DIV/0!</v>
      </c>
      <c r="M4240" s="181" t="e">
        <f t="shared" si="1109"/>
        <v>#DIV/0!</v>
      </c>
      <c r="N4240" s="181" t="e">
        <f t="shared" si="1110"/>
        <v>#DIV/0!</v>
      </c>
      <c r="O4240" s="339" t="e">
        <f t="shared" si="1111"/>
        <v>#DIV/0!</v>
      </c>
      <c r="P4240" s="181" t="e">
        <f t="shared" si="1112"/>
        <v>#DIV/0!</v>
      </c>
      <c r="R4240" s="181" t="e">
        <f t="shared" si="1113"/>
        <v>#DIV/0!</v>
      </c>
      <c r="S4240" s="181" t="e">
        <f t="shared" si="1114"/>
        <v>#DIV/0!</v>
      </c>
      <c r="T4240" s="339" t="e">
        <f t="shared" si="1120"/>
        <v>#DIV/0!</v>
      </c>
      <c r="U4240" s="181" t="e">
        <f t="shared" si="1115"/>
        <v>#DIV/0!</v>
      </c>
    </row>
    <row r="4241" spans="2:21" ht="12.75" customHeight="1" x14ac:dyDescent="0.15">
      <c r="B4241" s="1">
        <f t="shared" si="1121"/>
        <v>437.00000000003087</v>
      </c>
      <c r="C4241" s="181" t="e">
        <f t="shared" si="1116"/>
        <v>#DIV/0!</v>
      </c>
      <c r="D4241" s="242">
        <f t="shared" si="1117"/>
        <v>106.08011421682477</v>
      </c>
      <c r="E4241" s="181" t="e">
        <f t="shared" si="1105"/>
        <v>#DIV/0!</v>
      </c>
      <c r="F4241" s="181" t="e">
        <f t="shared" si="1118"/>
        <v>#DIV/0!</v>
      </c>
      <c r="H4241" s="181" t="e">
        <f t="shared" si="1119"/>
        <v>#DIV/0!</v>
      </c>
      <c r="I4241" s="181" t="e">
        <f t="shared" si="1106"/>
        <v>#DIV/0!</v>
      </c>
      <c r="J4241" s="339" t="e">
        <f t="shared" si="1107"/>
        <v>#DIV/0!</v>
      </c>
      <c r="K4241" s="181" t="e">
        <f t="shared" si="1108"/>
        <v>#DIV/0!</v>
      </c>
      <c r="M4241" s="181" t="e">
        <f t="shared" si="1109"/>
        <v>#DIV/0!</v>
      </c>
      <c r="N4241" s="181" t="e">
        <f t="shared" si="1110"/>
        <v>#DIV/0!</v>
      </c>
      <c r="O4241" s="339" t="e">
        <f t="shared" si="1111"/>
        <v>#DIV/0!</v>
      </c>
      <c r="P4241" s="181" t="e">
        <f t="shared" si="1112"/>
        <v>#DIV/0!</v>
      </c>
      <c r="R4241" s="181" t="e">
        <f t="shared" si="1113"/>
        <v>#DIV/0!</v>
      </c>
      <c r="S4241" s="181" t="e">
        <f t="shared" si="1114"/>
        <v>#DIV/0!</v>
      </c>
      <c r="T4241" s="339" t="e">
        <f t="shared" si="1120"/>
        <v>#DIV/0!</v>
      </c>
      <c r="U4241" s="181" t="e">
        <f t="shared" si="1115"/>
        <v>#DIV/0!</v>
      </c>
    </row>
    <row r="4242" spans="2:21" ht="12.75" customHeight="1" x14ac:dyDescent="0.15">
      <c r="B4242" s="1">
        <f t="shared" si="1121"/>
        <v>437.10000000003089</v>
      </c>
      <c r="C4242" s="181" t="e">
        <f t="shared" si="1116"/>
        <v>#DIV/0!</v>
      </c>
      <c r="D4242" s="242">
        <f t="shared" si="1117"/>
        <v>106.08647183959258</v>
      </c>
      <c r="E4242" s="181" t="e">
        <f t="shared" si="1105"/>
        <v>#DIV/0!</v>
      </c>
      <c r="F4242" s="181" t="e">
        <f t="shared" si="1118"/>
        <v>#DIV/0!</v>
      </c>
      <c r="H4242" s="181" t="e">
        <f t="shared" si="1119"/>
        <v>#DIV/0!</v>
      </c>
      <c r="I4242" s="181" t="e">
        <f t="shared" si="1106"/>
        <v>#DIV/0!</v>
      </c>
      <c r="J4242" s="339" t="e">
        <f t="shared" si="1107"/>
        <v>#DIV/0!</v>
      </c>
      <c r="K4242" s="181" t="e">
        <f t="shared" si="1108"/>
        <v>#DIV/0!</v>
      </c>
      <c r="M4242" s="181" t="e">
        <f t="shared" si="1109"/>
        <v>#DIV/0!</v>
      </c>
      <c r="N4242" s="181" t="e">
        <f t="shared" si="1110"/>
        <v>#DIV/0!</v>
      </c>
      <c r="O4242" s="339" t="e">
        <f t="shared" si="1111"/>
        <v>#DIV/0!</v>
      </c>
      <c r="P4242" s="181" t="e">
        <f t="shared" si="1112"/>
        <v>#DIV/0!</v>
      </c>
      <c r="R4242" s="181" t="e">
        <f t="shared" si="1113"/>
        <v>#DIV/0!</v>
      </c>
      <c r="S4242" s="181" t="e">
        <f t="shared" si="1114"/>
        <v>#DIV/0!</v>
      </c>
      <c r="T4242" s="339" t="e">
        <f t="shared" si="1120"/>
        <v>#DIV/0!</v>
      </c>
      <c r="U4242" s="181" t="e">
        <f t="shared" si="1115"/>
        <v>#DIV/0!</v>
      </c>
    </row>
    <row r="4243" spans="2:21" ht="12.75" customHeight="1" x14ac:dyDescent="0.15">
      <c r="B4243" s="1">
        <f t="shared" si="1121"/>
        <v>437.20000000003091</v>
      </c>
      <c r="C4243" s="181" t="e">
        <f t="shared" si="1116"/>
        <v>#DIV/0!</v>
      </c>
      <c r="D4243" s="242">
        <f t="shared" si="1117"/>
        <v>106.09282831955397</v>
      </c>
      <c r="E4243" s="181" t="e">
        <f t="shared" si="1105"/>
        <v>#DIV/0!</v>
      </c>
      <c r="F4243" s="181" t="e">
        <f t="shared" si="1118"/>
        <v>#DIV/0!</v>
      </c>
      <c r="H4243" s="181" t="e">
        <f t="shared" si="1119"/>
        <v>#DIV/0!</v>
      </c>
      <c r="I4243" s="181" t="e">
        <f t="shared" si="1106"/>
        <v>#DIV/0!</v>
      </c>
      <c r="J4243" s="339" t="e">
        <f t="shared" si="1107"/>
        <v>#DIV/0!</v>
      </c>
      <c r="K4243" s="181" t="e">
        <f t="shared" si="1108"/>
        <v>#DIV/0!</v>
      </c>
      <c r="M4243" s="181" t="e">
        <f t="shared" si="1109"/>
        <v>#DIV/0!</v>
      </c>
      <c r="N4243" s="181" t="e">
        <f t="shared" si="1110"/>
        <v>#DIV/0!</v>
      </c>
      <c r="O4243" s="339" t="e">
        <f t="shared" si="1111"/>
        <v>#DIV/0!</v>
      </c>
      <c r="P4243" s="181" t="e">
        <f t="shared" si="1112"/>
        <v>#DIV/0!</v>
      </c>
      <c r="R4243" s="181" t="e">
        <f t="shared" si="1113"/>
        <v>#DIV/0!</v>
      </c>
      <c r="S4243" s="181" t="e">
        <f t="shared" si="1114"/>
        <v>#DIV/0!</v>
      </c>
      <c r="T4243" s="339" t="e">
        <f t="shared" si="1120"/>
        <v>#DIV/0!</v>
      </c>
      <c r="U4243" s="181" t="e">
        <f t="shared" si="1115"/>
        <v>#DIV/0!</v>
      </c>
    </row>
    <row r="4244" spans="2:21" ht="12.75" customHeight="1" x14ac:dyDescent="0.15">
      <c r="B4244" s="1">
        <f t="shared" si="1121"/>
        <v>437.30000000003093</v>
      </c>
      <c r="C4244" s="181" t="e">
        <f t="shared" si="1116"/>
        <v>#DIV/0!</v>
      </c>
      <c r="D4244" s="242">
        <f t="shared" si="1117"/>
        <v>106.09918365718809</v>
      </c>
      <c r="E4244" s="181" t="e">
        <f t="shared" si="1105"/>
        <v>#DIV/0!</v>
      </c>
      <c r="F4244" s="181" t="e">
        <f t="shared" si="1118"/>
        <v>#DIV/0!</v>
      </c>
      <c r="H4244" s="181" t="e">
        <f t="shared" si="1119"/>
        <v>#DIV/0!</v>
      </c>
      <c r="I4244" s="181" t="e">
        <f t="shared" si="1106"/>
        <v>#DIV/0!</v>
      </c>
      <c r="J4244" s="339" t="e">
        <f t="shared" si="1107"/>
        <v>#DIV/0!</v>
      </c>
      <c r="K4244" s="181" t="e">
        <f t="shared" si="1108"/>
        <v>#DIV/0!</v>
      </c>
      <c r="M4244" s="181" t="e">
        <f t="shared" si="1109"/>
        <v>#DIV/0!</v>
      </c>
      <c r="N4244" s="181" t="e">
        <f t="shared" si="1110"/>
        <v>#DIV/0!</v>
      </c>
      <c r="O4244" s="339" t="e">
        <f t="shared" si="1111"/>
        <v>#DIV/0!</v>
      </c>
      <c r="P4244" s="181" t="e">
        <f t="shared" si="1112"/>
        <v>#DIV/0!</v>
      </c>
      <c r="R4244" s="181" t="e">
        <f t="shared" si="1113"/>
        <v>#DIV/0!</v>
      </c>
      <c r="S4244" s="181" t="e">
        <f t="shared" si="1114"/>
        <v>#DIV/0!</v>
      </c>
      <c r="T4244" s="339" t="e">
        <f t="shared" si="1120"/>
        <v>#DIV/0!</v>
      </c>
      <c r="U4244" s="181" t="e">
        <f t="shared" si="1115"/>
        <v>#DIV/0!</v>
      </c>
    </row>
    <row r="4245" spans="2:21" ht="12.75" customHeight="1" x14ac:dyDescent="0.15">
      <c r="B4245" s="1">
        <f t="shared" si="1121"/>
        <v>437.40000000003096</v>
      </c>
      <c r="C4245" s="181" t="e">
        <f t="shared" si="1116"/>
        <v>#DIV/0!</v>
      </c>
      <c r="D4245" s="242">
        <f t="shared" si="1117"/>
        <v>106.10553785297392</v>
      </c>
      <c r="E4245" s="181" t="e">
        <f t="shared" si="1105"/>
        <v>#DIV/0!</v>
      </c>
      <c r="F4245" s="181" t="e">
        <f t="shared" si="1118"/>
        <v>#DIV/0!</v>
      </c>
      <c r="H4245" s="181" t="e">
        <f t="shared" si="1119"/>
        <v>#DIV/0!</v>
      </c>
      <c r="I4245" s="181" t="e">
        <f t="shared" si="1106"/>
        <v>#DIV/0!</v>
      </c>
      <c r="J4245" s="339" t="e">
        <f t="shared" si="1107"/>
        <v>#DIV/0!</v>
      </c>
      <c r="K4245" s="181" t="e">
        <f t="shared" si="1108"/>
        <v>#DIV/0!</v>
      </c>
      <c r="M4245" s="181" t="e">
        <f t="shared" si="1109"/>
        <v>#DIV/0!</v>
      </c>
      <c r="N4245" s="181" t="e">
        <f t="shared" si="1110"/>
        <v>#DIV/0!</v>
      </c>
      <c r="O4245" s="339" t="e">
        <f t="shared" si="1111"/>
        <v>#DIV/0!</v>
      </c>
      <c r="P4245" s="181" t="e">
        <f t="shared" si="1112"/>
        <v>#DIV/0!</v>
      </c>
      <c r="R4245" s="181" t="e">
        <f t="shared" si="1113"/>
        <v>#DIV/0!</v>
      </c>
      <c r="S4245" s="181" t="e">
        <f t="shared" si="1114"/>
        <v>#DIV/0!</v>
      </c>
      <c r="T4245" s="339" t="e">
        <f t="shared" si="1120"/>
        <v>#DIV/0!</v>
      </c>
      <c r="U4245" s="181" t="e">
        <f t="shared" si="1115"/>
        <v>#DIV/0!</v>
      </c>
    </row>
    <row r="4246" spans="2:21" ht="12.75" customHeight="1" x14ac:dyDescent="0.15">
      <c r="B4246" s="1">
        <f t="shared" si="1121"/>
        <v>437.50000000003098</v>
      </c>
      <c r="C4246" s="181" t="e">
        <f t="shared" si="1116"/>
        <v>#DIV/0!</v>
      </c>
      <c r="D4246" s="242">
        <f t="shared" si="1117"/>
        <v>106.11189090738991</v>
      </c>
      <c r="E4246" s="181" t="e">
        <f t="shared" si="1105"/>
        <v>#DIV/0!</v>
      </c>
      <c r="F4246" s="181" t="e">
        <f t="shared" si="1118"/>
        <v>#DIV/0!</v>
      </c>
      <c r="H4246" s="181" t="e">
        <f t="shared" si="1119"/>
        <v>#DIV/0!</v>
      </c>
      <c r="I4246" s="181" t="e">
        <f t="shared" si="1106"/>
        <v>#DIV/0!</v>
      </c>
      <c r="J4246" s="339" t="e">
        <f t="shared" si="1107"/>
        <v>#DIV/0!</v>
      </c>
      <c r="K4246" s="181" t="e">
        <f t="shared" si="1108"/>
        <v>#DIV/0!</v>
      </c>
      <c r="M4246" s="181" t="e">
        <f t="shared" si="1109"/>
        <v>#DIV/0!</v>
      </c>
      <c r="N4246" s="181" t="e">
        <f t="shared" si="1110"/>
        <v>#DIV/0!</v>
      </c>
      <c r="O4246" s="339" t="e">
        <f t="shared" si="1111"/>
        <v>#DIV/0!</v>
      </c>
      <c r="P4246" s="181" t="e">
        <f t="shared" si="1112"/>
        <v>#DIV/0!</v>
      </c>
      <c r="R4246" s="181" t="e">
        <f t="shared" si="1113"/>
        <v>#DIV/0!</v>
      </c>
      <c r="S4246" s="181" t="e">
        <f t="shared" si="1114"/>
        <v>#DIV/0!</v>
      </c>
      <c r="T4246" s="339" t="e">
        <f t="shared" si="1120"/>
        <v>#DIV/0!</v>
      </c>
      <c r="U4246" s="181" t="e">
        <f t="shared" si="1115"/>
        <v>#DIV/0!</v>
      </c>
    </row>
    <row r="4247" spans="2:21" ht="12.75" customHeight="1" x14ac:dyDescent="0.15">
      <c r="B4247" s="1">
        <f t="shared" si="1121"/>
        <v>437.600000000031</v>
      </c>
      <c r="C4247" s="181" t="e">
        <f t="shared" si="1116"/>
        <v>#DIV/0!</v>
      </c>
      <c r="D4247" s="242">
        <f t="shared" si="1117"/>
        <v>106.11824282091429</v>
      </c>
      <c r="E4247" s="181" t="e">
        <f t="shared" si="1105"/>
        <v>#DIV/0!</v>
      </c>
      <c r="F4247" s="181" t="e">
        <f t="shared" si="1118"/>
        <v>#DIV/0!</v>
      </c>
      <c r="H4247" s="181" t="e">
        <f t="shared" si="1119"/>
        <v>#DIV/0!</v>
      </c>
      <c r="I4247" s="181" t="e">
        <f t="shared" si="1106"/>
        <v>#DIV/0!</v>
      </c>
      <c r="J4247" s="339" t="e">
        <f t="shared" si="1107"/>
        <v>#DIV/0!</v>
      </c>
      <c r="K4247" s="181" t="e">
        <f t="shared" si="1108"/>
        <v>#DIV/0!</v>
      </c>
      <c r="M4247" s="181" t="e">
        <f t="shared" si="1109"/>
        <v>#DIV/0!</v>
      </c>
      <c r="N4247" s="181" t="e">
        <f t="shared" si="1110"/>
        <v>#DIV/0!</v>
      </c>
      <c r="O4247" s="339" t="e">
        <f t="shared" si="1111"/>
        <v>#DIV/0!</v>
      </c>
      <c r="P4247" s="181" t="e">
        <f t="shared" si="1112"/>
        <v>#DIV/0!</v>
      </c>
      <c r="R4247" s="181" t="e">
        <f t="shared" si="1113"/>
        <v>#DIV/0!</v>
      </c>
      <c r="S4247" s="181" t="e">
        <f t="shared" si="1114"/>
        <v>#DIV/0!</v>
      </c>
      <c r="T4247" s="339" t="e">
        <f t="shared" si="1120"/>
        <v>#DIV/0!</v>
      </c>
      <c r="U4247" s="181" t="e">
        <f t="shared" si="1115"/>
        <v>#DIV/0!</v>
      </c>
    </row>
    <row r="4248" spans="2:21" ht="12.75" customHeight="1" x14ac:dyDescent="0.15">
      <c r="B4248" s="1">
        <f t="shared" si="1121"/>
        <v>437.70000000003103</v>
      </c>
      <c r="C4248" s="181" t="e">
        <f t="shared" si="1116"/>
        <v>#DIV/0!</v>
      </c>
      <c r="D4248" s="242">
        <f t="shared" si="1117"/>
        <v>106.1245935940252</v>
      </c>
      <c r="E4248" s="181" t="e">
        <f t="shared" si="1105"/>
        <v>#DIV/0!</v>
      </c>
      <c r="F4248" s="181" t="e">
        <f t="shared" si="1118"/>
        <v>#DIV/0!</v>
      </c>
      <c r="H4248" s="181" t="e">
        <f t="shared" si="1119"/>
        <v>#DIV/0!</v>
      </c>
      <c r="I4248" s="181" t="e">
        <f t="shared" si="1106"/>
        <v>#DIV/0!</v>
      </c>
      <c r="J4248" s="339" t="e">
        <f t="shared" si="1107"/>
        <v>#DIV/0!</v>
      </c>
      <c r="K4248" s="181" t="e">
        <f t="shared" si="1108"/>
        <v>#DIV/0!</v>
      </c>
      <c r="M4248" s="181" t="e">
        <f t="shared" si="1109"/>
        <v>#DIV/0!</v>
      </c>
      <c r="N4248" s="181" t="e">
        <f t="shared" si="1110"/>
        <v>#DIV/0!</v>
      </c>
      <c r="O4248" s="339" t="e">
        <f t="shared" si="1111"/>
        <v>#DIV/0!</v>
      </c>
      <c r="P4248" s="181" t="e">
        <f t="shared" si="1112"/>
        <v>#DIV/0!</v>
      </c>
      <c r="R4248" s="181" t="e">
        <f t="shared" si="1113"/>
        <v>#DIV/0!</v>
      </c>
      <c r="S4248" s="181" t="e">
        <f t="shared" si="1114"/>
        <v>#DIV/0!</v>
      </c>
      <c r="T4248" s="339" t="e">
        <f t="shared" si="1120"/>
        <v>#DIV/0!</v>
      </c>
      <c r="U4248" s="181" t="e">
        <f t="shared" si="1115"/>
        <v>#DIV/0!</v>
      </c>
    </row>
    <row r="4249" spans="2:21" ht="12.75" customHeight="1" x14ac:dyDescent="0.15">
      <c r="B4249" s="1">
        <f t="shared" si="1121"/>
        <v>437.80000000003105</v>
      </c>
      <c r="C4249" s="181" t="e">
        <f t="shared" si="1116"/>
        <v>#DIV/0!</v>
      </c>
      <c r="D4249" s="242">
        <f t="shared" si="1117"/>
        <v>106.13094322720006</v>
      </c>
      <c r="E4249" s="181" t="e">
        <f t="shared" si="1105"/>
        <v>#DIV/0!</v>
      </c>
      <c r="F4249" s="181" t="e">
        <f t="shared" si="1118"/>
        <v>#DIV/0!</v>
      </c>
      <c r="H4249" s="181" t="e">
        <f t="shared" si="1119"/>
        <v>#DIV/0!</v>
      </c>
      <c r="I4249" s="181" t="e">
        <f t="shared" si="1106"/>
        <v>#DIV/0!</v>
      </c>
      <c r="J4249" s="339" t="e">
        <f t="shared" si="1107"/>
        <v>#DIV/0!</v>
      </c>
      <c r="K4249" s="181" t="e">
        <f t="shared" si="1108"/>
        <v>#DIV/0!</v>
      </c>
      <c r="M4249" s="181" t="e">
        <f t="shared" si="1109"/>
        <v>#DIV/0!</v>
      </c>
      <c r="N4249" s="181" t="e">
        <f t="shared" si="1110"/>
        <v>#DIV/0!</v>
      </c>
      <c r="O4249" s="339" t="e">
        <f t="shared" si="1111"/>
        <v>#DIV/0!</v>
      </c>
      <c r="P4249" s="181" t="e">
        <f t="shared" si="1112"/>
        <v>#DIV/0!</v>
      </c>
      <c r="R4249" s="181" t="e">
        <f t="shared" si="1113"/>
        <v>#DIV/0!</v>
      </c>
      <c r="S4249" s="181" t="e">
        <f t="shared" si="1114"/>
        <v>#DIV/0!</v>
      </c>
      <c r="T4249" s="339" t="e">
        <f t="shared" si="1120"/>
        <v>#DIV/0!</v>
      </c>
      <c r="U4249" s="181" t="e">
        <f t="shared" si="1115"/>
        <v>#DIV/0!</v>
      </c>
    </row>
    <row r="4250" spans="2:21" ht="12.75" customHeight="1" x14ac:dyDescent="0.15">
      <c r="B4250" s="1">
        <f t="shared" si="1121"/>
        <v>437.90000000003107</v>
      </c>
      <c r="C4250" s="181" t="e">
        <f t="shared" si="1116"/>
        <v>#DIV/0!</v>
      </c>
      <c r="D4250" s="242">
        <f t="shared" si="1117"/>
        <v>106.13729172091639</v>
      </c>
      <c r="E4250" s="181" t="e">
        <f t="shared" si="1105"/>
        <v>#DIV/0!</v>
      </c>
      <c r="F4250" s="181" t="e">
        <f t="shared" si="1118"/>
        <v>#DIV/0!</v>
      </c>
      <c r="H4250" s="181" t="e">
        <f t="shared" si="1119"/>
        <v>#DIV/0!</v>
      </c>
      <c r="I4250" s="181" t="e">
        <f t="shared" si="1106"/>
        <v>#DIV/0!</v>
      </c>
      <c r="J4250" s="339" t="e">
        <f t="shared" si="1107"/>
        <v>#DIV/0!</v>
      </c>
      <c r="K4250" s="181" t="e">
        <f t="shared" si="1108"/>
        <v>#DIV/0!</v>
      </c>
      <c r="M4250" s="181" t="e">
        <f t="shared" si="1109"/>
        <v>#DIV/0!</v>
      </c>
      <c r="N4250" s="181" t="e">
        <f t="shared" si="1110"/>
        <v>#DIV/0!</v>
      </c>
      <c r="O4250" s="339" t="e">
        <f t="shared" si="1111"/>
        <v>#DIV/0!</v>
      </c>
      <c r="P4250" s="181" t="e">
        <f t="shared" si="1112"/>
        <v>#DIV/0!</v>
      </c>
      <c r="R4250" s="181" t="e">
        <f t="shared" si="1113"/>
        <v>#DIV/0!</v>
      </c>
      <c r="S4250" s="181" t="e">
        <f t="shared" si="1114"/>
        <v>#DIV/0!</v>
      </c>
      <c r="T4250" s="339" t="e">
        <f t="shared" si="1120"/>
        <v>#DIV/0!</v>
      </c>
      <c r="U4250" s="181" t="e">
        <f t="shared" si="1115"/>
        <v>#DIV/0!</v>
      </c>
    </row>
    <row r="4251" spans="2:21" ht="12.75" customHeight="1" x14ac:dyDescent="0.15">
      <c r="B4251" s="1">
        <f t="shared" si="1121"/>
        <v>438.00000000003109</v>
      </c>
      <c r="C4251" s="181" t="e">
        <f t="shared" si="1116"/>
        <v>#DIV/0!</v>
      </c>
      <c r="D4251" s="242">
        <f t="shared" si="1117"/>
        <v>106.14363907565101</v>
      </c>
      <c r="E4251" s="181" t="e">
        <f t="shared" si="1105"/>
        <v>#DIV/0!</v>
      </c>
      <c r="F4251" s="181" t="e">
        <f t="shared" si="1118"/>
        <v>#DIV/0!</v>
      </c>
      <c r="H4251" s="181" t="e">
        <f t="shared" si="1119"/>
        <v>#DIV/0!</v>
      </c>
      <c r="I4251" s="181" t="e">
        <f t="shared" si="1106"/>
        <v>#DIV/0!</v>
      </c>
      <c r="J4251" s="339" t="e">
        <f t="shared" si="1107"/>
        <v>#DIV/0!</v>
      </c>
      <c r="K4251" s="181" t="e">
        <f t="shared" si="1108"/>
        <v>#DIV/0!</v>
      </c>
      <c r="M4251" s="181" t="e">
        <f t="shared" si="1109"/>
        <v>#DIV/0!</v>
      </c>
      <c r="N4251" s="181" t="e">
        <f t="shared" si="1110"/>
        <v>#DIV/0!</v>
      </c>
      <c r="O4251" s="339" t="e">
        <f t="shared" si="1111"/>
        <v>#DIV/0!</v>
      </c>
      <c r="P4251" s="181" t="e">
        <f t="shared" si="1112"/>
        <v>#DIV/0!</v>
      </c>
      <c r="R4251" s="181" t="e">
        <f t="shared" si="1113"/>
        <v>#DIV/0!</v>
      </c>
      <c r="S4251" s="181" t="e">
        <f t="shared" si="1114"/>
        <v>#DIV/0!</v>
      </c>
      <c r="T4251" s="339" t="e">
        <f t="shared" si="1120"/>
        <v>#DIV/0!</v>
      </c>
      <c r="U4251" s="181" t="e">
        <f t="shared" si="1115"/>
        <v>#DIV/0!</v>
      </c>
    </row>
    <row r="4252" spans="2:21" ht="12.75" customHeight="1" x14ac:dyDescent="0.15">
      <c r="B4252" s="1">
        <f t="shared" si="1121"/>
        <v>438.10000000003112</v>
      </c>
      <c r="C4252" s="181" t="e">
        <f t="shared" si="1116"/>
        <v>#DIV/0!</v>
      </c>
      <c r="D4252" s="242">
        <f t="shared" si="1117"/>
        <v>106.14998529188077</v>
      </c>
      <c r="E4252" s="181" t="e">
        <f t="shared" si="1105"/>
        <v>#DIV/0!</v>
      </c>
      <c r="F4252" s="181" t="e">
        <f t="shared" si="1118"/>
        <v>#DIV/0!</v>
      </c>
      <c r="H4252" s="181" t="e">
        <f t="shared" si="1119"/>
        <v>#DIV/0!</v>
      </c>
      <c r="I4252" s="181" t="e">
        <f t="shared" si="1106"/>
        <v>#DIV/0!</v>
      </c>
      <c r="J4252" s="339" t="e">
        <f t="shared" si="1107"/>
        <v>#DIV/0!</v>
      </c>
      <c r="K4252" s="181" t="e">
        <f t="shared" si="1108"/>
        <v>#DIV/0!</v>
      </c>
      <c r="M4252" s="181" t="e">
        <f t="shared" si="1109"/>
        <v>#DIV/0!</v>
      </c>
      <c r="N4252" s="181" t="e">
        <f t="shared" si="1110"/>
        <v>#DIV/0!</v>
      </c>
      <c r="O4252" s="339" t="e">
        <f t="shared" si="1111"/>
        <v>#DIV/0!</v>
      </c>
      <c r="P4252" s="181" t="e">
        <f t="shared" si="1112"/>
        <v>#DIV/0!</v>
      </c>
      <c r="R4252" s="181" t="e">
        <f t="shared" si="1113"/>
        <v>#DIV/0!</v>
      </c>
      <c r="S4252" s="181" t="e">
        <f t="shared" si="1114"/>
        <v>#DIV/0!</v>
      </c>
      <c r="T4252" s="339" t="e">
        <f t="shared" si="1120"/>
        <v>#DIV/0!</v>
      </c>
      <c r="U4252" s="181" t="e">
        <f t="shared" si="1115"/>
        <v>#DIV/0!</v>
      </c>
    </row>
    <row r="4253" spans="2:21" ht="12.75" customHeight="1" x14ac:dyDescent="0.15">
      <c r="B4253" s="1">
        <f t="shared" si="1121"/>
        <v>438.20000000003114</v>
      </c>
      <c r="C4253" s="181" t="e">
        <f t="shared" si="1116"/>
        <v>#DIV/0!</v>
      </c>
      <c r="D4253" s="242">
        <f t="shared" si="1117"/>
        <v>106.15633037008188</v>
      </c>
      <c r="E4253" s="181" t="e">
        <f t="shared" si="1105"/>
        <v>#DIV/0!</v>
      </c>
      <c r="F4253" s="181" t="e">
        <f t="shared" si="1118"/>
        <v>#DIV/0!</v>
      </c>
      <c r="H4253" s="181" t="e">
        <f t="shared" si="1119"/>
        <v>#DIV/0!</v>
      </c>
      <c r="I4253" s="181" t="e">
        <f t="shared" si="1106"/>
        <v>#DIV/0!</v>
      </c>
      <c r="J4253" s="339" t="e">
        <f t="shared" si="1107"/>
        <v>#DIV/0!</v>
      </c>
      <c r="K4253" s="181" t="e">
        <f t="shared" si="1108"/>
        <v>#DIV/0!</v>
      </c>
      <c r="M4253" s="181" t="e">
        <f t="shared" si="1109"/>
        <v>#DIV/0!</v>
      </c>
      <c r="N4253" s="181" t="e">
        <f t="shared" si="1110"/>
        <v>#DIV/0!</v>
      </c>
      <c r="O4253" s="339" t="e">
        <f t="shared" si="1111"/>
        <v>#DIV/0!</v>
      </c>
      <c r="P4253" s="181" t="e">
        <f t="shared" si="1112"/>
        <v>#DIV/0!</v>
      </c>
      <c r="R4253" s="181" t="e">
        <f t="shared" si="1113"/>
        <v>#DIV/0!</v>
      </c>
      <c r="S4253" s="181" t="e">
        <f t="shared" si="1114"/>
        <v>#DIV/0!</v>
      </c>
      <c r="T4253" s="339" t="e">
        <f t="shared" si="1120"/>
        <v>#DIV/0!</v>
      </c>
      <c r="U4253" s="181" t="e">
        <f t="shared" si="1115"/>
        <v>#DIV/0!</v>
      </c>
    </row>
    <row r="4254" spans="2:21" ht="12.75" customHeight="1" x14ac:dyDescent="0.15">
      <c r="B4254" s="1">
        <f t="shared" si="1121"/>
        <v>438.30000000003116</v>
      </c>
      <c r="C4254" s="181" t="e">
        <f t="shared" si="1116"/>
        <v>#DIV/0!</v>
      </c>
      <c r="D4254" s="242">
        <f t="shared" si="1117"/>
        <v>106.16267431073048</v>
      </c>
      <c r="E4254" s="181" t="e">
        <f t="shared" si="1105"/>
        <v>#DIV/0!</v>
      </c>
      <c r="F4254" s="181" t="e">
        <f t="shared" si="1118"/>
        <v>#DIV/0!</v>
      </c>
      <c r="H4254" s="181" t="e">
        <f t="shared" si="1119"/>
        <v>#DIV/0!</v>
      </c>
      <c r="I4254" s="181" t="e">
        <f t="shared" si="1106"/>
        <v>#DIV/0!</v>
      </c>
      <c r="J4254" s="339" t="e">
        <f t="shared" si="1107"/>
        <v>#DIV/0!</v>
      </c>
      <c r="K4254" s="181" t="e">
        <f t="shared" si="1108"/>
        <v>#DIV/0!</v>
      </c>
      <c r="M4254" s="181" t="e">
        <f t="shared" si="1109"/>
        <v>#DIV/0!</v>
      </c>
      <c r="N4254" s="181" t="e">
        <f t="shared" si="1110"/>
        <v>#DIV/0!</v>
      </c>
      <c r="O4254" s="339" t="e">
        <f t="shared" si="1111"/>
        <v>#DIV/0!</v>
      </c>
      <c r="P4254" s="181" t="e">
        <f t="shared" si="1112"/>
        <v>#DIV/0!</v>
      </c>
      <c r="R4254" s="181" t="e">
        <f t="shared" si="1113"/>
        <v>#DIV/0!</v>
      </c>
      <c r="S4254" s="181" t="e">
        <f t="shared" si="1114"/>
        <v>#DIV/0!</v>
      </c>
      <c r="T4254" s="339" t="e">
        <f t="shared" si="1120"/>
        <v>#DIV/0!</v>
      </c>
      <c r="U4254" s="181" t="e">
        <f t="shared" si="1115"/>
        <v>#DIV/0!</v>
      </c>
    </row>
    <row r="4255" spans="2:21" ht="12.75" customHeight="1" x14ac:dyDescent="0.15">
      <c r="B4255" s="1">
        <f t="shared" si="1121"/>
        <v>438.40000000003118</v>
      </c>
      <c r="C4255" s="181" t="e">
        <f t="shared" si="1116"/>
        <v>#DIV/0!</v>
      </c>
      <c r="D4255" s="242">
        <f t="shared" si="1117"/>
        <v>106.16901711430238</v>
      </c>
      <c r="E4255" s="181" t="e">
        <f t="shared" si="1105"/>
        <v>#DIV/0!</v>
      </c>
      <c r="F4255" s="181" t="e">
        <f t="shared" si="1118"/>
        <v>#DIV/0!</v>
      </c>
      <c r="H4255" s="181" t="e">
        <f t="shared" si="1119"/>
        <v>#DIV/0!</v>
      </c>
      <c r="I4255" s="181" t="e">
        <f t="shared" si="1106"/>
        <v>#DIV/0!</v>
      </c>
      <c r="J4255" s="339" t="e">
        <f t="shared" si="1107"/>
        <v>#DIV/0!</v>
      </c>
      <c r="K4255" s="181" t="e">
        <f t="shared" si="1108"/>
        <v>#DIV/0!</v>
      </c>
      <c r="M4255" s="181" t="e">
        <f t="shared" si="1109"/>
        <v>#DIV/0!</v>
      </c>
      <c r="N4255" s="181" t="e">
        <f t="shared" si="1110"/>
        <v>#DIV/0!</v>
      </c>
      <c r="O4255" s="339" t="e">
        <f t="shared" si="1111"/>
        <v>#DIV/0!</v>
      </c>
      <c r="P4255" s="181" t="e">
        <f t="shared" si="1112"/>
        <v>#DIV/0!</v>
      </c>
      <c r="R4255" s="181" t="e">
        <f t="shared" si="1113"/>
        <v>#DIV/0!</v>
      </c>
      <c r="S4255" s="181" t="e">
        <f t="shared" si="1114"/>
        <v>#DIV/0!</v>
      </c>
      <c r="T4255" s="339" t="e">
        <f t="shared" si="1120"/>
        <v>#DIV/0!</v>
      </c>
      <c r="U4255" s="181" t="e">
        <f t="shared" si="1115"/>
        <v>#DIV/0!</v>
      </c>
    </row>
    <row r="4256" spans="2:21" ht="12.75" customHeight="1" x14ac:dyDescent="0.15">
      <c r="B4256" s="1">
        <f t="shared" si="1121"/>
        <v>438.50000000003121</v>
      </c>
      <c r="C4256" s="181" t="e">
        <f t="shared" si="1116"/>
        <v>#DIV/0!</v>
      </c>
      <c r="D4256" s="242">
        <f t="shared" si="1117"/>
        <v>106.17535878127298</v>
      </c>
      <c r="E4256" s="181" t="e">
        <f t="shared" si="1105"/>
        <v>#DIV/0!</v>
      </c>
      <c r="F4256" s="181" t="e">
        <f t="shared" si="1118"/>
        <v>#DIV/0!</v>
      </c>
      <c r="H4256" s="181" t="e">
        <f t="shared" si="1119"/>
        <v>#DIV/0!</v>
      </c>
      <c r="I4256" s="181" t="e">
        <f t="shared" si="1106"/>
        <v>#DIV/0!</v>
      </c>
      <c r="J4256" s="339" t="e">
        <f t="shared" si="1107"/>
        <v>#DIV/0!</v>
      </c>
      <c r="K4256" s="181" t="e">
        <f t="shared" si="1108"/>
        <v>#DIV/0!</v>
      </c>
      <c r="M4256" s="181" t="e">
        <f t="shared" si="1109"/>
        <v>#DIV/0!</v>
      </c>
      <c r="N4256" s="181" t="e">
        <f t="shared" si="1110"/>
        <v>#DIV/0!</v>
      </c>
      <c r="O4256" s="339" t="e">
        <f t="shared" si="1111"/>
        <v>#DIV/0!</v>
      </c>
      <c r="P4256" s="181" t="e">
        <f t="shared" si="1112"/>
        <v>#DIV/0!</v>
      </c>
      <c r="R4256" s="181" t="e">
        <f t="shared" si="1113"/>
        <v>#DIV/0!</v>
      </c>
      <c r="S4256" s="181" t="e">
        <f t="shared" si="1114"/>
        <v>#DIV/0!</v>
      </c>
      <c r="T4256" s="339" t="e">
        <f t="shared" si="1120"/>
        <v>#DIV/0!</v>
      </c>
      <c r="U4256" s="181" t="e">
        <f t="shared" si="1115"/>
        <v>#DIV/0!</v>
      </c>
    </row>
    <row r="4257" spans="2:21" ht="12.75" customHeight="1" x14ac:dyDescent="0.15">
      <c r="B4257" s="1">
        <f t="shared" si="1121"/>
        <v>438.60000000003123</v>
      </c>
      <c r="C4257" s="181" t="e">
        <f t="shared" si="1116"/>
        <v>#DIV/0!</v>
      </c>
      <c r="D4257" s="242">
        <f t="shared" si="1117"/>
        <v>106.18169931211736</v>
      </c>
      <c r="E4257" s="181" t="e">
        <f t="shared" si="1105"/>
        <v>#DIV/0!</v>
      </c>
      <c r="F4257" s="181" t="e">
        <f t="shared" si="1118"/>
        <v>#DIV/0!</v>
      </c>
      <c r="H4257" s="181" t="e">
        <f t="shared" si="1119"/>
        <v>#DIV/0!</v>
      </c>
      <c r="I4257" s="181" t="e">
        <f t="shared" si="1106"/>
        <v>#DIV/0!</v>
      </c>
      <c r="J4257" s="339" t="e">
        <f t="shared" si="1107"/>
        <v>#DIV/0!</v>
      </c>
      <c r="K4257" s="181" t="e">
        <f t="shared" si="1108"/>
        <v>#DIV/0!</v>
      </c>
      <c r="M4257" s="181" t="e">
        <f t="shared" si="1109"/>
        <v>#DIV/0!</v>
      </c>
      <c r="N4257" s="181" t="e">
        <f t="shared" si="1110"/>
        <v>#DIV/0!</v>
      </c>
      <c r="O4257" s="339" t="e">
        <f t="shared" si="1111"/>
        <v>#DIV/0!</v>
      </c>
      <c r="P4257" s="181" t="e">
        <f t="shared" si="1112"/>
        <v>#DIV/0!</v>
      </c>
      <c r="R4257" s="181" t="e">
        <f t="shared" si="1113"/>
        <v>#DIV/0!</v>
      </c>
      <c r="S4257" s="181" t="e">
        <f t="shared" si="1114"/>
        <v>#DIV/0!</v>
      </c>
      <c r="T4257" s="339" t="e">
        <f t="shared" si="1120"/>
        <v>#DIV/0!</v>
      </c>
      <c r="U4257" s="181" t="e">
        <f t="shared" si="1115"/>
        <v>#DIV/0!</v>
      </c>
    </row>
    <row r="4258" spans="2:21" ht="12.75" customHeight="1" x14ac:dyDescent="0.15">
      <c r="B4258" s="1">
        <f t="shared" si="1121"/>
        <v>438.70000000003125</v>
      </c>
      <c r="C4258" s="181" t="e">
        <f t="shared" si="1116"/>
        <v>#DIV/0!</v>
      </c>
      <c r="D4258" s="242">
        <f t="shared" si="1117"/>
        <v>106.18803870731033</v>
      </c>
      <c r="E4258" s="181" t="e">
        <f t="shared" si="1105"/>
        <v>#DIV/0!</v>
      </c>
      <c r="F4258" s="181" t="e">
        <f t="shared" si="1118"/>
        <v>#DIV/0!</v>
      </c>
      <c r="H4258" s="181" t="e">
        <f t="shared" si="1119"/>
        <v>#DIV/0!</v>
      </c>
      <c r="I4258" s="181" t="e">
        <f t="shared" si="1106"/>
        <v>#DIV/0!</v>
      </c>
      <c r="J4258" s="339" t="e">
        <f t="shared" si="1107"/>
        <v>#DIV/0!</v>
      </c>
      <c r="K4258" s="181" t="e">
        <f t="shared" si="1108"/>
        <v>#DIV/0!</v>
      </c>
      <c r="M4258" s="181" t="e">
        <f t="shared" si="1109"/>
        <v>#DIV/0!</v>
      </c>
      <c r="N4258" s="181" t="e">
        <f t="shared" si="1110"/>
        <v>#DIV/0!</v>
      </c>
      <c r="O4258" s="339" t="e">
        <f t="shared" si="1111"/>
        <v>#DIV/0!</v>
      </c>
      <c r="P4258" s="181" t="e">
        <f t="shared" si="1112"/>
        <v>#DIV/0!</v>
      </c>
      <c r="R4258" s="181" t="e">
        <f t="shared" si="1113"/>
        <v>#DIV/0!</v>
      </c>
      <c r="S4258" s="181" t="e">
        <f t="shared" si="1114"/>
        <v>#DIV/0!</v>
      </c>
      <c r="T4258" s="339" t="e">
        <f t="shared" si="1120"/>
        <v>#DIV/0!</v>
      </c>
      <c r="U4258" s="181" t="e">
        <f t="shared" si="1115"/>
        <v>#DIV/0!</v>
      </c>
    </row>
    <row r="4259" spans="2:21" ht="12.75" customHeight="1" x14ac:dyDescent="0.15">
      <c r="B4259" s="1">
        <f t="shared" si="1121"/>
        <v>438.80000000003128</v>
      </c>
      <c r="C4259" s="181" t="e">
        <f t="shared" si="1116"/>
        <v>#DIV/0!</v>
      </c>
      <c r="D4259" s="242">
        <f t="shared" si="1117"/>
        <v>106.19437696732646</v>
      </c>
      <c r="E4259" s="181" t="e">
        <f t="shared" si="1105"/>
        <v>#DIV/0!</v>
      </c>
      <c r="F4259" s="181" t="e">
        <f t="shared" si="1118"/>
        <v>#DIV/0!</v>
      </c>
      <c r="H4259" s="181" t="e">
        <f t="shared" si="1119"/>
        <v>#DIV/0!</v>
      </c>
      <c r="I4259" s="181" t="e">
        <f t="shared" si="1106"/>
        <v>#DIV/0!</v>
      </c>
      <c r="J4259" s="339" t="e">
        <f t="shared" si="1107"/>
        <v>#DIV/0!</v>
      </c>
      <c r="K4259" s="181" t="e">
        <f t="shared" si="1108"/>
        <v>#DIV/0!</v>
      </c>
      <c r="M4259" s="181" t="e">
        <f t="shared" si="1109"/>
        <v>#DIV/0!</v>
      </c>
      <c r="N4259" s="181" t="e">
        <f t="shared" si="1110"/>
        <v>#DIV/0!</v>
      </c>
      <c r="O4259" s="339" t="e">
        <f t="shared" si="1111"/>
        <v>#DIV/0!</v>
      </c>
      <c r="P4259" s="181" t="e">
        <f t="shared" si="1112"/>
        <v>#DIV/0!</v>
      </c>
      <c r="R4259" s="181" t="e">
        <f t="shared" si="1113"/>
        <v>#DIV/0!</v>
      </c>
      <c r="S4259" s="181" t="e">
        <f t="shared" si="1114"/>
        <v>#DIV/0!</v>
      </c>
      <c r="T4259" s="339" t="e">
        <f t="shared" si="1120"/>
        <v>#DIV/0!</v>
      </c>
      <c r="U4259" s="181" t="e">
        <f t="shared" si="1115"/>
        <v>#DIV/0!</v>
      </c>
    </row>
    <row r="4260" spans="2:21" ht="12.75" customHeight="1" x14ac:dyDescent="0.15">
      <c r="B4260" s="1">
        <f t="shared" si="1121"/>
        <v>438.9000000000313</v>
      </c>
      <c r="C4260" s="181" t="e">
        <f t="shared" si="1116"/>
        <v>#DIV/0!</v>
      </c>
      <c r="D4260" s="242">
        <f t="shared" si="1117"/>
        <v>106.20071409263988</v>
      </c>
      <c r="E4260" s="181" t="e">
        <f t="shared" si="1105"/>
        <v>#DIV/0!</v>
      </c>
      <c r="F4260" s="181" t="e">
        <f t="shared" si="1118"/>
        <v>#DIV/0!</v>
      </c>
      <c r="H4260" s="181" t="e">
        <f t="shared" si="1119"/>
        <v>#DIV/0!</v>
      </c>
      <c r="I4260" s="181" t="e">
        <f t="shared" si="1106"/>
        <v>#DIV/0!</v>
      </c>
      <c r="J4260" s="339" t="e">
        <f t="shared" si="1107"/>
        <v>#DIV/0!</v>
      </c>
      <c r="K4260" s="181" t="e">
        <f t="shared" si="1108"/>
        <v>#DIV/0!</v>
      </c>
      <c r="M4260" s="181" t="e">
        <f t="shared" si="1109"/>
        <v>#DIV/0!</v>
      </c>
      <c r="N4260" s="181" t="e">
        <f t="shared" si="1110"/>
        <v>#DIV/0!</v>
      </c>
      <c r="O4260" s="339" t="e">
        <f t="shared" si="1111"/>
        <v>#DIV/0!</v>
      </c>
      <c r="P4260" s="181" t="e">
        <f t="shared" si="1112"/>
        <v>#DIV/0!</v>
      </c>
      <c r="R4260" s="181" t="e">
        <f t="shared" si="1113"/>
        <v>#DIV/0!</v>
      </c>
      <c r="S4260" s="181" t="e">
        <f t="shared" si="1114"/>
        <v>#DIV/0!</v>
      </c>
      <c r="T4260" s="339" t="e">
        <f t="shared" si="1120"/>
        <v>#DIV/0!</v>
      </c>
      <c r="U4260" s="181" t="e">
        <f t="shared" si="1115"/>
        <v>#DIV/0!</v>
      </c>
    </row>
    <row r="4261" spans="2:21" ht="12.75" customHeight="1" x14ac:dyDescent="0.15">
      <c r="B4261" s="1">
        <f t="shared" si="1121"/>
        <v>439.00000000003132</v>
      </c>
      <c r="C4261" s="181" t="e">
        <f t="shared" si="1116"/>
        <v>#DIV/0!</v>
      </c>
      <c r="D4261" s="242">
        <f t="shared" si="1117"/>
        <v>106.20705008372452</v>
      </c>
      <c r="E4261" s="181" t="e">
        <f t="shared" si="1105"/>
        <v>#DIV/0!</v>
      </c>
      <c r="F4261" s="181" t="e">
        <f t="shared" si="1118"/>
        <v>#DIV/0!</v>
      </c>
      <c r="H4261" s="181" t="e">
        <f t="shared" si="1119"/>
        <v>#DIV/0!</v>
      </c>
      <c r="I4261" s="181" t="e">
        <f t="shared" si="1106"/>
        <v>#DIV/0!</v>
      </c>
      <c r="J4261" s="339" t="e">
        <f t="shared" si="1107"/>
        <v>#DIV/0!</v>
      </c>
      <c r="K4261" s="181" t="e">
        <f t="shared" si="1108"/>
        <v>#DIV/0!</v>
      </c>
      <c r="M4261" s="181" t="e">
        <f t="shared" si="1109"/>
        <v>#DIV/0!</v>
      </c>
      <c r="N4261" s="181" t="e">
        <f t="shared" si="1110"/>
        <v>#DIV/0!</v>
      </c>
      <c r="O4261" s="339" t="e">
        <f t="shared" si="1111"/>
        <v>#DIV/0!</v>
      </c>
      <c r="P4261" s="181" t="e">
        <f t="shared" si="1112"/>
        <v>#DIV/0!</v>
      </c>
      <c r="R4261" s="181" t="e">
        <f t="shared" si="1113"/>
        <v>#DIV/0!</v>
      </c>
      <c r="S4261" s="181" t="e">
        <f t="shared" si="1114"/>
        <v>#DIV/0!</v>
      </c>
      <c r="T4261" s="339" t="e">
        <f t="shared" si="1120"/>
        <v>#DIV/0!</v>
      </c>
      <c r="U4261" s="181" t="e">
        <f t="shared" si="1115"/>
        <v>#DIV/0!</v>
      </c>
    </row>
    <row r="4262" spans="2:21" ht="12.75" customHeight="1" x14ac:dyDescent="0.15">
      <c r="B4262" s="1">
        <f t="shared" si="1121"/>
        <v>439.10000000003134</v>
      </c>
      <c r="C4262" s="181" t="e">
        <f t="shared" si="1116"/>
        <v>#DIV/0!</v>
      </c>
      <c r="D4262" s="242">
        <f t="shared" si="1117"/>
        <v>106.21338494105399</v>
      </c>
      <c r="E4262" s="181" t="e">
        <f t="shared" si="1105"/>
        <v>#DIV/0!</v>
      </c>
      <c r="F4262" s="181" t="e">
        <f t="shared" si="1118"/>
        <v>#DIV/0!</v>
      </c>
      <c r="H4262" s="181" t="e">
        <f t="shared" si="1119"/>
        <v>#DIV/0!</v>
      </c>
      <c r="I4262" s="181" t="e">
        <f t="shared" si="1106"/>
        <v>#DIV/0!</v>
      </c>
      <c r="J4262" s="339" t="e">
        <f t="shared" si="1107"/>
        <v>#DIV/0!</v>
      </c>
      <c r="K4262" s="181" t="e">
        <f t="shared" si="1108"/>
        <v>#DIV/0!</v>
      </c>
      <c r="M4262" s="181" t="e">
        <f t="shared" si="1109"/>
        <v>#DIV/0!</v>
      </c>
      <c r="N4262" s="181" t="e">
        <f t="shared" si="1110"/>
        <v>#DIV/0!</v>
      </c>
      <c r="O4262" s="339" t="e">
        <f t="shared" si="1111"/>
        <v>#DIV/0!</v>
      </c>
      <c r="P4262" s="181" t="e">
        <f t="shared" si="1112"/>
        <v>#DIV/0!</v>
      </c>
      <c r="R4262" s="181" t="e">
        <f t="shared" si="1113"/>
        <v>#DIV/0!</v>
      </c>
      <c r="S4262" s="181" t="e">
        <f t="shared" si="1114"/>
        <v>#DIV/0!</v>
      </c>
      <c r="T4262" s="339" t="e">
        <f t="shared" si="1120"/>
        <v>#DIV/0!</v>
      </c>
      <c r="U4262" s="181" t="e">
        <f t="shared" si="1115"/>
        <v>#DIV/0!</v>
      </c>
    </row>
    <row r="4263" spans="2:21" ht="12.75" customHeight="1" x14ac:dyDescent="0.15">
      <c r="B4263" s="1">
        <f t="shared" si="1121"/>
        <v>439.20000000003137</v>
      </c>
      <c r="C4263" s="181" t="e">
        <f t="shared" si="1116"/>
        <v>#DIV/0!</v>
      </c>
      <c r="D4263" s="242">
        <f t="shared" si="1117"/>
        <v>106.21971866510138</v>
      </c>
      <c r="E4263" s="181" t="e">
        <f t="shared" si="1105"/>
        <v>#DIV/0!</v>
      </c>
      <c r="F4263" s="181" t="e">
        <f t="shared" si="1118"/>
        <v>#DIV/0!</v>
      </c>
      <c r="H4263" s="181" t="e">
        <f t="shared" si="1119"/>
        <v>#DIV/0!</v>
      </c>
      <c r="I4263" s="181" t="e">
        <f t="shared" si="1106"/>
        <v>#DIV/0!</v>
      </c>
      <c r="J4263" s="339" t="e">
        <f t="shared" si="1107"/>
        <v>#DIV/0!</v>
      </c>
      <c r="K4263" s="181" t="e">
        <f t="shared" si="1108"/>
        <v>#DIV/0!</v>
      </c>
      <c r="M4263" s="181" t="e">
        <f t="shared" si="1109"/>
        <v>#DIV/0!</v>
      </c>
      <c r="N4263" s="181" t="e">
        <f t="shared" si="1110"/>
        <v>#DIV/0!</v>
      </c>
      <c r="O4263" s="339" t="e">
        <f t="shared" si="1111"/>
        <v>#DIV/0!</v>
      </c>
      <c r="P4263" s="181" t="e">
        <f t="shared" si="1112"/>
        <v>#DIV/0!</v>
      </c>
      <c r="R4263" s="181" t="e">
        <f t="shared" si="1113"/>
        <v>#DIV/0!</v>
      </c>
      <c r="S4263" s="181" t="e">
        <f t="shared" si="1114"/>
        <v>#DIV/0!</v>
      </c>
      <c r="T4263" s="339" t="e">
        <f t="shared" si="1120"/>
        <v>#DIV/0!</v>
      </c>
      <c r="U4263" s="181" t="e">
        <f t="shared" si="1115"/>
        <v>#DIV/0!</v>
      </c>
    </row>
    <row r="4264" spans="2:21" ht="12.75" customHeight="1" x14ac:dyDescent="0.15">
      <c r="B4264" s="1">
        <f t="shared" si="1121"/>
        <v>439.30000000003139</v>
      </c>
      <c r="C4264" s="181" t="e">
        <f t="shared" si="1116"/>
        <v>#DIV/0!</v>
      </c>
      <c r="D4264" s="242">
        <f t="shared" si="1117"/>
        <v>106.22605125633973</v>
      </c>
      <c r="E4264" s="181" t="e">
        <f t="shared" si="1105"/>
        <v>#DIV/0!</v>
      </c>
      <c r="F4264" s="181" t="e">
        <f t="shared" si="1118"/>
        <v>#DIV/0!</v>
      </c>
      <c r="H4264" s="181" t="e">
        <f t="shared" si="1119"/>
        <v>#DIV/0!</v>
      </c>
      <c r="I4264" s="181" t="e">
        <f t="shared" si="1106"/>
        <v>#DIV/0!</v>
      </c>
      <c r="J4264" s="339" t="e">
        <f t="shared" si="1107"/>
        <v>#DIV/0!</v>
      </c>
      <c r="K4264" s="181" t="e">
        <f t="shared" si="1108"/>
        <v>#DIV/0!</v>
      </c>
      <c r="M4264" s="181" t="e">
        <f t="shared" si="1109"/>
        <v>#DIV/0!</v>
      </c>
      <c r="N4264" s="181" t="e">
        <f t="shared" si="1110"/>
        <v>#DIV/0!</v>
      </c>
      <c r="O4264" s="339" t="e">
        <f t="shared" si="1111"/>
        <v>#DIV/0!</v>
      </c>
      <c r="P4264" s="181" t="e">
        <f t="shared" si="1112"/>
        <v>#DIV/0!</v>
      </c>
      <c r="R4264" s="181" t="e">
        <f t="shared" si="1113"/>
        <v>#DIV/0!</v>
      </c>
      <c r="S4264" s="181" t="e">
        <f t="shared" si="1114"/>
        <v>#DIV/0!</v>
      </c>
      <c r="T4264" s="339" t="e">
        <f t="shared" si="1120"/>
        <v>#DIV/0!</v>
      </c>
      <c r="U4264" s="181" t="e">
        <f t="shared" si="1115"/>
        <v>#DIV/0!</v>
      </c>
    </row>
    <row r="4265" spans="2:21" ht="12.75" customHeight="1" x14ac:dyDescent="0.15">
      <c r="B4265" s="1">
        <f t="shared" si="1121"/>
        <v>439.40000000003141</v>
      </c>
      <c r="C4265" s="181" t="e">
        <f t="shared" si="1116"/>
        <v>#DIV/0!</v>
      </c>
      <c r="D4265" s="242">
        <f t="shared" si="1117"/>
        <v>106.23238271524177</v>
      </c>
      <c r="E4265" s="181" t="e">
        <f t="shared" si="1105"/>
        <v>#DIV/0!</v>
      </c>
      <c r="F4265" s="181" t="e">
        <f t="shared" si="1118"/>
        <v>#DIV/0!</v>
      </c>
      <c r="H4265" s="181" t="e">
        <f t="shared" si="1119"/>
        <v>#DIV/0!</v>
      </c>
      <c r="I4265" s="181" t="e">
        <f t="shared" si="1106"/>
        <v>#DIV/0!</v>
      </c>
      <c r="J4265" s="339" t="e">
        <f t="shared" si="1107"/>
        <v>#DIV/0!</v>
      </c>
      <c r="K4265" s="181" t="e">
        <f t="shared" si="1108"/>
        <v>#DIV/0!</v>
      </c>
      <c r="M4265" s="181" t="e">
        <f t="shared" si="1109"/>
        <v>#DIV/0!</v>
      </c>
      <c r="N4265" s="181" t="e">
        <f t="shared" si="1110"/>
        <v>#DIV/0!</v>
      </c>
      <c r="O4265" s="339" t="e">
        <f t="shared" si="1111"/>
        <v>#DIV/0!</v>
      </c>
      <c r="P4265" s="181" t="e">
        <f t="shared" si="1112"/>
        <v>#DIV/0!</v>
      </c>
      <c r="R4265" s="181" t="e">
        <f t="shared" si="1113"/>
        <v>#DIV/0!</v>
      </c>
      <c r="S4265" s="181" t="e">
        <f t="shared" si="1114"/>
        <v>#DIV/0!</v>
      </c>
      <c r="T4265" s="339" t="e">
        <f t="shared" si="1120"/>
        <v>#DIV/0!</v>
      </c>
      <c r="U4265" s="181" t="e">
        <f t="shared" si="1115"/>
        <v>#DIV/0!</v>
      </c>
    </row>
    <row r="4266" spans="2:21" ht="12.75" customHeight="1" x14ac:dyDescent="0.15">
      <c r="B4266" s="1">
        <f t="shared" si="1121"/>
        <v>439.50000000003143</v>
      </c>
      <c r="C4266" s="181" t="e">
        <f t="shared" si="1116"/>
        <v>#DIV/0!</v>
      </c>
      <c r="D4266" s="242">
        <f t="shared" si="1117"/>
        <v>106.2387130422797</v>
      </c>
      <c r="E4266" s="181" t="e">
        <f t="shared" si="1105"/>
        <v>#DIV/0!</v>
      </c>
      <c r="F4266" s="181" t="e">
        <f t="shared" si="1118"/>
        <v>#DIV/0!</v>
      </c>
      <c r="H4266" s="181" t="e">
        <f t="shared" si="1119"/>
        <v>#DIV/0!</v>
      </c>
      <c r="I4266" s="181" t="e">
        <f t="shared" si="1106"/>
        <v>#DIV/0!</v>
      </c>
      <c r="J4266" s="339" t="e">
        <f t="shared" si="1107"/>
        <v>#DIV/0!</v>
      </c>
      <c r="K4266" s="181" t="e">
        <f t="shared" si="1108"/>
        <v>#DIV/0!</v>
      </c>
      <c r="M4266" s="181" t="e">
        <f t="shared" si="1109"/>
        <v>#DIV/0!</v>
      </c>
      <c r="N4266" s="181" t="e">
        <f t="shared" si="1110"/>
        <v>#DIV/0!</v>
      </c>
      <c r="O4266" s="339" t="e">
        <f t="shared" si="1111"/>
        <v>#DIV/0!</v>
      </c>
      <c r="P4266" s="181" t="e">
        <f t="shared" si="1112"/>
        <v>#DIV/0!</v>
      </c>
      <c r="R4266" s="181" t="e">
        <f t="shared" si="1113"/>
        <v>#DIV/0!</v>
      </c>
      <c r="S4266" s="181" t="e">
        <f t="shared" si="1114"/>
        <v>#DIV/0!</v>
      </c>
      <c r="T4266" s="339" t="e">
        <f t="shared" si="1120"/>
        <v>#DIV/0!</v>
      </c>
      <c r="U4266" s="181" t="e">
        <f t="shared" si="1115"/>
        <v>#DIV/0!</v>
      </c>
    </row>
    <row r="4267" spans="2:21" ht="12.75" customHeight="1" x14ac:dyDescent="0.15">
      <c r="B4267" s="1">
        <f t="shared" si="1121"/>
        <v>439.60000000003146</v>
      </c>
      <c r="C4267" s="181" t="e">
        <f t="shared" si="1116"/>
        <v>#DIV/0!</v>
      </c>
      <c r="D4267" s="242">
        <f t="shared" si="1117"/>
        <v>106.24504223792549</v>
      </c>
      <c r="E4267" s="181" t="e">
        <f t="shared" si="1105"/>
        <v>#DIV/0!</v>
      </c>
      <c r="F4267" s="181" t="e">
        <f t="shared" si="1118"/>
        <v>#DIV/0!</v>
      </c>
      <c r="H4267" s="181" t="e">
        <f t="shared" si="1119"/>
        <v>#DIV/0!</v>
      </c>
      <c r="I4267" s="181" t="e">
        <f t="shared" si="1106"/>
        <v>#DIV/0!</v>
      </c>
      <c r="J4267" s="339" t="e">
        <f t="shared" si="1107"/>
        <v>#DIV/0!</v>
      </c>
      <c r="K4267" s="181" t="e">
        <f t="shared" si="1108"/>
        <v>#DIV/0!</v>
      </c>
      <c r="M4267" s="181" t="e">
        <f t="shared" si="1109"/>
        <v>#DIV/0!</v>
      </c>
      <c r="N4267" s="181" t="e">
        <f t="shared" si="1110"/>
        <v>#DIV/0!</v>
      </c>
      <c r="O4267" s="339" t="e">
        <f t="shared" si="1111"/>
        <v>#DIV/0!</v>
      </c>
      <c r="P4267" s="181" t="e">
        <f t="shared" si="1112"/>
        <v>#DIV/0!</v>
      </c>
      <c r="R4267" s="181" t="e">
        <f t="shared" si="1113"/>
        <v>#DIV/0!</v>
      </c>
      <c r="S4267" s="181" t="e">
        <f t="shared" si="1114"/>
        <v>#DIV/0!</v>
      </c>
      <c r="T4267" s="339" t="e">
        <f t="shared" si="1120"/>
        <v>#DIV/0!</v>
      </c>
      <c r="U4267" s="181" t="e">
        <f t="shared" si="1115"/>
        <v>#DIV/0!</v>
      </c>
    </row>
    <row r="4268" spans="2:21" ht="12.75" customHeight="1" x14ac:dyDescent="0.15">
      <c r="B4268" s="1">
        <f t="shared" si="1121"/>
        <v>439.70000000003148</v>
      </c>
      <c r="C4268" s="181" t="e">
        <f t="shared" si="1116"/>
        <v>#DIV/0!</v>
      </c>
      <c r="D4268" s="242">
        <f t="shared" si="1117"/>
        <v>106.25137030265107</v>
      </c>
      <c r="E4268" s="181" t="e">
        <f t="shared" si="1105"/>
        <v>#DIV/0!</v>
      </c>
      <c r="F4268" s="181" t="e">
        <f t="shared" si="1118"/>
        <v>#DIV/0!</v>
      </c>
      <c r="H4268" s="181" t="e">
        <f t="shared" si="1119"/>
        <v>#DIV/0!</v>
      </c>
      <c r="I4268" s="181" t="e">
        <f t="shared" si="1106"/>
        <v>#DIV/0!</v>
      </c>
      <c r="J4268" s="339" t="e">
        <f t="shared" si="1107"/>
        <v>#DIV/0!</v>
      </c>
      <c r="K4268" s="181" t="e">
        <f t="shared" si="1108"/>
        <v>#DIV/0!</v>
      </c>
      <c r="M4268" s="181" t="e">
        <f t="shared" si="1109"/>
        <v>#DIV/0!</v>
      </c>
      <c r="N4268" s="181" t="e">
        <f t="shared" si="1110"/>
        <v>#DIV/0!</v>
      </c>
      <c r="O4268" s="339" t="e">
        <f t="shared" si="1111"/>
        <v>#DIV/0!</v>
      </c>
      <c r="P4268" s="181" t="e">
        <f t="shared" si="1112"/>
        <v>#DIV/0!</v>
      </c>
      <c r="R4268" s="181" t="e">
        <f t="shared" si="1113"/>
        <v>#DIV/0!</v>
      </c>
      <c r="S4268" s="181" t="e">
        <f t="shared" si="1114"/>
        <v>#DIV/0!</v>
      </c>
      <c r="T4268" s="339" t="e">
        <f t="shared" si="1120"/>
        <v>#DIV/0!</v>
      </c>
      <c r="U4268" s="181" t="e">
        <f t="shared" si="1115"/>
        <v>#DIV/0!</v>
      </c>
    </row>
    <row r="4269" spans="2:21" ht="12.75" customHeight="1" x14ac:dyDescent="0.15">
      <c r="B4269" s="1">
        <f t="shared" si="1121"/>
        <v>439.8000000000315</v>
      </c>
      <c r="C4269" s="181" t="e">
        <f t="shared" si="1116"/>
        <v>#DIV/0!</v>
      </c>
      <c r="D4269" s="242">
        <f t="shared" si="1117"/>
        <v>106.25769723692764</v>
      </c>
      <c r="E4269" s="181" t="e">
        <f t="shared" si="1105"/>
        <v>#DIV/0!</v>
      </c>
      <c r="F4269" s="181" t="e">
        <f t="shared" si="1118"/>
        <v>#DIV/0!</v>
      </c>
      <c r="H4269" s="181" t="e">
        <f t="shared" si="1119"/>
        <v>#DIV/0!</v>
      </c>
      <c r="I4269" s="181" t="e">
        <f t="shared" si="1106"/>
        <v>#DIV/0!</v>
      </c>
      <c r="J4269" s="339" t="e">
        <f t="shared" si="1107"/>
        <v>#DIV/0!</v>
      </c>
      <c r="K4269" s="181" t="e">
        <f t="shared" si="1108"/>
        <v>#DIV/0!</v>
      </c>
      <c r="M4269" s="181" t="e">
        <f t="shared" si="1109"/>
        <v>#DIV/0!</v>
      </c>
      <c r="N4269" s="181" t="e">
        <f t="shared" si="1110"/>
        <v>#DIV/0!</v>
      </c>
      <c r="O4269" s="339" t="e">
        <f t="shared" si="1111"/>
        <v>#DIV/0!</v>
      </c>
      <c r="P4269" s="181" t="e">
        <f t="shared" si="1112"/>
        <v>#DIV/0!</v>
      </c>
      <c r="R4269" s="181" t="e">
        <f t="shared" si="1113"/>
        <v>#DIV/0!</v>
      </c>
      <c r="S4269" s="181" t="e">
        <f t="shared" si="1114"/>
        <v>#DIV/0!</v>
      </c>
      <c r="T4269" s="339" t="e">
        <f t="shared" si="1120"/>
        <v>#DIV/0!</v>
      </c>
      <c r="U4269" s="181" t="e">
        <f t="shared" si="1115"/>
        <v>#DIV/0!</v>
      </c>
    </row>
    <row r="4270" spans="2:21" ht="12.75" customHeight="1" x14ac:dyDescent="0.15">
      <c r="B4270" s="1">
        <f t="shared" si="1121"/>
        <v>439.90000000003153</v>
      </c>
      <c r="C4270" s="181" t="e">
        <f t="shared" si="1116"/>
        <v>#DIV/0!</v>
      </c>
      <c r="D4270" s="242">
        <f t="shared" si="1117"/>
        <v>106.26402304122635</v>
      </c>
      <c r="E4270" s="181" t="e">
        <f t="shared" si="1105"/>
        <v>#DIV/0!</v>
      </c>
      <c r="F4270" s="181" t="e">
        <f t="shared" si="1118"/>
        <v>#DIV/0!</v>
      </c>
      <c r="H4270" s="181" t="e">
        <f t="shared" si="1119"/>
        <v>#DIV/0!</v>
      </c>
      <c r="I4270" s="181" t="e">
        <f t="shared" si="1106"/>
        <v>#DIV/0!</v>
      </c>
      <c r="J4270" s="339" t="e">
        <f t="shared" si="1107"/>
        <v>#DIV/0!</v>
      </c>
      <c r="K4270" s="181" t="e">
        <f t="shared" si="1108"/>
        <v>#DIV/0!</v>
      </c>
      <c r="M4270" s="181" t="e">
        <f t="shared" si="1109"/>
        <v>#DIV/0!</v>
      </c>
      <c r="N4270" s="181" t="e">
        <f t="shared" si="1110"/>
        <v>#DIV/0!</v>
      </c>
      <c r="O4270" s="339" t="e">
        <f t="shared" si="1111"/>
        <v>#DIV/0!</v>
      </c>
      <c r="P4270" s="181" t="e">
        <f t="shared" si="1112"/>
        <v>#DIV/0!</v>
      </c>
      <c r="R4270" s="181" t="e">
        <f t="shared" si="1113"/>
        <v>#DIV/0!</v>
      </c>
      <c r="S4270" s="181" t="e">
        <f t="shared" si="1114"/>
        <v>#DIV/0!</v>
      </c>
      <c r="T4270" s="339" t="e">
        <f t="shared" si="1120"/>
        <v>#DIV/0!</v>
      </c>
      <c r="U4270" s="181" t="e">
        <f t="shared" si="1115"/>
        <v>#DIV/0!</v>
      </c>
    </row>
    <row r="4271" spans="2:21" ht="12.75" customHeight="1" x14ac:dyDescent="0.15">
      <c r="B4271" s="1">
        <f t="shared" si="1121"/>
        <v>440.00000000003155</v>
      </c>
      <c r="C4271" s="181" t="e">
        <f t="shared" si="1116"/>
        <v>#DIV/0!</v>
      </c>
      <c r="D4271" s="242">
        <f t="shared" si="1117"/>
        <v>106.27034771601795</v>
      </c>
      <c r="E4271" s="181" t="e">
        <f t="shared" si="1105"/>
        <v>#DIV/0!</v>
      </c>
      <c r="F4271" s="181" t="e">
        <f t="shared" si="1118"/>
        <v>#DIV/0!</v>
      </c>
      <c r="H4271" s="181" t="e">
        <f t="shared" si="1119"/>
        <v>#DIV/0!</v>
      </c>
      <c r="I4271" s="181" t="e">
        <f t="shared" si="1106"/>
        <v>#DIV/0!</v>
      </c>
      <c r="J4271" s="339" t="e">
        <f t="shared" si="1107"/>
        <v>#DIV/0!</v>
      </c>
      <c r="K4271" s="181" t="e">
        <f t="shared" si="1108"/>
        <v>#DIV/0!</v>
      </c>
      <c r="M4271" s="181" t="e">
        <f t="shared" si="1109"/>
        <v>#DIV/0!</v>
      </c>
      <c r="N4271" s="181" t="e">
        <f t="shared" si="1110"/>
        <v>#DIV/0!</v>
      </c>
      <c r="O4271" s="339" t="e">
        <f t="shared" si="1111"/>
        <v>#DIV/0!</v>
      </c>
      <c r="P4271" s="181" t="e">
        <f t="shared" si="1112"/>
        <v>#DIV/0!</v>
      </c>
      <c r="R4271" s="181" t="e">
        <f t="shared" si="1113"/>
        <v>#DIV/0!</v>
      </c>
      <c r="S4271" s="181" t="e">
        <f t="shared" si="1114"/>
        <v>#DIV/0!</v>
      </c>
      <c r="T4271" s="339" t="e">
        <f t="shared" si="1120"/>
        <v>#DIV/0!</v>
      </c>
      <c r="U4271" s="181" t="e">
        <f t="shared" si="1115"/>
        <v>#DIV/0!</v>
      </c>
    </row>
    <row r="4272" spans="2:21" ht="12.75" customHeight="1" x14ac:dyDescent="0.15">
      <c r="B4272" s="1">
        <f t="shared" si="1121"/>
        <v>440.10000000003157</v>
      </c>
      <c r="C4272" s="181" t="e">
        <f t="shared" si="1116"/>
        <v>#DIV/0!</v>
      </c>
      <c r="D4272" s="242">
        <f t="shared" si="1117"/>
        <v>106.27667126177298</v>
      </c>
      <c r="E4272" s="181" t="e">
        <f t="shared" si="1105"/>
        <v>#DIV/0!</v>
      </c>
      <c r="F4272" s="181" t="e">
        <f t="shared" si="1118"/>
        <v>#DIV/0!</v>
      </c>
      <c r="H4272" s="181" t="e">
        <f t="shared" si="1119"/>
        <v>#DIV/0!</v>
      </c>
      <c r="I4272" s="181" t="e">
        <f t="shared" si="1106"/>
        <v>#DIV/0!</v>
      </c>
      <c r="J4272" s="339" t="e">
        <f t="shared" si="1107"/>
        <v>#DIV/0!</v>
      </c>
      <c r="K4272" s="181" t="e">
        <f t="shared" si="1108"/>
        <v>#DIV/0!</v>
      </c>
      <c r="M4272" s="181" t="e">
        <f t="shared" si="1109"/>
        <v>#DIV/0!</v>
      </c>
      <c r="N4272" s="181" t="e">
        <f t="shared" si="1110"/>
        <v>#DIV/0!</v>
      </c>
      <c r="O4272" s="339" t="e">
        <f t="shared" si="1111"/>
        <v>#DIV/0!</v>
      </c>
      <c r="P4272" s="181" t="e">
        <f t="shared" si="1112"/>
        <v>#DIV/0!</v>
      </c>
      <c r="R4272" s="181" t="e">
        <f t="shared" si="1113"/>
        <v>#DIV/0!</v>
      </c>
      <c r="S4272" s="181" t="e">
        <f t="shared" si="1114"/>
        <v>#DIV/0!</v>
      </c>
      <c r="T4272" s="339" t="e">
        <f t="shared" si="1120"/>
        <v>#DIV/0!</v>
      </c>
      <c r="U4272" s="181" t="e">
        <f t="shared" si="1115"/>
        <v>#DIV/0!</v>
      </c>
    </row>
    <row r="4273" spans="2:21" ht="12.75" customHeight="1" x14ac:dyDescent="0.15">
      <c r="B4273" s="1">
        <f t="shared" si="1121"/>
        <v>440.20000000003159</v>
      </c>
      <c r="C4273" s="181" t="e">
        <f t="shared" si="1116"/>
        <v>#DIV/0!</v>
      </c>
      <c r="D4273" s="242">
        <f t="shared" si="1117"/>
        <v>106.28299367896165</v>
      </c>
      <c r="E4273" s="181" t="e">
        <f t="shared" si="1105"/>
        <v>#DIV/0!</v>
      </c>
      <c r="F4273" s="181" t="e">
        <f t="shared" si="1118"/>
        <v>#DIV/0!</v>
      </c>
      <c r="H4273" s="181" t="e">
        <f t="shared" si="1119"/>
        <v>#DIV/0!</v>
      </c>
      <c r="I4273" s="181" t="e">
        <f t="shared" si="1106"/>
        <v>#DIV/0!</v>
      </c>
      <c r="J4273" s="339" t="e">
        <f t="shared" si="1107"/>
        <v>#DIV/0!</v>
      </c>
      <c r="K4273" s="181" t="e">
        <f t="shared" si="1108"/>
        <v>#DIV/0!</v>
      </c>
      <c r="M4273" s="181" t="e">
        <f t="shared" si="1109"/>
        <v>#DIV/0!</v>
      </c>
      <c r="N4273" s="181" t="e">
        <f t="shared" si="1110"/>
        <v>#DIV/0!</v>
      </c>
      <c r="O4273" s="339" t="e">
        <f t="shared" si="1111"/>
        <v>#DIV/0!</v>
      </c>
      <c r="P4273" s="181" t="e">
        <f t="shared" si="1112"/>
        <v>#DIV/0!</v>
      </c>
      <c r="R4273" s="181" t="e">
        <f t="shared" si="1113"/>
        <v>#DIV/0!</v>
      </c>
      <c r="S4273" s="181" t="e">
        <f t="shared" si="1114"/>
        <v>#DIV/0!</v>
      </c>
      <c r="T4273" s="339" t="e">
        <f t="shared" si="1120"/>
        <v>#DIV/0!</v>
      </c>
      <c r="U4273" s="181" t="e">
        <f t="shared" si="1115"/>
        <v>#DIV/0!</v>
      </c>
    </row>
    <row r="4274" spans="2:21" ht="12.75" customHeight="1" x14ac:dyDescent="0.15">
      <c r="B4274" s="1">
        <f t="shared" si="1121"/>
        <v>440.30000000003162</v>
      </c>
      <c r="C4274" s="181" t="e">
        <f t="shared" si="1116"/>
        <v>#DIV/0!</v>
      </c>
      <c r="D4274" s="242">
        <f t="shared" si="1117"/>
        <v>106.28931496805366</v>
      </c>
      <c r="E4274" s="181" t="e">
        <f t="shared" si="1105"/>
        <v>#DIV/0!</v>
      </c>
      <c r="F4274" s="181" t="e">
        <f t="shared" si="1118"/>
        <v>#DIV/0!</v>
      </c>
      <c r="H4274" s="181" t="e">
        <f t="shared" si="1119"/>
        <v>#DIV/0!</v>
      </c>
      <c r="I4274" s="181" t="e">
        <f t="shared" si="1106"/>
        <v>#DIV/0!</v>
      </c>
      <c r="J4274" s="339" t="e">
        <f t="shared" si="1107"/>
        <v>#DIV/0!</v>
      </c>
      <c r="K4274" s="181" t="e">
        <f t="shared" si="1108"/>
        <v>#DIV/0!</v>
      </c>
      <c r="M4274" s="181" t="e">
        <f t="shared" si="1109"/>
        <v>#DIV/0!</v>
      </c>
      <c r="N4274" s="181" t="e">
        <f t="shared" si="1110"/>
        <v>#DIV/0!</v>
      </c>
      <c r="O4274" s="339" t="e">
        <f t="shared" si="1111"/>
        <v>#DIV/0!</v>
      </c>
      <c r="P4274" s="181" t="e">
        <f t="shared" si="1112"/>
        <v>#DIV/0!</v>
      </c>
      <c r="R4274" s="181" t="e">
        <f t="shared" si="1113"/>
        <v>#DIV/0!</v>
      </c>
      <c r="S4274" s="181" t="e">
        <f t="shared" si="1114"/>
        <v>#DIV/0!</v>
      </c>
      <c r="T4274" s="339" t="e">
        <f t="shared" si="1120"/>
        <v>#DIV/0!</v>
      </c>
      <c r="U4274" s="181" t="e">
        <f t="shared" si="1115"/>
        <v>#DIV/0!</v>
      </c>
    </row>
    <row r="4275" spans="2:21" ht="12.75" customHeight="1" x14ac:dyDescent="0.15">
      <c r="B4275" s="1">
        <f t="shared" si="1121"/>
        <v>440.40000000003164</v>
      </c>
      <c r="C4275" s="181" t="e">
        <f t="shared" si="1116"/>
        <v>#DIV/0!</v>
      </c>
      <c r="D4275" s="242">
        <f t="shared" si="1117"/>
        <v>106.29563512951869</v>
      </c>
      <c r="E4275" s="181" t="e">
        <f t="shared" si="1105"/>
        <v>#DIV/0!</v>
      </c>
      <c r="F4275" s="181" t="e">
        <f t="shared" si="1118"/>
        <v>#DIV/0!</v>
      </c>
      <c r="H4275" s="181" t="e">
        <f t="shared" si="1119"/>
        <v>#DIV/0!</v>
      </c>
      <c r="I4275" s="181" t="e">
        <f t="shared" si="1106"/>
        <v>#DIV/0!</v>
      </c>
      <c r="J4275" s="339" t="e">
        <f t="shared" si="1107"/>
        <v>#DIV/0!</v>
      </c>
      <c r="K4275" s="181" t="e">
        <f t="shared" si="1108"/>
        <v>#DIV/0!</v>
      </c>
      <c r="M4275" s="181" t="e">
        <f t="shared" si="1109"/>
        <v>#DIV/0!</v>
      </c>
      <c r="N4275" s="181" t="e">
        <f t="shared" si="1110"/>
        <v>#DIV/0!</v>
      </c>
      <c r="O4275" s="339" t="e">
        <f t="shared" si="1111"/>
        <v>#DIV/0!</v>
      </c>
      <c r="P4275" s="181" t="e">
        <f t="shared" si="1112"/>
        <v>#DIV/0!</v>
      </c>
      <c r="R4275" s="181" t="e">
        <f t="shared" si="1113"/>
        <v>#DIV/0!</v>
      </c>
      <c r="S4275" s="181" t="e">
        <f t="shared" si="1114"/>
        <v>#DIV/0!</v>
      </c>
      <c r="T4275" s="339" t="e">
        <f t="shared" si="1120"/>
        <v>#DIV/0!</v>
      </c>
      <c r="U4275" s="181" t="e">
        <f t="shared" si="1115"/>
        <v>#DIV/0!</v>
      </c>
    </row>
    <row r="4276" spans="2:21" ht="12.75" customHeight="1" x14ac:dyDescent="0.15">
      <c r="B4276" s="1">
        <f t="shared" si="1121"/>
        <v>440.50000000003166</v>
      </c>
      <c r="C4276" s="181" t="e">
        <f t="shared" si="1116"/>
        <v>#DIV/0!</v>
      </c>
      <c r="D4276" s="242">
        <f t="shared" si="1117"/>
        <v>106.30195416382588</v>
      </c>
      <c r="E4276" s="181" t="e">
        <f t="shared" si="1105"/>
        <v>#DIV/0!</v>
      </c>
      <c r="F4276" s="181" t="e">
        <f t="shared" si="1118"/>
        <v>#DIV/0!</v>
      </c>
      <c r="H4276" s="181" t="e">
        <f t="shared" si="1119"/>
        <v>#DIV/0!</v>
      </c>
      <c r="I4276" s="181" t="e">
        <f t="shared" si="1106"/>
        <v>#DIV/0!</v>
      </c>
      <c r="J4276" s="339" t="e">
        <f t="shared" si="1107"/>
        <v>#DIV/0!</v>
      </c>
      <c r="K4276" s="181" t="e">
        <f t="shared" si="1108"/>
        <v>#DIV/0!</v>
      </c>
      <c r="M4276" s="181" t="e">
        <f t="shared" si="1109"/>
        <v>#DIV/0!</v>
      </c>
      <c r="N4276" s="181" t="e">
        <f t="shared" si="1110"/>
        <v>#DIV/0!</v>
      </c>
      <c r="O4276" s="339" t="e">
        <f t="shared" si="1111"/>
        <v>#DIV/0!</v>
      </c>
      <c r="P4276" s="181" t="e">
        <f t="shared" si="1112"/>
        <v>#DIV/0!</v>
      </c>
      <c r="R4276" s="181" t="e">
        <f t="shared" si="1113"/>
        <v>#DIV/0!</v>
      </c>
      <c r="S4276" s="181" t="e">
        <f t="shared" si="1114"/>
        <v>#DIV/0!</v>
      </c>
      <c r="T4276" s="339" t="e">
        <f t="shared" si="1120"/>
        <v>#DIV/0!</v>
      </c>
      <c r="U4276" s="181" t="e">
        <f t="shared" si="1115"/>
        <v>#DIV/0!</v>
      </c>
    </row>
    <row r="4277" spans="2:21" ht="12.75" customHeight="1" x14ac:dyDescent="0.15">
      <c r="B4277" s="1">
        <f t="shared" si="1121"/>
        <v>440.60000000003168</v>
      </c>
      <c r="C4277" s="181" t="e">
        <f t="shared" si="1116"/>
        <v>#DIV/0!</v>
      </c>
      <c r="D4277" s="242">
        <f t="shared" si="1117"/>
        <v>106.30827207144425</v>
      </c>
      <c r="E4277" s="181" t="e">
        <f t="shared" si="1105"/>
        <v>#DIV/0!</v>
      </c>
      <c r="F4277" s="181" t="e">
        <f t="shared" si="1118"/>
        <v>#DIV/0!</v>
      </c>
      <c r="H4277" s="181" t="e">
        <f t="shared" si="1119"/>
        <v>#DIV/0!</v>
      </c>
      <c r="I4277" s="181" t="e">
        <f t="shared" si="1106"/>
        <v>#DIV/0!</v>
      </c>
      <c r="J4277" s="339" t="e">
        <f t="shared" si="1107"/>
        <v>#DIV/0!</v>
      </c>
      <c r="K4277" s="181" t="e">
        <f t="shared" si="1108"/>
        <v>#DIV/0!</v>
      </c>
      <c r="M4277" s="181" t="e">
        <f t="shared" si="1109"/>
        <v>#DIV/0!</v>
      </c>
      <c r="N4277" s="181" t="e">
        <f t="shared" si="1110"/>
        <v>#DIV/0!</v>
      </c>
      <c r="O4277" s="339" t="e">
        <f t="shared" si="1111"/>
        <v>#DIV/0!</v>
      </c>
      <c r="P4277" s="181" t="e">
        <f t="shared" si="1112"/>
        <v>#DIV/0!</v>
      </c>
      <c r="R4277" s="181" t="e">
        <f t="shared" si="1113"/>
        <v>#DIV/0!</v>
      </c>
      <c r="S4277" s="181" t="e">
        <f t="shared" si="1114"/>
        <v>#DIV/0!</v>
      </c>
      <c r="T4277" s="339" t="e">
        <f t="shared" si="1120"/>
        <v>#DIV/0!</v>
      </c>
      <c r="U4277" s="181" t="e">
        <f t="shared" si="1115"/>
        <v>#DIV/0!</v>
      </c>
    </row>
    <row r="4278" spans="2:21" ht="12.75" customHeight="1" x14ac:dyDescent="0.15">
      <c r="B4278" s="1">
        <f t="shared" si="1121"/>
        <v>440.70000000003171</v>
      </c>
      <c r="C4278" s="181" t="e">
        <f t="shared" si="1116"/>
        <v>#DIV/0!</v>
      </c>
      <c r="D4278" s="242">
        <f t="shared" si="1117"/>
        <v>106.31458885284246</v>
      </c>
      <c r="E4278" s="181" t="e">
        <f t="shared" si="1105"/>
        <v>#DIV/0!</v>
      </c>
      <c r="F4278" s="181" t="e">
        <f t="shared" si="1118"/>
        <v>#DIV/0!</v>
      </c>
      <c r="H4278" s="181" t="e">
        <f t="shared" si="1119"/>
        <v>#DIV/0!</v>
      </c>
      <c r="I4278" s="181" t="e">
        <f t="shared" si="1106"/>
        <v>#DIV/0!</v>
      </c>
      <c r="J4278" s="339" t="e">
        <f t="shared" si="1107"/>
        <v>#DIV/0!</v>
      </c>
      <c r="K4278" s="181" t="e">
        <f t="shared" si="1108"/>
        <v>#DIV/0!</v>
      </c>
      <c r="M4278" s="181" t="e">
        <f t="shared" si="1109"/>
        <v>#DIV/0!</v>
      </c>
      <c r="N4278" s="181" t="e">
        <f t="shared" si="1110"/>
        <v>#DIV/0!</v>
      </c>
      <c r="O4278" s="339" t="e">
        <f t="shared" si="1111"/>
        <v>#DIV/0!</v>
      </c>
      <c r="P4278" s="181" t="e">
        <f t="shared" si="1112"/>
        <v>#DIV/0!</v>
      </c>
      <c r="R4278" s="181" t="e">
        <f t="shared" si="1113"/>
        <v>#DIV/0!</v>
      </c>
      <c r="S4278" s="181" t="e">
        <f t="shared" si="1114"/>
        <v>#DIV/0!</v>
      </c>
      <c r="T4278" s="339" t="e">
        <f t="shared" si="1120"/>
        <v>#DIV/0!</v>
      </c>
      <c r="U4278" s="181" t="e">
        <f t="shared" si="1115"/>
        <v>#DIV/0!</v>
      </c>
    </row>
    <row r="4279" spans="2:21" ht="12.75" customHeight="1" x14ac:dyDescent="0.15">
      <c r="B4279" s="1">
        <f t="shared" si="1121"/>
        <v>440.80000000003173</v>
      </c>
      <c r="C4279" s="181" t="e">
        <f t="shared" si="1116"/>
        <v>#DIV/0!</v>
      </c>
      <c r="D4279" s="242">
        <f t="shared" si="1117"/>
        <v>106.32090450848877</v>
      </c>
      <c r="E4279" s="181" t="e">
        <f t="shared" si="1105"/>
        <v>#DIV/0!</v>
      </c>
      <c r="F4279" s="181" t="e">
        <f t="shared" si="1118"/>
        <v>#DIV/0!</v>
      </c>
      <c r="H4279" s="181" t="e">
        <f t="shared" si="1119"/>
        <v>#DIV/0!</v>
      </c>
      <c r="I4279" s="181" t="e">
        <f t="shared" si="1106"/>
        <v>#DIV/0!</v>
      </c>
      <c r="J4279" s="339" t="e">
        <f t="shared" si="1107"/>
        <v>#DIV/0!</v>
      </c>
      <c r="K4279" s="181" t="e">
        <f t="shared" si="1108"/>
        <v>#DIV/0!</v>
      </c>
      <c r="M4279" s="181" t="e">
        <f t="shared" si="1109"/>
        <v>#DIV/0!</v>
      </c>
      <c r="N4279" s="181" t="e">
        <f t="shared" si="1110"/>
        <v>#DIV/0!</v>
      </c>
      <c r="O4279" s="339" t="e">
        <f t="shared" si="1111"/>
        <v>#DIV/0!</v>
      </c>
      <c r="P4279" s="181" t="e">
        <f t="shared" si="1112"/>
        <v>#DIV/0!</v>
      </c>
      <c r="R4279" s="181" t="e">
        <f t="shared" si="1113"/>
        <v>#DIV/0!</v>
      </c>
      <c r="S4279" s="181" t="e">
        <f t="shared" si="1114"/>
        <v>#DIV/0!</v>
      </c>
      <c r="T4279" s="339" t="e">
        <f t="shared" si="1120"/>
        <v>#DIV/0!</v>
      </c>
      <c r="U4279" s="181" t="e">
        <f t="shared" si="1115"/>
        <v>#DIV/0!</v>
      </c>
    </row>
    <row r="4280" spans="2:21" ht="12.75" customHeight="1" x14ac:dyDescent="0.15">
      <c r="B4280" s="1">
        <f t="shared" si="1121"/>
        <v>440.90000000003175</v>
      </c>
      <c r="C4280" s="181" t="e">
        <f t="shared" si="1116"/>
        <v>#DIV/0!</v>
      </c>
      <c r="D4280" s="242">
        <f t="shared" si="1117"/>
        <v>106.32721903885117</v>
      </c>
      <c r="E4280" s="181" t="e">
        <f t="shared" si="1105"/>
        <v>#DIV/0!</v>
      </c>
      <c r="F4280" s="181" t="e">
        <f t="shared" si="1118"/>
        <v>#DIV/0!</v>
      </c>
      <c r="H4280" s="181" t="e">
        <f t="shared" si="1119"/>
        <v>#DIV/0!</v>
      </c>
      <c r="I4280" s="181" t="e">
        <f t="shared" si="1106"/>
        <v>#DIV/0!</v>
      </c>
      <c r="J4280" s="339" t="e">
        <f t="shared" si="1107"/>
        <v>#DIV/0!</v>
      </c>
      <c r="K4280" s="181" t="e">
        <f t="shared" si="1108"/>
        <v>#DIV/0!</v>
      </c>
      <c r="M4280" s="181" t="e">
        <f t="shared" si="1109"/>
        <v>#DIV/0!</v>
      </c>
      <c r="N4280" s="181" t="e">
        <f t="shared" si="1110"/>
        <v>#DIV/0!</v>
      </c>
      <c r="O4280" s="339" t="e">
        <f t="shared" si="1111"/>
        <v>#DIV/0!</v>
      </c>
      <c r="P4280" s="181" t="e">
        <f t="shared" si="1112"/>
        <v>#DIV/0!</v>
      </c>
      <c r="R4280" s="181" t="e">
        <f t="shared" si="1113"/>
        <v>#DIV/0!</v>
      </c>
      <c r="S4280" s="181" t="e">
        <f t="shared" si="1114"/>
        <v>#DIV/0!</v>
      </c>
      <c r="T4280" s="339" t="e">
        <f t="shared" si="1120"/>
        <v>#DIV/0!</v>
      </c>
      <c r="U4280" s="181" t="e">
        <f t="shared" si="1115"/>
        <v>#DIV/0!</v>
      </c>
    </row>
    <row r="4281" spans="2:21" ht="12.75" customHeight="1" x14ac:dyDescent="0.15">
      <c r="B4281" s="1">
        <f t="shared" si="1121"/>
        <v>441.00000000003178</v>
      </c>
      <c r="C4281" s="181" t="e">
        <f t="shared" si="1116"/>
        <v>#DIV/0!</v>
      </c>
      <c r="D4281" s="242">
        <f t="shared" si="1117"/>
        <v>106.33353244439742</v>
      </c>
      <c r="E4281" s="181" t="e">
        <f t="shared" si="1105"/>
        <v>#DIV/0!</v>
      </c>
      <c r="F4281" s="181" t="e">
        <f t="shared" si="1118"/>
        <v>#DIV/0!</v>
      </c>
      <c r="H4281" s="181" t="e">
        <f t="shared" si="1119"/>
        <v>#DIV/0!</v>
      </c>
      <c r="I4281" s="181" t="e">
        <f t="shared" si="1106"/>
        <v>#DIV/0!</v>
      </c>
      <c r="J4281" s="339" t="e">
        <f t="shared" si="1107"/>
        <v>#DIV/0!</v>
      </c>
      <c r="K4281" s="181" t="e">
        <f t="shared" si="1108"/>
        <v>#DIV/0!</v>
      </c>
      <c r="M4281" s="181" t="e">
        <f t="shared" si="1109"/>
        <v>#DIV/0!</v>
      </c>
      <c r="N4281" s="181" t="e">
        <f t="shared" si="1110"/>
        <v>#DIV/0!</v>
      </c>
      <c r="O4281" s="339" t="e">
        <f t="shared" si="1111"/>
        <v>#DIV/0!</v>
      </c>
      <c r="P4281" s="181" t="e">
        <f t="shared" si="1112"/>
        <v>#DIV/0!</v>
      </c>
      <c r="R4281" s="181" t="e">
        <f t="shared" si="1113"/>
        <v>#DIV/0!</v>
      </c>
      <c r="S4281" s="181" t="e">
        <f t="shared" si="1114"/>
        <v>#DIV/0!</v>
      </c>
      <c r="T4281" s="339" t="e">
        <f t="shared" si="1120"/>
        <v>#DIV/0!</v>
      </c>
      <c r="U4281" s="181" t="e">
        <f t="shared" si="1115"/>
        <v>#DIV/0!</v>
      </c>
    </row>
    <row r="4282" spans="2:21" ht="12.75" customHeight="1" x14ac:dyDescent="0.15">
      <c r="B4282" s="1">
        <f t="shared" si="1121"/>
        <v>441.1000000000318</v>
      </c>
      <c r="C4282" s="181" t="e">
        <f t="shared" si="1116"/>
        <v>#DIV/0!</v>
      </c>
      <c r="D4282" s="242">
        <f t="shared" si="1117"/>
        <v>106.33984472559499</v>
      </c>
      <c r="E4282" s="181" t="e">
        <f t="shared" si="1105"/>
        <v>#DIV/0!</v>
      </c>
      <c r="F4282" s="181" t="e">
        <f t="shared" si="1118"/>
        <v>#DIV/0!</v>
      </c>
      <c r="H4282" s="181" t="e">
        <f t="shared" si="1119"/>
        <v>#DIV/0!</v>
      </c>
      <c r="I4282" s="181" t="e">
        <f t="shared" si="1106"/>
        <v>#DIV/0!</v>
      </c>
      <c r="J4282" s="339" t="e">
        <f t="shared" si="1107"/>
        <v>#DIV/0!</v>
      </c>
      <c r="K4282" s="181" t="e">
        <f t="shared" si="1108"/>
        <v>#DIV/0!</v>
      </c>
      <c r="M4282" s="181" t="e">
        <f t="shared" si="1109"/>
        <v>#DIV/0!</v>
      </c>
      <c r="N4282" s="181" t="e">
        <f t="shared" si="1110"/>
        <v>#DIV/0!</v>
      </c>
      <c r="O4282" s="339" t="e">
        <f t="shared" si="1111"/>
        <v>#DIV/0!</v>
      </c>
      <c r="P4282" s="181" t="e">
        <f t="shared" si="1112"/>
        <v>#DIV/0!</v>
      </c>
      <c r="R4282" s="181" t="e">
        <f t="shared" si="1113"/>
        <v>#DIV/0!</v>
      </c>
      <c r="S4282" s="181" t="e">
        <f t="shared" si="1114"/>
        <v>#DIV/0!</v>
      </c>
      <c r="T4282" s="339" t="e">
        <f t="shared" si="1120"/>
        <v>#DIV/0!</v>
      </c>
      <c r="U4282" s="181" t="e">
        <f t="shared" si="1115"/>
        <v>#DIV/0!</v>
      </c>
    </row>
    <row r="4283" spans="2:21" ht="12.75" customHeight="1" x14ac:dyDescent="0.15">
      <c r="B4283" s="1">
        <f t="shared" si="1121"/>
        <v>441.20000000003182</v>
      </c>
      <c r="C4283" s="181" t="e">
        <f t="shared" si="1116"/>
        <v>#DIV/0!</v>
      </c>
      <c r="D4283" s="242">
        <f t="shared" si="1117"/>
        <v>106.34615588291085</v>
      </c>
      <c r="E4283" s="181" t="e">
        <f t="shared" si="1105"/>
        <v>#DIV/0!</v>
      </c>
      <c r="F4283" s="181" t="e">
        <f t="shared" si="1118"/>
        <v>#DIV/0!</v>
      </c>
      <c r="H4283" s="181" t="e">
        <f t="shared" si="1119"/>
        <v>#DIV/0!</v>
      </c>
      <c r="I4283" s="181" t="e">
        <f t="shared" si="1106"/>
        <v>#DIV/0!</v>
      </c>
      <c r="J4283" s="339" t="e">
        <f t="shared" si="1107"/>
        <v>#DIV/0!</v>
      </c>
      <c r="K4283" s="181" t="e">
        <f t="shared" si="1108"/>
        <v>#DIV/0!</v>
      </c>
      <c r="M4283" s="181" t="e">
        <f t="shared" si="1109"/>
        <v>#DIV/0!</v>
      </c>
      <c r="N4283" s="181" t="e">
        <f t="shared" si="1110"/>
        <v>#DIV/0!</v>
      </c>
      <c r="O4283" s="339" t="e">
        <f t="shared" si="1111"/>
        <v>#DIV/0!</v>
      </c>
      <c r="P4283" s="181" t="e">
        <f t="shared" si="1112"/>
        <v>#DIV/0!</v>
      </c>
      <c r="R4283" s="181" t="e">
        <f t="shared" si="1113"/>
        <v>#DIV/0!</v>
      </c>
      <c r="S4283" s="181" t="e">
        <f t="shared" si="1114"/>
        <v>#DIV/0!</v>
      </c>
      <c r="T4283" s="339" t="e">
        <f t="shared" si="1120"/>
        <v>#DIV/0!</v>
      </c>
      <c r="U4283" s="181" t="e">
        <f t="shared" si="1115"/>
        <v>#DIV/0!</v>
      </c>
    </row>
    <row r="4284" spans="2:21" ht="12.75" customHeight="1" x14ac:dyDescent="0.15">
      <c r="B4284" s="1">
        <f t="shared" si="1121"/>
        <v>441.30000000003184</v>
      </c>
      <c r="C4284" s="181" t="e">
        <f t="shared" si="1116"/>
        <v>#DIV/0!</v>
      </c>
      <c r="D4284" s="242">
        <f t="shared" si="1117"/>
        <v>106.35246591681189</v>
      </c>
      <c r="E4284" s="181" t="e">
        <f t="shared" si="1105"/>
        <v>#DIV/0!</v>
      </c>
      <c r="F4284" s="181" t="e">
        <f t="shared" si="1118"/>
        <v>#DIV/0!</v>
      </c>
      <c r="H4284" s="181" t="e">
        <f t="shared" si="1119"/>
        <v>#DIV/0!</v>
      </c>
      <c r="I4284" s="181" t="e">
        <f t="shared" si="1106"/>
        <v>#DIV/0!</v>
      </c>
      <c r="J4284" s="339" t="e">
        <f t="shared" si="1107"/>
        <v>#DIV/0!</v>
      </c>
      <c r="K4284" s="181" t="e">
        <f t="shared" si="1108"/>
        <v>#DIV/0!</v>
      </c>
      <c r="M4284" s="181" t="e">
        <f t="shared" si="1109"/>
        <v>#DIV/0!</v>
      </c>
      <c r="N4284" s="181" t="e">
        <f t="shared" si="1110"/>
        <v>#DIV/0!</v>
      </c>
      <c r="O4284" s="339" t="e">
        <f t="shared" si="1111"/>
        <v>#DIV/0!</v>
      </c>
      <c r="P4284" s="181" t="e">
        <f t="shared" si="1112"/>
        <v>#DIV/0!</v>
      </c>
      <c r="R4284" s="181" t="e">
        <f t="shared" si="1113"/>
        <v>#DIV/0!</v>
      </c>
      <c r="S4284" s="181" t="e">
        <f t="shared" si="1114"/>
        <v>#DIV/0!</v>
      </c>
      <c r="T4284" s="339" t="e">
        <f t="shared" si="1120"/>
        <v>#DIV/0!</v>
      </c>
      <c r="U4284" s="181" t="e">
        <f t="shared" si="1115"/>
        <v>#DIV/0!</v>
      </c>
    </row>
    <row r="4285" spans="2:21" ht="12.75" customHeight="1" x14ac:dyDescent="0.15">
      <c r="B4285" s="1">
        <f t="shared" si="1121"/>
        <v>441.40000000003187</v>
      </c>
      <c r="C4285" s="181" t="e">
        <f t="shared" si="1116"/>
        <v>#DIV/0!</v>
      </c>
      <c r="D4285" s="242">
        <f t="shared" si="1117"/>
        <v>106.35877482776459</v>
      </c>
      <c r="E4285" s="181" t="e">
        <f t="shared" si="1105"/>
        <v>#DIV/0!</v>
      </c>
      <c r="F4285" s="181" t="e">
        <f t="shared" si="1118"/>
        <v>#DIV/0!</v>
      </c>
      <c r="H4285" s="181" t="e">
        <f t="shared" si="1119"/>
        <v>#DIV/0!</v>
      </c>
      <c r="I4285" s="181" t="e">
        <f t="shared" si="1106"/>
        <v>#DIV/0!</v>
      </c>
      <c r="J4285" s="339" t="e">
        <f t="shared" si="1107"/>
        <v>#DIV/0!</v>
      </c>
      <c r="K4285" s="181" t="e">
        <f t="shared" si="1108"/>
        <v>#DIV/0!</v>
      </c>
      <c r="M4285" s="181" t="e">
        <f t="shared" si="1109"/>
        <v>#DIV/0!</v>
      </c>
      <c r="N4285" s="181" t="e">
        <f t="shared" si="1110"/>
        <v>#DIV/0!</v>
      </c>
      <c r="O4285" s="339" t="e">
        <f t="shared" si="1111"/>
        <v>#DIV/0!</v>
      </c>
      <c r="P4285" s="181" t="e">
        <f t="shared" si="1112"/>
        <v>#DIV/0!</v>
      </c>
      <c r="R4285" s="181" t="e">
        <f t="shared" si="1113"/>
        <v>#DIV/0!</v>
      </c>
      <c r="S4285" s="181" t="e">
        <f t="shared" si="1114"/>
        <v>#DIV/0!</v>
      </c>
      <c r="T4285" s="339" t="e">
        <f t="shared" si="1120"/>
        <v>#DIV/0!</v>
      </c>
      <c r="U4285" s="181" t="e">
        <f t="shared" si="1115"/>
        <v>#DIV/0!</v>
      </c>
    </row>
    <row r="4286" spans="2:21" ht="12.75" customHeight="1" x14ac:dyDescent="0.15">
      <c r="B4286" s="1">
        <f t="shared" si="1121"/>
        <v>441.50000000003189</v>
      </c>
      <c r="C4286" s="181" t="e">
        <f t="shared" si="1116"/>
        <v>#DIV/0!</v>
      </c>
      <c r="D4286" s="242">
        <f t="shared" si="1117"/>
        <v>106.36508261623504</v>
      </c>
      <c r="E4286" s="181" t="e">
        <f t="shared" si="1105"/>
        <v>#DIV/0!</v>
      </c>
      <c r="F4286" s="181" t="e">
        <f t="shared" si="1118"/>
        <v>#DIV/0!</v>
      </c>
      <c r="H4286" s="181" t="e">
        <f t="shared" si="1119"/>
        <v>#DIV/0!</v>
      </c>
      <c r="I4286" s="181" t="e">
        <f t="shared" si="1106"/>
        <v>#DIV/0!</v>
      </c>
      <c r="J4286" s="339" t="e">
        <f t="shared" si="1107"/>
        <v>#DIV/0!</v>
      </c>
      <c r="K4286" s="181" t="e">
        <f t="shared" si="1108"/>
        <v>#DIV/0!</v>
      </c>
      <c r="M4286" s="181" t="e">
        <f t="shared" si="1109"/>
        <v>#DIV/0!</v>
      </c>
      <c r="N4286" s="181" t="e">
        <f t="shared" si="1110"/>
        <v>#DIV/0!</v>
      </c>
      <c r="O4286" s="339" t="e">
        <f t="shared" si="1111"/>
        <v>#DIV/0!</v>
      </c>
      <c r="P4286" s="181" t="e">
        <f t="shared" si="1112"/>
        <v>#DIV/0!</v>
      </c>
      <c r="R4286" s="181" t="e">
        <f t="shared" si="1113"/>
        <v>#DIV/0!</v>
      </c>
      <c r="S4286" s="181" t="e">
        <f t="shared" si="1114"/>
        <v>#DIV/0!</v>
      </c>
      <c r="T4286" s="339" t="e">
        <f t="shared" si="1120"/>
        <v>#DIV/0!</v>
      </c>
      <c r="U4286" s="181" t="e">
        <f t="shared" si="1115"/>
        <v>#DIV/0!</v>
      </c>
    </row>
    <row r="4287" spans="2:21" ht="12.75" customHeight="1" x14ac:dyDescent="0.15">
      <c r="B4287" s="1">
        <f t="shared" si="1121"/>
        <v>441.60000000003191</v>
      </c>
      <c r="C4287" s="181" t="e">
        <f t="shared" si="1116"/>
        <v>#DIV/0!</v>
      </c>
      <c r="D4287" s="242">
        <f t="shared" si="1117"/>
        <v>106.37138928268929</v>
      </c>
      <c r="E4287" s="181" t="e">
        <f t="shared" si="1105"/>
        <v>#DIV/0!</v>
      </c>
      <c r="F4287" s="181" t="e">
        <f t="shared" si="1118"/>
        <v>#DIV/0!</v>
      </c>
      <c r="H4287" s="181" t="e">
        <f t="shared" si="1119"/>
        <v>#DIV/0!</v>
      </c>
      <c r="I4287" s="181" t="e">
        <f t="shared" si="1106"/>
        <v>#DIV/0!</v>
      </c>
      <c r="J4287" s="339" t="e">
        <f t="shared" si="1107"/>
        <v>#DIV/0!</v>
      </c>
      <c r="K4287" s="181" t="e">
        <f t="shared" si="1108"/>
        <v>#DIV/0!</v>
      </c>
      <c r="M4287" s="181" t="e">
        <f t="shared" si="1109"/>
        <v>#DIV/0!</v>
      </c>
      <c r="N4287" s="181" t="e">
        <f t="shared" si="1110"/>
        <v>#DIV/0!</v>
      </c>
      <c r="O4287" s="339" t="e">
        <f t="shared" si="1111"/>
        <v>#DIV/0!</v>
      </c>
      <c r="P4287" s="181" t="e">
        <f t="shared" si="1112"/>
        <v>#DIV/0!</v>
      </c>
      <c r="R4287" s="181" t="e">
        <f t="shared" si="1113"/>
        <v>#DIV/0!</v>
      </c>
      <c r="S4287" s="181" t="e">
        <f t="shared" si="1114"/>
        <v>#DIV/0!</v>
      </c>
      <c r="T4287" s="339" t="e">
        <f t="shared" si="1120"/>
        <v>#DIV/0!</v>
      </c>
      <c r="U4287" s="181" t="e">
        <f t="shared" si="1115"/>
        <v>#DIV/0!</v>
      </c>
    </row>
    <row r="4288" spans="2:21" ht="12.75" customHeight="1" x14ac:dyDescent="0.15">
      <c r="B4288" s="1">
        <f t="shared" si="1121"/>
        <v>441.70000000003193</v>
      </c>
      <c r="C4288" s="181" t="e">
        <f t="shared" si="1116"/>
        <v>#DIV/0!</v>
      </c>
      <c r="D4288" s="242">
        <f t="shared" si="1117"/>
        <v>106.37769482759273</v>
      </c>
      <c r="E4288" s="181" t="e">
        <f t="shared" si="1105"/>
        <v>#DIV/0!</v>
      </c>
      <c r="F4288" s="181" t="e">
        <f t="shared" si="1118"/>
        <v>#DIV/0!</v>
      </c>
      <c r="H4288" s="181" t="e">
        <f t="shared" si="1119"/>
        <v>#DIV/0!</v>
      </c>
      <c r="I4288" s="181" t="e">
        <f t="shared" si="1106"/>
        <v>#DIV/0!</v>
      </c>
      <c r="J4288" s="339" t="e">
        <f t="shared" si="1107"/>
        <v>#DIV/0!</v>
      </c>
      <c r="K4288" s="181" t="e">
        <f t="shared" si="1108"/>
        <v>#DIV/0!</v>
      </c>
      <c r="M4288" s="181" t="e">
        <f t="shared" si="1109"/>
        <v>#DIV/0!</v>
      </c>
      <c r="N4288" s="181" t="e">
        <f t="shared" si="1110"/>
        <v>#DIV/0!</v>
      </c>
      <c r="O4288" s="339" t="e">
        <f t="shared" si="1111"/>
        <v>#DIV/0!</v>
      </c>
      <c r="P4288" s="181" t="e">
        <f t="shared" si="1112"/>
        <v>#DIV/0!</v>
      </c>
      <c r="R4288" s="181" t="e">
        <f t="shared" si="1113"/>
        <v>#DIV/0!</v>
      </c>
      <c r="S4288" s="181" t="e">
        <f t="shared" si="1114"/>
        <v>#DIV/0!</v>
      </c>
      <c r="T4288" s="339" t="e">
        <f t="shared" si="1120"/>
        <v>#DIV/0!</v>
      </c>
      <c r="U4288" s="181" t="e">
        <f t="shared" si="1115"/>
        <v>#DIV/0!</v>
      </c>
    </row>
    <row r="4289" spans="2:21" ht="12.75" customHeight="1" x14ac:dyDescent="0.15">
      <c r="B4289" s="1">
        <f t="shared" si="1121"/>
        <v>441.80000000003196</v>
      </c>
      <c r="C4289" s="181" t="e">
        <f t="shared" si="1116"/>
        <v>#DIV/0!</v>
      </c>
      <c r="D4289" s="242">
        <f t="shared" si="1117"/>
        <v>106.38399925141086</v>
      </c>
      <c r="E4289" s="181" t="e">
        <f t="shared" si="1105"/>
        <v>#DIV/0!</v>
      </c>
      <c r="F4289" s="181" t="e">
        <f t="shared" si="1118"/>
        <v>#DIV/0!</v>
      </c>
      <c r="H4289" s="181" t="e">
        <f t="shared" si="1119"/>
        <v>#DIV/0!</v>
      </c>
      <c r="I4289" s="181" t="e">
        <f t="shared" si="1106"/>
        <v>#DIV/0!</v>
      </c>
      <c r="J4289" s="339" t="e">
        <f t="shared" si="1107"/>
        <v>#DIV/0!</v>
      </c>
      <c r="K4289" s="181" t="e">
        <f t="shared" si="1108"/>
        <v>#DIV/0!</v>
      </c>
      <c r="M4289" s="181" t="e">
        <f t="shared" si="1109"/>
        <v>#DIV/0!</v>
      </c>
      <c r="N4289" s="181" t="e">
        <f t="shared" si="1110"/>
        <v>#DIV/0!</v>
      </c>
      <c r="O4289" s="339" t="e">
        <f t="shared" si="1111"/>
        <v>#DIV/0!</v>
      </c>
      <c r="P4289" s="181" t="e">
        <f t="shared" si="1112"/>
        <v>#DIV/0!</v>
      </c>
      <c r="R4289" s="181" t="e">
        <f t="shared" si="1113"/>
        <v>#DIV/0!</v>
      </c>
      <c r="S4289" s="181" t="e">
        <f t="shared" si="1114"/>
        <v>#DIV/0!</v>
      </c>
      <c r="T4289" s="339" t="e">
        <f t="shared" si="1120"/>
        <v>#DIV/0!</v>
      </c>
      <c r="U4289" s="181" t="e">
        <f t="shared" si="1115"/>
        <v>#DIV/0!</v>
      </c>
    </row>
    <row r="4290" spans="2:21" ht="12.75" customHeight="1" x14ac:dyDescent="0.15">
      <c r="B4290" s="1">
        <f t="shared" si="1121"/>
        <v>441.90000000003198</v>
      </c>
      <c r="C4290" s="181" t="e">
        <f t="shared" si="1116"/>
        <v>#DIV/0!</v>
      </c>
      <c r="D4290" s="242">
        <f t="shared" si="1117"/>
        <v>106.39030255460852</v>
      </c>
      <c r="E4290" s="181" t="e">
        <f t="shared" si="1105"/>
        <v>#DIV/0!</v>
      </c>
      <c r="F4290" s="181" t="e">
        <f t="shared" si="1118"/>
        <v>#DIV/0!</v>
      </c>
      <c r="H4290" s="181" t="e">
        <f t="shared" si="1119"/>
        <v>#DIV/0!</v>
      </c>
      <c r="I4290" s="181" t="e">
        <f t="shared" si="1106"/>
        <v>#DIV/0!</v>
      </c>
      <c r="J4290" s="339" t="e">
        <f t="shared" si="1107"/>
        <v>#DIV/0!</v>
      </c>
      <c r="K4290" s="181" t="e">
        <f t="shared" si="1108"/>
        <v>#DIV/0!</v>
      </c>
      <c r="M4290" s="181" t="e">
        <f t="shared" si="1109"/>
        <v>#DIV/0!</v>
      </c>
      <c r="N4290" s="181" t="e">
        <f t="shared" si="1110"/>
        <v>#DIV/0!</v>
      </c>
      <c r="O4290" s="339" t="e">
        <f t="shared" si="1111"/>
        <v>#DIV/0!</v>
      </c>
      <c r="P4290" s="181" t="e">
        <f t="shared" si="1112"/>
        <v>#DIV/0!</v>
      </c>
      <c r="R4290" s="181" t="e">
        <f t="shared" si="1113"/>
        <v>#DIV/0!</v>
      </c>
      <c r="S4290" s="181" t="e">
        <f t="shared" si="1114"/>
        <v>#DIV/0!</v>
      </c>
      <c r="T4290" s="339" t="e">
        <f t="shared" si="1120"/>
        <v>#DIV/0!</v>
      </c>
      <c r="U4290" s="181" t="e">
        <f t="shared" si="1115"/>
        <v>#DIV/0!</v>
      </c>
    </row>
    <row r="4291" spans="2:21" ht="12.75" customHeight="1" x14ac:dyDescent="0.15">
      <c r="B4291" s="1">
        <f t="shared" si="1121"/>
        <v>442.000000000032</v>
      </c>
      <c r="C4291" s="181" t="e">
        <f t="shared" si="1116"/>
        <v>#DIV/0!</v>
      </c>
      <c r="D4291" s="242">
        <f t="shared" si="1117"/>
        <v>106.39660473765036</v>
      </c>
      <c r="E4291" s="181" t="e">
        <f t="shared" si="1105"/>
        <v>#DIV/0!</v>
      </c>
      <c r="F4291" s="181" t="e">
        <f t="shared" si="1118"/>
        <v>#DIV/0!</v>
      </c>
      <c r="H4291" s="181" t="e">
        <f t="shared" si="1119"/>
        <v>#DIV/0!</v>
      </c>
      <c r="I4291" s="181" t="e">
        <f t="shared" si="1106"/>
        <v>#DIV/0!</v>
      </c>
      <c r="J4291" s="339" t="e">
        <f t="shared" si="1107"/>
        <v>#DIV/0!</v>
      </c>
      <c r="K4291" s="181" t="e">
        <f t="shared" si="1108"/>
        <v>#DIV/0!</v>
      </c>
      <c r="M4291" s="181" t="e">
        <f t="shared" si="1109"/>
        <v>#DIV/0!</v>
      </c>
      <c r="N4291" s="181" t="e">
        <f t="shared" si="1110"/>
        <v>#DIV/0!</v>
      </c>
      <c r="O4291" s="339" t="e">
        <f t="shared" si="1111"/>
        <v>#DIV/0!</v>
      </c>
      <c r="P4291" s="181" t="e">
        <f t="shared" si="1112"/>
        <v>#DIV/0!</v>
      </c>
      <c r="R4291" s="181" t="e">
        <f t="shared" si="1113"/>
        <v>#DIV/0!</v>
      </c>
      <c r="S4291" s="181" t="e">
        <f t="shared" si="1114"/>
        <v>#DIV/0!</v>
      </c>
      <c r="T4291" s="339" t="e">
        <f t="shared" si="1120"/>
        <v>#DIV/0!</v>
      </c>
      <c r="U4291" s="181" t="e">
        <f t="shared" si="1115"/>
        <v>#DIV/0!</v>
      </c>
    </row>
    <row r="4292" spans="2:21" ht="12.75" customHeight="1" x14ac:dyDescent="0.15">
      <c r="B4292" s="1">
        <f t="shared" si="1121"/>
        <v>442.10000000003203</v>
      </c>
      <c r="C4292" s="181" t="e">
        <f t="shared" si="1116"/>
        <v>#DIV/0!</v>
      </c>
      <c r="D4292" s="242">
        <f t="shared" si="1117"/>
        <v>106.40290580100081</v>
      </c>
      <c r="E4292" s="181" t="e">
        <f t="shared" si="1105"/>
        <v>#DIV/0!</v>
      </c>
      <c r="F4292" s="181" t="e">
        <f t="shared" si="1118"/>
        <v>#DIV/0!</v>
      </c>
      <c r="H4292" s="181" t="e">
        <f t="shared" si="1119"/>
        <v>#DIV/0!</v>
      </c>
      <c r="I4292" s="181" t="e">
        <f t="shared" si="1106"/>
        <v>#DIV/0!</v>
      </c>
      <c r="J4292" s="339" t="e">
        <f t="shared" si="1107"/>
        <v>#DIV/0!</v>
      </c>
      <c r="K4292" s="181" t="e">
        <f t="shared" si="1108"/>
        <v>#DIV/0!</v>
      </c>
      <c r="M4292" s="181" t="e">
        <f t="shared" si="1109"/>
        <v>#DIV/0!</v>
      </c>
      <c r="N4292" s="181" t="e">
        <f t="shared" si="1110"/>
        <v>#DIV/0!</v>
      </c>
      <c r="O4292" s="339" t="e">
        <f t="shared" si="1111"/>
        <v>#DIV/0!</v>
      </c>
      <c r="P4292" s="181" t="e">
        <f t="shared" si="1112"/>
        <v>#DIV/0!</v>
      </c>
      <c r="R4292" s="181" t="e">
        <f t="shared" si="1113"/>
        <v>#DIV/0!</v>
      </c>
      <c r="S4292" s="181" t="e">
        <f t="shared" si="1114"/>
        <v>#DIV/0!</v>
      </c>
      <c r="T4292" s="339" t="e">
        <f t="shared" si="1120"/>
        <v>#DIV/0!</v>
      </c>
      <c r="U4292" s="181" t="e">
        <f t="shared" si="1115"/>
        <v>#DIV/0!</v>
      </c>
    </row>
    <row r="4293" spans="2:21" ht="12.75" customHeight="1" x14ac:dyDescent="0.15">
      <c r="B4293" s="1">
        <f t="shared" si="1121"/>
        <v>442.20000000003205</v>
      </c>
      <c r="C4293" s="181" t="e">
        <f t="shared" si="1116"/>
        <v>#DIV/0!</v>
      </c>
      <c r="D4293" s="242">
        <f t="shared" si="1117"/>
        <v>106.40920574512397</v>
      </c>
      <c r="E4293" s="181" t="e">
        <f t="shared" si="1105"/>
        <v>#DIV/0!</v>
      </c>
      <c r="F4293" s="181" t="e">
        <f t="shared" si="1118"/>
        <v>#DIV/0!</v>
      </c>
      <c r="H4293" s="181" t="e">
        <f t="shared" si="1119"/>
        <v>#DIV/0!</v>
      </c>
      <c r="I4293" s="181" t="e">
        <f t="shared" si="1106"/>
        <v>#DIV/0!</v>
      </c>
      <c r="J4293" s="339" t="e">
        <f t="shared" si="1107"/>
        <v>#DIV/0!</v>
      </c>
      <c r="K4293" s="181" t="e">
        <f t="shared" si="1108"/>
        <v>#DIV/0!</v>
      </c>
      <c r="M4293" s="181" t="e">
        <f t="shared" si="1109"/>
        <v>#DIV/0!</v>
      </c>
      <c r="N4293" s="181" t="e">
        <f t="shared" si="1110"/>
        <v>#DIV/0!</v>
      </c>
      <c r="O4293" s="339" t="e">
        <f t="shared" si="1111"/>
        <v>#DIV/0!</v>
      </c>
      <c r="P4293" s="181" t="e">
        <f t="shared" si="1112"/>
        <v>#DIV/0!</v>
      </c>
      <c r="R4293" s="181" t="e">
        <f t="shared" si="1113"/>
        <v>#DIV/0!</v>
      </c>
      <c r="S4293" s="181" t="e">
        <f t="shared" si="1114"/>
        <v>#DIV/0!</v>
      </c>
      <c r="T4293" s="339" t="e">
        <f t="shared" si="1120"/>
        <v>#DIV/0!</v>
      </c>
      <c r="U4293" s="181" t="e">
        <f t="shared" si="1115"/>
        <v>#DIV/0!</v>
      </c>
    </row>
    <row r="4294" spans="2:21" ht="12.75" customHeight="1" x14ac:dyDescent="0.15">
      <c r="B4294" s="1">
        <f t="shared" si="1121"/>
        <v>442.30000000003207</v>
      </c>
      <c r="C4294" s="181" t="e">
        <f t="shared" si="1116"/>
        <v>#DIV/0!</v>
      </c>
      <c r="D4294" s="242">
        <f t="shared" si="1117"/>
        <v>106.41550457048351</v>
      </c>
      <c r="E4294" s="181" t="e">
        <f t="shared" ref="E4294:E4357" si="1122">+$D$19+(C4294/(D4294*$D$34))</f>
        <v>#DIV/0!</v>
      </c>
      <c r="F4294" s="181" t="e">
        <f t="shared" si="1118"/>
        <v>#DIV/0!</v>
      </c>
      <c r="H4294" s="181" t="e">
        <f t="shared" si="1119"/>
        <v>#DIV/0!</v>
      </c>
      <c r="I4294" s="181" t="e">
        <f t="shared" ref="I4294:I4357" si="1123">1.32*(($B4295-$D$19)/$D$30)^0.25</f>
        <v>#DIV/0!</v>
      </c>
      <c r="J4294" s="339" t="e">
        <f t="shared" ref="J4294:J4357" si="1124">+$D$19+(H4294/(I4294*$D$35))</f>
        <v>#DIV/0!</v>
      </c>
      <c r="K4294" s="181" t="e">
        <f t="shared" ref="K4294:K4357" si="1125">ABS($B4295-J4294)</f>
        <v>#DIV/0!</v>
      </c>
      <c r="M4294" s="181" t="e">
        <f t="shared" ref="M4294:M4357" si="1126">(2*PI()*$D$27*$D$8*$AE$7*($D$31-B4295))/LN($D$30/$D$28)</f>
        <v>#DIV/0!</v>
      </c>
      <c r="N4294" s="181" t="e">
        <f t="shared" ref="N4294:N4357" si="1127">1.32*(($B4295-$D$19)/$D$30)^0.25</f>
        <v>#DIV/0!</v>
      </c>
      <c r="O4294" s="339" t="e">
        <f t="shared" ref="O4294:O4357" si="1128">+$D$19+(M4294/(N4294*$D$38))</f>
        <v>#DIV/0!</v>
      </c>
      <c r="P4294" s="181" t="e">
        <f t="shared" ref="P4294:P4357" si="1129">ABS($B4295-O4294)</f>
        <v>#DIV/0!</v>
      </c>
      <c r="R4294" s="181" t="e">
        <f t="shared" ref="R4294:R4357" si="1130">(2*PI()*$D$27*$D$9*$AE$6*($D$31-B4295))/LN($D$30/$D$28)</f>
        <v>#DIV/0!</v>
      </c>
      <c r="S4294" s="181" t="e">
        <f t="shared" ref="S4294:S4357" si="1131">1.32*(($B4295-$D$19)/$D$30)^0.25</f>
        <v>#DIV/0!</v>
      </c>
      <c r="T4294" s="339" t="e">
        <f t="shared" si="1120"/>
        <v>#DIV/0!</v>
      </c>
      <c r="U4294" s="181" t="e">
        <f t="shared" ref="U4294:U4357" si="1132">ABS($B4295-T4294)</f>
        <v>#DIV/0!</v>
      </c>
    </row>
    <row r="4295" spans="2:21" ht="12.75" customHeight="1" x14ac:dyDescent="0.15">
      <c r="B4295" s="1">
        <f t="shared" si="1121"/>
        <v>442.40000000003209</v>
      </c>
      <c r="C4295" s="181" t="e">
        <f t="shared" ref="C4295:C4358" si="1133">(2*PI()*$D$26*$D$32*($D$31-B4296))/LN($D$29/$D$28)</f>
        <v>#DIV/0!</v>
      </c>
      <c r="D4295" s="242">
        <f t="shared" ref="D4295:D4358" si="1134">1.32*((B4296-$D$19)/$D$29)^0.25</f>
        <v>106.42180227754289</v>
      </c>
      <c r="E4295" s="181" t="e">
        <f t="shared" si="1122"/>
        <v>#DIV/0!</v>
      </c>
      <c r="F4295" s="181" t="e">
        <f t="shared" ref="F4295:F4358" si="1135">ABS(B4296-E4295)</f>
        <v>#DIV/0!</v>
      </c>
      <c r="H4295" s="181" t="e">
        <f t="shared" ref="H4295:H4358" si="1136">(2*PI()*$D$27*$D$32*($D$31-B4296))/LN($D$30/$D$28)</f>
        <v>#DIV/0!</v>
      </c>
      <c r="I4295" s="181" t="e">
        <f t="shared" si="1123"/>
        <v>#DIV/0!</v>
      </c>
      <c r="J4295" s="339" t="e">
        <f t="shared" si="1124"/>
        <v>#DIV/0!</v>
      </c>
      <c r="K4295" s="181" t="e">
        <f t="shared" si="1125"/>
        <v>#DIV/0!</v>
      </c>
      <c r="M4295" s="181" t="e">
        <f t="shared" si="1126"/>
        <v>#DIV/0!</v>
      </c>
      <c r="N4295" s="181" t="e">
        <f t="shared" si="1127"/>
        <v>#DIV/0!</v>
      </c>
      <c r="O4295" s="339" t="e">
        <f t="shared" si="1128"/>
        <v>#DIV/0!</v>
      </c>
      <c r="P4295" s="181" t="e">
        <f t="shared" si="1129"/>
        <v>#DIV/0!</v>
      </c>
      <c r="R4295" s="181" t="e">
        <f t="shared" si="1130"/>
        <v>#DIV/0!</v>
      </c>
      <c r="S4295" s="181" t="e">
        <f t="shared" si="1131"/>
        <v>#DIV/0!</v>
      </c>
      <c r="T4295" s="339" t="e">
        <f t="shared" ref="T4295:T4358" si="1137">+$D$19+(R4295/(S4295*$D$41))</f>
        <v>#DIV/0!</v>
      </c>
      <c r="U4295" s="181" t="e">
        <f t="shared" si="1132"/>
        <v>#DIV/0!</v>
      </c>
    </row>
    <row r="4296" spans="2:21" ht="12.75" customHeight="1" x14ac:dyDescent="0.15">
      <c r="B4296" s="1">
        <f t="shared" ref="B4296:B4359" si="1138">B4295+0.1</f>
        <v>442.50000000003212</v>
      </c>
      <c r="C4296" s="181" t="e">
        <f t="shared" si="1133"/>
        <v>#DIV/0!</v>
      </c>
      <c r="D4296" s="242">
        <f t="shared" si="1134"/>
        <v>106.4280988667653</v>
      </c>
      <c r="E4296" s="181" t="e">
        <f t="shared" si="1122"/>
        <v>#DIV/0!</v>
      </c>
      <c r="F4296" s="181" t="e">
        <f t="shared" si="1135"/>
        <v>#DIV/0!</v>
      </c>
      <c r="H4296" s="181" t="e">
        <f t="shared" si="1136"/>
        <v>#DIV/0!</v>
      </c>
      <c r="I4296" s="181" t="e">
        <f t="shared" si="1123"/>
        <v>#DIV/0!</v>
      </c>
      <c r="J4296" s="339" t="e">
        <f t="shared" si="1124"/>
        <v>#DIV/0!</v>
      </c>
      <c r="K4296" s="181" t="e">
        <f t="shared" si="1125"/>
        <v>#DIV/0!</v>
      </c>
      <c r="M4296" s="181" t="e">
        <f t="shared" si="1126"/>
        <v>#DIV/0!</v>
      </c>
      <c r="N4296" s="181" t="e">
        <f t="shared" si="1127"/>
        <v>#DIV/0!</v>
      </c>
      <c r="O4296" s="339" t="e">
        <f t="shared" si="1128"/>
        <v>#DIV/0!</v>
      </c>
      <c r="P4296" s="181" t="e">
        <f t="shared" si="1129"/>
        <v>#DIV/0!</v>
      </c>
      <c r="R4296" s="181" t="e">
        <f t="shared" si="1130"/>
        <v>#DIV/0!</v>
      </c>
      <c r="S4296" s="181" t="e">
        <f t="shared" si="1131"/>
        <v>#DIV/0!</v>
      </c>
      <c r="T4296" s="339" t="e">
        <f t="shared" si="1137"/>
        <v>#DIV/0!</v>
      </c>
      <c r="U4296" s="181" t="e">
        <f t="shared" si="1132"/>
        <v>#DIV/0!</v>
      </c>
    </row>
    <row r="4297" spans="2:21" ht="12.75" customHeight="1" x14ac:dyDescent="0.15">
      <c r="B4297" s="1">
        <f t="shared" si="1138"/>
        <v>442.60000000003214</v>
      </c>
      <c r="C4297" s="181" t="e">
        <f t="shared" si="1133"/>
        <v>#DIV/0!</v>
      </c>
      <c r="D4297" s="242">
        <f t="shared" si="1134"/>
        <v>106.43439433861367</v>
      </c>
      <c r="E4297" s="181" t="e">
        <f t="shared" si="1122"/>
        <v>#DIV/0!</v>
      </c>
      <c r="F4297" s="181" t="e">
        <f t="shared" si="1135"/>
        <v>#DIV/0!</v>
      </c>
      <c r="H4297" s="181" t="e">
        <f t="shared" si="1136"/>
        <v>#DIV/0!</v>
      </c>
      <c r="I4297" s="181" t="e">
        <f t="shared" si="1123"/>
        <v>#DIV/0!</v>
      </c>
      <c r="J4297" s="339" t="e">
        <f t="shared" si="1124"/>
        <v>#DIV/0!</v>
      </c>
      <c r="K4297" s="181" t="e">
        <f t="shared" si="1125"/>
        <v>#DIV/0!</v>
      </c>
      <c r="M4297" s="181" t="e">
        <f t="shared" si="1126"/>
        <v>#DIV/0!</v>
      </c>
      <c r="N4297" s="181" t="e">
        <f t="shared" si="1127"/>
        <v>#DIV/0!</v>
      </c>
      <c r="O4297" s="339" t="e">
        <f t="shared" si="1128"/>
        <v>#DIV/0!</v>
      </c>
      <c r="P4297" s="181" t="e">
        <f t="shared" si="1129"/>
        <v>#DIV/0!</v>
      </c>
      <c r="R4297" s="181" t="e">
        <f t="shared" si="1130"/>
        <v>#DIV/0!</v>
      </c>
      <c r="S4297" s="181" t="e">
        <f t="shared" si="1131"/>
        <v>#DIV/0!</v>
      </c>
      <c r="T4297" s="339" t="e">
        <f t="shared" si="1137"/>
        <v>#DIV/0!</v>
      </c>
      <c r="U4297" s="181" t="e">
        <f t="shared" si="1132"/>
        <v>#DIV/0!</v>
      </c>
    </row>
    <row r="4298" spans="2:21" ht="12.75" customHeight="1" x14ac:dyDescent="0.15">
      <c r="B4298" s="1">
        <f t="shared" si="1138"/>
        <v>442.70000000003216</v>
      </c>
      <c r="C4298" s="181" t="e">
        <f t="shared" si="1133"/>
        <v>#DIV/0!</v>
      </c>
      <c r="D4298" s="242">
        <f t="shared" si="1134"/>
        <v>106.44068869355044</v>
      </c>
      <c r="E4298" s="181" t="e">
        <f t="shared" si="1122"/>
        <v>#DIV/0!</v>
      </c>
      <c r="F4298" s="181" t="e">
        <f t="shared" si="1135"/>
        <v>#DIV/0!</v>
      </c>
      <c r="H4298" s="181" t="e">
        <f t="shared" si="1136"/>
        <v>#DIV/0!</v>
      </c>
      <c r="I4298" s="181" t="e">
        <f t="shared" si="1123"/>
        <v>#DIV/0!</v>
      </c>
      <c r="J4298" s="339" t="e">
        <f t="shared" si="1124"/>
        <v>#DIV/0!</v>
      </c>
      <c r="K4298" s="181" t="e">
        <f t="shared" si="1125"/>
        <v>#DIV/0!</v>
      </c>
      <c r="M4298" s="181" t="e">
        <f t="shared" si="1126"/>
        <v>#DIV/0!</v>
      </c>
      <c r="N4298" s="181" t="e">
        <f t="shared" si="1127"/>
        <v>#DIV/0!</v>
      </c>
      <c r="O4298" s="339" t="e">
        <f t="shared" si="1128"/>
        <v>#DIV/0!</v>
      </c>
      <c r="P4298" s="181" t="e">
        <f t="shared" si="1129"/>
        <v>#DIV/0!</v>
      </c>
      <c r="R4298" s="181" t="e">
        <f t="shared" si="1130"/>
        <v>#DIV/0!</v>
      </c>
      <c r="S4298" s="181" t="e">
        <f t="shared" si="1131"/>
        <v>#DIV/0!</v>
      </c>
      <c r="T4298" s="339" t="e">
        <f t="shared" si="1137"/>
        <v>#DIV/0!</v>
      </c>
      <c r="U4298" s="181" t="e">
        <f t="shared" si="1132"/>
        <v>#DIV/0!</v>
      </c>
    </row>
    <row r="4299" spans="2:21" ht="12.75" customHeight="1" x14ac:dyDescent="0.15">
      <c r="B4299" s="1">
        <f t="shared" si="1138"/>
        <v>442.80000000003218</v>
      </c>
      <c r="C4299" s="181" t="e">
        <f t="shared" si="1133"/>
        <v>#DIV/0!</v>
      </c>
      <c r="D4299" s="242">
        <f t="shared" si="1134"/>
        <v>106.446981932038</v>
      </c>
      <c r="E4299" s="181" t="e">
        <f t="shared" si="1122"/>
        <v>#DIV/0!</v>
      </c>
      <c r="F4299" s="181" t="e">
        <f t="shared" si="1135"/>
        <v>#DIV/0!</v>
      </c>
      <c r="H4299" s="181" t="e">
        <f t="shared" si="1136"/>
        <v>#DIV/0!</v>
      </c>
      <c r="I4299" s="181" t="e">
        <f t="shared" si="1123"/>
        <v>#DIV/0!</v>
      </c>
      <c r="J4299" s="339" t="e">
        <f t="shared" si="1124"/>
        <v>#DIV/0!</v>
      </c>
      <c r="K4299" s="181" t="e">
        <f t="shared" si="1125"/>
        <v>#DIV/0!</v>
      </c>
      <c r="M4299" s="181" t="e">
        <f t="shared" si="1126"/>
        <v>#DIV/0!</v>
      </c>
      <c r="N4299" s="181" t="e">
        <f t="shared" si="1127"/>
        <v>#DIV/0!</v>
      </c>
      <c r="O4299" s="339" t="e">
        <f t="shared" si="1128"/>
        <v>#DIV/0!</v>
      </c>
      <c r="P4299" s="181" t="e">
        <f t="shared" si="1129"/>
        <v>#DIV/0!</v>
      </c>
      <c r="R4299" s="181" t="e">
        <f t="shared" si="1130"/>
        <v>#DIV/0!</v>
      </c>
      <c r="S4299" s="181" t="e">
        <f t="shared" si="1131"/>
        <v>#DIV/0!</v>
      </c>
      <c r="T4299" s="339" t="e">
        <f t="shared" si="1137"/>
        <v>#DIV/0!</v>
      </c>
      <c r="U4299" s="181" t="e">
        <f t="shared" si="1132"/>
        <v>#DIV/0!</v>
      </c>
    </row>
    <row r="4300" spans="2:21" ht="12.75" customHeight="1" x14ac:dyDescent="0.15">
      <c r="B4300" s="1">
        <f t="shared" si="1138"/>
        <v>442.90000000003221</v>
      </c>
      <c r="C4300" s="181" t="e">
        <f t="shared" si="1133"/>
        <v>#DIV/0!</v>
      </c>
      <c r="D4300" s="242">
        <f t="shared" si="1134"/>
        <v>106.4532740545382</v>
      </c>
      <c r="E4300" s="181" t="e">
        <f t="shared" si="1122"/>
        <v>#DIV/0!</v>
      </c>
      <c r="F4300" s="181" t="e">
        <f t="shared" si="1135"/>
        <v>#DIV/0!</v>
      </c>
      <c r="H4300" s="181" t="e">
        <f t="shared" si="1136"/>
        <v>#DIV/0!</v>
      </c>
      <c r="I4300" s="181" t="e">
        <f t="shared" si="1123"/>
        <v>#DIV/0!</v>
      </c>
      <c r="J4300" s="339" t="e">
        <f t="shared" si="1124"/>
        <v>#DIV/0!</v>
      </c>
      <c r="K4300" s="181" t="e">
        <f t="shared" si="1125"/>
        <v>#DIV/0!</v>
      </c>
      <c r="M4300" s="181" t="e">
        <f t="shared" si="1126"/>
        <v>#DIV/0!</v>
      </c>
      <c r="N4300" s="181" t="e">
        <f t="shared" si="1127"/>
        <v>#DIV/0!</v>
      </c>
      <c r="O4300" s="339" t="e">
        <f t="shared" si="1128"/>
        <v>#DIV/0!</v>
      </c>
      <c r="P4300" s="181" t="e">
        <f t="shared" si="1129"/>
        <v>#DIV/0!</v>
      </c>
      <c r="R4300" s="181" t="e">
        <f t="shared" si="1130"/>
        <v>#DIV/0!</v>
      </c>
      <c r="S4300" s="181" t="e">
        <f t="shared" si="1131"/>
        <v>#DIV/0!</v>
      </c>
      <c r="T4300" s="339" t="e">
        <f t="shared" si="1137"/>
        <v>#DIV/0!</v>
      </c>
      <c r="U4300" s="181" t="e">
        <f t="shared" si="1132"/>
        <v>#DIV/0!</v>
      </c>
    </row>
    <row r="4301" spans="2:21" ht="12.75" customHeight="1" x14ac:dyDescent="0.15">
      <c r="B4301" s="1">
        <f t="shared" si="1138"/>
        <v>443.00000000003223</v>
      </c>
      <c r="C4301" s="181" t="e">
        <f t="shared" si="1133"/>
        <v>#DIV/0!</v>
      </c>
      <c r="D4301" s="242">
        <f t="shared" si="1134"/>
        <v>106.45956506151273</v>
      </c>
      <c r="E4301" s="181" t="e">
        <f t="shared" si="1122"/>
        <v>#DIV/0!</v>
      </c>
      <c r="F4301" s="181" t="e">
        <f t="shared" si="1135"/>
        <v>#DIV/0!</v>
      </c>
      <c r="H4301" s="181" t="e">
        <f t="shared" si="1136"/>
        <v>#DIV/0!</v>
      </c>
      <c r="I4301" s="181" t="e">
        <f t="shared" si="1123"/>
        <v>#DIV/0!</v>
      </c>
      <c r="J4301" s="339" t="e">
        <f t="shared" si="1124"/>
        <v>#DIV/0!</v>
      </c>
      <c r="K4301" s="181" t="e">
        <f t="shared" si="1125"/>
        <v>#DIV/0!</v>
      </c>
      <c r="M4301" s="181" t="e">
        <f t="shared" si="1126"/>
        <v>#DIV/0!</v>
      </c>
      <c r="N4301" s="181" t="e">
        <f t="shared" si="1127"/>
        <v>#DIV/0!</v>
      </c>
      <c r="O4301" s="339" t="e">
        <f t="shared" si="1128"/>
        <v>#DIV/0!</v>
      </c>
      <c r="P4301" s="181" t="e">
        <f t="shared" si="1129"/>
        <v>#DIV/0!</v>
      </c>
      <c r="R4301" s="181" t="e">
        <f t="shared" si="1130"/>
        <v>#DIV/0!</v>
      </c>
      <c r="S4301" s="181" t="e">
        <f t="shared" si="1131"/>
        <v>#DIV/0!</v>
      </c>
      <c r="T4301" s="339" t="e">
        <f t="shared" si="1137"/>
        <v>#DIV/0!</v>
      </c>
      <c r="U4301" s="181" t="e">
        <f t="shared" si="1132"/>
        <v>#DIV/0!</v>
      </c>
    </row>
    <row r="4302" spans="2:21" ht="12.75" customHeight="1" x14ac:dyDescent="0.15">
      <c r="B4302" s="1">
        <f t="shared" si="1138"/>
        <v>443.10000000003225</v>
      </c>
      <c r="C4302" s="181" t="e">
        <f t="shared" si="1133"/>
        <v>#DIV/0!</v>
      </c>
      <c r="D4302" s="242">
        <f t="shared" si="1134"/>
        <v>106.46585495342293</v>
      </c>
      <c r="E4302" s="181" t="e">
        <f t="shared" si="1122"/>
        <v>#DIV/0!</v>
      </c>
      <c r="F4302" s="181" t="e">
        <f t="shared" si="1135"/>
        <v>#DIV/0!</v>
      </c>
      <c r="H4302" s="181" t="e">
        <f t="shared" si="1136"/>
        <v>#DIV/0!</v>
      </c>
      <c r="I4302" s="181" t="e">
        <f t="shared" si="1123"/>
        <v>#DIV/0!</v>
      </c>
      <c r="J4302" s="339" t="e">
        <f t="shared" si="1124"/>
        <v>#DIV/0!</v>
      </c>
      <c r="K4302" s="181" t="e">
        <f t="shared" si="1125"/>
        <v>#DIV/0!</v>
      </c>
      <c r="M4302" s="181" t="e">
        <f t="shared" si="1126"/>
        <v>#DIV/0!</v>
      </c>
      <c r="N4302" s="181" t="e">
        <f t="shared" si="1127"/>
        <v>#DIV/0!</v>
      </c>
      <c r="O4302" s="339" t="e">
        <f t="shared" si="1128"/>
        <v>#DIV/0!</v>
      </c>
      <c r="P4302" s="181" t="e">
        <f t="shared" si="1129"/>
        <v>#DIV/0!</v>
      </c>
      <c r="R4302" s="181" t="e">
        <f t="shared" si="1130"/>
        <v>#DIV/0!</v>
      </c>
      <c r="S4302" s="181" t="e">
        <f t="shared" si="1131"/>
        <v>#DIV/0!</v>
      </c>
      <c r="T4302" s="339" t="e">
        <f t="shared" si="1137"/>
        <v>#DIV/0!</v>
      </c>
      <c r="U4302" s="181" t="e">
        <f t="shared" si="1132"/>
        <v>#DIV/0!</v>
      </c>
    </row>
    <row r="4303" spans="2:21" ht="12.75" customHeight="1" x14ac:dyDescent="0.15">
      <c r="B4303" s="1">
        <f t="shared" si="1138"/>
        <v>443.20000000003228</v>
      </c>
      <c r="C4303" s="181" t="e">
        <f t="shared" si="1133"/>
        <v>#DIV/0!</v>
      </c>
      <c r="D4303" s="242">
        <f t="shared" si="1134"/>
        <v>106.47214373072978</v>
      </c>
      <c r="E4303" s="181" t="e">
        <f t="shared" si="1122"/>
        <v>#DIV/0!</v>
      </c>
      <c r="F4303" s="181" t="e">
        <f t="shared" si="1135"/>
        <v>#DIV/0!</v>
      </c>
      <c r="H4303" s="181" t="e">
        <f t="shared" si="1136"/>
        <v>#DIV/0!</v>
      </c>
      <c r="I4303" s="181" t="e">
        <f t="shared" si="1123"/>
        <v>#DIV/0!</v>
      </c>
      <c r="J4303" s="339" t="e">
        <f t="shared" si="1124"/>
        <v>#DIV/0!</v>
      </c>
      <c r="K4303" s="181" t="e">
        <f t="shared" si="1125"/>
        <v>#DIV/0!</v>
      </c>
      <c r="M4303" s="181" t="e">
        <f t="shared" si="1126"/>
        <v>#DIV/0!</v>
      </c>
      <c r="N4303" s="181" t="e">
        <f t="shared" si="1127"/>
        <v>#DIV/0!</v>
      </c>
      <c r="O4303" s="339" t="e">
        <f t="shared" si="1128"/>
        <v>#DIV/0!</v>
      </c>
      <c r="P4303" s="181" t="e">
        <f t="shared" si="1129"/>
        <v>#DIV/0!</v>
      </c>
      <c r="R4303" s="181" t="e">
        <f t="shared" si="1130"/>
        <v>#DIV/0!</v>
      </c>
      <c r="S4303" s="181" t="e">
        <f t="shared" si="1131"/>
        <v>#DIV/0!</v>
      </c>
      <c r="T4303" s="339" t="e">
        <f t="shared" si="1137"/>
        <v>#DIV/0!</v>
      </c>
      <c r="U4303" s="181" t="e">
        <f t="shared" si="1132"/>
        <v>#DIV/0!</v>
      </c>
    </row>
    <row r="4304" spans="2:21" ht="12.75" customHeight="1" x14ac:dyDescent="0.15">
      <c r="B4304" s="1">
        <f t="shared" si="1138"/>
        <v>443.3000000000323</v>
      </c>
      <c r="C4304" s="181" t="e">
        <f t="shared" si="1133"/>
        <v>#DIV/0!</v>
      </c>
      <c r="D4304" s="242">
        <f t="shared" si="1134"/>
        <v>106.47843139389427</v>
      </c>
      <c r="E4304" s="181" t="e">
        <f t="shared" si="1122"/>
        <v>#DIV/0!</v>
      </c>
      <c r="F4304" s="181" t="e">
        <f t="shared" si="1135"/>
        <v>#DIV/0!</v>
      </c>
      <c r="H4304" s="181" t="e">
        <f t="shared" si="1136"/>
        <v>#DIV/0!</v>
      </c>
      <c r="I4304" s="181" t="e">
        <f t="shared" si="1123"/>
        <v>#DIV/0!</v>
      </c>
      <c r="J4304" s="339" t="e">
        <f t="shared" si="1124"/>
        <v>#DIV/0!</v>
      </c>
      <c r="K4304" s="181" t="e">
        <f t="shared" si="1125"/>
        <v>#DIV/0!</v>
      </c>
      <c r="M4304" s="181" t="e">
        <f t="shared" si="1126"/>
        <v>#DIV/0!</v>
      </c>
      <c r="N4304" s="181" t="e">
        <f t="shared" si="1127"/>
        <v>#DIV/0!</v>
      </c>
      <c r="O4304" s="339" t="e">
        <f t="shared" si="1128"/>
        <v>#DIV/0!</v>
      </c>
      <c r="P4304" s="181" t="e">
        <f t="shared" si="1129"/>
        <v>#DIV/0!</v>
      </c>
      <c r="R4304" s="181" t="e">
        <f t="shared" si="1130"/>
        <v>#DIV/0!</v>
      </c>
      <c r="S4304" s="181" t="e">
        <f t="shared" si="1131"/>
        <v>#DIV/0!</v>
      </c>
      <c r="T4304" s="339" t="e">
        <f t="shared" si="1137"/>
        <v>#DIV/0!</v>
      </c>
      <c r="U4304" s="181" t="e">
        <f t="shared" si="1132"/>
        <v>#DIV/0!</v>
      </c>
    </row>
    <row r="4305" spans="2:21" ht="12.75" customHeight="1" x14ac:dyDescent="0.15">
      <c r="B4305" s="1">
        <f t="shared" si="1138"/>
        <v>443.40000000003232</v>
      </c>
      <c r="C4305" s="181" t="e">
        <f t="shared" si="1133"/>
        <v>#DIV/0!</v>
      </c>
      <c r="D4305" s="242">
        <f t="shared" si="1134"/>
        <v>106.48471794337668</v>
      </c>
      <c r="E4305" s="181" t="e">
        <f t="shared" si="1122"/>
        <v>#DIV/0!</v>
      </c>
      <c r="F4305" s="181" t="e">
        <f t="shared" si="1135"/>
        <v>#DIV/0!</v>
      </c>
      <c r="H4305" s="181" t="e">
        <f t="shared" si="1136"/>
        <v>#DIV/0!</v>
      </c>
      <c r="I4305" s="181" t="e">
        <f t="shared" si="1123"/>
        <v>#DIV/0!</v>
      </c>
      <c r="J4305" s="339" t="e">
        <f t="shared" si="1124"/>
        <v>#DIV/0!</v>
      </c>
      <c r="K4305" s="181" t="e">
        <f t="shared" si="1125"/>
        <v>#DIV/0!</v>
      </c>
      <c r="M4305" s="181" t="e">
        <f t="shared" si="1126"/>
        <v>#DIV/0!</v>
      </c>
      <c r="N4305" s="181" t="e">
        <f t="shared" si="1127"/>
        <v>#DIV/0!</v>
      </c>
      <c r="O4305" s="339" t="e">
        <f t="shared" si="1128"/>
        <v>#DIV/0!</v>
      </c>
      <c r="P4305" s="181" t="e">
        <f t="shared" si="1129"/>
        <v>#DIV/0!</v>
      </c>
      <c r="R4305" s="181" t="e">
        <f t="shared" si="1130"/>
        <v>#DIV/0!</v>
      </c>
      <c r="S4305" s="181" t="e">
        <f t="shared" si="1131"/>
        <v>#DIV/0!</v>
      </c>
      <c r="T4305" s="339" t="e">
        <f t="shared" si="1137"/>
        <v>#DIV/0!</v>
      </c>
      <c r="U4305" s="181" t="e">
        <f t="shared" si="1132"/>
        <v>#DIV/0!</v>
      </c>
    </row>
    <row r="4306" spans="2:21" ht="12.75" customHeight="1" x14ac:dyDescent="0.15">
      <c r="B4306" s="1">
        <f t="shared" si="1138"/>
        <v>443.50000000003234</v>
      </c>
      <c r="C4306" s="181" t="e">
        <f t="shared" si="1133"/>
        <v>#DIV/0!</v>
      </c>
      <c r="D4306" s="242">
        <f t="shared" si="1134"/>
        <v>106.49100337963716</v>
      </c>
      <c r="E4306" s="181" t="e">
        <f t="shared" si="1122"/>
        <v>#DIV/0!</v>
      </c>
      <c r="F4306" s="181" t="e">
        <f t="shared" si="1135"/>
        <v>#DIV/0!</v>
      </c>
      <c r="H4306" s="181" t="e">
        <f t="shared" si="1136"/>
        <v>#DIV/0!</v>
      </c>
      <c r="I4306" s="181" t="e">
        <f t="shared" si="1123"/>
        <v>#DIV/0!</v>
      </c>
      <c r="J4306" s="339" t="e">
        <f t="shared" si="1124"/>
        <v>#DIV/0!</v>
      </c>
      <c r="K4306" s="181" t="e">
        <f t="shared" si="1125"/>
        <v>#DIV/0!</v>
      </c>
      <c r="M4306" s="181" t="e">
        <f t="shared" si="1126"/>
        <v>#DIV/0!</v>
      </c>
      <c r="N4306" s="181" t="e">
        <f t="shared" si="1127"/>
        <v>#DIV/0!</v>
      </c>
      <c r="O4306" s="339" t="e">
        <f t="shared" si="1128"/>
        <v>#DIV/0!</v>
      </c>
      <c r="P4306" s="181" t="e">
        <f t="shared" si="1129"/>
        <v>#DIV/0!</v>
      </c>
      <c r="R4306" s="181" t="e">
        <f t="shared" si="1130"/>
        <v>#DIV/0!</v>
      </c>
      <c r="S4306" s="181" t="e">
        <f t="shared" si="1131"/>
        <v>#DIV/0!</v>
      </c>
      <c r="T4306" s="339" t="e">
        <f t="shared" si="1137"/>
        <v>#DIV/0!</v>
      </c>
      <c r="U4306" s="181" t="e">
        <f t="shared" si="1132"/>
        <v>#DIV/0!</v>
      </c>
    </row>
    <row r="4307" spans="2:21" ht="12.75" customHeight="1" x14ac:dyDescent="0.15">
      <c r="B4307" s="1">
        <f t="shared" si="1138"/>
        <v>443.60000000003237</v>
      </c>
      <c r="C4307" s="181" t="e">
        <f t="shared" si="1133"/>
        <v>#DIV/0!</v>
      </c>
      <c r="D4307" s="242">
        <f t="shared" si="1134"/>
        <v>106.49728770313557</v>
      </c>
      <c r="E4307" s="181" t="e">
        <f t="shared" si="1122"/>
        <v>#DIV/0!</v>
      </c>
      <c r="F4307" s="181" t="e">
        <f t="shared" si="1135"/>
        <v>#DIV/0!</v>
      </c>
      <c r="H4307" s="181" t="e">
        <f t="shared" si="1136"/>
        <v>#DIV/0!</v>
      </c>
      <c r="I4307" s="181" t="e">
        <f t="shared" si="1123"/>
        <v>#DIV/0!</v>
      </c>
      <c r="J4307" s="339" t="e">
        <f t="shared" si="1124"/>
        <v>#DIV/0!</v>
      </c>
      <c r="K4307" s="181" t="e">
        <f t="shared" si="1125"/>
        <v>#DIV/0!</v>
      </c>
      <c r="M4307" s="181" t="e">
        <f t="shared" si="1126"/>
        <v>#DIV/0!</v>
      </c>
      <c r="N4307" s="181" t="e">
        <f t="shared" si="1127"/>
        <v>#DIV/0!</v>
      </c>
      <c r="O4307" s="339" t="e">
        <f t="shared" si="1128"/>
        <v>#DIV/0!</v>
      </c>
      <c r="P4307" s="181" t="e">
        <f t="shared" si="1129"/>
        <v>#DIV/0!</v>
      </c>
      <c r="R4307" s="181" t="e">
        <f t="shared" si="1130"/>
        <v>#DIV/0!</v>
      </c>
      <c r="S4307" s="181" t="e">
        <f t="shared" si="1131"/>
        <v>#DIV/0!</v>
      </c>
      <c r="T4307" s="339" t="e">
        <f t="shared" si="1137"/>
        <v>#DIV/0!</v>
      </c>
      <c r="U4307" s="181" t="e">
        <f t="shared" si="1132"/>
        <v>#DIV/0!</v>
      </c>
    </row>
    <row r="4308" spans="2:21" ht="12.75" customHeight="1" x14ac:dyDescent="0.15">
      <c r="B4308" s="1">
        <f t="shared" si="1138"/>
        <v>443.70000000003239</v>
      </c>
      <c r="C4308" s="181" t="e">
        <f t="shared" si="1133"/>
        <v>#DIV/0!</v>
      </c>
      <c r="D4308" s="242">
        <f t="shared" si="1134"/>
        <v>106.50357091433163</v>
      </c>
      <c r="E4308" s="181" t="e">
        <f t="shared" si="1122"/>
        <v>#DIV/0!</v>
      </c>
      <c r="F4308" s="181" t="e">
        <f t="shared" si="1135"/>
        <v>#DIV/0!</v>
      </c>
      <c r="H4308" s="181" t="e">
        <f t="shared" si="1136"/>
        <v>#DIV/0!</v>
      </c>
      <c r="I4308" s="181" t="e">
        <f t="shared" si="1123"/>
        <v>#DIV/0!</v>
      </c>
      <c r="J4308" s="339" t="e">
        <f t="shared" si="1124"/>
        <v>#DIV/0!</v>
      </c>
      <c r="K4308" s="181" t="e">
        <f t="shared" si="1125"/>
        <v>#DIV/0!</v>
      </c>
      <c r="M4308" s="181" t="e">
        <f t="shared" si="1126"/>
        <v>#DIV/0!</v>
      </c>
      <c r="N4308" s="181" t="e">
        <f t="shared" si="1127"/>
        <v>#DIV/0!</v>
      </c>
      <c r="O4308" s="339" t="e">
        <f t="shared" si="1128"/>
        <v>#DIV/0!</v>
      </c>
      <c r="P4308" s="181" t="e">
        <f t="shared" si="1129"/>
        <v>#DIV/0!</v>
      </c>
      <c r="R4308" s="181" t="e">
        <f t="shared" si="1130"/>
        <v>#DIV/0!</v>
      </c>
      <c r="S4308" s="181" t="e">
        <f t="shared" si="1131"/>
        <v>#DIV/0!</v>
      </c>
      <c r="T4308" s="339" t="e">
        <f t="shared" si="1137"/>
        <v>#DIV/0!</v>
      </c>
      <c r="U4308" s="181" t="e">
        <f t="shared" si="1132"/>
        <v>#DIV/0!</v>
      </c>
    </row>
    <row r="4309" spans="2:21" ht="12.75" customHeight="1" x14ac:dyDescent="0.15">
      <c r="B4309" s="1">
        <f t="shared" si="1138"/>
        <v>443.80000000003241</v>
      </c>
      <c r="C4309" s="181" t="e">
        <f t="shared" si="1133"/>
        <v>#DIV/0!</v>
      </c>
      <c r="D4309" s="242">
        <f t="shared" si="1134"/>
        <v>106.50985301368435</v>
      </c>
      <c r="E4309" s="181" t="e">
        <f t="shared" si="1122"/>
        <v>#DIV/0!</v>
      </c>
      <c r="F4309" s="181" t="e">
        <f t="shared" si="1135"/>
        <v>#DIV/0!</v>
      </c>
      <c r="H4309" s="181" t="e">
        <f t="shared" si="1136"/>
        <v>#DIV/0!</v>
      </c>
      <c r="I4309" s="181" t="e">
        <f t="shared" si="1123"/>
        <v>#DIV/0!</v>
      </c>
      <c r="J4309" s="339" t="e">
        <f t="shared" si="1124"/>
        <v>#DIV/0!</v>
      </c>
      <c r="K4309" s="181" t="e">
        <f t="shared" si="1125"/>
        <v>#DIV/0!</v>
      </c>
      <c r="M4309" s="181" t="e">
        <f t="shared" si="1126"/>
        <v>#DIV/0!</v>
      </c>
      <c r="N4309" s="181" t="e">
        <f t="shared" si="1127"/>
        <v>#DIV/0!</v>
      </c>
      <c r="O4309" s="339" t="e">
        <f t="shared" si="1128"/>
        <v>#DIV/0!</v>
      </c>
      <c r="P4309" s="181" t="e">
        <f t="shared" si="1129"/>
        <v>#DIV/0!</v>
      </c>
      <c r="R4309" s="181" t="e">
        <f t="shared" si="1130"/>
        <v>#DIV/0!</v>
      </c>
      <c r="S4309" s="181" t="e">
        <f t="shared" si="1131"/>
        <v>#DIV/0!</v>
      </c>
      <c r="T4309" s="339" t="e">
        <f t="shared" si="1137"/>
        <v>#DIV/0!</v>
      </c>
      <c r="U4309" s="181" t="e">
        <f t="shared" si="1132"/>
        <v>#DIV/0!</v>
      </c>
    </row>
    <row r="4310" spans="2:21" ht="12.75" customHeight="1" x14ac:dyDescent="0.15">
      <c r="B4310" s="1">
        <f t="shared" si="1138"/>
        <v>443.90000000003243</v>
      </c>
      <c r="C4310" s="181" t="e">
        <f t="shared" si="1133"/>
        <v>#DIV/0!</v>
      </c>
      <c r="D4310" s="242">
        <f t="shared" si="1134"/>
        <v>106.51613400165296</v>
      </c>
      <c r="E4310" s="181" t="e">
        <f t="shared" si="1122"/>
        <v>#DIV/0!</v>
      </c>
      <c r="F4310" s="181" t="e">
        <f t="shared" si="1135"/>
        <v>#DIV/0!</v>
      </c>
      <c r="H4310" s="181" t="e">
        <f t="shared" si="1136"/>
        <v>#DIV/0!</v>
      </c>
      <c r="I4310" s="181" t="e">
        <f t="shared" si="1123"/>
        <v>#DIV/0!</v>
      </c>
      <c r="J4310" s="339" t="e">
        <f t="shared" si="1124"/>
        <v>#DIV/0!</v>
      </c>
      <c r="K4310" s="181" t="e">
        <f t="shared" si="1125"/>
        <v>#DIV/0!</v>
      </c>
      <c r="M4310" s="181" t="e">
        <f t="shared" si="1126"/>
        <v>#DIV/0!</v>
      </c>
      <c r="N4310" s="181" t="e">
        <f t="shared" si="1127"/>
        <v>#DIV/0!</v>
      </c>
      <c r="O4310" s="339" t="e">
        <f t="shared" si="1128"/>
        <v>#DIV/0!</v>
      </c>
      <c r="P4310" s="181" t="e">
        <f t="shared" si="1129"/>
        <v>#DIV/0!</v>
      </c>
      <c r="R4310" s="181" t="e">
        <f t="shared" si="1130"/>
        <v>#DIV/0!</v>
      </c>
      <c r="S4310" s="181" t="e">
        <f t="shared" si="1131"/>
        <v>#DIV/0!</v>
      </c>
      <c r="T4310" s="339" t="e">
        <f t="shared" si="1137"/>
        <v>#DIV/0!</v>
      </c>
      <c r="U4310" s="181" t="e">
        <f t="shared" si="1132"/>
        <v>#DIV/0!</v>
      </c>
    </row>
    <row r="4311" spans="2:21" ht="12.75" customHeight="1" x14ac:dyDescent="0.15">
      <c r="B4311" s="1">
        <f t="shared" si="1138"/>
        <v>444.00000000003246</v>
      </c>
      <c r="C4311" s="181" t="e">
        <f t="shared" si="1133"/>
        <v>#DIV/0!</v>
      </c>
      <c r="D4311" s="242">
        <f t="shared" si="1134"/>
        <v>106.52241387869596</v>
      </c>
      <c r="E4311" s="181" t="e">
        <f t="shared" si="1122"/>
        <v>#DIV/0!</v>
      </c>
      <c r="F4311" s="181" t="e">
        <f t="shared" si="1135"/>
        <v>#DIV/0!</v>
      </c>
      <c r="H4311" s="181" t="e">
        <f t="shared" si="1136"/>
        <v>#DIV/0!</v>
      </c>
      <c r="I4311" s="181" t="e">
        <f t="shared" si="1123"/>
        <v>#DIV/0!</v>
      </c>
      <c r="J4311" s="339" t="e">
        <f t="shared" si="1124"/>
        <v>#DIV/0!</v>
      </c>
      <c r="K4311" s="181" t="e">
        <f t="shared" si="1125"/>
        <v>#DIV/0!</v>
      </c>
      <c r="M4311" s="181" t="e">
        <f t="shared" si="1126"/>
        <v>#DIV/0!</v>
      </c>
      <c r="N4311" s="181" t="e">
        <f t="shared" si="1127"/>
        <v>#DIV/0!</v>
      </c>
      <c r="O4311" s="339" t="e">
        <f t="shared" si="1128"/>
        <v>#DIV/0!</v>
      </c>
      <c r="P4311" s="181" t="e">
        <f t="shared" si="1129"/>
        <v>#DIV/0!</v>
      </c>
      <c r="R4311" s="181" t="e">
        <f t="shared" si="1130"/>
        <v>#DIV/0!</v>
      </c>
      <c r="S4311" s="181" t="e">
        <f t="shared" si="1131"/>
        <v>#DIV/0!</v>
      </c>
      <c r="T4311" s="339" t="e">
        <f t="shared" si="1137"/>
        <v>#DIV/0!</v>
      </c>
      <c r="U4311" s="181" t="e">
        <f t="shared" si="1132"/>
        <v>#DIV/0!</v>
      </c>
    </row>
    <row r="4312" spans="2:21" ht="12.75" customHeight="1" x14ac:dyDescent="0.15">
      <c r="B4312" s="1">
        <f t="shared" si="1138"/>
        <v>444.10000000003248</v>
      </c>
      <c r="C4312" s="181" t="e">
        <f t="shared" si="1133"/>
        <v>#DIV/0!</v>
      </c>
      <c r="D4312" s="242">
        <f t="shared" si="1134"/>
        <v>106.52869264527169</v>
      </c>
      <c r="E4312" s="181" t="e">
        <f t="shared" si="1122"/>
        <v>#DIV/0!</v>
      </c>
      <c r="F4312" s="181" t="e">
        <f t="shared" si="1135"/>
        <v>#DIV/0!</v>
      </c>
      <c r="H4312" s="181" t="e">
        <f t="shared" si="1136"/>
        <v>#DIV/0!</v>
      </c>
      <c r="I4312" s="181" t="e">
        <f t="shared" si="1123"/>
        <v>#DIV/0!</v>
      </c>
      <c r="J4312" s="339" t="e">
        <f t="shared" si="1124"/>
        <v>#DIV/0!</v>
      </c>
      <c r="K4312" s="181" t="e">
        <f t="shared" si="1125"/>
        <v>#DIV/0!</v>
      </c>
      <c r="M4312" s="181" t="e">
        <f t="shared" si="1126"/>
        <v>#DIV/0!</v>
      </c>
      <c r="N4312" s="181" t="e">
        <f t="shared" si="1127"/>
        <v>#DIV/0!</v>
      </c>
      <c r="O4312" s="339" t="e">
        <f t="shared" si="1128"/>
        <v>#DIV/0!</v>
      </c>
      <c r="P4312" s="181" t="e">
        <f t="shared" si="1129"/>
        <v>#DIV/0!</v>
      </c>
      <c r="R4312" s="181" t="e">
        <f t="shared" si="1130"/>
        <v>#DIV/0!</v>
      </c>
      <c r="S4312" s="181" t="e">
        <f t="shared" si="1131"/>
        <v>#DIV/0!</v>
      </c>
      <c r="T4312" s="339" t="e">
        <f t="shared" si="1137"/>
        <v>#DIV/0!</v>
      </c>
      <c r="U4312" s="181" t="e">
        <f t="shared" si="1132"/>
        <v>#DIV/0!</v>
      </c>
    </row>
    <row r="4313" spans="2:21" ht="12.75" customHeight="1" x14ac:dyDescent="0.15">
      <c r="B4313" s="1">
        <f t="shared" si="1138"/>
        <v>444.2000000000325</v>
      </c>
      <c r="C4313" s="181" t="e">
        <f t="shared" si="1133"/>
        <v>#DIV/0!</v>
      </c>
      <c r="D4313" s="242">
        <f t="shared" si="1134"/>
        <v>106.53497030183831</v>
      </c>
      <c r="E4313" s="181" t="e">
        <f t="shared" si="1122"/>
        <v>#DIV/0!</v>
      </c>
      <c r="F4313" s="181" t="e">
        <f t="shared" si="1135"/>
        <v>#DIV/0!</v>
      </c>
      <c r="H4313" s="181" t="e">
        <f t="shared" si="1136"/>
        <v>#DIV/0!</v>
      </c>
      <c r="I4313" s="181" t="e">
        <f t="shared" si="1123"/>
        <v>#DIV/0!</v>
      </c>
      <c r="J4313" s="339" t="e">
        <f t="shared" si="1124"/>
        <v>#DIV/0!</v>
      </c>
      <c r="K4313" s="181" t="e">
        <f t="shared" si="1125"/>
        <v>#DIV/0!</v>
      </c>
      <c r="M4313" s="181" t="e">
        <f t="shared" si="1126"/>
        <v>#DIV/0!</v>
      </c>
      <c r="N4313" s="181" t="e">
        <f t="shared" si="1127"/>
        <v>#DIV/0!</v>
      </c>
      <c r="O4313" s="339" t="e">
        <f t="shared" si="1128"/>
        <v>#DIV/0!</v>
      </c>
      <c r="P4313" s="181" t="e">
        <f t="shared" si="1129"/>
        <v>#DIV/0!</v>
      </c>
      <c r="R4313" s="181" t="e">
        <f t="shared" si="1130"/>
        <v>#DIV/0!</v>
      </c>
      <c r="S4313" s="181" t="e">
        <f t="shared" si="1131"/>
        <v>#DIV/0!</v>
      </c>
      <c r="T4313" s="339" t="e">
        <f t="shared" si="1137"/>
        <v>#DIV/0!</v>
      </c>
      <c r="U4313" s="181" t="e">
        <f t="shared" si="1132"/>
        <v>#DIV/0!</v>
      </c>
    </row>
    <row r="4314" spans="2:21" ht="12.75" customHeight="1" x14ac:dyDescent="0.15">
      <c r="B4314" s="1">
        <f t="shared" si="1138"/>
        <v>444.30000000003253</v>
      </c>
      <c r="C4314" s="181" t="e">
        <f t="shared" si="1133"/>
        <v>#DIV/0!</v>
      </c>
      <c r="D4314" s="242">
        <f t="shared" si="1134"/>
        <v>106.54124684885366</v>
      </c>
      <c r="E4314" s="181" t="e">
        <f t="shared" si="1122"/>
        <v>#DIV/0!</v>
      </c>
      <c r="F4314" s="181" t="e">
        <f t="shared" si="1135"/>
        <v>#DIV/0!</v>
      </c>
      <c r="H4314" s="181" t="e">
        <f t="shared" si="1136"/>
        <v>#DIV/0!</v>
      </c>
      <c r="I4314" s="181" t="e">
        <f t="shared" si="1123"/>
        <v>#DIV/0!</v>
      </c>
      <c r="J4314" s="339" t="e">
        <f t="shared" si="1124"/>
        <v>#DIV/0!</v>
      </c>
      <c r="K4314" s="181" t="e">
        <f t="shared" si="1125"/>
        <v>#DIV/0!</v>
      </c>
      <c r="M4314" s="181" t="e">
        <f t="shared" si="1126"/>
        <v>#DIV/0!</v>
      </c>
      <c r="N4314" s="181" t="e">
        <f t="shared" si="1127"/>
        <v>#DIV/0!</v>
      </c>
      <c r="O4314" s="339" t="e">
        <f t="shared" si="1128"/>
        <v>#DIV/0!</v>
      </c>
      <c r="P4314" s="181" t="e">
        <f t="shared" si="1129"/>
        <v>#DIV/0!</v>
      </c>
      <c r="R4314" s="181" t="e">
        <f t="shared" si="1130"/>
        <v>#DIV/0!</v>
      </c>
      <c r="S4314" s="181" t="e">
        <f t="shared" si="1131"/>
        <v>#DIV/0!</v>
      </c>
      <c r="T4314" s="339" t="e">
        <f t="shared" si="1137"/>
        <v>#DIV/0!</v>
      </c>
      <c r="U4314" s="181" t="e">
        <f t="shared" si="1132"/>
        <v>#DIV/0!</v>
      </c>
    </row>
    <row r="4315" spans="2:21" ht="12.75" customHeight="1" x14ac:dyDescent="0.15">
      <c r="B4315" s="1">
        <f t="shared" si="1138"/>
        <v>444.40000000003255</v>
      </c>
      <c r="C4315" s="181" t="e">
        <f t="shared" si="1133"/>
        <v>#DIV/0!</v>
      </c>
      <c r="D4315" s="242">
        <f t="shared" si="1134"/>
        <v>106.54752228677508</v>
      </c>
      <c r="E4315" s="181" t="e">
        <f t="shared" si="1122"/>
        <v>#DIV/0!</v>
      </c>
      <c r="F4315" s="181" t="e">
        <f t="shared" si="1135"/>
        <v>#DIV/0!</v>
      </c>
      <c r="H4315" s="181" t="e">
        <f t="shared" si="1136"/>
        <v>#DIV/0!</v>
      </c>
      <c r="I4315" s="181" t="e">
        <f t="shared" si="1123"/>
        <v>#DIV/0!</v>
      </c>
      <c r="J4315" s="339" t="e">
        <f t="shared" si="1124"/>
        <v>#DIV/0!</v>
      </c>
      <c r="K4315" s="181" t="e">
        <f t="shared" si="1125"/>
        <v>#DIV/0!</v>
      </c>
      <c r="M4315" s="181" t="e">
        <f t="shared" si="1126"/>
        <v>#DIV/0!</v>
      </c>
      <c r="N4315" s="181" t="e">
        <f t="shared" si="1127"/>
        <v>#DIV/0!</v>
      </c>
      <c r="O4315" s="339" t="e">
        <f t="shared" si="1128"/>
        <v>#DIV/0!</v>
      </c>
      <c r="P4315" s="181" t="e">
        <f t="shared" si="1129"/>
        <v>#DIV/0!</v>
      </c>
      <c r="R4315" s="181" t="e">
        <f t="shared" si="1130"/>
        <v>#DIV/0!</v>
      </c>
      <c r="S4315" s="181" t="e">
        <f t="shared" si="1131"/>
        <v>#DIV/0!</v>
      </c>
      <c r="T4315" s="339" t="e">
        <f t="shared" si="1137"/>
        <v>#DIV/0!</v>
      </c>
      <c r="U4315" s="181" t="e">
        <f t="shared" si="1132"/>
        <v>#DIV/0!</v>
      </c>
    </row>
    <row r="4316" spans="2:21" ht="12.75" customHeight="1" x14ac:dyDescent="0.15">
      <c r="B4316" s="1">
        <f t="shared" si="1138"/>
        <v>444.50000000003257</v>
      </c>
      <c r="C4316" s="181" t="e">
        <f t="shared" si="1133"/>
        <v>#DIV/0!</v>
      </c>
      <c r="D4316" s="242">
        <f t="shared" si="1134"/>
        <v>106.55379661605981</v>
      </c>
      <c r="E4316" s="181" t="e">
        <f t="shared" si="1122"/>
        <v>#DIV/0!</v>
      </c>
      <c r="F4316" s="181" t="e">
        <f t="shared" si="1135"/>
        <v>#DIV/0!</v>
      </c>
      <c r="H4316" s="181" t="e">
        <f t="shared" si="1136"/>
        <v>#DIV/0!</v>
      </c>
      <c r="I4316" s="181" t="e">
        <f t="shared" si="1123"/>
        <v>#DIV/0!</v>
      </c>
      <c r="J4316" s="339" t="e">
        <f t="shared" si="1124"/>
        <v>#DIV/0!</v>
      </c>
      <c r="K4316" s="181" t="e">
        <f t="shared" si="1125"/>
        <v>#DIV/0!</v>
      </c>
      <c r="M4316" s="181" t="e">
        <f t="shared" si="1126"/>
        <v>#DIV/0!</v>
      </c>
      <c r="N4316" s="181" t="e">
        <f t="shared" si="1127"/>
        <v>#DIV/0!</v>
      </c>
      <c r="O4316" s="339" t="e">
        <f t="shared" si="1128"/>
        <v>#DIV/0!</v>
      </c>
      <c r="P4316" s="181" t="e">
        <f t="shared" si="1129"/>
        <v>#DIV/0!</v>
      </c>
      <c r="R4316" s="181" t="e">
        <f t="shared" si="1130"/>
        <v>#DIV/0!</v>
      </c>
      <c r="S4316" s="181" t="e">
        <f t="shared" si="1131"/>
        <v>#DIV/0!</v>
      </c>
      <c r="T4316" s="339" t="e">
        <f t="shared" si="1137"/>
        <v>#DIV/0!</v>
      </c>
      <c r="U4316" s="181" t="e">
        <f t="shared" si="1132"/>
        <v>#DIV/0!</v>
      </c>
    </row>
    <row r="4317" spans="2:21" ht="12.75" customHeight="1" x14ac:dyDescent="0.15">
      <c r="B4317" s="1">
        <f t="shared" si="1138"/>
        <v>444.60000000003259</v>
      </c>
      <c r="C4317" s="181" t="e">
        <f t="shared" si="1133"/>
        <v>#DIV/0!</v>
      </c>
      <c r="D4317" s="242">
        <f t="shared" si="1134"/>
        <v>106.56006983716473</v>
      </c>
      <c r="E4317" s="181" t="e">
        <f t="shared" si="1122"/>
        <v>#DIV/0!</v>
      </c>
      <c r="F4317" s="181" t="e">
        <f t="shared" si="1135"/>
        <v>#DIV/0!</v>
      </c>
      <c r="H4317" s="181" t="e">
        <f t="shared" si="1136"/>
        <v>#DIV/0!</v>
      </c>
      <c r="I4317" s="181" t="e">
        <f t="shared" si="1123"/>
        <v>#DIV/0!</v>
      </c>
      <c r="J4317" s="339" t="e">
        <f t="shared" si="1124"/>
        <v>#DIV/0!</v>
      </c>
      <c r="K4317" s="181" t="e">
        <f t="shared" si="1125"/>
        <v>#DIV/0!</v>
      </c>
      <c r="M4317" s="181" t="e">
        <f t="shared" si="1126"/>
        <v>#DIV/0!</v>
      </c>
      <c r="N4317" s="181" t="e">
        <f t="shared" si="1127"/>
        <v>#DIV/0!</v>
      </c>
      <c r="O4317" s="339" t="e">
        <f t="shared" si="1128"/>
        <v>#DIV/0!</v>
      </c>
      <c r="P4317" s="181" t="e">
        <f t="shared" si="1129"/>
        <v>#DIV/0!</v>
      </c>
      <c r="R4317" s="181" t="e">
        <f t="shared" si="1130"/>
        <v>#DIV/0!</v>
      </c>
      <c r="S4317" s="181" t="e">
        <f t="shared" si="1131"/>
        <v>#DIV/0!</v>
      </c>
      <c r="T4317" s="339" t="e">
        <f t="shared" si="1137"/>
        <v>#DIV/0!</v>
      </c>
      <c r="U4317" s="181" t="e">
        <f t="shared" si="1132"/>
        <v>#DIV/0!</v>
      </c>
    </row>
    <row r="4318" spans="2:21" ht="12.75" customHeight="1" x14ac:dyDescent="0.15">
      <c r="B4318" s="1">
        <f t="shared" si="1138"/>
        <v>444.70000000003262</v>
      </c>
      <c r="C4318" s="181" t="e">
        <f t="shared" si="1133"/>
        <v>#DIV/0!</v>
      </c>
      <c r="D4318" s="242">
        <f t="shared" si="1134"/>
        <v>106.5663419505464</v>
      </c>
      <c r="E4318" s="181" t="e">
        <f t="shared" si="1122"/>
        <v>#DIV/0!</v>
      </c>
      <c r="F4318" s="181" t="e">
        <f t="shared" si="1135"/>
        <v>#DIV/0!</v>
      </c>
      <c r="H4318" s="181" t="e">
        <f t="shared" si="1136"/>
        <v>#DIV/0!</v>
      </c>
      <c r="I4318" s="181" t="e">
        <f t="shared" si="1123"/>
        <v>#DIV/0!</v>
      </c>
      <c r="J4318" s="339" t="e">
        <f t="shared" si="1124"/>
        <v>#DIV/0!</v>
      </c>
      <c r="K4318" s="181" t="e">
        <f t="shared" si="1125"/>
        <v>#DIV/0!</v>
      </c>
      <c r="M4318" s="181" t="e">
        <f t="shared" si="1126"/>
        <v>#DIV/0!</v>
      </c>
      <c r="N4318" s="181" t="e">
        <f t="shared" si="1127"/>
        <v>#DIV/0!</v>
      </c>
      <c r="O4318" s="339" t="e">
        <f t="shared" si="1128"/>
        <v>#DIV/0!</v>
      </c>
      <c r="P4318" s="181" t="e">
        <f t="shared" si="1129"/>
        <v>#DIV/0!</v>
      </c>
      <c r="R4318" s="181" t="e">
        <f t="shared" si="1130"/>
        <v>#DIV/0!</v>
      </c>
      <c r="S4318" s="181" t="e">
        <f t="shared" si="1131"/>
        <v>#DIV/0!</v>
      </c>
      <c r="T4318" s="339" t="e">
        <f t="shared" si="1137"/>
        <v>#DIV/0!</v>
      </c>
      <c r="U4318" s="181" t="e">
        <f t="shared" si="1132"/>
        <v>#DIV/0!</v>
      </c>
    </row>
    <row r="4319" spans="2:21" ht="12.75" customHeight="1" x14ac:dyDescent="0.15">
      <c r="B4319" s="1">
        <f t="shared" si="1138"/>
        <v>444.80000000003264</v>
      </c>
      <c r="C4319" s="181" t="e">
        <f t="shared" si="1133"/>
        <v>#DIV/0!</v>
      </c>
      <c r="D4319" s="242">
        <f t="shared" si="1134"/>
        <v>106.57261295666127</v>
      </c>
      <c r="E4319" s="181" t="e">
        <f t="shared" si="1122"/>
        <v>#DIV/0!</v>
      </c>
      <c r="F4319" s="181" t="e">
        <f t="shared" si="1135"/>
        <v>#DIV/0!</v>
      </c>
      <c r="H4319" s="181" t="e">
        <f t="shared" si="1136"/>
        <v>#DIV/0!</v>
      </c>
      <c r="I4319" s="181" t="e">
        <f t="shared" si="1123"/>
        <v>#DIV/0!</v>
      </c>
      <c r="J4319" s="339" t="e">
        <f t="shared" si="1124"/>
        <v>#DIV/0!</v>
      </c>
      <c r="K4319" s="181" t="e">
        <f t="shared" si="1125"/>
        <v>#DIV/0!</v>
      </c>
      <c r="M4319" s="181" t="e">
        <f t="shared" si="1126"/>
        <v>#DIV/0!</v>
      </c>
      <c r="N4319" s="181" t="e">
        <f t="shared" si="1127"/>
        <v>#DIV/0!</v>
      </c>
      <c r="O4319" s="339" t="e">
        <f t="shared" si="1128"/>
        <v>#DIV/0!</v>
      </c>
      <c r="P4319" s="181" t="e">
        <f t="shared" si="1129"/>
        <v>#DIV/0!</v>
      </c>
      <c r="R4319" s="181" t="e">
        <f t="shared" si="1130"/>
        <v>#DIV/0!</v>
      </c>
      <c r="S4319" s="181" t="e">
        <f t="shared" si="1131"/>
        <v>#DIV/0!</v>
      </c>
      <c r="T4319" s="339" t="e">
        <f t="shared" si="1137"/>
        <v>#DIV/0!</v>
      </c>
      <c r="U4319" s="181" t="e">
        <f t="shared" si="1132"/>
        <v>#DIV/0!</v>
      </c>
    </row>
    <row r="4320" spans="2:21" ht="12.75" customHeight="1" x14ac:dyDescent="0.15">
      <c r="B4320" s="1">
        <f t="shared" si="1138"/>
        <v>444.90000000003266</v>
      </c>
      <c r="C4320" s="181" t="e">
        <f t="shared" si="1133"/>
        <v>#DIV/0!</v>
      </c>
      <c r="D4320" s="242">
        <f t="shared" si="1134"/>
        <v>106.57888285596513</v>
      </c>
      <c r="E4320" s="181" t="e">
        <f t="shared" si="1122"/>
        <v>#DIV/0!</v>
      </c>
      <c r="F4320" s="181" t="e">
        <f t="shared" si="1135"/>
        <v>#DIV/0!</v>
      </c>
      <c r="H4320" s="181" t="e">
        <f t="shared" si="1136"/>
        <v>#DIV/0!</v>
      </c>
      <c r="I4320" s="181" t="e">
        <f t="shared" si="1123"/>
        <v>#DIV/0!</v>
      </c>
      <c r="J4320" s="339" t="e">
        <f t="shared" si="1124"/>
        <v>#DIV/0!</v>
      </c>
      <c r="K4320" s="181" t="e">
        <f t="shared" si="1125"/>
        <v>#DIV/0!</v>
      </c>
      <c r="M4320" s="181" t="e">
        <f t="shared" si="1126"/>
        <v>#DIV/0!</v>
      </c>
      <c r="N4320" s="181" t="e">
        <f t="shared" si="1127"/>
        <v>#DIV/0!</v>
      </c>
      <c r="O4320" s="339" t="e">
        <f t="shared" si="1128"/>
        <v>#DIV/0!</v>
      </c>
      <c r="P4320" s="181" t="e">
        <f t="shared" si="1129"/>
        <v>#DIV/0!</v>
      </c>
      <c r="R4320" s="181" t="e">
        <f t="shared" si="1130"/>
        <v>#DIV/0!</v>
      </c>
      <c r="S4320" s="181" t="e">
        <f t="shared" si="1131"/>
        <v>#DIV/0!</v>
      </c>
      <c r="T4320" s="339" t="e">
        <f t="shared" si="1137"/>
        <v>#DIV/0!</v>
      </c>
      <c r="U4320" s="181" t="e">
        <f t="shared" si="1132"/>
        <v>#DIV/0!</v>
      </c>
    </row>
    <row r="4321" spans="2:21" ht="12.75" customHeight="1" x14ac:dyDescent="0.15">
      <c r="B4321" s="1">
        <f t="shared" si="1138"/>
        <v>445.00000000003268</v>
      </c>
      <c r="C4321" s="181" t="e">
        <f t="shared" si="1133"/>
        <v>#DIV/0!</v>
      </c>
      <c r="D4321" s="242">
        <f t="shared" si="1134"/>
        <v>106.58515164891381</v>
      </c>
      <c r="E4321" s="181" t="e">
        <f t="shared" si="1122"/>
        <v>#DIV/0!</v>
      </c>
      <c r="F4321" s="181" t="e">
        <f t="shared" si="1135"/>
        <v>#DIV/0!</v>
      </c>
      <c r="H4321" s="181" t="e">
        <f t="shared" si="1136"/>
        <v>#DIV/0!</v>
      </c>
      <c r="I4321" s="181" t="e">
        <f t="shared" si="1123"/>
        <v>#DIV/0!</v>
      </c>
      <c r="J4321" s="339" t="e">
        <f t="shared" si="1124"/>
        <v>#DIV/0!</v>
      </c>
      <c r="K4321" s="181" t="e">
        <f t="shared" si="1125"/>
        <v>#DIV/0!</v>
      </c>
      <c r="M4321" s="181" t="e">
        <f t="shared" si="1126"/>
        <v>#DIV/0!</v>
      </c>
      <c r="N4321" s="181" t="e">
        <f t="shared" si="1127"/>
        <v>#DIV/0!</v>
      </c>
      <c r="O4321" s="339" t="e">
        <f t="shared" si="1128"/>
        <v>#DIV/0!</v>
      </c>
      <c r="P4321" s="181" t="e">
        <f t="shared" si="1129"/>
        <v>#DIV/0!</v>
      </c>
      <c r="R4321" s="181" t="e">
        <f t="shared" si="1130"/>
        <v>#DIV/0!</v>
      </c>
      <c r="S4321" s="181" t="e">
        <f t="shared" si="1131"/>
        <v>#DIV/0!</v>
      </c>
      <c r="T4321" s="339" t="e">
        <f t="shared" si="1137"/>
        <v>#DIV/0!</v>
      </c>
      <c r="U4321" s="181" t="e">
        <f t="shared" si="1132"/>
        <v>#DIV/0!</v>
      </c>
    </row>
    <row r="4322" spans="2:21" ht="12.75" customHeight="1" x14ac:dyDescent="0.15">
      <c r="B4322" s="1">
        <f t="shared" si="1138"/>
        <v>445.10000000003271</v>
      </c>
      <c r="C4322" s="181" t="e">
        <f t="shared" si="1133"/>
        <v>#DIV/0!</v>
      </c>
      <c r="D4322" s="242">
        <f t="shared" si="1134"/>
        <v>106.59141933596263</v>
      </c>
      <c r="E4322" s="181" t="e">
        <f t="shared" si="1122"/>
        <v>#DIV/0!</v>
      </c>
      <c r="F4322" s="181" t="e">
        <f t="shared" si="1135"/>
        <v>#DIV/0!</v>
      </c>
      <c r="H4322" s="181" t="e">
        <f t="shared" si="1136"/>
        <v>#DIV/0!</v>
      </c>
      <c r="I4322" s="181" t="e">
        <f t="shared" si="1123"/>
        <v>#DIV/0!</v>
      </c>
      <c r="J4322" s="339" t="e">
        <f t="shared" si="1124"/>
        <v>#DIV/0!</v>
      </c>
      <c r="K4322" s="181" t="e">
        <f t="shared" si="1125"/>
        <v>#DIV/0!</v>
      </c>
      <c r="M4322" s="181" t="e">
        <f t="shared" si="1126"/>
        <v>#DIV/0!</v>
      </c>
      <c r="N4322" s="181" t="e">
        <f t="shared" si="1127"/>
        <v>#DIV/0!</v>
      </c>
      <c r="O4322" s="339" t="e">
        <f t="shared" si="1128"/>
        <v>#DIV/0!</v>
      </c>
      <c r="P4322" s="181" t="e">
        <f t="shared" si="1129"/>
        <v>#DIV/0!</v>
      </c>
      <c r="R4322" s="181" t="e">
        <f t="shared" si="1130"/>
        <v>#DIV/0!</v>
      </c>
      <c r="S4322" s="181" t="e">
        <f t="shared" si="1131"/>
        <v>#DIV/0!</v>
      </c>
      <c r="T4322" s="339" t="e">
        <f t="shared" si="1137"/>
        <v>#DIV/0!</v>
      </c>
      <c r="U4322" s="181" t="e">
        <f t="shared" si="1132"/>
        <v>#DIV/0!</v>
      </c>
    </row>
    <row r="4323" spans="2:21" ht="12.75" customHeight="1" x14ac:dyDescent="0.15">
      <c r="B4323" s="1">
        <f t="shared" si="1138"/>
        <v>445.20000000003273</v>
      </c>
      <c r="C4323" s="181" t="e">
        <f t="shared" si="1133"/>
        <v>#DIV/0!</v>
      </c>
      <c r="D4323" s="242">
        <f t="shared" si="1134"/>
        <v>106.59768591756682</v>
      </c>
      <c r="E4323" s="181" t="e">
        <f t="shared" si="1122"/>
        <v>#DIV/0!</v>
      </c>
      <c r="F4323" s="181" t="e">
        <f t="shared" si="1135"/>
        <v>#DIV/0!</v>
      </c>
      <c r="H4323" s="181" t="e">
        <f t="shared" si="1136"/>
        <v>#DIV/0!</v>
      </c>
      <c r="I4323" s="181" t="e">
        <f t="shared" si="1123"/>
        <v>#DIV/0!</v>
      </c>
      <c r="J4323" s="339" t="e">
        <f t="shared" si="1124"/>
        <v>#DIV/0!</v>
      </c>
      <c r="K4323" s="181" t="e">
        <f t="shared" si="1125"/>
        <v>#DIV/0!</v>
      </c>
      <c r="M4323" s="181" t="e">
        <f t="shared" si="1126"/>
        <v>#DIV/0!</v>
      </c>
      <c r="N4323" s="181" t="e">
        <f t="shared" si="1127"/>
        <v>#DIV/0!</v>
      </c>
      <c r="O4323" s="339" t="e">
        <f t="shared" si="1128"/>
        <v>#DIV/0!</v>
      </c>
      <c r="P4323" s="181" t="e">
        <f t="shared" si="1129"/>
        <v>#DIV/0!</v>
      </c>
      <c r="R4323" s="181" t="e">
        <f t="shared" si="1130"/>
        <v>#DIV/0!</v>
      </c>
      <c r="S4323" s="181" t="e">
        <f t="shared" si="1131"/>
        <v>#DIV/0!</v>
      </c>
      <c r="T4323" s="339" t="e">
        <f t="shared" si="1137"/>
        <v>#DIV/0!</v>
      </c>
      <c r="U4323" s="181" t="e">
        <f t="shared" si="1132"/>
        <v>#DIV/0!</v>
      </c>
    </row>
    <row r="4324" spans="2:21" ht="12.75" customHeight="1" x14ac:dyDescent="0.15">
      <c r="B4324" s="1">
        <f t="shared" si="1138"/>
        <v>445.30000000003275</v>
      </c>
      <c r="C4324" s="181" t="e">
        <f t="shared" si="1133"/>
        <v>#DIV/0!</v>
      </c>
      <c r="D4324" s="242">
        <f t="shared" si="1134"/>
        <v>106.60395139418118</v>
      </c>
      <c r="E4324" s="181" t="e">
        <f t="shared" si="1122"/>
        <v>#DIV/0!</v>
      </c>
      <c r="F4324" s="181" t="e">
        <f t="shared" si="1135"/>
        <v>#DIV/0!</v>
      </c>
      <c r="H4324" s="181" t="e">
        <f t="shared" si="1136"/>
        <v>#DIV/0!</v>
      </c>
      <c r="I4324" s="181" t="e">
        <f t="shared" si="1123"/>
        <v>#DIV/0!</v>
      </c>
      <c r="J4324" s="339" t="e">
        <f t="shared" si="1124"/>
        <v>#DIV/0!</v>
      </c>
      <c r="K4324" s="181" t="e">
        <f t="shared" si="1125"/>
        <v>#DIV/0!</v>
      </c>
      <c r="M4324" s="181" t="e">
        <f t="shared" si="1126"/>
        <v>#DIV/0!</v>
      </c>
      <c r="N4324" s="181" t="e">
        <f t="shared" si="1127"/>
        <v>#DIV/0!</v>
      </c>
      <c r="O4324" s="339" t="e">
        <f t="shared" si="1128"/>
        <v>#DIV/0!</v>
      </c>
      <c r="P4324" s="181" t="e">
        <f t="shared" si="1129"/>
        <v>#DIV/0!</v>
      </c>
      <c r="R4324" s="181" t="e">
        <f t="shared" si="1130"/>
        <v>#DIV/0!</v>
      </c>
      <c r="S4324" s="181" t="e">
        <f t="shared" si="1131"/>
        <v>#DIV/0!</v>
      </c>
      <c r="T4324" s="339" t="e">
        <f t="shared" si="1137"/>
        <v>#DIV/0!</v>
      </c>
      <c r="U4324" s="181" t="e">
        <f t="shared" si="1132"/>
        <v>#DIV/0!</v>
      </c>
    </row>
    <row r="4325" spans="2:21" ht="12.75" customHeight="1" x14ac:dyDescent="0.15">
      <c r="B4325" s="1">
        <f t="shared" si="1138"/>
        <v>445.40000000003278</v>
      </c>
      <c r="C4325" s="181" t="e">
        <f t="shared" si="1133"/>
        <v>#DIV/0!</v>
      </c>
      <c r="D4325" s="242">
        <f t="shared" si="1134"/>
        <v>106.61021576626014</v>
      </c>
      <c r="E4325" s="181" t="e">
        <f t="shared" si="1122"/>
        <v>#DIV/0!</v>
      </c>
      <c r="F4325" s="181" t="e">
        <f t="shared" si="1135"/>
        <v>#DIV/0!</v>
      </c>
      <c r="H4325" s="181" t="e">
        <f t="shared" si="1136"/>
        <v>#DIV/0!</v>
      </c>
      <c r="I4325" s="181" t="e">
        <f t="shared" si="1123"/>
        <v>#DIV/0!</v>
      </c>
      <c r="J4325" s="339" t="e">
        <f t="shared" si="1124"/>
        <v>#DIV/0!</v>
      </c>
      <c r="K4325" s="181" t="e">
        <f t="shared" si="1125"/>
        <v>#DIV/0!</v>
      </c>
      <c r="M4325" s="181" t="e">
        <f t="shared" si="1126"/>
        <v>#DIV/0!</v>
      </c>
      <c r="N4325" s="181" t="e">
        <f t="shared" si="1127"/>
        <v>#DIV/0!</v>
      </c>
      <c r="O4325" s="339" t="e">
        <f t="shared" si="1128"/>
        <v>#DIV/0!</v>
      </c>
      <c r="P4325" s="181" t="e">
        <f t="shared" si="1129"/>
        <v>#DIV/0!</v>
      </c>
      <c r="R4325" s="181" t="e">
        <f t="shared" si="1130"/>
        <v>#DIV/0!</v>
      </c>
      <c r="S4325" s="181" t="e">
        <f t="shared" si="1131"/>
        <v>#DIV/0!</v>
      </c>
      <c r="T4325" s="339" t="e">
        <f t="shared" si="1137"/>
        <v>#DIV/0!</v>
      </c>
      <c r="U4325" s="181" t="e">
        <f t="shared" si="1132"/>
        <v>#DIV/0!</v>
      </c>
    </row>
    <row r="4326" spans="2:21" ht="12.75" customHeight="1" x14ac:dyDescent="0.15">
      <c r="B4326" s="1">
        <f t="shared" si="1138"/>
        <v>445.5000000000328</v>
      </c>
      <c r="C4326" s="181" t="e">
        <f t="shared" si="1133"/>
        <v>#DIV/0!</v>
      </c>
      <c r="D4326" s="242">
        <f t="shared" si="1134"/>
        <v>106.61647903425808</v>
      </c>
      <c r="E4326" s="181" t="e">
        <f t="shared" si="1122"/>
        <v>#DIV/0!</v>
      </c>
      <c r="F4326" s="181" t="e">
        <f t="shared" si="1135"/>
        <v>#DIV/0!</v>
      </c>
      <c r="H4326" s="181" t="e">
        <f t="shared" si="1136"/>
        <v>#DIV/0!</v>
      </c>
      <c r="I4326" s="181" t="e">
        <f t="shared" si="1123"/>
        <v>#DIV/0!</v>
      </c>
      <c r="J4326" s="339" t="e">
        <f t="shared" si="1124"/>
        <v>#DIV/0!</v>
      </c>
      <c r="K4326" s="181" t="e">
        <f t="shared" si="1125"/>
        <v>#DIV/0!</v>
      </c>
      <c r="M4326" s="181" t="e">
        <f t="shared" si="1126"/>
        <v>#DIV/0!</v>
      </c>
      <c r="N4326" s="181" t="e">
        <f t="shared" si="1127"/>
        <v>#DIV/0!</v>
      </c>
      <c r="O4326" s="339" t="e">
        <f t="shared" si="1128"/>
        <v>#DIV/0!</v>
      </c>
      <c r="P4326" s="181" t="e">
        <f t="shared" si="1129"/>
        <v>#DIV/0!</v>
      </c>
      <c r="R4326" s="181" t="e">
        <f t="shared" si="1130"/>
        <v>#DIV/0!</v>
      </c>
      <c r="S4326" s="181" t="e">
        <f t="shared" si="1131"/>
        <v>#DIV/0!</v>
      </c>
      <c r="T4326" s="339" t="e">
        <f t="shared" si="1137"/>
        <v>#DIV/0!</v>
      </c>
      <c r="U4326" s="181" t="e">
        <f t="shared" si="1132"/>
        <v>#DIV/0!</v>
      </c>
    </row>
    <row r="4327" spans="2:21" ht="12.75" customHeight="1" x14ac:dyDescent="0.15">
      <c r="B4327" s="1">
        <f t="shared" si="1138"/>
        <v>445.60000000003282</v>
      </c>
      <c r="C4327" s="181" t="e">
        <f t="shared" si="1133"/>
        <v>#DIV/0!</v>
      </c>
      <c r="D4327" s="242">
        <f t="shared" si="1134"/>
        <v>106.62274119862876</v>
      </c>
      <c r="E4327" s="181" t="e">
        <f t="shared" si="1122"/>
        <v>#DIV/0!</v>
      </c>
      <c r="F4327" s="181" t="e">
        <f t="shared" si="1135"/>
        <v>#DIV/0!</v>
      </c>
      <c r="H4327" s="181" t="e">
        <f t="shared" si="1136"/>
        <v>#DIV/0!</v>
      </c>
      <c r="I4327" s="181" t="e">
        <f t="shared" si="1123"/>
        <v>#DIV/0!</v>
      </c>
      <c r="J4327" s="339" t="e">
        <f t="shared" si="1124"/>
        <v>#DIV/0!</v>
      </c>
      <c r="K4327" s="181" t="e">
        <f t="shared" si="1125"/>
        <v>#DIV/0!</v>
      </c>
      <c r="M4327" s="181" t="e">
        <f t="shared" si="1126"/>
        <v>#DIV/0!</v>
      </c>
      <c r="N4327" s="181" t="e">
        <f t="shared" si="1127"/>
        <v>#DIV/0!</v>
      </c>
      <c r="O4327" s="339" t="e">
        <f t="shared" si="1128"/>
        <v>#DIV/0!</v>
      </c>
      <c r="P4327" s="181" t="e">
        <f t="shared" si="1129"/>
        <v>#DIV/0!</v>
      </c>
      <c r="R4327" s="181" t="e">
        <f t="shared" si="1130"/>
        <v>#DIV/0!</v>
      </c>
      <c r="S4327" s="181" t="e">
        <f t="shared" si="1131"/>
        <v>#DIV/0!</v>
      </c>
      <c r="T4327" s="339" t="e">
        <f t="shared" si="1137"/>
        <v>#DIV/0!</v>
      </c>
      <c r="U4327" s="181" t="e">
        <f t="shared" si="1132"/>
        <v>#DIV/0!</v>
      </c>
    </row>
    <row r="4328" spans="2:21" ht="12.75" customHeight="1" x14ac:dyDescent="0.15">
      <c r="B4328" s="1">
        <f t="shared" si="1138"/>
        <v>445.70000000003284</v>
      </c>
      <c r="C4328" s="181" t="e">
        <f t="shared" si="1133"/>
        <v>#DIV/0!</v>
      </c>
      <c r="D4328" s="242">
        <f t="shared" si="1134"/>
        <v>106.62900225982605</v>
      </c>
      <c r="E4328" s="181" t="e">
        <f t="shared" si="1122"/>
        <v>#DIV/0!</v>
      </c>
      <c r="F4328" s="181" t="e">
        <f t="shared" si="1135"/>
        <v>#DIV/0!</v>
      </c>
      <c r="H4328" s="181" t="e">
        <f t="shared" si="1136"/>
        <v>#DIV/0!</v>
      </c>
      <c r="I4328" s="181" t="e">
        <f t="shared" si="1123"/>
        <v>#DIV/0!</v>
      </c>
      <c r="J4328" s="339" t="e">
        <f t="shared" si="1124"/>
        <v>#DIV/0!</v>
      </c>
      <c r="K4328" s="181" t="e">
        <f t="shared" si="1125"/>
        <v>#DIV/0!</v>
      </c>
      <c r="M4328" s="181" t="e">
        <f t="shared" si="1126"/>
        <v>#DIV/0!</v>
      </c>
      <c r="N4328" s="181" t="e">
        <f t="shared" si="1127"/>
        <v>#DIV/0!</v>
      </c>
      <c r="O4328" s="339" t="e">
        <f t="shared" si="1128"/>
        <v>#DIV/0!</v>
      </c>
      <c r="P4328" s="181" t="e">
        <f t="shared" si="1129"/>
        <v>#DIV/0!</v>
      </c>
      <c r="R4328" s="181" t="e">
        <f t="shared" si="1130"/>
        <v>#DIV/0!</v>
      </c>
      <c r="S4328" s="181" t="e">
        <f t="shared" si="1131"/>
        <v>#DIV/0!</v>
      </c>
      <c r="T4328" s="339" t="e">
        <f t="shared" si="1137"/>
        <v>#DIV/0!</v>
      </c>
      <c r="U4328" s="181" t="e">
        <f t="shared" si="1132"/>
        <v>#DIV/0!</v>
      </c>
    </row>
    <row r="4329" spans="2:21" ht="12.75" customHeight="1" x14ac:dyDescent="0.15">
      <c r="B4329" s="1">
        <f t="shared" si="1138"/>
        <v>445.80000000003287</v>
      </c>
      <c r="C4329" s="181" t="e">
        <f t="shared" si="1133"/>
        <v>#DIV/0!</v>
      </c>
      <c r="D4329" s="242">
        <f t="shared" si="1134"/>
        <v>106.63526221830314</v>
      </c>
      <c r="E4329" s="181" t="e">
        <f t="shared" si="1122"/>
        <v>#DIV/0!</v>
      </c>
      <c r="F4329" s="181" t="e">
        <f t="shared" si="1135"/>
        <v>#DIV/0!</v>
      </c>
      <c r="H4329" s="181" t="e">
        <f t="shared" si="1136"/>
        <v>#DIV/0!</v>
      </c>
      <c r="I4329" s="181" t="e">
        <f t="shared" si="1123"/>
        <v>#DIV/0!</v>
      </c>
      <c r="J4329" s="339" t="e">
        <f t="shared" si="1124"/>
        <v>#DIV/0!</v>
      </c>
      <c r="K4329" s="181" t="e">
        <f t="shared" si="1125"/>
        <v>#DIV/0!</v>
      </c>
      <c r="M4329" s="181" t="e">
        <f t="shared" si="1126"/>
        <v>#DIV/0!</v>
      </c>
      <c r="N4329" s="181" t="e">
        <f t="shared" si="1127"/>
        <v>#DIV/0!</v>
      </c>
      <c r="O4329" s="339" t="e">
        <f t="shared" si="1128"/>
        <v>#DIV/0!</v>
      </c>
      <c r="P4329" s="181" t="e">
        <f t="shared" si="1129"/>
        <v>#DIV/0!</v>
      </c>
      <c r="R4329" s="181" t="e">
        <f t="shared" si="1130"/>
        <v>#DIV/0!</v>
      </c>
      <c r="S4329" s="181" t="e">
        <f t="shared" si="1131"/>
        <v>#DIV/0!</v>
      </c>
      <c r="T4329" s="339" t="e">
        <f t="shared" si="1137"/>
        <v>#DIV/0!</v>
      </c>
      <c r="U4329" s="181" t="e">
        <f t="shared" si="1132"/>
        <v>#DIV/0!</v>
      </c>
    </row>
    <row r="4330" spans="2:21" ht="12.75" customHeight="1" x14ac:dyDescent="0.15">
      <c r="B4330" s="1">
        <f t="shared" si="1138"/>
        <v>445.90000000003289</v>
      </c>
      <c r="C4330" s="181" t="e">
        <f t="shared" si="1133"/>
        <v>#DIV/0!</v>
      </c>
      <c r="D4330" s="242">
        <f t="shared" si="1134"/>
        <v>106.64152107451314</v>
      </c>
      <c r="E4330" s="181" t="e">
        <f t="shared" si="1122"/>
        <v>#DIV/0!</v>
      </c>
      <c r="F4330" s="181" t="e">
        <f t="shared" si="1135"/>
        <v>#DIV/0!</v>
      </c>
      <c r="H4330" s="181" t="e">
        <f t="shared" si="1136"/>
        <v>#DIV/0!</v>
      </c>
      <c r="I4330" s="181" t="e">
        <f t="shared" si="1123"/>
        <v>#DIV/0!</v>
      </c>
      <c r="J4330" s="339" t="e">
        <f t="shared" si="1124"/>
        <v>#DIV/0!</v>
      </c>
      <c r="K4330" s="181" t="e">
        <f t="shared" si="1125"/>
        <v>#DIV/0!</v>
      </c>
      <c r="M4330" s="181" t="e">
        <f t="shared" si="1126"/>
        <v>#DIV/0!</v>
      </c>
      <c r="N4330" s="181" t="e">
        <f t="shared" si="1127"/>
        <v>#DIV/0!</v>
      </c>
      <c r="O4330" s="339" t="e">
        <f t="shared" si="1128"/>
        <v>#DIV/0!</v>
      </c>
      <c r="P4330" s="181" t="e">
        <f t="shared" si="1129"/>
        <v>#DIV/0!</v>
      </c>
      <c r="R4330" s="181" t="e">
        <f t="shared" si="1130"/>
        <v>#DIV/0!</v>
      </c>
      <c r="S4330" s="181" t="e">
        <f t="shared" si="1131"/>
        <v>#DIV/0!</v>
      </c>
      <c r="T4330" s="339" t="e">
        <f t="shared" si="1137"/>
        <v>#DIV/0!</v>
      </c>
      <c r="U4330" s="181" t="e">
        <f t="shared" si="1132"/>
        <v>#DIV/0!</v>
      </c>
    </row>
    <row r="4331" spans="2:21" ht="12.75" customHeight="1" x14ac:dyDescent="0.15">
      <c r="B4331" s="1">
        <f t="shared" si="1138"/>
        <v>446.00000000003291</v>
      </c>
      <c r="C4331" s="181" t="e">
        <f t="shared" si="1133"/>
        <v>#DIV/0!</v>
      </c>
      <c r="D4331" s="242">
        <f t="shared" si="1134"/>
        <v>106.64777882890876</v>
      </c>
      <c r="E4331" s="181" t="e">
        <f t="shared" si="1122"/>
        <v>#DIV/0!</v>
      </c>
      <c r="F4331" s="181" t="e">
        <f t="shared" si="1135"/>
        <v>#DIV/0!</v>
      </c>
      <c r="H4331" s="181" t="e">
        <f t="shared" si="1136"/>
        <v>#DIV/0!</v>
      </c>
      <c r="I4331" s="181" t="e">
        <f t="shared" si="1123"/>
        <v>#DIV/0!</v>
      </c>
      <c r="J4331" s="339" t="e">
        <f t="shared" si="1124"/>
        <v>#DIV/0!</v>
      </c>
      <c r="K4331" s="181" t="e">
        <f t="shared" si="1125"/>
        <v>#DIV/0!</v>
      </c>
      <c r="M4331" s="181" t="e">
        <f t="shared" si="1126"/>
        <v>#DIV/0!</v>
      </c>
      <c r="N4331" s="181" t="e">
        <f t="shared" si="1127"/>
        <v>#DIV/0!</v>
      </c>
      <c r="O4331" s="339" t="e">
        <f t="shared" si="1128"/>
        <v>#DIV/0!</v>
      </c>
      <c r="P4331" s="181" t="e">
        <f t="shared" si="1129"/>
        <v>#DIV/0!</v>
      </c>
      <c r="R4331" s="181" t="e">
        <f t="shared" si="1130"/>
        <v>#DIV/0!</v>
      </c>
      <c r="S4331" s="181" t="e">
        <f t="shared" si="1131"/>
        <v>#DIV/0!</v>
      </c>
      <c r="T4331" s="339" t="e">
        <f t="shared" si="1137"/>
        <v>#DIV/0!</v>
      </c>
      <c r="U4331" s="181" t="e">
        <f t="shared" si="1132"/>
        <v>#DIV/0!</v>
      </c>
    </row>
    <row r="4332" spans="2:21" ht="12.75" customHeight="1" x14ac:dyDescent="0.15">
      <c r="B4332" s="1">
        <f t="shared" si="1138"/>
        <v>446.10000000003294</v>
      </c>
      <c r="C4332" s="181" t="e">
        <f t="shared" si="1133"/>
        <v>#DIV/0!</v>
      </c>
      <c r="D4332" s="242">
        <f t="shared" si="1134"/>
        <v>106.65403548194254</v>
      </c>
      <c r="E4332" s="181" t="e">
        <f t="shared" si="1122"/>
        <v>#DIV/0!</v>
      </c>
      <c r="F4332" s="181" t="e">
        <f t="shared" si="1135"/>
        <v>#DIV/0!</v>
      </c>
      <c r="H4332" s="181" t="e">
        <f t="shared" si="1136"/>
        <v>#DIV/0!</v>
      </c>
      <c r="I4332" s="181" t="e">
        <f t="shared" si="1123"/>
        <v>#DIV/0!</v>
      </c>
      <c r="J4332" s="339" t="e">
        <f t="shared" si="1124"/>
        <v>#DIV/0!</v>
      </c>
      <c r="K4332" s="181" t="e">
        <f t="shared" si="1125"/>
        <v>#DIV/0!</v>
      </c>
      <c r="M4332" s="181" t="e">
        <f t="shared" si="1126"/>
        <v>#DIV/0!</v>
      </c>
      <c r="N4332" s="181" t="e">
        <f t="shared" si="1127"/>
        <v>#DIV/0!</v>
      </c>
      <c r="O4332" s="339" t="e">
        <f t="shared" si="1128"/>
        <v>#DIV/0!</v>
      </c>
      <c r="P4332" s="181" t="e">
        <f t="shared" si="1129"/>
        <v>#DIV/0!</v>
      </c>
      <c r="R4332" s="181" t="e">
        <f t="shared" si="1130"/>
        <v>#DIV/0!</v>
      </c>
      <c r="S4332" s="181" t="e">
        <f t="shared" si="1131"/>
        <v>#DIV/0!</v>
      </c>
      <c r="T4332" s="339" t="e">
        <f t="shared" si="1137"/>
        <v>#DIV/0!</v>
      </c>
      <c r="U4332" s="181" t="e">
        <f t="shared" si="1132"/>
        <v>#DIV/0!</v>
      </c>
    </row>
    <row r="4333" spans="2:21" ht="12.75" customHeight="1" x14ac:dyDescent="0.15">
      <c r="B4333" s="1">
        <f t="shared" si="1138"/>
        <v>446.20000000003296</v>
      </c>
      <c r="C4333" s="181" t="e">
        <f t="shared" si="1133"/>
        <v>#DIV/0!</v>
      </c>
      <c r="D4333" s="242">
        <f t="shared" si="1134"/>
        <v>106.6602910340667</v>
      </c>
      <c r="E4333" s="181" t="e">
        <f t="shared" si="1122"/>
        <v>#DIV/0!</v>
      </c>
      <c r="F4333" s="181" t="e">
        <f t="shared" si="1135"/>
        <v>#DIV/0!</v>
      </c>
      <c r="H4333" s="181" t="e">
        <f t="shared" si="1136"/>
        <v>#DIV/0!</v>
      </c>
      <c r="I4333" s="181" t="e">
        <f t="shared" si="1123"/>
        <v>#DIV/0!</v>
      </c>
      <c r="J4333" s="339" t="e">
        <f t="shared" si="1124"/>
        <v>#DIV/0!</v>
      </c>
      <c r="K4333" s="181" t="e">
        <f t="shared" si="1125"/>
        <v>#DIV/0!</v>
      </c>
      <c r="M4333" s="181" t="e">
        <f t="shared" si="1126"/>
        <v>#DIV/0!</v>
      </c>
      <c r="N4333" s="181" t="e">
        <f t="shared" si="1127"/>
        <v>#DIV/0!</v>
      </c>
      <c r="O4333" s="339" t="e">
        <f t="shared" si="1128"/>
        <v>#DIV/0!</v>
      </c>
      <c r="P4333" s="181" t="e">
        <f t="shared" si="1129"/>
        <v>#DIV/0!</v>
      </c>
      <c r="R4333" s="181" t="e">
        <f t="shared" si="1130"/>
        <v>#DIV/0!</v>
      </c>
      <c r="S4333" s="181" t="e">
        <f t="shared" si="1131"/>
        <v>#DIV/0!</v>
      </c>
      <c r="T4333" s="339" t="e">
        <f t="shared" si="1137"/>
        <v>#DIV/0!</v>
      </c>
      <c r="U4333" s="181" t="e">
        <f t="shared" si="1132"/>
        <v>#DIV/0!</v>
      </c>
    </row>
    <row r="4334" spans="2:21" ht="12.75" customHeight="1" x14ac:dyDescent="0.15">
      <c r="B4334" s="1">
        <f t="shared" si="1138"/>
        <v>446.30000000003298</v>
      </c>
      <c r="C4334" s="181" t="e">
        <f t="shared" si="1133"/>
        <v>#DIV/0!</v>
      </c>
      <c r="D4334" s="242">
        <f t="shared" si="1134"/>
        <v>106.66654548573308</v>
      </c>
      <c r="E4334" s="181" t="e">
        <f t="shared" si="1122"/>
        <v>#DIV/0!</v>
      </c>
      <c r="F4334" s="181" t="e">
        <f t="shared" si="1135"/>
        <v>#DIV/0!</v>
      </c>
      <c r="H4334" s="181" t="e">
        <f t="shared" si="1136"/>
        <v>#DIV/0!</v>
      </c>
      <c r="I4334" s="181" t="e">
        <f t="shared" si="1123"/>
        <v>#DIV/0!</v>
      </c>
      <c r="J4334" s="339" t="e">
        <f t="shared" si="1124"/>
        <v>#DIV/0!</v>
      </c>
      <c r="K4334" s="181" t="e">
        <f t="shared" si="1125"/>
        <v>#DIV/0!</v>
      </c>
      <c r="M4334" s="181" t="e">
        <f t="shared" si="1126"/>
        <v>#DIV/0!</v>
      </c>
      <c r="N4334" s="181" t="e">
        <f t="shared" si="1127"/>
        <v>#DIV/0!</v>
      </c>
      <c r="O4334" s="339" t="e">
        <f t="shared" si="1128"/>
        <v>#DIV/0!</v>
      </c>
      <c r="P4334" s="181" t="e">
        <f t="shared" si="1129"/>
        <v>#DIV/0!</v>
      </c>
      <c r="R4334" s="181" t="e">
        <f t="shared" si="1130"/>
        <v>#DIV/0!</v>
      </c>
      <c r="S4334" s="181" t="e">
        <f t="shared" si="1131"/>
        <v>#DIV/0!</v>
      </c>
      <c r="T4334" s="339" t="e">
        <f t="shared" si="1137"/>
        <v>#DIV/0!</v>
      </c>
      <c r="U4334" s="181" t="e">
        <f t="shared" si="1132"/>
        <v>#DIV/0!</v>
      </c>
    </row>
    <row r="4335" spans="2:21" ht="12.75" customHeight="1" x14ac:dyDescent="0.15">
      <c r="B4335" s="1">
        <f t="shared" si="1138"/>
        <v>446.400000000033</v>
      </c>
      <c r="C4335" s="181" t="e">
        <f t="shared" si="1133"/>
        <v>#DIV/0!</v>
      </c>
      <c r="D4335" s="242">
        <f t="shared" si="1134"/>
        <v>106.67279883739323</v>
      </c>
      <c r="E4335" s="181" t="e">
        <f t="shared" si="1122"/>
        <v>#DIV/0!</v>
      </c>
      <c r="F4335" s="181" t="e">
        <f t="shared" si="1135"/>
        <v>#DIV/0!</v>
      </c>
      <c r="H4335" s="181" t="e">
        <f t="shared" si="1136"/>
        <v>#DIV/0!</v>
      </c>
      <c r="I4335" s="181" t="e">
        <f t="shared" si="1123"/>
        <v>#DIV/0!</v>
      </c>
      <c r="J4335" s="339" t="e">
        <f t="shared" si="1124"/>
        <v>#DIV/0!</v>
      </c>
      <c r="K4335" s="181" t="e">
        <f t="shared" si="1125"/>
        <v>#DIV/0!</v>
      </c>
      <c r="M4335" s="181" t="e">
        <f t="shared" si="1126"/>
        <v>#DIV/0!</v>
      </c>
      <c r="N4335" s="181" t="e">
        <f t="shared" si="1127"/>
        <v>#DIV/0!</v>
      </c>
      <c r="O4335" s="339" t="e">
        <f t="shared" si="1128"/>
        <v>#DIV/0!</v>
      </c>
      <c r="P4335" s="181" t="e">
        <f t="shared" si="1129"/>
        <v>#DIV/0!</v>
      </c>
      <c r="R4335" s="181" t="e">
        <f t="shared" si="1130"/>
        <v>#DIV/0!</v>
      </c>
      <c r="S4335" s="181" t="e">
        <f t="shared" si="1131"/>
        <v>#DIV/0!</v>
      </c>
      <c r="T4335" s="339" t="e">
        <f t="shared" si="1137"/>
        <v>#DIV/0!</v>
      </c>
      <c r="U4335" s="181" t="e">
        <f t="shared" si="1132"/>
        <v>#DIV/0!</v>
      </c>
    </row>
    <row r="4336" spans="2:21" ht="12.75" customHeight="1" x14ac:dyDescent="0.15">
      <c r="B4336" s="1">
        <f t="shared" si="1138"/>
        <v>446.50000000003303</v>
      </c>
      <c r="C4336" s="181" t="e">
        <f t="shared" si="1133"/>
        <v>#DIV/0!</v>
      </c>
      <c r="D4336" s="242">
        <f t="shared" si="1134"/>
        <v>106.67905108949866</v>
      </c>
      <c r="E4336" s="181" t="e">
        <f t="shared" si="1122"/>
        <v>#DIV/0!</v>
      </c>
      <c r="F4336" s="181" t="e">
        <f t="shared" si="1135"/>
        <v>#DIV/0!</v>
      </c>
      <c r="H4336" s="181" t="e">
        <f t="shared" si="1136"/>
        <v>#DIV/0!</v>
      </c>
      <c r="I4336" s="181" t="e">
        <f t="shared" si="1123"/>
        <v>#DIV/0!</v>
      </c>
      <c r="J4336" s="339" t="e">
        <f t="shared" si="1124"/>
        <v>#DIV/0!</v>
      </c>
      <c r="K4336" s="181" t="e">
        <f t="shared" si="1125"/>
        <v>#DIV/0!</v>
      </c>
      <c r="M4336" s="181" t="e">
        <f t="shared" si="1126"/>
        <v>#DIV/0!</v>
      </c>
      <c r="N4336" s="181" t="e">
        <f t="shared" si="1127"/>
        <v>#DIV/0!</v>
      </c>
      <c r="O4336" s="339" t="e">
        <f t="shared" si="1128"/>
        <v>#DIV/0!</v>
      </c>
      <c r="P4336" s="181" t="e">
        <f t="shared" si="1129"/>
        <v>#DIV/0!</v>
      </c>
      <c r="R4336" s="181" t="e">
        <f t="shared" si="1130"/>
        <v>#DIV/0!</v>
      </c>
      <c r="S4336" s="181" t="e">
        <f t="shared" si="1131"/>
        <v>#DIV/0!</v>
      </c>
      <c r="T4336" s="339" t="e">
        <f t="shared" si="1137"/>
        <v>#DIV/0!</v>
      </c>
      <c r="U4336" s="181" t="e">
        <f t="shared" si="1132"/>
        <v>#DIV/0!</v>
      </c>
    </row>
    <row r="4337" spans="2:21" ht="12.75" customHeight="1" x14ac:dyDescent="0.15">
      <c r="B4337" s="1">
        <f t="shared" si="1138"/>
        <v>446.60000000003305</v>
      </c>
      <c r="C4337" s="181" t="e">
        <f t="shared" si="1133"/>
        <v>#DIV/0!</v>
      </c>
      <c r="D4337" s="242">
        <f t="shared" si="1134"/>
        <v>106.6853022425001</v>
      </c>
      <c r="E4337" s="181" t="e">
        <f t="shared" si="1122"/>
        <v>#DIV/0!</v>
      </c>
      <c r="F4337" s="181" t="e">
        <f t="shared" si="1135"/>
        <v>#DIV/0!</v>
      </c>
      <c r="H4337" s="181" t="e">
        <f t="shared" si="1136"/>
        <v>#DIV/0!</v>
      </c>
      <c r="I4337" s="181" t="e">
        <f t="shared" si="1123"/>
        <v>#DIV/0!</v>
      </c>
      <c r="J4337" s="339" t="e">
        <f t="shared" si="1124"/>
        <v>#DIV/0!</v>
      </c>
      <c r="K4337" s="181" t="e">
        <f t="shared" si="1125"/>
        <v>#DIV/0!</v>
      </c>
      <c r="M4337" s="181" t="e">
        <f t="shared" si="1126"/>
        <v>#DIV/0!</v>
      </c>
      <c r="N4337" s="181" t="e">
        <f t="shared" si="1127"/>
        <v>#DIV/0!</v>
      </c>
      <c r="O4337" s="339" t="e">
        <f t="shared" si="1128"/>
        <v>#DIV/0!</v>
      </c>
      <c r="P4337" s="181" t="e">
        <f t="shared" si="1129"/>
        <v>#DIV/0!</v>
      </c>
      <c r="R4337" s="181" t="e">
        <f t="shared" si="1130"/>
        <v>#DIV/0!</v>
      </c>
      <c r="S4337" s="181" t="e">
        <f t="shared" si="1131"/>
        <v>#DIV/0!</v>
      </c>
      <c r="T4337" s="339" t="e">
        <f t="shared" si="1137"/>
        <v>#DIV/0!</v>
      </c>
      <c r="U4337" s="181" t="e">
        <f t="shared" si="1132"/>
        <v>#DIV/0!</v>
      </c>
    </row>
    <row r="4338" spans="2:21" ht="12.75" customHeight="1" x14ac:dyDescent="0.15">
      <c r="B4338" s="1">
        <f t="shared" si="1138"/>
        <v>446.70000000003307</v>
      </c>
      <c r="C4338" s="181" t="e">
        <f t="shared" si="1133"/>
        <v>#DIV/0!</v>
      </c>
      <c r="D4338" s="242">
        <f t="shared" si="1134"/>
        <v>106.69155229684856</v>
      </c>
      <c r="E4338" s="181" t="e">
        <f t="shared" si="1122"/>
        <v>#DIV/0!</v>
      </c>
      <c r="F4338" s="181" t="e">
        <f t="shared" si="1135"/>
        <v>#DIV/0!</v>
      </c>
      <c r="H4338" s="181" t="e">
        <f t="shared" si="1136"/>
        <v>#DIV/0!</v>
      </c>
      <c r="I4338" s="181" t="e">
        <f t="shared" si="1123"/>
        <v>#DIV/0!</v>
      </c>
      <c r="J4338" s="339" t="e">
        <f t="shared" si="1124"/>
        <v>#DIV/0!</v>
      </c>
      <c r="K4338" s="181" t="e">
        <f t="shared" si="1125"/>
        <v>#DIV/0!</v>
      </c>
      <c r="M4338" s="181" t="e">
        <f t="shared" si="1126"/>
        <v>#DIV/0!</v>
      </c>
      <c r="N4338" s="181" t="e">
        <f t="shared" si="1127"/>
        <v>#DIV/0!</v>
      </c>
      <c r="O4338" s="339" t="e">
        <f t="shared" si="1128"/>
        <v>#DIV/0!</v>
      </c>
      <c r="P4338" s="181" t="e">
        <f t="shared" si="1129"/>
        <v>#DIV/0!</v>
      </c>
      <c r="R4338" s="181" t="e">
        <f t="shared" si="1130"/>
        <v>#DIV/0!</v>
      </c>
      <c r="S4338" s="181" t="e">
        <f t="shared" si="1131"/>
        <v>#DIV/0!</v>
      </c>
      <c r="T4338" s="339" t="e">
        <f t="shared" si="1137"/>
        <v>#DIV/0!</v>
      </c>
      <c r="U4338" s="181" t="e">
        <f t="shared" si="1132"/>
        <v>#DIV/0!</v>
      </c>
    </row>
    <row r="4339" spans="2:21" ht="12.75" customHeight="1" x14ac:dyDescent="0.15">
      <c r="B4339" s="1">
        <f t="shared" si="1138"/>
        <v>446.80000000003309</v>
      </c>
      <c r="C4339" s="181" t="e">
        <f t="shared" si="1133"/>
        <v>#DIV/0!</v>
      </c>
      <c r="D4339" s="242">
        <f t="shared" si="1134"/>
        <v>106.6978012529943</v>
      </c>
      <c r="E4339" s="181" t="e">
        <f t="shared" si="1122"/>
        <v>#DIV/0!</v>
      </c>
      <c r="F4339" s="181" t="e">
        <f t="shared" si="1135"/>
        <v>#DIV/0!</v>
      </c>
      <c r="H4339" s="181" t="e">
        <f t="shared" si="1136"/>
        <v>#DIV/0!</v>
      </c>
      <c r="I4339" s="181" t="e">
        <f t="shared" si="1123"/>
        <v>#DIV/0!</v>
      </c>
      <c r="J4339" s="339" t="e">
        <f t="shared" si="1124"/>
        <v>#DIV/0!</v>
      </c>
      <c r="K4339" s="181" t="e">
        <f t="shared" si="1125"/>
        <v>#DIV/0!</v>
      </c>
      <c r="M4339" s="181" t="e">
        <f t="shared" si="1126"/>
        <v>#DIV/0!</v>
      </c>
      <c r="N4339" s="181" t="e">
        <f t="shared" si="1127"/>
        <v>#DIV/0!</v>
      </c>
      <c r="O4339" s="339" t="e">
        <f t="shared" si="1128"/>
        <v>#DIV/0!</v>
      </c>
      <c r="P4339" s="181" t="e">
        <f t="shared" si="1129"/>
        <v>#DIV/0!</v>
      </c>
      <c r="R4339" s="181" t="e">
        <f t="shared" si="1130"/>
        <v>#DIV/0!</v>
      </c>
      <c r="S4339" s="181" t="e">
        <f t="shared" si="1131"/>
        <v>#DIV/0!</v>
      </c>
      <c r="T4339" s="339" t="e">
        <f t="shared" si="1137"/>
        <v>#DIV/0!</v>
      </c>
      <c r="U4339" s="181" t="e">
        <f t="shared" si="1132"/>
        <v>#DIV/0!</v>
      </c>
    </row>
    <row r="4340" spans="2:21" ht="12.75" customHeight="1" x14ac:dyDescent="0.15">
      <c r="B4340" s="1">
        <f t="shared" si="1138"/>
        <v>446.90000000003312</v>
      </c>
      <c r="C4340" s="181" t="e">
        <f t="shared" si="1133"/>
        <v>#DIV/0!</v>
      </c>
      <c r="D4340" s="242">
        <f t="shared" si="1134"/>
        <v>106.70404911138752</v>
      </c>
      <c r="E4340" s="181" t="e">
        <f t="shared" si="1122"/>
        <v>#DIV/0!</v>
      </c>
      <c r="F4340" s="181" t="e">
        <f t="shared" si="1135"/>
        <v>#DIV/0!</v>
      </c>
      <c r="H4340" s="181" t="e">
        <f t="shared" si="1136"/>
        <v>#DIV/0!</v>
      </c>
      <c r="I4340" s="181" t="e">
        <f t="shared" si="1123"/>
        <v>#DIV/0!</v>
      </c>
      <c r="J4340" s="339" t="e">
        <f t="shared" si="1124"/>
        <v>#DIV/0!</v>
      </c>
      <c r="K4340" s="181" t="e">
        <f t="shared" si="1125"/>
        <v>#DIV/0!</v>
      </c>
      <c r="M4340" s="181" t="e">
        <f t="shared" si="1126"/>
        <v>#DIV/0!</v>
      </c>
      <c r="N4340" s="181" t="e">
        <f t="shared" si="1127"/>
        <v>#DIV/0!</v>
      </c>
      <c r="O4340" s="339" t="e">
        <f t="shared" si="1128"/>
        <v>#DIV/0!</v>
      </c>
      <c r="P4340" s="181" t="e">
        <f t="shared" si="1129"/>
        <v>#DIV/0!</v>
      </c>
      <c r="R4340" s="181" t="e">
        <f t="shared" si="1130"/>
        <v>#DIV/0!</v>
      </c>
      <c r="S4340" s="181" t="e">
        <f t="shared" si="1131"/>
        <v>#DIV/0!</v>
      </c>
      <c r="T4340" s="339" t="e">
        <f t="shared" si="1137"/>
        <v>#DIV/0!</v>
      </c>
      <c r="U4340" s="181" t="e">
        <f t="shared" si="1132"/>
        <v>#DIV/0!</v>
      </c>
    </row>
    <row r="4341" spans="2:21" ht="12.75" customHeight="1" x14ac:dyDescent="0.15">
      <c r="B4341" s="1">
        <f t="shared" si="1138"/>
        <v>447.00000000003314</v>
      </c>
      <c r="C4341" s="181" t="e">
        <f t="shared" si="1133"/>
        <v>#DIV/0!</v>
      </c>
      <c r="D4341" s="242">
        <f t="shared" si="1134"/>
        <v>106.71029587247807</v>
      </c>
      <c r="E4341" s="181" t="e">
        <f t="shared" si="1122"/>
        <v>#DIV/0!</v>
      </c>
      <c r="F4341" s="181" t="e">
        <f t="shared" si="1135"/>
        <v>#DIV/0!</v>
      </c>
      <c r="H4341" s="181" t="e">
        <f t="shared" si="1136"/>
        <v>#DIV/0!</v>
      </c>
      <c r="I4341" s="181" t="e">
        <f t="shared" si="1123"/>
        <v>#DIV/0!</v>
      </c>
      <c r="J4341" s="339" t="e">
        <f t="shared" si="1124"/>
        <v>#DIV/0!</v>
      </c>
      <c r="K4341" s="181" t="e">
        <f t="shared" si="1125"/>
        <v>#DIV/0!</v>
      </c>
      <c r="M4341" s="181" t="e">
        <f t="shared" si="1126"/>
        <v>#DIV/0!</v>
      </c>
      <c r="N4341" s="181" t="e">
        <f t="shared" si="1127"/>
        <v>#DIV/0!</v>
      </c>
      <c r="O4341" s="339" t="e">
        <f t="shared" si="1128"/>
        <v>#DIV/0!</v>
      </c>
      <c r="P4341" s="181" t="e">
        <f t="shared" si="1129"/>
        <v>#DIV/0!</v>
      </c>
      <c r="R4341" s="181" t="e">
        <f t="shared" si="1130"/>
        <v>#DIV/0!</v>
      </c>
      <c r="S4341" s="181" t="e">
        <f t="shared" si="1131"/>
        <v>#DIV/0!</v>
      </c>
      <c r="T4341" s="339" t="e">
        <f t="shared" si="1137"/>
        <v>#DIV/0!</v>
      </c>
      <c r="U4341" s="181" t="e">
        <f t="shared" si="1132"/>
        <v>#DIV/0!</v>
      </c>
    </row>
    <row r="4342" spans="2:21" ht="12.75" customHeight="1" x14ac:dyDescent="0.15">
      <c r="B4342" s="1">
        <f t="shared" si="1138"/>
        <v>447.10000000003316</v>
      </c>
      <c r="C4342" s="181" t="e">
        <f t="shared" si="1133"/>
        <v>#DIV/0!</v>
      </c>
      <c r="D4342" s="242">
        <f t="shared" si="1134"/>
        <v>106.71654153671558</v>
      </c>
      <c r="E4342" s="181" t="e">
        <f t="shared" si="1122"/>
        <v>#DIV/0!</v>
      </c>
      <c r="F4342" s="181" t="e">
        <f t="shared" si="1135"/>
        <v>#DIV/0!</v>
      </c>
      <c r="H4342" s="181" t="e">
        <f t="shared" si="1136"/>
        <v>#DIV/0!</v>
      </c>
      <c r="I4342" s="181" t="e">
        <f t="shared" si="1123"/>
        <v>#DIV/0!</v>
      </c>
      <c r="J4342" s="339" t="e">
        <f t="shared" si="1124"/>
        <v>#DIV/0!</v>
      </c>
      <c r="K4342" s="181" t="e">
        <f t="shared" si="1125"/>
        <v>#DIV/0!</v>
      </c>
      <c r="M4342" s="181" t="e">
        <f t="shared" si="1126"/>
        <v>#DIV/0!</v>
      </c>
      <c r="N4342" s="181" t="e">
        <f t="shared" si="1127"/>
        <v>#DIV/0!</v>
      </c>
      <c r="O4342" s="339" t="e">
        <f t="shared" si="1128"/>
        <v>#DIV/0!</v>
      </c>
      <c r="P4342" s="181" t="e">
        <f t="shared" si="1129"/>
        <v>#DIV/0!</v>
      </c>
      <c r="R4342" s="181" t="e">
        <f t="shared" si="1130"/>
        <v>#DIV/0!</v>
      </c>
      <c r="S4342" s="181" t="e">
        <f t="shared" si="1131"/>
        <v>#DIV/0!</v>
      </c>
      <c r="T4342" s="339" t="e">
        <f t="shared" si="1137"/>
        <v>#DIV/0!</v>
      </c>
      <c r="U4342" s="181" t="e">
        <f t="shared" si="1132"/>
        <v>#DIV/0!</v>
      </c>
    </row>
    <row r="4343" spans="2:21" ht="12.75" customHeight="1" x14ac:dyDescent="0.15">
      <c r="B4343" s="1">
        <f t="shared" si="1138"/>
        <v>447.20000000003319</v>
      </c>
      <c r="C4343" s="181" t="e">
        <f t="shared" si="1133"/>
        <v>#DIV/0!</v>
      </c>
      <c r="D4343" s="242">
        <f t="shared" si="1134"/>
        <v>106.72278610454923</v>
      </c>
      <c r="E4343" s="181" t="e">
        <f t="shared" si="1122"/>
        <v>#DIV/0!</v>
      </c>
      <c r="F4343" s="181" t="e">
        <f t="shared" si="1135"/>
        <v>#DIV/0!</v>
      </c>
      <c r="H4343" s="181" t="e">
        <f t="shared" si="1136"/>
        <v>#DIV/0!</v>
      </c>
      <c r="I4343" s="181" t="e">
        <f t="shared" si="1123"/>
        <v>#DIV/0!</v>
      </c>
      <c r="J4343" s="339" t="e">
        <f t="shared" si="1124"/>
        <v>#DIV/0!</v>
      </c>
      <c r="K4343" s="181" t="e">
        <f t="shared" si="1125"/>
        <v>#DIV/0!</v>
      </c>
      <c r="M4343" s="181" t="e">
        <f t="shared" si="1126"/>
        <v>#DIV/0!</v>
      </c>
      <c r="N4343" s="181" t="e">
        <f t="shared" si="1127"/>
        <v>#DIV/0!</v>
      </c>
      <c r="O4343" s="339" t="e">
        <f t="shared" si="1128"/>
        <v>#DIV/0!</v>
      </c>
      <c r="P4343" s="181" t="e">
        <f t="shared" si="1129"/>
        <v>#DIV/0!</v>
      </c>
      <c r="R4343" s="181" t="e">
        <f t="shared" si="1130"/>
        <v>#DIV/0!</v>
      </c>
      <c r="S4343" s="181" t="e">
        <f t="shared" si="1131"/>
        <v>#DIV/0!</v>
      </c>
      <c r="T4343" s="339" t="e">
        <f t="shared" si="1137"/>
        <v>#DIV/0!</v>
      </c>
      <c r="U4343" s="181" t="e">
        <f t="shared" si="1132"/>
        <v>#DIV/0!</v>
      </c>
    </row>
    <row r="4344" spans="2:21" ht="12.75" customHeight="1" x14ac:dyDescent="0.15">
      <c r="B4344" s="1">
        <f t="shared" si="1138"/>
        <v>447.30000000003321</v>
      </c>
      <c r="C4344" s="181" t="e">
        <f t="shared" si="1133"/>
        <v>#DIV/0!</v>
      </c>
      <c r="D4344" s="242">
        <f t="shared" si="1134"/>
        <v>106.72902957642808</v>
      </c>
      <c r="E4344" s="181" t="e">
        <f t="shared" si="1122"/>
        <v>#DIV/0!</v>
      </c>
      <c r="F4344" s="181" t="e">
        <f t="shared" si="1135"/>
        <v>#DIV/0!</v>
      </c>
      <c r="H4344" s="181" t="e">
        <f t="shared" si="1136"/>
        <v>#DIV/0!</v>
      </c>
      <c r="I4344" s="181" t="e">
        <f t="shared" si="1123"/>
        <v>#DIV/0!</v>
      </c>
      <c r="J4344" s="339" t="e">
        <f t="shared" si="1124"/>
        <v>#DIV/0!</v>
      </c>
      <c r="K4344" s="181" t="e">
        <f t="shared" si="1125"/>
        <v>#DIV/0!</v>
      </c>
      <c r="M4344" s="181" t="e">
        <f t="shared" si="1126"/>
        <v>#DIV/0!</v>
      </c>
      <c r="N4344" s="181" t="e">
        <f t="shared" si="1127"/>
        <v>#DIV/0!</v>
      </c>
      <c r="O4344" s="339" t="e">
        <f t="shared" si="1128"/>
        <v>#DIV/0!</v>
      </c>
      <c r="P4344" s="181" t="e">
        <f t="shared" si="1129"/>
        <v>#DIV/0!</v>
      </c>
      <c r="R4344" s="181" t="e">
        <f t="shared" si="1130"/>
        <v>#DIV/0!</v>
      </c>
      <c r="S4344" s="181" t="e">
        <f t="shared" si="1131"/>
        <v>#DIV/0!</v>
      </c>
      <c r="T4344" s="339" t="e">
        <f t="shared" si="1137"/>
        <v>#DIV/0!</v>
      </c>
      <c r="U4344" s="181" t="e">
        <f t="shared" si="1132"/>
        <v>#DIV/0!</v>
      </c>
    </row>
    <row r="4345" spans="2:21" ht="12.75" customHeight="1" x14ac:dyDescent="0.15">
      <c r="B4345" s="1">
        <f t="shared" si="1138"/>
        <v>447.40000000003323</v>
      </c>
      <c r="C4345" s="181" t="e">
        <f t="shared" si="1133"/>
        <v>#DIV/0!</v>
      </c>
      <c r="D4345" s="242">
        <f t="shared" si="1134"/>
        <v>106.73527195280083</v>
      </c>
      <c r="E4345" s="181" t="e">
        <f t="shared" si="1122"/>
        <v>#DIV/0!</v>
      </c>
      <c r="F4345" s="181" t="e">
        <f t="shared" si="1135"/>
        <v>#DIV/0!</v>
      </c>
      <c r="H4345" s="181" t="e">
        <f t="shared" si="1136"/>
        <v>#DIV/0!</v>
      </c>
      <c r="I4345" s="181" t="e">
        <f t="shared" si="1123"/>
        <v>#DIV/0!</v>
      </c>
      <c r="J4345" s="339" t="e">
        <f t="shared" si="1124"/>
        <v>#DIV/0!</v>
      </c>
      <c r="K4345" s="181" t="e">
        <f t="shared" si="1125"/>
        <v>#DIV/0!</v>
      </c>
      <c r="M4345" s="181" t="e">
        <f t="shared" si="1126"/>
        <v>#DIV/0!</v>
      </c>
      <c r="N4345" s="181" t="e">
        <f t="shared" si="1127"/>
        <v>#DIV/0!</v>
      </c>
      <c r="O4345" s="339" t="e">
        <f t="shared" si="1128"/>
        <v>#DIV/0!</v>
      </c>
      <c r="P4345" s="181" t="e">
        <f t="shared" si="1129"/>
        <v>#DIV/0!</v>
      </c>
      <c r="R4345" s="181" t="e">
        <f t="shared" si="1130"/>
        <v>#DIV/0!</v>
      </c>
      <c r="S4345" s="181" t="e">
        <f t="shared" si="1131"/>
        <v>#DIV/0!</v>
      </c>
      <c r="T4345" s="339" t="e">
        <f t="shared" si="1137"/>
        <v>#DIV/0!</v>
      </c>
      <c r="U4345" s="181" t="e">
        <f t="shared" si="1132"/>
        <v>#DIV/0!</v>
      </c>
    </row>
    <row r="4346" spans="2:21" ht="12.75" customHeight="1" x14ac:dyDescent="0.15">
      <c r="B4346" s="1">
        <f t="shared" si="1138"/>
        <v>447.50000000003325</v>
      </c>
      <c r="C4346" s="181" t="e">
        <f t="shared" si="1133"/>
        <v>#DIV/0!</v>
      </c>
      <c r="D4346" s="242">
        <f t="shared" si="1134"/>
        <v>106.74151323411589</v>
      </c>
      <c r="E4346" s="181" t="e">
        <f t="shared" si="1122"/>
        <v>#DIV/0!</v>
      </c>
      <c r="F4346" s="181" t="e">
        <f t="shared" si="1135"/>
        <v>#DIV/0!</v>
      </c>
      <c r="H4346" s="181" t="e">
        <f t="shared" si="1136"/>
        <v>#DIV/0!</v>
      </c>
      <c r="I4346" s="181" t="e">
        <f t="shared" si="1123"/>
        <v>#DIV/0!</v>
      </c>
      <c r="J4346" s="339" t="e">
        <f t="shared" si="1124"/>
        <v>#DIV/0!</v>
      </c>
      <c r="K4346" s="181" t="e">
        <f t="shared" si="1125"/>
        <v>#DIV/0!</v>
      </c>
      <c r="M4346" s="181" t="e">
        <f t="shared" si="1126"/>
        <v>#DIV/0!</v>
      </c>
      <c r="N4346" s="181" t="e">
        <f t="shared" si="1127"/>
        <v>#DIV/0!</v>
      </c>
      <c r="O4346" s="339" t="e">
        <f t="shared" si="1128"/>
        <v>#DIV/0!</v>
      </c>
      <c r="P4346" s="181" t="e">
        <f t="shared" si="1129"/>
        <v>#DIV/0!</v>
      </c>
      <c r="R4346" s="181" t="e">
        <f t="shared" si="1130"/>
        <v>#DIV/0!</v>
      </c>
      <c r="S4346" s="181" t="e">
        <f t="shared" si="1131"/>
        <v>#DIV/0!</v>
      </c>
      <c r="T4346" s="339" t="e">
        <f t="shared" si="1137"/>
        <v>#DIV/0!</v>
      </c>
      <c r="U4346" s="181" t="e">
        <f t="shared" si="1132"/>
        <v>#DIV/0!</v>
      </c>
    </row>
    <row r="4347" spans="2:21" ht="12.75" customHeight="1" x14ac:dyDescent="0.15">
      <c r="B4347" s="1">
        <f t="shared" si="1138"/>
        <v>447.60000000003328</v>
      </c>
      <c r="C4347" s="181" t="e">
        <f t="shared" si="1133"/>
        <v>#DIV/0!</v>
      </c>
      <c r="D4347" s="242">
        <f t="shared" si="1134"/>
        <v>106.74775342082128</v>
      </c>
      <c r="E4347" s="181" t="e">
        <f t="shared" si="1122"/>
        <v>#DIV/0!</v>
      </c>
      <c r="F4347" s="181" t="e">
        <f t="shared" si="1135"/>
        <v>#DIV/0!</v>
      </c>
      <c r="H4347" s="181" t="e">
        <f t="shared" si="1136"/>
        <v>#DIV/0!</v>
      </c>
      <c r="I4347" s="181" t="e">
        <f t="shared" si="1123"/>
        <v>#DIV/0!</v>
      </c>
      <c r="J4347" s="339" t="e">
        <f t="shared" si="1124"/>
        <v>#DIV/0!</v>
      </c>
      <c r="K4347" s="181" t="e">
        <f t="shared" si="1125"/>
        <v>#DIV/0!</v>
      </c>
      <c r="M4347" s="181" t="e">
        <f t="shared" si="1126"/>
        <v>#DIV/0!</v>
      </c>
      <c r="N4347" s="181" t="e">
        <f t="shared" si="1127"/>
        <v>#DIV/0!</v>
      </c>
      <c r="O4347" s="339" t="e">
        <f t="shared" si="1128"/>
        <v>#DIV/0!</v>
      </c>
      <c r="P4347" s="181" t="e">
        <f t="shared" si="1129"/>
        <v>#DIV/0!</v>
      </c>
      <c r="R4347" s="181" t="e">
        <f t="shared" si="1130"/>
        <v>#DIV/0!</v>
      </c>
      <c r="S4347" s="181" t="e">
        <f t="shared" si="1131"/>
        <v>#DIV/0!</v>
      </c>
      <c r="T4347" s="339" t="e">
        <f t="shared" si="1137"/>
        <v>#DIV/0!</v>
      </c>
      <c r="U4347" s="181" t="e">
        <f t="shared" si="1132"/>
        <v>#DIV/0!</v>
      </c>
    </row>
    <row r="4348" spans="2:21" ht="12.75" customHeight="1" x14ac:dyDescent="0.15">
      <c r="B4348" s="1">
        <f t="shared" si="1138"/>
        <v>447.7000000000333</v>
      </c>
      <c r="C4348" s="181" t="e">
        <f t="shared" si="1133"/>
        <v>#DIV/0!</v>
      </c>
      <c r="D4348" s="242">
        <f t="shared" si="1134"/>
        <v>106.75399251336499</v>
      </c>
      <c r="E4348" s="181" t="e">
        <f t="shared" si="1122"/>
        <v>#DIV/0!</v>
      </c>
      <c r="F4348" s="181" t="e">
        <f t="shared" si="1135"/>
        <v>#DIV/0!</v>
      </c>
      <c r="H4348" s="181" t="e">
        <f t="shared" si="1136"/>
        <v>#DIV/0!</v>
      </c>
      <c r="I4348" s="181" t="e">
        <f t="shared" si="1123"/>
        <v>#DIV/0!</v>
      </c>
      <c r="J4348" s="339" t="e">
        <f t="shared" si="1124"/>
        <v>#DIV/0!</v>
      </c>
      <c r="K4348" s="181" t="e">
        <f t="shared" si="1125"/>
        <v>#DIV/0!</v>
      </c>
      <c r="M4348" s="181" t="e">
        <f t="shared" si="1126"/>
        <v>#DIV/0!</v>
      </c>
      <c r="N4348" s="181" t="e">
        <f t="shared" si="1127"/>
        <v>#DIV/0!</v>
      </c>
      <c r="O4348" s="339" t="e">
        <f t="shared" si="1128"/>
        <v>#DIV/0!</v>
      </c>
      <c r="P4348" s="181" t="e">
        <f t="shared" si="1129"/>
        <v>#DIV/0!</v>
      </c>
      <c r="R4348" s="181" t="e">
        <f t="shared" si="1130"/>
        <v>#DIV/0!</v>
      </c>
      <c r="S4348" s="181" t="e">
        <f t="shared" si="1131"/>
        <v>#DIV/0!</v>
      </c>
      <c r="T4348" s="339" t="e">
        <f t="shared" si="1137"/>
        <v>#DIV/0!</v>
      </c>
      <c r="U4348" s="181" t="e">
        <f t="shared" si="1132"/>
        <v>#DIV/0!</v>
      </c>
    </row>
    <row r="4349" spans="2:21" ht="12.75" customHeight="1" x14ac:dyDescent="0.15">
      <c r="B4349" s="1">
        <f t="shared" si="1138"/>
        <v>447.80000000003332</v>
      </c>
      <c r="C4349" s="181" t="e">
        <f t="shared" si="1133"/>
        <v>#DIV/0!</v>
      </c>
      <c r="D4349" s="242">
        <f t="shared" si="1134"/>
        <v>106.76023051219448</v>
      </c>
      <c r="E4349" s="181" t="e">
        <f t="shared" si="1122"/>
        <v>#DIV/0!</v>
      </c>
      <c r="F4349" s="181" t="e">
        <f t="shared" si="1135"/>
        <v>#DIV/0!</v>
      </c>
      <c r="H4349" s="181" t="e">
        <f t="shared" si="1136"/>
        <v>#DIV/0!</v>
      </c>
      <c r="I4349" s="181" t="e">
        <f t="shared" si="1123"/>
        <v>#DIV/0!</v>
      </c>
      <c r="J4349" s="339" t="e">
        <f t="shared" si="1124"/>
        <v>#DIV/0!</v>
      </c>
      <c r="K4349" s="181" t="e">
        <f t="shared" si="1125"/>
        <v>#DIV/0!</v>
      </c>
      <c r="M4349" s="181" t="e">
        <f t="shared" si="1126"/>
        <v>#DIV/0!</v>
      </c>
      <c r="N4349" s="181" t="e">
        <f t="shared" si="1127"/>
        <v>#DIV/0!</v>
      </c>
      <c r="O4349" s="339" t="e">
        <f t="shared" si="1128"/>
        <v>#DIV/0!</v>
      </c>
      <c r="P4349" s="181" t="e">
        <f t="shared" si="1129"/>
        <v>#DIV/0!</v>
      </c>
      <c r="R4349" s="181" t="e">
        <f t="shared" si="1130"/>
        <v>#DIV/0!</v>
      </c>
      <c r="S4349" s="181" t="e">
        <f t="shared" si="1131"/>
        <v>#DIV/0!</v>
      </c>
      <c r="T4349" s="339" t="e">
        <f t="shared" si="1137"/>
        <v>#DIV/0!</v>
      </c>
      <c r="U4349" s="181" t="e">
        <f t="shared" si="1132"/>
        <v>#DIV/0!</v>
      </c>
    </row>
    <row r="4350" spans="2:21" ht="12.75" customHeight="1" x14ac:dyDescent="0.15">
      <c r="B4350" s="1">
        <f t="shared" si="1138"/>
        <v>447.90000000003334</v>
      </c>
      <c r="C4350" s="181" t="e">
        <f t="shared" si="1133"/>
        <v>#DIV/0!</v>
      </c>
      <c r="D4350" s="242">
        <f t="shared" si="1134"/>
        <v>106.76646741775711</v>
      </c>
      <c r="E4350" s="181" t="e">
        <f t="shared" si="1122"/>
        <v>#DIV/0!</v>
      </c>
      <c r="F4350" s="181" t="e">
        <f t="shared" si="1135"/>
        <v>#DIV/0!</v>
      </c>
      <c r="H4350" s="181" t="e">
        <f t="shared" si="1136"/>
        <v>#DIV/0!</v>
      </c>
      <c r="I4350" s="181" t="e">
        <f t="shared" si="1123"/>
        <v>#DIV/0!</v>
      </c>
      <c r="J4350" s="339" t="e">
        <f t="shared" si="1124"/>
        <v>#DIV/0!</v>
      </c>
      <c r="K4350" s="181" t="e">
        <f t="shared" si="1125"/>
        <v>#DIV/0!</v>
      </c>
      <c r="M4350" s="181" t="e">
        <f t="shared" si="1126"/>
        <v>#DIV/0!</v>
      </c>
      <c r="N4350" s="181" t="e">
        <f t="shared" si="1127"/>
        <v>#DIV/0!</v>
      </c>
      <c r="O4350" s="339" t="e">
        <f t="shared" si="1128"/>
        <v>#DIV/0!</v>
      </c>
      <c r="P4350" s="181" t="e">
        <f t="shared" si="1129"/>
        <v>#DIV/0!</v>
      </c>
      <c r="R4350" s="181" t="e">
        <f t="shared" si="1130"/>
        <v>#DIV/0!</v>
      </c>
      <c r="S4350" s="181" t="e">
        <f t="shared" si="1131"/>
        <v>#DIV/0!</v>
      </c>
      <c r="T4350" s="339" t="e">
        <f t="shared" si="1137"/>
        <v>#DIV/0!</v>
      </c>
      <c r="U4350" s="181" t="e">
        <f t="shared" si="1132"/>
        <v>#DIV/0!</v>
      </c>
    </row>
    <row r="4351" spans="2:21" ht="12.75" customHeight="1" x14ac:dyDescent="0.15">
      <c r="B4351" s="1">
        <f t="shared" si="1138"/>
        <v>448.00000000003337</v>
      </c>
      <c r="C4351" s="181" t="e">
        <f t="shared" si="1133"/>
        <v>#DIV/0!</v>
      </c>
      <c r="D4351" s="242">
        <f t="shared" si="1134"/>
        <v>106.77270323049977</v>
      </c>
      <c r="E4351" s="181" t="e">
        <f t="shared" si="1122"/>
        <v>#DIV/0!</v>
      </c>
      <c r="F4351" s="181" t="e">
        <f t="shared" si="1135"/>
        <v>#DIV/0!</v>
      </c>
      <c r="H4351" s="181" t="e">
        <f t="shared" si="1136"/>
        <v>#DIV/0!</v>
      </c>
      <c r="I4351" s="181" t="e">
        <f t="shared" si="1123"/>
        <v>#DIV/0!</v>
      </c>
      <c r="J4351" s="339" t="e">
        <f t="shared" si="1124"/>
        <v>#DIV/0!</v>
      </c>
      <c r="K4351" s="181" t="e">
        <f t="shared" si="1125"/>
        <v>#DIV/0!</v>
      </c>
      <c r="M4351" s="181" t="e">
        <f t="shared" si="1126"/>
        <v>#DIV/0!</v>
      </c>
      <c r="N4351" s="181" t="e">
        <f t="shared" si="1127"/>
        <v>#DIV/0!</v>
      </c>
      <c r="O4351" s="339" t="e">
        <f t="shared" si="1128"/>
        <v>#DIV/0!</v>
      </c>
      <c r="P4351" s="181" t="e">
        <f t="shared" si="1129"/>
        <v>#DIV/0!</v>
      </c>
      <c r="R4351" s="181" t="e">
        <f t="shared" si="1130"/>
        <v>#DIV/0!</v>
      </c>
      <c r="S4351" s="181" t="e">
        <f t="shared" si="1131"/>
        <v>#DIV/0!</v>
      </c>
      <c r="T4351" s="339" t="e">
        <f t="shared" si="1137"/>
        <v>#DIV/0!</v>
      </c>
      <c r="U4351" s="181" t="e">
        <f t="shared" si="1132"/>
        <v>#DIV/0!</v>
      </c>
    </row>
    <row r="4352" spans="2:21" ht="12.75" customHeight="1" x14ac:dyDescent="0.15">
      <c r="B4352" s="1">
        <f t="shared" si="1138"/>
        <v>448.10000000003339</v>
      </c>
      <c r="C4352" s="181" t="e">
        <f t="shared" si="1133"/>
        <v>#DIV/0!</v>
      </c>
      <c r="D4352" s="242">
        <f t="shared" si="1134"/>
        <v>106.77893795086911</v>
      </c>
      <c r="E4352" s="181" t="e">
        <f t="shared" si="1122"/>
        <v>#DIV/0!</v>
      </c>
      <c r="F4352" s="181" t="e">
        <f t="shared" si="1135"/>
        <v>#DIV/0!</v>
      </c>
      <c r="H4352" s="181" t="e">
        <f t="shared" si="1136"/>
        <v>#DIV/0!</v>
      </c>
      <c r="I4352" s="181" t="e">
        <f t="shared" si="1123"/>
        <v>#DIV/0!</v>
      </c>
      <c r="J4352" s="339" t="e">
        <f t="shared" si="1124"/>
        <v>#DIV/0!</v>
      </c>
      <c r="K4352" s="181" t="e">
        <f t="shared" si="1125"/>
        <v>#DIV/0!</v>
      </c>
      <c r="M4352" s="181" t="e">
        <f t="shared" si="1126"/>
        <v>#DIV/0!</v>
      </c>
      <c r="N4352" s="181" t="e">
        <f t="shared" si="1127"/>
        <v>#DIV/0!</v>
      </c>
      <c r="O4352" s="339" t="e">
        <f t="shared" si="1128"/>
        <v>#DIV/0!</v>
      </c>
      <c r="P4352" s="181" t="e">
        <f t="shared" si="1129"/>
        <v>#DIV/0!</v>
      </c>
      <c r="R4352" s="181" t="e">
        <f t="shared" si="1130"/>
        <v>#DIV/0!</v>
      </c>
      <c r="S4352" s="181" t="e">
        <f t="shared" si="1131"/>
        <v>#DIV/0!</v>
      </c>
      <c r="T4352" s="339" t="e">
        <f t="shared" si="1137"/>
        <v>#DIV/0!</v>
      </c>
      <c r="U4352" s="181" t="e">
        <f t="shared" si="1132"/>
        <v>#DIV/0!</v>
      </c>
    </row>
    <row r="4353" spans="2:21" ht="12.75" customHeight="1" x14ac:dyDescent="0.15">
      <c r="B4353" s="1">
        <f t="shared" si="1138"/>
        <v>448.20000000003341</v>
      </c>
      <c r="C4353" s="181" t="e">
        <f t="shared" si="1133"/>
        <v>#DIV/0!</v>
      </c>
      <c r="D4353" s="242">
        <f t="shared" si="1134"/>
        <v>106.78517157931162</v>
      </c>
      <c r="E4353" s="181" t="e">
        <f t="shared" si="1122"/>
        <v>#DIV/0!</v>
      </c>
      <c r="F4353" s="181" t="e">
        <f t="shared" si="1135"/>
        <v>#DIV/0!</v>
      </c>
      <c r="H4353" s="181" t="e">
        <f t="shared" si="1136"/>
        <v>#DIV/0!</v>
      </c>
      <c r="I4353" s="181" t="e">
        <f t="shared" si="1123"/>
        <v>#DIV/0!</v>
      </c>
      <c r="J4353" s="339" t="e">
        <f t="shared" si="1124"/>
        <v>#DIV/0!</v>
      </c>
      <c r="K4353" s="181" t="e">
        <f t="shared" si="1125"/>
        <v>#DIV/0!</v>
      </c>
      <c r="M4353" s="181" t="e">
        <f t="shared" si="1126"/>
        <v>#DIV/0!</v>
      </c>
      <c r="N4353" s="181" t="e">
        <f t="shared" si="1127"/>
        <v>#DIV/0!</v>
      </c>
      <c r="O4353" s="339" t="e">
        <f t="shared" si="1128"/>
        <v>#DIV/0!</v>
      </c>
      <c r="P4353" s="181" t="e">
        <f t="shared" si="1129"/>
        <v>#DIV/0!</v>
      </c>
      <c r="R4353" s="181" t="e">
        <f t="shared" si="1130"/>
        <v>#DIV/0!</v>
      </c>
      <c r="S4353" s="181" t="e">
        <f t="shared" si="1131"/>
        <v>#DIV/0!</v>
      </c>
      <c r="T4353" s="339" t="e">
        <f t="shared" si="1137"/>
        <v>#DIV/0!</v>
      </c>
      <c r="U4353" s="181" t="e">
        <f t="shared" si="1132"/>
        <v>#DIV/0!</v>
      </c>
    </row>
    <row r="4354" spans="2:21" ht="12.75" customHeight="1" x14ac:dyDescent="0.15">
      <c r="B4354" s="1">
        <f t="shared" si="1138"/>
        <v>448.30000000003344</v>
      </c>
      <c r="C4354" s="181" t="e">
        <f t="shared" si="1133"/>
        <v>#DIV/0!</v>
      </c>
      <c r="D4354" s="242">
        <f t="shared" si="1134"/>
        <v>106.7914041162734</v>
      </c>
      <c r="E4354" s="181" t="e">
        <f t="shared" si="1122"/>
        <v>#DIV/0!</v>
      </c>
      <c r="F4354" s="181" t="e">
        <f t="shared" si="1135"/>
        <v>#DIV/0!</v>
      </c>
      <c r="H4354" s="181" t="e">
        <f t="shared" si="1136"/>
        <v>#DIV/0!</v>
      </c>
      <c r="I4354" s="181" t="e">
        <f t="shared" si="1123"/>
        <v>#DIV/0!</v>
      </c>
      <c r="J4354" s="339" t="e">
        <f t="shared" si="1124"/>
        <v>#DIV/0!</v>
      </c>
      <c r="K4354" s="181" t="e">
        <f t="shared" si="1125"/>
        <v>#DIV/0!</v>
      </c>
      <c r="M4354" s="181" t="e">
        <f t="shared" si="1126"/>
        <v>#DIV/0!</v>
      </c>
      <c r="N4354" s="181" t="e">
        <f t="shared" si="1127"/>
        <v>#DIV/0!</v>
      </c>
      <c r="O4354" s="339" t="e">
        <f t="shared" si="1128"/>
        <v>#DIV/0!</v>
      </c>
      <c r="P4354" s="181" t="e">
        <f t="shared" si="1129"/>
        <v>#DIV/0!</v>
      </c>
      <c r="R4354" s="181" t="e">
        <f t="shared" si="1130"/>
        <v>#DIV/0!</v>
      </c>
      <c r="S4354" s="181" t="e">
        <f t="shared" si="1131"/>
        <v>#DIV/0!</v>
      </c>
      <c r="T4354" s="339" t="e">
        <f t="shared" si="1137"/>
        <v>#DIV/0!</v>
      </c>
      <c r="U4354" s="181" t="e">
        <f t="shared" si="1132"/>
        <v>#DIV/0!</v>
      </c>
    </row>
    <row r="4355" spans="2:21" ht="12.75" customHeight="1" x14ac:dyDescent="0.15">
      <c r="B4355" s="1">
        <f t="shared" si="1138"/>
        <v>448.40000000003346</v>
      </c>
      <c r="C4355" s="181" t="e">
        <f t="shared" si="1133"/>
        <v>#DIV/0!</v>
      </c>
      <c r="D4355" s="242">
        <f t="shared" si="1134"/>
        <v>106.79763556220016</v>
      </c>
      <c r="E4355" s="181" t="e">
        <f t="shared" si="1122"/>
        <v>#DIV/0!</v>
      </c>
      <c r="F4355" s="181" t="e">
        <f t="shared" si="1135"/>
        <v>#DIV/0!</v>
      </c>
      <c r="H4355" s="181" t="e">
        <f t="shared" si="1136"/>
        <v>#DIV/0!</v>
      </c>
      <c r="I4355" s="181" t="e">
        <f t="shared" si="1123"/>
        <v>#DIV/0!</v>
      </c>
      <c r="J4355" s="339" t="e">
        <f t="shared" si="1124"/>
        <v>#DIV/0!</v>
      </c>
      <c r="K4355" s="181" t="e">
        <f t="shared" si="1125"/>
        <v>#DIV/0!</v>
      </c>
      <c r="M4355" s="181" t="e">
        <f t="shared" si="1126"/>
        <v>#DIV/0!</v>
      </c>
      <c r="N4355" s="181" t="e">
        <f t="shared" si="1127"/>
        <v>#DIV/0!</v>
      </c>
      <c r="O4355" s="339" t="e">
        <f t="shared" si="1128"/>
        <v>#DIV/0!</v>
      </c>
      <c r="P4355" s="181" t="e">
        <f t="shared" si="1129"/>
        <v>#DIV/0!</v>
      </c>
      <c r="R4355" s="181" t="e">
        <f t="shared" si="1130"/>
        <v>#DIV/0!</v>
      </c>
      <c r="S4355" s="181" t="e">
        <f t="shared" si="1131"/>
        <v>#DIV/0!</v>
      </c>
      <c r="T4355" s="339" t="e">
        <f t="shared" si="1137"/>
        <v>#DIV/0!</v>
      </c>
      <c r="U4355" s="181" t="e">
        <f t="shared" si="1132"/>
        <v>#DIV/0!</v>
      </c>
    </row>
    <row r="4356" spans="2:21" ht="12.75" customHeight="1" x14ac:dyDescent="0.15">
      <c r="B4356" s="1">
        <f t="shared" si="1138"/>
        <v>448.50000000003348</v>
      </c>
      <c r="C4356" s="181" t="e">
        <f t="shared" si="1133"/>
        <v>#DIV/0!</v>
      </c>
      <c r="D4356" s="242">
        <f t="shared" si="1134"/>
        <v>106.80386591753762</v>
      </c>
      <c r="E4356" s="181" t="e">
        <f t="shared" si="1122"/>
        <v>#DIV/0!</v>
      </c>
      <c r="F4356" s="181" t="e">
        <f t="shared" si="1135"/>
        <v>#DIV/0!</v>
      </c>
      <c r="H4356" s="181" t="e">
        <f t="shared" si="1136"/>
        <v>#DIV/0!</v>
      </c>
      <c r="I4356" s="181" t="e">
        <f t="shared" si="1123"/>
        <v>#DIV/0!</v>
      </c>
      <c r="J4356" s="339" t="e">
        <f t="shared" si="1124"/>
        <v>#DIV/0!</v>
      </c>
      <c r="K4356" s="181" t="e">
        <f t="shared" si="1125"/>
        <v>#DIV/0!</v>
      </c>
      <c r="M4356" s="181" t="e">
        <f t="shared" si="1126"/>
        <v>#DIV/0!</v>
      </c>
      <c r="N4356" s="181" t="e">
        <f t="shared" si="1127"/>
        <v>#DIV/0!</v>
      </c>
      <c r="O4356" s="339" t="e">
        <f t="shared" si="1128"/>
        <v>#DIV/0!</v>
      </c>
      <c r="P4356" s="181" t="e">
        <f t="shared" si="1129"/>
        <v>#DIV/0!</v>
      </c>
      <c r="R4356" s="181" t="e">
        <f t="shared" si="1130"/>
        <v>#DIV/0!</v>
      </c>
      <c r="S4356" s="181" t="e">
        <f t="shared" si="1131"/>
        <v>#DIV/0!</v>
      </c>
      <c r="T4356" s="339" t="e">
        <f t="shared" si="1137"/>
        <v>#DIV/0!</v>
      </c>
      <c r="U4356" s="181" t="e">
        <f t="shared" si="1132"/>
        <v>#DIV/0!</v>
      </c>
    </row>
    <row r="4357" spans="2:21" ht="12.75" customHeight="1" x14ac:dyDescent="0.15">
      <c r="B4357" s="1">
        <f t="shared" si="1138"/>
        <v>448.6000000000335</v>
      </c>
      <c r="C4357" s="181" t="e">
        <f t="shared" si="1133"/>
        <v>#DIV/0!</v>
      </c>
      <c r="D4357" s="242">
        <f t="shared" si="1134"/>
        <v>106.81009518273093</v>
      </c>
      <c r="E4357" s="181" t="e">
        <f t="shared" si="1122"/>
        <v>#DIV/0!</v>
      </c>
      <c r="F4357" s="181" t="e">
        <f t="shared" si="1135"/>
        <v>#DIV/0!</v>
      </c>
      <c r="H4357" s="181" t="e">
        <f t="shared" si="1136"/>
        <v>#DIV/0!</v>
      </c>
      <c r="I4357" s="181" t="e">
        <f t="shared" si="1123"/>
        <v>#DIV/0!</v>
      </c>
      <c r="J4357" s="339" t="e">
        <f t="shared" si="1124"/>
        <v>#DIV/0!</v>
      </c>
      <c r="K4357" s="181" t="e">
        <f t="shared" si="1125"/>
        <v>#DIV/0!</v>
      </c>
      <c r="M4357" s="181" t="e">
        <f t="shared" si="1126"/>
        <v>#DIV/0!</v>
      </c>
      <c r="N4357" s="181" t="e">
        <f t="shared" si="1127"/>
        <v>#DIV/0!</v>
      </c>
      <c r="O4357" s="339" t="e">
        <f t="shared" si="1128"/>
        <v>#DIV/0!</v>
      </c>
      <c r="P4357" s="181" t="e">
        <f t="shared" si="1129"/>
        <v>#DIV/0!</v>
      </c>
      <c r="R4357" s="181" t="e">
        <f t="shared" si="1130"/>
        <v>#DIV/0!</v>
      </c>
      <c r="S4357" s="181" t="e">
        <f t="shared" si="1131"/>
        <v>#DIV/0!</v>
      </c>
      <c r="T4357" s="339" t="e">
        <f t="shared" si="1137"/>
        <v>#DIV/0!</v>
      </c>
      <c r="U4357" s="181" t="e">
        <f t="shared" si="1132"/>
        <v>#DIV/0!</v>
      </c>
    </row>
    <row r="4358" spans="2:21" ht="12.75" customHeight="1" x14ac:dyDescent="0.15">
      <c r="B4358" s="1">
        <f t="shared" si="1138"/>
        <v>448.70000000003353</v>
      </c>
      <c r="C4358" s="181" t="e">
        <f t="shared" si="1133"/>
        <v>#DIV/0!</v>
      </c>
      <c r="D4358" s="242">
        <f t="shared" si="1134"/>
        <v>106.81632335822505</v>
      </c>
      <c r="E4358" s="181" t="e">
        <f t="shared" ref="E4358:E4421" si="1139">+$D$19+(C4358/(D4358*$D$34))</f>
        <v>#DIV/0!</v>
      </c>
      <c r="F4358" s="181" t="e">
        <f t="shared" si="1135"/>
        <v>#DIV/0!</v>
      </c>
      <c r="H4358" s="181" t="e">
        <f t="shared" si="1136"/>
        <v>#DIV/0!</v>
      </c>
      <c r="I4358" s="181" t="e">
        <f t="shared" ref="I4358:I4421" si="1140">1.32*(($B4359-$D$19)/$D$30)^0.25</f>
        <v>#DIV/0!</v>
      </c>
      <c r="J4358" s="339" t="e">
        <f t="shared" ref="J4358:J4421" si="1141">+$D$19+(H4358/(I4358*$D$35))</f>
        <v>#DIV/0!</v>
      </c>
      <c r="K4358" s="181" t="e">
        <f t="shared" ref="K4358:K4421" si="1142">ABS($B4359-J4358)</f>
        <v>#DIV/0!</v>
      </c>
      <c r="M4358" s="181" t="e">
        <f t="shared" ref="M4358:M4421" si="1143">(2*PI()*$D$27*$D$8*$AE$7*($D$31-B4359))/LN($D$30/$D$28)</f>
        <v>#DIV/0!</v>
      </c>
      <c r="N4358" s="181" t="e">
        <f t="shared" ref="N4358:N4421" si="1144">1.32*(($B4359-$D$19)/$D$30)^0.25</f>
        <v>#DIV/0!</v>
      </c>
      <c r="O4358" s="339" t="e">
        <f t="shared" ref="O4358:O4421" si="1145">+$D$19+(M4358/(N4358*$D$38))</f>
        <v>#DIV/0!</v>
      </c>
      <c r="P4358" s="181" t="e">
        <f t="shared" ref="P4358:P4421" si="1146">ABS($B4359-O4358)</f>
        <v>#DIV/0!</v>
      </c>
      <c r="R4358" s="181" t="e">
        <f t="shared" ref="R4358:R4421" si="1147">(2*PI()*$D$27*$D$9*$AE$6*($D$31-B4359))/LN($D$30/$D$28)</f>
        <v>#DIV/0!</v>
      </c>
      <c r="S4358" s="181" t="e">
        <f t="shared" ref="S4358:S4421" si="1148">1.32*(($B4359-$D$19)/$D$30)^0.25</f>
        <v>#DIV/0!</v>
      </c>
      <c r="T4358" s="339" t="e">
        <f t="shared" si="1137"/>
        <v>#DIV/0!</v>
      </c>
      <c r="U4358" s="181" t="e">
        <f t="shared" ref="U4358:U4421" si="1149">ABS($B4359-T4358)</f>
        <v>#DIV/0!</v>
      </c>
    </row>
    <row r="4359" spans="2:21" ht="12.75" customHeight="1" x14ac:dyDescent="0.15">
      <c r="B4359" s="1">
        <f t="shared" si="1138"/>
        <v>448.80000000003355</v>
      </c>
      <c r="C4359" s="181" t="e">
        <f t="shared" ref="C4359:C4422" si="1150">(2*PI()*$D$26*$D$32*($D$31-B4360))/LN($D$29/$D$28)</f>
        <v>#DIV/0!</v>
      </c>
      <c r="D4359" s="242">
        <f t="shared" ref="D4359:D4422" si="1151">1.32*((B4360-$D$19)/$D$29)^0.25</f>
        <v>106.82255044446467</v>
      </c>
      <c r="E4359" s="181" t="e">
        <f t="shared" si="1139"/>
        <v>#DIV/0!</v>
      </c>
      <c r="F4359" s="181" t="e">
        <f t="shared" ref="F4359:F4422" si="1152">ABS(B4360-E4359)</f>
        <v>#DIV/0!</v>
      </c>
      <c r="H4359" s="181" t="e">
        <f t="shared" ref="H4359:H4422" si="1153">(2*PI()*$D$27*$D$32*($D$31-B4360))/LN($D$30/$D$28)</f>
        <v>#DIV/0!</v>
      </c>
      <c r="I4359" s="181" t="e">
        <f t="shared" si="1140"/>
        <v>#DIV/0!</v>
      </c>
      <c r="J4359" s="339" t="e">
        <f t="shared" si="1141"/>
        <v>#DIV/0!</v>
      </c>
      <c r="K4359" s="181" t="e">
        <f t="shared" si="1142"/>
        <v>#DIV/0!</v>
      </c>
      <c r="M4359" s="181" t="e">
        <f t="shared" si="1143"/>
        <v>#DIV/0!</v>
      </c>
      <c r="N4359" s="181" t="e">
        <f t="shared" si="1144"/>
        <v>#DIV/0!</v>
      </c>
      <c r="O4359" s="339" t="e">
        <f t="shared" si="1145"/>
        <v>#DIV/0!</v>
      </c>
      <c r="P4359" s="181" t="e">
        <f t="shared" si="1146"/>
        <v>#DIV/0!</v>
      </c>
      <c r="R4359" s="181" t="e">
        <f t="shared" si="1147"/>
        <v>#DIV/0!</v>
      </c>
      <c r="S4359" s="181" t="e">
        <f t="shared" si="1148"/>
        <v>#DIV/0!</v>
      </c>
      <c r="T4359" s="339" t="e">
        <f t="shared" ref="T4359:T4422" si="1154">+$D$19+(R4359/(S4359*$D$41))</f>
        <v>#DIV/0!</v>
      </c>
      <c r="U4359" s="181" t="e">
        <f t="shared" si="1149"/>
        <v>#DIV/0!</v>
      </c>
    </row>
    <row r="4360" spans="2:21" ht="12.75" customHeight="1" x14ac:dyDescent="0.15">
      <c r="B4360" s="1">
        <f t="shared" ref="B4360:B4423" si="1155">B4359+0.1</f>
        <v>448.90000000003357</v>
      </c>
      <c r="C4360" s="181" t="e">
        <f t="shared" si="1150"/>
        <v>#DIV/0!</v>
      </c>
      <c r="D4360" s="242">
        <f t="shared" si="1151"/>
        <v>106.82877644189431</v>
      </c>
      <c r="E4360" s="181" t="e">
        <f t="shared" si="1139"/>
        <v>#DIV/0!</v>
      </c>
      <c r="F4360" s="181" t="e">
        <f t="shared" si="1152"/>
        <v>#DIV/0!</v>
      </c>
      <c r="H4360" s="181" t="e">
        <f t="shared" si="1153"/>
        <v>#DIV/0!</v>
      </c>
      <c r="I4360" s="181" t="e">
        <f t="shared" si="1140"/>
        <v>#DIV/0!</v>
      </c>
      <c r="J4360" s="339" t="e">
        <f t="shared" si="1141"/>
        <v>#DIV/0!</v>
      </c>
      <c r="K4360" s="181" t="e">
        <f t="shared" si="1142"/>
        <v>#DIV/0!</v>
      </c>
      <c r="M4360" s="181" t="e">
        <f t="shared" si="1143"/>
        <v>#DIV/0!</v>
      </c>
      <c r="N4360" s="181" t="e">
        <f t="shared" si="1144"/>
        <v>#DIV/0!</v>
      </c>
      <c r="O4360" s="339" t="e">
        <f t="shared" si="1145"/>
        <v>#DIV/0!</v>
      </c>
      <c r="P4360" s="181" t="e">
        <f t="shared" si="1146"/>
        <v>#DIV/0!</v>
      </c>
      <c r="R4360" s="181" t="e">
        <f t="shared" si="1147"/>
        <v>#DIV/0!</v>
      </c>
      <c r="S4360" s="181" t="e">
        <f t="shared" si="1148"/>
        <v>#DIV/0!</v>
      </c>
      <c r="T4360" s="339" t="e">
        <f t="shared" si="1154"/>
        <v>#DIV/0!</v>
      </c>
      <c r="U4360" s="181" t="e">
        <f t="shared" si="1149"/>
        <v>#DIV/0!</v>
      </c>
    </row>
    <row r="4361" spans="2:21" ht="12.75" customHeight="1" x14ac:dyDescent="0.15">
      <c r="B4361" s="1">
        <f t="shared" si="1155"/>
        <v>449.00000000003359</v>
      </c>
      <c r="C4361" s="181" t="e">
        <f t="shared" si="1150"/>
        <v>#DIV/0!</v>
      </c>
      <c r="D4361" s="242">
        <f t="shared" si="1151"/>
        <v>106.83500135095787</v>
      </c>
      <c r="E4361" s="181" t="e">
        <f t="shared" si="1139"/>
        <v>#DIV/0!</v>
      </c>
      <c r="F4361" s="181" t="e">
        <f t="shared" si="1152"/>
        <v>#DIV/0!</v>
      </c>
      <c r="H4361" s="181" t="e">
        <f t="shared" si="1153"/>
        <v>#DIV/0!</v>
      </c>
      <c r="I4361" s="181" t="e">
        <f t="shared" si="1140"/>
        <v>#DIV/0!</v>
      </c>
      <c r="J4361" s="339" t="e">
        <f t="shared" si="1141"/>
        <v>#DIV/0!</v>
      </c>
      <c r="K4361" s="181" t="e">
        <f t="shared" si="1142"/>
        <v>#DIV/0!</v>
      </c>
      <c r="M4361" s="181" t="e">
        <f t="shared" si="1143"/>
        <v>#DIV/0!</v>
      </c>
      <c r="N4361" s="181" t="e">
        <f t="shared" si="1144"/>
        <v>#DIV/0!</v>
      </c>
      <c r="O4361" s="339" t="e">
        <f t="shared" si="1145"/>
        <v>#DIV/0!</v>
      </c>
      <c r="P4361" s="181" t="e">
        <f t="shared" si="1146"/>
        <v>#DIV/0!</v>
      </c>
      <c r="R4361" s="181" t="e">
        <f t="shared" si="1147"/>
        <v>#DIV/0!</v>
      </c>
      <c r="S4361" s="181" t="e">
        <f t="shared" si="1148"/>
        <v>#DIV/0!</v>
      </c>
      <c r="T4361" s="339" t="e">
        <f t="shared" si="1154"/>
        <v>#DIV/0!</v>
      </c>
      <c r="U4361" s="181" t="e">
        <f t="shared" si="1149"/>
        <v>#DIV/0!</v>
      </c>
    </row>
    <row r="4362" spans="2:21" ht="12.75" customHeight="1" x14ac:dyDescent="0.15">
      <c r="B4362" s="1">
        <f t="shared" si="1155"/>
        <v>449.10000000003362</v>
      </c>
      <c r="C4362" s="181" t="e">
        <f t="shared" si="1150"/>
        <v>#DIV/0!</v>
      </c>
      <c r="D4362" s="242">
        <f t="shared" si="1151"/>
        <v>106.84122517209937</v>
      </c>
      <c r="E4362" s="181" t="e">
        <f t="shared" si="1139"/>
        <v>#DIV/0!</v>
      </c>
      <c r="F4362" s="181" t="e">
        <f t="shared" si="1152"/>
        <v>#DIV/0!</v>
      </c>
      <c r="H4362" s="181" t="e">
        <f t="shared" si="1153"/>
        <v>#DIV/0!</v>
      </c>
      <c r="I4362" s="181" t="e">
        <f t="shared" si="1140"/>
        <v>#DIV/0!</v>
      </c>
      <c r="J4362" s="339" t="e">
        <f t="shared" si="1141"/>
        <v>#DIV/0!</v>
      </c>
      <c r="K4362" s="181" t="e">
        <f t="shared" si="1142"/>
        <v>#DIV/0!</v>
      </c>
      <c r="M4362" s="181" t="e">
        <f t="shared" si="1143"/>
        <v>#DIV/0!</v>
      </c>
      <c r="N4362" s="181" t="e">
        <f t="shared" si="1144"/>
        <v>#DIV/0!</v>
      </c>
      <c r="O4362" s="339" t="e">
        <f t="shared" si="1145"/>
        <v>#DIV/0!</v>
      </c>
      <c r="P4362" s="181" t="e">
        <f t="shared" si="1146"/>
        <v>#DIV/0!</v>
      </c>
      <c r="R4362" s="181" t="e">
        <f t="shared" si="1147"/>
        <v>#DIV/0!</v>
      </c>
      <c r="S4362" s="181" t="e">
        <f t="shared" si="1148"/>
        <v>#DIV/0!</v>
      </c>
      <c r="T4362" s="339" t="e">
        <f t="shared" si="1154"/>
        <v>#DIV/0!</v>
      </c>
      <c r="U4362" s="181" t="e">
        <f t="shared" si="1149"/>
        <v>#DIV/0!</v>
      </c>
    </row>
    <row r="4363" spans="2:21" ht="12.75" customHeight="1" x14ac:dyDescent="0.15">
      <c r="B4363" s="1">
        <f t="shared" si="1155"/>
        <v>449.20000000003364</v>
      </c>
      <c r="C4363" s="181" t="e">
        <f t="shared" si="1150"/>
        <v>#DIV/0!</v>
      </c>
      <c r="D4363" s="242">
        <f t="shared" si="1151"/>
        <v>106.84744790576231</v>
      </c>
      <c r="E4363" s="181" t="e">
        <f t="shared" si="1139"/>
        <v>#DIV/0!</v>
      </c>
      <c r="F4363" s="181" t="e">
        <f t="shared" si="1152"/>
        <v>#DIV/0!</v>
      </c>
      <c r="H4363" s="181" t="e">
        <f t="shared" si="1153"/>
        <v>#DIV/0!</v>
      </c>
      <c r="I4363" s="181" t="e">
        <f t="shared" si="1140"/>
        <v>#DIV/0!</v>
      </c>
      <c r="J4363" s="339" t="e">
        <f t="shared" si="1141"/>
        <v>#DIV/0!</v>
      </c>
      <c r="K4363" s="181" t="e">
        <f t="shared" si="1142"/>
        <v>#DIV/0!</v>
      </c>
      <c r="M4363" s="181" t="e">
        <f t="shared" si="1143"/>
        <v>#DIV/0!</v>
      </c>
      <c r="N4363" s="181" t="e">
        <f t="shared" si="1144"/>
        <v>#DIV/0!</v>
      </c>
      <c r="O4363" s="339" t="e">
        <f t="shared" si="1145"/>
        <v>#DIV/0!</v>
      </c>
      <c r="P4363" s="181" t="e">
        <f t="shared" si="1146"/>
        <v>#DIV/0!</v>
      </c>
      <c r="R4363" s="181" t="e">
        <f t="shared" si="1147"/>
        <v>#DIV/0!</v>
      </c>
      <c r="S4363" s="181" t="e">
        <f t="shared" si="1148"/>
        <v>#DIV/0!</v>
      </c>
      <c r="T4363" s="339" t="e">
        <f t="shared" si="1154"/>
        <v>#DIV/0!</v>
      </c>
      <c r="U4363" s="181" t="e">
        <f t="shared" si="1149"/>
        <v>#DIV/0!</v>
      </c>
    </row>
    <row r="4364" spans="2:21" ht="12.75" customHeight="1" x14ac:dyDescent="0.15">
      <c r="B4364" s="1">
        <f t="shared" si="1155"/>
        <v>449.30000000003366</v>
      </c>
      <c r="C4364" s="181" t="e">
        <f t="shared" si="1150"/>
        <v>#DIV/0!</v>
      </c>
      <c r="D4364" s="242">
        <f t="shared" si="1151"/>
        <v>106.85366955238987</v>
      </c>
      <c r="E4364" s="181" t="e">
        <f t="shared" si="1139"/>
        <v>#DIV/0!</v>
      </c>
      <c r="F4364" s="181" t="e">
        <f t="shared" si="1152"/>
        <v>#DIV/0!</v>
      </c>
      <c r="H4364" s="181" t="e">
        <f t="shared" si="1153"/>
        <v>#DIV/0!</v>
      </c>
      <c r="I4364" s="181" t="e">
        <f t="shared" si="1140"/>
        <v>#DIV/0!</v>
      </c>
      <c r="J4364" s="339" t="e">
        <f t="shared" si="1141"/>
        <v>#DIV/0!</v>
      </c>
      <c r="K4364" s="181" t="e">
        <f t="shared" si="1142"/>
        <v>#DIV/0!</v>
      </c>
      <c r="M4364" s="181" t="e">
        <f t="shared" si="1143"/>
        <v>#DIV/0!</v>
      </c>
      <c r="N4364" s="181" t="e">
        <f t="shared" si="1144"/>
        <v>#DIV/0!</v>
      </c>
      <c r="O4364" s="339" t="e">
        <f t="shared" si="1145"/>
        <v>#DIV/0!</v>
      </c>
      <c r="P4364" s="181" t="e">
        <f t="shared" si="1146"/>
        <v>#DIV/0!</v>
      </c>
      <c r="R4364" s="181" t="e">
        <f t="shared" si="1147"/>
        <v>#DIV/0!</v>
      </c>
      <c r="S4364" s="181" t="e">
        <f t="shared" si="1148"/>
        <v>#DIV/0!</v>
      </c>
      <c r="T4364" s="339" t="e">
        <f t="shared" si="1154"/>
        <v>#DIV/0!</v>
      </c>
      <c r="U4364" s="181" t="e">
        <f t="shared" si="1149"/>
        <v>#DIV/0!</v>
      </c>
    </row>
    <row r="4365" spans="2:21" ht="12.75" customHeight="1" x14ac:dyDescent="0.15">
      <c r="B4365" s="1">
        <f t="shared" si="1155"/>
        <v>449.40000000003369</v>
      </c>
      <c r="C4365" s="181" t="e">
        <f t="shared" si="1150"/>
        <v>#DIV/0!</v>
      </c>
      <c r="D4365" s="242">
        <f t="shared" si="1151"/>
        <v>106.85989011242509</v>
      </c>
      <c r="E4365" s="181" t="e">
        <f t="shared" si="1139"/>
        <v>#DIV/0!</v>
      </c>
      <c r="F4365" s="181" t="e">
        <f t="shared" si="1152"/>
        <v>#DIV/0!</v>
      </c>
      <c r="H4365" s="181" t="e">
        <f t="shared" si="1153"/>
        <v>#DIV/0!</v>
      </c>
      <c r="I4365" s="181" t="e">
        <f t="shared" si="1140"/>
        <v>#DIV/0!</v>
      </c>
      <c r="J4365" s="339" t="e">
        <f t="shared" si="1141"/>
        <v>#DIV/0!</v>
      </c>
      <c r="K4365" s="181" t="e">
        <f t="shared" si="1142"/>
        <v>#DIV/0!</v>
      </c>
      <c r="M4365" s="181" t="e">
        <f t="shared" si="1143"/>
        <v>#DIV/0!</v>
      </c>
      <c r="N4365" s="181" t="e">
        <f t="shared" si="1144"/>
        <v>#DIV/0!</v>
      </c>
      <c r="O4365" s="339" t="e">
        <f t="shared" si="1145"/>
        <v>#DIV/0!</v>
      </c>
      <c r="P4365" s="181" t="e">
        <f t="shared" si="1146"/>
        <v>#DIV/0!</v>
      </c>
      <c r="R4365" s="181" t="e">
        <f t="shared" si="1147"/>
        <v>#DIV/0!</v>
      </c>
      <c r="S4365" s="181" t="e">
        <f t="shared" si="1148"/>
        <v>#DIV/0!</v>
      </c>
      <c r="T4365" s="339" t="e">
        <f t="shared" si="1154"/>
        <v>#DIV/0!</v>
      </c>
      <c r="U4365" s="181" t="e">
        <f t="shared" si="1149"/>
        <v>#DIV/0!</v>
      </c>
    </row>
    <row r="4366" spans="2:21" ht="12.75" customHeight="1" x14ac:dyDescent="0.15">
      <c r="B4366" s="1">
        <f t="shared" si="1155"/>
        <v>449.50000000003371</v>
      </c>
      <c r="C4366" s="181" t="e">
        <f t="shared" si="1150"/>
        <v>#DIV/0!</v>
      </c>
      <c r="D4366" s="242">
        <f t="shared" si="1151"/>
        <v>106.86610958631066</v>
      </c>
      <c r="E4366" s="181" t="e">
        <f t="shared" si="1139"/>
        <v>#DIV/0!</v>
      </c>
      <c r="F4366" s="181" t="e">
        <f t="shared" si="1152"/>
        <v>#DIV/0!</v>
      </c>
      <c r="H4366" s="181" t="e">
        <f t="shared" si="1153"/>
        <v>#DIV/0!</v>
      </c>
      <c r="I4366" s="181" t="e">
        <f t="shared" si="1140"/>
        <v>#DIV/0!</v>
      </c>
      <c r="J4366" s="339" t="e">
        <f t="shared" si="1141"/>
        <v>#DIV/0!</v>
      </c>
      <c r="K4366" s="181" t="e">
        <f t="shared" si="1142"/>
        <v>#DIV/0!</v>
      </c>
      <c r="M4366" s="181" t="e">
        <f t="shared" si="1143"/>
        <v>#DIV/0!</v>
      </c>
      <c r="N4366" s="181" t="e">
        <f t="shared" si="1144"/>
        <v>#DIV/0!</v>
      </c>
      <c r="O4366" s="339" t="e">
        <f t="shared" si="1145"/>
        <v>#DIV/0!</v>
      </c>
      <c r="P4366" s="181" t="e">
        <f t="shared" si="1146"/>
        <v>#DIV/0!</v>
      </c>
      <c r="R4366" s="181" t="e">
        <f t="shared" si="1147"/>
        <v>#DIV/0!</v>
      </c>
      <c r="S4366" s="181" t="e">
        <f t="shared" si="1148"/>
        <v>#DIV/0!</v>
      </c>
      <c r="T4366" s="339" t="e">
        <f t="shared" si="1154"/>
        <v>#DIV/0!</v>
      </c>
      <c r="U4366" s="181" t="e">
        <f t="shared" si="1149"/>
        <v>#DIV/0!</v>
      </c>
    </row>
    <row r="4367" spans="2:21" ht="12.75" customHeight="1" x14ac:dyDescent="0.15">
      <c r="B4367" s="1">
        <f t="shared" si="1155"/>
        <v>449.60000000003373</v>
      </c>
      <c r="C4367" s="181" t="e">
        <f t="shared" si="1150"/>
        <v>#DIV/0!</v>
      </c>
      <c r="D4367" s="242">
        <f t="shared" si="1151"/>
        <v>106.872327974489</v>
      </c>
      <c r="E4367" s="181" t="e">
        <f t="shared" si="1139"/>
        <v>#DIV/0!</v>
      </c>
      <c r="F4367" s="181" t="e">
        <f t="shared" si="1152"/>
        <v>#DIV/0!</v>
      </c>
      <c r="H4367" s="181" t="e">
        <f t="shared" si="1153"/>
        <v>#DIV/0!</v>
      </c>
      <c r="I4367" s="181" t="e">
        <f t="shared" si="1140"/>
        <v>#DIV/0!</v>
      </c>
      <c r="J4367" s="339" t="e">
        <f t="shared" si="1141"/>
        <v>#DIV/0!</v>
      </c>
      <c r="K4367" s="181" t="e">
        <f t="shared" si="1142"/>
        <v>#DIV/0!</v>
      </c>
      <c r="M4367" s="181" t="e">
        <f t="shared" si="1143"/>
        <v>#DIV/0!</v>
      </c>
      <c r="N4367" s="181" t="e">
        <f t="shared" si="1144"/>
        <v>#DIV/0!</v>
      </c>
      <c r="O4367" s="339" t="e">
        <f t="shared" si="1145"/>
        <v>#DIV/0!</v>
      </c>
      <c r="P4367" s="181" t="e">
        <f t="shared" si="1146"/>
        <v>#DIV/0!</v>
      </c>
      <c r="R4367" s="181" t="e">
        <f t="shared" si="1147"/>
        <v>#DIV/0!</v>
      </c>
      <c r="S4367" s="181" t="e">
        <f t="shared" si="1148"/>
        <v>#DIV/0!</v>
      </c>
      <c r="T4367" s="339" t="e">
        <f t="shared" si="1154"/>
        <v>#DIV/0!</v>
      </c>
      <c r="U4367" s="181" t="e">
        <f t="shared" si="1149"/>
        <v>#DIV/0!</v>
      </c>
    </row>
    <row r="4368" spans="2:21" ht="12.75" customHeight="1" x14ac:dyDescent="0.15">
      <c r="B4368" s="1">
        <f t="shared" si="1155"/>
        <v>449.70000000003375</v>
      </c>
      <c r="C4368" s="181" t="e">
        <f t="shared" si="1150"/>
        <v>#DIV/0!</v>
      </c>
      <c r="D4368" s="242">
        <f t="shared" si="1151"/>
        <v>106.87854527740221</v>
      </c>
      <c r="E4368" s="181" t="e">
        <f t="shared" si="1139"/>
        <v>#DIV/0!</v>
      </c>
      <c r="F4368" s="181" t="e">
        <f t="shared" si="1152"/>
        <v>#DIV/0!</v>
      </c>
      <c r="H4368" s="181" t="e">
        <f t="shared" si="1153"/>
        <v>#DIV/0!</v>
      </c>
      <c r="I4368" s="181" t="e">
        <f t="shared" si="1140"/>
        <v>#DIV/0!</v>
      </c>
      <c r="J4368" s="339" t="e">
        <f t="shared" si="1141"/>
        <v>#DIV/0!</v>
      </c>
      <c r="K4368" s="181" t="e">
        <f t="shared" si="1142"/>
        <v>#DIV/0!</v>
      </c>
      <c r="M4368" s="181" t="e">
        <f t="shared" si="1143"/>
        <v>#DIV/0!</v>
      </c>
      <c r="N4368" s="181" t="e">
        <f t="shared" si="1144"/>
        <v>#DIV/0!</v>
      </c>
      <c r="O4368" s="339" t="e">
        <f t="shared" si="1145"/>
        <v>#DIV/0!</v>
      </c>
      <c r="P4368" s="181" t="e">
        <f t="shared" si="1146"/>
        <v>#DIV/0!</v>
      </c>
      <c r="R4368" s="181" t="e">
        <f t="shared" si="1147"/>
        <v>#DIV/0!</v>
      </c>
      <c r="S4368" s="181" t="e">
        <f t="shared" si="1148"/>
        <v>#DIV/0!</v>
      </c>
      <c r="T4368" s="339" t="e">
        <f t="shared" si="1154"/>
        <v>#DIV/0!</v>
      </c>
      <c r="U4368" s="181" t="e">
        <f t="shared" si="1149"/>
        <v>#DIV/0!</v>
      </c>
    </row>
    <row r="4369" spans="2:21" ht="12.75" customHeight="1" x14ac:dyDescent="0.15">
      <c r="B4369" s="1">
        <f t="shared" si="1155"/>
        <v>449.80000000003378</v>
      </c>
      <c r="C4369" s="181" t="e">
        <f t="shared" si="1150"/>
        <v>#DIV/0!</v>
      </c>
      <c r="D4369" s="242">
        <f t="shared" si="1151"/>
        <v>106.88476149549207</v>
      </c>
      <c r="E4369" s="181" t="e">
        <f t="shared" si="1139"/>
        <v>#DIV/0!</v>
      </c>
      <c r="F4369" s="181" t="e">
        <f t="shared" si="1152"/>
        <v>#DIV/0!</v>
      </c>
      <c r="H4369" s="181" t="e">
        <f t="shared" si="1153"/>
        <v>#DIV/0!</v>
      </c>
      <c r="I4369" s="181" t="e">
        <f t="shared" si="1140"/>
        <v>#DIV/0!</v>
      </c>
      <c r="J4369" s="339" t="e">
        <f t="shared" si="1141"/>
        <v>#DIV/0!</v>
      </c>
      <c r="K4369" s="181" t="e">
        <f t="shared" si="1142"/>
        <v>#DIV/0!</v>
      </c>
      <c r="M4369" s="181" t="e">
        <f t="shared" si="1143"/>
        <v>#DIV/0!</v>
      </c>
      <c r="N4369" s="181" t="e">
        <f t="shared" si="1144"/>
        <v>#DIV/0!</v>
      </c>
      <c r="O4369" s="339" t="e">
        <f t="shared" si="1145"/>
        <v>#DIV/0!</v>
      </c>
      <c r="P4369" s="181" t="e">
        <f t="shared" si="1146"/>
        <v>#DIV/0!</v>
      </c>
      <c r="R4369" s="181" t="e">
        <f t="shared" si="1147"/>
        <v>#DIV/0!</v>
      </c>
      <c r="S4369" s="181" t="e">
        <f t="shared" si="1148"/>
        <v>#DIV/0!</v>
      </c>
      <c r="T4369" s="339" t="e">
        <f t="shared" si="1154"/>
        <v>#DIV/0!</v>
      </c>
      <c r="U4369" s="181" t="e">
        <f t="shared" si="1149"/>
        <v>#DIV/0!</v>
      </c>
    </row>
    <row r="4370" spans="2:21" ht="12.75" customHeight="1" x14ac:dyDescent="0.15">
      <c r="B4370" s="1">
        <f t="shared" si="1155"/>
        <v>449.9000000000338</v>
      </c>
      <c r="C4370" s="181" t="e">
        <f t="shared" si="1150"/>
        <v>#DIV/0!</v>
      </c>
      <c r="D4370" s="242">
        <f t="shared" si="1151"/>
        <v>106.89097662920032</v>
      </c>
      <c r="E4370" s="181" t="e">
        <f t="shared" si="1139"/>
        <v>#DIV/0!</v>
      </c>
      <c r="F4370" s="181" t="e">
        <f t="shared" si="1152"/>
        <v>#DIV/0!</v>
      </c>
      <c r="H4370" s="181" t="e">
        <f t="shared" si="1153"/>
        <v>#DIV/0!</v>
      </c>
      <c r="I4370" s="181" t="e">
        <f t="shared" si="1140"/>
        <v>#DIV/0!</v>
      </c>
      <c r="J4370" s="339" t="e">
        <f t="shared" si="1141"/>
        <v>#DIV/0!</v>
      </c>
      <c r="K4370" s="181" t="e">
        <f t="shared" si="1142"/>
        <v>#DIV/0!</v>
      </c>
      <c r="M4370" s="181" t="e">
        <f t="shared" si="1143"/>
        <v>#DIV/0!</v>
      </c>
      <c r="N4370" s="181" t="e">
        <f t="shared" si="1144"/>
        <v>#DIV/0!</v>
      </c>
      <c r="O4370" s="339" t="e">
        <f t="shared" si="1145"/>
        <v>#DIV/0!</v>
      </c>
      <c r="P4370" s="181" t="e">
        <f t="shared" si="1146"/>
        <v>#DIV/0!</v>
      </c>
      <c r="R4370" s="181" t="e">
        <f t="shared" si="1147"/>
        <v>#DIV/0!</v>
      </c>
      <c r="S4370" s="181" t="e">
        <f t="shared" si="1148"/>
        <v>#DIV/0!</v>
      </c>
      <c r="T4370" s="339" t="e">
        <f t="shared" si="1154"/>
        <v>#DIV/0!</v>
      </c>
      <c r="U4370" s="181" t="e">
        <f t="shared" si="1149"/>
        <v>#DIV/0!</v>
      </c>
    </row>
    <row r="4371" spans="2:21" ht="12.75" customHeight="1" x14ac:dyDescent="0.15">
      <c r="B4371" s="1">
        <f t="shared" si="1155"/>
        <v>450.00000000003382</v>
      </c>
      <c r="C4371" s="181" t="e">
        <f t="shared" si="1150"/>
        <v>#DIV/0!</v>
      </c>
      <c r="D4371" s="242">
        <f t="shared" si="1151"/>
        <v>106.8971906789682</v>
      </c>
      <c r="E4371" s="181" t="e">
        <f t="shared" si="1139"/>
        <v>#DIV/0!</v>
      </c>
      <c r="F4371" s="181" t="e">
        <f t="shared" si="1152"/>
        <v>#DIV/0!</v>
      </c>
      <c r="H4371" s="181" t="e">
        <f t="shared" si="1153"/>
        <v>#DIV/0!</v>
      </c>
      <c r="I4371" s="181" t="e">
        <f t="shared" si="1140"/>
        <v>#DIV/0!</v>
      </c>
      <c r="J4371" s="339" t="e">
        <f t="shared" si="1141"/>
        <v>#DIV/0!</v>
      </c>
      <c r="K4371" s="181" t="e">
        <f t="shared" si="1142"/>
        <v>#DIV/0!</v>
      </c>
      <c r="M4371" s="181" t="e">
        <f t="shared" si="1143"/>
        <v>#DIV/0!</v>
      </c>
      <c r="N4371" s="181" t="e">
        <f t="shared" si="1144"/>
        <v>#DIV/0!</v>
      </c>
      <c r="O4371" s="339" t="e">
        <f t="shared" si="1145"/>
        <v>#DIV/0!</v>
      </c>
      <c r="P4371" s="181" t="e">
        <f t="shared" si="1146"/>
        <v>#DIV/0!</v>
      </c>
      <c r="R4371" s="181" t="e">
        <f t="shared" si="1147"/>
        <v>#DIV/0!</v>
      </c>
      <c r="S4371" s="181" t="e">
        <f t="shared" si="1148"/>
        <v>#DIV/0!</v>
      </c>
      <c r="T4371" s="339" t="e">
        <f t="shared" si="1154"/>
        <v>#DIV/0!</v>
      </c>
      <c r="U4371" s="181" t="e">
        <f t="shared" si="1149"/>
        <v>#DIV/0!</v>
      </c>
    </row>
    <row r="4372" spans="2:21" ht="12.75" customHeight="1" x14ac:dyDescent="0.15">
      <c r="B4372" s="1">
        <f t="shared" si="1155"/>
        <v>450.10000000003384</v>
      </c>
      <c r="C4372" s="181" t="e">
        <f t="shared" si="1150"/>
        <v>#DIV/0!</v>
      </c>
      <c r="D4372" s="242">
        <f t="shared" si="1151"/>
        <v>106.90340364523649</v>
      </c>
      <c r="E4372" s="181" t="e">
        <f t="shared" si="1139"/>
        <v>#DIV/0!</v>
      </c>
      <c r="F4372" s="181" t="e">
        <f t="shared" si="1152"/>
        <v>#DIV/0!</v>
      </c>
      <c r="H4372" s="181" t="e">
        <f t="shared" si="1153"/>
        <v>#DIV/0!</v>
      </c>
      <c r="I4372" s="181" t="e">
        <f t="shared" si="1140"/>
        <v>#DIV/0!</v>
      </c>
      <c r="J4372" s="339" t="e">
        <f t="shared" si="1141"/>
        <v>#DIV/0!</v>
      </c>
      <c r="K4372" s="181" t="e">
        <f t="shared" si="1142"/>
        <v>#DIV/0!</v>
      </c>
      <c r="M4372" s="181" t="e">
        <f t="shared" si="1143"/>
        <v>#DIV/0!</v>
      </c>
      <c r="N4372" s="181" t="e">
        <f t="shared" si="1144"/>
        <v>#DIV/0!</v>
      </c>
      <c r="O4372" s="339" t="e">
        <f t="shared" si="1145"/>
        <v>#DIV/0!</v>
      </c>
      <c r="P4372" s="181" t="e">
        <f t="shared" si="1146"/>
        <v>#DIV/0!</v>
      </c>
      <c r="R4372" s="181" t="e">
        <f t="shared" si="1147"/>
        <v>#DIV/0!</v>
      </c>
      <c r="S4372" s="181" t="e">
        <f t="shared" si="1148"/>
        <v>#DIV/0!</v>
      </c>
      <c r="T4372" s="339" t="e">
        <f t="shared" si="1154"/>
        <v>#DIV/0!</v>
      </c>
      <c r="U4372" s="181" t="e">
        <f t="shared" si="1149"/>
        <v>#DIV/0!</v>
      </c>
    </row>
    <row r="4373" spans="2:21" ht="12.75" customHeight="1" x14ac:dyDescent="0.15">
      <c r="B4373" s="1">
        <f t="shared" si="1155"/>
        <v>450.20000000003387</v>
      </c>
      <c r="C4373" s="181" t="e">
        <f t="shared" si="1150"/>
        <v>#DIV/0!</v>
      </c>
      <c r="D4373" s="242">
        <f t="shared" si="1151"/>
        <v>106.90961552844617</v>
      </c>
      <c r="E4373" s="181" t="e">
        <f t="shared" si="1139"/>
        <v>#DIV/0!</v>
      </c>
      <c r="F4373" s="181" t="e">
        <f t="shared" si="1152"/>
        <v>#DIV/0!</v>
      </c>
      <c r="H4373" s="181" t="e">
        <f t="shared" si="1153"/>
        <v>#DIV/0!</v>
      </c>
      <c r="I4373" s="181" t="e">
        <f t="shared" si="1140"/>
        <v>#DIV/0!</v>
      </c>
      <c r="J4373" s="339" t="e">
        <f t="shared" si="1141"/>
        <v>#DIV/0!</v>
      </c>
      <c r="K4373" s="181" t="e">
        <f t="shared" si="1142"/>
        <v>#DIV/0!</v>
      </c>
      <c r="M4373" s="181" t="e">
        <f t="shared" si="1143"/>
        <v>#DIV/0!</v>
      </c>
      <c r="N4373" s="181" t="e">
        <f t="shared" si="1144"/>
        <v>#DIV/0!</v>
      </c>
      <c r="O4373" s="339" t="e">
        <f t="shared" si="1145"/>
        <v>#DIV/0!</v>
      </c>
      <c r="P4373" s="181" t="e">
        <f t="shared" si="1146"/>
        <v>#DIV/0!</v>
      </c>
      <c r="R4373" s="181" t="e">
        <f t="shared" si="1147"/>
        <v>#DIV/0!</v>
      </c>
      <c r="S4373" s="181" t="e">
        <f t="shared" si="1148"/>
        <v>#DIV/0!</v>
      </c>
      <c r="T4373" s="339" t="e">
        <f t="shared" si="1154"/>
        <v>#DIV/0!</v>
      </c>
      <c r="U4373" s="181" t="e">
        <f t="shared" si="1149"/>
        <v>#DIV/0!</v>
      </c>
    </row>
    <row r="4374" spans="2:21" ht="12.75" customHeight="1" x14ac:dyDescent="0.15">
      <c r="B4374" s="1">
        <f t="shared" si="1155"/>
        <v>450.30000000003389</v>
      </c>
      <c r="C4374" s="181" t="e">
        <f t="shared" si="1150"/>
        <v>#DIV/0!</v>
      </c>
      <c r="D4374" s="242">
        <f t="shared" si="1151"/>
        <v>106.91582632903756</v>
      </c>
      <c r="E4374" s="181" t="e">
        <f t="shared" si="1139"/>
        <v>#DIV/0!</v>
      </c>
      <c r="F4374" s="181" t="e">
        <f t="shared" si="1152"/>
        <v>#DIV/0!</v>
      </c>
      <c r="H4374" s="181" t="e">
        <f t="shared" si="1153"/>
        <v>#DIV/0!</v>
      </c>
      <c r="I4374" s="181" t="e">
        <f t="shared" si="1140"/>
        <v>#DIV/0!</v>
      </c>
      <c r="J4374" s="339" t="e">
        <f t="shared" si="1141"/>
        <v>#DIV/0!</v>
      </c>
      <c r="K4374" s="181" t="e">
        <f t="shared" si="1142"/>
        <v>#DIV/0!</v>
      </c>
      <c r="M4374" s="181" t="e">
        <f t="shared" si="1143"/>
        <v>#DIV/0!</v>
      </c>
      <c r="N4374" s="181" t="e">
        <f t="shared" si="1144"/>
        <v>#DIV/0!</v>
      </c>
      <c r="O4374" s="339" t="e">
        <f t="shared" si="1145"/>
        <v>#DIV/0!</v>
      </c>
      <c r="P4374" s="181" t="e">
        <f t="shared" si="1146"/>
        <v>#DIV/0!</v>
      </c>
      <c r="R4374" s="181" t="e">
        <f t="shared" si="1147"/>
        <v>#DIV/0!</v>
      </c>
      <c r="S4374" s="181" t="e">
        <f t="shared" si="1148"/>
        <v>#DIV/0!</v>
      </c>
      <c r="T4374" s="339" t="e">
        <f t="shared" si="1154"/>
        <v>#DIV/0!</v>
      </c>
      <c r="U4374" s="181" t="e">
        <f t="shared" si="1149"/>
        <v>#DIV/0!</v>
      </c>
    </row>
    <row r="4375" spans="2:21" ht="12.75" customHeight="1" x14ac:dyDescent="0.15">
      <c r="B4375" s="1">
        <f t="shared" si="1155"/>
        <v>450.40000000003391</v>
      </c>
      <c r="C4375" s="181" t="e">
        <f t="shared" si="1150"/>
        <v>#DIV/0!</v>
      </c>
      <c r="D4375" s="242">
        <f t="shared" si="1151"/>
        <v>106.92203604745076</v>
      </c>
      <c r="E4375" s="181" t="e">
        <f t="shared" si="1139"/>
        <v>#DIV/0!</v>
      </c>
      <c r="F4375" s="181" t="e">
        <f t="shared" si="1152"/>
        <v>#DIV/0!</v>
      </c>
      <c r="H4375" s="181" t="e">
        <f t="shared" si="1153"/>
        <v>#DIV/0!</v>
      </c>
      <c r="I4375" s="181" t="e">
        <f t="shared" si="1140"/>
        <v>#DIV/0!</v>
      </c>
      <c r="J4375" s="339" t="e">
        <f t="shared" si="1141"/>
        <v>#DIV/0!</v>
      </c>
      <c r="K4375" s="181" t="e">
        <f t="shared" si="1142"/>
        <v>#DIV/0!</v>
      </c>
      <c r="M4375" s="181" t="e">
        <f t="shared" si="1143"/>
        <v>#DIV/0!</v>
      </c>
      <c r="N4375" s="181" t="e">
        <f t="shared" si="1144"/>
        <v>#DIV/0!</v>
      </c>
      <c r="O4375" s="339" t="e">
        <f t="shared" si="1145"/>
        <v>#DIV/0!</v>
      </c>
      <c r="P4375" s="181" t="e">
        <f t="shared" si="1146"/>
        <v>#DIV/0!</v>
      </c>
      <c r="R4375" s="181" t="e">
        <f t="shared" si="1147"/>
        <v>#DIV/0!</v>
      </c>
      <c r="S4375" s="181" t="e">
        <f t="shared" si="1148"/>
        <v>#DIV/0!</v>
      </c>
      <c r="T4375" s="339" t="e">
        <f t="shared" si="1154"/>
        <v>#DIV/0!</v>
      </c>
      <c r="U4375" s="181" t="e">
        <f t="shared" si="1149"/>
        <v>#DIV/0!</v>
      </c>
    </row>
    <row r="4376" spans="2:21" ht="12.75" customHeight="1" x14ac:dyDescent="0.15">
      <c r="B4376" s="1">
        <f t="shared" si="1155"/>
        <v>450.50000000003394</v>
      </c>
      <c r="C4376" s="181" t="e">
        <f t="shared" si="1150"/>
        <v>#DIV/0!</v>
      </c>
      <c r="D4376" s="242">
        <f t="shared" si="1151"/>
        <v>106.92824468412577</v>
      </c>
      <c r="E4376" s="181" t="e">
        <f t="shared" si="1139"/>
        <v>#DIV/0!</v>
      </c>
      <c r="F4376" s="181" t="e">
        <f t="shared" si="1152"/>
        <v>#DIV/0!</v>
      </c>
      <c r="H4376" s="181" t="e">
        <f t="shared" si="1153"/>
        <v>#DIV/0!</v>
      </c>
      <c r="I4376" s="181" t="e">
        <f t="shared" si="1140"/>
        <v>#DIV/0!</v>
      </c>
      <c r="J4376" s="339" t="e">
        <f t="shared" si="1141"/>
        <v>#DIV/0!</v>
      </c>
      <c r="K4376" s="181" t="e">
        <f t="shared" si="1142"/>
        <v>#DIV/0!</v>
      </c>
      <c r="M4376" s="181" t="e">
        <f t="shared" si="1143"/>
        <v>#DIV/0!</v>
      </c>
      <c r="N4376" s="181" t="e">
        <f t="shared" si="1144"/>
        <v>#DIV/0!</v>
      </c>
      <c r="O4376" s="339" t="e">
        <f t="shared" si="1145"/>
        <v>#DIV/0!</v>
      </c>
      <c r="P4376" s="181" t="e">
        <f t="shared" si="1146"/>
        <v>#DIV/0!</v>
      </c>
      <c r="R4376" s="181" t="e">
        <f t="shared" si="1147"/>
        <v>#DIV/0!</v>
      </c>
      <c r="S4376" s="181" t="e">
        <f t="shared" si="1148"/>
        <v>#DIV/0!</v>
      </c>
      <c r="T4376" s="339" t="e">
        <f t="shared" si="1154"/>
        <v>#DIV/0!</v>
      </c>
      <c r="U4376" s="181" t="e">
        <f t="shared" si="1149"/>
        <v>#DIV/0!</v>
      </c>
    </row>
    <row r="4377" spans="2:21" ht="12.75" customHeight="1" x14ac:dyDescent="0.15">
      <c r="B4377" s="1">
        <f t="shared" si="1155"/>
        <v>450.60000000003396</v>
      </c>
      <c r="C4377" s="181" t="e">
        <f t="shared" si="1150"/>
        <v>#DIV/0!</v>
      </c>
      <c r="D4377" s="242">
        <f t="shared" si="1151"/>
        <v>106.93445223950208</v>
      </c>
      <c r="E4377" s="181" t="e">
        <f t="shared" si="1139"/>
        <v>#DIV/0!</v>
      </c>
      <c r="F4377" s="181" t="e">
        <f t="shared" si="1152"/>
        <v>#DIV/0!</v>
      </c>
      <c r="H4377" s="181" t="e">
        <f t="shared" si="1153"/>
        <v>#DIV/0!</v>
      </c>
      <c r="I4377" s="181" t="e">
        <f t="shared" si="1140"/>
        <v>#DIV/0!</v>
      </c>
      <c r="J4377" s="339" t="e">
        <f t="shared" si="1141"/>
        <v>#DIV/0!</v>
      </c>
      <c r="K4377" s="181" t="e">
        <f t="shared" si="1142"/>
        <v>#DIV/0!</v>
      </c>
      <c r="M4377" s="181" t="e">
        <f t="shared" si="1143"/>
        <v>#DIV/0!</v>
      </c>
      <c r="N4377" s="181" t="e">
        <f t="shared" si="1144"/>
        <v>#DIV/0!</v>
      </c>
      <c r="O4377" s="339" t="e">
        <f t="shared" si="1145"/>
        <v>#DIV/0!</v>
      </c>
      <c r="P4377" s="181" t="e">
        <f t="shared" si="1146"/>
        <v>#DIV/0!</v>
      </c>
      <c r="R4377" s="181" t="e">
        <f t="shared" si="1147"/>
        <v>#DIV/0!</v>
      </c>
      <c r="S4377" s="181" t="e">
        <f t="shared" si="1148"/>
        <v>#DIV/0!</v>
      </c>
      <c r="T4377" s="339" t="e">
        <f t="shared" si="1154"/>
        <v>#DIV/0!</v>
      </c>
      <c r="U4377" s="181" t="e">
        <f t="shared" si="1149"/>
        <v>#DIV/0!</v>
      </c>
    </row>
    <row r="4378" spans="2:21" ht="12.75" customHeight="1" x14ac:dyDescent="0.15">
      <c r="B4378" s="1">
        <f t="shared" si="1155"/>
        <v>450.70000000003398</v>
      </c>
      <c r="C4378" s="181" t="e">
        <f t="shared" si="1150"/>
        <v>#DIV/0!</v>
      </c>
      <c r="D4378" s="242">
        <f t="shared" si="1151"/>
        <v>106.94065871401901</v>
      </c>
      <c r="E4378" s="181" t="e">
        <f t="shared" si="1139"/>
        <v>#DIV/0!</v>
      </c>
      <c r="F4378" s="181" t="e">
        <f t="shared" si="1152"/>
        <v>#DIV/0!</v>
      </c>
      <c r="H4378" s="181" t="e">
        <f t="shared" si="1153"/>
        <v>#DIV/0!</v>
      </c>
      <c r="I4378" s="181" t="e">
        <f t="shared" si="1140"/>
        <v>#DIV/0!</v>
      </c>
      <c r="J4378" s="339" t="e">
        <f t="shared" si="1141"/>
        <v>#DIV/0!</v>
      </c>
      <c r="K4378" s="181" t="e">
        <f t="shared" si="1142"/>
        <v>#DIV/0!</v>
      </c>
      <c r="M4378" s="181" t="e">
        <f t="shared" si="1143"/>
        <v>#DIV/0!</v>
      </c>
      <c r="N4378" s="181" t="e">
        <f t="shared" si="1144"/>
        <v>#DIV/0!</v>
      </c>
      <c r="O4378" s="339" t="e">
        <f t="shared" si="1145"/>
        <v>#DIV/0!</v>
      </c>
      <c r="P4378" s="181" t="e">
        <f t="shared" si="1146"/>
        <v>#DIV/0!</v>
      </c>
      <c r="R4378" s="181" t="e">
        <f t="shared" si="1147"/>
        <v>#DIV/0!</v>
      </c>
      <c r="S4378" s="181" t="e">
        <f t="shared" si="1148"/>
        <v>#DIV/0!</v>
      </c>
      <c r="T4378" s="339" t="e">
        <f t="shared" si="1154"/>
        <v>#DIV/0!</v>
      </c>
      <c r="U4378" s="181" t="e">
        <f t="shared" si="1149"/>
        <v>#DIV/0!</v>
      </c>
    </row>
    <row r="4379" spans="2:21" ht="12.75" customHeight="1" x14ac:dyDescent="0.15">
      <c r="B4379" s="1">
        <f t="shared" si="1155"/>
        <v>450.800000000034</v>
      </c>
      <c r="C4379" s="181" t="e">
        <f t="shared" si="1150"/>
        <v>#DIV/0!</v>
      </c>
      <c r="D4379" s="242">
        <f t="shared" si="1151"/>
        <v>106.94686410811563</v>
      </c>
      <c r="E4379" s="181" t="e">
        <f t="shared" si="1139"/>
        <v>#DIV/0!</v>
      </c>
      <c r="F4379" s="181" t="e">
        <f t="shared" si="1152"/>
        <v>#DIV/0!</v>
      </c>
      <c r="H4379" s="181" t="e">
        <f t="shared" si="1153"/>
        <v>#DIV/0!</v>
      </c>
      <c r="I4379" s="181" t="e">
        <f t="shared" si="1140"/>
        <v>#DIV/0!</v>
      </c>
      <c r="J4379" s="339" t="e">
        <f t="shared" si="1141"/>
        <v>#DIV/0!</v>
      </c>
      <c r="K4379" s="181" t="e">
        <f t="shared" si="1142"/>
        <v>#DIV/0!</v>
      </c>
      <c r="M4379" s="181" t="e">
        <f t="shared" si="1143"/>
        <v>#DIV/0!</v>
      </c>
      <c r="N4379" s="181" t="e">
        <f t="shared" si="1144"/>
        <v>#DIV/0!</v>
      </c>
      <c r="O4379" s="339" t="e">
        <f t="shared" si="1145"/>
        <v>#DIV/0!</v>
      </c>
      <c r="P4379" s="181" t="e">
        <f t="shared" si="1146"/>
        <v>#DIV/0!</v>
      </c>
      <c r="R4379" s="181" t="e">
        <f t="shared" si="1147"/>
        <v>#DIV/0!</v>
      </c>
      <c r="S4379" s="181" t="e">
        <f t="shared" si="1148"/>
        <v>#DIV/0!</v>
      </c>
      <c r="T4379" s="339" t="e">
        <f t="shared" si="1154"/>
        <v>#DIV/0!</v>
      </c>
      <c r="U4379" s="181" t="e">
        <f t="shared" si="1149"/>
        <v>#DIV/0!</v>
      </c>
    </row>
    <row r="4380" spans="2:21" ht="12.75" customHeight="1" x14ac:dyDescent="0.15">
      <c r="B4380" s="1">
        <f t="shared" si="1155"/>
        <v>450.90000000003403</v>
      </c>
      <c r="C4380" s="181" t="e">
        <f t="shared" si="1150"/>
        <v>#DIV/0!</v>
      </c>
      <c r="D4380" s="242">
        <f t="shared" si="1151"/>
        <v>106.95306842223066</v>
      </c>
      <c r="E4380" s="181" t="e">
        <f t="shared" si="1139"/>
        <v>#DIV/0!</v>
      </c>
      <c r="F4380" s="181" t="e">
        <f t="shared" si="1152"/>
        <v>#DIV/0!</v>
      </c>
      <c r="H4380" s="181" t="e">
        <f t="shared" si="1153"/>
        <v>#DIV/0!</v>
      </c>
      <c r="I4380" s="181" t="e">
        <f t="shared" si="1140"/>
        <v>#DIV/0!</v>
      </c>
      <c r="J4380" s="339" t="e">
        <f t="shared" si="1141"/>
        <v>#DIV/0!</v>
      </c>
      <c r="K4380" s="181" t="e">
        <f t="shared" si="1142"/>
        <v>#DIV/0!</v>
      </c>
      <c r="M4380" s="181" t="e">
        <f t="shared" si="1143"/>
        <v>#DIV/0!</v>
      </c>
      <c r="N4380" s="181" t="e">
        <f t="shared" si="1144"/>
        <v>#DIV/0!</v>
      </c>
      <c r="O4380" s="339" t="e">
        <f t="shared" si="1145"/>
        <v>#DIV/0!</v>
      </c>
      <c r="P4380" s="181" t="e">
        <f t="shared" si="1146"/>
        <v>#DIV/0!</v>
      </c>
      <c r="R4380" s="181" t="e">
        <f t="shared" si="1147"/>
        <v>#DIV/0!</v>
      </c>
      <c r="S4380" s="181" t="e">
        <f t="shared" si="1148"/>
        <v>#DIV/0!</v>
      </c>
      <c r="T4380" s="339" t="e">
        <f t="shared" si="1154"/>
        <v>#DIV/0!</v>
      </c>
      <c r="U4380" s="181" t="e">
        <f t="shared" si="1149"/>
        <v>#DIV/0!</v>
      </c>
    </row>
    <row r="4381" spans="2:21" ht="12.75" customHeight="1" x14ac:dyDescent="0.15">
      <c r="B4381" s="1">
        <f t="shared" si="1155"/>
        <v>451.00000000003405</v>
      </c>
      <c r="C4381" s="181" t="e">
        <f t="shared" si="1150"/>
        <v>#DIV/0!</v>
      </c>
      <c r="D4381" s="242">
        <f t="shared" si="1151"/>
        <v>106.95927165680254</v>
      </c>
      <c r="E4381" s="181" t="e">
        <f t="shared" si="1139"/>
        <v>#DIV/0!</v>
      </c>
      <c r="F4381" s="181" t="e">
        <f t="shared" si="1152"/>
        <v>#DIV/0!</v>
      </c>
      <c r="H4381" s="181" t="e">
        <f t="shared" si="1153"/>
        <v>#DIV/0!</v>
      </c>
      <c r="I4381" s="181" t="e">
        <f t="shared" si="1140"/>
        <v>#DIV/0!</v>
      </c>
      <c r="J4381" s="339" t="e">
        <f t="shared" si="1141"/>
        <v>#DIV/0!</v>
      </c>
      <c r="K4381" s="181" t="e">
        <f t="shared" si="1142"/>
        <v>#DIV/0!</v>
      </c>
      <c r="M4381" s="181" t="e">
        <f t="shared" si="1143"/>
        <v>#DIV/0!</v>
      </c>
      <c r="N4381" s="181" t="e">
        <f t="shared" si="1144"/>
        <v>#DIV/0!</v>
      </c>
      <c r="O4381" s="339" t="e">
        <f t="shared" si="1145"/>
        <v>#DIV/0!</v>
      </c>
      <c r="P4381" s="181" t="e">
        <f t="shared" si="1146"/>
        <v>#DIV/0!</v>
      </c>
      <c r="R4381" s="181" t="e">
        <f t="shared" si="1147"/>
        <v>#DIV/0!</v>
      </c>
      <c r="S4381" s="181" t="e">
        <f t="shared" si="1148"/>
        <v>#DIV/0!</v>
      </c>
      <c r="T4381" s="339" t="e">
        <f t="shared" si="1154"/>
        <v>#DIV/0!</v>
      </c>
      <c r="U4381" s="181" t="e">
        <f t="shared" si="1149"/>
        <v>#DIV/0!</v>
      </c>
    </row>
    <row r="4382" spans="2:21" ht="12.75" customHeight="1" x14ac:dyDescent="0.15">
      <c r="B4382" s="1">
        <f t="shared" si="1155"/>
        <v>451.10000000003407</v>
      </c>
      <c r="C4382" s="181" t="e">
        <f t="shared" si="1150"/>
        <v>#DIV/0!</v>
      </c>
      <c r="D4382" s="242">
        <f t="shared" si="1151"/>
        <v>106.96547381226964</v>
      </c>
      <c r="E4382" s="181" t="e">
        <f t="shared" si="1139"/>
        <v>#DIV/0!</v>
      </c>
      <c r="F4382" s="181" t="e">
        <f t="shared" si="1152"/>
        <v>#DIV/0!</v>
      </c>
      <c r="H4382" s="181" t="e">
        <f t="shared" si="1153"/>
        <v>#DIV/0!</v>
      </c>
      <c r="I4382" s="181" t="e">
        <f t="shared" si="1140"/>
        <v>#DIV/0!</v>
      </c>
      <c r="J4382" s="339" t="e">
        <f t="shared" si="1141"/>
        <v>#DIV/0!</v>
      </c>
      <c r="K4382" s="181" t="e">
        <f t="shared" si="1142"/>
        <v>#DIV/0!</v>
      </c>
      <c r="M4382" s="181" t="e">
        <f t="shared" si="1143"/>
        <v>#DIV/0!</v>
      </c>
      <c r="N4382" s="181" t="e">
        <f t="shared" si="1144"/>
        <v>#DIV/0!</v>
      </c>
      <c r="O4382" s="339" t="e">
        <f t="shared" si="1145"/>
        <v>#DIV/0!</v>
      </c>
      <c r="P4382" s="181" t="e">
        <f t="shared" si="1146"/>
        <v>#DIV/0!</v>
      </c>
      <c r="R4382" s="181" t="e">
        <f t="shared" si="1147"/>
        <v>#DIV/0!</v>
      </c>
      <c r="S4382" s="181" t="e">
        <f t="shared" si="1148"/>
        <v>#DIV/0!</v>
      </c>
      <c r="T4382" s="339" t="e">
        <f t="shared" si="1154"/>
        <v>#DIV/0!</v>
      </c>
      <c r="U4382" s="181" t="e">
        <f t="shared" si="1149"/>
        <v>#DIV/0!</v>
      </c>
    </row>
    <row r="4383" spans="2:21" ht="12.75" customHeight="1" x14ac:dyDescent="0.15">
      <c r="B4383" s="1">
        <f t="shared" si="1155"/>
        <v>451.20000000003409</v>
      </c>
      <c r="C4383" s="181" t="e">
        <f t="shared" si="1150"/>
        <v>#DIV/0!</v>
      </c>
      <c r="D4383" s="242">
        <f t="shared" si="1151"/>
        <v>106.97167488906959</v>
      </c>
      <c r="E4383" s="181" t="e">
        <f t="shared" si="1139"/>
        <v>#DIV/0!</v>
      </c>
      <c r="F4383" s="181" t="e">
        <f t="shared" si="1152"/>
        <v>#DIV/0!</v>
      </c>
      <c r="H4383" s="181" t="e">
        <f t="shared" si="1153"/>
        <v>#DIV/0!</v>
      </c>
      <c r="I4383" s="181" t="e">
        <f t="shared" si="1140"/>
        <v>#DIV/0!</v>
      </c>
      <c r="J4383" s="339" t="e">
        <f t="shared" si="1141"/>
        <v>#DIV/0!</v>
      </c>
      <c r="K4383" s="181" t="e">
        <f t="shared" si="1142"/>
        <v>#DIV/0!</v>
      </c>
      <c r="M4383" s="181" t="e">
        <f t="shared" si="1143"/>
        <v>#DIV/0!</v>
      </c>
      <c r="N4383" s="181" t="e">
        <f t="shared" si="1144"/>
        <v>#DIV/0!</v>
      </c>
      <c r="O4383" s="339" t="e">
        <f t="shared" si="1145"/>
        <v>#DIV/0!</v>
      </c>
      <c r="P4383" s="181" t="e">
        <f t="shared" si="1146"/>
        <v>#DIV/0!</v>
      </c>
      <c r="R4383" s="181" t="e">
        <f t="shared" si="1147"/>
        <v>#DIV/0!</v>
      </c>
      <c r="S4383" s="181" t="e">
        <f t="shared" si="1148"/>
        <v>#DIV/0!</v>
      </c>
      <c r="T4383" s="339" t="e">
        <f t="shared" si="1154"/>
        <v>#DIV/0!</v>
      </c>
      <c r="U4383" s="181" t="e">
        <f t="shared" si="1149"/>
        <v>#DIV/0!</v>
      </c>
    </row>
    <row r="4384" spans="2:21" ht="12.75" customHeight="1" x14ac:dyDescent="0.15">
      <c r="B4384" s="1">
        <f t="shared" si="1155"/>
        <v>451.30000000003412</v>
      </c>
      <c r="C4384" s="181" t="e">
        <f t="shared" si="1150"/>
        <v>#DIV/0!</v>
      </c>
      <c r="D4384" s="242">
        <f t="shared" si="1151"/>
        <v>106.97787488764025</v>
      </c>
      <c r="E4384" s="181" t="e">
        <f t="shared" si="1139"/>
        <v>#DIV/0!</v>
      </c>
      <c r="F4384" s="181" t="e">
        <f t="shared" si="1152"/>
        <v>#DIV/0!</v>
      </c>
      <c r="H4384" s="181" t="e">
        <f t="shared" si="1153"/>
        <v>#DIV/0!</v>
      </c>
      <c r="I4384" s="181" t="e">
        <f t="shared" si="1140"/>
        <v>#DIV/0!</v>
      </c>
      <c r="J4384" s="339" t="e">
        <f t="shared" si="1141"/>
        <v>#DIV/0!</v>
      </c>
      <c r="K4384" s="181" t="e">
        <f t="shared" si="1142"/>
        <v>#DIV/0!</v>
      </c>
      <c r="M4384" s="181" t="e">
        <f t="shared" si="1143"/>
        <v>#DIV/0!</v>
      </c>
      <c r="N4384" s="181" t="e">
        <f t="shared" si="1144"/>
        <v>#DIV/0!</v>
      </c>
      <c r="O4384" s="339" t="e">
        <f t="shared" si="1145"/>
        <v>#DIV/0!</v>
      </c>
      <c r="P4384" s="181" t="e">
        <f t="shared" si="1146"/>
        <v>#DIV/0!</v>
      </c>
      <c r="R4384" s="181" t="e">
        <f t="shared" si="1147"/>
        <v>#DIV/0!</v>
      </c>
      <c r="S4384" s="181" t="e">
        <f t="shared" si="1148"/>
        <v>#DIV/0!</v>
      </c>
      <c r="T4384" s="339" t="e">
        <f t="shared" si="1154"/>
        <v>#DIV/0!</v>
      </c>
      <c r="U4384" s="181" t="e">
        <f t="shared" si="1149"/>
        <v>#DIV/0!</v>
      </c>
    </row>
    <row r="4385" spans="2:21" ht="12.75" customHeight="1" x14ac:dyDescent="0.15">
      <c r="B4385" s="1">
        <f t="shared" si="1155"/>
        <v>451.40000000003414</v>
      </c>
      <c r="C4385" s="181" t="e">
        <f t="shared" si="1150"/>
        <v>#DIV/0!</v>
      </c>
      <c r="D4385" s="242">
        <f t="shared" si="1151"/>
        <v>106.98407380841884</v>
      </c>
      <c r="E4385" s="181" t="e">
        <f t="shared" si="1139"/>
        <v>#DIV/0!</v>
      </c>
      <c r="F4385" s="181" t="e">
        <f t="shared" si="1152"/>
        <v>#DIV/0!</v>
      </c>
      <c r="H4385" s="181" t="e">
        <f t="shared" si="1153"/>
        <v>#DIV/0!</v>
      </c>
      <c r="I4385" s="181" t="e">
        <f t="shared" si="1140"/>
        <v>#DIV/0!</v>
      </c>
      <c r="J4385" s="339" t="e">
        <f t="shared" si="1141"/>
        <v>#DIV/0!</v>
      </c>
      <c r="K4385" s="181" t="e">
        <f t="shared" si="1142"/>
        <v>#DIV/0!</v>
      </c>
      <c r="M4385" s="181" t="e">
        <f t="shared" si="1143"/>
        <v>#DIV/0!</v>
      </c>
      <c r="N4385" s="181" t="e">
        <f t="shared" si="1144"/>
        <v>#DIV/0!</v>
      </c>
      <c r="O4385" s="339" t="e">
        <f t="shared" si="1145"/>
        <v>#DIV/0!</v>
      </c>
      <c r="P4385" s="181" t="e">
        <f t="shared" si="1146"/>
        <v>#DIV/0!</v>
      </c>
      <c r="R4385" s="181" t="e">
        <f t="shared" si="1147"/>
        <v>#DIV/0!</v>
      </c>
      <c r="S4385" s="181" t="e">
        <f t="shared" si="1148"/>
        <v>#DIV/0!</v>
      </c>
      <c r="T4385" s="339" t="e">
        <f t="shared" si="1154"/>
        <v>#DIV/0!</v>
      </c>
      <c r="U4385" s="181" t="e">
        <f t="shared" si="1149"/>
        <v>#DIV/0!</v>
      </c>
    </row>
    <row r="4386" spans="2:21" ht="12.75" customHeight="1" x14ac:dyDescent="0.15">
      <c r="B4386" s="1">
        <f t="shared" si="1155"/>
        <v>451.50000000003416</v>
      </c>
      <c r="C4386" s="181" t="e">
        <f t="shared" si="1150"/>
        <v>#DIV/0!</v>
      </c>
      <c r="D4386" s="242">
        <f t="shared" si="1151"/>
        <v>106.99027165184242</v>
      </c>
      <c r="E4386" s="181" t="e">
        <f t="shared" si="1139"/>
        <v>#DIV/0!</v>
      </c>
      <c r="F4386" s="181" t="e">
        <f t="shared" si="1152"/>
        <v>#DIV/0!</v>
      </c>
      <c r="H4386" s="181" t="e">
        <f t="shared" si="1153"/>
        <v>#DIV/0!</v>
      </c>
      <c r="I4386" s="181" t="e">
        <f t="shared" si="1140"/>
        <v>#DIV/0!</v>
      </c>
      <c r="J4386" s="339" t="e">
        <f t="shared" si="1141"/>
        <v>#DIV/0!</v>
      </c>
      <c r="K4386" s="181" t="e">
        <f t="shared" si="1142"/>
        <v>#DIV/0!</v>
      </c>
      <c r="M4386" s="181" t="e">
        <f t="shared" si="1143"/>
        <v>#DIV/0!</v>
      </c>
      <c r="N4386" s="181" t="e">
        <f t="shared" si="1144"/>
        <v>#DIV/0!</v>
      </c>
      <c r="O4386" s="339" t="e">
        <f t="shared" si="1145"/>
        <v>#DIV/0!</v>
      </c>
      <c r="P4386" s="181" t="e">
        <f t="shared" si="1146"/>
        <v>#DIV/0!</v>
      </c>
      <c r="R4386" s="181" t="e">
        <f t="shared" si="1147"/>
        <v>#DIV/0!</v>
      </c>
      <c r="S4386" s="181" t="e">
        <f t="shared" si="1148"/>
        <v>#DIV/0!</v>
      </c>
      <c r="T4386" s="339" t="e">
        <f t="shared" si="1154"/>
        <v>#DIV/0!</v>
      </c>
      <c r="U4386" s="181" t="e">
        <f t="shared" si="1149"/>
        <v>#DIV/0!</v>
      </c>
    </row>
    <row r="4387" spans="2:21" ht="12.75" customHeight="1" x14ac:dyDescent="0.15">
      <c r="B4387" s="1">
        <f t="shared" si="1155"/>
        <v>451.60000000003419</v>
      </c>
      <c r="C4387" s="181" t="e">
        <f t="shared" si="1150"/>
        <v>#DIV/0!</v>
      </c>
      <c r="D4387" s="242">
        <f t="shared" si="1151"/>
        <v>106.9964684183479</v>
      </c>
      <c r="E4387" s="181" t="e">
        <f t="shared" si="1139"/>
        <v>#DIV/0!</v>
      </c>
      <c r="F4387" s="181" t="e">
        <f t="shared" si="1152"/>
        <v>#DIV/0!</v>
      </c>
      <c r="H4387" s="181" t="e">
        <f t="shared" si="1153"/>
        <v>#DIV/0!</v>
      </c>
      <c r="I4387" s="181" t="e">
        <f t="shared" si="1140"/>
        <v>#DIV/0!</v>
      </c>
      <c r="J4387" s="339" t="e">
        <f t="shared" si="1141"/>
        <v>#DIV/0!</v>
      </c>
      <c r="K4387" s="181" t="e">
        <f t="shared" si="1142"/>
        <v>#DIV/0!</v>
      </c>
      <c r="M4387" s="181" t="e">
        <f t="shared" si="1143"/>
        <v>#DIV/0!</v>
      </c>
      <c r="N4387" s="181" t="e">
        <f t="shared" si="1144"/>
        <v>#DIV/0!</v>
      </c>
      <c r="O4387" s="339" t="e">
        <f t="shared" si="1145"/>
        <v>#DIV/0!</v>
      </c>
      <c r="P4387" s="181" t="e">
        <f t="shared" si="1146"/>
        <v>#DIV/0!</v>
      </c>
      <c r="R4387" s="181" t="e">
        <f t="shared" si="1147"/>
        <v>#DIV/0!</v>
      </c>
      <c r="S4387" s="181" t="e">
        <f t="shared" si="1148"/>
        <v>#DIV/0!</v>
      </c>
      <c r="T4387" s="339" t="e">
        <f t="shared" si="1154"/>
        <v>#DIV/0!</v>
      </c>
      <c r="U4387" s="181" t="e">
        <f t="shared" si="1149"/>
        <v>#DIV/0!</v>
      </c>
    </row>
    <row r="4388" spans="2:21" ht="12.75" customHeight="1" x14ac:dyDescent="0.15">
      <c r="B4388" s="1">
        <f t="shared" si="1155"/>
        <v>451.70000000003421</v>
      </c>
      <c r="C4388" s="181" t="e">
        <f t="shared" si="1150"/>
        <v>#DIV/0!</v>
      </c>
      <c r="D4388" s="242">
        <f t="shared" si="1151"/>
        <v>107.00266410837177</v>
      </c>
      <c r="E4388" s="181" t="e">
        <f t="shared" si="1139"/>
        <v>#DIV/0!</v>
      </c>
      <c r="F4388" s="181" t="e">
        <f t="shared" si="1152"/>
        <v>#DIV/0!</v>
      </c>
      <c r="H4388" s="181" t="e">
        <f t="shared" si="1153"/>
        <v>#DIV/0!</v>
      </c>
      <c r="I4388" s="181" t="e">
        <f t="shared" si="1140"/>
        <v>#DIV/0!</v>
      </c>
      <c r="J4388" s="339" t="e">
        <f t="shared" si="1141"/>
        <v>#DIV/0!</v>
      </c>
      <c r="K4388" s="181" t="e">
        <f t="shared" si="1142"/>
        <v>#DIV/0!</v>
      </c>
      <c r="M4388" s="181" t="e">
        <f t="shared" si="1143"/>
        <v>#DIV/0!</v>
      </c>
      <c r="N4388" s="181" t="e">
        <f t="shared" si="1144"/>
        <v>#DIV/0!</v>
      </c>
      <c r="O4388" s="339" t="e">
        <f t="shared" si="1145"/>
        <v>#DIV/0!</v>
      </c>
      <c r="P4388" s="181" t="e">
        <f t="shared" si="1146"/>
        <v>#DIV/0!</v>
      </c>
      <c r="R4388" s="181" t="e">
        <f t="shared" si="1147"/>
        <v>#DIV/0!</v>
      </c>
      <c r="S4388" s="181" t="e">
        <f t="shared" si="1148"/>
        <v>#DIV/0!</v>
      </c>
      <c r="T4388" s="339" t="e">
        <f t="shared" si="1154"/>
        <v>#DIV/0!</v>
      </c>
      <c r="U4388" s="181" t="e">
        <f t="shared" si="1149"/>
        <v>#DIV/0!</v>
      </c>
    </row>
    <row r="4389" spans="2:21" ht="12.75" customHeight="1" x14ac:dyDescent="0.15">
      <c r="B4389" s="1">
        <f t="shared" si="1155"/>
        <v>451.80000000003423</v>
      </c>
      <c r="C4389" s="181" t="e">
        <f t="shared" si="1150"/>
        <v>#DIV/0!</v>
      </c>
      <c r="D4389" s="242">
        <f t="shared" si="1151"/>
        <v>107.00885872235027</v>
      </c>
      <c r="E4389" s="181" t="e">
        <f t="shared" si="1139"/>
        <v>#DIV/0!</v>
      </c>
      <c r="F4389" s="181" t="e">
        <f t="shared" si="1152"/>
        <v>#DIV/0!</v>
      </c>
      <c r="H4389" s="181" t="e">
        <f t="shared" si="1153"/>
        <v>#DIV/0!</v>
      </c>
      <c r="I4389" s="181" t="e">
        <f t="shared" si="1140"/>
        <v>#DIV/0!</v>
      </c>
      <c r="J4389" s="339" t="e">
        <f t="shared" si="1141"/>
        <v>#DIV/0!</v>
      </c>
      <c r="K4389" s="181" t="e">
        <f t="shared" si="1142"/>
        <v>#DIV/0!</v>
      </c>
      <c r="M4389" s="181" t="e">
        <f t="shared" si="1143"/>
        <v>#DIV/0!</v>
      </c>
      <c r="N4389" s="181" t="e">
        <f t="shared" si="1144"/>
        <v>#DIV/0!</v>
      </c>
      <c r="O4389" s="339" t="e">
        <f t="shared" si="1145"/>
        <v>#DIV/0!</v>
      </c>
      <c r="P4389" s="181" t="e">
        <f t="shared" si="1146"/>
        <v>#DIV/0!</v>
      </c>
      <c r="R4389" s="181" t="e">
        <f t="shared" si="1147"/>
        <v>#DIV/0!</v>
      </c>
      <c r="S4389" s="181" t="e">
        <f t="shared" si="1148"/>
        <v>#DIV/0!</v>
      </c>
      <c r="T4389" s="339" t="e">
        <f t="shared" si="1154"/>
        <v>#DIV/0!</v>
      </c>
      <c r="U4389" s="181" t="e">
        <f t="shared" si="1149"/>
        <v>#DIV/0!</v>
      </c>
    </row>
    <row r="4390" spans="2:21" ht="12.75" customHeight="1" x14ac:dyDescent="0.15">
      <c r="B4390" s="1">
        <f t="shared" si="1155"/>
        <v>451.90000000003425</v>
      </c>
      <c r="C4390" s="181" t="e">
        <f t="shared" si="1150"/>
        <v>#DIV/0!</v>
      </c>
      <c r="D4390" s="242">
        <f t="shared" si="1151"/>
        <v>107.01505226071929</v>
      </c>
      <c r="E4390" s="181" t="e">
        <f t="shared" si="1139"/>
        <v>#DIV/0!</v>
      </c>
      <c r="F4390" s="181" t="e">
        <f t="shared" si="1152"/>
        <v>#DIV/0!</v>
      </c>
      <c r="H4390" s="181" t="e">
        <f t="shared" si="1153"/>
        <v>#DIV/0!</v>
      </c>
      <c r="I4390" s="181" t="e">
        <f t="shared" si="1140"/>
        <v>#DIV/0!</v>
      </c>
      <c r="J4390" s="339" t="e">
        <f t="shared" si="1141"/>
        <v>#DIV/0!</v>
      </c>
      <c r="K4390" s="181" t="e">
        <f t="shared" si="1142"/>
        <v>#DIV/0!</v>
      </c>
      <c r="M4390" s="181" t="e">
        <f t="shared" si="1143"/>
        <v>#DIV/0!</v>
      </c>
      <c r="N4390" s="181" t="e">
        <f t="shared" si="1144"/>
        <v>#DIV/0!</v>
      </c>
      <c r="O4390" s="339" t="e">
        <f t="shared" si="1145"/>
        <v>#DIV/0!</v>
      </c>
      <c r="P4390" s="181" t="e">
        <f t="shared" si="1146"/>
        <v>#DIV/0!</v>
      </c>
      <c r="R4390" s="181" t="e">
        <f t="shared" si="1147"/>
        <v>#DIV/0!</v>
      </c>
      <c r="S4390" s="181" t="e">
        <f t="shared" si="1148"/>
        <v>#DIV/0!</v>
      </c>
      <c r="T4390" s="339" t="e">
        <f t="shared" si="1154"/>
        <v>#DIV/0!</v>
      </c>
      <c r="U4390" s="181" t="e">
        <f t="shared" si="1149"/>
        <v>#DIV/0!</v>
      </c>
    </row>
    <row r="4391" spans="2:21" ht="12.75" customHeight="1" x14ac:dyDescent="0.15">
      <c r="B4391" s="1">
        <f t="shared" si="1155"/>
        <v>452.00000000003428</v>
      </c>
      <c r="C4391" s="181" t="e">
        <f t="shared" si="1150"/>
        <v>#DIV/0!</v>
      </c>
      <c r="D4391" s="242">
        <f t="shared" si="1151"/>
        <v>107.02124472391449</v>
      </c>
      <c r="E4391" s="181" t="e">
        <f t="shared" si="1139"/>
        <v>#DIV/0!</v>
      </c>
      <c r="F4391" s="181" t="e">
        <f t="shared" si="1152"/>
        <v>#DIV/0!</v>
      </c>
      <c r="H4391" s="181" t="e">
        <f t="shared" si="1153"/>
        <v>#DIV/0!</v>
      </c>
      <c r="I4391" s="181" t="e">
        <f t="shared" si="1140"/>
        <v>#DIV/0!</v>
      </c>
      <c r="J4391" s="339" t="e">
        <f t="shared" si="1141"/>
        <v>#DIV/0!</v>
      </c>
      <c r="K4391" s="181" t="e">
        <f t="shared" si="1142"/>
        <v>#DIV/0!</v>
      </c>
      <c r="M4391" s="181" t="e">
        <f t="shared" si="1143"/>
        <v>#DIV/0!</v>
      </c>
      <c r="N4391" s="181" t="e">
        <f t="shared" si="1144"/>
        <v>#DIV/0!</v>
      </c>
      <c r="O4391" s="339" t="e">
        <f t="shared" si="1145"/>
        <v>#DIV/0!</v>
      </c>
      <c r="P4391" s="181" t="e">
        <f t="shared" si="1146"/>
        <v>#DIV/0!</v>
      </c>
      <c r="R4391" s="181" t="e">
        <f t="shared" si="1147"/>
        <v>#DIV/0!</v>
      </c>
      <c r="S4391" s="181" t="e">
        <f t="shared" si="1148"/>
        <v>#DIV/0!</v>
      </c>
      <c r="T4391" s="339" t="e">
        <f t="shared" si="1154"/>
        <v>#DIV/0!</v>
      </c>
      <c r="U4391" s="181" t="e">
        <f t="shared" si="1149"/>
        <v>#DIV/0!</v>
      </c>
    </row>
    <row r="4392" spans="2:21" ht="12.75" customHeight="1" x14ac:dyDescent="0.15">
      <c r="B4392" s="1">
        <f t="shared" si="1155"/>
        <v>452.1000000000343</v>
      </c>
      <c r="C4392" s="181" t="e">
        <f t="shared" si="1150"/>
        <v>#DIV/0!</v>
      </c>
      <c r="D4392" s="242">
        <f t="shared" si="1151"/>
        <v>107.02743611237135</v>
      </c>
      <c r="E4392" s="181" t="e">
        <f t="shared" si="1139"/>
        <v>#DIV/0!</v>
      </c>
      <c r="F4392" s="181" t="e">
        <f t="shared" si="1152"/>
        <v>#DIV/0!</v>
      </c>
      <c r="H4392" s="181" t="e">
        <f t="shared" si="1153"/>
        <v>#DIV/0!</v>
      </c>
      <c r="I4392" s="181" t="e">
        <f t="shared" si="1140"/>
        <v>#DIV/0!</v>
      </c>
      <c r="J4392" s="339" t="e">
        <f t="shared" si="1141"/>
        <v>#DIV/0!</v>
      </c>
      <c r="K4392" s="181" t="e">
        <f t="shared" si="1142"/>
        <v>#DIV/0!</v>
      </c>
      <c r="M4392" s="181" t="e">
        <f t="shared" si="1143"/>
        <v>#DIV/0!</v>
      </c>
      <c r="N4392" s="181" t="e">
        <f t="shared" si="1144"/>
        <v>#DIV/0!</v>
      </c>
      <c r="O4392" s="339" t="e">
        <f t="shared" si="1145"/>
        <v>#DIV/0!</v>
      </c>
      <c r="P4392" s="181" t="e">
        <f t="shared" si="1146"/>
        <v>#DIV/0!</v>
      </c>
      <c r="R4392" s="181" t="e">
        <f t="shared" si="1147"/>
        <v>#DIV/0!</v>
      </c>
      <c r="S4392" s="181" t="e">
        <f t="shared" si="1148"/>
        <v>#DIV/0!</v>
      </c>
      <c r="T4392" s="339" t="e">
        <f t="shared" si="1154"/>
        <v>#DIV/0!</v>
      </c>
      <c r="U4392" s="181" t="e">
        <f t="shared" si="1149"/>
        <v>#DIV/0!</v>
      </c>
    </row>
    <row r="4393" spans="2:21" ht="12.75" customHeight="1" x14ac:dyDescent="0.15">
      <c r="B4393" s="1">
        <f t="shared" si="1155"/>
        <v>452.20000000003432</v>
      </c>
      <c r="C4393" s="181" t="e">
        <f t="shared" si="1150"/>
        <v>#DIV/0!</v>
      </c>
      <c r="D4393" s="242">
        <f t="shared" si="1151"/>
        <v>107.03362642652509</v>
      </c>
      <c r="E4393" s="181" t="e">
        <f t="shared" si="1139"/>
        <v>#DIV/0!</v>
      </c>
      <c r="F4393" s="181" t="e">
        <f t="shared" si="1152"/>
        <v>#DIV/0!</v>
      </c>
      <c r="H4393" s="181" t="e">
        <f t="shared" si="1153"/>
        <v>#DIV/0!</v>
      </c>
      <c r="I4393" s="181" t="e">
        <f t="shared" si="1140"/>
        <v>#DIV/0!</v>
      </c>
      <c r="J4393" s="339" t="e">
        <f t="shared" si="1141"/>
        <v>#DIV/0!</v>
      </c>
      <c r="K4393" s="181" t="e">
        <f t="shared" si="1142"/>
        <v>#DIV/0!</v>
      </c>
      <c r="M4393" s="181" t="e">
        <f t="shared" si="1143"/>
        <v>#DIV/0!</v>
      </c>
      <c r="N4393" s="181" t="e">
        <f t="shared" si="1144"/>
        <v>#DIV/0!</v>
      </c>
      <c r="O4393" s="339" t="e">
        <f t="shared" si="1145"/>
        <v>#DIV/0!</v>
      </c>
      <c r="P4393" s="181" t="e">
        <f t="shared" si="1146"/>
        <v>#DIV/0!</v>
      </c>
      <c r="R4393" s="181" t="e">
        <f t="shared" si="1147"/>
        <v>#DIV/0!</v>
      </c>
      <c r="S4393" s="181" t="e">
        <f t="shared" si="1148"/>
        <v>#DIV/0!</v>
      </c>
      <c r="T4393" s="339" t="e">
        <f t="shared" si="1154"/>
        <v>#DIV/0!</v>
      </c>
      <c r="U4393" s="181" t="e">
        <f t="shared" si="1149"/>
        <v>#DIV/0!</v>
      </c>
    </row>
    <row r="4394" spans="2:21" ht="12.75" customHeight="1" x14ac:dyDescent="0.15">
      <c r="B4394" s="1">
        <f t="shared" si="1155"/>
        <v>452.30000000003434</v>
      </c>
      <c r="C4394" s="181" t="e">
        <f t="shared" si="1150"/>
        <v>#DIV/0!</v>
      </c>
      <c r="D4394" s="242">
        <f t="shared" si="1151"/>
        <v>107.03981566681038</v>
      </c>
      <c r="E4394" s="181" t="e">
        <f t="shared" si="1139"/>
        <v>#DIV/0!</v>
      </c>
      <c r="F4394" s="181" t="e">
        <f t="shared" si="1152"/>
        <v>#DIV/0!</v>
      </c>
      <c r="H4394" s="181" t="e">
        <f t="shared" si="1153"/>
        <v>#DIV/0!</v>
      </c>
      <c r="I4394" s="181" t="e">
        <f t="shared" si="1140"/>
        <v>#DIV/0!</v>
      </c>
      <c r="J4394" s="339" t="e">
        <f t="shared" si="1141"/>
        <v>#DIV/0!</v>
      </c>
      <c r="K4394" s="181" t="e">
        <f t="shared" si="1142"/>
        <v>#DIV/0!</v>
      </c>
      <c r="M4394" s="181" t="e">
        <f t="shared" si="1143"/>
        <v>#DIV/0!</v>
      </c>
      <c r="N4394" s="181" t="e">
        <f t="shared" si="1144"/>
        <v>#DIV/0!</v>
      </c>
      <c r="O4394" s="339" t="e">
        <f t="shared" si="1145"/>
        <v>#DIV/0!</v>
      </c>
      <c r="P4394" s="181" t="e">
        <f t="shared" si="1146"/>
        <v>#DIV/0!</v>
      </c>
      <c r="R4394" s="181" t="e">
        <f t="shared" si="1147"/>
        <v>#DIV/0!</v>
      </c>
      <c r="S4394" s="181" t="e">
        <f t="shared" si="1148"/>
        <v>#DIV/0!</v>
      </c>
      <c r="T4394" s="339" t="e">
        <f t="shared" si="1154"/>
        <v>#DIV/0!</v>
      </c>
      <c r="U4394" s="181" t="e">
        <f t="shared" si="1149"/>
        <v>#DIV/0!</v>
      </c>
    </row>
    <row r="4395" spans="2:21" ht="12.75" customHeight="1" x14ac:dyDescent="0.15">
      <c r="B4395" s="1">
        <f t="shared" si="1155"/>
        <v>452.40000000003437</v>
      </c>
      <c r="C4395" s="181" t="e">
        <f t="shared" si="1150"/>
        <v>#DIV/0!</v>
      </c>
      <c r="D4395" s="242">
        <f t="shared" si="1151"/>
        <v>107.04600383366187</v>
      </c>
      <c r="E4395" s="181" t="e">
        <f t="shared" si="1139"/>
        <v>#DIV/0!</v>
      </c>
      <c r="F4395" s="181" t="e">
        <f t="shared" si="1152"/>
        <v>#DIV/0!</v>
      </c>
      <c r="H4395" s="181" t="e">
        <f t="shared" si="1153"/>
        <v>#DIV/0!</v>
      </c>
      <c r="I4395" s="181" t="e">
        <f t="shared" si="1140"/>
        <v>#DIV/0!</v>
      </c>
      <c r="J4395" s="339" t="e">
        <f t="shared" si="1141"/>
        <v>#DIV/0!</v>
      </c>
      <c r="K4395" s="181" t="e">
        <f t="shared" si="1142"/>
        <v>#DIV/0!</v>
      </c>
      <c r="M4395" s="181" t="e">
        <f t="shared" si="1143"/>
        <v>#DIV/0!</v>
      </c>
      <c r="N4395" s="181" t="e">
        <f t="shared" si="1144"/>
        <v>#DIV/0!</v>
      </c>
      <c r="O4395" s="339" t="e">
        <f t="shared" si="1145"/>
        <v>#DIV/0!</v>
      </c>
      <c r="P4395" s="181" t="e">
        <f t="shared" si="1146"/>
        <v>#DIV/0!</v>
      </c>
      <c r="R4395" s="181" t="e">
        <f t="shared" si="1147"/>
        <v>#DIV/0!</v>
      </c>
      <c r="S4395" s="181" t="e">
        <f t="shared" si="1148"/>
        <v>#DIV/0!</v>
      </c>
      <c r="T4395" s="339" t="e">
        <f t="shared" si="1154"/>
        <v>#DIV/0!</v>
      </c>
      <c r="U4395" s="181" t="e">
        <f t="shared" si="1149"/>
        <v>#DIV/0!</v>
      </c>
    </row>
    <row r="4396" spans="2:21" ht="12.75" customHeight="1" x14ac:dyDescent="0.15">
      <c r="B4396" s="1">
        <f t="shared" si="1155"/>
        <v>452.50000000003439</v>
      </c>
      <c r="C4396" s="181" t="e">
        <f t="shared" si="1150"/>
        <v>#DIV/0!</v>
      </c>
      <c r="D4396" s="242">
        <f t="shared" si="1151"/>
        <v>107.05219092751392</v>
      </c>
      <c r="E4396" s="181" t="e">
        <f t="shared" si="1139"/>
        <v>#DIV/0!</v>
      </c>
      <c r="F4396" s="181" t="e">
        <f t="shared" si="1152"/>
        <v>#DIV/0!</v>
      </c>
      <c r="H4396" s="181" t="e">
        <f t="shared" si="1153"/>
        <v>#DIV/0!</v>
      </c>
      <c r="I4396" s="181" t="e">
        <f t="shared" si="1140"/>
        <v>#DIV/0!</v>
      </c>
      <c r="J4396" s="339" t="e">
        <f t="shared" si="1141"/>
        <v>#DIV/0!</v>
      </c>
      <c r="K4396" s="181" t="e">
        <f t="shared" si="1142"/>
        <v>#DIV/0!</v>
      </c>
      <c r="M4396" s="181" t="e">
        <f t="shared" si="1143"/>
        <v>#DIV/0!</v>
      </c>
      <c r="N4396" s="181" t="e">
        <f t="shared" si="1144"/>
        <v>#DIV/0!</v>
      </c>
      <c r="O4396" s="339" t="e">
        <f t="shared" si="1145"/>
        <v>#DIV/0!</v>
      </c>
      <c r="P4396" s="181" t="e">
        <f t="shared" si="1146"/>
        <v>#DIV/0!</v>
      </c>
      <c r="R4396" s="181" t="e">
        <f t="shared" si="1147"/>
        <v>#DIV/0!</v>
      </c>
      <c r="S4396" s="181" t="e">
        <f t="shared" si="1148"/>
        <v>#DIV/0!</v>
      </c>
      <c r="T4396" s="339" t="e">
        <f t="shared" si="1154"/>
        <v>#DIV/0!</v>
      </c>
      <c r="U4396" s="181" t="e">
        <f t="shared" si="1149"/>
        <v>#DIV/0!</v>
      </c>
    </row>
    <row r="4397" spans="2:21" ht="12.75" customHeight="1" x14ac:dyDescent="0.15">
      <c r="B4397" s="1">
        <f t="shared" si="1155"/>
        <v>452.60000000003441</v>
      </c>
      <c r="C4397" s="181" t="e">
        <f t="shared" si="1150"/>
        <v>#DIV/0!</v>
      </c>
      <c r="D4397" s="242">
        <f t="shared" si="1151"/>
        <v>107.0583769488004</v>
      </c>
      <c r="E4397" s="181" t="e">
        <f t="shared" si="1139"/>
        <v>#DIV/0!</v>
      </c>
      <c r="F4397" s="181" t="e">
        <f t="shared" si="1152"/>
        <v>#DIV/0!</v>
      </c>
      <c r="H4397" s="181" t="e">
        <f t="shared" si="1153"/>
        <v>#DIV/0!</v>
      </c>
      <c r="I4397" s="181" t="e">
        <f t="shared" si="1140"/>
        <v>#DIV/0!</v>
      </c>
      <c r="J4397" s="339" t="e">
        <f t="shared" si="1141"/>
        <v>#DIV/0!</v>
      </c>
      <c r="K4397" s="181" t="e">
        <f t="shared" si="1142"/>
        <v>#DIV/0!</v>
      </c>
      <c r="M4397" s="181" t="e">
        <f t="shared" si="1143"/>
        <v>#DIV/0!</v>
      </c>
      <c r="N4397" s="181" t="e">
        <f t="shared" si="1144"/>
        <v>#DIV/0!</v>
      </c>
      <c r="O4397" s="339" t="e">
        <f t="shared" si="1145"/>
        <v>#DIV/0!</v>
      </c>
      <c r="P4397" s="181" t="e">
        <f t="shared" si="1146"/>
        <v>#DIV/0!</v>
      </c>
      <c r="R4397" s="181" t="e">
        <f t="shared" si="1147"/>
        <v>#DIV/0!</v>
      </c>
      <c r="S4397" s="181" t="e">
        <f t="shared" si="1148"/>
        <v>#DIV/0!</v>
      </c>
      <c r="T4397" s="339" t="e">
        <f t="shared" si="1154"/>
        <v>#DIV/0!</v>
      </c>
      <c r="U4397" s="181" t="e">
        <f t="shared" si="1149"/>
        <v>#DIV/0!</v>
      </c>
    </row>
    <row r="4398" spans="2:21" ht="12.75" customHeight="1" x14ac:dyDescent="0.15">
      <c r="B4398" s="1">
        <f t="shared" si="1155"/>
        <v>452.70000000003444</v>
      </c>
      <c r="C4398" s="181" t="e">
        <f t="shared" si="1150"/>
        <v>#DIV/0!</v>
      </c>
      <c r="D4398" s="242">
        <f t="shared" si="1151"/>
        <v>107.06456189795522</v>
      </c>
      <c r="E4398" s="181" t="e">
        <f t="shared" si="1139"/>
        <v>#DIV/0!</v>
      </c>
      <c r="F4398" s="181" t="e">
        <f t="shared" si="1152"/>
        <v>#DIV/0!</v>
      </c>
      <c r="H4398" s="181" t="e">
        <f t="shared" si="1153"/>
        <v>#DIV/0!</v>
      </c>
      <c r="I4398" s="181" t="e">
        <f t="shared" si="1140"/>
        <v>#DIV/0!</v>
      </c>
      <c r="J4398" s="339" t="e">
        <f t="shared" si="1141"/>
        <v>#DIV/0!</v>
      </c>
      <c r="K4398" s="181" t="e">
        <f t="shared" si="1142"/>
        <v>#DIV/0!</v>
      </c>
      <c r="M4398" s="181" t="e">
        <f t="shared" si="1143"/>
        <v>#DIV/0!</v>
      </c>
      <c r="N4398" s="181" t="e">
        <f t="shared" si="1144"/>
        <v>#DIV/0!</v>
      </c>
      <c r="O4398" s="339" t="e">
        <f t="shared" si="1145"/>
        <v>#DIV/0!</v>
      </c>
      <c r="P4398" s="181" t="e">
        <f t="shared" si="1146"/>
        <v>#DIV/0!</v>
      </c>
      <c r="R4398" s="181" t="e">
        <f t="shared" si="1147"/>
        <v>#DIV/0!</v>
      </c>
      <c r="S4398" s="181" t="e">
        <f t="shared" si="1148"/>
        <v>#DIV/0!</v>
      </c>
      <c r="T4398" s="339" t="e">
        <f t="shared" si="1154"/>
        <v>#DIV/0!</v>
      </c>
      <c r="U4398" s="181" t="e">
        <f t="shared" si="1149"/>
        <v>#DIV/0!</v>
      </c>
    </row>
    <row r="4399" spans="2:21" ht="12.75" customHeight="1" x14ac:dyDescent="0.15">
      <c r="B4399" s="1">
        <f t="shared" si="1155"/>
        <v>452.80000000003446</v>
      </c>
      <c r="C4399" s="181" t="e">
        <f t="shared" si="1150"/>
        <v>#DIV/0!</v>
      </c>
      <c r="D4399" s="242">
        <f t="shared" si="1151"/>
        <v>107.07074577541182</v>
      </c>
      <c r="E4399" s="181" t="e">
        <f t="shared" si="1139"/>
        <v>#DIV/0!</v>
      </c>
      <c r="F4399" s="181" t="e">
        <f t="shared" si="1152"/>
        <v>#DIV/0!</v>
      </c>
      <c r="H4399" s="181" t="e">
        <f t="shared" si="1153"/>
        <v>#DIV/0!</v>
      </c>
      <c r="I4399" s="181" t="e">
        <f t="shared" si="1140"/>
        <v>#DIV/0!</v>
      </c>
      <c r="J4399" s="339" t="e">
        <f t="shared" si="1141"/>
        <v>#DIV/0!</v>
      </c>
      <c r="K4399" s="181" t="e">
        <f t="shared" si="1142"/>
        <v>#DIV/0!</v>
      </c>
      <c r="M4399" s="181" t="e">
        <f t="shared" si="1143"/>
        <v>#DIV/0!</v>
      </c>
      <c r="N4399" s="181" t="e">
        <f t="shared" si="1144"/>
        <v>#DIV/0!</v>
      </c>
      <c r="O4399" s="339" t="e">
        <f t="shared" si="1145"/>
        <v>#DIV/0!</v>
      </c>
      <c r="P4399" s="181" t="e">
        <f t="shared" si="1146"/>
        <v>#DIV/0!</v>
      </c>
      <c r="R4399" s="181" t="e">
        <f t="shared" si="1147"/>
        <v>#DIV/0!</v>
      </c>
      <c r="S4399" s="181" t="e">
        <f t="shared" si="1148"/>
        <v>#DIV/0!</v>
      </c>
      <c r="T4399" s="339" t="e">
        <f t="shared" si="1154"/>
        <v>#DIV/0!</v>
      </c>
      <c r="U4399" s="181" t="e">
        <f t="shared" si="1149"/>
        <v>#DIV/0!</v>
      </c>
    </row>
    <row r="4400" spans="2:21" ht="12.75" customHeight="1" x14ac:dyDescent="0.15">
      <c r="B4400" s="1">
        <f t="shared" si="1155"/>
        <v>452.90000000003448</v>
      </c>
      <c r="C4400" s="181" t="e">
        <f t="shared" si="1150"/>
        <v>#DIV/0!</v>
      </c>
      <c r="D4400" s="242">
        <f t="shared" si="1151"/>
        <v>107.07692858160333</v>
      </c>
      <c r="E4400" s="181" t="e">
        <f t="shared" si="1139"/>
        <v>#DIV/0!</v>
      </c>
      <c r="F4400" s="181" t="e">
        <f t="shared" si="1152"/>
        <v>#DIV/0!</v>
      </c>
      <c r="H4400" s="181" t="e">
        <f t="shared" si="1153"/>
        <v>#DIV/0!</v>
      </c>
      <c r="I4400" s="181" t="e">
        <f t="shared" si="1140"/>
        <v>#DIV/0!</v>
      </c>
      <c r="J4400" s="339" t="e">
        <f t="shared" si="1141"/>
        <v>#DIV/0!</v>
      </c>
      <c r="K4400" s="181" t="e">
        <f t="shared" si="1142"/>
        <v>#DIV/0!</v>
      </c>
      <c r="M4400" s="181" t="e">
        <f t="shared" si="1143"/>
        <v>#DIV/0!</v>
      </c>
      <c r="N4400" s="181" t="e">
        <f t="shared" si="1144"/>
        <v>#DIV/0!</v>
      </c>
      <c r="O4400" s="339" t="e">
        <f t="shared" si="1145"/>
        <v>#DIV/0!</v>
      </c>
      <c r="P4400" s="181" t="e">
        <f t="shared" si="1146"/>
        <v>#DIV/0!</v>
      </c>
      <c r="R4400" s="181" t="e">
        <f t="shared" si="1147"/>
        <v>#DIV/0!</v>
      </c>
      <c r="S4400" s="181" t="e">
        <f t="shared" si="1148"/>
        <v>#DIV/0!</v>
      </c>
      <c r="T4400" s="339" t="e">
        <f t="shared" si="1154"/>
        <v>#DIV/0!</v>
      </c>
      <c r="U4400" s="181" t="e">
        <f t="shared" si="1149"/>
        <v>#DIV/0!</v>
      </c>
    </row>
    <row r="4401" spans="2:21" ht="12.75" customHeight="1" x14ac:dyDescent="0.15">
      <c r="B4401" s="1">
        <f t="shared" si="1155"/>
        <v>453.0000000000345</v>
      </c>
      <c r="C4401" s="181" t="e">
        <f t="shared" si="1150"/>
        <v>#DIV/0!</v>
      </c>
      <c r="D4401" s="242">
        <f t="shared" si="1151"/>
        <v>107.08311031696279</v>
      </c>
      <c r="E4401" s="181" t="e">
        <f t="shared" si="1139"/>
        <v>#DIV/0!</v>
      </c>
      <c r="F4401" s="181" t="e">
        <f t="shared" si="1152"/>
        <v>#DIV/0!</v>
      </c>
      <c r="H4401" s="181" t="e">
        <f t="shared" si="1153"/>
        <v>#DIV/0!</v>
      </c>
      <c r="I4401" s="181" t="e">
        <f t="shared" si="1140"/>
        <v>#DIV/0!</v>
      </c>
      <c r="J4401" s="339" t="e">
        <f t="shared" si="1141"/>
        <v>#DIV/0!</v>
      </c>
      <c r="K4401" s="181" t="e">
        <f t="shared" si="1142"/>
        <v>#DIV/0!</v>
      </c>
      <c r="M4401" s="181" t="e">
        <f t="shared" si="1143"/>
        <v>#DIV/0!</v>
      </c>
      <c r="N4401" s="181" t="e">
        <f t="shared" si="1144"/>
        <v>#DIV/0!</v>
      </c>
      <c r="O4401" s="339" t="e">
        <f t="shared" si="1145"/>
        <v>#DIV/0!</v>
      </c>
      <c r="P4401" s="181" t="e">
        <f t="shared" si="1146"/>
        <v>#DIV/0!</v>
      </c>
      <c r="R4401" s="181" t="e">
        <f t="shared" si="1147"/>
        <v>#DIV/0!</v>
      </c>
      <c r="S4401" s="181" t="e">
        <f t="shared" si="1148"/>
        <v>#DIV/0!</v>
      </c>
      <c r="T4401" s="339" t="e">
        <f t="shared" si="1154"/>
        <v>#DIV/0!</v>
      </c>
      <c r="U4401" s="181" t="e">
        <f t="shared" si="1149"/>
        <v>#DIV/0!</v>
      </c>
    </row>
    <row r="4402" spans="2:21" ht="12.75" customHeight="1" x14ac:dyDescent="0.15">
      <c r="B4402" s="1">
        <f t="shared" si="1155"/>
        <v>453.10000000003453</v>
      </c>
      <c r="C4402" s="181" t="e">
        <f t="shared" si="1150"/>
        <v>#DIV/0!</v>
      </c>
      <c r="D4402" s="242">
        <f t="shared" si="1151"/>
        <v>107.08929098192267</v>
      </c>
      <c r="E4402" s="181" t="e">
        <f t="shared" si="1139"/>
        <v>#DIV/0!</v>
      </c>
      <c r="F4402" s="181" t="e">
        <f t="shared" si="1152"/>
        <v>#DIV/0!</v>
      </c>
      <c r="H4402" s="181" t="e">
        <f t="shared" si="1153"/>
        <v>#DIV/0!</v>
      </c>
      <c r="I4402" s="181" t="e">
        <f t="shared" si="1140"/>
        <v>#DIV/0!</v>
      </c>
      <c r="J4402" s="339" t="e">
        <f t="shared" si="1141"/>
        <v>#DIV/0!</v>
      </c>
      <c r="K4402" s="181" t="e">
        <f t="shared" si="1142"/>
        <v>#DIV/0!</v>
      </c>
      <c r="M4402" s="181" t="e">
        <f t="shared" si="1143"/>
        <v>#DIV/0!</v>
      </c>
      <c r="N4402" s="181" t="e">
        <f t="shared" si="1144"/>
        <v>#DIV/0!</v>
      </c>
      <c r="O4402" s="339" t="e">
        <f t="shared" si="1145"/>
        <v>#DIV/0!</v>
      </c>
      <c r="P4402" s="181" t="e">
        <f t="shared" si="1146"/>
        <v>#DIV/0!</v>
      </c>
      <c r="R4402" s="181" t="e">
        <f t="shared" si="1147"/>
        <v>#DIV/0!</v>
      </c>
      <c r="S4402" s="181" t="e">
        <f t="shared" si="1148"/>
        <v>#DIV/0!</v>
      </c>
      <c r="T4402" s="339" t="e">
        <f t="shared" si="1154"/>
        <v>#DIV/0!</v>
      </c>
      <c r="U4402" s="181" t="e">
        <f t="shared" si="1149"/>
        <v>#DIV/0!</v>
      </c>
    </row>
    <row r="4403" spans="2:21" ht="12.75" customHeight="1" x14ac:dyDescent="0.15">
      <c r="B4403" s="1">
        <f t="shared" si="1155"/>
        <v>453.20000000003455</v>
      </c>
      <c r="C4403" s="181" t="e">
        <f t="shared" si="1150"/>
        <v>#DIV/0!</v>
      </c>
      <c r="D4403" s="242">
        <f t="shared" si="1151"/>
        <v>107.09547057691543</v>
      </c>
      <c r="E4403" s="181" t="e">
        <f t="shared" si="1139"/>
        <v>#DIV/0!</v>
      </c>
      <c r="F4403" s="181" t="e">
        <f t="shared" si="1152"/>
        <v>#DIV/0!</v>
      </c>
      <c r="H4403" s="181" t="e">
        <f t="shared" si="1153"/>
        <v>#DIV/0!</v>
      </c>
      <c r="I4403" s="181" t="e">
        <f t="shared" si="1140"/>
        <v>#DIV/0!</v>
      </c>
      <c r="J4403" s="339" t="e">
        <f t="shared" si="1141"/>
        <v>#DIV/0!</v>
      </c>
      <c r="K4403" s="181" t="e">
        <f t="shared" si="1142"/>
        <v>#DIV/0!</v>
      </c>
      <c r="M4403" s="181" t="e">
        <f t="shared" si="1143"/>
        <v>#DIV/0!</v>
      </c>
      <c r="N4403" s="181" t="e">
        <f t="shared" si="1144"/>
        <v>#DIV/0!</v>
      </c>
      <c r="O4403" s="339" t="e">
        <f t="shared" si="1145"/>
        <v>#DIV/0!</v>
      </c>
      <c r="P4403" s="181" t="e">
        <f t="shared" si="1146"/>
        <v>#DIV/0!</v>
      </c>
      <c r="R4403" s="181" t="e">
        <f t="shared" si="1147"/>
        <v>#DIV/0!</v>
      </c>
      <c r="S4403" s="181" t="e">
        <f t="shared" si="1148"/>
        <v>#DIV/0!</v>
      </c>
      <c r="T4403" s="339" t="e">
        <f t="shared" si="1154"/>
        <v>#DIV/0!</v>
      </c>
      <c r="U4403" s="181" t="e">
        <f t="shared" si="1149"/>
        <v>#DIV/0!</v>
      </c>
    </row>
    <row r="4404" spans="2:21" ht="12.75" customHeight="1" x14ac:dyDescent="0.15">
      <c r="B4404" s="1">
        <f t="shared" si="1155"/>
        <v>453.30000000003457</v>
      </c>
      <c r="C4404" s="181" t="e">
        <f t="shared" si="1150"/>
        <v>#DIV/0!</v>
      </c>
      <c r="D4404" s="242">
        <f t="shared" si="1151"/>
        <v>107.1016491023732</v>
      </c>
      <c r="E4404" s="181" t="e">
        <f t="shared" si="1139"/>
        <v>#DIV/0!</v>
      </c>
      <c r="F4404" s="181" t="e">
        <f t="shared" si="1152"/>
        <v>#DIV/0!</v>
      </c>
      <c r="H4404" s="181" t="e">
        <f t="shared" si="1153"/>
        <v>#DIV/0!</v>
      </c>
      <c r="I4404" s="181" t="e">
        <f t="shared" si="1140"/>
        <v>#DIV/0!</v>
      </c>
      <c r="J4404" s="339" t="e">
        <f t="shared" si="1141"/>
        <v>#DIV/0!</v>
      </c>
      <c r="K4404" s="181" t="e">
        <f t="shared" si="1142"/>
        <v>#DIV/0!</v>
      </c>
      <c r="M4404" s="181" t="e">
        <f t="shared" si="1143"/>
        <v>#DIV/0!</v>
      </c>
      <c r="N4404" s="181" t="e">
        <f t="shared" si="1144"/>
        <v>#DIV/0!</v>
      </c>
      <c r="O4404" s="339" t="e">
        <f t="shared" si="1145"/>
        <v>#DIV/0!</v>
      </c>
      <c r="P4404" s="181" t="e">
        <f t="shared" si="1146"/>
        <v>#DIV/0!</v>
      </c>
      <c r="R4404" s="181" t="e">
        <f t="shared" si="1147"/>
        <v>#DIV/0!</v>
      </c>
      <c r="S4404" s="181" t="e">
        <f t="shared" si="1148"/>
        <v>#DIV/0!</v>
      </c>
      <c r="T4404" s="339" t="e">
        <f t="shared" si="1154"/>
        <v>#DIV/0!</v>
      </c>
      <c r="U4404" s="181" t="e">
        <f t="shared" si="1149"/>
        <v>#DIV/0!</v>
      </c>
    </row>
    <row r="4405" spans="2:21" ht="12.75" customHeight="1" x14ac:dyDescent="0.15">
      <c r="B4405" s="1">
        <f t="shared" si="1155"/>
        <v>453.40000000003459</v>
      </c>
      <c r="C4405" s="181" t="e">
        <f t="shared" si="1150"/>
        <v>#DIV/0!</v>
      </c>
      <c r="D4405" s="242">
        <f t="shared" si="1151"/>
        <v>107.10782655872788</v>
      </c>
      <c r="E4405" s="181" t="e">
        <f t="shared" si="1139"/>
        <v>#DIV/0!</v>
      </c>
      <c r="F4405" s="181" t="e">
        <f t="shared" si="1152"/>
        <v>#DIV/0!</v>
      </c>
      <c r="H4405" s="181" t="e">
        <f t="shared" si="1153"/>
        <v>#DIV/0!</v>
      </c>
      <c r="I4405" s="181" t="e">
        <f t="shared" si="1140"/>
        <v>#DIV/0!</v>
      </c>
      <c r="J4405" s="339" t="e">
        <f t="shared" si="1141"/>
        <v>#DIV/0!</v>
      </c>
      <c r="K4405" s="181" t="e">
        <f t="shared" si="1142"/>
        <v>#DIV/0!</v>
      </c>
      <c r="M4405" s="181" t="e">
        <f t="shared" si="1143"/>
        <v>#DIV/0!</v>
      </c>
      <c r="N4405" s="181" t="e">
        <f t="shared" si="1144"/>
        <v>#DIV/0!</v>
      </c>
      <c r="O4405" s="339" t="e">
        <f t="shared" si="1145"/>
        <v>#DIV/0!</v>
      </c>
      <c r="P4405" s="181" t="e">
        <f t="shared" si="1146"/>
        <v>#DIV/0!</v>
      </c>
      <c r="R4405" s="181" t="e">
        <f t="shared" si="1147"/>
        <v>#DIV/0!</v>
      </c>
      <c r="S4405" s="181" t="e">
        <f t="shared" si="1148"/>
        <v>#DIV/0!</v>
      </c>
      <c r="T4405" s="339" t="e">
        <f t="shared" si="1154"/>
        <v>#DIV/0!</v>
      </c>
      <c r="U4405" s="181" t="e">
        <f t="shared" si="1149"/>
        <v>#DIV/0!</v>
      </c>
    </row>
    <row r="4406" spans="2:21" ht="12.75" customHeight="1" x14ac:dyDescent="0.15">
      <c r="B4406" s="1">
        <f t="shared" si="1155"/>
        <v>453.50000000003462</v>
      </c>
      <c r="C4406" s="181" t="e">
        <f t="shared" si="1150"/>
        <v>#DIV/0!</v>
      </c>
      <c r="D4406" s="242">
        <f t="shared" si="1151"/>
        <v>107.11400294641084</v>
      </c>
      <c r="E4406" s="181" t="e">
        <f t="shared" si="1139"/>
        <v>#DIV/0!</v>
      </c>
      <c r="F4406" s="181" t="e">
        <f t="shared" si="1152"/>
        <v>#DIV/0!</v>
      </c>
      <c r="H4406" s="181" t="e">
        <f t="shared" si="1153"/>
        <v>#DIV/0!</v>
      </c>
      <c r="I4406" s="181" t="e">
        <f t="shared" si="1140"/>
        <v>#DIV/0!</v>
      </c>
      <c r="J4406" s="339" t="e">
        <f t="shared" si="1141"/>
        <v>#DIV/0!</v>
      </c>
      <c r="K4406" s="181" t="e">
        <f t="shared" si="1142"/>
        <v>#DIV/0!</v>
      </c>
      <c r="M4406" s="181" t="e">
        <f t="shared" si="1143"/>
        <v>#DIV/0!</v>
      </c>
      <c r="N4406" s="181" t="e">
        <f t="shared" si="1144"/>
        <v>#DIV/0!</v>
      </c>
      <c r="O4406" s="339" t="e">
        <f t="shared" si="1145"/>
        <v>#DIV/0!</v>
      </c>
      <c r="P4406" s="181" t="e">
        <f t="shared" si="1146"/>
        <v>#DIV/0!</v>
      </c>
      <c r="R4406" s="181" t="e">
        <f t="shared" si="1147"/>
        <v>#DIV/0!</v>
      </c>
      <c r="S4406" s="181" t="e">
        <f t="shared" si="1148"/>
        <v>#DIV/0!</v>
      </c>
      <c r="T4406" s="339" t="e">
        <f t="shared" si="1154"/>
        <v>#DIV/0!</v>
      </c>
      <c r="U4406" s="181" t="e">
        <f t="shared" si="1149"/>
        <v>#DIV/0!</v>
      </c>
    </row>
    <row r="4407" spans="2:21" ht="12.75" customHeight="1" x14ac:dyDescent="0.15">
      <c r="B4407" s="1">
        <f t="shared" si="1155"/>
        <v>453.60000000003464</v>
      </c>
      <c r="C4407" s="181" t="e">
        <f t="shared" si="1150"/>
        <v>#DIV/0!</v>
      </c>
      <c r="D4407" s="242">
        <f t="shared" si="1151"/>
        <v>107.12017826585343</v>
      </c>
      <c r="E4407" s="181" t="e">
        <f t="shared" si="1139"/>
        <v>#DIV/0!</v>
      </c>
      <c r="F4407" s="181" t="e">
        <f t="shared" si="1152"/>
        <v>#DIV/0!</v>
      </c>
      <c r="H4407" s="181" t="e">
        <f t="shared" si="1153"/>
        <v>#DIV/0!</v>
      </c>
      <c r="I4407" s="181" t="e">
        <f t="shared" si="1140"/>
        <v>#DIV/0!</v>
      </c>
      <c r="J4407" s="339" t="e">
        <f t="shared" si="1141"/>
        <v>#DIV/0!</v>
      </c>
      <c r="K4407" s="181" t="e">
        <f t="shared" si="1142"/>
        <v>#DIV/0!</v>
      </c>
      <c r="M4407" s="181" t="e">
        <f t="shared" si="1143"/>
        <v>#DIV/0!</v>
      </c>
      <c r="N4407" s="181" t="e">
        <f t="shared" si="1144"/>
        <v>#DIV/0!</v>
      </c>
      <c r="O4407" s="339" t="e">
        <f t="shared" si="1145"/>
        <v>#DIV/0!</v>
      </c>
      <c r="P4407" s="181" t="e">
        <f t="shared" si="1146"/>
        <v>#DIV/0!</v>
      </c>
      <c r="R4407" s="181" t="e">
        <f t="shared" si="1147"/>
        <v>#DIV/0!</v>
      </c>
      <c r="S4407" s="181" t="e">
        <f t="shared" si="1148"/>
        <v>#DIV/0!</v>
      </c>
      <c r="T4407" s="339" t="e">
        <f t="shared" si="1154"/>
        <v>#DIV/0!</v>
      </c>
      <c r="U4407" s="181" t="e">
        <f t="shared" si="1149"/>
        <v>#DIV/0!</v>
      </c>
    </row>
    <row r="4408" spans="2:21" ht="12.75" customHeight="1" x14ac:dyDescent="0.15">
      <c r="B4408" s="1">
        <f t="shared" si="1155"/>
        <v>453.70000000003466</v>
      </c>
      <c r="C4408" s="181" t="e">
        <f t="shared" si="1150"/>
        <v>#DIV/0!</v>
      </c>
      <c r="D4408" s="242">
        <f t="shared" si="1151"/>
        <v>107.12635251748664</v>
      </c>
      <c r="E4408" s="181" t="e">
        <f t="shared" si="1139"/>
        <v>#DIV/0!</v>
      </c>
      <c r="F4408" s="181" t="e">
        <f t="shared" si="1152"/>
        <v>#DIV/0!</v>
      </c>
      <c r="H4408" s="181" t="e">
        <f t="shared" si="1153"/>
        <v>#DIV/0!</v>
      </c>
      <c r="I4408" s="181" t="e">
        <f t="shared" si="1140"/>
        <v>#DIV/0!</v>
      </c>
      <c r="J4408" s="339" t="e">
        <f t="shared" si="1141"/>
        <v>#DIV/0!</v>
      </c>
      <c r="K4408" s="181" t="e">
        <f t="shared" si="1142"/>
        <v>#DIV/0!</v>
      </c>
      <c r="M4408" s="181" t="e">
        <f t="shared" si="1143"/>
        <v>#DIV/0!</v>
      </c>
      <c r="N4408" s="181" t="e">
        <f t="shared" si="1144"/>
        <v>#DIV/0!</v>
      </c>
      <c r="O4408" s="339" t="e">
        <f t="shared" si="1145"/>
        <v>#DIV/0!</v>
      </c>
      <c r="P4408" s="181" t="e">
        <f t="shared" si="1146"/>
        <v>#DIV/0!</v>
      </c>
      <c r="R4408" s="181" t="e">
        <f t="shared" si="1147"/>
        <v>#DIV/0!</v>
      </c>
      <c r="S4408" s="181" t="e">
        <f t="shared" si="1148"/>
        <v>#DIV/0!</v>
      </c>
      <c r="T4408" s="339" t="e">
        <f t="shared" si="1154"/>
        <v>#DIV/0!</v>
      </c>
      <c r="U4408" s="181" t="e">
        <f t="shared" si="1149"/>
        <v>#DIV/0!</v>
      </c>
    </row>
    <row r="4409" spans="2:21" ht="12.75" customHeight="1" x14ac:dyDescent="0.15">
      <c r="B4409" s="1">
        <f t="shared" si="1155"/>
        <v>453.80000000003469</v>
      </c>
      <c r="C4409" s="181" t="e">
        <f t="shared" si="1150"/>
        <v>#DIV/0!</v>
      </c>
      <c r="D4409" s="242">
        <f t="shared" si="1151"/>
        <v>107.13252570174117</v>
      </c>
      <c r="E4409" s="181" t="e">
        <f t="shared" si="1139"/>
        <v>#DIV/0!</v>
      </c>
      <c r="F4409" s="181" t="e">
        <f t="shared" si="1152"/>
        <v>#DIV/0!</v>
      </c>
      <c r="H4409" s="181" t="e">
        <f t="shared" si="1153"/>
        <v>#DIV/0!</v>
      </c>
      <c r="I4409" s="181" t="e">
        <f t="shared" si="1140"/>
        <v>#DIV/0!</v>
      </c>
      <c r="J4409" s="339" t="e">
        <f t="shared" si="1141"/>
        <v>#DIV/0!</v>
      </c>
      <c r="K4409" s="181" t="e">
        <f t="shared" si="1142"/>
        <v>#DIV/0!</v>
      </c>
      <c r="M4409" s="181" t="e">
        <f t="shared" si="1143"/>
        <v>#DIV/0!</v>
      </c>
      <c r="N4409" s="181" t="e">
        <f t="shared" si="1144"/>
        <v>#DIV/0!</v>
      </c>
      <c r="O4409" s="339" t="e">
        <f t="shared" si="1145"/>
        <v>#DIV/0!</v>
      </c>
      <c r="P4409" s="181" t="e">
        <f t="shared" si="1146"/>
        <v>#DIV/0!</v>
      </c>
      <c r="R4409" s="181" t="e">
        <f t="shared" si="1147"/>
        <v>#DIV/0!</v>
      </c>
      <c r="S4409" s="181" t="e">
        <f t="shared" si="1148"/>
        <v>#DIV/0!</v>
      </c>
      <c r="T4409" s="339" t="e">
        <f t="shared" si="1154"/>
        <v>#DIV/0!</v>
      </c>
      <c r="U4409" s="181" t="e">
        <f t="shared" si="1149"/>
        <v>#DIV/0!</v>
      </c>
    </row>
    <row r="4410" spans="2:21" ht="12.75" customHeight="1" x14ac:dyDescent="0.15">
      <c r="B4410" s="1">
        <f t="shared" si="1155"/>
        <v>453.90000000003471</v>
      </c>
      <c r="C4410" s="181" t="e">
        <f t="shared" si="1150"/>
        <v>#DIV/0!</v>
      </c>
      <c r="D4410" s="242">
        <f t="shared" si="1151"/>
        <v>107.13869781904762</v>
      </c>
      <c r="E4410" s="181" t="e">
        <f t="shared" si="1139"/>
        <v>#DIV/0!</v>
      </c>
      <c r="F4410" s="181" t="e">
        <f t="shared" si="1152"/>
        <v>#DIV/0!</v>
      </c>
      <c r="H4410" s="181" t="e">
        <f t="shared" si="1153"/>
        <v>#DIV/0!</v>
      </c>
      <c r="I4410" s="181" t="e">
        <f t="shared" si="1140"/>
        <v>#DIV/0!</v>
      </c>
      <c r="J4410" s="339" t="e">
        <f t="shared" si="1141"/>
        <v>#DIV/0!</v>
      </c>
      <c r="K4410" s="181" t="e">
        <f t="shared" si="1142"/>
        <v>#DIV/0!</v>
      </c>
      <c r="M4410" s="181" t="e">
        <f t="shared" si="1143"/>
        <v>#DIV/0!</v>
      </c>
      <c r="N4410" s="181" t="e">
        <f t="shared" si="1144"/>
        <v>#DIV/0!</v>
      </c>
      <c r="O4410" s="339" t="e">
        <f t="shared" si="1145"/>
        <v>#DIV/0!</v>
      </c>
      <c r="P4410" s="181" t="e">
        <f t="shared" si="1146"/>
        <v>#DIV/0!</v>
      </c>
      <c r="R4410" s="181" t="e">
        <f t="shared" si="1147"/>
        <v>#DIV/0!</v>
      </c>
      <c r="S4410" s="181" t="e">
        <f t="shared" si="1148"/>
        <v>#DIV/0!</v>
      </c>
      <c r="T4410" s="339" t="e">
        <f t="shared" si="1154"/>
        <v>#DIV/0!</v>
      </c>
      <c r="U4410" s="181" t="e">
        <f t="shared" si="1149"/>
        <v>#DIV/0!</v>
      </c>
    </row>
    <row r="4411" spans="2:21" ht="12.75" customHeight="1" x14ac:dyDescent="0.15">
      <c r="B4411" s="1">
        <f t="shared" si="1155"/>
        <v>454.00000000003473</v>
      </c>
      <c r="C4411" s="181" t="e">
        <f t="shared" si="1150"/>
        <v>#DIV/0!</v>
      </c>
      <c r="D4411" s="242">
        <f t="shared" si="1151"/>
        <v>107.14486886983605</v>
      </c>
      <c r="E4411" s="181" t="e">
        <f t="shared" si="1139"/>
        <v>#DIV/0!</v>
      </c>
      <c r="F4411" s="181" t="e">
        <f t="shared" si="1152"/>
        <v>#DIV/0!</v>
      </c>
      <c r="H4411" s="181" t="e">
        <f t="shared" si="1153"/>
        <v>#DIV/0!</v>
      </c>
      <c r="I4411" s="181" t="e">
        <f t="shared" si="1140"/>
        <v>#DIV/0!</v>
      </c>
      <c r="J4411" s="339" t="e">
        <f t="shared" si="1141"/>
        <v>#DIV/0!</v>
      </c>
      <c r="K4411" s="181" t="e">
        <f t="shared" si="1142"/>
        <v>#DIV/0!</v>
      </c>
      <c r="M4411" s="181" t="e">
        <f t="shared" si="1143"/>
        <v>#DIV/0!</v>
      </c>
      <c r="N4411" s="181" t="e">
        <f t="shared" si="1144"/>
        <v>#DIV/0!</v>
      </c>
      <c r="O4411" s="339" t="e">
        <f t="shared" si="1145"/>
        <v>#DIV/0!</v>
      </c>
      <c r="P4411" s="181" t="e">
        <f t="shared" si="1146"/>
        <v>#DIV/0!</v>
      </c>
      <c r="R4411" s="181" t="e">
        <f t="shared" si="1147"/>
        <v>#DIV/0!</v>
      </c>
      <c r="S4411" s="181" t="e">
        <f t="shared" si="1148"/>
        <v>#DIV/0!</v>
      </c>
      <c r="T4411" s="339" t="e">
        <f t="shared" si="1154"/>
        <v>#DIV/0!</v>
      </c>
      <c r="U4411" s="181" t="e">
        <f t="shared" si="1149"/>
        <v>#DIV/0!</v>
      </c>
    </row>
    <row r="4412" spans="2:21" ht="12.75" customHeight="1" x14ac:dyDescent="0.15">
      <c r="B4412" s="1">
        <f t="shared" si="1155"/>
        <v>454.10000000003475</v>
      </c>
      <c r="C4412" s="181" t="e">
        <f t="shared" si="1150"/>
        <v>#DIV/0!</v>
      </c>
      <c r="D4412" s="242">
        <f t="shared" si="1151"/>
        <v>107.15103885453645</v>
      </c>
      <c r="E4412" s="181" t="e">
        <f t="shared" si="1139"/>
        <v>#DIV/0!</v>
      </c>
      <c r="F4412" s="181" t="e">
        <f t="shared" si="1152"/>
        <v>#DIV/0!</v>
      </c>
      <c r="H4412" s="181" t="e">
        <f t="shared" si="1153"/>
        <v>#DIV/0!</v>
      </c>
      <c r="I4412" s="181" t="e">
        <f t="shared" si="1140"/>
        <v>#DIV/0!</v>
      </c>
      <c r="J4412" s="339" t="e">
        <f t="shared" si="1141"/>
        <v>#DIV/0!</v>
      </c>
      <c r="K4412" s="181" t="e">
        <f t="shared" si="1142"/>
        <v>#DIV/0!</v>
      </c>
      <c r="M4412" s="181" t="e">
        <f t="shared" si="1143"/>
        <v>#DIV/0!</v>
      </c>
      <c r="N4412" s="181" t="e">
        <f t="shared" si="1144"/>
        <v>#DIV/0!</v>
      </c>
      <c r="O4412" s="339" t="e">
        <f t="shared" si="1145"/>
        <v>#DIV/0!</v>
      </c>
      <c r="P4412" s="181" t="e">
        <f t="shared" si="1146"/>
        <v>#DIV/0!</v>
      </c>
      <c r="R4412" s="181" t="e">
        <f t="shared" si="1147"/>
        <v>#DIV/0!</v>
      </c>
      <c r="S4412" s="181" t="e">
        <f t="shared" si="1148"/>
        <v>#DIV/0!</v>
      </c>
      <c r="T4412" s="339" t="e">
        <f t="shared" si="1154"/>
        <v>#DIV/0!</v>
      </c>
      <c r="U4412" s="181" t="e">
        <f t="shared" si="1149"/>
        <v>#DIV/0!</v>
      </c>
    </row>
    <row r="4413" spans="2:21" ht="12.75" customHeight="1" x14ac:dyDescent="0.15">
      <c r="B4413" s="1">
        <f t="shared" si="1155"/>
        <v>454.20000000003478</v>
      </c>
      <c r="C4413" s="181" t="e">
        <f t="shared" si="1150"/>
        <v>#DIV/0!</v>
      </c>
      <c r="D4413" s="242">
        <f t="shared" si="1151"/>
        <v>107.15720777357835</v>
      </c>
      <c r="E4413" s="181" t="e">
        <f t="shared" si="1139"/>
        <v>#DIV/0!</v>
      </c>
      <c r="F4413" s="181" t="e">
        <f t="shared" si="1152"/>
        <v>#DIV/0!</v>
      </c>
      <c r="H4413" s="181" t="e">
        <f t="shared" si="1153"/>
        <v>#DIV/0!</v>
      </c>
      <c r="I4413" s="181" t="e">
        <f t="shared" si="1140"/>
        <v>#DIV/0!</v>
      </c>
      <c r="J4413" s="339" t="e">
        <f t="shared" si="1141"/>
        <v>#DIV/0!</v>
      </c>
      <c r="K4413" s="181" t="e">
        <f t="shared" si="1142"/>
        <v>#DIV/0!</v>
      </c>
      <c r="M4413" s="181" t="e">
        <f t="shared" si="1143"/>
        <v>#DIV/0!</v>
      </c>
      <c r="N4413" s="181" t="e">
        <f t="shared" si="1144"/>
        <v>#DIV/0!</v>
      </c>
      <c r="O4413" s="339" t="e">
        <f t="shared" si="1145"/>
        <v>#DIV/0!</v>
      </c>
      <c r="P4413" s="181" t="e">
        <f t="shared" si="1146"/>
        <v>#DIV/0!</v>
      </c>
      <c r="R4413" s="181" t="e">
        <f t="shared" si="1147"/>
        <v>#DIV/0!</v>
      </c>
      <c r="S4413" s="181" t="e">
        <f t="shared" si="1148"/>
        <v>#DIV/0!</v>
      </c>
      <c r="T4413" s="339" t="e">
        <f t="shared" si="1154"/>
        <v>#DIV/0!</v>
      </c>
      <c r="U4413" s="181" t="e">
        <f t="shared" si="1149"/>
        <v>#DIV/0!</v>
      </c>
    </row>
    <row r="4414" spans="2:21" ht="12.75" customHeight="1" x14ac:dyDescent="0.15">
      <c r="B4414" s="1">
        <f t="shared" si="1155"/>
        <v>454.3000000000348</v>
      </c>
      <c r="C4414" s="181" t="e">
        <f t="shared" si="1150"/>
        <v>#DIV/0!</v>
      </c>
      <c r="D4414" s="242">
        <f t="shared" si="1151"/>
        <v>107.16337562739116</v>
      </c>
      <c r="E4414" s="181" t="e">
        <f t="shared" si="1139"/>
        <v>#DIV/0!</v>
      </c>
      <c r="F4414" s="181" t="e">
        <f t="shared" si="1152"/>
        <v>#DIV/0!</v>
      </c>
      <c r="H4414" s="181" t="e">
        <f t="shared" si="1153"/>
        <v>#DIV/0!</v>
      </c>
      <c r="I4414" s="181" t="e">
        <f t="shared" si="1140"/>
        <v>#DIV/0!</v>
      </c>
      <c r="J4414" s="339" t="e">
        <f t="shared" si="1141"/>
        <v>#DIV/0!</v>
      </c>
      <c r="K4414" s="181" t="e">
        <f t="shared" si="1142"/>
        <v>#DIV/0!</v>
      </c>
      <c r="M4414" s="181" t="e">
        <f t="shared" si="1143"/>
        <v>#DIV/0!</v>
      </c>
      <c r="N4414" s="181" t="e">
        <f t="shared" si="1144"/>
        <v>#DIV/0!</v>
      </c>
      <c r="O4414" s="339" t="e">
        <f t="shared" si="1145"/>
        <v>#DIV/0!</v>
      </c>
      <c r="P4414" s="181" t="e">
        <f t="shared" si="1146"/>
        <v>#DIV/0!</v>
      </c>
      <c r="R4414" s="181" t="e">
        <f t="shared" si="1147"/>
        <v>#DIV/0!</v>
      </c>
      <c r="S4414" s="181" t="e">
        <f t="shared" si="1148"/>
        <v>#DIV/0!</v>
      </c>
      <c r="T4414" s="339" t="e">
        <f t="shared" si="1154"/>
        <v>#DIV/0!</v>
      </c>
      <c r="U4414" s="181" t="e">
        <f t="shared" si="1149"/>
        <v>#DIV/0!</v>
      </c>
    </row>
    <row r="4415" spans="2:21" ht="12.75" customHeight="1" x14ac:dyDescent="0.15">
      <c r="B4415" s="1">
        <f t="shared" si="1155"/>
        <v>454.40000000003482</v>
      </c>
      <c r="C4415" s="181" t="e">
        <f t="shared" si="1150"/>
        <v>#DIV/0!</v>
      </c>
      <c r="D4415" s="242">
        <f t="shared" si="1151"/>
        <v>107.16954241640404</v>
      </c>
      <c r="E4415" s="181" t="e">
        <f t="shared" si="1139"/>
        <v>#DIV/0!</v>
      </c>
      <c r="F4415" s="181" t="e">
        <f t="shared" si="1152"/>
        <v>#DIV/0!</v>
      </c>
      <c r="H4415" s="181" t="e">
        <f t="shared" si="1153"/>
        <v>#DIV/0!</v>
      </c>
      <c r="I4415" s="181" t="e">
        <f t="shared" si="1140"/>
        <v>#DIV/0!</v>
      </c>
      <c r="J4415" s="339" t="e">
        <f t="shared" si="1141"/>
        <v>#DIV/0!</v>
      </c>
      <c r="K4415" s="181" t="e">
        <f t="shared" si="1142"/>
        <v>#DIV/0!</v>
      </c>
      <c r="M4415" s="181" t="e">
        <f t="shared" si="1143"/>
        <v>#DIV/0!</v>
      </c>
      <c r="N4415" s="181" t="e">
        <f t="shared" si="1144"/>
        <v>#DIV/0!</v>
      </c>
      <c r="O4415" s="339" t="e">
        <f t="shared" si="1145"/>
        <v>#DIV/0!</v>
      </c>
      <c r="P4415" s="181" t="e">
        <f t="shared" si="1146"/>
        <v>#DIV/0!</v>
      </c>
      <c r="R4415" s="181" t="e">
        <f t="shared" si="1147"/>
        <v>#DIV/0!</v>
      </c>
      <c r="S4415" s="181" t="e">
        <f t="shared" si="1148"/>
        <v>#DIV/0!</v>
      </c>
      <c r="T4415" s="339" t="e">
        <f t="shared" si="1154"/>
        <v>#DIV/0!</v>
      </c>
      <c r="U4415" s="181" t="e">
        <f t="shared" si="1149"/>
        <v>#DIV/0!</v>
      </c>
    </row>
    <row r="4416" spans="2:21" ht="12.75" customHeight="1" x14ac:dyDescent="0.15">
      <c r="B4416" s="1">
        <f t="shared" si="1155"/>
        <v>454.50000000003485</v>
      </c>
      <c r="C4416" s="181" t="e">
        <f t="shared" si="1150"/>
        <v>#DIV/0!</v>
      </c>
      <c r="D4416" s="242">
        <f t="shared" si="1151"/>
        <v>107.17570814104573</v>
      </c>
      <c r="E4416" s="181" t="e">
        <f t="shared" si="1139"/>
        <v>#DIV/0!</v>
      </c>
      <c r="F4416" s="181" t="e">
        <f t="shared" si="1152"/>
        <v>#DIV/0!</v>
      </c>
      <c r="H4416" s="181" t="e">
        <f t="shared" si="1153"/>
        <v>#DIV/0!</v>
      </c>
      <c r="I4416" s="181" t="e">
        <f t="shared" si="1140"/>
        <v>#DIV/0!</v>
      </c>
      <c r="J4416" s="339" t="e">
        <f t="shared" si="1141"/>
        <v>#DIV/0!</v>
      </c>
      <c r="K4416" s="181" t="e">
        <f t="shared" si="1142"/>
        <v>#DIV/0!</v>
      </c>
      <c r="M4416" s="181" t="e">
        <f t="shared" si="1143"/>
        <v>#DIV/0!</v>
      </c>
      <c r="N4416" s="181" t="e">
        <f t="shared" si="1144"/>
        <v>#DIV/0!</v>
      </c>
      <c r="O4416" s="339" t="e">
        <f t="shared" si="1145"/>
        <v>#DIV/0!</v>
      </c>
      <c r="P4416" s="181" t="e">
        <f t="shared" si="1146"/>
        <v>#DIV/0!</v>
      </c>
      <c r="R4416" s="181" t="e">
        <f t="shared" si="1147"/>
        <v>#DIV/0!</v>
      </c>
      <c r="S4416" s="181" t="e">
        <f t="shared" si="1148"/>
        <v>#DIV/0!</v>
      </c>
      <c r="T4416" s="339" t="e">
        <f t="shared" si="1154"/>
        <v>#DIV/0!</v>
      </c>
      <c r="U4416" s="181" t="e">
        <f t="shared" si="1149"/>
        <v>#DIV/0!</v>
      </c>
    </row>
    <row r="4417" spans="2:21" ht="12.75" customHeight="1" x14ac:dyDescent="0.15">
      <c r="B4417" s="1">
        <f t="shared" si="1155"/>
        <v>454.60000000003487</v>
      </c>
      <c r="C4417" s="181" t="e">
        <f t="shared" si="1150"/>
        <v>#DIV/0!</v>
      </c>
      <c r="D4417" s="242">
        <f t="shared" si="1151"/>
        <v>107.18187280174486</v>
      </c>
      <c r="E4417" s="181" t="e">
        <f t="shared" si="1139"/>
        <v>#DIV/0!</v>
      </c>
      <c r="F4417" s="181" t="e">
        <f t="shared" si="1152"/>
        <v>#DIV/0!</v>
      </c>
      <c r="H4417" s="181" t="e">
        <f t="shared" si="1153"/>
        <v>#DIV/0!</v>
      </c>
      <c r="I4417" s="181" t="e">
        <f t="shared" si="1140"/>
        <v>#DIV/0!</v>
      </c>
      <c r="J4417" s="339" t="e">
        <f t="shared" si="1141"/>
        <v>#DIV/0!</v>
      </c>
      <c r="K4417" s="181" t="e">
        <f t="shared" si="1142"/>
        <v>#DIV/0!</v>
      </c>
      <c r="M4417" s="181" t="e">
        <f t="shared" si="1143"/>
        <v>#DIV/0!</v>
      </c>
      <c r="N4417" s="181" t="e">
        <f t="shared" si="1144"/>
        <v>#DIV/0!</v>
      </c>
      <c r="O4417" s="339" t="e">
        <f t="shared" si="1145"/>
        <v>#DIV/0!</v>
      </c>
      <c r="P4417" s="181" t="e">
        <f t="shared" si="1146"/>
        <v>#DIV/0!</v>
      </c>
      <c r="R4417" s="181" t="e">
        <f t="shared" si="1147"/>
        <v>#DIV/0!</v>
      </c>
      <c r="S4417" s="181" t="e">
        <f t="shared" si="1148"/>
        <v>#DIV/0!</v>
      </c>
      <c r="T4417" s="339" t="e">
        <f t="shared" si="1154"/>
        <v>#DIV/0!</v>
      </c>
      <c r="U4417" s="181" t="e">
        <f t="shared" si="1149"/>
        <v>#DIV/0!</v>
      </c>
    </row>
    <row r="4418" spans="2:21" ht="12.75" customHeight="1" x14ac:dyDescent="0.15">
      <c r="B4418" s="1">
        <f t="shared" si="1155"/>
        <v>454.70000000003489</v>
      </c>
      <c r="C4418" s="181" t="e">
        <f t="shared" si="1150"/>
        <v>#DIV/0!</v>
      </c>
      <c r="D4418" s="242">
        <f t="shared" si="1151"/>
        <v>107.1880363989296</v>
      </c>
      <c r="E4418" s="181" t="e">
        <f t="shared" si="1139"/>
        <v>#DIV/0!</v>
      </c>
      <c r="F4418" s="181" t="e">
        <f t="shared" si="1152"/>
        <v>#DIV/0!</v>
      </c>
      <c r="H4418" s="181" t="e">
        <f t="shared" si="1153"/>
        <v>#DIV/0!</v>
      </c>
      <c r="I4418" s="181" t="e">
        <f t="shared" si="1140"/>
        <v>#DIV/0!</v>
      </c>
      <c r="J4418" s="339" t="e">
        <f t="shared" si="1141"/>
        <v>#DIV/0!</v>
      </c>
      <c r="K4418" s="181" t="e">
        <f t="shared" si="1142"/>
        <v>#DIV/0!</v>
      </c>
      <c r="M4418" s="181" t="e">
        <f t="shared" si="1143"/>
        <v>#DIV/0!</v>
      </c>
      <c r="N4418" s="181" t="e">
        <f t="shared" si="1144"/>
        <v>#DIV/0!</v>
      </c>
      <c r="O4418" s="339" t="e">
        <f t="shared" si="1145"/>
        <v>#DIV/0!</v>
      </c>
      <c r="P4418" s="181" t="e">
        <f t="shared" si="1146"/>
        <v>#DIV/0!</v>
      </c>
      <c r="R4418" s="181" t="e">
        <f t="shared" si="1147"/>
        <v>#DIV/0!</v>
      </c>
      <c r="S4418" s="181" t="e">
        <f t="shared" si="1148"/>
        <v>#DIV/0!</v>
      </c>
      <c r="T4418" s="339" t="e">
        <f t="shared" si="1154"/>
        <v>#DIV/0!</v>
      </c>
      <c r="U4418" s="181" t="e">
        <f t="shared" si="1149"/>
        <v>#DIV/0!</v>
      </c>
    </row>
    <row r="4419" spans="2:21" ht="12.75" customHeight="1" x14ac:dyDescent="0.15">
      <c r="B4419" s="1">
        <f t="shared" si="1155"/>
        <v>454.80000000003491</v>
      </c>
      <c r="C4419" s="181" t="e">
        <f t="shared" si="1150"/>
        <v>#DIV/0!</v>
      </c>
      <c r="D4419" s="242">
        <f t="shared" si="1151"/>
        <v>107.19419893302808</v>
      </c>
      <c r="E4419" s="181" t="e">
        <f t="shared" si="1139"/>
        <v>#DIV/0!</v>
      </c>
      <c r="F4419" s="181" t="e">
        <f t="shared" si="1152"/>
        <v>#DIV/0!</v>
      </c>
      <c r="H4419" s="181" t="e">
        <f t="shared" si="1153"/>
        <v>#DIV/0!</v>
      </c>
      <c r="I4419" s="181" t="e">
        <f t="shared" si="1140"/>
        <v>#DIV/0!</v>
      </c>
      <c r="J4419" s="339" t="e">
        <f t="shared" si="1141"/>
        <v>#DIV/0!</v>
      </c>
      <c r="K4419" s="181" t="e">
        <f t="shared" si="1142"/>
        <v>#DIV/0!</v>
      </c>
      <c r="M4419" s="181" t="e">
        <f t="shared" si="1143"/>
        <v>#DIV/0!</v>
      </c>
      <c r="N4419" s="181" t="e">
        <f t="shared" si="1144"/>
        <v>#DIV/0!</v>
      </c>
      <c r="O4419" s="339" t="e">
        <f t="shared" si="1145"/>
        <v>#DIV/0!</v>
      </c>
      <c r="P4419" s="181" t="e">
        <f t="shared" si="1146"/>
        <v>#DIV/0!</v>
      </c>
      <c r="R4419" s="181" t="e">
        <f t="shared" si="1147"/>
        <v>#DIV/0!</v>
      </c>
      <c r="S4419" s="181" t="e">
        <f t="shared" si="1148"/>
        <v>#DIV/0!</v>
      </c>
      <c r="T4419" s="339" t="e">
        <f t="shared" si="1154"/>
        <v>#DIV/0!</v>
      </c>
      <c r="U4419" s="181" t="e">
        <f t="shared" si="1149"/>
        <v>#DIV/0!</v>
      </c>
    </row>
    <row r="4420" spans="2:21" ht="12.75" customHeight="1" x14ac:dyDescent="0.15">
      <c r="B4420" s="1">
        <f t="shared" si="1155"/>
        <v>454.90000000003494</v>
      </c>
      <c r="C4420" s="181" t="e">
        <f t="shared" si="1150"/>
        <v>#DIV/0!</v>
      </c>
      <c r="D4420" s="242">
        <f t="shared" si="1151"/>
        <v>107.20036040446801</v>
      </c>
      <c r="E4420" s="181" t="e">
        <f t="shared" si="1139"/>
        <v>#DIV/0!</v>
      </c>
      <c r="F4420" s="181" t="e">
        <f t="shared" si="1152"/>
        <v>#DIV/0!</v>
      </c>
      <c r="H4420" s="181" t="e">
        <f t="shared" si="1153"/>
        <v>#DIV/0!</v>
      </c>
      <c r="I4420" s="181" t="e">
        <f t="shared" si="1140"/>
        <v>#DIV/0!</v>
      </c>
      <c r="J4420" s="339" t="e">
        <f t="shared" si="1141"/>
        <v>#DIV/0!</v>
      </c>
      <c r="K4420" s="181" t="e">
        <f t="shared" si="1142"/>
        <v>#DIV/0!</v>
      </c>
      <c r="M4420" s="181" t="e">
        <f t="shared" si="1143"/>
        <v>#DIV/0!</v>
      </c>
      <c r="N4420" s="181" t="e">
        <f t="shared" si="1144"/>
        <v>#DIV/0!</v>
      </c>
      <c r="O4420" s="339" t="e">
        <f t="shared" si="1145"/>
        <v>#DIV/0!</v>
      </c>
      <c r="P4420" s="181" t="e">
        <f t="shared" si="1146"/>
        <v>#DIV/0!</v>
      </c>
      <c r="R4420" s="181" t="e">
        <f t="shared" si="1147"/>
        <v>#DIV/0!</v>
      </c>
      <c r="S4420" s="181" t="e">
        <f t="shared" si="1148"/>
        <v>#DIV/0!</v>
      </c>
      <c r="T4420" s="339" t="e">
        <f t="shared" si="1154"/>
        <v>#DIV/0!</v>
      </c>
      <c r="U4420" s="181" t="e">
        <f t="shared" si="1149"/>
        <v>#DIV/0!</v>
      </c>
    </row>
    <row r="4421" spans="2:21" ht="12.75" customHeight="1" x14ac:dyDescent="0.15">
      <c r="B4421" s="1">
        <f t="shared" si="1155"/>
        <v>455.00000000003496</v>
      </c>
      <c r="C4421" s="181" t="e">
        <f t="shared" si="1150"/>
        <v>#DIV/0!</v>
      </c>
      <c r="D4421" s="242">
        <f t="shared" si="1151"/>
        <v>107.20652081367683</v>
      </c>
      <c r="E4421" s="181" t="e">
        <f t="shared" si="1139"/>
        <v>#DIV/0!</v>
      </c>
      <c r="F4421" s="181" t="e">
        <f t="shared" si="1152"/>
        <v>#DIV/0!</v>
      </c>
      <c r="H4421" s="181" t="e">
        <f t="shared" si="1153"/>
        <v>#DIV/0!</v>
      </c>
      <c r="I4421" s="181" t="e">
        <f t="shared" si="1140"/>
        <v>#DIV/0!</v>
      </c>
      <c r="J4421" s="339" t="e">
        <f t="shared" si="1141"/>
        <v>#DIV/0!</v>
      </c>
      <c r="K4421" s="181" t="e">
        <f t="shared" si="1142"/>
        <v>#DIV/0!</v>
      </c>
      <c r="M4421" s="181" t="e">
        <f t="shared" si="1143"/>
        <v>#DIV/0!</v>
      </c>
      <c r="N4421" s="181" t="e">
        <f t="shared" si="1144"/>
        <v>#DIV/0!</v>
      </c>
      <c r="O4421" s="339" t="e">
        <f t="shared" si="1145"/>
        <v>#DIV/0!</v>
      </c>
      <c r="P4421" s="181" t="e">
        <f t="shared" si="1146"/>
        <v>#DIV/0!</v>
      </c>
      <c r="R4421" s="181" t="e">
        <f t="shared" si="1147"/>
        <v>#DIV/0!</v>
      </c>
      <c r="S4421" s="181" t="e">
        <f t="shared" si="1148"/>
        <v>#DIV/0!</v>
      </c>
      <c r="T4421" s="339" t="e">
        <f t="shared" si="1154"/>
        <v>#DIV/0!</v>
      </c>
      <c r="U4421" s="181" t="e">
        <f t="shared" si="1149"/>
        <v>#DIV/0!</v>
      </c>
    </row>
    <row r="4422" spans="2:21" ht="12.75" customHeight="1" x14ac:dyDescent="0.15">
      <c r="B4422" s="1">
        <f t="shared" si="1155"/>
        <v>455.10000000003498</v>
      </c>
      <c r="C4422" s="181" t="e">
        <f t="shared" si="1150"/>
        <v>#DIV/0!</v>
      </c>
      <c r="D4422" s="242">
        <f t="shared" si="1151"/>
        <v>107.21268016108166</v>
      </c>
      <c r="E4422" s="181" t="e">
        <f t="shared" ref="E4422:E4485" si="1156">+$D$19+(C4422/(D4422*$D$34))</f>
        <v>#DIV/0!</v>
      </c>
      <c r="F4422" s="181" t="e">
        <f t="shared" si="1152"/>
        <v>#DIV/0!</v>
      </c>
      <c r="H4422" s="181" t="e">
        <f t="shared" si="1153"/>
        <v>#DIV/0!</v>
      </c>
      <c r="I4422" s="181" t="e">
        <f t="shared" ref="I4422:I4485" si="1157">1.32*(($B4423-$D$19)/$D$30)^0.25</f>
        <v>#DIV/0!</v>
      </c>
      <c r="J4422" s="339" t="e">
        <f t="shared" ref="J4422:J4485" si="1158">+$D$19+(H4422/(I4422*$D$35))</f>
        <v>#DIV/0!</v>
      </c>
      <c r="K4422" s="181" t="e">
        <f t="shared" ref="K4422:K4485" si="1159">ABS($B4423-J4422)</f>
        <v>#DIV/0!</v>
      </c>
      <c r="M4422" s="181" t="e">
        <f t="shared" ref="M4422:M4485" si="1160">(2*PI()*$D$27*$D$8*$AE$7*($D$31-B4423))/LN($D$30/$D$28)</f>
        <v>#DIV/0!</v>
      </c>
      <c r="N4422" s="181" t="e">
        <f t="shared" ref="N4422:N4485" si="1161">1.32*(($B4423-$D$19)/$D$30)^0.25</f>
        <v>#DIV/0!</v>
      </c>
      <c r="O4422" s="339" t="e">
        <f t="shared" ref="O4422:O4485" si="1162">+$D$19+(M4422/(N4422*$D$38))</f>
        <v>#DIV/0!</v>
      </c>
      <c r="P4422" s="181" t="e">
        <f t="shared" ref="P4422:P4485" si="1163">ABS($B4423-O4422)</f>
        <v>#DIV/0!</v>
      </c>
      <c r="R4422" s="181" t="e">
        <f t="shared" ref="R4422:R4485" si="1164">(2*PI()*$D$27*$D$9*$AE$6*($D$31-B4423))/LN($D$30/$D$28)</f>
        <v>#DIV/0!</v>
      </c>
      <c r="S4422" s="181" t="e">
        <f t="shared" ref="S4422:S4485" si="1165">1.32*(($B4423-$D$19)/$D$30)^0.25</f>
        <v>#DIV/0!</v>
      </c>
      <c r="T4422" s="339" t="e">
        <f t="shared" si="1154"/>
        <v>#DIV/0!</v>
      </c>
      <c r="U4422" s="181" t="e">
        <f t="shared" ref="U4422:U4485" si="1166">ABS($B4423-T4422)</f>
        <v>#DIV/0!</v>
      </c>
    </row>
    <row r="4423" spans="2:21" ht="12.75" customHeight="1" x14ac:dyDescent="0.15">
      <c r="B4423" s="1">
        <f t="shared" si="1155"/>
        <v>455.200000000035</v>
      </c>
      <c r="C4423" s="181" t="e">
        <f t="shared" ref="C4423:C4486" si="1167">(2*PI()*$D$26*$D$32*($D$31-B4424))/LN($D$29/$D$28)</f>
        <v>#DIV/0!</v>
      </c>
      <c r="D4423" s="242">
        <f t="shared" ref="D4423:D4486" si="1168">1.32*((B4424-$D$19)/$D$29)^0.25</f>
        <v>107.2188384471096</v>
      </c>
      <c r="E4423" s="181" t="e">
        <f t="shared" si="1156"/>
        <v>#DIV/0!</v>
      </c>
      <c r="F4423" s="181" t="e">
        <f t="shared" ref="F4423:F4486" si="1169">ABS(B4424-E4423)</f>
        <v>#DIV/0!</v>
      </c>
      <c r="H4423" s="181" t="e">
        <f t="shared" ref="H4423:H4486" si="1170">(2*PI()*$D$27*$D$32*($D$31-B4424))/LN($D$30/$D$28)</f>
        <v>#DIV/0!</v>
      </c>
      <c r="I4423" s="181" t="e">
        <f t="shared" si="1157"/>
        <v>#DIV/0!</v>
      </c>
      <c r="J4423" s="339" t="e">
        <f t="shared" si="1158"/>
        <v>#DIV/0!</v>
      </c>
      <c r="K4423" s="181" t="e">
        <f t="shared" si="1159"/>
        <v>#DIV/0!</v>
      </c>
      <c r="M4423" s="181" t="e">
        <f t="shared" si="1160"/>
        <v>#DIV/0!</v>
      </c>
      <c r="N4423" s="181" t="e">
        <f t="shared" si="1161"/>
        <v>#DIV/0!</v>
      </c>
      <c r="O4423" s="339" t="e">
        <f t="shared" si="1162"/>
        <v>#DIV/0!</v>
      </c>
      <c r="P4423" s="181" t="e">
        <f t="shared" si="1163"/>
        <v>#DIV/0!</v>
      </c>
      <c r="R4423" s="181" t="e">
        <f t="shared" si="1164"/>
        <v>#DIV/0!</v>
      </c>
      <c r="S4423" s="181" t="e">
        <f t="shared" si="1165"/>
        <v>#DIV/0!</v>
      </c>
      <c r="T4423" s="339" t="e">
        <f t="shared" ref="T4423:T4486" si="1171">+$D$19+(R4423/(S4423*$D$41))</f>
        <v>#DIV/0!</v>
      </c>
      <c r="U4423" s="181" t="e">
        <f t="shared" si="1166"/>
        <v>#DIV/0!</v>
      </c>
    </row>
    <row r="4424" spans="2:21" ht="12.75" customHeight="1" x14ac:dyDescent="0.15">
      <c r="B4424" s="1">
        <f t="shared" ref="B4424:B4487" si="1172">B4423+0.1</f>
        <v>455.30000000003503</v>
      </c>
      <c r="C4424" s="181" t="e">
        <f t="shared" si="1167"/>
        <v>#DIV/0!</v>
      </c>
      <c r="D4424" s="242">
        <f t="shared" si="1168"/>
        <v>107.22499567218728</v>
      </c>
      <c r="E4424" s="181" t="e">
        <f t="shared" si="1156"/>
        <v>#DIV/0!</v>
      </c>
      <c r="F4424" s="181" t="e">
        <f t="shared" si="1169"/>
        <v>#DIV/0!</v>
      </c>
      <c r="H4424" s="181" t="e">
        <f t="shared" si="1170"/>
        <v>#DIV/0!</v>
      </c>
      <c r="I4424" s="181" t="e">
        <f t="shared" si="1157"/>
        <v>#DIV/0!</v>
      </c>
      <c r="J4424" s="339" t="e">
        <f t="shared" si="1158"/>
        <v>#DIV/0!</v>
      </c>
      <c r="K4424" s="181" t="e">
        <f t="shared" si="1159"/>
        <v>#DIV/0!</v>
      </c>
      <c r="M4424" s="181" t="e">
        <f t="shared" si="1160"/>
        <v>#DIV/0!</v>
      </c>
      <c r="N4424" s="181" t="e">
        <f t="shared" si="1161"/>
        <v>#DIV/0!</v>
      </c>
      <c r="O4424" s="339" t="e">
        <f t="shared" si="1162"/>
        <v>#DIV/0!</v>
      </c>
      <c r="P4424" s="181" t="e">
        <f t="shared" si="1163"/>
        <v>#DIV/0!</v>
      </c>
      <c r="R4424" s="181" t="e">
        <f t="shared" si="1164"/>
        <v>#DIV/0!</v>
      </c>
      <c r="S4424" s="181" t="e">
        <f t="shared" si="1165"/>
        <v>#DIV/0!</v>
      </c>
      <c r="T4424" s="339" t="e">
        <f t="shared" si="1171"/>
        <v>#DIV/0!</v>
      </c>
      <c r="U4424" s="181" t="e">
        <f t="shared" si="1166"/>
        <v>#DIV/0!</v>
      </c>
    </row>
    <row r="4425" spans="2:21" ht="12.75" customHeight="1" x14ac:dyDescent="0.15">
      <c r="B4425" s="1">
        <f t="shared" si="1172"/>
        <v>455.40000000003505</v>
      </c>
      <c r="C4425" s="181" t="e">
        <f t="shared" si="1167"/>
        <v>#DIV/0!</v>
      </c>
      <c r="D4425" s="242">
        <f t="shared" si="1168"/>
        <v>107.23115183674093</v>
      </c>
      <c r="E4425" s="181" t="e">
        <f t="shared" si="1156"/>
        <v>#DIV/0!</v>
      </c>
      <c r="F4425" s="181" t="e">
        <f t="shared" si="1169"/>
        <v>#DIV/0!</v>
      </c>
      <c r="H4425" s="181" t="e">
        <f t="shared" si="1170"/>
        <v>#DIV/0!</v>
      </c>
      <c r="I4425" s="181" t="e">
        <f t="shared" si="1157"/>
        <v>#DIV/0!</v>
      </c>
      <c r="J4425" s="339" t="e">
        <f t="shared" si="1158"/>
        <v>#DIV/0!</v>
      </c>
      <c r="K4425" s="181" t="e">
        <f t="shared" si="1159"/>
        <v>#DIV/0!</v>
      </c>
      <c r="M4425" s="181" t="e">
        <f t="shared" si="1160"/>
        <v>#DIV/0!</v>
      </c>
      <c r="N4425" s="181" t="e">
        <f t="shared" si="1161"/>
        <v>#DIV/0!</v>
      </c>
      <c r="O4425" s="339" t="e">
        <f t="shared" si="1162"/>
        <v>#DIV/0!</v>
      </c>
      <c r="P4425" s="181" t="e">
        <f t="shared" si="1163"/>
        <v>#DIV/0!</v>
      </c>
      <c r="R4425" s="181" t="e">
        <f t="shared" si="1164"/>
        <v>#DIV/0!</v>
      </c>
      <c r="S4425" s="181" t="e">
        <f t="shared" si="1165"/>
        <v>#DIV/0!</v>
      </c>
      <c r="T4425" s="339" t="e">
        <f t="shared" si="1171"/>
        <v>#DIV/0!</v>
      </c>
      <c r="U4425" s="181" t="e">
        <f t="shared" si="1166"/>
        <v>#DIV/0!</v>
      </c>
    </row>
    <row r="4426" spans="2:21" ht="12.75" customHeight="1" x14ac:dyDescent="0.15">
      <c r="B4426" s="1">
        <f t="shared" si="1172"/>
        <v>455.50000000003507</v>
      </c>
      <c r="C4426" s="181" t="e">
        <f t="shared" si="1167"/>
        <v>#DIV/0!</v>
      </c>
      <c r="D4426" s="242">
        <f t="shared" si="1168"/>
        <v>107.23730694119688</v>
      </c>
      <c r="E4426" s="181" t="e">
        <f t="shared" si="1156"/>
        <v>#DIV/0!</v>
      </c>
      <c r="F4426" s="181" t="e">
        <f t="shared" si="1169"/>
        <v>#DIV/0!</v>
      </c>
      <c r="H4426" s="181" t="e">
        <f t="shared" si="1170"/>
        <v>#DIV/0!</v>
      </c>
      <c r="I4426" s="181" t="e">
        <f t="shared" si="1157"/>
        <v>#DIV/0!</v>
      </c>
      <c r="J4426" s="339" t="e">
        <f t="shared" si="1158"/>
        <v>#DIV/0!</v>
      </c>
      <c r="K4426" s="181" t="e">
        <f t="shared" si="1159"/>
        <v>#DIV/0!</v>
      </c>
      <c r="M4426" s="181" t="e">
        <f t="shared" si="1160"/>
        <v>#DIV/0!</v>
      </c>
      <c r="N4426" s="181" t="e">
        <f t="shared" si="1161"/>
        <v>#DIV/0!</v>
      </c>
      <c r="O4426" s="339" t="e">
        <f t="shared" si="1162"/>
        <v>#DIV/0!</v>
      </c>
      <c r="P4426" s="181" t="e">
        <f t="shared" si="1163"/>
        <v>#DIV/0!</v>
      </c>
      <c r="R4426" s="181" t="e">
        <f t="shared" si="1164"/>
        <v>#DIV/0!</v>
      </c>
      <c r="S4426" s="181" t="e">
        <f t="shared" si="1165"/>
        <v>#DIV/0!</v>
      </c>
      <c r="T4426" s="339" t="e">
        <f t="shared" si="1171"/>
        <v>#DIV/0!</v>
      </c>
      <c r="U4426" s="181" t="e">
        <f t="shared" si="1166"/>
        <v>#DIV/0!</v>
      </c>
    </row>
    <row r="4427" spans="2:21" ht="12.75" customHeight="1" x14ac:dyDescent="0.15">
      <c r="B4427" s="1">
        <f t="shared" si="1172"/>
        <v>455.6000000000351</v>
      </c>
      <c r="C4427" s="181" t="e">
        <f t="shared" si="1167"/>
        <v>#DIV/0!</v>
      </c>
      <c r="D4427" s="242">
        <f t="shared" si="1168"/>
        <v>107.24346098598083</v>
      </c>
      <c r="E4427" s="181" t="e">
        <f t="shared" si="1156"/>
        <v>#DIV/0!</v>
      </c>
      <c r="F4427" s="181" t="e">
        <f t="shared" si="1169"/>
        <v>#DIV/0!</v>
      </c>
      <c r="H4427" s="181" t="e">
        <f t="shared" si="1170"/>
        <v>#DIV/0!</v>
      </c>
      <c r="I4427" s="181" t="e">
        <f t="shared" si="1157"/>
        <v>#DIV/0!</v>
      </c>
      <c r="J4427" s="339" t="e">
        <f t="shared" si="1158"/>
        <v>#DIV/0!</v>
      </c>
      <c r="K4427" s="181" t="e">
        <f t="shared" si="1159"/>
        <v>#DIV/0!</v>
      </c>
      <c r="M4427" s="181" t="e">
        <f t="shared" si="1160"/>
        <v>#DIV/0!</v>
      </c>
      <c r="N4427" s="181" t="e">
        <f t="shared" si="1161"/>
        <v>#DIV/0!</v>
      </c>
      <c r="O4427" s="339" t="e">
        <f t="shared" si="1162"/>
        <v>#DIV/0!</v>
      </c>
      <c r="P4427" s="181" t="e">
        <f t="shared" si="1163"/>
        <v>#DIV/0!</v>
      </c>
      <c r="R4427" s="181" t="e">
        <f t="shared" si="1164"/>
        <v>#DIV/0!</v>
      </c>
      <c r="S4427" s="181" t="e">
        <f t="shared" si="1165"/>
        <v>#DIV/0!</v>
      </c>
      <c r="T4427" s="339" t="e">
        <f t="shared" si="1171"/>
        <v>#DIV/0!</v>
      </c>
      <c r="U4427" s="181" t="e">
        <f t="shared" si="1166"/>
        <v>#DIV/0!</v>
      </c>
    </row>
    <row r="4428" spans="2:21" ht="12.75" customHeight="1" x14ac:dyDescent="0.15">
      <c r="B4428" s="1">
        <f t="shared" si="1172"/>
        <v>455.70000000003512</v>
      </c>
      <c r="C4428" s="181" t="e">
        <f t="shared" si="1167"/>
        <v>#DIV/0!</v>
      </c>
      <c r="D4428" s="242">
        <f t="shared" si="1168"/>
        <v>107.24961397151834</v>
      </c>
      <c r="E4428" s="181" t="e">
        <f t="shared" si="1156"/>
        <v>#DIV/0!</v>
      </c>
      <c r="F4428" s="181" t="e">
        <f t="shared" si="1169"/>
        <v>#DIV/0!</v>
      </c>
      <c r="H4428" s="181" t="e">
        <f t="shared" si="1170"/>
        <v>#DIV/0!</v>
      </c>
      <c r="I4428" s="181" t="e">
        <f t="shared" si="1157"/>
        <v>#DIV/0!</v>
      </c>
      <c r="J4428" s="339" t="e">
        <f t="shared" si="1158"/>
        <v>#DIV/0!</v>
      </c>
      <c r="K4428" s="181" t="e">
        <f t="shared" si="1159"/>
        <v>#DIV/0!</v>
      </c>
      <c r="M4428" s="181" t="e">
        <f t="shared" si="1160"/>
        <v>#DIV/0!</v>
      </c>
      <c r="N4428" s="181" t="e">
        <f t="shared" si="1161"/>
        <v>#DIV/0!</v>
      </c>
      <c r="O4428" s="339" t="e">
        <f t="shared" si="1162"/>
        <v>#DIV/0!</v>
      </c>
      <c r="P4428" s="181" t="e">
        <f t="shared" si="1163"/>
        <v>#DIV/0!</v>
      </c>
      <c r="R4428" s="181" t="e">
        <f t="shared" si="1164"/>
        <v>#DIV/0!</v>
      </c>
      <c r="S4428" s="181" t="e">
        <f t="shared" si="1165"/>
        <v>#DIV/0!</v>
      </c>
      <c r="T4428" s="339" t="e">
        <f t="shared" si="1171"/>
        <v>#DIV/0!</v>
      </c>
      <c r="U4428" s="181" t="e">
        <f t="shared" si="1166"/>
        <v>#DIV/0!</v>
      </c>
    </row>
    <row r="4429" spans="2:21" ht="12.75" customHeight="1" x14ac:dyDescent="0.15">
      <c r="B4429" s="1">
        <f t="shared" si="1172"/>
        <v>455.80000000003514</v>
      </c>
      <c r="C4429" s="181" t="e">
        <f t="shared" si="1167"/>
        <v>#DIV/0!</v>
      </c>
      <c r="D4429" s="242">
        <f t="shared" si="1168"/>
        <v>107.25576589823491</v>
      </c>
      <c r="E4429" s="181" t="e">
        <f t="shared" si="1156"/>
        <v>#DIV/0!</v>
      </c>
      <c r="F4429" s="181" t="e">
        <f t="shared" si="1169"/>
        <v>#DIV/0!</v>
      </c>
      <c r="H4429" s="181" t="e">
        <f t="shared" si="1170"/>
        <v>#DIV/0!</v>
      </c>
      <c r="I4429" s="181" t="e">
        <f t="shared" si="1157"/>
        <v>#DIV/0!</v>
      </c>
      <c r="J4429" s="339" t="e">
        <f t="shared" si="1158"/>
        <v>#DIV/0!</v>
      </c>
      <c r="K4429" s="181" t="e">
        <f t="shared" si="1159"/>
        <v>#DIV/0!</v>
      </c>
      <c r="M4429" s="181" t="e">
        <f t="shared" si="1160"/>
        <v>#DIV/0!</v>
      </c>
      <c r="N4429" s="181" t="e">
        <f t="shared" si="1161"/>
        <v>#DIV/0!</v>
      </c>
      <c r="O4429" s="339" t="e">
        <f t="shared" si="1162"/>
        <v>#DIV/0!</v>
      </c>
      <c r="P4429" s="181" t="e">
        <f t="shared" si="1163"/>
        <v>#DIV/0!</v>
      </c>
      <c r="R4429" s="181" t="e">
        <f t="shared" si="1164"/>
        <v>#DIV/0!</v>
      </c>
      <c r="S4429" s="181" t="e">
        <f t="shared" si="1165"/>
        <v>#DIV/0!</v>
      </c>
      <c r="T4429" s="339" t="e">
        <f t="shared" si="1171"/>
        <v>#DIV/0!</v>
      </c>
      <c r="U4429" s="181" t="e">
        <f t="shared" si="1166"/>
        <v>#DIV/0!</v>
      </c>
    </row>
    <row r="4430" spans="2:21" ht="12.75" customHeight="1" x14ac:dyDescent="0.15">
      <c r="B4430" s="1">
        <f t="shared" si="1172"/>
        <v>455.90000000003516</v>
      </c>
      <c r="C4430" s="181" t="e">
        <f t="shared" si="1167"/>
        <v>#DIV/0!</v>
      </c>
      <c r="D4430" s="242">
        <f t="shared" si="1168"/>
        <v>107.26191676655546</v>
      </c>
      <c r="E4430" s="181" t="e">
        <f t="shared" si="1156"/>
        <v>#DIV/0!</v>
      </c>
      <c r="F4430" s="181" t="e">
        <f t="shared" si="1169"/>
        <v>#DIV/0!</v>
      </c>
      <c r="H4430" s="181" t="e">
        <f t="shared" si="1170"/>
        <v>#DIV/0!</v>
      </c>
      <c r="I4430" s="181" t="e">
        <f t="shared" si="1157"/>
        <v>#DIV/0!</v>
      </c>
      <c r="J4430" s="339" t="e">
        <f t="shared" si="1158"/>
        <v>#DIV/0!</v>
      </c>
      <c r="K4430" s="181" t="e">
        <f t="shared" si="1159"/>
        <v>#DIV/0!</v>
      </c>
      <c r="M4430" s="181" t="e">
        <f t="shared" si="1160"/>
        <v>#DIV/0!</v>
      </c>
      <c r="N4430" s="181" t="e">
        <f t="shared" si="1161"/>
        <v>#DIV/0!</v>
      </c>
      <c r="O4430" s="339" t="e">
        <f t="shared" si="1162"/>
        <v>#DIV/0!</v>
      </c>
      <c r="P4430" s="181" t="e">
        <f t="shared" si="1163"/>
        <v>#DIV/0!</v>
      </c>
      <c r="R4430" s="181" t="e">
        <f t="shared" si="1164"/>
        <v>#DIV/0!</v>
      </c>
      <c r="S4430" s="181" t="e">
        <f t="shared" si="1165"/>
        <v>#DIV/0!</v>
      </c>
      <c r="T4430" s="339" t="e">
        <f t="shared" si="1171"/>
        <v>#DIV/0!</v>
      </c>
      <c r="U4430" s="181" t="e">
        <f t="shared" si="1166"/>
        <v>#DIV/0!</v>
      </c>
    </row>
    <row r="4431" spans="2:21" ht="12.75" customHeight="1" x14ac:dyDescent="0.15">
      <c r="B4431" s="1">
        <f t="shared" si="1172"/>
        <v>456.00000000003519</v>
      </c>
      <c r="C4431" s="181" t="e">
        <f t="shared" si="1167"/>
        <v>#DIV/0!</v>
      </c>
      <c r="D4431" s="242">
        <f t="shared" si="1168"/>
        <v>107.26806657690472</v>
      </c>
      <c r="E4431" s="181" t="e">
        <f t="shared" si="1156"/>
        <v>#DIV/0!</v>
      </c>
      <c r="F4431" s="181" t="e">
        <f t="shared" si="1169"/>
        <v>#DIV/0!</v>
      </c>
      <c r="H4431" s="181" t="e">
        <f t="shared" si="1170"/>
        <v>#DIV/0!</v>
      </c>
      <c r="I4431" s="181" t="e">
        <f t="shared" si="1157"/>
        <v>#DIV/0!</v>
      </c>
      <c r="J4431" s="339" t="e">
        <f t="shared" si="1158"/>
        <v>#DIV/0!</v>
      </c>
      <c r="K4431" s="181" t="e">
        <f t="shared" si="1159"/>
        <v>#DIV/0!</v>
      </c>
      <c r="M4431" s="181" t="e">
        <f t="shared" si="1160"/>
        <v>#DIV/0!</v>
      </c>
      <c r="N4431" s="181" t="e">
        <f t="shared" si="1161"/>
        <v>#DIV/0!</v>
      </c>
      <c r="O4431" s="339" t="e">
        <f t="shared" si="1162"/>
        <v>#DIV/0!</v>
      </c>
      <c r="P4431" s="181" t="e">
        <f t="shared" si="1163"/>
        <v>#DIV/0!</v>
      </c>
      <c r="R4431" s="181" t="e">
        <f t="shared" si="1164"/>
        <v>#DIV/0!</v>
      </c>
      <c r="S4431" s="181" t="e">
        <f t="shared" si="1165"/>
        <v>#DIV/0!</v>
      </c>
      <c r="T4431" s="339" t="e">
        <f t="shared" si="1171"/>
        <v>#DIV/0!</v>
      </c>
      <c r="U4431" s="181" t="e">
        <f t="shared" si="1166"/>
        <v>#DIV/0!</v>
      </c>
    </row>
    <row r="4432" spans="2:21" ht="12.75" customHeight="1" x14ac:dyDescent="0.15">
      <c r="B4432" s="1">
        <f t="shared" si="1172"/>
        <v>456.10000000003521</v>
      </c>
      <c r="C4432" s="181" t="e">
        <f t="shared" si="1167"/>
        <v>#DIV/0!</v>
      </c>
      <c r="D4432" s="242">
        <f t="shared" si="1168"/>
        <v>107.27421532970733</v>
      </c>
      <c r="E4432" s="181" t="e">
        <f t="shared" si="1156"/>
        <v>#DIV/0!</v>
      </c>
      <c r="F4432" s="181" t="e">
        <f t="shared" si="1169"/>
        <v>#DIV/0!</v>
      </c>
      <c r="H4432" s="181" t="e">
        <f t="shared" si="1170"/>
        <v>#DIV/0!</v>
      </c>
      <c r="I4432" s="181" t="e">
        <f t="shared" si="1157"/>
        <v>#DIV/0!</v>
      </c>
      <c r="J4432" s="339" t="e">
        <f t="shared" si="1158"/>
        <v>#DIV/0!</v>
      </c>
      <c r="K4432" s="181" t="e">
        <f t="shared" si="1159"/>
        <v>#DIV/0!</v>
      </c>
      <c r="M4432" s="181" t="e">
        <f t="shared" si="1160"/>
        <v>#DIV/0!</v>
      </c>
      <c r="N4432" s="181" t="e">
        <f t="shared" si="1161"/>
        <v>#DIV/0!</v>
      </c>
      <c r="O4432" s="339" t="e">
        <f t="shared" si="1162"/>
        <v>#DIV/0!</v>
      </c>
      <c r="P4432" s="181" t="e">
        <f t="shared" si="1163"/>
        <v>#DIV/0!</v>
      </c>
      <c r="R4432" s="181" t="e">
        <f t="shared" si="1164"/>
        <v>#DIV/0!</v>
      </c>
      <c r="S4432" s="181" t="e">
        <f t="shared" si="1165"/>
        <v>#DIV/0!</v>
      </c>
      <c r="T4432" s="339" t="e">
        <f t="shared" si="1171"/>
        <v>#DIV/0!</v>
      </c>
      <c r="U4432" s="181" t="e">
        <f t="shared" si="1166"/>
        <v>#DIV/0!</v>
      </c>
    </row>
    <row r="4433" spans="2:21" ht="12.75" customHeight="1" x14ac:dyDescent="0.15">
      <c r="B4433" s="1">
        <f t="shared" si="1172"/>
        <v>456.20000000003523</v>
      </c>
      <c r="C4433" s="181" t="e">
        <f t="shared" si="1167"/>
        <v>#DIV/0!</v>
      </c>
      <c r="D4433" s="242">
        <f t="shared" si="1168"/>
        <v>107.2803630253874</v>
      </c>
      <c r="E4433" s="181" t="e">
        <f t="shared" si="1156"/>
        <v>#DIV/0!</v>
      </c>
      <c r="F4433" s="181" t="e">
        <f t="shared" si="1169"/>
        <v>#DIV/0!</v>
      </c>
      <c r="H4433" s="181" t="e">
        <f t="shared" si="1170"/>
        <v>#DIV/0!</v>
      </c>
      <c r="I4433" s="181" t="e">
        <f t="shared" si="1157"/>
        <v>#DIV/0!</v>
      </c>
      <c r="J4433" s="339" t="e">
        <f t="shared" si="1158"/>
        <v>#DIV/0!</v>
      </c>
      <c r="K4433" s="181" t="e">
        <f t="shared" si="1159"/>
        <v>#DIV/0!</v>
      </c>
      <c r="M4433" s="181" t="e">
        <f t="shared" si="1160"/>
        <v>#DIV/0!</v>
      </c>
      <c r="N4433" s="181" t="e">
        <f t="shared" si="1161"/>
        <v>#DIV/0!</v>
      </c>
      <c r="O4433" s="339" t="e">
        <f t="shared" si="1162"/>
        <v>#DIV/0!</v>
      </c>
      <c r="P4433" s="181" t="e">
        <f t="shared" si="1163"/>
        <v>#DIV/0!</v>
      </c>
      <c r="R4433" s="181" t="e">
        <f t="shared" si="1164"/>
        <v>#DIV/0!</v>
      </c>
      <c r="S4433" s="181" t="e">
        <f t="shared" si="1165"/>
        <v>#DIV/0!</v>
      </c>
      <c r="T4433" s="339" t="e">
        <f t="shared" si="1171"/>
        <v>#DIV/0!</v>
      </c>
      <c r="U4433" s="181" t="e">
        <f t="shared" si="1166"/>
        <v>#DIV/0!</v>
      </c>
    </row>
    <row r="4434" spans="2:21" ht="12.75" customHeight="1" x14ac:dyDescent="0.15">
      <c r="B4434" s="1">
        <f t="shared" si="1172"/>
        <v>456.30000000003525</v>
      </c>
      <c r="C4434" s="181" t="e">
        <f t="shared" si="1167"/>
        <v>#DIV/0!</v>
      </c>
      <c r="D4434" s="242">
        <f t="shared" si="1168"/>
        <v>107.28650966436899</v>
      </c>
      <c r="E4434" s="181" t="e">
        <f t="shared" si="1156"/>
        <v>#DIV/0!</v>
      </c>
      <c r="F4434" s="181" t="e">
        <f t="shared" si="1169"/>
        <v>#DIV/0!</v>
      </c>
      <c r="H4434" s="181" t="e">
        <f t="shared" si="1170"/>
        <v>#DIV/0!</v>
      </c>
      <c r="I4434" s="181" t="e">
        <f t="shared" si="1157"/>
        <v>#DIV/0!</v>
      </c>
      <c r="J4434" s="339" t="e">
        <f t="shared" si="1158"/>
        <v>#DIV/0!</v>
      </c>
      <c r="K4434" s="181" t="e">
        <f t="shared" si="1159"/>
        <v>#DIV/0!</v>
      </c>
      <c r="M4434" s="181" t="e">
        <f t="shared" si="1160"/>
        <v>#DIV/0!</v>
      </c>
      <c r="N4434" s="181" t="e">
        <f t="shared" si="1161"/>
        <v>#DIV/0!</v>
      </c>
      <c r="O4434" s="339" t="e">
        <f t="shared" si="1162"/>
        <v>#DIV/0!</v>
      </c>
      <c r="P4434" s="181" t="e">
        <f t="shared" si="1163"/>
        <v>#DIV/0!</v>
      </c>
      <c r="R4434" s="181" t="e">
        <f t="shared" si="1164"/>
        <v>#DIV/0!</v>
      </c>
      <c r="S4434" s="181" t="e">
        <f t="shared" si="1165"/>
        <v>#DIV/0!</v>
      </c>
      <c r="T4434" s="339" t="e">
        <f t="shared" si="1171"/>
        <v>#DIV/0!</v>
      </c>
      <c r="U4434" s="181" t="e">
        <f t="shared" si="1166"/>
        <v>#DIV/0!</v>
      </c>
    </row>
    <row r="4435" spans="2:21" ht="12.75" customHeight="1" x14ac:dyDescent="0.15">
      <c r="B4435" s="1">
        <f t="shared" si="1172"/>
        <v>456.40000000003528</v>
      </c>
      <c r="C4435" s="181" t="e">
        <f t="shared" si="1167"/>
        <v>#DIV/0!</v>
      </c>
      <c r="D4435" s="242">
        <f t="shared" si="1168"/>
        <v>107.29265524707586</v>
      </c>
      <c r="E4435" s="181" t="e">
        <f t="shared" si="1156"/>
        <v>#DIV/0!</v>
      </c>
      <c r="F4435" s="181" t="e">
        <f t="shared" si="1169"/>
        <v>#DIV/0!</v>
      </c>
      <c r="H4435" s="181" t="e">
        <f t="shared" si="1170"/>
        <v>#DIV/0!</v>
      </c>
      <c r="I4435" s="181" t="e">
        <f t="shared" si="1157"/>
        <v>#DIV/0!</v>
      </c>
      <c r="J4435" s="339" t="e">
        <f t="shared" si="1158"/>
        <v>#DIV/0!</v>
      </c>
      <c r="K4435" s="181" t="e">
        <f t="shared" si="1159"/>
        <v>#DIV/0!</v>
      </c>
      <c r="M4435" s="181" t="e">
        <f t="shared" si="1160"/>
        <v>#DIV/0!</v>
      </c>
      <c r="N4435" s="181" t="e">
        <f t="shared" si="1161"/>
        <v>#DIV/0!</v>
      </c>
      <c r="O4435" s="339" t="e">
        <f t="shared" si="1162"/>
        <v>#DIV/0!</v>
      </c>
      <c r="P4435" s="181" t="e">
        <f t="shared" si="1163"/>
        <v>#DIV/0!</v>
      </c>
      <c r="R4435" s="181" t="e">
        <f t="shared" si="1164"/>
        <v>#DIV/0!</v>
      </c>
      <c r="S4435" s="181" t="e">
        <f t="shared" si="1165"/>
        <v>#DIV/0!</v>
      </c>
      <c r="T4435" s="339" t="e">
        <f t="shared" si="1171"/>
        <v>#DIV/0!</v>
      </c>
      <c r="U4435" s="181" t="e">
        <f t="shared" si="1166"/>
        <v>#DIV/0!</v>
      </c>
    </row>
    <row r="4436" spans="2:21" ht="12.75" customHeight="1" x14ac:dyDescent="0.15">
      <c r="B4436" s="1">
        <f t="shared" si="1172"/>
        <v>456.5000000000353</v>
      </c>
      <c r="C4436" s="181" t="e">
        <f t="shared" si="1167"/>
        <v>#DIV/0!</v>
      </c>
      <c r="D4436" s="242">
        <f t="shared" si="1168"/>
        <v>107.29879977393136</v>
      </c>
      <c r="E4436" s="181" t="e">
        <f t="shared" si="1156"/>
        <v>#DIV/0!</v>
      </c>
      <c r="F4436" s="181" t="e">
        <f t="shared" si="1169"/>
        <v>#DIV/0!</v>
      </c>
      <c r="H4436" s="181" t="e">
        <f t="shared" si="1170"/>
        <v>#DIV/0!</v>
      </c>
      <c r="I4436" s="181" t="e">
        <f t="shared" si="1157"/>
        <v>#DIV/0!</v>
      </c>
      <c r="J4436" s="339" t="e">
        <f t="shared" si="1158"/>
        <v>#DIV/0!</v>
      </c>
      <c r="K4436" s="181" t="e">
        <f t="shared" si="1159"/>
        <v>#DIV/0!</v>
      </c>
      <c r="M4436" s="181" t="e">
        <f t="shared" si="1160"/>
        <v>#DIV/0!</v>
      </c>
      <c r="N4436" s="181" t="e">
        <f t="shared" si="1161"/>
        <v>#DIV/0!</v>
      </c>
      <c r="O4436" s="339" t="e">
        <f t="shared" si="1162"/>
        <v>#DIV/0!</v>
      </c>
      <c r="P4436" s="181" t="e">
        <f t="shared" si="1163"/>
        <v>#DIV/0!</v>
      </c>
      <c r="R4436" s="181" t="e">
        <f t="shared" si="1164"/>
        <v>#DIV/0!</v>
      </c>
      <c r="S4436" s="181" t="e">
        <f t="shared" si="1165"/>
        <v>#DIV/0!</v>
      </c>
      <c r="T4436" s="339" t="e">
        <f t="shared" si="1171"/>
        <v>#DIV/0!</v>
      </c>
      <c r="U4436" s="181" t="e">
        <f t="shared" si="1166"/>
        <v>#DIV/0!</v>
      </c>
    </row>
    <row r="4437" spans="2:21" ht="12.75" customHeight="1" x14ac:dyDescent="0.15">
      <c r="B4437" s="1">
        <f t="shared" si="1172"/>
        <v>456.60000000003532</v>
      </c>
      <c r="C4437" s="181" t="e">
        <f t="shared" si="1167"/>
        <v>#DIV/0!</v>
      </c>
      <c r="D4437" s="242">
        <f t="shared" si="1168"/>
        <v>107.3049432453586</v>
      </c>
      <c r="E4437" s="181" t="e">
        <f t="shared" si="1156"/>
        <v>#DIV/0!</v>
      </c>
      <c r="F4437" s="181" t="e">
        <f t="shared" si="1169"/>
        <v>#DIV/0!</v>
      </c>
      <c r="H4437" s="181" t="e">
        <f t="shared" si="1170"/>
        <v>#DIV/0!</v>
      </c>
      <c r="I4437" s="181" t="e">
        <f t="shared" si="1157"/>
        <v>#DIV/0!</v>
      </c>
      <c r="J4437" s="339" t="e">
        <f t="shared" si="1158"/>
        <v>#DIV/0!</v>
      </c>
      <c r="K4437" s="181" t="e">
        <f t="shared" si="1159"/>
        <v>#DIV/0!</v>
      </c>
      <c r="M4437" s="181" t="e">
        <f t="shared" si="1160"/>
        <v>#DIV/0!</v>
      </c>
      <c r="N4437" s="181" t="e">
        <f t="shared" si="1161"/>
        <v>#DIV/0!</v>
      </c>
      <c r="O4437" s="339" t="e">
        <f t="shared" si="1162"/>
        <v>#DIV/0!</v>
      </c>
      <c r="P4437" s="181" t="e">
        <f t="shared" si="1163"/>
        <v>#DIV/0!</v>
      </c>
      <c r="R4437" s="181" t="e">
        <f t="shared" si="1164"/>
        <v>#DIV/0!</v>
      </c>
      <c r="S4437" s="181" t="e">
        <f t="shared" si="1165"/>
        <v>#DIV/0!</v>
      </c>
      <c r="T4437" s="339" t="e">
        <f t="shared" si="1171"/>
        <v>#DIV/0!</v>
      </c>
      <c r="U4437" s="181" t="e">
        <f t="shared" si="1166"/>
        <v>#DIV/0!</v>
      </c>
    </row>
    <row r="4438" spans="2:21" ht="12.75" customHeight="1" x14ac:dyDescent="0.15">
      <c r="B4438" s="1">
        <f t="shared" si="1172"/>
        <v>456.70000000003535</v>
      </c>
      <c r="C4438" s="181" t="e">
        <f t="shared" si="1167"/>
        <v>#DIV/0!</v>
      </c>
      <c r="D4438" s="242">
        <f t="shared" si="1168"/>
        <v>107.31108566178072</v>
      </c>
      <c r="E4438" s="181" t="e">
        <f t="shared" si="1156"/>
        <v>#DIV/0!</v>
      </c>
      <c r="F4438" s="181" t="e">
        <f t="shared" si="1169"/>
        <v>#DIV/0!</v>
      </c>
      <c r="H4438" s="181" t="e">
        <f t="shared" si="1170"/>
        <v>#DIV/0!</v>
      </c>
      <c r="I4438" s="181" t="e">
        <f t="shared" si="1157"/>
        <v>#DIV/0!</v>
      </c>
      <c r="J4438" s="339" t="e">
        <f t="shared" si="1158"/>
        <v>#DIV/0!</v>
      </c>
      <c r="K4438" s="181" t="e">
        <f t="shared" si="1159"/>
        <v>#DIV/0!</v>
      </c>
      <c r="M4438" s="181" t="e">
        <f t="shared" si="1160"/>
        <v>#DIV/0!</v>
      </c>
      <c r="N4438" s="181" t="e">
        <f t="shared" si="1161"/>
        <v>#DIV/0!</v>
      </c>
      <c r="O4438" s="339" t="e">
        <f t="shared" si="1162"/>
        <v>#DIV/0!</v>
      </c>
      <c r="P4438" s="181" t="e">
        <f t="shared" si="1163"/>
        <v>#DIV/0!</v>
      </c>
      <c r="R4438" s="181" t="e">
        <f t="shared" si="1164"/>
        <v>#DIV/0!</v>
      </c>
      <c r="S4438" s="181" t="e">
        <f t="shared" si="1165"/>
        <v>#DIV/0!</v>
      </c>
      <c r="T4438" s="339" t="e">
        <f t="shared" si="1171"/>
        <v>#DIV/0!</v>
      </c>
      <c r="U4438" s="181" t="e">
        <f t="shared" si="1166"/>
        <v>#DIV/0!</v>
      </c>
    </row>
    <row r="4439" spans="2:21" ht="12.75" customHeight="1" x14ac:dyDescent="0.15">
      <c r="B4439" s="1">
        <f t="shared" si="1172"/>
        <v>456.80000000003537</v>
      </c>
      <c r="C4439" s="181" t="e">
        <f t="shared" si="1167"/>
        <v>#DIV/0!</v>
      </c>
      <c r="D4439" s="242">
        <f t="shared" si="1168"/>
        <v>107.31722702362011</v>
      </c>
      <c r="E4439" s="181" t="e">
        <f t="shared" si="1156"/>
        <v>#DIV/0!</v>
      </c>
      <c r="F4439" s="181" t="e">
        <f t="shared" si="1169"/>
        <v>#DIV/0!</v>
      </c>
      <c r="H4439" s="181" t="e">
        <f t="shared" si="1170"/>
        <v>#DIV/0!</v>
      </c>
      <c r="I4439" s="181" t="e">
        <f t="shared" si="1157"/>
        <v>#DIV/0!</v>
      </c>
      <c r="J4439" s="339" t="e">
        <f t="shared" si="1158"/>
        <v>#DIV/0!</v>
      </c>
      <c r="K4439" s="181" t="e">
        <f t="shared" si="1159"/>
        <v>#DIV/0!</v>
      </c>
      <c r="M4439" s="181" t="e">
        <f t="shared" si="1160"/>
        <v>#DIV/0!</v>
      </c>
      <c r="N4439" s="181" t="e">
        <f t="shared" si="1161"/>
        <v>#DIV/0!</v>
      </c>
      <c r="O4439" s="339" t="e">
        <f t="shared" si="1162"/>
        <v>#DIV/0!</v>
      </c>
      <c r="P4439" s="181" t="e">
        <f t="shared" si="1163"/>
        <v>#DIV/0!</v>
      </c>
      <c r="R4439" s="181" t="e">
        <f t="shared" si="1164"/>
        <v>#DIV/0!</v>
      </c>
      <c r="S4439" s="181" t="e">
        <f t="shared" si="1165"/>
        <v>#DIV/0!</v>
      </c>
      <c r="T4439" s="339" t="e">
        <f t="shared" si="1171"/>
        <v>#DIV/0!</v>
      </c>
      <c r="U4439" s="181" t="e">
        <f t="shared" si="1166"/>
        <v>#DIV/0!</v>
      </c>
    </row>
    <row r="4440" spans="2:21" ht="12.75" customHeight="1" x14ac:dyDescent="0.15">
      <c r="B4440" s="1">
        <f t="shared" si="1172"/>
        <v>456.90000000003539</v>
      </c>
      <c r="C4440" s="181" t="e">
        <f t="shared" si="1167"/>
        <v>#DIV/0!</v>
      </c>
      <c r="D4440" s="242">
        <f t="shared" si="1168"/>
        <v>107.32336733129929</v>
      </c>
      <c r="E4440" s="181" t="e">
        <f t="shared" si="1156"/>
        <v>#DIV/0!</v>
      </c>
      <c r="F4440" s="181" t="e">
        <f t="shared" si="1169"/>
        <v>#DIV/0!</v>
      </c>
      <c r="H4440" s="181" t="e">
        <f t="shared" si="1170"/>
        <v>#DIV/0!</v>
      </c>
      <c r="I4440" s="181" t="e">
        <f t="shared" si="1157"/>
        <v>#DIV/0!</v>
      </c>
      <c r="J4440" s="339" t="e">
        <f t="shared" si="1158"/>
        <v>#DIV/0!</v>
      </c>
      <c r="K4440" s="181" t="e">
        <f t="shared" si="1159"/>
        <v>#DIV/0!</v>
      </c>
      <c r="M4440" s="181" t="e">
        <f t="shared" si="1160"/>
        <v>#DIV/0!</v>
      </c>
      <c r="N4440" s="181" t="e">
        <f t="shared" si="1161"/>
        <v>#DIV/0!</v>
      </c>
      <c r="O4440" s="339" t="e">
        <f t="shared" si="1162"/>
        <v>#DIV/0!</v>
      </c>
      <c r="P4440" s="181" t="e">
        <f t="shared" si="1163"/>
        <v>#DIV/0!</v>
      </c>
      <c r="R4440" s="181" t="e">
        <f t="shared" si="1164"/>
        <v>#DIV/0!</v>
      </c>
      <c r="S4440" s="181" t="e">
        <f t="shared" si="1165"/>
        <v>#DIV/0!</v>
      </c>
      <c r="T4440" s="339" t="e">
        <f t="shared" si="1171"/>
        <v>#DIV/0!</v>
      </c>
      <c r="U4440" s="181" t="e">
        <f t="shared" si="1166"/>
        <v>#DIV/0!</v>
      </c>
    </row>
    <row r="4441" spans="2:21" ht="12.75" customHeight="1" x14ac:dyDescent="0.15">
      <c r="B4441" s="1">
        <f t="shared" si="1172"/>
        <v>457.00000000003541</v>
      </c>
      <c r="C4441" s="181" t="e">
        <f t="shared" si="1167"/>
        <v>#DIV/0!</v>
      </c>
      <c r="D4441" s="242">
        <f t="shared" si="1168"/>
        <v>107.3295065852403</v>
      </c>
      <c r="E4441" s="181" t="e">
        <f t="shared" si="1156"/>
        <v>#DIV/0!</v>
      </c>
      <c r="F4441" s="181" t="e">
        <f t="shared" si="1169"/>
        <v>#DIV/0!</v>
      </c>
      <c r="H4441" s="181" t="e">
        <f t="shared" si="1170"/>
        <v>#DIV/0!</v>
      </c>
      <c r="I4441" s="181" t="e">
        <f t="shared" si="1157"/>
        <v>#DIV/0!</v>
      </c>
      <c r="J4441" s="339" t="e">
        <f t="shared" si="1158"/>
        <v>#DIV/0!</v>
      </c>
      <c r="K4441" s="181" t="e">
        <f t="shared" si="1159"/>
        <v>#DIV/0!</v>
      </c>
      <c r="M4441" s="181" t="e">
        <f t="shared" si="1160"/>
        <v>#DIV/0!</v>
      </c>
      <c r="N4441" s="181" t="e">
        <f t="shared" si="1161"/>
        <v>#DIV/0!</v>
      </c>
      <c r="O4441" s="339" t="e">
        <f t="shared" si="1162"/>
        <v>#DIV/0!</v>
      </c>
      <c r="P4441" s="181" t="e">
        <f t="shared" si="1163"/>
        <v>#DIV/0!</v>
      </c>
      <c r="R4441" s="181" t="e">
        <f t="shared" si="1164"/>
        <v>#DIV/0!</v>
      </c>
      <c r="S4441" s="181" t="e">
        <f t="shared" si="1165"/>
        <v>#DIV/0!</v>
      </c>
      <c r="T4441" s="339" t="e">
        <f t="shared" si="1171"/>
        <v>#DIV/0!</v>
      </c>
      <c r="U4441" s="181" t="e">
        <f t="shared" si="1166"/>
        <v>#DIV/0!</v>
      </c>
    </row>
    <row r="4442" spans="2:21" ht="12.75" customHeight="1" x14ac:dyDescent="0.15">
      <c r="B4442" s="1">
        <f t="shared" si="1172"/>
        <v>457.10000000003544</v>
      </c>
      <c r="C4442" s="181" t="e">
        <f t="shared" si="1167"/>
        <v>#DIV/0!</v>
      </c>
      <c r="D4442" s="242">
        <f t="shared" si="1168"/>
        <v>107.3356447858651</v>
      </c>
      <c r="E4442" s="181" t="e">
        <f t="shared" si="1156"/>
        <v>#DIV/0!</v>
      </c>
      <c r="F4442" s="181" t="e">
        <f t="shared" si="1169"/>
        <v>#DIV/0!</v>
      </c>
      <c r="H4442" s="181" t="e">
        <f t="shared" si="1170"/>
        <v>#DIV/0!</v>
      </c>
      <c r="I4442" s="181" t="e">
        <f t="shared" si="1157"/>
        <v>#DIV/0!</v>
      </c>
      <c r="J4442" s="339" t="e">
        <f t="shared" si="1158"/>
        <v>#DIV/0!</v>
      </c>
      <c r="K4442" s="181" t="e">
        <f t="shared" si="1159"/>
        <v>#DIV/0!</v>
      </c>
      <c r="M4442" s="181" t="e">
        <f t="shared" si="1160"/>
        <v>#DIV/0!</v>
      </c>
      <c r="N4442" s="181" t="e">
        <f t="shared" si="1161"/>
        <v>#DIV/0!</v>
      </c>
      <c r="O4442" s="339" t="e">
        <f t="shared" si="1162"/>
        <v>#DIV/0!</v>
      </c>
      <c r="P4442" s="181" t="e">
        <f t="shared" si="1163"/>
        <v>#DIV/0!</v>
      </c>
      <c r="R4442" s="181" t="e">
        <f t="shared" si="1164"/>
        <v>#DIV/0!</v>
      </c>
      <c r="S4442" s="181" t="e">
        <f t="shared" si="1165"/>
        <v>#DIV/0!</v>
      </c>
      <c r="T4442" s="339" t="e">
        <f t="shared" si="1171"/>
        <v>#DIV/0!</v>
      </c>
      <c r="U4442" s="181" t="e">
        <f t="shared" si="1166"/>
        <v>#DIV/0!</v>
      </c>
    </row>
    <row r="4443" spans="2:21" ht="12.75" customHeight="1" x14ac:dyDescent="0.15">
      <c r="B4443" s="1">
        <f t="shared" si="1172"/>
        <v>457.20000000003546</v>
      </c>
      <c r="C4443" s="181" t="e">
        <f t="shared" si="1167"/>
        <v>#DIV/0!</v>
      </c>
      <c r="D4443" s="242">
        <f t="shared" si="1168"/>
        <v>107.34178193359513</v>
      </c>
      <c r="E4443" s="181" t="e">
        <f t="shared" si="1156"/>
        <v>#DIV/0!</v>
      </c>
      <c r="F4443" s="181" t="e">
        <f t="shared" si="1169"/>
        <v>#DIV/0!</v>
      </c>
      <c r="H4443" s="181" t="e">
        <f t="shared" si="1170"/>
        <v>#DIV/0!</v>
      </c>
      <c r="I4443" s="181" t="e">
        <f t="shared" si="1157"/>
        <v>#DIV/0!</v>
      </c>
      <c r="J4443" s="339" t="e">
        <f t="shared" si="1158"/>
        <v>#DIV/0!</v>
      </c>
      <c r="K4443" s="181" t="e">
        <f t="shared" si="1159"/>
        <v>#DIV/0!</v>
      </c>
      <c r="M4443" s="181" t="e">
        <f t="shared" si="1160"/>
        <v>#DIV/0!</v>
      </c>
      <c r="N4443" s="181" t="e">
        <f t="shared" si="1161"/>
        <v>#DIV/0!</v>
      </c>
      <c r="O4443" s="339" t="e">
        <f t="shared" si="1162"/>
        <v>#DIV/0!</v>
      </c>
      <c r="P4443" s="181" t="e">
        <f t="shared" si="1163"/>
        <v>#DIV/0!</v>
      </c>
      <c r="R4443" s="181" t="e">
        <f t="shared" si="1164"/>
        <v>#DIV/0!</v>
      </c>
      <c r="S4443" s="181" t="e">
        <f t="shared" si="1165"/>
        <v>#DIV/0!</v>
      </c>
      <c r="T4443" s="339" t="e">
        <f t="shared" si="1171"/>
        <v>#DIV/0!</v>
      </c>
      <c r="U4443" s="181" t="e">
        <f t="shared" si="1166"/>
        <v>#DIV/0!</v>
      </c>
    </row>
    <row r="4444" spans="2:21" ht="12.75" customHeight="1" x14ac:dyDescent="0.15">
      <c r="B4444" s="1">
        <f t="shared" si="1172"/>
        <v>457.30000000003548</v>
      </c>
      <c r="C4444" s="181" t="e">
        <f t="shared" si="1167"/>
        <v>#DIV/0!</v>
      </c>
      <c r="D4444" s="242">
        <f t="shared" si="1168"/>
        <v>107.34791802885178</v>
      </c>
      <c r="E4444" s="181" t="e">
        <f t="shared" si="1156"/>
        <v>#DIV/0!</v>
      </c>
      <c r="F4444" s="181" t="e">
        <f t="shared" si="1169"/>
        <v>#DIV/0!</v>
      </c>
      <c r="H4444" s="181" t="e">
        <f t="shared" si="1170"/>
        <v>#DIV/0!</v>
      </c>
      <c r="I4444" s="181" t="e">
        <f t="shared" si="1157"/>
        <v>#DIV/0!</v>
      </c>
      <c r="J4444" s="339" t="e">
        <f t="shared" si="1158"/>
        <v>#DIV/0!</v>
      </c>
      <c r="K4444" s="181" t="e">
        <f t="shared" si="1159"/>
        <v>#DIV/0!</v>
      </c>
      <c r="M4444" s="181" t="e">
        <f t="shared" si="1160"/>
        <v>#DIV/0!</v>
      </c>
      <c r="N4444" s="181" t="e">
        <f t="shared" si="1161"/>
        <v>#DIV/0!</v>
      </c>
      <c r="O4444" s="339" t="e">
        <f t="shared" si="1162"/>
        <v>#DIV/0!</v>
      </c>
      <c r="P4444" s="181" t="e">
        <f t="shared" si="1163"/>
        <v>#DIV/0!</v>
      </c>
      <c r="R4444" s="181" t="e">
        <f t="shared" si="1164"/>
        <v>#DIV/0!</v>
      </c>
      <c r="S4444" s="181" t="e">
        <f t="shared" si="1165"/>
        <v>#DIV/0!</v>
      </c>
      <c r="T4444" s="339" t="e">
        <f t="shared" si="1171"/>
        <v>#DIV/0!</v>
      </c>
      <c r="U4444" s="181" t="e">
        <f t="shared" si="1166"/>
        <v>#DIV/0!</v>
      </c>
    </row>
    <row r="4445" spans="2:21" ht="12.75" customHeight="1" x14ac:dyDescent="0.15">
      <c r="B4445" s="1">
        <f t="shared" si="1172"/>
        <v>457.4000000000355</v>
      </c>
      <c r="C4445" s="181" t="e">
        <f t="shared" si="1167"/>
        <v>#DIV/0!</v>
      </c>
      <c r="D4445" s="242">
        <f t="shared" si="1168"/>
        <v>107.35405307205605</v>
      </c>
      <c r="E4445" s="181" t="e">
        <f t="shared" si="1156"/>
        <v>#DIV/0!</v>
      </c>
      <c r="F4445" s="181" t="e">
        <f t="shared" si="1169"/>
        <v>#DIV/0!</v>
      </c>
      <c r="H4445" s="181" t="e">
        <f t="shared" si="1170"/>
        <v>#DIV/0!</v>
      </c>
      <c r="I4445" s="181" t="e">
        <f t="shared" si="1157"/>
        <v>#DIV/0!</v>
      </c>
      <c r="J4445" s="339" t="e">
        <f t="shared" si="1158"/>
        <v>#DIV/0!</v>
      </c>
      <c r="K4445" s="181" t="e">
        <f t="shared" si="1159"/>
        <v>#DIV/0!</v>
      </c>
      <c r="M4445" s="181" t="e">
        <f t="shared" si="1160"/>
        <v>#DIV/0!</v>
      </c>
      <c r="N4445" s="181" t="e">
        <f t="shared" si="1161"/>
        <v>#DIV/0!</v>
      </c>
      <c r="O4445" s="339" t="e">
        <f t="shared" si="1162"/>
        <v>#DIV/0!</v>
      </c>
      <c r="P4445" s="181" t="e">
        <f t="shared" si="1163"/>
        <v>#DIV/0!</v>
      </c>
      <c r="R4445" s="181" t="e">
        <f t="shared" si="1164"/>
        <v>#DIV/0!</v>
      </c>
      <c r="S4445" s="181" t="e">
        <f t="shared" si="1165"/>
        <v>#DIV/0!</v>
      </c>
      <c r="T4445" s="339" t="e">
        <f t="shared" si="1171"/>
        <v>#DIV/0!</v>
      </c>
      <c r="U4445" s="181" t="e">
        <f t="shared" si="1166"/>
        <v>#DIV/0!</v>
      </c>
    </row>
    <row r="4446" spans="2:21" ht="12.75" customHeight="1" x14ac:dyDescent="0.15">
      <c r="B4446" s="1">
        <f t="shared" si="1172"/>
        <v>457.50000000003553</v>
      </c>
      <c r="C4446" s="181" t="e">
        <f t="shared" si="1167"/>
        <v>#DIV/0!</v>
      </c>
      <c r="D4446" s="242">
        <f t="shared" si="1168"/>
        <v>107.36018706362876</v>
      </c>
      <c r="E4446" s="181" t="e">
        <f t="shared" si="1156"/>
        <v>#DIV/0!</v>
      </c>
      <c r="F4446" s="181" t="e">
        <f t="shared" si="1169"/>
        <v>#DIV/0!</v>
      </c>
      <c r="H4446" s="181" t="e">
        <f t="shared" si="1170"/>
        <v>#DIV/0!</v>
      </c>
      <c r="I4446" s="181" t="e">
        <f t="shared" si="1157"/>
        <v>#DIV/0!</v>
      </c>
      <c r="J4446" s="339" t="e">
        <f t="shared" si="1158"/>
        <v>#DIV/0!</v>
      </c>
      <c r="K4446" s="181" t="e">
        <f t="shared" si="1159"/>
        <v>#DIV/0!</v>
      </c>
      <c r="M4446" s="181" t="e">
        <f t="shared" si="1160"/>
        <v>#DIV/0!</v>
      </c>
      <c r="N4446" s="181" t="e">
        <f t="shared" si="1161"/>
        <v>#DIV/0!</v>
      </c>
      <c r="O4446" s="339" t="e">
        <f t="shared" si="1162"/>
        <v>#DIV/0!</v>
      </c>
      <c r="P4446" s="181" t="e">
        <f t="shared" si="1163"/>
        <v>#DIV/0!</v>
      </c>
      <c r="R4446" s="181" t="e">
        <f t="shared" si="1164"/>
        <v>#DIV/0!</v>
      </c>
      <c r="S4446" s="181" t="e">
        <f t="shared" si="1165"/>
        <v>#DIV/0!</v>
      </c>
      <c r="T4446" s="339" t="e">
        <f t="shared" si="1171"/>
        <v>#DIV/0!</v>
      </c>
      <c r="U4446" s="181" t="e">
        <f t="shared" si="1166"/>
        <v>#DIV/0!</v>
      </c>
    </row>
    <row r="4447" spans="2:21" ht="12.75" customHeight="1" x14ac:dyDescent="0.15">
      <c r="B4447" s="1">
        <f t="shared" si="1172"/>
        <v>457.60000000003555</v>
      </c>
      <c r="C4447" s="181" t="e">
        <f t="shared" si="1167"/>
        <v>#DIV/0!</v>
      </c>
      <c r="D4447" s="242">
        <f t="shared" si="1168"/>
        <v>107.36632000399044</v>
      </c>
      <c r="E4447" s="181" t="e">
        <f t="shared" si="1156"/>
        <v>#DIV/0!</v>
      </c>
      <c r="F4447" s="181" t="e">
        <f t="shared" si="1169"/>
        <v>#DIV/0!</v>
      </c>
      <c r="H4447" s="181" t="e">
        <f t="shared" si="1170"/>
        <v>#DIV/0!</v>
      </c>
      <c r="I4447" s="181" t="e">
        <f t="shared" si="1157"/>
        <v>#DIV/0!</v>
      </c>
      <c r="J4447" s="339" t="e">
        <f t="shared" si="1158"/>
        <v>#DIV/0!</v>
      </c>
      <c r="K4447" s="181" t="e">
        <f t="shared" si="1159"/>
        <v>#DIV/0!</v>
      </c>
      <c r="M4447" s="181" t="e">
        <f t="shared" si="1160"/>
        <v>#DIV/0!</v>
      </c>
      <c r="N4447" s="181" t="e">
        <f t="shared" si="1161"/>
        <v>#DIV/0!</v>
      </c>
      <c r="O4447" s="339" t="e">
        <f t="shared" si="1162"/>
        <v>#DIV/0!</v>
      </c>
      <c r="P4447" s="181" t="e">
        <f t="shared" si="1163"/>
        <v>#DIV/0!</v>
      </c>
      <c r="R4447" s="181" t="e">
        <f t="shared" si="1164"/>
        <v>#DIV/0!</v>
      </c>
      <c r="S4447" s="181" t="e">
        <f t="shared" si="1165"/>
        <v>#DIV/0!</v>
      </c>
      <c r="T4447" s="339" t="e">
        <f t="shared" si="1171"/>
        <v>#DIV/0!</v>
      </c>
      <c r="U4447" s="181" t="e">
        <f t="shared" si="1166"/>
        <v>#DIV/0!</v>
      </c>
    </row>
    <row r="4448" spans="2:21" ht="12.75" customHeight="1" x14ac:dyDescent="0.15">
      <c r="B4448" s="1">
        <f t="shared" si="1172"/>
        <v>457.70000000003557</v>
      </c>
      <c r="C4448" s="181" t="e">
        <f t="shared" si="1167"/>
        <v>#DIV/0!</v>
      </c>
      <c r="D4448" s="242">
        <f t="shared" si="1168"/>
        <v>107.37245189356136</v>
      </c>
      <c r="E4448" s="181" t="e">
        <f t="shared" si="1156"/>
        <v>#DIV/0!</v>
      </c>
      <c r="F4448" s="181" t="e">
        <f t="shared" si="1169"/>
        <v>#DIV/0!</v>
      </c>
      <c r="H4448" s="181" t="e">
        <f t="shared" si="1170"/>
        <v>#DIV/0!</v>
      </c>
      <c r="I4448" s="181" t="e">
        <f t="shared" si="1157"/>
        <v>#DIV/0!</v>
      </c>
      <c r="J4448" s="339" t="e">
        <f t="shared" si="1158"/>
        <v>#DIV/0!</v>
      </c>
      <c r="K4448" s="181" t="e">
        <f t="shared" si="1159"/>
        <v>#DIV/0!</v>
      </c>
      <c r="M4448" s="181" t="e">
        <f t="shared" si="1160"/>
        <v>#DIV/0!</v>
      </c>
      <c r="N4448" s="181" t="e">
        <f t="shared" si="1161"/>
        <v>#DIV/0!</v>
      </c>
      <c r="O4448" s="339" t="e">
        <f t="shared" si="1162"/>
        <v>#DIV/0!</v>
      </c>
      <c r="P4448" s="181" t="e">
        <f t="shared" si="1163"/>
        <v>#DIV/0!</v>
      </c>
      <c r="R4448" s="181" t="e">
        <f t="shared" si="1164"/>
        <v>#DIV/0!</v>
      </c>
      <c r="S4448" s="181" t="e">
        <f t="shared" si="1165"/>
        <v>#DIV/0!</v>
      </c>
      <c r="T4448" s="339" t="e">
        <f t="shared" si="1171"/>
        <v>#DIV/0!</v>
      </c>
      <c r="U4448" s="181" t="e">
        <f t="shared" si="1166"/>
        <v>#DIV/0!</v>
      </c>
    </row>
    <row r="4449" spans="2:21" ht="12.75" customHeight="1" x14ac:dyDescent="0.15">
      <c r="B4449" s="1">
        <f t="shared" si="1172"/>
        <v>457.8000000000356</v>
      </c>
      <c r="C4449" s="181" t="e">
        <f t="shared" si="1167"/>
        <v>#DIV/0!</v>
      </c>
      <c r="D4449" s="242">
        <f t="shared" si="1168"/>
        <v>107.37858273276146</v>
      </c>
      <c r="E4449" s="181" t="e">
        <f t="shared" si="1156"/>
        <v>#DIV/0!</v>
      </c>
      <c r="F4449" s="181" t="e">
        <f t="shared" si="1169"/>
        <v>#DIV/0!</v>
      </c>
      <c r="H4449" s="181" t="e">
        <f t="shared" si="1170"/>
        <v>#DIV/0!</v>
      </c>
      <c r="I4449" s="181" t="e">
        <f t="shared" si="1157"/>
        <v>#DIV/0!</v>
      </c>
      <c r="J4449" s="339" t="e">
        <f t="shared" si="1158"/>
        <v>#DIV/0!</v>
      </c>
      <c r="K4449" s="181" t="e">
        <f t="shared" si="1159"/>
        <v>#DIV/0!</v>
      </c>
      <c r="M4449" s="181" t="e">
        <f t="shared" si="1160"/>
        <v>#DIV/0!</v>
      </c>
      <c r="N4449" s="181" t="e">
        <f t="shared" si="1161"/>
        <v>#DIV/0!</v>
      </c>
      <c r="O4449" s="339" t="e">
        <f t="shared" si="1162"/>
        <v>#DIV/0!</v>
      </c>
      <c r="P4449" s="181" t="e">
        <f t="shared" si="1163"/>
        <v>#DIV/0!</v>
      </c>
      <c r="R4449" s="181" t="e">
        <f t="shared" si="1164"/>
        <v>#DIV/0!</v>
      </c>
      <c r="S4449" s="181" t="e">
        <f t="shared" si="1165"/>
        <v>#DIV/0!</v>
      </c>
      <c r="T4449" s="339" t="e">
        <f t="shared" si="1171"/>
        <v>#DIV/0!</v>
      </c>
      <c r="U4449" s="181" t="e">
        <f t="shared" si="1166"/>
        <v>#DIV/0!</v>
      </c>
    </row>
    <row r="4450" spans="2:21" ht="12.75" customHeight="1" x14ac:dyDescent="0.15">
      <c r="B4450" s="1">
        <f t="shared" si="1172"/>
        <v>457.90000000003562</v>
      </c>
      <c r="C4450" s="181" t="e">
        <f t="shared" si="1167"/>
        <v>#DIV/0!</v>
      </c>
      <c r="D4450" s="242">
        <f t="shared" si="1168"/>
        <v>107.38471252201052</v>
      </c>
      <c r="E4450" s="181" t="e">
        <f t="shared" si="1156"/>
        <v>#DIV/0!</v>
      </c>
      <c r="F4450" s="181" t="e">
        <f t="shared" si="1169"/>
        <v>#DIV/0!</v>
      </c>
      <c r="H4450" s="181" t="e">
        <f t="shared" si="1170"/>
        <v>#DIV/0!</v>
      </c>
      <c r="I4450" s="181" t="e">
        <f t="shared" si="1157"/>
        <v>#DIV/0!</v>
      </c>
      <c r="J4450" s="339" t="e">
        <f t="shared" si="1158"/>
        <v>#DIV/0!</v>
      </c>
      <c r="K4450" s="181" t="e">
        <f t="shared" si="1159"/>
        <v>#DIV/0!</v>
      </c>
      <c r="M4450" s="181" t="e">
        <f t="shared" si="1160"/>
        <v>#DIV/0!</v>
      </c>
      <c r="N4450" s="181" t="e">
        <f t="shared" si="1161"/>
        <v>#DIV/0!</v>
      </c>
      <c r="O4450" s="339" t="e">
        <f t="shared" si="1162"/>
        <v>#DIV/0!</v>
      </c>
      <c r="P4450" s="181" t="e">
        <f t="shared" si="1163"/>
        <v>#DIV/0!</v>
      </c>
      <c r="R4450" s="181" t="e">
        <f t="shared" si="1164"/>
        <v>#DIV/0!</v>
      </c>
      <c r="S4450" s="181" t="e">
        <f t="shared" si="1165"/>
        <v>#DIV/0!</v>
      </c>
      <c r="T4450" s="339" t="e">
        <f t="shared" si="1171"/>
        <v>#DIV/0!</v>
      </c>
      <c r="U4450" s="181" t="e">
        <f t="shared" si="1166"/>
        <v>#DIV/0!</v>
      </c>
    </row>
    <row r="4451" spans="2:21" ht="12.75" customHeight="1" x14ac:dyDescent="0.15">
      <c r="B4451" s="1">
        <f t="shared" si="1172"/>
        <v>458.00000000003564</v>
      </c>
      <c r="C4451" s="181" t="e">
        <f t="shared" si="1167"/>
        <v>#DIV/0!</v>
      </c>
      <c r="D4451" s="242">
        <f t="shared" si="1168"/>
        <v>107.39084126172794</v>
      </c>
      <c r="E4451" s="181" t="e">
        <f t="shared" si="1156"/>
        <v>#DIV/0!</v>
      </c>
      <c r="F4451" s="181" t="e">
        <f t="shared" si="1169"/>
        <v>#DIV/0!</v>
      </c>
      <c r="H4451" s="181" t="e">
        <f t="shared" si="1170"/>
        <v>#DIV/0!</v>
      </c>
      <c r="I4451" s="181" t="e">
        <f t="shared" si="1157"/>
        <v>#DIV/0!</v>
      </c>
      <c r="J4451" s="339" t="e">
        <f t="shared" si="1158"/>
        <v>#DIV/0!</v>
      </c>
      <c r="K4451" s="181" t="e">
        <f t="shared" si="1159"/>
        <v>#DIV/0!</v>
      </c>
      <c r="M4451" s="181" t="e">
        <f t="shared" si="1160"/>
        <v>#DIV/0!</v>
      </c>
      <c r="N4451" s="181" t="e">
        <f t="shared" si="1161"/>
        <v>#DIV/0!</v>
      </c>
      <c r="O4451" s="339" t="e">
        <f t="shared" si="1162"/>
        <v>#DIV/0!</v>
      </c>
      <c r="P4451" s="181" t="e">
        <f t="shared" si="1163"/>
        <v>#DIV/0!</v>
      </c>
      <c r="R4451" s="181" t="e">
        <f t="shared" si="1164"/>
        <v>#DIV/0!</v>
      </c>
      <c r="S4451" s="181" t="e">
        <f t="shared" si="1165"/>
        <v>#DIV/0!</v>
      </c>
      <c r="T4451" s="339" t="e">
        <f t="shared" si="1171"/>
        <v>#DIV/0!</v>
      </c>
      <c r="U4451" s="181" t="e">
        <f t="shared" si="1166"/>
        <v>#DIV/0!</v>
      </c>
    </row>
    <row r="4452" spans="2:21" ht="12.75" customHeight="1" x14ac:dyDescent="0.15">
      <c r="B4452" s="1">
        <f t="shared" si="1172"/>
        <v>458.10000000003566</v>
      </c>
      <c r="C4452" s="181" t="e">
        <f t="shared" si="1167"/>
        <v>#DIV/0!</v>
      </c>
      <c r="D4452" s="242">
        <f t="shared" si="1168"/>
        <v>107.39696895233297</v>
      </c>
      <c r="E4452" s="181" t="e">
        <f t="shared" si="1156"/>
        <v>#DIV/0!</v>
      </c>
      <c r="F4452" s="181" t="e">
        <f t="shared" si="1169"/>
        <v>#DIV/0!</v>
      </c>
      <c r="H4452" s="181" t="e">
        <f t="shared" si="1170"/>
        <v>#DIV/0!</v>
      </c>
      <c r="I4452" s="181" t="e">
        <f t="shared" si="1157"/>
        <v>#DIV/0!</v>
      </c>
      <c r="J4452" s="339" t="e">
        <f t="shared" si="1158"/>
        <v>#DIV/0!</v>
      </c>
      <c r="K4452" s="181" t="e">
        <f t="shared" si="1159"/>
        <v>#DIV/0!</v>
      </c>
      <c r="M4452" s="181" t="e">
        <f t="shared" si="1160"/>
        <v>#DIV/0!</v>
      </c>
      <c r="N4452" s="181" t="e">
        <f t="shared" si="1161"/>
        <v>#DIV/0!</v>
      </c>
      <c r="O4452" s="339" t="e">
        <f t="shared" si="1162"/>
        <v>#DIV/0!</v>
      </c>
      <c r="P4452" s="181" t="e">
        <f t="shared" si="1163"/>
        <v>#DIV/0!</v>
      </c>
      <c r="R4452" s="181" t="e">
        <f t="shared" si="1164"/>
        <v>#DIV/0!</v>
      </c>
      <c r="S4452" s="181" t="e">
        <f t="shared" si="1165"/>
        <v>#DIV/0!</v>
      </c>
      <c r="T4452" s="339" t="e">
        <f t="shared" si="1171"/>
        <v>#DIV/0!</v>
      </c>
      <c r="U4452" s="181" t="e">
        <f t="shared" si="1166"/>
        <v>#DIV/0!</v>
      </c>
    </row>
    <row r="4453" spans="2:21" ht="12.75" customHeight="1" x14ac:dyDescent="0.15">
      <c r="B4453" s="1">
        <f t="shared" si="1172"/>
        <v>458.20000000003569</v>
      </c>
      <c r="C4453" s="181" t="e">
        <f t="shared" si="1167"/>
        <v>#DIV/0!</v>
      </c>
      <c r="D4453" s="242">
        <f t="shared" si="1168"/>
        <v>107.40309559424462</v>
      </c>
      <c r="E4453" s="181" t="e">
        <f t="shared" si="1156"/>
        <v>#DIV/0!</v>
      </c>
      <c r="F4453" s="181" t="e">
        <f t="shared" si="1169"/>
        <v>#DIV/0!</v>
      </c>
      <c r="H4453" s="181" t="e">
        <f t="shared" si="1170"/>
        <v>#DIV/0!</v>
      </c>
      <c r="I4453" s="181" t="e">
        <f t="shared" si="1157"/>
        <v>#DIV/0!</v>
      </c>
      <c r="J4453" s="339" t="e">
        <f t="shared" si="1158"/>
        <v>#DIV/0!</v>
      </c>
      <c r="K4453" s="181" t="e">
        <f t="shared" si="1159"/>
        <v>#DIV/0!</v>
      </c>
      <c r="M4453" s="181" t="e">
        <f t="shared" si="1160"/>
        <v>#DIV/0!</v>
      </c>
      <c r="N4453" s="181" t="e">
        <f t="shared" si="1161"/>
        <v>#DIV/0!</v>
      </c>
      <c r="O4453" s="339" t="e">
        <f t="shared" si="1162"/>
        <v>#DIV/0!</v>
      </c>
      <c r="P4453" s="181" t="e">
        <f t="shared" si="1163"/>
        <v>#DIV/0!</v>
      </c>
      <c r="R4453" s="181" t="e">
        <f t="shared" si="1164"/>
        <v>#DIV/0!</v>
      </c>
      <c r="S4453" s="181" t="e">
        <f t="shared" si="1165"/>
        <v>#DIV/0!</v>
      </c>
      <c r="T4453" s="339" t="e">
        <f t="shared" si="1171"/>
        <v>#DIV/0!</v>
      </c>
      <c r="U4453" s="181" t="e">
        <f t="shared" si="1166"/>
        <v>#DIV/0!</v>
      </c>
    </row>
    <row r="4454" spans="2:21" ht="12.75" customHeight="1" x14ac:dyDescent="0.15">
      <c r="B4454" s="1">
        <f t="shared" si="1172"/>
        <v>458.30000000003571</v>
      </c>
      <c r="C4454" s="181" t="e">
        <f t="shared" si="1167"/>
        <v>#DIV/0!</v>
      </c>
      <c r="D4454" s="242">
        <f t="shared" si="1168"/>
        <v>107.4092211878814</v>
      </c>
      <c r="E4454" s="181" t="e">
        <f t="shared" si="1156"/>
        <v>#DIV/0!</v>
      </c>
      <c r="F4454" s="181" t="e">
        <f t="shared" si="1169"/>
        <v>#DIV/0!</v>
      </c>
      <c r="H4454" s="181" t="e">
        <f t="shared" si="1170"/>
        <v>#DIV/0!</v>
      </c>
      <c r="I4454" s="181" t="e">
        <f t="shared" si="1157"/>
        <v>#DIV/0!</v>
      </c>
      <c r="J4454" s="339" t="e">
        <f t="shared" si="1158"/>
        <v>#DIV/0!</v>
      </c>
      <c r="K4454" s="181" t="e">
        <f t="shared" si="1159"/>
        <v>#DIV/0!</v>
      </c>
      <c r="M4454" s="181" t="e">
        <f t="shared" si="1160"/>
        <v>#DIV/0!</v>
      </c>
      <c r="N4454" s="181" t="e">
        <f t="shared" si="1161"/>
        <v>#DIV/0!</v>
      </c>
      <c r="O4454" s="339" t="e">
        <f t="shared" si="1162"/>
        <v>#DIV/0!</v>
      </c>
      <c r="P4454" s="181" t="e">
        <f t="shared" si="1163"/>
        <v>#DIV/0!</v>
      </c>
      <c r="R4454" s="181" t="e">
        <f t="shared" si="1164"/>
        <v>#DIV/0!</v>
      </c>
      <c r="S4454" s="181" t="e">
        <f t="shared" si="1165"/>
        <v>#DIV/0!</v>
      </c>
      <c r="T4454" s="339" t="e">
        <f t="shared" si="1171"/>
        <v>#DIV/0!</v>
      </c>
      <c r="U4454" s="181" t="e">
        <f t="shared" si="1166"/>
        <v>#DIV/0!</v>
      </c>
    </row>
    <row r="4455" spans="2:21" ht="12.75" customHeight="1" x14ac:dyDescent="0.15">
      <c r="B4455" s="1">
        <f t="shared" si="1172"/>
        <v>458.40000000003573</v>
      </c>
      <c r="C4455" s="181" t="e">
        <f t="shared" si="1167"/>
        <v>#DIV/0!</v>
      </c>
      <c r="D4455" s="242">
        <f t="shared" si="1168"/>
        <v>107.41534573366188</v>
      </c>
      <c r="E4455" s="181" t="e">
        <f t="shared" si="1156"/>
        <v>#DIV/0!</v>
      </c>
      <c r="F4455" s="181" t="e">
        <f t="shared" si="1169"/>
        <v>#DIV/0!</v>
      </c>
      <c r="H4455" s="181" t="e">
        <f t="shared" si="1170"/>
        <v>#DIV/0!</v>
      </c>
      <c r="I4455" s="181" t="e">
        <f t="shared" si="1157"/>
        <v>#DIV/0!</v>
      </c>
      <c r="J4455" s="339" t="e">
        <f t="shared" si="1158"/>
        <v>#DIV/0!</v>
      </c>
      <c r="K4455" s="181" t="e">
        <f t="shared" si="1159"/>
        <v>#DIV/0!</v>
      </c>
      <c r="M4455" s="181" t="e">
        <f t="shared" si="1160"/>
        <v>#DIV/0!</v>
      </c>
      <c r="N4455" s="181" t="e">
        <f t="shared" si="1161"/>
        <v>#DIV/0!</v>
      </c>
      <c r="O4455" s="339" t="e">
        <f t="shared" si="1162"/>
        <v>#DIV/0!</v>
      </c>
      <c r="P4455" s="181" t="e">
        <f t="shared" si="1163"/>
        <v>#DIV/0!</v>
      </c>
      <c r="R4455" s="181" t="e">
        <f t="shared" si="1164"/>
        <v>#DIV/0!</v>
      </c>
      <c r="S4455" s="181" t="e">
        <f t="shared" si="1165"/>
        <v>#DIV/0!</v>
      </c>
      <c r="T4455" s="339" t="e">
        <f t="shared" si="1171"/>
        <v>#DIV/0!</v>
      </c>
      <c r="U4455" s="181" t="e">
        <f t="shared" si="1166"/>
        <v>#DIV/0!</v>
      </c>
    </row>
    <row r="4456" spans="2:21" ht="12.75" customHeight="1" x14ac:dyDescent="0.15">
      <c r="B4456" s="1">
        <f t="shared" si="1172"/>
        <v>458.50000000003575</v>
      </c>
      <c r="C4456" s="181" t="e">
        <f t="shared" si="1167"/>
        <v>#DIV/0!</v>
      </c>
      <c r="D4456" s="242">
        <f t="shared" si="1168"/>
        <v>107.42146923200406</v>
      </c>
      <c r="E4456" s="181" t="e">
        <f t="shared" si="1156"/>
        <v>#DIV/0!</v>
      </c>
      <c r="F4456" s="181" t="e">
        <f t="shared" si="1169"/>
        <v>#DIV/0!</v>
      </c>
      <c r="H4456" s="181" t="e">
        <f t="shared" si="1170"/>
        <v>#DIV/0!</v>
      </c>
      <c r="I4456" s="181" t="e">
        <f t="shared" si="1157"/>
        <v>#DIV/0!</v>
      </c>
      <c r="J4456" s="339" t="e">
        <f t="shared" si="1158"/>
        <v>#DIV/0!</v>
      </c>
      <c r="K4456" s="181" t="e">
        <f t="shared" si="1159"/>
        <v>#DIV/0!</v>
      </c>
      <c r="M4456" s="181" t="e">
        <f t="shared" si="1160"/>
        <v>#DIV/0!</v>
      </c>
      <c r="N4456" s="181" t="e">
        <f t="shared" si="1161"/>
        <v>#DIV/0!</v>
      </c>
      <c r="O4456" s="339" t="e">
        <f t="shared" si="1162"/>
        <v>#DIV/0!</v>
      </c>
      <c r="P4456" s="181" t="e">
        <f t="shared" si="1163"/>
        <v>#DIV/0!</v>
      </c>
      <c r="R4456" s="181" t="e">
        <f t="shared" si="1164"/>
        <v>#DIV/0!</v>
      </c>
      <c r="S4456" s="181" t="e">
        <f t="shared" si="1165"/>
        <v>#DIV/0!</v>
      </c>
      <c r="T4456" s="339" t="e">
        <f t="shared" si="1171"/>
        <v>#DIV/0!</v>
      </c>
      <c r="U4456" s="181" t="e">
        <f t="shared" si="1166"/>
        <v>#DIV/0!</v>
      </c>
    </row>
    <row r="4457" spans="2:21" ht="12.75" customHeight="1" x14ac:dyDescent="0.15">
      <c r="B4457" s="1">
        <f t="shared" si="1172"/>
        <v>458.60000000003578</v>
      </c>
      <c r="C4457" s="181" t="e">
        <f t="shared" si="1167"/>
        <v>#DIV/0!</v>
      </c>
      <c r="D4457" s="242">
        <f t="shared" si="1168"/>
        <v>107.42759168332594</v>
      </c>
      <c r="E4457" s="181" t="e">
        <f t="shared" si="1156"/>
        <v>#DIV/0!</v>
      </c>
      <c r="F4457" s="181" t="e">
        <f t="shared" si="1169"/>
        <v>#DIV/0!</v>
      </c>
      <c r="H4457" s="181" t="e">
        <f t="shared" si="1170"/>
        <v>#DIV/0!</v>
      </c>
      <c r="I4457" s="181" t="e">
        <f t="shared" si="1157"/>
        <v>#DIV/0!</v>
      </c>
      <c r="J4457" s="339" t="e">
        <f t="shared" si="1158"/>
        <v>#DIV/0!</v>
      </c>
      <c r="K4457" s="181" t="e">
        <f t="shared" si="1159"/>
        <v>#DIV/0!</v>
      </c>
      <c r="M4457" s="181" t="e">
        <f t="shared" si="1160"/>
        <v>#DIV/0!</v>
      </c>
      <c r="N4457" s="181" t="e">
        <f t="shared" si="1161"/>
        <v>#DIV/0!</v>
      </c>
      <c r="O4457" s="339" t="e">
        <f t="shared" si="1162"/>
        <v>#DIV/0!</v>
      </c>
      <c r="P4457" s="181" t="e">
        <f t="shared" si="1163"/>
        <v>#DIV/0!</v>
      </c>
      <c r="R4457" s="181" t="e">
        <f t="shared" si="1164"/>
        <v>#DIV/0!</v>
      </c>
      <c r="S4457" s="181" t="e">
        <f t="shared" si="1165"/>
        <v>#DIV/0!</v>
      </c>
      <c r="T4457" s="339" t="e">
        <f t="shared" si="1171"/>
        <v>#DIV/0!</v>
      </c>
      <c r="U4457" s="181" t="e">
        <f t="shared" si="1166"/>
        <v>#DIV/0!</v>
      </c>
    </row>
    <row r="4458" spans="2:21" ht="12.75" customHeight="1" x14ac:dyDescent="0.15">
      <c r="B4458" s="1">
        <f t="shared" si="1172"/>
        <v>458.7000000000358</v>
      </c>
      <c r="C4458" s="181" t="e">
        <f t="shared" si="1167"/>
        <v>#DIV/0!</v>
      </c>
      <c r="D4458" s="242">
        <f t="shared" si="1168"/>
        <v>107.43371308804517</v>
      </c>
      <c r="E4458" s="181" t="e">
        <f t="shared" si="1156"/>
        <v>#DIV/0!</v>
      </c>
      <c r="F4458" s="181" t="e">
        <f t="shared" si="1169"/>
        <v>#DIV/0!</v>
      </c>
      <c r="H4458" s="181" t="e">
        <f t="shared" si="1170"/>
        <v>#DIV/0!</v>
      </c>
      <c r="I4458" s="181" t="e">
        <f t="shared" si="1157"/>
        <v>#DIV/0!</v>
      </c>
      <c r="J4458" s="339" t="e">
        <f t="shared" si="1158"/>
        <v>#DIV/0!</v>
      </c>
      <c r="K4458" s="181" t="e">
        <f t="shared" si="1159"/>
        <v>#DIV/0!</v>
      </c>
      <c r="M4458" s="181" t="e">
        <f t="shared" si="1160"/>
        <v>#DIV/0!</v>
      </c>
      <c r="N4458" s="181" t="e">
        <f t="shared" si="1161"/>
        <v>#DIV/0!</v>
      </c>
      <c r="O4458" s="339" t="e">
        <f t="shared" si="1162"/>
        <v>#DIV/0!</v>
      </c>
      <c r="P4458" s="181" t="e">
        <f t="shared" si="1163"/>
        <v>#DIV/0!</v>
      </c>
      <c r="R4458" s="181" t="e">
        <f t="shared" si="1164"/>
        <v>#DIV/0!</v>
      </c>
      <c r="S4458" s="181" t="e">
        <f t="shared" si="1165"/>
        <v>#DIV/0!</v>
      </c>
      <c r="T4458" s="339" t="e">
        <f t="shared" si="1171"/>
        <v>#DIV/0!</v>
      </c>
      <c r="U4458" s="181" t="e">
        <f t="shared" si="1166"/>
        <v>#DIV/0!</v>
      </c>
    </row>
    <row r="4459" spans="2:21" ht="12.75" customHeight="1" x14ac:dyDescent="0.15">
      <c r="B4459" s="1">
        <f t="shared" si="1172"/>
        <v>458.80000000003582</v>
      </c>
      <c r="C4459" s="181" t="e">
        <f t="shared" si="1167"/>
        <v>#DIV/0!</v>
      </c>
      <c r="D4459" s="242">
        <f t="shared" si="1168"/>
        <v>107.439833446579</v>
      </c>
      <c r="E4459" s="181" t="e">
        <f t="shared" si="1156"/>
        <v>#DIV/0!</v>
      </c>
      <c r="F4459" s="181" t="e">
        <f t="shared" si="1169"/>
        <v>#DIV/0!</v>
      </c>
      <c r="H4459" s="181" t="e">
        <f t="shared" si="1170"/>
        <v>#DIV/0!</v>
      </c>
      <c r="I4459" s="181" t="e">
        <f t="shared" si="1157"/>
        <v>#DIV/0!</v>
      </c>
      <c r="J4459" s="339" t="e">
        <f t="shared" si="1158"/>
        <v>#DIV/0!</v>
      </c>
      <c r="K4459" s="181" t="e">
        <f t="shared" si="1159"/>
        <v>#DIV/0!</v>
      </c>
      <c r="M4459" s="181" t="e">
        <f t="shared" si="1160"/>
        <v>#DIV/0!</v>
      </c>
      <c r="N4459" s="181" t="e">
        <f t="shared" si="1161"/>
        <v>#DIV/0!</v>
      </c>
      <c r="O4459" s="339" t="e">
        <f t="shared" si="1162"/>
        <v>#DIV/0!</v>
      </c>
      <c r="P4459" s="181" t="e">
        <f t="shared" si="1163"/>
        <v>#DIV/0!</v>
      </c>
      <c r="R4459" s="181" t="e">
        <f t="shared" si="1164"/>
        <v>#DIV/0!</v>
      </c>
      <c r="S4459" s="181" t="e">
        <f t="shared" si="1165"/>
        <v>#DIV/0!</v>
      </c>
      <c r="T4459" s="339" t="e">
        <f t="shared" si="1171"/>
        <v>#DIV/0!</v>
      </c>
      <c r="U4459" s="181" t="e">
        <f t="shared" si="1166"/>
        <v>#DIV/0!</v>
      </c>
    </row>
    <row r="4460" spans="2:21" ht="12.75" customHeight="1" x14ac:dyDescent="0.15">
      <c r="B4460" s="1">
        <f t="shared" si="1172"/>
        <v>458.90000000003585</v>
      </c>
      <c r="C4460" s="181" t="e">
        <f t="shared" si="1167"/>
        <v>#DIV/0!</v>
      </c>
      <c r="D4460" s="242">
        <f t="shared" si="1168"/>
        <v>107.44595275934456</v>
      </c>
      <c r="E4460" s="181" t="e">
        <f t="shared" si="1156"/>
        <v>#DIV/0!</v>
      </c>
      <c r="F4460" s="181" t="e">
        <f t="shared" si="1169"/>
        <v>#DIV/0!</v>
      </c>
      <c r="H4460" s="181" t="e">
        <f t="shared" si="1170"/>
        <v>#DIV/0!</v>
      </c>
      <c r="I4460" s="181" t="e">
        <f t="shared" si="1157"/>
        <v>#DIV/0!</v>
      </c>
      <c r="J4460" s="339" t="e">
        <f t="shared" si="1158"/>
        <v>#DIV/0!</v>
      </c>
      <c r="K4460" s="181" t="e">
        <f t="shared" si="1159"/>
        <v>#DIV/0!</v>
      </c>
      <c r="M4460" s="181" t="e">
        <f t="shared" si="1160"/>
        <v>#DIV/0!</v>
      </c>
      <c r="N4460" s="181" t="e">
        <f t="shared" si="1161"/>
        <v>#DIV/0!</v>
      </c>
      <c r="O4460" s="339" t="e">
        <f t="shared" si="1162"/>
        <v>#DIV/0!</v>
      </c>
      <c r="P4460" s="181" t="e">
        <f t="shared" si="1163"/>
        <v>#DIV/0!</v>
      </c>
      <c r="R4460" s="181" t="e">
        <f t="shared" si="1164"/>
        <v>#DIV/0!</v>
      </c>
      <c r="S4460" s="181" t="e">
        <f t="shared" si="1165"/>
        <v>#DIV/0!</v>
      </c>
      <c r="T4460" s="339" t="e">
        <f t="shared" si="1171"/>
        <v>#DIV/0!</v>
      </c>
      <c r="U4460" s="181" t="e">
        <f t="shared" si="1166"/>
        <v>#DIV/0!</v>
      </c>
    </row>
    <row r="4461" spans="2:21" ht="12.75" customHeight="1" x14ac:dyDescent="0.15">
      <c r="B4461" s="1">
        <f t="shared" si="1172"/>
        <v>459.00000000003587</v>
      </c>
      <c r="C4461" s="181" t="e">
        <f t="shared" si="1167"/>
        <v>#DIV/0!</v>
      </c>
      <c r="D4461" s="242">
        <f t="shared" si="1168"/>
        <v>107.45207102675877</v>
      </c>
      <c r="E4461" s="181" t="e">
        <f t="shared" si="1156"/>
        <v>#DIV/0!</v>
      </c>
      <c r="F4461" s="181" t="e">
        <f t="shared" si="1169"/>
        <v>#DIV/0!</v>
      </c>
      <c r="H4461" s="181" t="e">
        <f t="shared" si="1170"/>
        <v>#DIV/0!</v>
      </c>
      <c r="I4461" s="181" t="e">
        <f t="shared" si="1157"/>
        <v>#DIV/0!</v>
      </c>
      <c r="J4461" s="339" t="e">
        <f t="shared" si="1158"/>
        <v>#DIV/0!</v>
      </c>
      <c r="K4461" s="181" t="e">
        <f t="shared" si="1159"/>
        <v>#DIV/0!</v>
      </c>
      <c r="M4461" s="181" t="e">
        <f t="shared" si="1160"/>
        <v>#DIV/0!</v>
      </c>
      <c r="N4461" s="181" t="e">
        <f t="shared" si="1161"/>
        <v>#DIV/0!</v>
      </c>
      <c r="O4461" s="339" t="e">
        <f t="shared" si="1162"/>
        <v>#DIV/0!</v>
      </c>
      <c r="P4461" s="181" t="e">
        <f t="shared" si="1163"/>
        <v>#DIV/0!</v>
      </c>
      <c r="R4461" s="181" t="e">
        <f t="shared" si="1164"/>
        <v>#DIV/0!</v>
      </c>
      <c r="S4461" s="181" t="e">
        <f t="shared" si="1165"/>
        <v>#DIV/0!</v>
      </c>
      <c r="T4461" s="339" t="e">
        <f t="shared" si="1171"/>
        <v>#DIV/0!</v>
      </c>
      <c r="U4461" s="181" t="e">
        <f t="shared" si="1166"/>
        <v>#DIV/0!</v>
      </c>
    </row>
    <row r="4462" spans="2:21" ht="12.75" customHeight="1" x14ac:dyDescent="0.15">
      <c r="B4462" s="1">
        <f t="shared" si="1172"/>
        <v>459.10000000003589</v>
      </c>
      <c r="C4462" s="181" t="e">
        <f t="shared" si="1167"/>
        <v>#DIV/0!</v>
      </c>
      <c r="D4462" s="242">
        <f t="shared" si="1168"/>
        <v>107.45818824923826</v>
      </c>
      <c r="E4462" s="181" t="e">
        <f t="shared" si="1156"/>
        <v>#DIV/0!</v>
      </c>
      <c r="F4462" s="181" t="e">
        <f t="shared" si="1169"/>
        <v>#DIV/0!</v>
      </c>
      <c r="H4462" s="181" t="e">
        <f t="shared" si="1170"/>
        <v>#DIV/0!</v>
      </c>
      <c r="I4462" s="181" t="e">
        <f t="shared" si="1157"/>
        <v>#DIV/0!</v>
      </c>
      <c r="J4462" s="339" t="e">
        <f t="shared" si="1158"/>
        <v>#DIV/0!</v>
      </c>
      <c r="K4462" s="181" t="e">
        <f t="shared" si="1159"/>
        <v>#DIV/0!</v>
      </c>
      <c r="M4462" s="181" t="e">
        <f t="shared" si="1160"/>
        <v>#DIV/0!</v>
      </c>
      <c r="N4462" s="181" t="e">
        <f t="shared" si="1161"/>
        <v>#DIV/0!</v>
      </c>
      <c r="O4462" s="339" t="e">
        <f t="shared" si="1162"/>
        <v>#DIV/0!</v>
      </c>
      <c r="P4462" s="181" t="e">
        <f t="shared" si="1163"/>
        <v>#DIV/0!</v>
      </c>
      <c r="R4462" s="181" t="e">
        <f t="shared" si="1164"/>
        <v>#DIV/0!</v>
      </c>
      <c r="S4462" s="181" t="e">
        <f t="shared" si="1165"/>
        <v>#DIV/0!</v>
      </c>
      <c r="T4462" s="339" t="e">
        <f t="shared" si="1171"/>
        <v>#DIV/0!</v>
      </c>
      <c r="U4462" s="181" t="e">
        <f t="shared" si="1166"/>
        <v>#DIV/0!</v>
      </c>
    </row>
    <row r="4463" spans="2:21" ht="12.75" customHeight="1" x14ac:dyDescent="0.15">
      <c r="B4463" s="1">
        <f t="shared" si="1172"/>
        <v>459.20000000003591</v>
      </c>
      <c r="C4463" s="181" t="e">
        <f t="shared" si="1167"/>
        <v>#DIV/0!</v>
      </c>
      <c r="D4463" s="242">
        <f t="shared" si="1168"/>
        <v>107.46430442719912</v>
      </c>
      <c r="E4463" s="181" t="e">
        <f t="shared" si="1156"/>
        <v>#DIV/0!</v>
      </c>
      <c r="F4463" s="181" t="e">
        <f t="shared" si="1169"/>
        <v>#DIV/0!</v>
      </c>
      <c r="H4463" s="181" t="e">
        <f t="shared" si="1170"/>
        <v>#DIV/0!</v>
      </c>
      <c r="I4463" s="181" t="e">
        <f t="shared" si="1157"/>
        <v>#DIV/0!</v>
      </c>
      <c r="J4463" s="339" t="e">
        <f t="shared" si="1158"/>
        <v>#DIV/0!</v>
      </c>
      <c r="K4463" s="181" t="e">
        <f t="shared" si="1159"/>
        <v>#DIV/0!</v>
      </c>
      <c r="M4463" s="181" t="e">
        <f t="shared" si="1160"/>
        <v>#DIV/0!</v>
      </c>
      <c r="N4463" s="181" t="e">
        <f t="shared" si="1161"/>
        <v>#DIV/0!</v>
      </c>
      <c r="O4463" s="339" t="e">
        <f t="shared" si="1162"/>
        <v>#DIV/0!</v>
      </c>
      <c r="P4463" s="181" t="e">
        <f t="shared" si="1163"/>
        <v>#DIV/0!</v>
      </c>
      <c r="R4463" s="181" t="e">
        <f t="shared" si="1164"/>
        <v>#DIV/0!</v>
      </c>
      <c r="S4463" s="181" t="e">
        <f t="shared" si="1165"/>
        <v>#DIV/0!</v>
      </c>
      <c r="T4463" s="339" t="e">
        <f t="shared" si="1171"/>
        <v>#DIV/0!</v>
      </c>
      <c r="U4463" s="181" t="e">
        <f t="shared" si="1166"/>
        <v>#DIV/0!</v>
      </c>
    </row>
    <row r="4464" spans="2:21" ht="12.75" customHeight="1" x14ac:dyDescent="0.15">
      <c r="B4464" s="1">
        <f t="shared" si="1172"/>
        <v>459.30000000003594</v>
      </c>
      <c r="C4464" s="181" t="e">
        <f t="shared" si="1167"/>
        <v>#DIV/0!</v>
      </c>
      <c r="D4464" s="242">
        <f t="shared" si="1168"/>
        <v>107.4704195610577</v>
      </c>
      <c r="E4464" s="181" t="e">
        <f t="shared" si="1156"/>
        <v>#DIV/0!</v>
      </c>
      <c r="F4464" s="181" t="e">
        <f t="shared" si="1169"/>
        <v>#DIV/0!</v>
      </c>
      <c r="H4464" s="181" t="e">
        <f t="shared" si="1170"/>
        <v>#DIV/0!</v>
      </c>
      <c r="I4464" s="181" t="e">
        <f t="shared" si="1157"/>
        <v>#DIV/0!</v>
      </c>
      <c r="J4464" s="339" t="e">
        <f t="shared" si="1158"/>
        <v>#DIV/0!</v>
      </c>
      <c r="K4464" s="181" t="e">
        <f t="shared" si="1159"/>
        <v>#DIV/0!</v>
      </c>
      <c r="M4464" s="181" t="e">
        <f t="shared" si="1160"/>
        <v>#DIV/0!</v>
      </c>
      <c r="N4464" s="181" t="e">
        <f t="shared" si="1161"/>
        <v>#DIV/0!</v>
      </c>
      <c r="O4464" s="339" t="e">
        <f t="shared" si="1162"/>
        <v>#DIV/0!</v>
      </c>
      <c r="P4464" s="181" t="e">
        <f t="shared" si="1163"/>
        <v>#DIV/0!</v>
      </c>
      <c r="R4464" s="181" t="e">
        <f t="shared" si="1164"/>
        <v>#DIV/0!</v>
      </c>
      <c r="S4464" s="181" t="e">
        <f t="shared" si="1165"/>
        <v>#DIV/0!</v>
      </c>
      <c r="T4464" s="339" t="e">
        <f t="shared" si="1171"/>
        <v>#DIV/0!</v>
      </c>
      <c r="U4464" s="181" t="e">
        <f t="shared" si="1166"/>
        <v>#DIV/0!</v>
      </c>
    </row>
    <row r="4465" spans="2:21" ht="12.75" customHeight="1" x14ac:dyDescent="0.15">
      <c r="B4465" s="1">
        <f t="shared" si="1172"/>
        <v>459.40000000003596</v>
      </c>
      <c r="C4465" s="181" t="e">
        <f t="shared" si="1167"/>
        <v>#DIV/0!</v>
      </c>
      <c r="D4465" s="242">
        <f t="shared" si="1168"/>
        <v>107.47653365122952</v>
      </c>
      <c r="E4465" s="181" t="e">
        <f t="shared" si="1156"/>
        <v>#DIV/0!</v>
      </c>
      <c r="F4465" s="181" t="e">
        <f t="shared" si="1169"/>
        <v>#DIV/0!</v>
      </c>
      <c r="H4465" s="181" t="e">
        <f t="shared" si="1170"/>
        <v>#DIV/0!</v>
      </c>
      <c r="I4465" s="181" t="e">
        <f t="shared" si="1157"/>
        <v>#DIV/0!</v>
      </c>
      <c r="J4465" s="339" t="e">
        <f t="shared" si="1158"/>
        <v>#DIV/0!</v>
      </c>
      <c r="K4465" s="181" t="e">
        <f t="shared" si="1159"/>
        <v>#DIV/0!</v>
      </c>
      <c r="M4465" s="181" t="e">
        <f t="shared" si="1160"/>
        <v>#DIV/0!</v>
      </c>
      <c r="N4465" s="181" t="e">
        <f t="shared" si="1161"/>
        <v>#DIV/0!</v>
      </c>
      <c r="O4465" s="339" t="e">
        <f t="shared" si="1162"/>
        <v>#DIV/0!</v>
      </c>
      <c r="P4465" s="181" t="e">
        <f t="shared" si="1163"/>
        <v>#DIV/0!</v>
      </c>
      <c r="R4465" s="181" t="e">
        <f t="shared" si="1164"/>
        <v>#DIV/0!</v>
      </c>
      <c r="S4465" s="181" t="e">
        <f t="shared" si="1165"/>
        <v>#DIV/0!</v>
      </c>
      <c r="T4465" s="339" t="e">
        <f t="shared" si="1171"/>
        <v>#DIV/0!</v>
      </c>
      <c r="U4465" s="181" t="e">
        <f t="shared" si="1166"/>
        <v>#DIV/0!</v>
      </c>
    </row>
    <row r="4466" spans="2:21" ht="12.75" customHeight="1" x14ac:dyDescent="0.15">
      <c r="B4466" s="1">
        <f t="shared" si="1172"/>
        <v>459.50000000003598</v>
      </c>
      <c r="C4466" s="181" t="e">
        <f t="shared" si="1167"/>
        <v>#DIV/0!</v>
      </c>
      <c r="D4466" s="242">
        <f t="shared" si="1168"/>
        <v>107.48264669813025</v>
      </c>
      <c r="E4466" s="181" t="e">
        <f t="shared" si="1156"/>
        <v>#DIV/0!</v>
      </c>
      <c r="F4466" s="181" t="e">
        <f t="shared" si="1169"/>
        <v>#DIV/0!</v>
      </c>
      <c r="H4466" s="181" t="e">
        <f t="shared" si="1170"/>
        <v>#DIV/0!</v>
      </c>
      <c r="I4466" s="181" t="e">
        <f t="shared" si="1157"/>
        <v>#DIV/0!</v>
      </c>
      <c r="J4466" s="339" t="e">
        <f t="shared" si="1158"/>
        <v>#DIV/0!</v>
      </c>
      <c r="K4466" s="181" t="e">
        <f t="shared" si="1159"/>
        <v>#DIV/0!</v>
      </c>
      <c r="M4466" s="181" t="e">
        <f t="shared" si="1160"/>
        <v>#DIV/0!</v>
      </c>
      <c r="N4466" s="181" t="e">
        <f t="shared" si="1161"/>
        <v>#DIV/0!</v>
      </c>
      <c r="O4466" s="339" t="e">
        <f t="shared" si="1162"/>
        <v>#DIV/0!</v>
      </c>
      <c r="P4466" s="181" t="e">
        <f t="shared" si="1163"/>
        <v>#DIV/0!</v>
      </c>
      <c r="R4466" s="181" t="e">
        <f t="shared" si="1164"/>
        <v>#DIV/0!</v>
      </c>
      <c r="S4466" s="181" t="e">
        <f t="shared" si="1165"/>
        <v>#DIV/0!</v>
      </c>
      <c r="T4466" s="339" t="e">
        <f t="shared" si="1171"/>
        <v>#DIV/0!</v>
      </c>
      <c r="U4466" s="181" t="e">
        <f t="shared" si="1166"/>
        <v>#DIV/0!</v>
      </c>
    </row>
    <row r="4467" spans="2:21" ht="12.75" customHeight="1" x14ac:dyDescent="0.15">
      <c r="B4467" s="1">
        <f t="shared" si="1172"/>
        <v>459.600000000036</v>
      </c>
      <c r="C4467" s="181" t="e">
        <f t="shared" si="1167"/>
        <v>#DIV/0!</v>
      </c>
      <c r="D4467" s="242">
        <f t="shared" si="1168"/>
        <v>107.48875870217523</v>
      </c>
      <c r="E4467" s="181" t="e">
        <f t="shared" si="1156"/>
        <v>#DIV/0!</v>
      </c>
      <c r="F4467" s="181" t="e">
        <f t="shared" si="1169"/>
        <v>#DIV/0!</v>
      </c>
      <c r="H4467" s="181" t="e">
        <f t="shared" si="1170"/>
        <v>#DIV/0!</v>
      </c>
      <c r="I4467" s="181" t="e">
        <f t="shared" si="1157"/>
        <v>#DIV/0!</v>
      </c>
      <c r="J4467" s="339" t="e">
        <f t="shared" si="1158"/>
        <v>#DIV/0!</v>
      </c>
      <c r="K4467" s="181" t="e">
        <f t="shared" si="1159"/>
        <v>#DIV/0!</v>
      </c>
      <c r="M4467" s="181" t="e">
        <f t="shared" si="1160"/>
        <v>#DIV/0!</v>
      </c>
      <c r="N4467" s="181" t="e">
        <f t="shared" si="1161"/>
        <v>#DIV/0!</v>
      </c>
      <c r="O4467" s="339" t="e">
        <f t="shared" si="1162"/>
        <v>#DIV/0!</v>
      </c>
      <c r="P4467" s="181" t="e">
        <f t="shared" si="1163"/>
        <v>#DIV/0!</v>
      </c>
      <c r="R4467" s="181" t="e">
        <f t="shared" si="1164"/>
        <v>#DIV/0!</v>
      </c>
      <c r="S4467" s="181" t="e">
        <f t="shared" si="1165"/>
        <v>#DIV/0!</v>
      </c>
      <c r="T4467" s="339" t="e">
        <f t="shared" si="1171"/>
        <v>#DIV/0!</v>
      </c>
      <c r="U4467" s="181" t="e">
        <f t="shared" si="1166"/>
        <v>#DIV/0!</v>
      </c>
    </row>
    <row r="4468" spans="2:21" ht="12.75" customHeight="1" x14ac:dyDescent="0.15">
      <c r="B4468" s="1">
        <f t="shared" si="1172"/>
        <v>459.70000000003603</v>
      </c>
      <c r="C4468" s="181" t="e">
        <f t="shared" si="1167"/>
        <v>#DIV/0!</v>
      </c>
      <c r="D4468" s="242">
        <f t="shared" si="1168"/>
        <v>107.49486966377934</v>
      </c>
      <c r="E4468" s="181" t="e">
        <f t="shared" si="1156"/>
        <v>#DIV/0!</v>
      </c>
      <c r="F4468" s="181" t="e">
        <f t="shared" si="1169"/>
        <v>#DIV/0!</v>
      </c>
      <c r="H4468" s="181" t="e">
        <f t="shared" si="1170"/>
        <v>#DIV/0!</v>
      </c>
      <c r="I4468" s="181" t="e">
        <f t="shared" si="1157"/>
        <v>#DIV/0!</v>
      </c>
      <c r="J4468" s="339" t="e">
        <f t="shared" si="1158"/>
        <v>#DIV/0!</v>
      </c>
      <c r="K4468" s="181" t="e">
        <f t="shared" si="1159"/>
        <v>#DIV/0!</v>
      </c>
      <c r="M4468" s="181" t="e">
        <f t="shared" si="1160"/>
        <v>#DIV/0!</v>
      </c>
      <c r="N4468" s="181" t="e">
        <f t="shared" si="1161"/>
        <v>#DIV/0!</v>
      </c>
      <c r="O4468" s="339" t="e">
        <f t="shared" si="1162"/>
        <v>#DIV/0!</v>
      </c>
      <c r="P4468" s="181" t="e">
        <f t="shared" si="1163"/>
        <v>#DIV/0!</v>
      </c>
      <c r="R4468" s="181" t="e">
        <f t="shared" si="1164"/>
        <v>#DIV/0!</v>
      </c>
      <c r="S4468" s="181" t="e">
        <f t="shared" si="1165"/>
        <v>#DIV/0!</v>
      </c>
      <c r="T4468" s="339" t="e">
        <f t="shared" si="1171"/>
        <v>#DIV/0!</v>
      </c>
      <c r="U4468" s="181" t="e">
        <f t="shared" si="1166"/>
        <v>#DIV/0!</v>
      </c>
    </row>
    <row r="4469" spans="2:21" ht="12.75" customHeight="1" x14ac:dyDescent="0.15">
      <c r="B4469" s="1">
        <f t="shared" si="1172"/>
        <v>459.80000000003605</v>
      </c>
      <c r="C4469" s="181" t="e">
        <f t="shared" si="1167"/>
        <v>#DIV/0!</v>
      </c>
      <c r="D4469" s="242">
        <f t="shared" si="1168"/>
        <v>107.50097958335756</v>
      </c>
      <c r="E4469" s="181" t="e">
        <f t="shared" si="1156"/>
        <v>#DIV/0!</v>
      </c>
      <c r="F4469" s="181" t="e">
        <f t="shared" si="1169"/>
        <v>#DIV/0!</v>
      </c>
      <c r="H4469" s="181" t="e">
        <f t="shared" si="1170"/>
        <v>#DIV/0!</v>
      </c>
      <c r="I4469" s="181" t="e">
        <f t="shared" si="1157"/>
        <v>#DIV/0!</v>
      </c>
      <c r="J4469" s="339" t="e">
        <f t="shared" si="1158"/>
        <v>#DIV/0!</v>
      </c>
      <c r="K4469" s="181" t="e">
        <f t="shared" si="1159"/>
        <v>#DIV/0!</v>
      </c>
      <c r="M4469" s="181" t="e">
        <f t="shared" si="1160"/>
        <v>#DIV/0!</v>
      </c>
      <c r="N4469" s="181" t="e">
        <f t="shared" si="1161"/>
        <v>#DIV/0!</v>
      </c>
      <c r="O4469" s="339" t="e">
        <f t="shared" si="1162"/>
        <v>#DIV/0!</v>
      </c>
      <c r="P4469" s="181" t="e">
        <f t="shared" si="1163"/>
        <v>#DIV/0!</v>
      </c>
      <c r="R4469" s="181" t="e">
        <f t="shared" si="1164"/>
        <v>#DIV/0!</v>
      </c>
      <c r="S4469" s="181" t="e">
        <f t="shared" si="1165"/>
        <v>#DIV/0!</v>
      </c>
      <c r="T4469" s="339" t="e">
        <f t="shared" si="1171"/>
        <v>#DIV/0!</v>
      </c>
      <c r="U4469" s="181" t="e">
        <f t="shared" si="1166"/>
        <v>#DIV/0!</v>
      </c>
    </row>
    <row r="4470" spans="2:21" ht="12.75" customHeight="1" x14ac:dyDescent="0.15">
      <c r="B4470" s="1">
        <f t="shared" si="1172"/>
        <v>459.90000000003607</v>
      </c>
      <c r="C4470" s="181" t="e">
        <f t="shared" si="1167"/>
        <v>#DIV/0!</v>
      </c>
      <c r="D4470" s="242">
        <f t="shared" si="1168"/>
        <v>107.50708846132416</v>
      </c>
      <c r="E4470" s="181" t="e">
        <f t="shared" si="1156"/>
        <v>#DIV/0!</v>
      </c>
      <c r="F4470" s="181" t="e">
        <f t="shared" si="1169"/>
        <v>#DIV/0!</v>
      </c>
      <c r="H4470" s="181" t="e">
        <f t="shared" si="1170"/>
        <v>#DIV/0!</v>
      </c>
      <c r="I4470" s="181" t="e">
        <f t="shared" si="1157"/>
        <v>#DIV/0!</v>
      </c>
      <c r="J4470" s="339" t="e">
        <f t="shared" si="1158"/>
        <v>#DIV/0!</v>
      </c>
      <c r="K4470" s="181" t="e">
        <f t="shared" si="1159"/>
        <v>#DIV/0!</v>
      </c>
      <c r="M4470" s="181" t="e">
        <f t="shared" si="1160"/>
        <v>#DIV/0!</v>
      </c>
      <c r="N4470" s="181" t="e">
        <f t="shared" si="1161"/>
        <v>#DIV/0!</v>
      </c>
      <c r="O4470" s="339" t="e">
        <f t="shared" si="1162"/>
        <v>#DIV/0!</v>
      </c>
      <c r="P4470" s="181" t="e">
        <f t="shared" si="1163"/>
        <v>#DIV/0!</v>
      </c>
      <c r="R4470" s="181" t="e">
        <f t="shared" si="1164"/>
        <v>#DIV/0!</v>
      </c>
      <c r="S4470" s="181" t="e">
        <f t="shared" si="1165"/>
        <v>#DIV/0!</v>
      </c>
      <c r="T4470" s="339" t="e">
        <f t="shared" si="1171"/>
        <v>#DIV/0!</v>
      </c>
      <c r="U4470" s="181" t="e">
        <f t="shared" si="1166"/>
        <v>#DIV/0!</v>
      </c>
    </row>
    <row r="4471" spans="2:21" ht="12.75" customHeight="1" x14ac:dyDescent="0.15">
      <c r="B4471" s="1">
        <f t="shared" si="1172"/>
        <v>460.0000000000361</v>
      </c>
      <c r="C4471" s="181" t="e">
        <f t="shared" si="1167"/>
        <v>#DIV/0!</v>
      </c>
      <c r="D4471" s="242">
        <f t="shared" si="1168"/>
        <v>107.51319629809349</v>
      </c>
      <c r="E4471" s="181" t="e">
        <f t="shared" si="1156"/>
        <v>#DIV/0!</v>
      </c>
      <c r="F4471" s="181" t="e">
        <f t="shared" si="1169"/>
        <v>#DIV/0!</v>
      </c>
      <c r="H4471" s="181" t="e">
        <f t="shared" si="1170"/>
        <v>#DIV/0!</v>
      </c>
      <c r="I4471" s="181" t="e">
        <f t="shared" si="1157"/>
        <v>#DIV/0!</v>
      </c>
      <c r="J4471" s="339" t="e">
        <f t="shared" si="1158"/>
        <v>#DIV/0!</v>
      </c>
      <c r="K4471" s="181" t="e">
        <f t="shared" si="1159"/>
        <v>#DIV/0!</v>
      </c>
      <c r="M4471" s="181" t="e">
        <f t="shared" si="1160"/>
        <v>#DIV/0!</v>
      </c>
      <c r="N4471" s="181" t="e">
        <f t="shared" si="1161"/>
        <v>#DIV/0!</v>
      </c>
      <c r="O4471" s="339" t="e">
        <f t="shared" si="1162"/>
        <v>#DIV/0!</v>
      </c>
      <c r="P4471" s="181" t="e">
        <f t="shared" si="1163"/>
        <v>#DIV/0!</v>
      </c>
      <c r="R4471" s="181" t="e">
        <f t="shared" si="1164"/>
        <v>#DIV/0!</v>
      </c>
      <c r="S4471" s="181" t="e">
        <f t="shared" si="1165"/>
        <v>#DIV/0!</v>
      </c>
      <c r="T4471" s="339" t="e">
        <f t="shared" si="1171"/>
        <v>#DIV/0!</v>
      </c>
      <c r="U4471" s="181" t="e">
        <f t="shared" si="1166"/>
        <v>#DIV/0!</v>
      </c>
    </row>
    <row r="4472" spans="2:21" ht="12.75" customHeight="1" x14ac:dyDescent="0.15">
      <c r="B4472" s="1">
        <f t="shared" si="1172"/>
        <v>460.10000000003612</v>
      </c>
      <c r="C4472" s="181" t="e">
        <f t="shared" si="1167"/>
        <v>#DIV/0!</v>
      </c>
      <c r="D4472" s="242">
        <f t="shared" si="1168"/>
        <v>107.51930309407948</v>
      </c>
      <c r="E4472" s="181" t="e">
        <f t="shared" si="1156"/>
        <v>#DIV/0!</v>
      </c>
      <c r="F4472" s="181" t="e">
        <f t="shared" si="1169"/>
        <v>#DIV/0!</v>
      </c>
      <c r="H4472" s="181" t="e">
        <f t="shared" si="1170"/>
        <v>#DIV/0!</v>
      </c>
      <c r="I4472" s="181" t="e">
        <f t="shared" si="1157"/>
        <v>#DIV/0!</v>
      </c>
      <c r="J4472" s="339" t="e">
        <f t="shared" si="1158"/>
        <v>#DIV/0!</v>
      </c>
      <c r="K4472" s="181" t="e">
        <f t="shared" si="1159"/>
        <v>#DIV/0!</v>
      </c>
      <c r="M4472" s="181" t="e">
        <f t="shared" si="1160"/>
        <v>#DIV/0!</v>
      </c>
      <c r="N4472" s="181" t="e">
        <f t="shared" si="1161"/>
        <v>#DIV/0!</v>
      </c>
      <c r="O4472" s="339" t="e">
        <f t="shared" si="1162"/>
        <v>#DIV/0!</v>
      </c>
      <c r="P4472" s="181" t="e">
        <f t="shared" si="1163"/>
        <v>#DIV/0!</v>
      </c>
      <c r="R4472" s="181" t="e">
        <f t="shared" si="1164"/>
        <v>#DIV/0!</v>
      </c>
      <c r="S4472" s="181" t="e">
        <f t="shared" si="1165"/>
        <v>#DIV/0!</v>
      </c>
      <c r="T4472" s="339" t="e">
        <f t="shared" si="1171"/>
        <v>#DIV/0!</v>
      </c>
      <c r="U4472" s="181" t="e">
        <f t="shared" si="1166"/>
        <v>#DIV/0!</v>
      </c>
    </row>
    <row r="4473" spans="2:21" ht="12.75" customHeight="1" x14ac:dyDescent="0.15">
      <c r="B4473" s="1">
        <f t="shared" si="1172"/>
        <v>460.20000000003614</v>
      </c>
      <c r="C4473" s="181" t="e">
        <f t="shared" si="1167"/>
        <v>#DIV/0!</v>
      </c>
      <c r="D4473" s="242">
        <f t="shared" si="1168"/>
        <v>107.52540884969586</v>
      </c>
      <c r="E4473" s="181" t="e">
        <f t="shared" si="1156"/>
        <v>#DIV/0!</v>
      </c>
      <c r="F4473" s="181" t="e">
        <f t="shared" si="1169"/>
        <v>#DIV/0!</v>
      </c>
      <c r="H4473" s="181" t="e">
        <f t="shared" si="1170"/>
        <v>#DIV/0!</v>
      </c>
      <c r="I4473" s="181" t="e">
        <f t="shared" si="1157"/>
        <v>#DIV/0!</v>
      </c>
      <c r="J4473" s="339" t="e">
        <f t="shared" si="1158"/>
        <v>#DIV/0!</v>
      </c>
      <c r="K4473" s="181" t="e">
        <f t="shared" si="1159"/>
        <v>#DIV/0!</v>
      </c>
      <c r="M4473" s="181" t="e">
        <f t="shared" si="1160"/>
        <v>#DIV/0!</v>
      </c>
      <c r="N4473" s="181" t="e">
        <f t="shared" si="1161"/>
        <v>#DIV/0!</v>
      </c>
      <c r="O4473" s="339" t="e">
        <f t="shared" si="1162"/>
        <v>#DIV/0!</v>
      </c>
      <c r="P4473" s="181" t="e">
        <f t="shared" si="1163"/>
        <v>#DIV/0!</v>
      </c>
      <c r="R4473" s="181" t="e">
        <f t="shared" si="1164"/>
        <v>#DIV/0!</v>
      </c>
      <c r="S4473" s="181" t="e">
        <f t="shared" si="1165"/>
        <v>#DIV/0!</v>
      </c>
      <c r="T4473" s="339" t="e">
        <f t="shared" si="1171"/>
        <v>#DIV/0!</v>
      </c>
      <c r="U4473" s="181" t="e">
        <f t="shared" si="1166"/>
        <v>#DIV/0!</v>
      </c>
    </row>
    <row r="4474" spans="2:21" ht="12.75" customHeight="1" x14ac:dyDescent="0.15">
      <c r="B4474" s="1">
        <f t="shared" si="1172"/>
        <v>460.30000000003616</v>
      </c>
      <c r="C4474" s="181" t="e">
        <f t="shared" si="1167"/>
        <v>#DIV/0!</v>
      </c>
      <c r="D4474" s="242">
        <f t="shared" si="1168"/>
        <v>107.53151356535618</v>
      </c>
      <c r="E4474" s="181" t="e">
        <f t="shared" si="1156"/>
        <v>#DIV/0!</v>
      </c>
      <c r="F4474" s="181" t="e">
        <f t="shared" si="1169"/>
        <v>#DIV/0!</v>
      </c>
      <c r="H4474" s="181" t="e">
        <f t="shared" si="1170"/>
        <v>#DIV/0!</v>
      </c>
      <c r="I4474" s="181" t="e">
        <f t="shared" si="1157"/>
        <v>#DIV/0!</v>
      </c>
      <c r="J4474" s="339" t="e">
        <f t="shared" si="1158"/>
        <v>#DIV/0!</v>
      </c>
      <c r="K4474" s="181" t="e">
        <f t="shared" si="1159"/>
        <v>#DIV/0!</v>
      </c>
      <c r="M4474" s="181" t="e">
        <f t="shared" si="1160"/>
        <v>#DIV/0!</v>
      </c>
      <c r="N4474" s="181" t="e">
        <f t="shared" si="1161"/>
        <v>#DIV/0!</v>
      </c>
      <c r="O4474" s="339" t="e">
        <f t="shared" si="1162"/>
        <v>#DIV/0!</v>
      </c>
      <c r="P4474" s="181" t="e">
        <f t="shared" si="1163"/>
        <v>#DIV/0!</v>
      </c>
      <c r="R4474" s="181" t="e">
        <f t="shared" si="1164"/>
        <v>#DIV/0!</v>
      </c>
      <c r="S4474" s="181" t="e">
        <f t="shared" si="1165"/>
        <v>#DIV/0!</v>
      </c>
      <c r="T4474" s="339" t="e">
        <f t="shared" si="1171"/>
        <v>#DIV/0!</v>
      </c>
      <c r="U4474" s="181" t="e">
        <f t="shared" si="1166"/>
        <v>#DIV/0!</v>
      </c>
    </row>
    <row r="4475" spans="2:21" ht="12.75" customHeight="1" x14ac:dyDescent="0.15">
      <c r="B4475" s="1">
        <f t="shared" si="1172"/>
        <v>460.40000000003619</v>
      </c>
      <c r="C4475" s="181" t="e">
        <f t="shared" si="1167"/>
        <v>#DIV/0!</v>
      </c>
      <c r="D4475" s="242">
        <f t="shared" si="1168"/>
        <v>107.53761724147365</v>
      </c>
      <c r="E4475" s="181" t="e">
        <f t="shared" si="1156"/>
        <v>#DIV/0!</v>
      </c>
      <c r="F4475" s="181" t="e">
        <f t="shared" si="1169"/>
        <v>#DIV/0!</v>
      </c>
      <c r="H4475" s="181" t="e">
        <f t="shared" si="1170"/>
        <v>#DIV/0!</v>
      </c>
      <c r="I4475" s="181" t="e">
        <f t="shared" si="1157"/>
        <v>#DIV/0!</v>
      </c>
      <c r="J4475" s="339" t="e">
        <f t="shared" si="1158"/>
        <v>#DIV/0!</v>
      </c>
      <c r="K4475" s="181" t="e">
        <f t="shared" si="1159"/>
        <v>#DIV/0!</v>
      </c>
      <c r="M4475" s="181" t="e">
        <f t="shared" si="1160"/>
        <v>#DIV/0!</v>
      </c>
      <c r="N4475" s="181" t="e">
        <f t="shared" si="1161"/>
        <v>#DIV/0!</v>
      </c>
      <c r="O4475" s="339" t="e">
        <f t="shared" si="1162"/>
        <v>#DIV/0!</v>
      </c>
      <c r="P4475" s="181" t="e">
        <f t="shared" si="1163"/>
        <v>#DIV/0!</v>
      </c>
      <c r="R4475" s="181" t="e">
        <f t="shared" si="1164"/>
        <v>#DIV/0!</v>
      </c>
      <c r="S4475" s="181" t="e">
        <f t="shared" si="1165"/>
        <v>#DIV/0!</v>
      </c>
      <c r="T4475" s="339" t="e">
        <f t="shared" si="1171"/>
        <v>#DIV/0!</v>
      </c>
      <c r="U4475" s="181" t="e">
        <f t="shared" si="1166"/>
        <v>#DIV/0!</v>
      </c>
    </row>
    <row r="4476" spans="2:21" ht="12.75" customHeight="1" x14ac:dyDescent="0.15">
      <c r="B4476" s="1">
        <f t="shared" si="1172"/>
        <v>460.50000000003621</v>
      </c>
      <c r="C4476" s="181" t="e">
        <f t="shared" si="1167"/>
        <v>#DIV/0!</v>
      </c>
      <c r="D4476" s="242">
        <f t="shared" si="1168"/>
        <v>107.54371987846109</v>
      </c>
      <c r="E4476" s="181" t="e">
        <f t="shared" si="1156"/>
        <v>#DIV/0!</v>
      </c>
      <c r="F4476" s="181" t="e">
        <f t="shared" si="1169"/>
        <v>#DIV/0!</v>
      </c>
      <c r="H4476" s="181" t="e">
        <f t="shared" si="1170"/>
        <v>#DIV/0!</v>
      </c>
      <c r="I4476" s="181" t="e">
        <f t="shared" si="1157"/>
        <v>#DIV/0!</v>
      </c>
      <c r="J4476" s="339" t="e">
        <f t="shared" si="1158"/>
        <v>#DIV/0!</v>
      </c>
      <c r="K4476" s="181" t="e">
        <f t="shared" si="1159"/>
        <v>#DIV/0!</v>
      </c>
      <c r="M4476" s="181" t="e">
        <f t="shared" si="1160"/>
        <v>#DIV/0!</v>
      </c>
      <c r="N4476" s="181" t="e">
        <f t="shared" si="1161"/>
        <v>#DIV/0!</v>
      </c>
      <c r="O4476" s="339" t="e">
        <f t="shared" si="1162"/>
        <v>#DIV/0!</v>
      </c>
      <c r="P4476" s="181" t="e">
        <f t="shared" si="1163"/>
        <v>#DIV/0!</v>
      </c>
      <c r="R4476" s="181" t="e">
        <f t="shared" si="1164"/>
        <v>#DIV/0!</v>
      </c>
      <c r="S4476" s="181" t="e">
        <f t="shared" si="1165"/>
        <v>#DIV/0!</v>
      </c>
      <c r="T4476" s="339" t="e">
        <f t="shared" si="1171"/>
        <v>#DIV/0!</v>
      </c>
      <c r="U4476" s="181" t="e">
        <f t="shared" si="1166"/>
        <v>#DIV/0!</v>
      </c>
    </row>
    <row r="4477" spans="2:21" ht="12.75" customHeight="1" x14ac:dyDescent="0.15">
      <c r="B4477" s="1">
        <f t="shared" si="1172"/>
        <v>460.60000000003623</v>
      </c>
      <c r="C4477" s="181" t="e">
        <f t="shared" si="1167"/>
        <v>#DIV/0!</v>
      </c>
      <c r="D4477" s="242">
        <f t="shared" si="1168"/>
        <v>107.5498214767313</v>
      </c>
      <c r="E4477" s="181" t="e">
        <f t="shared" si="1156"/>
        <v>#DIV/0!</v>
      </c>
      <c r="F4477" s="181" t="e">
        <f t="shared" si="1169"/>
        <v>#DIV/0!</v>
      </c>
      <c r="H4477" s="181" t="e">
        <f t="shared" si="1170"/>
        <v>#DIV/0!</v>
      </c>
      <c r="I4477" s="181" t="e">
        <f t="shared" si="1157"/>
        <v>#DIV/0!</v>
      </c>
      <c r="J4477" s="339" t="e">
        <f t="shared" si="1158"/>
        <v>#DIV/0!</v>
      </c>
      <c r="K4477" s="181" t="e">
        <f t="shared" si="1159"/>
        <v>#DIV/0!</v>
      </c>
      <c r="M4477" s="181" t="e">
        <f t="shared" si="1160"/>
        <v>#DIV/0!</v>
      </c>
      <c r="N4477" s="181" t="e">
        <f t="shared" si="1161"/>
        <v>#DIV/0!</v>
      </c>
      <c r="O4477" s="339" t="e">
        <f t="shared" si="1162"/>
        <v>#DIV/0!</v>
      </c>
      <c r="P4477" s="181" t="e">
        <f t="shared" si="1163"/>
        <v>#DIV/0!</v>
      </c>
      <c r="R4477" s="181" t="e">
        <f t="shared" si="1164"/>
        <v>#DIV/0!</v>
      </c>
      <c r="S4477" s="181" t="e">
        <f t="shared" si="1165"/>
        <v>#DIV/0!</v>
      </c>
      <c r="T4477" s="339" t="e">
        <f t="shared" si="1171"/>
        <v>#DIV/0!</v>
      </c>
      <c r="U4477" s="181" t="e">
        <f t="shared" si="1166"/>
        <v>#DIV/0!</v>
      </c>
    </row>
    <row r="4478" spans="2:21" ht="12.75" customHeight="1" x14ac:dyDescent="0.15">
      <c r="B4478" s="1">
        <f t="shared" si="1172"/>
        <v>460.70000000003625</v>
      </c>
      <c r="C4478" s="181" t="e">
        <f t="shared" si="1167"/>
        <v>#DIV/0!</v>
      </c>
      <c r="D4478" s="242">
        <f t="shared" si="1168"/>
        <v>107.55592203669663</v>
      </c>
      <c r="E4478" s="181" t="e">
        <f t="shared" si="1156"/>
        <v>#DIV/0!</v>
      </c>
      <c r="F4478" s="181" t="e">
        <f t="shared" si="1169"/>
        <v>#DIV/0!</v>
      </c>
      <c r="H4478" s="181" t="e">
        <f t="shared" si="1170"/>
        <v>#DIV/0!</v>
      </c>
      <c r="I4478" s="181" t="e">
        <f t="shared" si="1157"/>
        <v>#DIV/0!</v>
      </c>
      <c r="J4478" s="339" t="e">
        <f t="shared" si="1158"/>
        <v>#DIV/0!</v>
      </c>
      <c r="K4478" s="181" t="e">
        <f t="shared" si="1159"/>
        <v>#DIV/0!</v>
      </c>
      <c r="M4478" s="181" t="e">
        <f t="shared" si="1160"/>
        <v>#DIV/0!</v>
      </c>
      <c r="N4478" s="181" t="e">
        <f t="shared" si="1161"/>
        <v>#DIV/0!</v>
      </c>
      <c r="O4478" s="339" t="e">
        <f t="shared" si="1162"/>
        <v>#DIV/0!</v>
      </c>
      <c r="P4478" s="181" t="e">
        <f t="shared" si="1163"/>
        <v>#DIV/0!</v>
      </c>
      <c r="R4478" s="181" t="e">
        <f t="shared" si="1164"/>
        <v>#DIV/0!</v>
      </c>
      <c r="S4478" s="181" t="e">
        <f t="shared" si="1165"/>
        <v>#DIV/0!</v>
      </c>
      <c r="T4478" s="339" t="e">
        <f t="shared" si="1171"/>
        <v>#DIV/0!</v>
      </c>
      <c r="U4478" s="181" t="e">
        <f t="shared" si="1166"/>
        <v>#DIV/0!</v>
      </c>
    </row>
    <row r="4479" spans="2:21" ht="12.75" customHeight="1" x14ac:dyDescent="0.15">
      <c r="B4479" s="1">
        <f t="shared" si="1172"/>
        <v>460.80000000003628</v>
      </c>
      <c r="C4479" s="181" t="e">
        <f t="shared" si="1167"/>
        <v>#DIV/0!</v>
      </c>
      <c r="D4479" s="242">
        <f t="shared" si="1168"/>
        <v>107.5620215587693</v>
      </c>
      <c r="E4479" s="181" t="e">
        <f t="shared" si="1156"/>
        <v>#DIV/0!</v>
      </c>
      <c r="F4479" s="181" t="e">
        <f t="shared" si="1169"/>
        <v>#DIV/0!</v>
      </c>
      <c r="H4479" s="181" t="e">
        <f t="shared" si="1170"/>
        <v>#DIV/0!</v>
      </c>
      <c r="I4479" s="181" t="e">
        <f t="shared" si="1157"/>
        <v>#DIV/0!</v>
      </c>
      <c r="J4479" s="339" t="e">
        <f t="shared" si="1158"/>
        <v>#DIV/0!</v>
      </c>
      <c r="K4479" s="181" t="e">
        <f t="shared" si="1159"/>
        <v>#DIV/0!</v>
      </c>
      <c r="M4479" s="181" t="e">
        <f t="shared" si="1160"/>
        <v>#DIV/0!</v>
      </c>
      <c r="N4479" s="181" t="e">
        <f t="shared" si="1161"/>
        <v>#DIV/0!</v>
      </c>
      <c r="O4479" s="339" t="e">
        <f t="shared" si="1162"/>
        <v>#DIV/0!</v>
      </c>
      <c r="P4479" s="181" t="e">
        <f t="shared" si="1163"/>
        <v>#DIV/0!</v>
      </c>
      <c r="R4479" s="181" t="e">
        <f t="shared" si="1164"/>
        <v>#DIV/0!</v>
      </c>
      <c r="S4479" s="181" t="e">
        <f t="shared" si="1165"/>
        <v>#DIV/0!</v>
      </c>
      <c r="T4479" s="339" t="e">
        <f t="shared" si="1171"/>
        <v>#DIV/0!</v>
      </c>
      <c r="U4479" s="181" t="e">
        <f t="shared" si="1166"/>
        <v>#DIV/0!</v>
      </c>
    </row>
    <row r="4480" spans="2:21" ht="12.75" customHeight="1" x14ac:dyDescent="0.15">
      <c r="B4480" s="1">
        <f t="shared" si="1172"/>
        <v>460.9000000000363</v>
      </c>
      <c r="C4480" s="181" t="e">
        <f t="shared" si="1167"/>
        <v>#DIV/0!</v>
      </c>
      <c r="D4480" s="242">
        <f t="shared" si="1168"/>
        <v>107.5681200433613</v>
      </c>
      <c r="E4480" s="181" t="e">
        <f t="shared" si="1156"/>
        <v>#DIV/0!</v>
      </c>
      <c r="F4480" s="181" t="e">
        <f t="shared" si="1169"/>
        <v>#DIV/0!</v>
      </c>
      <c r="H4480" s="181" t="e">
        <f t="shared" si="1170"/>
        <v>#DIV/0!</v>
      </c>
      <c r="I4480" s="181" t="e">
        <f t="shared" si="1157"/>
        <v>#DIV/0!</v>
      </c>
      <c r="J4480" s="339" t="e">
        <f t="shared" si="1158"/>
        <v>#DIV/0!</v>
      </c>
      <c r="K4480" s="181" t="e">
        <f t="shared" si="1159"/>
        <v>#DIV/0!</v>
      </c>
      <c r="M4480" s="181" t="e">
        <f t="shared" si="1160"/>
        <v>#DIV/0!</v>
      </c>
      <c r="N4480" s="181" t="e">
        <f t="shared" si="1161"/>
        <v>#DIV/0!</v>
      </c>
      <c r="O4480" s="339" t="e">
        <f t="shared" si="1162"/>
        <v>#DIV/0!</v>
      </c>
      <c r="P4480" s="181" t="e">
        <f t="shared" si="1163"/>
        <v>#DIV/0!</v>
      </c>
      <c r="R4480" s="181" t="e">
        <f t="shared" si="1164"/>
        <v>#DIV/0!</v>
      </c>
      <c r="S4480" s="181" t="e">
        <f t="shared" si="1165"/>
        <v>#DIV/0!</v>
      </c>
      <c r="T4480" s="339" t="e">
        <f t="shared" si="1171"/>
        <v>#DIV/0!</v>
      </c>
      <c r="U4480" s="181" t="e">
        <f t="shared" si="1166"/>
        <v>#DIV/0!</v>
      </c>
    </row>
    <row r="4481" spans="2:21" ht="12.75" customHeight="1" x14ac:dyDescent="0.15">
      <c r="B4481" s="1">
        <f t="shared" si="1172"/>
        <v>461.00000000003632</v>
      </c>
      <c r="C4481" s="181" t="e">
        <f t="shared" si="1167"/>
        <v>#DIV/0!</v>
      </c>
      <c r="D4481" s="242">
        <f t="shared" si="1168"/>
        <v>107.57421749088415</v>
      </c>
      <c r="E4481" s="181" t="e">
        <f t="shared" si="1156"/>
        <v>#DIV/0!</v>
      </c>
      <c r="F4481" s="181" t="e">
        <f t="shared" si="1169"/>
        <v>#DIV/0!</v>
      </c>
      <c r="H4481" s="181" t="e">
        <f t="shared" si="1170"/>
        <v>#DIV/0!</v>
      </c>
      <c r="I4481" s="181" t="e">
        <f t="shared" si="1157"/>
        <v>#DIV/0!</v>
      </c>
      <c r="J4481" s="339" t="e">
        <f t="shared" si="1158"/>
        <v>#DIV/0!</v>
      </c>
      <c r="K4481" s="181" t="e">
        <f t="shared" si="1159"/>
        <v>#DIV/0!</v>
      </c>
      <c r="M4481" s="181" t="e">
        <f t="shared" si="1160"/>
        <v>#DIV/0!</v>
      </c>
      <c r="N4481" s="181" t="e">
        <f t="shared" si="1161"/>
        <v>#DIV/0!</v>
      </c>
      <c r="O4481" s="339" t="e">
        <f t="shared" si="1162"/>
        <v>#DIV/0!</v>
      </c>
      <c r="P4481" s="181" t="e">
        <f t="shared" si="1163"/>
        <v>#DIV/0!</v>
      </c>
      <c r="R4481" s="181" t="e">
        <f t="shared" si="1164"/>
        <v>#DIV/0!</v>
      </c>
      <c r="S4481" s="181" t="e">
        <f t="shared" si="1165"/>
        <v>#DIV/0!</v>
      </c>
      <c r="T4481" s="339" t="e">
        <f t="shared" si="1171"/>
        <v>#DIV/0!</v>
      </c>
      <c r="U4481" s="181" t="e">
        <f t="shared" si="1166"/>
        <v>#DIV/0!</v>
      </c>
    </row>
    <row r="4482" spans="2:21" ht="12.75" customHeight="1" x14ac:dyDescent="0.15">
      <c r="B4482" s="1">
        <f t="shared" si="1172"/>
        <v>461.10000000003635</v>
      </c>
      <c r="C4482" s="181" t="e">
        <f t="shared" si="1167"/>
        <v>#DIV/0!</v>
      </c>
      <c r="D4482" s="242">
        <f t="shared" si="1168"/>
        <v>107.58031390174945</v>
      </c>
      <c r="E4482" s="181" t="e">
        <f t="shared" si="1156"/>
        <v>#DIV/0!</v>
      </c>
      <c r="F4482" s="181" t="e">
        <f t="shared" si="1169"/>
        <v>#DIV/0!</v>
      </c>
      <c r="H4482" s="181" t="e">
        <f t="shared" si="1170"/>
        <v>#DIV/0!</v>
      </c>
      <c r="I4482" s="181" t="e">
        <f t="shared" si="1157"/>
        <v>#DIV/0!</v>
      </c>
      <c r="J4482" s="339" t="e">
        <f t="shared" si="1158"/>
        <v>#DIV/0!</v>
      </c>
      <c r="K4482" s="181" t="e">
        <f t="shared" si="1159"/>
        <v>#DIV/0!</v>
      </c>
      <c r="M4482" s="181" t="e">
        <f t="shared" si="1160"/>
        <v>#DIV/0!</v>
      </c>
      <c r="N4482" s="181" t="e">
        <f t="shared" si="1161"/>
        <v>#DIV/0!</v>
      </c>
      <c r="O4482" s="339" t="e">
        <f t="shared" si="1162"/>
        <v>#DIV/0!</v>
      </c>
      <c r="P4482" s="181" t="e">
        <f t="shared" si="1163"/>
        <v>#DIV/0!</v>
      </c>
      <c r="R4482" s="181" t="e">
        <f t="shared" si="1164"/>
        <v>#DIV/0!</v>
      </c>
      <c r="S4482" s="181" t="e">
        <f t="shared" si="1165"/>
        <v>#DIV/0!</v>
      </c>
      <c r="T4482" s="339" t="e">
        <f t="shared" si="1171"/>
        <v>#DIV/0!</v>
      </c>
      <c r="U4482" s="181" t="e">
        <f t="shared" si="1166"/>
        <v>#DIV/0!</v>
      </c>
    </row>
    <row r="4483" spans="2:21" ht="12.75" customHeight="1" x14ac:dyDescent="0.15">
      <c r="B4483" s="1">
        <f t="shared" si="1172"/>
        <v>461.20000000003637</v>
      </c>
      <c r="C4483" s="181" t="e">
        <f t="shared" si="1167"/>
        <v>#DIV/0!</v>
      </c>
      <c r="D4483" s="242">
        <f t="shared" si="1168"/>
        <v>107.58640927636819</v>
      </c>
      <c r="E4483" s="181" t="e">
        <f t="shared" si="1156"/>
        <v>#DIV/0!</v>
      </c>
      <c r="F4483" s="181" t="e">
        <f t="shared" si="1169"/>
        <v>#DIV/0!</v>
      </c>
      <c r="H4483" s="181" t="e">
        <f t="shared" si="1170"/>
        <v>#DIV/0!</v>
      </c>
      <c r="I4483" s="181" t="e">
        <f t="shared" si="1157"/>
        <v>#DIV/0!</v>
      </c>
      <c r="J4483" s="339" t="e">
        <f t="shared" si="1158"/>
        <v>#DIV/0!</v>
      </c>
      <c r="K4483" s="181" t="e">
        <f t="shared" si="1159"/>
        <v>#DIV/0!</v>
      </c>
      <c r="M4483" s="181" t="e">
        <f t="shared" si="1160"/>
        <v>#DIV/0!</v>
      </c>
      <c r="N4483" s="181" t="e">
        <f t="shared" si="1161"/>
        <v>#DIV/0!</v>
      </c>
      <c r="O4483" s="339" t="e">
        <f t="shared" si="1162"/>
        <v>#DIV/0!</v>
      </c>
      <c r="P4483" s="181" t="e">
        <f t="shared" si="1163"/>
        <v>#DIV/0!</v>
      </c>
      <c r="R4483" s="181" t="e">
        <f t="shared" si="1164"/>
        <v>#DIV/0!</v>
      </c>
      <c r="S4483" s="181" t="e">
        <f t="shared" si="1165"/>
        <v>#DIV/0!</v>
      </c>
      <c r="T4483" s="339" t="e">
        <f t="shared" si="1171"/>
        <v>#DIV/0!</v>
      </c>
      <c r="U4483" s="181" t="e">
        <f t="shared" si="1166"/>
        <v>#DIV/0!</v>
      </c>
    </row>
    <row r="4484" spans="2:21" ht="12.75" customHeight="1" x14ac:dyDescent="0.15">
      <c r="B4484" s="1">
        <f t="shared" si="1172"/>
        <v>461.30000000003639</v>
      </c>
      <c r="C4484" s="181" t="e">
        <f t="shared" si="1167"/>
        <v>#DIV/0!</v>
      </c>
      <c r="D4484" s="242">
        <f t="shared" si="1168"/>
        <v>107.59250361515133</v>
      </c>
      <c r="E4484" s="181" t="e">
        <f t="shared" si="1156"/>
        <v>#DIV/0!</v>
      </c>
      <c r="F4484" s="181" t="e">
        <f t="shared" si="1169"/>
        <v>#DIV/0!</v>
      </c>
      <c r="H4484" s="181" t="e">
        <f t="shared" si="1170"/>
        <v>#DIV/0!</v>
      </c>
      <c r="I4484" s="181" t="e">
        <f t="shared" si="1157"/>
        <v>#DIV/0!</v>
      </c>
      <c r="J4484" s="339" t="e">
        <f t="shared" si="1158"/>
        <v>#DIV/0!</v>
      </c>
      <c r="K4484" s="181" t="e">
        <f t="shared" si="1159"/>
        <v>#DIV/0!</v>
      </c>
      <c r="M4484" s="181" t="e">
        <f t="shared" si="1160"/>
        <v>#DIV/0!</v>
      </c>
      <c r="N4484" s="181" t="e">
        <f t="shared" si="1161"/>
        <v>#DIV/0!</v>
      </c>
      <c r="O4484" s="339" t="e">
        <f t="shared" si="1162"/>
        <v>#DIV/0!</v>
      </c>
      <c r="P4484" s="181" t="e">
        <f t="shared" si="1163"/>
        <v>#DIV/0!</v>
      </c>
      <c r="R4484" s="181" t="e">
        <f t="shared" si="1164"/>
        <v>#DIV/0!</v>
      </c>
      <c r="S4484" s="181" t="e">
        <f t="shared" si="1165"/>
        <v>#DIV/0!</v>
      </c>
      <c r="T4484" s="339" t="e">
        <f t="shared" si="1171"/>
        <v>#DIV/0!</v>
      </c>
      <c r="U4484" s="181" t="e">
        <f t="shared" si="1166"/>
        <v>#DIV/0!</v>
      </c>
    </row>
    <row r="4485" spans="2:21" ht="12.75" customHeight="1" x14ac:dyDescent="0.15">
      <c r="B4485" s="1">
        <f t="shared" si="1172"/>
        <v>461.40000000003641</v>
      </c>
      <c r="C4485" s="181" t="e">
        <f t="shared" si="1167"/>
        <v>#DIV/0!</v>
      </c>
      <c r="D4485" s="242">
        <f t="shared" si="1168"/>
        <v>107.59859691850947</v>
      </c>
      <c r="E4485" s="181" t="e">
        <f t="shared" si="1156"/>
        <v>#DIV/0!</v>
      </c>
      <c r="F4485" s="181" t="e">
        <f t="shared" si="1169"/>
        <v>#DIV/0!</v>
      </c>
      <c r="H4485" s="181" t="e">
        <f t="shared" si="1170"/>
        <v>#DIV/0!</v>
      </c>
      <c r="I4485" s="181" t="e">
        <f t="shared" si="1157"/>
        <v>#DIV/0!</v>
      </c>
      <c r="J4485" s="339" t="e">
        <f t="shared" si="1158"/>
        <v>#DIV/0!</v>
      </c>
      <c r="K4485" s="181" t="e">
        <f t="shared" si="1159"/>
        <v>#DIV/0!</v>
      </c>
      <c r="M4485" s="181" t="e">
        <f t="shared" si="1160"/>
        <v>#DIV/0!</v>
      </c>
      <c r="N4485" s="181" t="e">
        <f t="shared" si="1161"/>
        <v>#DIV/0!</v>
      </c>
      <c r="O4485" s="339" t="e">
        <f t="shared" si="1162"/>
        <v>#DIV/0!</v>
      </c>
      <c r="P4485" s="181" t="e">
        <f t="shared" si="1163"/>
        <v>#DIV/0!</v>
      </c>
      <c r="R4485" s="181" t="e">
        <f t="shared" si="1164"/>
        <v>#DIV/0!</v>
      </c>
      <c r="S4485" s="181" t="e">
        <f t="shared" si="1165"/>
        <v>#DIV/0!</v>
      </c>
      <c r="T4485" s="339" t="e">
        <f t="shared" si="1171"/>
        <v>#DIV/0!</v>
      </c>
      <c r="U4485" s="181" t="e">
        <f t="shared" si="1166"/>
        <v>#DIV/0!</v>
      </c>
    </row>
    <row r="4486" spans="2:21" ht="12.75" customHeight="1" x14ac:dyDescent="0.15">
      <c r="B4486" s="1">
        <f t="shared" si="1172"/>
        <v>461.50000000003644</v>
      </c>
      <c r="C4486" s="181" t="e">
        <f t="shared" si="1167"/>
        <v>#DIV/0!</v>
      </c>
      <c r="D4486" s="242">
        <f t="shared" si="1168"/>
        <v>107.60468918685295</v>
      </c>
      <c r="E4486" s="181" t="e">
        <f t="shared" ref="E4486:E4549" si="1173">+$D$19+(C4486/(D4486*$D$34))</f>
        <v>#DIV/0!</v>
      </c>
      <c r="F4486" s="181" t="e">
        <f t="shared" si="1169"/>
        <v>#DIV/0!</v>
      </c>
      <c r="H4486" s="181" t="e">
        <f t="shared" si="1170"/>
        <v>#DIV/0!</v>
      </c>
      <c r="I4486" s="181" t="e">
        <f t="shared" ref="I4486:I4549" si="1174">1.32*(($B4487-$D$19)/$D$30)^0.25</f>
        <v>#DIV/0!</v>
      </c>
      <c r="J4486" s="339" t="e">
        <f t="shared" ref="J4486:J4549" si="1175">+$D$19+(H4486/(I4486*$D$35))</f>
        <v>#DIV/0!</v>
      </c>
      <c r="K4486" s="181" t="e">
        <f t="shared" ref="K4486:K4549" si="1176">ABS($B4487-J4486)</f>
        <v>#DIV/0!</v>
      </c>
      <c r="M4486" s="181" t="e">
        <f t="shared" ref="M4486:M4549" si="1177">(2*PI()*$D$27*$D$8*$AE$7*($D$31-B4487))/LN($D$30/$D$28)</f>
        <v>#DIV/0!</v>
      </c>
      <c r="N4486" s="181" t="e">
        <f t="shared" ref="N4486:N4549" si="1178">1.32*(($B4487-$D$19)/$D$30)^0.25</f>
        <v>#DIV/0!</v>
      </c>
      <c r="O4486" s="339" t="e">
        <f t="shared" ref="O4486:O4549" si="1179">+$D$19+(M4486/(N4486*$D$38))</f>
        <v>#DIV/0!</v>
      </c>
      <c r="P4486" s="181" t="e">
        <f t="shared" ref="P4486:P4549" si="1180">ABS($B4487-O4486)</f>
        <v>#DIV/0!</v>
      </c>
      <c r="R4486" s="181" t="e">
        <f t="shared" ref="R4486:R4549" si="1181">(2*PI()*$D$27*$D$9*$AE$6*($D$31-B4487))/LN($D$30/$D$28)</f>
        <v>#DIV/0!</v>
      </c>
      <c r="S4486" s="181" t="e">
        <f t="shared" ref="S4486:S4549" si="1182">1.32*(($B4487-$D$19)/$D$30)^0.25</f>
        <v>#DIV/0!</v>
      </c>
      <c r="T4486" s="339" t="e">
        <f t="shared" si="1171"/>
        <v>#DIV/0!</v>
      </c>
      <c r="U4486" s="181" t="e">
        <f t="shared" ref="U4486:U4549" si="1183">ABS($B4487-T4486)</f>
        <v>#DIV/0!</v>
      </c>
    </row>
    <row r="4487" spans="2:21" ht="12.75" customHeight="1" x14ac:dyDescent="0.15">
      <c r="B4487" s="1">
        <f t="shared" si="1172"/>
        <v>461.60000000003646</v>
      </c>
      <c r="C4487" s="181" t="e">
        <f t="shared" ref="C4487:C4550" si="1184">(2*PI()*$D$26*$D$32*($D$31-B4488))/LN($D$29/$D$28)</f>
        <v>#DIV/0!</v>
      </c>
      <c r="D4487" s="242">
        <f t="shared" ref="D4487:D4550" si="1185">1.32*((B4488-$D$19)/$D$29)^0.25</f>
        <v>107.61078042059208</v>
      </c>
      <c r="E4487" s="181" t="e">
        <f t="shared" si="1173"/>
        <v>#DIV/0!</v>
      </c>
      <c r="F4487" s="181" t="e">
        <f t="shared" ref="F4487:F4550" si="1186">ABS(B4488-E4487)</f>
        <v>#DIV/0!</v>
      </c>
      <c r="H4487" s="181" t="e">
        <f t="shared" ref="H4487:H4550" si="1187">(2*PI()*$D$27*$D$32*($D$31-B4488))/LN($D$30/$D$28)</f>
        <v>#DIV/0!</v>
      </c>
      <c r="I4487" s="181" t="e">
        <f t="shared" si="1174"/>
        <v>#DIV/0!</v>
      </c>
      <c r="J4487" s="339" t="e">
        <f t="shared" si="1175"/>
        <v>#DIV/0!</v>
      </c>
      <c r="K4487" s="181" t="e">
        <f t="shared" si="1176"/>
        <v>#DIV/0!</v>
      </c>
      <c r="M4487" s="181" t="e">
        <f t="shared" si="1177"/>
        <v>#DIV/0!</v>
      </c>
      <c r="N4487" s="181" t="e">
        <f t="shared" si="1178"/>
        <v>#DIV/0!</v>
      </c>
      <c r="O4487" s="339" t="e">
        <f t="shared" si="1179"/>
        <v>#DIV/0!</v>
      </c>
      <c r="P4487" s="181" t="e">
        <f t="shared" si="1180"/>
        <v>#DIV/0!</v>
      </c>
      <c r="R4487" s="181" t="e">
        <f t="shared" si="1181"/>
        <v>#DIV/0!</v>
      </c>
      <c r="S4487" s="181" t="e">
        <f t="shared" si="1182"/>
        <v>#DIV/0!</v>
      </c>
      <c r="T4487" s="339" t="e">
        <f t="shared" ref="T4487:T4550" si="1188">+$D$19+(R4487/(S4487*$D$41))</f>
        <v>#DIV/0!</v>
      </c>
      <c r="U4487" s="181" t="e">
        <f t="shared" si="1183"/>
        <v>#DIV/0!</v>
      </c>
    </row>
    <row r="4488" spans="2:21" ht="12.75" customHeight="1" x14ac:dyDescent="0.15">
      <c r="B4488" s="1">
        <f t="shared" ref="B4488:B4551" si="1189">B4487+0.1</f>
        <v>461.70000000003648</v>
      </c>
      <c r="C4488" s="181" t="e">
        <f t="shared" si="1184"/>
        <v>#DIV/0!</v>
      </c>
      <c r="D4488" s="242">
        <f t="shared" si="1185"/>
        <v>107.61687062013659</v>
      </c>
      <c r="E4488" s="181" t="e">
        <f t="shared" si="1173"/>
        <v>#DIV/0!</v>
      </c>
      <c r="F4488" s="181" t="e">
        <f t="shared" si="1186"/>
        <v>#DIV/0!</v>
      </c>
      <c r="H4488" s="181" t="e">
        <f t="shared" si="1187"/>
        <v>#DIV/0!</v>
      </c>
      <c r="I4488" s="181" t="e">
        <f t="shared" si="1174"/>
        <v>#DIV/0!</v>
      </c>
      <c r="J4488" s="339" t="e">
        <f t="shared" si="1175"/>
        <v>#DIV/0!</v>
      </c>
      <c r="K4488" s="181" t="e">
        <f t="shared" si="1176"/>
        <v>#DIV/0!</v>
      </c>
      <c r="M4488" s="181" t="e">
        <f t="shared" si="1177"/>
        <v>#DIV/0!</v>
      </c>
      <c r="N4488" s="181" t="e">
        <f t="shared" si="1178"/>
        <v>#DIV/0!</v>
      </c>
      <c r="O4488" s="339" t="e">
        <f t="shared" si="1179"/>
        <v>#DIV/0!</v>
      </c>
      <c r="P4488" s="181" t="e">
        <f t="shared" si="1180"/>
        <v>#DIV/0!</v>
      </c>
      <c r="R4488" s="181" t="e">
        <f t="shared" si="1181"/>
        <v>#DIV/0!</v>
      </c>
      <c r="S4488" s="181" t="e">
        <f t="shared" si="1182"/>
        <v>#DIV/0!</v>
      </c>
      <c r="T4488" s="339" t="e">
        <f t="shared" si="1188"/>
        <v>#DIV/0!</v>
      </c>
      <c r="U4488" s="181" t="e">
        <f t="shared" si="1183"/>
        <v>#DIV/0!</v>
      </c>
    </row>
    <row r="4489" spans="2:21" ht="12.75" customHeight="1" x14ac:dyDescent="0.15">
      <c r="B4489" s="1">
        <f t="shared" si="1189"/>
        <v>461.8000000000365</v>
      </c>
      <c r="C4489" s="181" t="e">
        <f t="shared" si="1184"/>
        <v>#DIV/0!</v>
      </c>
      <c r="D4489" s="242">
        <f t="shared" si="1185"/>
        <v>107.6229597858961</v>
      </c>
      <c r="E4489" s="181" t="e">
        <f t="shared" si="1173"/>
        <v>#DIV/0!</v>
      </c>
      <c r="F4489" s="181" t="e">
        <f t="shared" si="1186"/>
        <v>#DIV/0!</v>
      </c>
      <c r="H4489" s="181" t="e">
        <f t="shared" si="1187"/>
        <v>#DIV/0!</v>
      </c>
      <c r="I4489" s="181" t="e">
        <f t="shared" si="1174"/>
        <v>#DIV/0!</v>
      </c>
      <c r="J4489" s="339" t="e">
        <f t="shared" si="1175"/>
        <v>#DIV/0!</v>
      </c>
      <c r="K4489" s="181" t="e">
        <f t="shared" si="1176"/>
        <v>#DIV/0!</v>
      </c>
      <c r="M4489" s="181" t="e">
        <f t="shared" si="1177"/>
        <v>#DIV/0!</v>
      </c>
      <c r="N4489" s="181" t="e">
        <f t="shared" si="1178"/>
        <v>#DIV/0!</v>
      </c>
      <c r="O4489" s="339" t="e">
        <f t="shared" si="1179"/>
        <v>#DIV/0!</v>
      </c>
      <c r="P4489" s="181" t="e">
        <f t="shared" si="1180"/>
        <v>#DIV/0!</v>
      </c>
      <c r="R4489" s="181" t="e">
        <f t="shared" si="1181"/>
        <v>#DIV/0!</v>
      </c>
      <c r="S4489" s="181" t="e">
        <f t="shared" si="1182"/>
        <v>#DIV/0!</v>
      </c>
      <c r="T4489" s="339" t="e">
        <f t="shared" si="1188"/>
        <v>#DIV/0!</v>
      </c>
      <c r="U4489" s="181" t="e">
        <f t="shared" si="1183"/>
        <v>#DIV/0!</v>
      </c>
    </row>
    <row r="4490" spans="2:21" ht="12.75" customHeight="1" x14ac:dyDescent="0.15">
      <c r="B4490" s="1">
        <f t="shared" si="1189"/>
        <v>461.90000000003653</v>
      </c>
      <c r="C4490" s="181" t="e">
        <f t="shared" si="1184"/>
        <v>#DIV/0!</v>
      </c>
      <c r="D4490" s="242">
        <f t="shared" si="1185"/>
        <v>107.62904791828007</v>
      </c>
      <c r="E4490" s="181" t="e">
        <f t="shared" si="1173"/>
        <v>#DIV/0!</v>
      </c>
      <c r="F4490" s="181" t="e">
        <f t="shared" si="1186"/>
        <v>#DIV/0!</v>
      </c>
      <c r="H4490" s="181" t="e">
        <f t="shared" si="1187"/>
        <v>#DIV/0!</v>
      </c>
      <c r="I4490" s="181" t="e">
        <f t="shared" si="1174"/>
        <v>#DIV/0!</v>
      </c>
      <c r="J4490" s="339" t="e">
        <f t="shared" si="1175"/>
        <v>#DIV/0!</v>
      </c>
      <c r="K4490" s="181" t="e">
        <f t="shared" si="1176"/>
        <v>#DIV/0!</v>
      </c>
      <c r="M4490" s="181" t="e">
        <f t="shared" si="1177"/>
        <v>#DIV/0!</v>
      </c>
      <c r="N4490" s="181" t="e">
        <f t="shared" si="1178"/>
        <v>#DIV/0!</v>
      </c>
      <c r="O4490" s="339" t="e">
        <f t="shared" si="1179"/>
        <v>#DIV/0!</v>
      </c>
      <c r="P4490" s="181" t="e">
        <f t="shared" si="1180"/>
        <v>#DIV/0!</v>
      </c>
      <c r="R4490" s="181" t="e">
        <f t="shared" si="1181"/>
        <v>#DIV/0!</v>
      </c>
      <c r="S4490" s="181" t="e">
        <f t="shared" si="1182"/>
        <v>#DIV/0!</v>
      </c>
      <c r="T4490" s="339" t="e">
        <f t="shared" si="1188"/>
        <v>#DIV/0!</v>
      </c>
      <c r="U4490" s="181" t="e">
        <f t="shared" si="1183"/>
        <v>#DIV/0!</v>
      </c>
    </row>
    <row r="4491" spans="2:21" ht="12.75" customHeight="1" x14ac:dyDescent="0.15">
      <c r="B4491" s="1">
        <f t="shared" si="1189"/>
        <v>462.00000000003655</v>
      </c>
      <c r="C4491" s="181" t="e">
        <f t="shared" si="1184"/>
        <v>#DIV/0!</v>
      </c>
      <c r="D4491" s="242">
        <f t="shared" si="1185"/>
        <v>107.63513501769742</v>
      </c>
      <c r="E4491" s="181" t="e">
        <f t="shared" si="1173"/>
        <v>#DIV/0!</v>
      </c>
      <c r="F4491" s="181" t="e">
        <f t="shared" si="1186"/>
        <v>#DIV/0!</v>
      </c>
      <c r="H4491" s="181" t="e">
        <f t="shared" si="1187"/>
        <v>#DIV/0!</v>
      </c>
      <c r="I4491" s="181" t="e">
        <f t="shared" si="1174"/>
        <v>#DIV/0!</v>
      </c>
      <c r="J4491" s="339" t="e">
        <f t="shared" si="1175"/>
        <v>#DIV/0!</v>
      </c>
      <c r="K4491" s="181" t="e">
        <f t="shared" si="1176"/>
        <v>#DIV/0!</v>
      </c>
      <c r="M4491" s="181" t="e">
        <f t="shared" si="1177"/>
        <v>#DIV/0!</v>
      </c>
      <c r="N4491" s="181" t="e">
        <f t="shared" si="1178"/>
        <v>#DIV/0!</v>
      </c>
      <c r="O4491" s="339" t="e">
        <f t="shared" si="1179"/>
        <v>#DIV/0!</v>
      </c>
      <c r="P4491" s="181" t="e">
        <f t="shared" si="1180"/>
        <v>#DIV/0!</v>
      </c>
      <c r="R4491" s="181" t="e">
        <f t="shared" si="1181"/>
        <v>#DIV/0!</v>
      </c>
      <c r="S4491" s="181" t="e">
        <f t="shared" si="1182"/>
        <v>#DIV/0!</v>
      </c>
      <c r="T4491" s="339" t="e">
        <f t="shared" si="1188"/>
        <v>#DIV/0!</v>
      </c>
      <c r="U4491" s="181" t="e">
        <f t="shared" si="1183"/>
        <v>#DIV/0!</v>
      </c>
    </row>
    <row r="4492" spans="2:21" ht="12.75" customHeight="1" x14ac:dyDescent="0.15">
      <c r="B4492" s="1">
        <f t="shared" si="1189"/>
        <v>462.10000000003657</v>
      </c>
      <c r="C4492" s="181" t="e">
        <f t="shared" si="1184"/>
        <v>#DIV/0!</v>
      </c>
      <c r="D4492" s="242">
        <f t="shared" si="1185"/>
        <v>107.64122108455715</v>
      </c>
      <c r="E4492" s="181" t="e">
        <f t="shared" si="1173"/>
        <v>#DIV/0!</v>
      </c>
      <c r="F4492" s="181" t="e">
        <f t="shared" si="1186"/>
        <v>#DIV/0!</v>
      </c>
      <c r="H4492" s="181" t="e">
        <f t="shared" si="1187"/>
        <v>#DIV/0!</v>
      </c>
      <c r="I4492" s="181" t="e">
        <f t="shared" si="1174"/>
        <v>#DIV/0!</v>
      </c>
      <c r="J4492" s="339" t="e">
        <f t="shared" si="1175"/>
        <v>#DIV/0!</v>
      </c>
      <c r="K4492" s="181" t="e">
        <f t="shared" si="1176"/>
        <v>#DIV/0!</v>
      </c>
      <c r="M4492" s="181" t="e">
        <f t="shared" si="1177"/>
        <v>#DIV/0!</v>
      </c>
      <c r="N4492" s="181" t="e">
        <f t="shared" si="1178"/>
        <v>#DIV/0!</v>
      </c>
      <c r="O4492" s="339" t="e">
        <f t="shared" si="1179"/>
        <v>#DIV/0!</v>
      </c>
      <c r="P4492" s="181" t="e">
        <f t="shared" si="1180"/>
        <v>#DIV/0!</v>
      </c>
      <c r="R4492" s="181" t="e">
        <f t="shared" si="1181"/>
        <v>#DIV/0!</v>
      </c>
      <c r="S4492" s="181" t="e">
        <f t="shared" si="1182"/>
        <v>#DIV/0!</v>
      </c>
      <c r="T4492" s="339" t="e">
        <f t="shared" si="1188"/>
        <v>#DIV/0!</v>
      </c>
      <c r="U4492" s="181" t="e">
        <f t="shared" si="1183"/>
        <v>#DIV/0!</v>
      </c>
    </row>
    <row r="4493" spans="2:21" ht="12.75" customHeight="1" x14ac:dyDescent="0.15">
      <c r="B4493" s="1">
        <f t="shared" si="1189"/>
        <v>462.2000000000366</v>
      </c>
      <c r="C4493" s="181" t="e">
        <f t="shared" si="1184"/>
        <v>#DIV/0!</v>
      </c>
      <c r="D4493" s="242">
        <f t="shared" si="1185"/>
        <v>107.64730611926784</v>
      </c>
      <c r="E4493" s="181" t="e">
        <f t="shared" si="1173"/>
        <v>#DIV/0!</v>
      </c>
      <c r="F4493" s="181" t="e">
        <f t="shared" si="1186"/>
        <v>#DIV/0!</v>
      </c>
      <c r="H4493" s="181" t="e">
        <f t="shared" si="1187"/>
        <v>#DIV/0!</v>
      </c>
      <c r="I4493" s="181" t="e">
        <f t="shared" si="1174"/>
        <v>#DIV/0!</v>
      </c>
      <c r="J4493" s="339" t="e">
        <f t="shared" si="1175"/>
        <v>#DIV/0!</v>
      </c>
      <c r="K4493" s="181" t="e">
        <f t="shared" si="1176"/>
        <v>#DIV/0!</v>
      </c>
      <c r="M4493" s="181" t="e">
        <f t="shared" si="1177"/>
        <v>#DIV/0!</v>
      </c>
      <c r="N4493" s="181" t="e">
        <f t="shared" si="1178"/>
        <v>#DIV/0!</v>
      </c>
      <c r="O4493" s="339" t="e">
        <f t="shared" si="1179"/>
        <v>#DIV/0!</v>
      </c>
      <c r="P4493" s="181" t="e">
        <f t="shared" si="1180"/>
        <v>#DIV/0!</v>
      </c>
      <c r="R4493" s="181" t="e">
        <f t="shared" si="1181"/>
        <v>#DIV/0!</v>
      </c>
      <c r="S4493" s="181" t="e">
        <f t="shared" si="1182"/>
        <v>#DIV/0!</v>
      </c>
      <c r="T4493" s="339" t="e">
        <f t="shared" si="1188"/>
        <v>#DIV/0!</v>
      </c>
      <c r="U4493" s="181" t="e">
        <f t="shared" si="1183"/>
        <v>#DIV/0!</v>
      </c>
    </row>
    <row r="4494" spans="2:21" ht="12.75" customHeight="1" x14ac:dyDescent="0.15">
      <c r="B4494" s="1">
        <f t="shared" si="1189"/>
        <v>462.30000000003662</v>
      </c>
      <c r="C4494" s="181" t="e">
        <f t="shared" si="1184"/>
        <v>#DIV/0!</v>
      </c>
      <c r="D4494" s="242">
        <f t="shared" si="1185"/>
        <v>107.65339012223781</v>
      </c>
      <c r="E4494" s="181" t="e">
        <f t="shared" si="1173"/>
        <v>#DIV/0!</v>
      </c>
      <c r="F4494" s="181" t="e">
        <f t="shared" si="1186"/>
        <v>#DIV/0!</v>
      </c>
      <c r="H4494" s="181" t="e">
        <f t="shared" si="1187"/>
        <v>#DIV/0!</v>
      </c>
      <c r="I4494" s="181" t="e">
        <f t="shared" si="1174"/>
        <v>#DIV/0!</v>
      </c>
      <c r="J4494" s="339" t="e">
        <f t="shared" si="1175"/>
        <v>#DIV/0!</v>
      </c>
      <c r="K4494" s="181" t="e">
        <f t="shared" si="1176"/>
        <v>#DIV/0!</v>
      </c>
      <c r="M4494" s="181" t="e">
        <f t="shared" si="1177"/>
        <v>#DIV/0!</v>
      </c>
      <c r="N4494" s="181" t="e">
        <f t="shared" si="1178"/>
        <v>#DIV/0!</v>
      </c>
      <c r="O4494" s="339" t="e">
        <f t="shared" si="1179"/>
        <v>#DIV/0!</v>
      </c>
      <c r="P4494" s="181" t="e">
        <f t="shared" si="1180"/>
        <v>#DIV/0!</v>
      </c>
      <c r="R4494" s="181" t="e">
        <f t="shared" si="1181"/>
        <v>#DIV/0!</v>
      </c>
      <c r="S4494" s="181" t="e">
        <f t="shared" si="1182"/>
        <v>#DIV/0!</v>
      </c>
      <c r="T4494" s="339" t="e">
        <f t="shared" si="1188"/>
        <v>#DIV/0!</v>
      </c>
      <c r="U4494" s="181" t="e">
        <f t="shared" si="1183"/>
        <v>#DIV/0!</v>
      </c>
    </row>
    <row r="4495" spans="2:21" ht="12.75" customHeight="1" x14ac:dyDescent="0.15">
      <c r="B4495" s="1">
        <f t="shared" si="1189"/>
        <v>462.40000000003664</v>
      </c>
      <c r="C4495" s="181" t="e">
        <f t="shared" si="1184"/>
        <v>#DIV/0!</v>
      </c>
      <c r="D4495" s="242">
        <f t="shared" si="1185"/>
        <v>107.65947309387509</v>
      </c>
      <c r="E4495" s="181" t="e">
        <f t="shared" si="1173"/>
        <v>#DIV/0!</v>
      </c>
      <c r="F4495" s="181" t="e">
        <f t="shared" si="1186"/>
        <v>#DIV/0!</v>
      </c>
      <c r="H4495" s="181" t="e">
        <f t="shared" si="1187"/>
        <v>#DIV/0!</v>
      </c>
      <c r="I4495" s="181" t="e">
        <f t="shared" si="1174"/>
        <v>#DIV/0!</v>
      </c>
      <c r="J4495" s="339" t="e">
        <f t="shared" si="1175"/>
        <v>#DIV/0!</v>
      </c>
      <c r="K4495" s="181" t="e">
        <f t="shared" si="1176"/>
        <v>#DIV/0!</v>
      </c>
      <c r="M4495" s="181" t="e">
        <f t="shared" si="1177"/>
        <v>#DIV/0!</v>
      </c>
      <c r="N4495" s="181" t="e">
        <f t="shared" si="1178"/>
        <v>#DIV/0!</v>
      </c>
      <c r="O4495" s="339" t="e">
        <f t="shared" si="1179"/>
        <v>#DIV/0!</v>
      </c>
      <c r="P4495" s="181" t="e">
        <f t="shared" si="1180"/>
        <v>#DIV/0!</v>
      </c>
      <c r="R4495" s="181" t="e">
        <f t="shared" si="1181"/>
        <v>#DIV/0!</v>
      </c>
      <c r="S4495" s="181" t="e">
        <f t="shared" si="1182"/>
        <v>#DIV/0!</v>
      </c>
      <c r="T4495" s="339" t="e">
        <f t="shared" si="1188"/>
        <v>#DIV/0!</v>
      </c>
      <c r="U4495" s="181" t="e">
        <f t="shared" si="1183"/>
        <v>#DIV/0!</v>
      </c>
    </row>
    <row r="4496" spans="2:21" ht="12.75" customHeight="1" x14ac:dyDescent="0.15">
      <c r="B4496" s="1">
        <f t="shared" si="1189"/>
        <v>462.50000000003666</v>
      </c>
      <c r="C4496" s="181" t="e">
        <f t="shared" si="1184"/>
        <v>#DIV/0!</v>
      </c>
      <c r="D4496" s="242">
        <f t="shared" si="1185"/>
        <v>107.66555503458767</v>
      </c>
      <c r="E4496" s="181" t="e">
        <f t="shared" si="1173"/>
        <v>#DIV/0!</v>
      </c>
      <c r="F4496" s="181" t="e">
        <f t="shared" si="1186"/>
        <v>#DIV/0!</v>
      </c>
      <c r="H4496" s="181" t="e">
        <f t="shared" si="1187"/>
        <v>#DIV/0!</v>
      </c>
      <c r="I4496" s="181" t="e">
        <f t="shared" si="1174"/>
        <v>#DIV/0!</v>
      </c>
      <c r="J4496" s="339" t="e">
        <f t="shared" si="1175"/>
        <v>#DIV/0!</v>
      </c>
      <c r="K4496" s="181" t="e">
        <f t="shared" si="1176"/>
        <v>#DIV/0!</v>
      </c>
      <c r="M4496" s="181" t="e">
        <f t="shared" si="1177"/>
        <v>#DIV/0!</v>
      </c>
      <c r="N4496" s="181" t="e">
        <f t="shared" si="1178"/>
        <v>#DIV/0!</v>
      </c>
      <c r="O4496" s="339" t="e">
        <f t="shared" si="1179"/>
        <v>#DIV/0!</v>
      </c>
      <c r="P4496" s="181" t="e">
        <f t="shared" si="1180"/>
        <v>#DIV/0!</v>
      </c>
      <c r="R4496" s="181" t="e">
        <f t="shared" si="1181"/>
        <v>#DIV/0!</v>
      </c>
      <c r="S4496" s="181" t="e">
        <f t="shared" si="1182"/>
        <v>#DIV/0!</v>
      </c>
      <c r="T4496" s="339" t="e">
        <f t="shared" si="1188"/>
        <v>#DIV/0!</v>
      </c>
      <c r="U4496" s="181" t="e">
        <f t="shared" si="1183"/>
        <v>#DIV/0!</v>
      </c>
    </row>
    <row r="4497" spans="2:21" ht="12.75" customHeight="1" x14ac:dyDescent="0.15">
      <c r="B4497" s="1">
        <f t="shared" si="1189"/>
        <v>462.60000000003669</v>
      </c>
      <c r="C4497" s="181" t="e">
        <f t="shared" si="1184"/>
        <v>#DIV/0!</v>
      </c>
      <c r="D4497" s="242">
        <f t="shared" si="1185"/>
        <v>107.67163594478299</v>
      </c>
      <c r="E4497" s="181" t="e">
        <f t="shared" si="1173"/>
        <v>#DIV/0!</v>
      </c>
      <c r="F4497" s="181" t="e">
        <f t="shared" si="1186"/>
        <v>#DIV/0!</v>
      </c>
      <c r="H4497" s="181" t="e">
        <f t="shared" si="1187"/>
        <v>#DIV/0!</v>
      </c>
      <c r="I4497" s="181" t="e">
        <f t="shared" si="1174"/>
        <v>#DIV/0!</v>
      </c>
      <c r="J4497" s="339" t="e">
        <f t="shared" si="1175"/>
        <v>#DIV/0!</v>
      </c>
      <c r="K4497" s="181" t="e">
        <f t="shared" si="1176"/>
        <v>#DIV/0!</v>
      </c>
      <c r="M4497" s="181" t="e">
        <f t="shared" si="1177"/>
        <v>#DIV/0!</v>
      </c>
      <c r="N4497" s="181" t="e">
        <f t="shared" si="1178"/>
        <v>#DIV/0!</v>
      </c>
      <c r="O4497" s="339" t="e">
        <f t="shared" si="1179"/>
        <v>#DIV/0!</v>
      </c>
      <c r="P4497" s="181" t="e">
        <f t="shared" si="1180"/>
        <v>#DIV/0!</v>
      </c>
      <c r="R4497" s="181" t="e">
        <f t="shared" si="1181"/>
        <v>#DIV/0!</v>
      </c>
      <c r="S4497" s="181" t="e">
        <f t="shared" si="1182"/>
        <v>#DIV/0!</v>
      </c>
      <c r="T4497" s="339" t="e">
        <f t="shared" si="1188"/>
        <v>#DIV/0!</v>
      </c>
      <c r="U4497" s="181" t="e">
        <f t="shared" si="1183"/>
        <v>#DIV/0!</v>
      </c>
    </row>
    <row r="4498" spans="2:21" ht="12.75" customHeight="1" x14ac:dyDescent="0.15">
      <c r="B4498" s="1">
        <f t="shared" si="1189"/>
        <v>462.70000000003671</v>
      </c>
      <c r="C4498" s="181" t="e">
        <f t="shared" si="1184"/>
        <v>#DIV/0!</v>
      </c>
      <c r="D4498" s="242">
        <f t="shared" si="1185"/>
        <v>107.67771582486857</v>
      </c>
      <c r="E4498" s="181" t="e">
        <f t="shared" si="1173"/>
        <v>#DIV/0!</v>
      </c>
      <c r="F4498" s="181" t="e">
        <f t="shared" si="1186"/>
        <v>#DIV/0!</v>
      </c>
      <c r="H4498" s="181" t="e">
        <f t="shared" si="1187"/>
        <v>#DIV/0!</v>
      </c>
      <c r="I4498" s="181" t="e">
        <f t="shared" si="1174"/>
        <v>#DIV/0!</v>
      </c>
      <c r="J4498" s="339" t="e">
        <f t="shared" si="1175"/>
        <v>#DIV/0!</v>
      </c>
      <c r="K4498" s="181" t="e">
        <f t="shared" si="1176"/>
        <v>#DIV/0!</v>
      </c>
      <c r="M4498" s="181" t="e">
        <f t="shared" si="1177"/>
        <v>#DIV/0!</v>
      </c>
      <c r="N4498" s="181" t="e">
        <f t="shared" si="1178"/>
        <v>#DIV/0!</v>
      </c>
      <c r="O4498" s="339" t="e">
        <f t="shared" si="1179"/>
        <v>#DIV/0!</v>
      </c>
      <c r="P4498" s="181" t="e">
        <f t="shared" si="1180"/>
        <v>#DIV/0!</v>
      </c>
      <c r="R4498" s="181" t="e">
        <f t="shared" si="1181"/>
        <v>#DIV/0!</v>
      </c>
      <c r="S4498" s="181" t="e">
        <f t="shared" si="1182"/>
        <v>#DIV/0!</v>
      </c>
      <c r="T4498" s="339" t="e">
        <f t="shared" si="1188"/>
        <v>#DIV/0!</v>
      </c>
      <c r="U4498" s="181" t="e">
        <f t="shared" si="1183"/>
        <v>#DIV/0!</v>
      </c>
    </row>
    <row r="4499" spans="2:21" ht="12.75" customHeight="1" x14ac:dyDescent="0.15">
      <c r="B4499" s="1">
        <f t="shared" si="1189"/>
        <v>462.80000000003673</v>
      </c>
      <c r="C4499" s="181" t="e">
        <f t="shared" si="1184"/>
        <v>#DIV/0!</v>
      </c>
      <c r="D4499" s="242">
        <f t="shared" si="1185"/>
        <v>107.68379467525121</v>
      </c>
      <c r="E4499" s="181" t="e">
        <f t="shared" si="1173"/>
        <v>#DIV/0!</v>
      </c>
      <c r="F4499" s="181" t="e">
        <f t="shared" si="1186"/>
        <v>#DIV/0!</v>
      </c>
      <c r="H4499" s="181" t="e">
        <f t="shared" si="1187"/>
        <v>#DIV/0!</v>
      </c>
      <c r="I4499" s="181" t="e">
        <f t="shared" si="1174"/>
        <v>#DIV/0!</v>
      </c>
      <c r="J4499" s="339" t="e">
        <f t="shared" si="1175"/>
        <v>#DIV/0!</v>
      </c>
      <c r="K4499" s="181" t="e">
        <f t="shared" si="1176"/>
        <v>#DIV/0!</v>
      </c>
      <c r="M4499" s="181" t="e">
        <f t="shared" si="1177"/>
        <v>#DIV/0!</v>
      </c>
      <c r="N4499" s="181" t="e">
        <f t="shared" si="1178"/>
        <v>#DIV/0!</v>
      </c>
      <c r="O4499" s="339" t="e">
        <f t="shared" si="1179"/>
        <v>#DIV/0!</v>
      </c>
      <c r="P4499" s="181" t="e">
        <f t="shared" si="1180"/>
        <v>#DIV/0!</v>
      </c>
      <c r="R4499" s="181" t="e">
        <f t="shared" si="1181"/>
        <v>#DIV/0!</v>
      </c>
      <c r="S4499" s="181" t="e">
        <f t="shared" si="1182"/>
        <v>#DIV/0!</v>
      </c>
      <c r="T4499" s="339" t="e">
        <f t="shared" si="1188"/>
        <v>#DIV/0!</v>
      </c>
      <c r="U4499" s="181" t="e">
        <f t="shared" si="1183"/>
        <v>#DIV/0!</v>
      </c>
    </row>
    <row r="4500" spans="2:21" ht="12.75" customHeight="1" x14ac:dyDescent="0.15">
      <c r="B4500" s="1">
        <f t="shared" si="1189"/>
        <v>462.90000000003675</v>
      </c>
      <c r="C4500" s="181" t="e">
        <f t="shared" si="1184"/>
        <v>#DIV/0!</v>
      </c>
      <c r="D4500" s="242">
        <f t="shared" si="1185"/>
        <v>107.68987249633797</v>
      </c>
      <c r="E4500" s="181" t="e">
        <f t="shared" si="1173"/>
        <v>#DIV/0!</v>
      </c>
      <c r="F4500" s="181" t="e">
        <f t="shared" si="1186"/>
        <v>#DIV/0!</v>
      </c>
      <c r="H4500" s="181" t="e">
        <f t="shared" si="1187"/>
        <v>#DIV/0!</v>
      </c>
      <c r="I4500" s="181" t="e">
        <f t="shared" si="1174"/>
        <v>#DIV/0!</v>
      </c>
      <c r="J4500" s="339" t="e">
        <f t="shared" si="1175"/>
        <v>#DIV/0!</v>
      </c>
      <c r="K4500" s="181" t="e">
        <f t="shared" si="1176"/>
        <v>#DIV/0!</v>
      </c>
      <c r="M4500" s="181" t="e">
        <f t="shared" si="1177"/>
        <v>#DIV/0!</v>
      </c>
      <c r="N4500" s="181" t="e">
        <f t="shared" si="1178"/>
        <v>#DIV/0!</v>
      </c>
      <c r="O4500" s="339" t="e">
        <f t="shared" si="1179"/>
        <v>#DIV/0!</v>
      </c>
      <c r="P4500" s="181" t="e">
        <f t="shared" si="1180"/>
        <v>#DIV/0!</v>
      </c>
      <c r="R4500" s="181" t="e">
        <f t="shared" si="1181"/>
        <v>#DIV/0!</v>
      </c>
      <c r="S4500" s="181" t="e">
        <f t="shared" si="1182"/>
        <v>#DIV/0!</v>
      </c>
      <c r="T4500" s="339" t="e">
        <f t="shared" si="1188"/>
        <v>#DIV/0!</v>
      </c>
      <c r="U4500" s="181" t="e">
        <f t="shared" si="1183"/>
        <v>#DIV/0!</v>
      </c>
    </row>
    <row r="4501" spans="2:21" ht="12.75" customHeight="1" x14ac:dyDescent="0.15">
      <c r="B4501" s="1">
        <f t="shared" si="1189"/>
        <v>463.00000000003678</v>
      </c>
      <c r="C4501" s="181" t="e">
        <f t="shared" si="1184"/>
        <v>#DIV/0!</v>
      </c>
      <c r="D4501" s="242">
        <f t="shared" si="1185"/>
        <v>107.69594928853529</v>
      </c>
      <c r="E4501" s="181" t="e">
        <f t="shared" si="1173"/>
        <v>#DIV/0!</v>
      </c>
      <c r="F4501" s="181" t="e">
        <f t="shared" si="1186"/>
        <v>#DIV/0!</v>
      </c>
      <c r="H4501" s="181" t="e">
        <f t="shared" si="1187"/>
        <v>#DIV/0!</v>
      </c>
      <c r="I4501" s="181" t="e">
        <f t="shared" si="1174"/>
        <v>#DIV/0!</v>
      </c>
      <c r="J4501" s="339" t="e">
        <f t="shared" si="1175"/>
        <v>#DIV/0!</v>
      </c>
      <c r="K4501" s="181" t="e">
        <f t="shared" si="1176"/>
        <v>#DIV/0!</v>
      </c>
      <c r="M4501" s="181" t="e">
        <f t="shared" si="1177"/>
        <v>#DIV/0!</v>
      </c>
      <c r="N4501" s="181" t="e">
        <f t="shared" si="1178"/>
        <v>#DIV/0!</v>
      </c>
      <c r="O4501" s="339" t="e">
        <f t="shared" si="1179"/>
        <v>#DIV/0!</v>
      </c>
      <c r="P4501" s="181" t="e">
        <f t="shared" si="1180"/>
        <v>#DIV/0!</v>
      </c>
      <c r="R4501" s="181" t="e">
        <f t="shared" si="1181"/>
        <v>#DIV/0!</v>
      </c>
      <c r="S4501" s="181" t="e">
        <f t="shared" si="1182"/>
        <v>#DIV/0!</v>
      </c>
      <c r="T4501" s="339" t="e">
        <f t="shared" si="1188"/>
        <v>#DIV/0!</v>
      </c>
      <c r="U4501" s="181" t="e">
        <f t="shared" si="1183"/>
        <v>#DIV/0!</v>
      </c>
    </row>
    <row r="4502" spans="2:21" ht="12.75" customHeight="1" x14ac:dyDescent="0.15">
      <c r="B4502" s="1">
        <f t="shared" si="1189"/>
        <v>463.1000000000368</v>
      </c>
      <c r="C4502" s="181" t="e">
        <f t="shared" si="1184"/>
        <v>#DIV/0!</v>
      </c>
      <c r="D4502" s="242">
        <f t="shared" si="1185"/>
        <v>107.70202505224955</v>
      </c>
      <c r="E4502" s="181" t="e">
        <f t="shared" si="1173"/>
        <v>#DIV/0!</v>
      </c>
      <c r="F4502" s="181" t="e">
        <f t="shared" si="1186"/>
        <v>#DIV/0!</v>
      </c>
      <c r="H4502" s="181" t="e">
        <f t="shared" si="1187"/>
        <v>#DIV/0!</v>
      </c>
      <c r="I4502" s="181" t="e">
        <f t="shared" si="1174"/>
        <v>#DIV/0!</v>
      </c>
      <c r="J4502" s="339" t="e">
        <f t="shared" si="1175"/>
        <v>#DIV/0!</v>
      </c>
      <c r="K4502" s="181" t="e">
        <f t="shared" si="1176"/>
        <v>#DIV/0!</v>
      </c>
      <c r="M4502" s="181" t="e">
        <f t="shared" si="1177"/>
        <v>#DIV/0!</v>
      </c>
      <c r="N4502" s="181" t="e">
        <f t="shared" si="1178"/>
        <v>#DIV/0!</v>
      </c>
      <c r="O4502" s="339" t="e">
        <f t="shared" si="1179"/>
        <v>#DIV/0!</v>
      </c>
      <c r="P4502" s="181" t="e">
        <f t="shared" si="1180"/>
        <v>#DIV/0!</v>
      </c>
      <c r="R4502" s="181" t="e">
        <f t="shared" si="1181"/>
        <v>#DIV/0!</v>
      </c>
      <c r="S4502" s="181" t="e">
        <f t="shared" si="1182"/>
        <v>#DIV/0!</v>
      </c>
      <c r="T4502" s="339" t="e">
        <f t="shared" si="1188"/>
        <v>#DIV/0!</v>
      </c>
      <c r="U4502" s="181" t="e">
        <f t="shared" si="1183"/>
        <v>#DIV/0!</v>
      </c>
    </row>
    <row r="4503" spans="2:21" ht="12.75" customHeight="1" x14ac:dyDescent="0.15">
      <c r="B4503" s="1">
        <f t="shared" si="1189"/>
        <v>463.20000000003682</v>
      </c>
      <c r="C4503" s="181" t="e">
        <f t="shared" si="1184"/>
        <v>#DIV/0!</v>
      </c>
      <c r="D4503" s="242">
        <f t="shared" si="1185"/>
        <v>107.70809978788677</v>
      </c>
      <c r="E4503" s="181" t="e">
        <f t="shared" si="1173"/>
        <v>#DIV/0!</v>
      </c>
      <c r="F4503" s="181" t="e">
        <f t="shared" si="1186"/>
        <v>#DIV/0!</v>
      </c>
      <c r="H4503" s="181" t="e">
        <f t="shared" si="1187"/>
        <v>#DIV/0!</v>
      </c>
      <c r="I4503" s="181" t="e">
        <f t="shared" si="1174"/>
        <v>#DIV/0!</v>
      </c>
      <c r="J4503" s="339" t="e">
        <f t="shared" si="1175"/>
        <v>#DIV/0!</v>
      </c>
      <c r="K4503" s="181" t="e">
        <f t="shared" si="1176"/>
        <v>#DIV/0!</v>
      </c>
      <c r="M4503" s="181" t="e">
        <f t="shared" si="1177"/>
        <v>#DIV/0!</v>
      </c>
      <c r="N4503" s="181" t="e">
        <f t="shared" si="1178"/>
        <v>#DIV/0!</v>
      </c>
      <c r="O4503" s="339" t="e">
        <f t="shared" si="1179"/>
        <v>#DIV/0!</v>
      </c>
      <c r="P4503" s="181" t="e">
        <f t="shared" si="1180"/>
        <v>#DIV/0!</v>
      </c>
      <c r="R4503" s="181" t="e">
        <f t="shared" si="1181"/>
        <v>#DIV/0!</v>
      </c>
      <c r="S4503" s="181" t="e">
        <f t="shared" si="1182"/>
        <v>#DIV/0!</v>
      </c>
      <c r="T4503" s="339" t="e">
        <f t="shared" si="1188"/>
        <v>#DIV/0!</v>
      </c>
      <c r="U4503" s="181" t="e">
        <f t="shared" si="1183"/>
        <v>#DIV/0!</v>
      </c>
    </row>
    <row r="4504" spans="2:21" ht="12.75" customHeight="1" x14ac:dyDescent="0.15">
      <c r="B4504" s="1">
        <f t="shared" si="1189"/>
        <v>463.30000000003685</v>
      </c>
      <c r="C4504" s="181" t="e">
        <f t="shared" si="1184"/>
        <v>#DIV/0!</v>
      </c>
      <c r="D4504" s="242">
        <f t="shared" si="1185"/>
        <v>107.71417349585285</v>
      </c>
      <c r="E4504" s="181" t="e">
        <f t="shared" si="1173"/>
        <v>#DIV/0!</v>
      </c>
      <c r="F4504" s="181" t="e">
        <f t="shared" si="1186"/>
        <v>#DIV/0!</v>
      </c>
      <c r="H4504" s="181" t="e">
        <f t="shared" si="1187"/>
        <v>#DIV/0!</v>
      </c>
      <c r="I4504" s="181" t="e">
        <f t="shared" si="1174"/>
        <v>#DIV/0!</v>
      </c>
      <c r="J4504" s="339" t="e">
        <f t="shared" si="1175"/>
        <v>#DIV/0!</v>
      </c>
      <c r="K4504" s="181" t="e">
        <f t="shared" si="1176"/>
        <v>#DIV/0!</v>
      </c>
      <c r="M4504" s="181" t="e">
        <f t="shared" si="1177"/>
        <v>#DIV/0!</v>
      </c>
      <c r="N4504" s="181" t="e">
        <f t="shared" si="1178"/>
        <v>#DIV/0!</v>
      </c>
      <c r="O4504" s="339" t="e">
        <f t="shared" si="1179"/>
        <v>#DIV/0!</v>
      </c>
      <c r="P4504" s="181" t="e">
        <f t="shared" si="1180"/>
        <v>#DIV/0!</v>
      </c>
      <c r="R4504" s="181" t="e">
        <f t="shared" si="1181"/>
        <v>#DIV/0!</v>
      </c>
      <c r="S4504" s="181" t="e">
        <f t="shared" si="1182"/>
        <v>#DIV/0!</v>
      </c>
      <c r="T4504" s="339" t="e">
        <f t="shared" si="1188"/>
        <v>#DIV/0!</v>
      </c>
      <c r="U4504" s="181" t="e">
        <f t="shared" si="1183"/>
        <v>#DIV/0!</v>
      </c>
    </row>
    <row r="4505" spans="2:21" ht="12.75" customHeight="1" x14ac:dyDescent="0.15">
      <c r="B4505" s="1">
        <f t="shared" si="1189"/>
        <v>463.40000000003687</v>
      </c>
      <c r="C4505" s="181" t="e">
        <f t="shared" si="1184"/>
        <v>#DIV/0!</v>
      </c>
      <c r="D4505" s="242">
        <f t="shared" si="1185"/>
        <v>107.72024617655322</v>
      </c>
      <c r="E4505" s="181" t="e">
        <f t="shared" si="1173"/>
        <v>#DIV/0!</v>
      </c>
      <c r="F4505" s="181" t="e">
        <f t="shared" si="1186"/>
        <v>#DIV/0!</v>
      </c>
      <c r="H4505" s="181" t="e">
        <f t="shared" si="1187"/>
        <v>#DIV/0!</v>
      </c>
      <c r="I4505" s="181" t="e">
        <f t="shared" si="1174"/>
        <v>#DIV/0!</v>
      </c>
      <c r="J4505" s="339" t="e">
        <f t="shared" si="1175"/>
        <v>#DIV/0!</v>
      </c>
      <c r="K4505" s="181" t="e">
        <f t="shared" si="1176"/>
        <v>#DIV/0!</v>
      </c>
      <c r="M4505" s="181" t="e">
        <f t="shared" si="1177"/>
        <v>#DIV/0!</v>
      </c>
      <c r="N4505" s="181" t="e">
        <f t="shared" si="1178"/>
        <v>#DIV/0!</v>
      </c>
      <c r="O4505" s="339" t="e">
        <f t="shared" si="1179"/>
        <v>#DIV/0!</v>
      </c>
      <c r="P4505" s="181" t="e">
        <f t="shared" si="1180"/>
        <v>#DIV/0!</v>
      </c>
      <c r="R4505" s="181" t="e">
        <f t="shared" si="1181"/>
        <v>#DIV/0!</v>
      </c>
      <c r="S4505" s="181" t="e">
        <f t="shared" si="1182"/>
        <v>#DIV/0!</v>
      </c>
      <c r="T4505" s="339" t="e">
        <f t="shared" si="1188"/>
        <v>#DIV/0!</v>
      </c>
      <c r="U4505" s="181" t="e">
        <f t="shared" si="1183"/>
        <v>#DIV/0!</v>
      </c>
    </row>
    <row r="4506" spans="2:21" ht="12.75" customHeight="1" x14ac:dyDescent="0.15">
      <c r="B4506" s="1">
        <f t="shared" si="1189"/>
        <v>463.50000000003689</v>
      </c>
      <c r="C4506" s="181" t="e">
        <f t="shared" si="1184"/>
        <v>#DIV/0!</v>
      </c>
      <c r="D4506" s="242">
        <f t="shared" si="1185"/>
        <v>107.72631783039334</v>
      </c>
      <c r="E4506" s="181" t="e">
        <f t="shared" si="1173"/>
        <v>#DIV/0!</v>
      </c>
      <c r="F4506" s="181" t="e">
        <f t="shared" si="1186"/>
        <v>#DIV/0!</v>
      </c>
      <c r="H4506" s="181" t="e">
        <f t="shared" si="1187"/>
        <v>#DIV/0!</v>
      </c>
      <c r="I4506" s="181" t="e">
        <f t="shared" si="1174"/>
        <v>#DIV/0!</v>
      </c>
      <c r="J4506" s="339" t="e">
        <f t="shared" si="1175"/>
        <v>#DIV/0!</v>
      </c>
      <c r="K4506" s="181" t="e">
        <f t="shared" si="1176"/>
        <v>#DIV/0!</v>
      </c>
      <c r="M4506" s="181" t="e">
        <f t="shared" si="1177"/>
        <v>#DIV/0!</v>
      </c>
      <c r="N4506" s="181" t="e">
        <f t="shared" si="1178"/>
        <v>#DIV/0!</v>
      </c>
      <c r="O4506" s="339" t="e">
        <f t="shared" si="1179"/>
        <v>#DIV/0!</v>
      </c>
      <c r="P4506" s="181" t="e">
        <f t="shared" si="1180"/>
        <v>#DIV/0!</v>
      </c>
      <c r="R4506" s="181" t="e">
        <f t="shared" si="1181"/>
        <v>#DIV/0!</v>
      </c>
      <c r="S4506" s="181" t="e">
        <f t="shared" si="1182"/>
        <v>#DIV/0!</v>
      </c>
      <c r="T4506" s="339" t="e">
        <f t="shared" si="1188"/>
        <v>#DIV/0!</v>
      </c>
      <c r="U4506" s="181" t="e">
        <f t="shared" si="1183"/>
        <v>#DIV/0!</v>
      </c>
    </row>
    <row r="4507" spans="2:21" ht="12.75" customHeight="1" x14ac:dyDescent="0.15">
      <c r="B4507" s="1">
        <f t="shared" si="1189"/>
        <v>463.60000000003691</v>
      </c>
      <c r="C4507" s="181" t="e">
        <f t="shared" si="1184"/>
        <v>#DIV/0!</v>
      </c>
      <c r="D4507" s="242">
        <f t="shared" si="1185"/>
        <v>107.73238845777826</v>
      </c>
      <c r="E4507" s="181" t="e">
        <f t="shared" si="1173"/>
        <v>#DIV/0!</v>
      </c>
      <c r="F4507" s="181" t="e">
        <f t="shared" si="1186"/>
        <v>#DIV/0!</v>
      </c>
      <c r="H4507" s="181" t="e">
        <f t="shared" si="1187"/>
        <v>#DIV/0!</v>
      </c>
      <c r="I4507" s="181" t="e">
        <f t="shared" si="1174"/>
        <v>#DIV/0!</v>
      </c>
      <c r="J4507" s="339" t="e">
        <f t="shared" si="1175"/>
        <v>#DIV/0!</v>
      </c>
      <c r="K4507" s="181" t="e">
        <f t="shared" si="1176"/>
        <v>#DIV/0!</v>
      </c>
      <c r="M4507" s="181" t="e">
        <f t="shared" si="1177"/>
        <v>#DIV/0!</v>
      </c>
      <c r="N4507" s="181" t="e">
        <f t="shared" si="1178"/>
        <v>#DIV/0!</v>
      </c>
      <c r="O4507" s="339" t="e">
        <f t="shared" si="1179"/>
        <v>#DIV/0!</v>
      </c>
      <c r="P4507" s="181" t="e">
        <f t="shared" si="1180"/>
        <v>#DIV/0!</v>
      </c>
      <c r="R4507" s="181" t="e">
        <f t="shared" si="1181"/>
        <v>#DIV/0!</v>
      </c>
      <c r="S4507" s="181" t="e">
        <f t="shared" si="1182"/>
        <v>#DIV/0!</v>
      </c>
      <c r="T4507" s="339" t="e">
        <f t="shared" si="1188"/>
        <v>#DIV/0!</v>
      </c>
      <c r="U4507" s="181" t="e">
        <f t="shared" si="1183"/>
        <v>#DIV/0!</v>
      </c>
    </row>
    <row r="4508" spans="2:21" ht="12.75" customHeight="1" x14ac:dyDescent="0.15">
      <c r="B4508" s="1">
        <f t="shared" si="1189"/>
        <v>463.70000000003694</v>
      </c>
      <c r="C4508" s="181" t="e">
        <f t="shared" si="1184"/>
        <v>#DIV/0!</v>
      </c>
      <c r="D4508" s="242">
        <f t="shared" si="1185"/>
        <v>107.73845805911263</v>
      </c>
      <c r="E4508" s="181" t="e">
        <f t="shared" si="1173"/>
        <v>#DIV/0!</v>
      </c>
      <c r="F4508" s="181" t="e">
        <f t="shared" si="1186"/>
        <v>#DIV/0!</v>
      </c>
      <c r="H4508" s="181" t="e">
        <f t="shared" si="1187"/>
        <v>#DIV/0!</v>
      </c>
      <c r="I4508" s="181" t="e">
        <f t="shared" si="1174"/>
        <v>#DIV/0!</v>
      </c>
      <c r="J4508" s="339" t="e">
        <f t="shared" si="1175"/>
        <v>#DIV/0!</v>
      </c>
      <c r="K4508" s="181" t="e">
        <f t="shared" si="1176"/>
        <v>#DIV/0!</v>
      </c>
      <c r="M4508" s="181" t="e">
        <f t="shared" si="1177"/>
        <v>#DIV/0!</v>
      </c>
      <c r="N4508" s="181" t="e">
        <f t="shared" si="1178"/>
        <v>#DIV/0!</v>
      </c>
      <c r="O4508" s="339" t="e">
        <f t="shared" si="1179"/>
        <v>#DIV/0!</v>
      </c>
      <c r="P4508" s="181" t="e">
        <f t="shared" si="1180"/>
        <v>#DIV/0!</v>
      </c>
      <c r="R4508" s="181" t="e">
        <f t="shared" si="1181"/>
        <v>#DIV/0!</v>
      </c>
      <c r="S4508" s="181" t="e">
        <f t="shared" si="1182"/>
        <v>#DIV/0!</v>
      </c>
      <c r="T4508" s="339" t="e">
        <f t="shared" si="1188"/>
        <v>#DIV/0!</v>
      </c>
      <c r="U4508" s="181" t="e">
        <f t="shared" si="1183"/>
        <v>#DIV/0!</v>
      </c>
    </row>
    <row r="4509" spans="2:21" ht="12.75" customHeight="1" x14ac:dyDescent="0.15">
      <c r="B4509" s="1">
        <f t="shared" si="1189"/>
        <v>463.80000000003696</v>
      </c>
      <c r="C4509" s="181" t="e">
        <f t="shared" si="1184"/>
        <v>#DIV/0!</v>
      </c>
      <c r="D4509" s="242">
        <f t="shared" si="1185"/>
        <v>107.74452663480122</v>
      </c>
      <c r="E4509" s="181" t="e">
        <f t="shared" si="1173"/>
        <v>#DIV/0!</v>
      </c>
      <c r="F4509" s="181" t="e">
        <f t="shared" si="1186"/>
        <v>#DIV/0!</v>
      </c>
      <c r="H4509" s="181" t="e">
        <f t="shared" si="1187"/>
        <v>#DIV/0!</v>
      </c>
      <c r="I4509" s="181" t="e">
        <f t="shared" si="1174"/>
        <v>#DIV/0!</v>
      </c>
      <c r="J4509" s="339" t="e">
        <f t="shared" si="1175"/>
        <v>#DIV/0!</v>
      </c>
      <c r="K4509" s="181" t="e">
        <f t="shared" si="1176"/>
        <v>#DIV/0!</v>
      </c>
      <c r="M4509" s="181" t="e">
        <f t="shared" si="1177"/>
        <v>#DIV/0!</v>
      </c>
      <c r="N4509" s="181" t="e">
        <f t="shared" si="1178"/>
        <v>#DIV/0!</v>
      </c>
      <c r="O4509" s="339" t="e">
        <f t="shared" si="1179"/>
        <v>#DIV/0!</v>
      </c>
      <c r="P4509" s="181" t="e">
        <f t="shared" si="1180"/>
        <v>#DIV/0!</v>
      </c>
      <c r="R4509" s="181" t="e">
        <f t="shared" si="1181"/>
        <v>#DIV/0!</v>
      </c>
      <c r="S4509" s="181" t="e">
        <f t="shared" si="1182"/>
        <v>#DIV/0!</v>
      </c>
      <c r="T4509" s="339" t="e">
        <f t="shared" si="1188"/>
        <v>#DIV/0!</v>
      </c>
      <c r="U4509" s="181" t="e">
        <f t="shared" si="1183"/>
        <v>#DIV/0!</v>
      </c>
    </row>
    <row r="4510" spans="2:21" ht="12.75" customHeight="1" x14ac:dyDescent="0.15">
      <c r="B4510" s="1">
        <f t="shared" si="1189"/>
        <v>463.90000000003698</v>
      </c>
      <c r="C4510" s="181" t="e">
        <f t="shared" si="1184"/>
        <v>#DIV/0!</v>
      </c>
      <c r="D4510" s="242">
        <f t="shared" si="1185"/>
        <v>107.75059418524813</v>
      </c>
      <c r="E4510" s="181" t="e">
        <f t="shared" si="1173"/>
        <v>#DIV/0!</v>
      </c>
      <c r="F4510" s="181" t="e">
        <f t="shared" si="1186"/>
        <v>#DIV/0!</v>
      </c>
      <c r="H4510" s="181" t="e">
        <f t="shared" si="1187"/>
        <v>#DIV/0!</v>
      </c>
      <c r="I4510" s="181" t="e">
        <f t="shared" si="1174"/>
        <v>#DIV/0!</v>
      </c>
      <c r="J4510" s="339" t="e">
        <f t="shared" si="1175"/>
        <v>#DIV/0!</v>
      </c>
      <c r="K4510" s="181" t="e">
        <f t="shared" si="1176"/>
        <v>#DIV/0!</v>
      </c>
      <c r="M4510" s="181" t="e">
        <f t="shared" si="1177"/>
        <v>#DIV/0!</v>
      </c>
      <c r="N4510" s="181" t="e">
        <f t="shared" si="1178"/>
        <v>#DIV/0!</v>
      </c>
      <c r="O4510" s="339" t="e">
        <f t="shared" si="1179"/>
        <v>#DIV/0!</v>
      </c>
      <c r="P4510" s="181" t="e">
        <f t="shared" si="1180"/>
        <v>#DIV/0!</v>
      </c>
      <c r="R4510" s="181" t="e">
        <f t="shared" si="1181"/>
        <v>#DIV/0!</v>
      </c>
      <c r="S4510" s="181" t="e">
        <f t="shared" si="1182"/>
        <v>#DIV/0!</v>
      </c>
      <c r="T4510" s="339" t="e">
        <f t="shared" si="1188"/>
        <v>#DIV/0!</v>
      </c>
      <c r="U4510" s="181" t="e">
        <f t="shared" si="1183"/>
        <v>#DIV/0!</v>
      </c>
    </row>
    <row r="4511" spans="2:21" ht="12.75" customHeight="1" x14ac:dyDescent="0.15">
      <c r="B4511" s="1">
        <f t="shared" si="1189"/>
        <v>464.00000000003701</v>
      </c>
      <c r="C4511" s="181" t="e">
        <f t="shared" si="1184"/>
        <v>#DIV/0!</v>
      </c>
      <c r="D4511" s="242">
        <f t="shared" si="1185"/>
        <v>107.75666071085756</v>
      </c>
      <c r="E4511" s="181" t="e">
        <f t="shared" si="1173"/>
        <v>#DIV/0!</v>
      </c>
      <c r="F4511" s="181" t="e">
        <f t="shared" si="1186"/>
        <v>#DIV/0!</v>
      </c>
      <c r="H4511" s="181" t="e">
        <f t="shared" si="1187"/>
        <v>#DIV/0!</v>
      </c>
      <c r="I4511" s="181" t="e">
        <f t="shared" si="1174"/>
        <v>#DIV/0!</v>
      </c>
      <c r="J4511" s="339" t="e">
        <f t="shared" si="1175"/>
        <v>#DIV/0!</v>
      </c>
      <c r="K4511" s="181" t="e">
        <f t="shared" si="1176"/>
        <v>#DIV/0!</v>
      </c>
      <c r="M4511" s="181" t="e">
        <f t="shared" si="1177"/>
        <v>#DIV/0!</v>
      </c>
      <c r="N4511" s="181" t="e">
        <f t="shared" si="1178"/>
        <v>#DIV/0!</v>
      </c>
      <c r="O4511" s="339" t="e">
        <f t="shared" si="1179"/>
        <v>#DIV/0!</v>
      </c>
      <c r="P4511" s="181" t="e">
        <f t="shared" si="1180"/>
        <v>#DIV/0!</v>
      </c>
      <c r="R4511" s="181" t="e">
        <f t="shared" si="1181"/>
        <v>#DIV/0!</v>
      </c>
      <c r="S4511" s="181" t="e">
        <f t="shared" si="1182"/>
        <v>#DIV/0!</v>
      </c>
      <c r="T4511" s="339" t="e">
        <f t="shared" si="1188"/>
        <v>#DIV/0!</v>
      </c>
      <c r="U4511" s="181" t="e">
        <f t="shared" si="1183"/>
        <v>#DIV/0!</v>
      </c>
    </row>
    <row r="4512" spans="2:21" ht="12.75" customHeight="1" x14ac:dyDescent="0.15">
      <c r="B4512" s="1">
        <f t="shared" si="1189"/>
        <v>464.10000000003703</v>
      </c>
      <c r="C4512" s="181" t="e">
        <f t="shared" si="1184"/>
        <v>#DIV/0!</v>
      </c>
      <c r="D4512" s="242">
        <f t="shared" si="1185"/>
        <v>107.76272621203333</v>
      </c>
      <c r="E4512" s="181" t="e">
        <f t="shared" si="1173"/>
        <v>#DIV/0!</v>
      </c>
      <c r="F4512" s="181" t="e">
        <f t="shared" si="1186"/>
        <v>#DIV/0!</v>
      </c>
      <c r="H4512" s="181" t="e">
        <f t="shared" si="1187"/>
        <v>#DIV/0!</v>
      </c>
      <c r="I4512" s="181" t="e">
        <f t="shared" si="1174"/>
        <v>#DIV/0!</v>
      </c>
      <c r="J4512" s="339" t="e">
        <f t="shared" si="1175"/>
        <v>#DIV/0!</v>
      </c>
      <c r="K4512" s="181" t="e">
        <f t="shared" si="1176"/>
        <v>#DIV/0!</v>
      </c>
      <c r="M4512" s="181" t="e">
        <f t="shared" si="1177"/>
        <v>#DIV/0!</v>
      </c>
      <c r="N4512" s="181" t="e">
        <f t="shared" si="1178"/>
        <v>#DIV/0!</v>
      </c>
      <c r="O4512" s="339" t="e">
        <f t="shared" si="1179"/>
        <v>#DIV/0!</v>
      </c>
      <c r="P4512" s="181" t="e">
        <f t="shared" si="1180"/>
        <v>#DIV/0!</v>
      </c>
      <c r="R4512" s="181" t="e">
        <f t="shared" si="1181"/>
        <v>#DIV/0!</v>
      </c>
      <c r="S4512" s="181" t="e">
        <f t="shared" si="1182"/>
        <v>#DIV/0!</v>
      </c>
      <c r="T4512" s="339" t="e">
        <f t="shared" si="1188"/>
        <v>#DIV/0!</v>
      </c>
      <c r="U4512" s="181" t="e">
        <f t="shared" si="1183"/>
        <v>#DIV/0!</v>
      </c>
    </row>
    <row r="4513" spans="2:21" ht="12.75" customHeight="1" x14ac:dyDescent="0.15">
      <c r="B4513" s="1">
        <f t="shared" si="1189"/>
        <v>464.20000000003705</v>
      </c>
      <c r="C4513" s="181" t="e">
        <f t="shared" si="1184"/>
        <v>#DIV/0!</v>
      </c>
      <c r="D4513" s="242">
        <f t="shared" si="1185"/>
        <v>107.76879068917893</v>
      </c>
      <c r="E4513" s="181" t="e">
        <f t="shared" si="1173"/>
        <v>#DIV/0!</v>
      </c>
      <c r="F4513" s="181" t="e">
        <f t="shared" si="1186"/>
        <v>#DIV/0!</v>
      </c>
      <c r="H4513" s="181" t="e">
        <f t="shared" si="1187"/>
        <v>#DIV/0!</v>
      </c>
      <c r="I4513" s="181" t="e">
        <f t="shared" si="1174"/>
        <v>#DIV/0!</v>
      </c>
      <c r="J4513" s="339" t="e">
        <f t="shared" si="1175"/>
        <v>#DIV/0!</v>
      </c>
      <c r="K4513" s="181" t="e">
        <f t="shared" si="1176"/>
        <v>#DIV/0!</v>
      </c>
      <c r="M4513" s="181" t="e">
        <f t="shared" si="1177"/>
        <v>#DIV/0!</v>
      </c>
      <c r="N4513" s="181" t="e">
        <f t="shared" si="1178"/>
        <v>#DIV/0!</v>
      </c>
      <c r="O4513" s="339" t="e">
        <f t="shared" si="1179"/>
        <v>#DIV/0!</v>
      </c>
      <c r="P4513" s="181" t="e">
        <f t="shared" si="1180"/>
        <v>#DIV/0!</v>
      </c>
      <c r="R4513" s="181" t="e">
        <f t="shared" si="1181"/>
        <v>#DIV/0!</v>
      </c>
      <c r="S4513" s="181" t="e">
        <f t="shared" si="1182"/>
        <v>#DIV/0!</v>
      </c>
      <c r="T4513" s="339" t="e">
        <f t="shared" si="1188"/>
        <v>#DIV/0!</v>
      </c>
      <c r="U4513" s="181" t="e">
        <f t="shared" si="1183"/>
        <v>#DIV/0!</v>
      </c>
    </row>
    <row r="4514" spans="2:21" ht="12.75" customHeight="1" x14ac:dyDescent="0.15">
      <c r="B4514" s="1">
        <f t="shared" si="1189"/>
        <v>464.30000000003707</v>
      </c>
      <c r="C4514" s="181" t="e">
        <f t="shared" si="1184"/>
        <v>#DIV/0!</v>
      </c>
      <c r="D4514" s="242">
        <f t="shared" si="1185"/>
        <v>107.77485414269771</v>
      </c>
      <c r="E4514" s="181" t="e">
        <f t="shared" si="1173"/>
        <v>#DIV/0!</v>
      </c>
      <c r="F4514" s="181" t="e">
        <f t="shared" si="1186"/>
        <v>#DIV/0!</v>
      </c>
      <c r="H4514" s="181" t="e">
        <f t="shared" si="1187"/>
        <v>#DIV/0!</v>
      </c>
      <c r="I4514" s="181" t="e">
        <f t="shared" si="1174"/>
        <v>#DIV/0!</v>
      </c>
      <c r="J4514" s="339" t="e">
        <f t="shared" si="1175"/>
        <v>#DIV/0!</v>
      </c>
      <c r="K4514" s="181" t="e">
        <f t="shared" si="1176"/>
        <v>#DIV/0!</v>
      </c>
      <c r="M4514" s="181" t="e">
        <f t="shared" si="1177"/>
        <v>#DIV/0!</v>
      </c>
      <c r="N4514" s="181" t="e">
        <f t="shared" si="1178"/>
        <v>#DIV/0!</v>
      </c>
      <c r="O4514" s="339" t="e">
        <f t="shared" si="1179"/>
        <v>#DIV/0!</v>
      </c>
      <c r="P4514" s="181" t="e">
        <f t="shared" si="1180"/>
        <v>#DIV/0!</v>
      </c>
      <c r="R4514" s="181" t="e">
        <f t="shared" si="1181"/>
        <v>#DIV/0!</v>
      </c>
      <c r="S4514" s="181" t="e">
        <f t="shared" si="1182"/>
        <v>#DIV/0!</v>
      </c>
      <c r="T4514" s="339" t="e">
        <f t="shared" si="1188"/>
        <v>#DIV/0!</v>
      </c>
      <c r="U4514" s="181" t="e">
        <f t="shared" si="1183"/>
        <v>#DIV/0!</v>
      </c>
    </row>
    <row r="4515" spans="2:21" ht="12.75" customHeight="1" x14ac:dyDescent="0.15">
      <c r="B4515" s="1">
        <f t="shared" si="1189"/>
        <v>464.4000000000371</v>
      </c>
      <c r="C4515" s="181" t="e">
        <f t="shared" si="1184"/>
        <v>#DIV/0!</v>
      </c>
      <c r="D4515" s="242">
        <f t="shared" si="1185"/>
        <v>107.78091657299262</v>
      </c>
      <c r="E4515" s="181" t="e">
        <f t="shared" si="1173"/>
        <v>#DIV/0!</v>
      </c>
      <c r="F4515" s="181" t="e">
        <f t="shared" si="1186"/>
        <v>#DIV/0!</v>
      </c>
      <c r="H4515" s="181" t="e">
        <f t="shared" si="1187"/>
        <v>#DIV/0!</v>
      </c>
      <c r="I4515" s="181" t="e">
        <f t="shared" si="1174"/>
        <v>#DIV/0!</v>
      </c>
      <c r="J4515" s="339" t="e">
        <f t="shared" si="1175"/>
        <v>#DIV/0!</v>
      </c>
      <c r="K4515" s="181" t="e">
        <f t="shared" si="1176"/>
        <v>#DIV/0!</v>
      </c>
      <c r="M4515" s="181" t="e">
        <f t="shared" si="1177"/>
        <v>#DIV/0!</v>
      </c>
      <c r="N4515" s="181" t="e">
        <f t="shared" si="1178"/>
        <v>#DIV/0!</v>
      </c>
      <c r="O4515" s="339" t="e">
        <f t="shared" si="1179"/>
        <v>#DIV/0!</v>
      </c>
      <c r="P4515" s="181" t="e">
        <f t="shared" si="1180"/>
        <v>#DIV/0!</v>
      </c>
      <c r="R4515" s="181" t="e">
        <f t="shared" si="1181"/>
        <v>#DIV/0!</v>
      </c>
      <c r="S4515" s="181" t="e">
        <f t="shared" si="1182"/>
        <v>#DIV/0!</v>
      </c>
      <c r="T4515" s="339" t="e">
        <f t="shared" si="1188"/>
        <v>#DIV/0!</v>
      </c>
      <c r="U4515" s="181" t="e">
        <f t="shared" si="1183"/>
        <v>#DIV/0!</v>
      </c>
    </row>
    <row r="4516" spans="2:21" ht="12.75" customHeight="1" x14ac:dyDescent="0.15">
      <c r="B4516" s="1">
        <f t="shared" si="1189"/>
        <v>464.50000000003712</v>
      </c>
      <c r="C4516" s="181" t="e">
        <f t="shared" si="1184"/>
        <v>#DIV/0!</v>
      </c>
      <c r="D4516" s="242">
        <f t="shared" si="1185"/>
        <v>107.78697798046669</v>
      </c>
      <c r="E4516" s="181" t="e">
        <f t="shared" si="1173"/>
        <v>#DIV/0!</v>
      </c>
      <c r="F4516" s="181" t="e">
        <f t="shared" si="1186"/>
        <v>#DIV/0!</v>
      </c>
      <c r="H4516" s="181" t="e">
        <f t="shared" si="1187"/>
        <v>#DIV/0!</v>
      </c>
      <c r="I4516" s="181" t="e">
        <f t="shared" si="1174"/>
        <v>#DIV/0!</v>
      </c>
      <c r="J4516" s="339" t="e">
        <f t="shared" si="1175"/>
        <v>#DIV/0!</v>
      </c>
      <c r="K4516" s="181" t="e">
        <f t="shared" si="1176"/>
        <v>#DIV/0!</v>
      </c>
      <c r="M4516" s="181" t="e">
        <f t="shared" si="1177"/>
        <v>#DIV/0!</v>
      </c>
      <c r="N4516" s="181" t="e">
        <f t="shared" si="1178"/>
        <v>#DIV/0!</v>
      </c>
      <c r="O4516" s="339" t="e">
        <f t="shared" si="1179"/>
        <v>#DIV/0!</v>
      </c>
      <c r="P4516" s="181" t="e">
        <f t="shared" si="1180"/>
        <v>#DIV/0!</v>
      </c>
      <c r="R4516" s="181" t="e">
        <f t="shared" si="1181"/>
        <v>#DIV/0!</v>
      </c>
      <c r="S4516" s="181" t="e">
        <f t="shared" si="1182"/>
        <v>#DIV/0!</v>
      </c>
      <c r="T4516" s="339" t="e">
        <f t="shared" si="1188"/>
        <v>#DIV/0!</v>
      </c>
      <c r="U4516" s="181" t="e">
        <f t="shared" si="1183"/>
        <v>#DIV/0!</v>
      </c>
    </row>
    <row r="4517" spans="2:21" ht="12.75" customHeight="1" x14ac:dyDescent="0.15">
      <c r="B4517" s="1">
        <f t="shared" si="1189"/>
        <v>464.60000000003714</v>
      </c>
      <c r="C4517" s="181" t="e">
        <f t="shared" si="1184"/>
        <v>#DIV/0!</v>
      </c>
      <c r="D4517" s="242">
        <f t="shared" si="1185"/>
        <v>107.79303836552222</v>
      </c>
      <c r="E4517" s="181" t="e">
        <f t="shared" si="1173"/>
        <v>#DIV/0!</v>
      </c>
      <c r="F4517" s="181" t="e">
        <f t="shared" si="1186"/>
        <v>#DIV/0!</v>
      </c>
      <c r="H4517" s="181" t="e">
        <f t="shared" si="1187"/>
        <v>#DIV/0!</v>
      </c>
      <c r="I4517" s="181" t="e">
        <f t="shared" si="1174"/>
        <v>#DIV/0!</v>
      </c>
      <c r="J4517" s="339" t="e">
        <f t="shared" si="1175"/>
        <v>#DIV/0!</v>
      </c>
      <c r="K4517" s="181" t="e">
        <f t="shared" si="1176"/>
        <v>#DIV/0!</v>
      </c>
      <c r="M4517" s="181" t="e">
        <f t="shared" si="1177"/>
        <v>#DIV/0!</v>
      </c>
      <c r="N4517" s="181" t="e">
        <f t="shared" si="1178"/>
        <v>#DIV/0!</v>
      </c>
      <c r="O4517" s="339" t="e">
        <f t="shared" si="1179"/>
        <v>#DIV/0!</v>
      </c>
      <c r="P4517" s="181" t="e">
        <f t="shared" si="1180"/>
        <v>#DIV/0!</v>
      </c>
      <c r="R4517" s="181" t="e">
        <f t="shared" si="1181"/>
        <v>#DIV/0!</v>
      </c>
      <c r="S4517" s="181" t="e">
        <f t="shared" si="1182"/>
        <v>#DIV/0!</v>
      </c>
      <c r="T4517" s="339" t="e">
        <f t="shared" si="1188"/>
        <v>#DIV/0!</v>
      </c>
      <c r="U4517" s="181" t="e">
        <f t="shared" si="1183"/>
        <v>#DIV/0!</v>
      </c>
    </row>
    <row r="4518" spans="2:21" ht="12.75" customHeight="1" x14ac:dyDescent="0.15">
      <c r="B4518" s="1">
        <f t="shared" si="1189"/>
        <v>464.70000000003716</v>
      </c>
      <c r="C4518" s="181" t="e">
        <f t="shared" si="1184"/>
        <v>#DIV/0!</v>
      </c>
      <c r="D4518" s="242">
        <f t="shared" si="1185"/>
        <v>107.79909772856176</v>
      </c>
      <c r="E4518" s="181" t="e">
        <f t="shared" si="1173"/>
        <v>#DIV/0!</v>
      </c>
      <c r="F4518" s="181" t="e">
        <f t="shared" si="1186"/>
        <v>#DIV/0!</v>
      </c>
      <c r="H4518" s="181" t="e">
        <f t="shared" si="1187"/>
        <v>#DIV/0!</v>
      </c>
      <c r="I4518" s="181" t="e">
        <f t="shared" si="1174"/>
        <v>#DIV/0!</v>
      </c>
      <c r="J4518" s="339" t="e">
        <f t="shared" si="1175"/>
        <v>#DIV/0!</v>
      </c>
      <c r="K4518" s="181" t="e">
        <f t="shared" si="1176"/>
        <v>#DIV/0!</v>
      </c>
      <c r="M4518" s="181" t="e">
        <f t="shared" si="1177"/>
        <v>#DIV/0!</v>
      </c>
      <c r="N4518" s="181" t="e">
        <f t="shared" si="1178"/>
        <v>#DIV/0!</v>
      </c>
      <c r="O4518" s="339" t="e">
        <f t="shared" si="1179"/>
        <v>#DIV/0!</v>
      </c>
      <c r="P4518" s="181" t="e">
        <f t="shared" si="1180"/>
        <v>#DIV/0!</v>
      </c>
      <c r="R4518" s="181" t="e">
        <f t="shared" si="1181"/>
        <v>#DIV/0!</v>
      </c>
      <c r="S4518" s="181" t="e">
        <f t="shared" si="1182"/>
        <v>#DIV/0!</v>
      </c>
      <c r="T4518" s="339" t="e">
        <f t="shared" si="1188"/>
        <v>#DIV/0!</v>
      </c>
      <c r="U4518" s="181" t="e">
        <f t="shared" si="1183"/>
        <v>#DIV/0!</v>
      </c>
    </row>
    <row r="4519" spans="2:21" ht="12.75" customHeight="1" x14ac:dyDescent="0.15">
      <c r="B4519" s="1">
        <f t="shared" si="1189"/>
        <v>464.80000000003719</v>
      </c>
      <c r="C4519" s="181" t="e">
        <f t="shared" si="1184"/>
        <v>#DIV/0!</v>
      </c>
      <c r="D4519" s="242">
        <f t="shared" si="1185"/>
        <v>107.80515606998725</v>
      </c>
      <c r="E4519" s="181" t="e">
        <f t="shared" si="1173"/>
        <v>#DIV/0!</v>
      </c>
      <c r="F4519" s="181" t="e">
        <f t="shared" si="1186"/>
        <v>#DIV/0!</v>
      </c>
      <c r="H4519" s="181" t="e">
        <f t="shared" si="1187"/>
        <v>#DIV/0!</v>
      </c>
      <c r="I4519" s="181" t="e">
        <f t="shared" si="1174"/>
        <v>#DIV/0!</v>
      </c>
      <c r="J4519" s="339" t="e">
        <f t="shared" si="1175"/>
        <v>#DIV/0!</v>
      </c>
      <c r="K4519" s="181" t="e">
        <f t="shared" si="1176"/>
        <v>#DIV/0!</v>
      </c>
      <c r="M4519" s="181" t="e">
        <f t="shared" si="1177"/>
        <v>#DIV/0!</v>
      </c>
      <c r="N4519" s="181" t="e">
        <f t="shared" si="1178"/>
        <v>#DIV/0!</v>
      </c>
      <c r="O4519" s="339" t="e">
        <f t="shared" si="1179"/>
        <v>#DIV/0!</v>
      </c>
      <c r="P4519" s="181" t="e">
        <f t="shared" si="1180"/>
        <v>#DIV/0!</v>
      </c>
      <c r="R4519" s="181" t="e">
        <f t="shared" si="1181"/>
        <v>#DIV/0!</v>
      </c>
      <c r="S4519" s="181" t="e">
        <f t="shared" si="1182"/>
        <v>#DIV/0!</v>
      </c>
      <c r="T4519" s="339" t="e">
        <f t="shared" si="1188"/>
        <v>#DIV/0!</v>
      </c>
      <c r="U4519" s="181" t="e">
        <f t="shared" si="1183"/>
        <v>#DIV/0!</v>
      </c>
    </row>
    <row r="4520" spans="2:21" ht="12.75" customHeight="1" x14ac:dyDescent="0.15">
      <c r="B4520" s="1">
        <f t="shared" si="1189"/>
        <v>464.90000000003721</v>
      </c>
      <c r="C4520" s="181" t="e">
        <f t="shared" si="1184"/>
        <v>#DIV/0!</v>
      </c>
      <c r="D4520" s="242">
        <f t="shared" si="1185"/>
        <v>107.81121339020052</v>
      </c>
      <c r="E4520" s="181" t="e">
        <f t="shared" si="1173"/>
        <v>#DIV/0!</v>
      </c>
      <c r="F4520" s="181" t="e">
        <f t="shared" si="1186"/>
        <v>#DIV/0!</v>
      </c>
      <c r="H4520" s="181" t="e">
        <f t="shared" si="1187"/>
        <v>#DIV/0!</v>
      </c>
      <c r="I4520" s="181" t="e">
        <f t="shared" si="1174"/>
        <v>#DIV/0!</v>
      </c>
      <c r="J4520" s="339" t="e">
        <f t="shared" si="1175"/>
        <v>#DIV/0!</v>
      </c>
      <c r="K4520" s="181" t="e">
        <f t="shared" si="1176"/>
        <v>#DIV/0!</v>
      </c>
      <c r="M4520" s="181" t="e">
        <f t="shared" si="1177"/>
        <v>#DIV/0!</v>
      </c>
      <c r="N4520" s="181" t="e">
        <f t="shared" si="1178"/>
        <v>#DIV/0!</v>
      </c>
      <c r="O4520" s="339" t="e">
        <f t="shared" si="1179"/>
        <v>#DIV/0!</v>
      </c>
      <c r="P4520" s="181" t="e">
        <f t="shared" si="1180"/>
        <v>#DIV/0!</v>
      </c>
      <c r="R4520" s="181" t="e">
        <f t="shared" si="1181"/>
        <v>#DIV/0!</v>
      </c>
      <c r="S4520" s="181" t="e">
        <f t="shared" si="1182"/>
        <v>#DIV/0!</v>
      </c>
      <c r="T4520" s="339" t="e">
        <f t="shared" si="1188"/>
        <v>#DIV/0!</v>
      </c>
      <c r="U4520" s="181" t="e">
        <f t="shared" si="1183"/>
        <v>#DIV/0!</v>
      </c>
    </row>
    <row r="4521" spans="2:21" ht="12.75" customHeight="1" x14ac:dyDescent="0.15">
      <c r="B4521" s="1">
        <f t="shared" si="1189"/>
        <v>465.00000000003723</v>
      </c>
      <c r="C4521" s="181" t="e">
        <f t="shared" si="1184"/>
        <v>#DIV/0!</v>
      </c>
      <c r="D4521" s="242">
        <f t="shared" si="1185"/>
        <v>107.81726968960311</v>
      </c>
      <c r="E4521" s="181" t="e">
        <f t="shared" si="1173"/>
        <v>#DIV/0!</v>
      </c>
      <c r="F4521" s="181" t="e">
        <f t="shared" si="1186"/>
        <v>#DIV/0!</v>
      </c>
      <c r="H4521" s="181" t="e">
        <f t="shared" si="1187"/>
        <v>#DIV/0!</v>
      </c>
      <c r="I4521" s="181" t="e">
        <f t="shared" si="1174"/>
        <v>#DIV/0!</v>
      </c>
      <c r="J4521" s="339" t="e">
        <f t="shared" si="1175"/>
        <v>#DIV/0!</v>
      </c>
      <c r="K4521" s="181" t="e">
        <f t="shared" si="1176"/>
        <v>#DIV/0!</v>
      </c>
      <c r="M4521" s="181" t="e">
        <f t="shared" si="1177"/>
        <v>#DIV/0!</v>
      </c>
      <c r="N4521" s="181" t="e">
        <f t="shared" si="1178"/>
        <v>#DIV/0!</v>
      </c>
      <c r="O4521" s="339" t="e">
        <f t="shared" si="1179"/>
        <v>#DIV/0!</v>
      </c>
      <c r="P4521" s="181" t="e">
        <f t="shared" si="1180"/>
        <v>#DIV/0!</v>
      </c>
      <c r="R4521" s="181" t="e">
        <f t="shared" si="1181"/>
        <v>#DIV/0!</v>
      </c>
      <c r="S4521" s="181" t="e">
        <f t="shared" si="1182"/>
        <v>#DIV/0!</v>
      </c>
      <c r="T4521" s="339" t="e">
        <f t="shared" si="1188"/>
        <v>#DIV/0!</v>
      </c>
      <c r="U4521" s="181" t="e">
        <f t="shared" si="1183"/>
        <v>#DIV/0!</v>
      </c>
    </row>
    <row r="4522" spans="2:21" ht="12.75" customHeight="1" x14ac:dyDescent="0.15">
      <c r="B4522" s="1">
        <f t="shared" si="1189"/>
        <v>465.10000000003726</v>
      </c>
      <c r="C4522" s="181" t="e">
        <f t="shared" si="1184"/>
        <v>#DIV/0!</v>
      </c>
      <c r="D4522" s="242">
        <f t="shared" si="1185"/>
        <v>107.82332496859641</v>
      </c>
      <c r="E4522" s="181" t="e">
        <f t="shared" si="1173"/>
        <v>#DIV/0!</v>
      </c>
      <c r="F4522" s="181" t="e">
        <f t="shared" si="1186"/>
        <v>#DIV/0!</v>
      </c>
      <c r="H4522" s="181" t="e">
        <f t="shared" si="1187"/>
        <v>#DIV/0!</v>
      </c>
      <c r="I4522" s="181" t="e">
        <f t="shared" si="1174"/>
        <v>#DIV/0!</v>
      </c>
      <c r="J4522" s="339" t="e">
        <f t="shared" si="1175"/>
        <v>#DIV/0!</v>
      </c>
      <c r="K4522" s="181" t="e">
        <f t="shared" si="1176"/>
        <v>#DIV/0!</v>
      </c>
      <c r="M4522" s="181" t="e">
        <f t="shared" si="1177"/>
        <v>#DIV/0!</v>
      </c>
      <c r="N4522" s="181" t="e">
        <f t="shared" si="1178"/>
        <v>#DIV/0!</v>
      </c>
      <c r="O4522" s="339" t="e">
        <f t="shared" si="1179"/>
        <v>#DIV/0!</v>
      </c>
      <c r="P4522" s="181" t="e">
        <f t="shared" si="1180"/>
        <v>#DIV/0!</v>
      </c>
      <c r="R4522" s="181" t="e">
        <f t="shared" si="1181"/>
        <v>#DIV/0!</v>
      </c>
      <c r="S4522" s="181" t="e">
        <f t="shared" si="1182"/>
        <v>#DIV/0!</v>
      </c>
      <c r="T4522" s="339" t="e">
        <f t="shared" si="1188"/>
        <v>#DIV/0!</v>
      </c>
      <c r="U4522" s="181" t="e">
        <f t="shared" si="1183"/>
        <v>#DIV/0!</v>
      </c>
    </row>
    <row r="4523" spans="2:21" ht="12.75" customHeight="1" x14ac:dyDescent="0.15">
      <c r="B4523" s="1">
        <f t="shared" si="1189"/>
        <v>465.20000000003728</v>
      </c>
      <c r="C4523" s="181" t="e">
        <f t="shared" si="1184"/>
        <v>#DIV/0!</v>
      </c>
      <c r="D4523" s="242">
        <f t="shared" si="1185"/>
        <v>107.8293792275814</v>
      </c>
      <c r="E4523" s="181" t="e">
        <f t="shared" si="1173"/>
        <v>#DIV/0!</v>
      </c>
      <c r="F4523" s="181" t="e">
        <f t="shared" si="1186"/>
        <v>#DIV/0!</v>
      </c>
      <c r="H4523" s="181" t="e">
        <f t="shared" si="1187"/>
        <v>#DIV/0!</v>
      </c>
      <c r="I4523" s="181" t="e">
        <f t="shared" si="1174"/>
        <v>#DIV/0!</v>
      </c>
      <c r="J4523" s="339" t="e">
        <f t="shared" si="1175"/>
        <v>#DIV/0!</v>
      </c>
      <c r="K4523" s="181" t="e">
        <f t="shared" si="1176"/>
        <v>#DIV/0!</v>
      </c>
      <c r="M4523" s="181" t="e">
        <f t="shared" si="1177"/>
        <v>#DIV/0!</v>
      </c>
      <c r="N4523" s="181" t="e">
        <f t="shared" si="1178"/>
        <v>#DIV/0!</v>
      </c>
      <c r="O4523" s="339" t="e">
        <f t="shared" si="1179"/>
        <v>#DIV/0!</v>
      </c>
      <c r="P4523" s="181" t="e">
        <f t="shared" si="1180"/>
        <v>#DIV/0!</v>
      </c>
      <c r="R4523" s="181" t="e">
        <f t="shared" si="1181"/>
        <v>#DIV/0!</v>
      </c>
      <c r="S4523" s="181" t="e">
        <f t="shared" si="1182"/>
        <v>#DIV/0!</v>
      </c>
      <c r="T4523" s="339" t="e">
        <f t="shared" si="1188"/>
        <v>#DIV/0!</v>
      </c>
      <c r="U4523" s="181" t="e">
        <f t="shared" si="1183"/>
        <v>#DIV/0!</v>
      </c>
    </row>
    <row r="4524" spans="2:21" ht="12.75" customHeight="1" x14ac:dyDescent="0.15">
      <c r="B4524" s="1">
        <f t="shared" si="1189"/>
        <v>465.3000000000373</v>
      </c>
      <c r="C4524" s="181" t="e">
        <f t="shared" si="1184"/>
        <v>#DIV/0!</v>
      </c>
      <c r="D4524" s="242">
        <f t="shared" si="1185"/>
        <v>107.83543246695901</v>
      </c>
      <c r="E4524" s="181" t="e">
        <f t="shared" si="1173"/>
        <v>#DIV/0!</v>
      </c>
      <c r="F4524" s="181" t="e">
        <f t="shared" si="1186"/>
        <v>#DIV/0!</v>
      </c>
      <c r="H4524" s="181" t="e">
        <f t="shared" si="1187"/>
        <v>#DIV/0!</v>
      </c>
      <c r="I4524" s="181" t="e">
        <f t="shared" si="1174"/>
        <v>#DIV/0!</v>
      </c>
      <c r="J4524" s="339" t="e">
        <f t="shared" si="1175"/>
        <v>#DIV/0!</v>
      </c>
      <c r="K4524" s="181" t="e">
        <f t="shared" si="1176"/>
        <v>#DIV/0!</v>
      </c>
      <c r="M4524" s="181" t="e">
        <f t="shared" si="1177"/>
        <v>#DIV/0!</v>
      </c>
      <c r="N4524" s="181" t="e">
        <f t="shared" si="1178"/>
        <v>#DIV/0!</v>
      </c>
      <c r="O4524" s="339" t="e">
        <f t="shared" si="1179"/>
        <v>#DIV/0!</v>
      </c>
      <c r="P4524" s="181" t="e">
        <f t="shared" si="1180"/>
        <v>#DIV/0!</v>
      </c>
      <c r="R4524" s="181" t="e">
        <f t="shared" si="1181"/>
        <v>#DIV/0!</v>
      </c>
      <c r="S4524" s="181" t="e">
        <f t="shared" si="1182"/>
        <v>#DIV/0!</v>
      </c>
      <c r="T4524" s="339" t="e">
        <f t="shared" si="1188"/>
        <v>#DIV/0!</v>
      </c>
      <c r="U4524" s="181" t="e">
        <f t="shared" si="1183"/>
        <v>#DIV/0!</v>
      </c>
    </row>
    <row r="4525" spans="2:21" ht="12.75" customHeight="1" x14ac:dyDescent="0.15">
      <c r="B4525" s="1">
        <f t="shared" si="1189"/>
        <v>465.40000000003732</v>
      </c>
      <c r="C4525" s="181" t="e">
        <f t="shared" si="1184"/>
        <v>#DIV/0!</v>
      </c>
      <c r="D4525" s="242">
        <f t="shared" si="1185"/>
        <v>107.84148468712971</v>
      </c>
      <c r="E4525" s="181" t="e">
        <f t="shared" si="1173"/>
        <v>#DIV/0!</v>
      </c>
      <c r="F4525" s="181" t="e">
        <f t="shared" si="1186"/>
        <v>#DIV/0!</v>
      </c>
      <c r="H4525" s="181" t="e">
        <f t="shared" si="1187"/>
        <v>#DIV/0!</v>
      </c>
      <c r="I4525" s="181" t="e">
        <f t="shared" si="1174"/>
        <v>#DIV/0!</v>
      </c>
      <c r="J4525" s="339" t="e">
        <f t="shared" si="1175"/>
        <v>#DIV/0!</v>
      </c>
      <c r="K4525" s="181" t="e">
        <f t="shared" si="1176"/>
        <v>#DIV/0!</v>
      </c>
      <c r="M4525" s="181" t="e">
        <f t="shared" si="1177"/>
        <v>#DIV/0!</v>
      </c>
      <c r="N4525" s="181" t="e">
        <f t="shared" si="1178"/>
        <v>#DIV/0!</v>
      </c>
      <c r="O4525" s="339" t="e">
        <f t="shared" si="1179"/>
        <v>#DIV/0!</v>
      </c>
      <c r="P4525" s="181" t="e">
        <f t="shared" si="1180"/>
        <v>#DIV/0!</v>
      </c>
      <c r="R4525" s="181" t="e">
        <f t="shared" si="1181"/>
        <v>#DIV/0!</v>
      </c>
      <c r="S4525" s="181" t="e">
        <f t="shared" si="1182"/>
        <v>#DIV/0!</v>
      </c>
      <c r="T4525" s="339" t="e">
        <f t="shared" si="1188"/>
        <v>#DIV/0!</v>
      </c>
      <c r="U4525" s="181" t="e">
        <f t="shared" si="1183"/>
        <v>#DIV/0!</v>
      </c>
    </row>
    <row r="4526" spans="2:21" ht="12.75" customHeight="1" x14ac:dyDescent="0.15">
      <c r="B4526" s="1">
        <f t="shared" si="1189"/>
        <v>465.50000000003735</v>
      </c>
      <c r="C4526" s="181" t="e">
        <f t="shared" si="1184"/>
        <v>#DIV/0!</v>
      </c>
      <c r="D4526" s="242">
        <f t="shared" si="1185"/>
        <v>107.84753588849381</v>
      </c>
      <c r="E4526" s="181" t="e">
        <f t="shared" si="1173"/>
        <v>#DIV/0!</v>
      </c>
      <c r="F4526" s="181" t="e">
        <f t="shared" si="1186"/>
        <v>#DIV/0!</v>
      </c>
      <c r="H4526" s="181" t="e">
        <f t="shared" si="1187"/>
        <v>#DIV/0!</v>
      </c>
      <c r="I4526" s="181" t="e">
        <f t="shared" si="1174"/>
        <v>#DIV/0!</v>
      </c>
      <c r="J4526" s="339" t="e">
        <f t="shared" si="1175"/>
        <v>#DIV/0!</v>
      </c>
      <c r="K4526" s="181" t="e">
        <f t="shared" si="1176"/>
        <v>#DIV/0!</v>
      </c>
      <c r="M4526" s="181" t="e">
        <f t="shared" si="1177"/>
        <v>#DIV/0!</v>
      </c>
      <c r="N4526" s="181" t="e">
        <f t="shared" si="1178"/>
        <v>#DIV/0!</v>
      </c>
      <c r="O4526" s="339" t="e">
        <f t="shared" si="1179"/>
        <v>#DIV/0!</v>
      </c>
      <c r="P4526" s="181" t="e">
        <f t="shared" si="1180"/>
        <v>#DIV/0!</v>
      </c>
      <c r="R4526" s="181" t="e">
        <f t="shared" si="1181"/>
        <v>#DIV/0!</v>
      </c>
      <c r="S4526" s="181" t="e">
        <f t="shared" si="1182"/>
        <v>#DIV/0!</v>
      </c>
      <c r="T4526" s="339" t="e">
        <f t="shared" si="1188"/>
        <v>#DIV/0!</v>
      </c>
      <c r="U4526" s="181" t="e">
        <f t="shared" si="1183"/>
        <v>#DIV/0!</v>
      </c>
    </row>
    <row r="4527" spans="2:21" ht="12.75" customHeight="1" x14ac:dyDescent="0.15">
      <c r="B4527" s="1">
        <f t="shared" si="1189"/>
        <v>465.60000000003737</v>
      </c>
      <c r="C4527" s="181" t="e">
        <f t="shared" si="1184"/>
        <v>#DIV/0!</v>
      </c>
      <c r="D4527" s="242">
        <f t="shared" si="1185"/>
        <v>107.85358607145155</v>
      </c>
      <c r="E4527" s="181" t="e">
        <f t="shared" si="1173"/>
        <v>#DIV/0!</v>
      </c>
      <c r="F4527" s="181" t="e">
        <f t="shared" si="1186"/>
        <v>#DIV/0!</v>
      </c>
      <c r="H4527" s="181" t="e">
        <f t="shared" si="1187"/>
        <v>#DIV/0!</v>
      </c>
      <c r="I4527" s="181" t="e">
        <f t="shared" si="1174"/>
        <v>#DIV/0!</v>
      </c>
      <c r="J4527" s="339" t="e">
        <f t="shared" si="1175"/>
        <v>#DIV/0!</v>
      </c>
      <c r="K4527" s="181" t="e">
        <f t="shared" si="1176"/>
        <v>#DIV/0!</v>
      </c>
      <c r="M4527" s="181" t="e">
        <f t="shared" si="1177"/>
        <v>#DIV/0!</v>
      </c>
      <c r="N4527" s="181" t="e">
        <f t="shared" si="1178"/>
        <v>#DIV/0!</v>
      </c>
      <c r="O4527" s="339" t="e">
        <f t="shared" si="1179"/>
        <v>#DIV/0!</v>
      </c>
      <c r="P4527" s="181" t="e">
        <f t="shared" si="1180"/>
        <v>#DIV/0!</v>
      </c>
      <c r="R4527" s="181" t="e">
        <f t="shared" si="1181"/>
        <v>#DIV/0!</v>
      </c>
      <c r="S4527" s="181" t="e">
        <f t="shared" si="1182"/>
        <v>#DIV/0!</v>
      </c>
      <c r="T4527" s="339" t="e">
        <f t="shared" si="1188"/>
        <v>#DIV/0!</v>
      </c>
      <c r="U4527" s="181" t="e">
        <f t="shared" si="1183"/>
        <v>#DIV/0!</v>
      </c>
    </row>
    <row r="4528" spans="2:21" ht="12.75" customHeight="1" x14ac:dyDescent="0.15">
      <c r="B4528" s="1">
        <f t="shared" si="1189"/>
        <v>465.70000000003739</v>
      </c>
      <c r="C4528" s="181" t="e">
        <f t="shared" si="1184"/>
        <v>#DIV/0!</v>
      </c>
      <c r="D4528" s="242">
        <f t="shared" si="1185"/>
        <v>107.8596352364027</v>
      </c>
      <c r="E4528" s="181" t="e">
        <f t="shared" si="1173"/>
        <v>#DIV/0!</v>
      </c>
      <c r="F4528" s="181" t="e">
        <f t="shared" si="1186"/>
        <v>#DIV/0!</v>
      </c>
      <c r="H4528" s="181" t="e">
        <f t="shared" si="1187"/>
        <v>#DIV/0!</v>
      </c>
      <c r="I4528" s="181" t="e">
        <f t="shared" si="1174"/>
        <v>#DIV/0!</v>
      </c>
      <c r="J4528" s="339" t="e">
        <f t="shared" si="1175"/>
        <v>#DIV/0!</v>
      </c>
      <c r="K4528" s="181" t="e">
        <f t="shared" si="1176"/>
        <v>#DIV/0!</v>
      </c>
      <c r="M4528" s="181" t="e">
        <f t="shared" si="1177"/>
        <v>#DIV/0!</v>
      </c>
      <c r="N4528" s="181" t="e">
        <f t="shared" si="1178"/>
        <v>#DIV/0!</v>
      </c>
      <c r="O4528" s="339" t="e">
        <f t="shared" si="1179"/>
        <v>#DIV/0!</v>
      </c>
      <c r="P4528" s="181" t="e">
        <f t="shared" si="1180"/>
        <v>#DIV/0!</v>
      </c>
      <c r="R4528" s="181" t="e">
        <f t="shared" si="1181"/>
        <v>#DIV/0!</v>
      </c>
      <c r="S4528" s="181" t="e">
        <f t="shared" si="1182"/>
        <v>#DIV/0!</v>
      </c>
      <c r="T4528" s="339" t="e">
        <f t="shared" si="1188"/>
        <v>#DIV/0!</v>
      </c>
      <c r="U4528" s="181" t="e">
        <f t="shared" si="1183"/>
        <v>#DIV/0!</v>
      </c>
    </row>
    <row r="4529" spans="2:21" ht="12.75" customHeight="1" x14ac:dyDescent="0.15">
      <c r="B4529" s="1">
        <f t="shared" si="1189"/>
        <v>465.80000000003741</v>
      </c>
      <c r="C4529" s="181" t="e">
        <f t="shared" si="1184"/>
        <v>#DIV/0!</v>
      </c>
      <c r="D4529" s="242">
        <f t="shared" si="1185"/>
        <v>107.86568338374671</v>
      </c>
      <c r="E4529" s="181" t="e">
        <f t="shared" si="1173"/>
        <v>#DIV/0!</v>
      </c>
      <c r="F4529" s="181" t="e">
        <f t="shared" si="1186"/>
        <v>#DIV/0!</v>
      </c>
      <c r="H4529" s="181" t="e">
        <f t="shared" si="1187"/>
        <v>#DIV/0!</v>
      </c>
      <c r="I4529" s="181" t="e">
        <f t="shared" si="1174"/>
        <v>#DIV/0!</v>
      </c>
      <c r="J4529" s="339" t="e">
        <f t="shared" si="1175"/>
        <v>#DIV/0!</v>
      </c>
      <c r="K4529" s="181" t="e">
        <f t="shared" si="1176"/>
        <v>#DIV/0!</v>
      </c>
      <c r="M4529" s="181" t="e">
        <f t="shared" si="1177"/>
        <v>#DIV/0!</v>
      </c>
      <c r="N4529" s="181" t="e">
        <f t="shared" si="1178"/>
        <v>#DIV/0!</v>
      </c>
      <c r="O4529" s="339" t="e">
        <f t="shared" si="1179"/>
        <v>#DIV/0!</v>
      </c>
      <c r="P4529" s="181" t="e">
        <f t="shared" si="1180"/>
        <v>#DIV/0!</v>
      </c>
      <c r="R4529" s="181" t="e">
        <f t="shared" si="1181"/>
        <v>#DIV/0!</v>
      </c>
      <c r="S4529" s="181" t="e">
        <f t="shared" si="1182"/>
        <v>#DIV/0!</v>
      </c>
      <c r="T4529" s="339" t="e">
        <f t="shared" si="1188"/>
        <v>#DIV/0!</v>
      </c>
      <c r="U4529" s="181" t="e">
        <f t="shared" si="1183"/>
        <v>#DIV/0!</v>
      </c>
    </row>
    <row r="4530" spans="2:21" ht="12.75" customHeight="1" x14ac:dyDescent="0.15">
      <c r="B4530" s="1">
        <f t="shared" si="1189"/>
        <v>465.90000000003744</v>
      </c>
      <c r="C4530" s="181" t="e">
        <f t="shared" si="1184"/>
        <v>#DIV/0!</v>
      </c>
      <c r="D4530" s="242">
        <f t="shared" si="1185"/>
        <v>107.87173051388308</v>
      </c>
      <c r="E4530" s="181" t="e">
        <f t="shared" si="1173"/>
        <v>#DIV/0!</v>
      </c>
      <c r="F4530" s="181" t="e">
        <f t="shared" si="1186"/>
        <v>#DIV/0!</v>
      </c>
      <c r="H4530" s="181" t="e">
        <f t="shared" si="1187"/>
        <v>#DIV/0!</v>
      </c>
      <c r="I4530" s="181" t="e">
        <f t="shared" si="1174"/>
        <v>#DIV/0!</v>
      </c>
      <c r="J4530" s="339" t="e">
        <f t="shared" si="1175"/>
        <v>#DIV/0!</v>
      </c>
      <c r="K4530" s="181" t="e">
        <f t="shared" si="1176"/>
        <v>#DIV/0!</v>
      </c>
      <c r="M4530" s="181" t="e">
        <f t="shared" si="1177"/>
        <v>#DIV/0!</v>
      </c>
      <c r="N4530" s="181" t="e">
        <f t="shared" si="1178"/>
        <v>#DIV/0!</v>
      </c>
      <c r="O4530" s="339" t="e">
        <f t="shared" si="1179"/>
        <v>#DIV/0!</v>
      </c>
      <c r="P4530" s="181" t="e">
        <f t="shared" si="1180"/>
        <v>#DIV/0!</v>
      </c>
      <c r="R4530" s="181" t="e">
        <f t="shared" si="1181"/>
        <v>#DIV/0!</v>
      </c>
      <c r="S4530" s="181" t="e">
        <f t="shared" si="1182"/>
        <v>#DIV/0!</v>
      </c>
      <c r="T4530" s="339" t="e">
        <f t="shared" si="1188"/>
        <v>#DIV/0!</v>
      </c>
      <c r="U4530" s="181" t="e">
        <f t="shared" si="1183"/>
        <v>#DIV/0!</v>
      </c>
    </row>
    <row r="4531" spans="2:21" ht="12.75" customHeight="1" x14ac:dyDescent="0.15">
      <c r="B4531" s="1">
        <f t="shared" si="1189"/>
        <v>466.00000000003746</v>
      </c>
      <c r="C4531" s="181" t="e">
        <f t="shared" si="1184"/>
        <v>#DIV/0!</v>
      </c>
      <c r="D4531" s="242">
        <f t="shared" si="1185"/>
        <v>107.87777662721089</v>
      </c>
      <c r="E4531" s="181" t="e">
        <f t="shared" si="1173"/>
        <v>#DIV/0!</v>
      </c>
      <c r="F4531" s="181" t="e">
        <f t="shared" si="1186"/>
        <v>#DIV/0!</v>
      </c>
      <c r="H4531" s="181" t="e">
        <f t="shared" si="1187"/>
        <v>#DIV/0!</v>
      </c>
      <c r="I4531" s="181" t="e">
        <f t="shared" si="1174"/>
        <v>#DIV/0!</v>
      </c>
      <c r="J4531" s="339" t="e">
        <f t="shared" si="1175"/>
        <v>#DIV/0!</v>
      </c>
      <c r="K4531" s="181" t="e">
        <f t="shared" si="1176"/>
        <v>#DIV/0!</v>
      </c>
      <c r="M4531" s="181" t="e">
        <f t="shared" si="1177"/>
        <v>#DIV/0!</v>
      </c>
      <c r="N4531" s="181" t="e">
        <f t="shared" si="1178"/>
        <v>#DIV/0!</v>
      </c>
      <c r="O4531" s="339" t="e">
        <f t="shared" si="1179"/>
        <v>#DIV/0!</v>
      </c>
      <c r="P4531" s="181" t="e">
        <f t="shared" si="1180"/>
        <v>#DIV/0!</v>
      </c>
      <c r="R4531" s="181" t="e">
        <f t="shared" si="1181"/>
        <v>#DIV/0!</v>
      </c>
      <c r="S4531" s="181" t="e">
        <f t="shared" si="1182"/>
        <v>#DIV/0!</v>
      </c>
      <c r="T4531" s="339" t="e">
        <f t="shared" si="1188"/>
        <v>#DIV/0!</v>
      </c>
      <c r="U4531" s="181" t="e">
        <f t="shared" si="1183"/>
        <v>#DIV/0!</v>
      </c>
    </row>
    <row r="4532" spans="2:21" ht="12.75" customHeight="1" x14ac:dyDescent="0.15">
      <c r="B4532" s="1">
        <f t="shared" si="1189"/>
        <v>466.10000000003748</v>
      </c>
      <c r="C4532" s="181" t="e">
        <f t="shared" si="1184"/>
        <v>#DIV/0!</v>
      </c>
      <c r="D4532" s="242">
        <f t="shared" si="1185"/>
        <v>107.88382172412889</v>
      </c>
      <c r="E4532" s="181" t="e">
        <f t="shared" si="1173"/>
        <v>#DIV/0!</v>
      </c>
      <c r="F4532" s="181" t="e">
        <f t="shared" si="1186"/>
        <v>#DIV/0!</v>
      </c>
      <c r="H4532" s="181" t="e">
        <f t="shared" si="1187"/>
        <v>#DIV/0!</v>
      </c>
      <c r="I4532" s="181" t="e">
        <f t="shared" si="1174"/>
        <v>#DIV/0!</v>
      </c>
      <c r="J4532" s="339" t="e">
        <f t="shared" si="1175"/>
        <v>#DIV/0!</v>
      </c>
      <c r="K4532" s="181" t="e">
        <f t="shared" si="1176"/>
        <v>#DIV/0!</v>
      </c>
      <c r="M4532" s="181" t="e">
        <f t="shared" si="1177"/>
        <v>#DIV/0!</v>
      </c>
      <c r="N4532" s="181" t="e">
        <f t="shared" si="1178"/>
        <v>#DIV/0!</v>
      </c>
      <c r="O4532" s="339" t="e">
        <f t="shared" si="1179"/>
        <v>#DIV/0!</v>
      </c>
      <c r="P4532" s="181" t="e">
        <f t="shared" si="1180"/>
        <v>#DIV/0!</v>
      </c>
      <c r="R4532" s="181" t="e">
        <f t="shared" si="1181"/>
        <v>#DIV/0!</v>
      </c>
      <c r="S4532" s="181" t="e">
        <f t="shared" si="1182"/>
        <v>#DIV/0!</v>
      </c>
      <c r="T4532" s="339" t="e">
        <f t="shared" si="1188"/>
        <v>#DIV/0!</v>
      </c>
      <c r="U4532" s="181" t="e">
        <f t="shared" si="1183"/>
        <v>#DIV/0!</v>
      </c>
    </row>
    <row r="4533" spans="2:21" ht="12.75" customHeight="1" x14ac:dyDescent="0.15">
      <c r="B4533" s="1">
        <f t="shared" si="1189"/>
        <v>466.20000000003751</v>
      </c>
      <c r="C4533" s="181" t="e">
        <f t="shared" si="1184"/>
        <v>#DIV/0!</v>
      </c>
      <c r="D4533" s="242">
        <f t="shared" si="1185"/>
        <v>107.88986580503577</v>
      </c>
      <c r="E4533" s="181" t="e">
        <f t="shared" si="1173"/>
        <v>#DIV/0!</v>
      </c>
      <c r="F4533" s="181" t="e">
        <f t="shared" si="1186"/>
        <v>#DIV/0!</v>
      </c>
      <c r="H4533" s="181" t="e">
        <f t="shared" si="1187"/>
        <v>#DIV/0!</v>
      </c>
      <c r="I4533" s="181" t="e">
        <f t="shared" si="1174"/>
        <v>#DIV/0!</v>
      </c>
      <c r="J4533" s="339" t="e">
        <f t="shared" si="1175"/>
        <v>#DIV/0!</v>
      </c>
      <c r="K4533" s="181" t="e">
        <f t="shared" si="1176"/>
        <v>#DIV/0!</v>
      </c>
      <c r="M4533" s="181" t="e">
        <f t="shared" si="1177"/>
        <v>#DIV/0!</v>
      </c>
      <c r="N4533" s="181" t="e">
        <f t="shared" si="1178"/>
        <v>#DIV/0!</v>
      </c>
      <c r="O4533" s="339" t="e">
        <f t="shared" si="1179"/>
        <v>#DIV/0!</v>
      </c>
      <c r="P4533" s="181" t="e">
        <f t="shared" si="1180"/>
        <v>#DIV/0!</v>
      </c>
      <c r="R4533" s="181" t="e">
        <f t="shared" si="1181"/>
        <v>#DIV/0!</v>
      </c>
      <c r="S4533" s="181" t="e">
        <f t="shared" si="1182"/>
        <v>#DIV/0!</v>
      </c>
      <c r="T4533" s="339" t="e">
        <f t="shared" si="1188"/>
        <v>#DIV/0!</v>
      </c>
      <c r="U4533" s="181" t="e">
        <f t="shared" si="1183"/>
        <v>#DIV/0!</v>
      </c>
    </row>
    <row r="4534" spans="2:21" ht="12.75" customHeight="1" x14ac:dyDescent="0.15">
      <c r="B4534" s="1">
        <f t="shared" si="1189"/>
        <v>466.30000000003753</v>
      </c>
      <c r="C4534" s="181" t="e">
        <f t="shared" si="1184"/>
        <v>#DIV/0!</v>
      </c>
      <c r="D4534" s="242">
        <f t="shared" si="1185"/>
        <v>107.89590887032988</v>
      </c>
      <c r="E4534" s="181" t="e">
        <f t="shared" si="1173"/>
        <v>#DIV/0!</v>
      </c>
      <c r="F4534" s="181" t="e">
        <f t="shared" si="1186"/>
        <v>#DIV/0!</v>
      </c>
      <c r="H4534" s="181" t="e">
        <f t="shared" si="1187"/>
        <v>#DIV/0!</v>
      </c>
      <c r="I4534" s="181" t="e">
        <f t="shared" si="1174"/>
        <v>#DIV/0!</v>
      </c>
      <c r="J4534" s="339" t="e">
        <f t="shared" si="1175"/>
        <v>#DIV/0!</v>
      </c>
      <c r="K4534" s="181" t="e">
        <f t="shared" si="1176"/>
        <v>#DIV/0!</v>
      </c>
      <c r="M4534" s="181" t="e">
        <f t="shared" si="1177"/>
        <v>#DIV/0!</v>
      </c>
      <c r="N4534" s="181" t="e">
        <f t="shared" si="1178"/>
        <v>#DIV/0!</v>
      </c>
      <c r="O4534" s="339" t="e">
        <f t="shared" si="1179"/>
        <v>#DIV/0!</v>
      </c>
      <c r="P4534" s="181" t="e">
        <f t="shared" si="1180"/>
        <v>#DIV/0!</v>
      </c>
      <c r="R4534" s="181" t="e">
        <f t="shared" si="1181"/>
        <v>#DIV/0!</v>
      </c>
      <c r="S4534" s="181" t="e">
        <f t="shared" si="1182"/>
        <v>#DIV/0!</v>
      </c>
      <c r="T4534" s="339" t="e">
        <f t="shared" si="1188"/>
        <v>#DIV/0!</v>
      </c>
      <c r="U4534" s="181" t="e">
        <f t="shared" si="1183"/>
        <v>#DIV/0!</v>
      </c>
    </row>
    <row r="4535" spans="2:21" ht="12.75" customHeight="1" x14ac:dyDescent="0.15">
      <c r="B4535" s="1">
        <f t="shared" si="1189"/>
        <v>466.40000000003755</v>
      </c>
      <c r="C4535" s="181" t="e">
        <f t="shared" si="1184"/>
        <v>#DIV/0!</v>
      </c>
      <c r="D4535" s="242">
        <f t="shared" si="1185"/>
        <v>107.90195092040929</v>
      </c>
      <c r="E4535" s="181" t="e">
        <f t="shared" si="1173"/>
        <v>#DIV/0!</v>
      </c>
      <c r="F4535" s="181" t="e">
        <f t="shared" si="1186"/>
        <v>#DIV/0!</v>
      </c>
      <c r="H4535" s="181" t="e">
        <f t="shared" si="1187"/>
        <v>#DIV/0!</v>
      </c>
      <c r="I4535" s="181" t="e">
        <f t="shared" si="1174"/>
        <v>#DIV/0!</v>
      </c>
      <c r="J4535" s="339" t="e">
        <f t="shared" si="1175"/>
        <v>#DIV/0!</v>
      </c>
      <c r="K4535" s="181" t="e">
        <f t="shared" si="1176"/>
        <v>#DIV/0!</v>
      </c>
      <c r="M4535" s="181" t="e">
        <f t="shared" si="1177"/>
        <v>#DIV/0!</v>
      </c>
      <c r="N4535" s="181" t="e">
        <f t="shared" si="1178"/>
        <v>#DIV/0!</v>
      </c>
      <c r="O4535" s="339" t="e">
        <f t="shared" si="1179"/>
        <v>#DIV/0!</v>
      </c>
      <c r="P4535" s="181" t="e">
        <f t="shared" si="1180"/>
        <v>#DIV/0!</v>
      </c>
      <c r="R4535" s="181" t="e">
        <f t="shared" si="1181"/>
        <v>#DIV/0!</v>
      </c>
      <c r="S4535" s="181" t="e">
        <f t="shared" si="1182"/>
        <v>#DIV/0!</v>
      </c>
      <c r="T4535" s="339" t="e">
        <f t="shared" si="1188"/>
        <v>#DIV/0!</v>
      </c>
      <c r="U4535" s="181" t="e">
        <f t="shared" si="1183"/>
        <v>#DIV/0!</v>
      </c>
    </row>
    <row r="4536" spans="2:21" ht="12.75" customHeight="1" x14ac:dyDescent="0.15">
      <c r="B4536" s="1">
        <f t="shared" si="1189"/>
        <v>466.50000000003757</v>
      </c>
      <c r="C4536" s="181" t="e">
        <f t="shared" si="1184"/>
        <v>#DIV/0!</v>
      </c>
      <c r="D4536" s="242">
        <f t="shared" si="1185"/>
        <v>107.90799195567193</v>
      </c>
      <c r="E4536" s="181" t="e">
        <f t="shared" si="1173"/>
        <v>#DIV/0!</v>
      </c>
      <c r="F4536" s="181" t="e">
        <f t="shared" si="1186"/>
        <v>#DIV/0!</v>
      </c>
      <c r="H4536" s="181" t="e">
        <f t="shared" si="1187"/>
        <v>#DIV/0!</v>
      </c>
      <c r="I4536" s="181" t="e">
        <f t="shared" si="1174"/>
        <v>#DIV/0!</v>
      </c>
      <c r="J4536" s="339" t="e">
        <f t="shared" si="1175"/>
        <v>#DIV/0!</v>
      </c>
      <c r="K4536" s="181" t="e">
        <f t="shared" si="1176"/>
        <v>#DIV/0!</v>
      </c>
      <c r="M4536" s="181" t="e">
        <f t="shared" si="1177"/>
        <v>#DIV/0!</v>
      </c>
      <c r="N4536" s="181" t="e">
        <f t="shared" si="1178"/>
        <v>#DIV/0!</v>
      </c>
      <c r="O4536" s="339" t="e">
        <f t="shared" si="1179"/>
        <v>#DIV/0!</v>
      </c>
      <c r="P4536" s="181" t="e">
        <f t="shared" si="1180"/>
        <v>#DIV/0!</v>
      </c>
      <c r="R4536" s="181" t="e">
        <f t="shared" si="1181"/>
        <v>#DIV/0!</v>
      </c>
      <c r="S4536" s="181" t="e">
        <f t="shared" si="1182"/>
        <v>#DIV/0!</v>
      </c>
      <c r="T4536" s="339" t="e">
        <f t="shared" si="1188"/>
        <v>#DIV/0!</v>
      </c>
      <c r="U4536" s="181" t="e">
        <f t="shared" si="1183"/>
        <v>#DIV/0!</v>
      </c>
    </row>
    <row r="4537" spans="2:21" ht="12.75" customHeight="1" x14ac:dyDescent="0.15">
      <c r="B4537" s="1">
        <f t="shared" si="1189"/>
        <v>466.6000000000376</v>
      </c>
      <c r="C4537" s="181" t="e">
        <f t="shared" si="1184"/>
        <v>#DIV/0!</v>
      </c>
      <c r="D4537" s="242">
        <f t="shared" si="1185"/>
        <v>107.91403197651533</v>
      </c>
      <c r="E4537" s="181" t="e">
        <f t="shared" si="1173"/>
        <v>#DIV/0!</v>
      </c>
      <c r="F4537" s="181" t="e">
        <f t="shared" si="1186"/>
        <v>#DIV/0!</v>
      </c>
      <c r="H4537" s="181" t="e">
        <f t="shared" si="1187"/>
        <v>#DIV/0!</v>
      </c>
      <c r="I4537" s="181" t="e">
        <f t="shared" si="1174"/>
        <v>#DIV/0!</v>
      </c>
      <c r="J4537" s="339" t="e">
        <f t="shared" si="1175"/>
        <v>#DIV/0!</v>
      </c>
      <c r="K4537" s="181" t="e">
        <f t="shared" si="1176"/>
        <v>#DIV/0!</v>
      </c>
      <c r="M4537" s="181" t="e">
        <f t="shared" si="1177"/>
        <v>#DIV/0!</v>
      </c>
      <c r="N4537" s="181" t="e">
        <f t="shared" si="1178"/>
        <v>#DIV/0!</v>
      </c>
      <c r="O4537" s="339" t="e">
        <f t="shared" si="1179"/>
        <v>#DIV/0!</v>
      </c>
      <c r="P4537" s="181" t="e">
        <f t="shared" si="1180"/>
        <v>#DIV/0!</v>
      </c>
      <c r="R4537" s="181" t="e">
        <f t="shared" si="1181"/>
        <v>#DIV/0!</v>
      </c>
      <c r="S4537" s="181" t="e">
        <f t="shared" si="1182"/>
        <v>#DIV/0!</v>
      </c>
      <c r="T4537" s="339" t="e">
        <f t="shared" si="1188"/>
        <v>#DIV/0!</v>
      </c>
      <c r="U4537" s="181" t="e">
        <f t="shared" si="1183"/>
        <v>#DIV/0!</v>
      </c>
    </row>
    <row r="4538" spans="2:21" ht="12.75" customHeight="1" x14ac:dyDescent="0.15">
      <c r="B4538" s="1">
        <f t="shared" si="1189"/>
        <v>466.70000000003762</v>
      </c>
      <c r="C4538" s="181" t="e">
        <f t="shared" si="1184"/>
        <v>#DIV/0!</v>
      </c>
      <c r="D4538" s="242">
        <f t="shared" si="1185"/>
        <v>107.92007098333697</v>
      </c>
      <c r="E4538" s="181" t="e">
        <f t="shared" si="1173"/>
        <v>#DIV/0!</v>
      </c>
      <c r="F4538" s="181" t="e">
        <f t="shared" si="1186"/>
        <v>#DIV/0!</v>
      </c>
      <c r="H4538" s="181" t="e">
        <f t="shared" si="1187"/>
        <v>#DIV/0!</v>
      </c>
      <c r="I4538" s="181" t="e">
        <f t="shared" si="1174"/>
        <v>#DIV/0!</v>
      </c>
      <c r="J4538" s="339" t="e">
        <f t="shared" si="1175"/>
        <v>#DIV/0!</v>
      </c>
      <c r="K4538" s="181" t="e">
        <f t="shared" si="1176"/>
        <v>#DIV/0!</v>
      </c>
      <c r="M4538" s="181" t="e">
        <f t="shared" si="1177"/>
        <v>#DIV/0!</v>
      </c>
      <c r="N4538" s="181" t="e">
        <f t="shared" si="1178"/>
        <v>#DIV/0!</v>
      </c>
      <c r="O4538" s="339" t="e">
        <f t="shared" si="1179"/>
        <v>#DIV/0!</v>
      </c>
      <c r="P4538" s="181" t="e">
        <f t="shared" si="1180"/>
        <v>#DIV/0!</v>
      </c>
      <c r="R4538" s="181" t="e">
        <f t="shared" si="1181"/>
        <v>#DIV/0!</v>
      </c>
      <c r="S4538" s="181" t="e">
        <f t="shared" si="1182"/>
        <v>#DIV/0!</v>
      </c>
      <c r="T4538" s="339" t="e">
        <f t="shared" si="1188"/>
        <v>#DIV/0!</v>
      </c>
      <c r="U4538" s="181" t="e">
        <f t="shared" si="1183"/>
        <v>#DIV/0!</v>
      </c>
    </row>
    <row r="4539" spans="2:21" ht="12.75" customHeight="1" x14ac:dyDescent="0.15">
      <c r="B4539" s="1">
        <f t="shared" si="1189"/>
        <v>466.80000000003764</v>
      </c>
      <c r="C4539" s="181" t="e">
        <f t="shared" si="1184"/>
        <v>#DIV/0!</v>
      </c>
      <c r="D4539" s="242">
        <f t="shared" si="1185"/>
        <v>107.92610897653392</v>
      </c>
      <c r="E4539" s="181" t="e">
        <f t="shared" si="1173"/>
        <v>#DIV/0!</v>
      </c>
      <c r="F4539" s="181" t="e">
        <f t="shared" si="1186"/>
        <v>#DIV/0!</v>
      </c>
      <c r="H4539" s="181" t="e">
        <f t="shared" si="1187"/>
        <v>#DIV/0!</v>
      </c>
      <c r="I4539" s="181" t="e">
        <f t="shared" si="1174"/>
        <v>#DIV/0!</v>
      </c>
      <c r="J4539" s="339" t="e">
        <f t="shared" si="1175"/>
        <v>#DIV/0!</v>
      </c>
      <c r="K4539" s="181" t="e">
        <f t="shared" si="1176"/>
        <v>#DIV/0!</v>
      </c>
      <c r="M4539" s="181" t="e">
        <f t="shared" si="1177"/>
        <v>#DIV/0!</v>
      </c>
      <c r="N4539" s="181" t="e">
        <f t="shared" si="1178"/>
        <v>#DIV/0!</v>
      </c>
      <c r="O4539" s="339" t="e">
        <f t="shared" si="1179"/>
        <v>#DIV/0!</v>
      </c>
      <c r="P4539" s="181" t="e">
        <f t="shared" si="1180"/>
        <v>#DIV/0!</v>
      </c>
      <c r="R4539" s="181" t="e">
        <f t="shared" si="1181"/>
        <v>#DIV/0!</v>
      </c>
      <c r="S4539" s="181" t="e">
        <f t="shared" si="1182"/>
        <v>#DIV/0!</v>
      </c>
      <c r="T4539" s="339" t="e">
        <f t="shared" si="1188"/>
        <v>#DIV/0!</v>
      </c>
      <c r="U4539" s="181" t="e">
        <f t="shared" si="1183"/>
        <v>#DIV/0!</v>
      </c>
    </row>
    <row r="4540" spans="2:21" ht="12.75" customHeight="1" x14ac:dyDescent="0.15">
      <c r="B4540" s="1">
        <f t="shared" si="1189"/>
        <v>466.90000000003766</v>
      </c>
      <c r="C4540" s="181" t="e">
        <f t="shared" si="1184"/>
        <v>#DIV/0!</v>
      </c>
      <c r="D4540" s="242">
        <f t="shared" si="1185"/>
        <v>107.93214595650305</v>
      </c>
      <c r="E4540" s="181" t="e">
        <f t="shared" si="1173"/>
        <v>#DIV/0!</v>
      </c>
      <c r="F4540" s="181" t="e">
        <f t="shared" si="1186"/>
        <v>#DIV/0!</v>
      </c>
      <c r="H4540" s="181" t="e">
        <f t="shared" si="1187"/>
        <v>#DIV/0!</v>
      </c>
      <c r="I4540" s="181" t="e">
        <f t="shared" si="1174"/>
        <v>#DIV/0!</v>
      </c>
      <c r="J4540" s="339" t="e">
        <f t="shared" si="1175"/>
        <v>#DIV/0!</v>
      </c>
      <c r="K4540" s="181" t="e">
        <f t="shared" si="1176"/>
        <v>#DIV/0!</v>
      </c>
      <c r="M4540" s="181" t="e">
        <f t="shared" si="1177"/>
        <v>#DIV/0!</v>
      </c>
      <c r="N4540" s="181" t="e">
        <f t="shared" si="1178"/>
        <v>#DIV/0!</v>
      </c>
      <c r="O4540" s="339" t="e">
        <f t="shared" si="1179"/>
        <v>#DIV/0!</v>
      </c>
      <c r="P4540" s="181" t="e">
        <f t="shared" si="1180"/>
        <v>#DIV/0!</v>
      </c>
      <c r="R4540" s="181" t="e">
        <f t="shared" si="1181"/>
        <v>#DIV/0!</v>
      </c>
      <c r="S4540" s="181" t="e">
        <f t="shared" si="1182"/>
        <v>#DIV/0!</v>
      </c>
      <c r="T4540" s="339" t="e">
        <f t="shared" si="1188"/>
        <v>#DIV/0!</v>
      </c>
      <c r="U4540" s="181" t="e">
        <f t="shared" si="1183"/>
        <v>#DIV/0!</v>
      </c>
    </row>
    <row r="4541" spans="2:21" ht="12.75" customHeight="1" x14ac:dyDescent="0.15">
      <c r="B4541" s="1">
        <f t="shared" si="1189"/>
        <v>467.00000000003769</v>
      </c>
      <c r="C4541" s="181" t="e">
        <f t="shared" si="1184"/>
        <v>#DIV/0!</v>
      </c>
      <c r="D4541" s="242">
        <f t="shared" si="1185"/>
        <v>107.93818192364108</v>
      </c>
      <c r="E4541" s="181" t="e">
        <f t="shared" si="1173"/>
        <v>#DIV/0!</v>
      </c>
      <c r="F4541" s="181" t="e">
        <f t="shared" si="1186"/>
        <v>#DIV/0!</v>
      </c>
      <c r="H4541" s="181" t="e">
        <f t="shared" si="1187"/>
        <v>#DIV/0!</v>
      </c>
      <c r="I4541" s="181" t="e">
        <f t="shared" si="1174"/>
        <v>#DIV/0!</v>
      </c>
      <c r="J4541" s="339" t="e">
        <f t="shared" si="1175"/>
        <v>#DIV/0!</v>
      </c>
      <c r="K4541" s="181" t="e">
        <f t="shared" si="1176"/>
        <v>#DIV/0!</v>
      </c>
      <c r="M4541" s="181" t="e">
        <f t="shared" si="1177"/>
        <v>#DIV/0!</v>
      </c>
      <c r="N4541" s="181" t="e">
        <f t="shared" si="1178"/>
        <v>#DIV/0!</v>
      </c>
      <c r="O4541" s="339" t="e">
        <f t="shared" si="1179"/>
        <v>#DIV/0!</v>
      </c>
      <c r="P4541" s="181" t="e">
        <f t="shared" si="1180"/>
        <v>#DIV/0!</v>
      </c>
      <c r="R4541" s="181" t="e">
        <f t="shared" si="1181"/>
        <v>#DIV/0!</v>
      </c>
      <c r="S4541" s="181" t="e">
        <f t="shared" si="1182"/>
        <v>#DIV/0!</v>
      </c>
      <c r="T4541" s="339" t="e">
        <f t="shared" si="1188"/>
        <v>#DIV/0!</v>
      </c>
      <c r="U4541" s="181" t="e">
        <f t="shared" si="1183"/>
        <v>#DIV/0!</v>
      </c>
    </row>
    <row r="4542" spans="2:21" ht="12.75" customHeight="1" x14ac:dyDescent="0.15">
      <c r="B4542" s="1">
        <f t="shared" si="1189"/>
        <v>467.10000000003771</v>
      </c>
      <c r="C4542" s="181" t="e">
        <f t="shared" si="1184"/>
        <v>#DIV/0!</v>
      </c>
      <c r="D4542" s="242">
        <f t="shared" si="1185"/>
        <v>107.94421687834432</v>
      </c>
      <c r="E4542" s="181" t="e">
        <f t="shared" si="1173"/>
        <v>#DIV/0!</v>
      </c>
      <c r="F4542" s="181" t="e">
        <f t="shared" si="1186"/>
        <v>#DIV/0!</v>
      </c>
      <c r="H4542" s="181" t="e">
        <f t="shared" si="1187"/>
        <v>#DIV/0!</v>
      </c>
      <c r="I4542" s="181" t="e">
        <f t="shared" si="1174"/>
        <v>#DIV/0!</v>
      </c>
      <c r="J4542" s="339" t="e">
        <f t="shared" si="1175"/>
        <v>#DIV/0!</v>
      </c>
      <c r="K4542" s="181" t="e">
        <f t="shared" si="1176"/>
        <v>#DIV/0!</v>
      </c>
      <c r="M4542" s="181" t="e">
        <f t="shared" si="1177"/>
        <v>#DIV/0!</v>
      </c>
      <c r="N4542" s="181" t="e">
        <f t="shared" si="1178"/>
        <v>#DIV/0!</v>
      </c>
      <c r="O4542" s="339" t="e">
        <f t="shared" si="1179"/>
        <v>#DIV/0!</v>
      </c>
      <c r="P4542" s="181" t="e">
        <f t="shared" si="1180"/>
        <v>#DIV/0!</v>
      </c>
      <c r="R4542" s="181" t="e">
        <f t="shared" si="1181"/>
        <v>#DIV/0!</v>
      </c>
      <c r="S4542" s="181" t="e">
        <f t="shared" si="1182"/>
        <v>#DIV/0!</v>
      </c>
      <c r="T4542" s="339" t="e">
        <f t="shared" si="1188"/>
        <v>#DIV/0!</v>
      </c>
      <c r="U4542" s="181" t="e">
        <f t="shared" si="1183"/>
        <v>#DIV/0!</v>
      </c>
    </row>
    <row r="4543" spans="2:21" ht="12.75" customHeight="1" x14ac:dyDescent="0.15">
      <c r="B4543" s="1">
        <f t="shared" si="1189"/>
        <v>467.20000000003773</v>
      </c>
      <c r="C4543" s="181" t="e">
        <f t="shared" si="1184"/>
        <v>#DIV/0!</v>
      </c>
      <c r="D4543" s="242">
        <f t="shared" si="1185"/>
        <v>107.95025082100908</v>
      </c>
      <c r="E4543" s="181" t="e">
        <f t="shared" si="1173"/>
        <v>#DIV/0!</v>
      </c>
      <c r="F4543" s="181" t="e">
        <f t="shared" si="1186"/>
        <v>#DIV/0!</v>
      </c>
      <c r="H4543" s="181" t="e">
        <f t="shared" si="1187"/>
        <v>#DIV/0!</v>
      </c>
      <c r="I4543" s="181" t="e">
        <f t="shared" si="1174"/>
        <v>#DIV/0!</v>
      </c>
      <c r="J4543" s="339" t="e">
        <f t="shared" si="1175"/>
        <v>#DIV/0!</v>
      </c>
      <c r="K4543" s="181" t="e">
        <f t="shared" si="1176"/>
        <v>#DIV/0!</v>
      </c>
      <c r="M4543" s="181" t="e">
        <f t="shared" si="1177"/>
        <v>#DIV/0!</v>
      </c>
      <c r="N4543" s="181" t="e">
        <f t="shared" si="1178"/>
        <v>#DIV/0!</v>
      </c>
      <c r="O4543" s="339" t="e">
        <f t="shared" si="1179"/>
        <v>#DIV/0!</v>
      </c>
      <c r="P4543" s="181" t="e">
        <f t="shared" si="1180"/>
        <v>#DIV/0!</v>
      </c>
      <c r="R4543" s="181" t="e">
        <f t="shared" si="1181"/>
        <v>#DIV/0!</v>
      </c>
      <c r="S4543" s="181" t="e">
        <f t="shared" si="1182"/>
        <v>#DIV/0!</v>
      </c>
      <c r="T4543" s="339" t="e">
        <f t="shared" si="1188"/>
        <v>#DIV/0!</v>
      </c>
      <c r="U4543" s="181" t="e">
        <f t="shared" si="1183"/>
        <v>#DIV/0!</v>
      </c>
    </row>
    <row r="4544" spans="2:21" ht="12.75" customHeight="1" x14ac:dyDescent="0.15">
      <c r="B4544" s="1">
        <f t="shared" si="1189"/>
        <v>467.30000000003776</v>
      </c>
      <c r="C4544" s="181" t="e">
        <f t="shared" si="1184"/>
        <v>#DIV/0!</v>
      </c>
      <c r="D4544" s="242">
        <f t="shared" si="1185"/>
        <v>107.95628375203101</v>
      </c>
      <c r="E4544" s="181" t="e">
        <f t="shared" si="1173"/>
        <v>#DIV/0!</v>
      </c>
      <c r="F4544" s="181" t="e">
        <f t="shared" si="1186"/>
        <v>#DIV/0!</v>
      </c>
      <c r="H4544" s="181" t="e">
        <f t="shared" si="1187"/>
        <v>#DIV/0!</v>
      </c>
      <c r="I4544" s="181" t="e">
        <f t="shared" si="1174"/>
        <v>#DIV/0!</v>
      </c>
      <c r="J4544" s="339" t="e">
        <f t="shared" si="1175"/>
        <v>#DIV/0!</v>
      </c>
      <c r="K4544" s="181" t="e">
        <f t="shared" si="1176"/>
        <v>#DIV/0!</v>
      </c>
      <c r="M4544" s="181" t="e">
        <f t="shared" si="1177"/>
        <v>#DIV/0!</v>
      </c>
      <c r="N4544" s="181" t="e">
        <f t="shared" si="1178"/>
        <v>#DIV/0!</v>
      </c>
      <c r="O4544" s="339" t="e">
        <f t="shared" si="1179"/>
        <v>#DIV/0!</v>
      </c>
      <c r="P4544" s="181" t="e">
        <f t="shared" si="1180"/>
        <v>#DIV/0!</v>
      </c>
      <c r="R4544" s="181" t="e">
        <f t="shared" si="1181"/>
        <v>#DIV/0!</v>
      </c>
      <c r="S4544" s="181" t="e">
        <f t="shared" si="1182"/>
        <v>#DIV/0!</v>
      </c>
      <c r="T4544" s="339" t="e">
        <f t="shared" si="1188"/>
        <v>#DIV/0!</v>
      </c>
      <c r="U4544" s="181" t="e">
        <f t="shared" si="1183"/>
        <v>#DIV/0!</v>
      </c>
    </row>
    <row r="4545" spans="2:21" ht="12.75" customHeight="1" x14ac:dyDescent="0.15">
      <c r="B4545" s="1">
        <f t="shared" si="1189"/>
        <v>467.40000000003778</v>
      </c>
      <c r="C4545" s="181" t="e">
        <f t="shared" si="1184"/>
        <v>#DIV/0!</v>
      </c>
      <c r="D4545" s="242">
        <f t="shared" si="1185"/>
        <v>107.96231567180607</v>
      </c>
      <c r="E4545" s="181" t="e">
        <f t="shared" si="1173"/>
        <v>#DIV/0!</v>
      </c>
      <c r="F4545" s="181" t="e">
        <f t="shared" si="1186"/>
        <v>#DIV/0!</v>
      </c>
      <c r="H4545" s="181" t="e">
        <f t="shared" si="1187"/>
        <v>#DIV/0!</v>
      </c>
      <c r="I4545" s="181" t="e">
        <f t="shared" si="1174"/>
        <v>#DIV/0!</v>
      </c>
      <c r="J4545" s="339" t="e">
        <f t="shared" si="1175"/>
        <v>#DIV/0!</v>
      </c>
      <c r="K4545" s="181" t="e">
        <f t="shared" si="1176"/>
        <v>#DIV/0!</v>
      </c>
      <c r="M4545" s="181" t="e">
        <f t="shared" si="1177"/>
        <v>#DIV/0!</v>
      </c>
      <c r="N4545" s="181" t="e">
        <f t="shared" si="1178"/>
        <v>#DIV/0!</v>
      </c>
      <c r="O4545" s="339" t="e">
        <f t="shared" si="1179"/>
        <v>#DIV/0!</v>
      </c>
      <c r="P4545" s="181" t="e">
        <f t="shared" si="1180"/>
        <v>#DIV/0!</v>
      </c>
      <c r="R4545" s="181" t="e">
        <f t="shared" si="1181"/>
        <v>#DIV/0!</v>
      </c>
      <c r="S4545" s="181" t="e">
        <f t="shared" si="1182"/>
        <v>#DIV/0!</v>
      </c>
      <c r="T4545" s="339" t="e">
        <f t="shared" si="1188"/>
        <v>#DIV/0!</v>
      </c>
      <c r="U4545" s="181" t="e">
        <f t="shared" si="1183"/>
        <v>#DIV/0!</v>
      </c>
    </row>
    <row r="4546" spans="2:21" ht="12.75" customHeight="1" x14ac:dyDescent="0.15">
      <c r="B4546" s="1">
        <f t="shared" si="1189"/>
        <v>467.5000000000378</v>
      </c>
      <c r="C4546" s="181" t="e">
        <f t="shared" si="1184"/>
        <v>#DIV/0!</v>
      </c>
      <c r="D4546" s="242">
        <f t="shared" si="1185"/>
        <v>107.96834658072949</v>
      </c>
      <c r="E4546" s="181" t="e">
        <f t="shared" si="1173"/>
        <v>#DIV/0!</v>
      </c>
      <c r="F4546" s="181" t="e">
        <f t="shared" si="1186"/>
        <v>#DIV/0!</v>
      </c>
      <c r="H4546" s="181" t="e">
        <f t="shared" si="1187"/>
        <v>#DIV/0!</v>
      </c>
      <c r="I4546" s="181" t="e">
        <f t="shared" si="1174"/>
        <v>#DIV/0!</v>
      </c>
      <c r="J4546" s="339" t="e">
        <f t="shared" si="1175"/>
        <v>#DIV/0!</v>
      </c>
      <c r="K4546" s="181" t="e">
        <f t="shared" si="1176"/>
        <v>#DIV/0!</v>
      </c>
      <c r="M4546" s="181" t="e">
        <f t="shared" si="1177"/>
        <v>#DIV/0!</v>
      </c>
      <c r="N4546" s="181" t="e">
        <f t="shared" si="1178"/>
        <v>#DIV/0!</v>
      </c>
      <c r="O4546" s="339" t="e">
        <f t="shared" si="1179"/>
        <v>#DIV/0!</v>
      </c>
      <c r="P4546" s="181" t="e">
        <f t="shared" si="1180"/>
        <v>#DIV/0!</v>
      </c>
      <c r="R4546" s="181" t="e">
        <f t="shared" si="1181"/>
        <v>#DIV/0!</v>
      </c>
      <c r="S4546" s="181" t="e">
        <f t="shared" si="1182"/>
        <v>#DIV/0!</v>
      </c>
      <c r="T4546" s="339" t="e">
        <f t="shared" si="1188"/>
        <v>#DIV/0!</v>
      </c>
      <c r="U4546" s="181" t="e">
        <f t="shared" si="1183"/>
        <v>#DIV/0!</v>
      </c>
    </row>
    <row r="4547" spans="2:21" ht="12.75" customHeight="1" x14ac:dyDescent="0.15">
      <c r="B4547" s="1">
        <f t="shared" si="1189"/>
        <v>467.60000000003782</v>
      </c>
      <c r="C4547" s="181" t="e">
        <f t="shared" si="1184"/>
        <v>#DIV/0!</v>
      </c>
      <c r="D4547" s="242">
        <f t="shared" si="1185"/>
        <v>107.97437647919655</v>
      </c>
      <c r="E4547" s="181" t="e">
        <f t="shared" si="1173"/>
        <v>#DIV/0!</v>
      </c>
      <c r="F4547" s="181" t="e">
        <f t="shared" si="1186"/>
        <v>#DIV/0!</v>
      </c>
      <c r="H4547" s="181" t="e">
        <f t="shared" si="1187"/>
        <v>#DIV/0!</v>
      </c>
      <c r="I4547" s="181" t="e">
        <f t="shared" si="1174"/>
        <v>#DIV/0!</v>
      </c>
      <c r="J4547" s="339" t="e">
        <f t="shared" si="1175"/>
        <v>#DIV/0!</v>
      </c>
      <c r="K4547" s="181" t="e">
        <f t="shared" si="1176"/>
        <v>#DIV/0!</v>
      </c>
      <c r="M4547" s="181" t="e">
        <f t="shared" si="1177"/>
        <v>#DIV/0!</v>
      </c>
      <c r="N4547" s="181" t="e">
        <f t="shared" si="1178"/>
        <v>#DIV/0!</v>
      </c>
      <c r="O4547" s="339" t="e">
        <f t="shared" si="1179"/>
        <v>#DIV/0!</v>
      </c>
      <c r="P4547" s="181" t="e">
        <f t="shared" si="1180"/>
        <v>#DIV/0!</v>
      </c>
      <c r="R4547" s="181" t="e">
        <f t="shared" si="1181"/>
        <v>#DIV/0!</v>
      </c>
      <c r="S4547" s="181" t="e">
        <f t="shared" si="1182"/>
        <v>#DIV/0!</v>
      </c>
      <c r="T4547" s="339" t="e">
        <f t="shared" si="1188"/>
        <v>#DIV/0!</v>
      </c>
      <c r="U4547" s="181" t="e">
        <f t="shared" si="1183"/>
        <v>#DIV/0!</v>
      </c>
    </row>
    <row r="4548" spans="2:21" ht="12.75" customHeight="1" x14ac:dyDescent="0.15">
      <c r="B4548" s="1">
        <f t="shared" si="1189"/>
        <v>467.70000000003785</v>
      </c>
      <c r="C4548" s="181" t="e">
        <f t="shared" si="1184"/>
        <v>#DIV/0!</v>
      </c>
      <c r="D4548" s="242">
        <f t="shared" si="1185"/>
        <v>107.98040536760215</v>
      </c>
      <c r="E4548" s="181" t="e">
        <f t="shared" si="1173"/>
        <v>#DIV/0!</v>
      </c>
      <c r="F4548" s="181" t="e">
        <f t="shared" si="1186"/>
        <v>#DIV/0!</v>
      </c>
      <c r="H4548" s="181" t="e">
        <f t="shared" si="1187"/>
        <v>#DIV/0!</v>
      </c>
      <c r="I4548" s="181" t="e">
        <f t="shared" si="1174"/>
        <v>#DIV/0!</v>
      </c>
      <c r="J4548" s="339" t="e">
        <f t="shared" si="1175"/>
        <v>#DIV/0!</v>
      </c>
      <c r="K4548" s="181" t="e">
        <f t="shared" si="1176"/>
        <v>#DIV/0!</v>
      </c>
      <c r="M4548" s="181" t="e">
        <f t="shared" si="1177"/>
        <v>#DIV/0!</v>
      </c>
      <c r="N4548" s="181" t="e">
        <f t="shared" si="1178"/>
        <v>#DIV/0!</v>
      </c>
      <c r="O4548" s="339" t="e">
        <f t="shared" si="1179"/>
        <v>#DIV/0!</v>
      </c>
      <c r="P4548" s="181" t="e">
        <f t="shared" si="1180"/>
        <v>#DIV/0!</v>
      </c>
      <c r="R4548" s="181" t="e">
        <f t="shared" si="1181"/>
        <v>#DIV/0!</v>
      </c>
      <c r="S4548" s="181" t="e">
        <f t="shared" si="1182"/>
        <v>#DIV/0!</v>
      </c>
      <c r="T4548" s="339" t="e">
        <f t="shared" si="1188"/>
        <v>#DIV/0!</v>
      </c>
      <c r="U4548" s="181" t="e">
        <f t="shared" si="1183"/>
        <v>#DIV/0!</v>
      </c>
    </row>
    <row r="4549" spans="2:21" ht="12.75" customHeight="1" x14ac:dyDescent="0.15">
      <c r="B4549" s="1">
        <f t="shared" si="1189"/>
        <v>467.80000000003787</v>
      </c>
      <c r="C4549" s="181" t="e">
        <f t="shared" si="1184"/>
        <v>#DIV/0!</v>
      </c>
      <c r="D4549" s="242">
        <f t="shared" si="1185"/>
        <v>107.98643324634094</v>
      </c>
      <c r="E4549" s="181" t="e">
        <f t="shared" si="1173"/>
        <v>#DIV/0!</v>
      </c>
      <c r="F4549" s="181" t="e">
        <f t="shared" si="1186"/>
        <v>#DIV/0!</v>
      </c>
      <c r="H4549" s="181" t="e">
        <f t="shared" si="1187"/>
        <v>#DIV/0!</v>
      </c>
      <c r="I4549" s="181" t="e">
        <f t="shared" si="1174"/>
        <v>#DIV/0!</v>
      </c>
      <c r="J4549" s="339" t="e">
        <f t="shared" si="1175"/>
        <v>#DIV/0!</v>
      </c>
      <c r="K4549" s="181" t="e">
        <f t="shared" si="1176"/>
        <v>#DIV/0!</v>
      </c>
      <c r="M4549" s="181" t="e">
        <f t="shared" si="1177"/>
        <v>#DIV/0!</v>
      </c>
      <c r="N4549" s="181" t="e">
        <f t="shared" si="1178"/>
        <v>#DIV/0!</v>
      </c>
      <c r="O4549" s="339" t="e">
        <f t="shared" si="1179"/>
        <v>#DIV/0!</v>
      </c>
      <c r="P4549" s="181" t="e">
        <f t="shared" si="1180"/>
        <v>#DIV/0!</v>
      </c>
      <c r="R4549" s="181" t="e">
        <f t="shared" si="1181"/>
        <v>#DIV/0!</v>
      </c>
      <c r="S4549" s="181" t="e">
        <f t="shared" si="1182"/>
        <v>#DIV/0!</v>
      </c>
      <c r="T4549" s="339" t="e">
        <f t="shared" si="1188"/>
        <v>#DIV/0!</v>
      </c>
      <c r="U4549" s="181" t="e">
        <f t="shared" si="1183"/>
        <v>#DIV/0!</v>
      </c>
    </row>
    <row r="4550" spans="2:21" ht="12.75" customHeight="1" x14ac:dyDescent="0.15">
      <c r="B4550" s="1">
        <f t="shared" si="1189"/>
        <v>467.90000000003789</v>
      </c>
      <c r="C4550" s="181" t="e">
        <f t="shared" si="1184"/>
        <v>#DIV/0!</v>
      </c>
      <c r="D4550" s="242">
        <f t="shared" si="1185"/>
        <v>107.99246011580757</v>
      </c>
      <c r="E4550" s="181" t="e">
        <f t="shared" ref="E4550:E4613" si="1190">+$D$19+(C4550/(D4550*$D$34))</f>
        <v>#DIV/0!</v>
      </c>
      <c r="F4550" s="181" t="e">
        <f t="shared" si="1186"/>
        <v>#DIV/0!</v>
      </c>
      <c r="H4550" s="181" t="e">
        <f t="shared" si="1187"/>
        <v>#DIV/0!</v>
      </c>
      <c r="I4550" s="181" t="e">
        <f t="shared" ref="I4550:I4613" si="1191">1.32*(($B4551-$D$19)/$D$30)^0.25</f>
        <v>#DIV/0!</v>
      </c>
      <c r="J4550" s="339" t="e">
        <f t="shared" ref="J4550:J4613" si="1192">+$D$19+(H4550/(I4550*$D$35))</f>
        <v>#DIV/0!</v>
      </c>
      <c r="K4550" s="181" t="e">
        <f t="shared" ref="K4550:K4613" si="1193">ABS($B4551-J4550)</f>
        <v>#DIV/0!</v>
      </c>
      <c r="M4550" s="181" t="e">
        <f t="shared" ref="M4550:M4613" si="1194">(2*PI()*$D$27*$D$8*$AE$7*($D$31-B4551))/LN($D$30/$D$28)</f>
        <v>#DIV/0!</v>
      </c>
      <c r="N4550" s="181" t="e">
        <f t="shared" ref="N4550:N4613" si="1195">1.32*(($B4551-$D$19)/$D$30)^0.25</f>
        <v>#DIV/0!</v>
      </c>
      <c r="O4550" s="339" t="e">
        <f t="shared" ref="O4550:O4613" si="1196">+$D$19+(M4550/(N4550*$D$38))</f>
        <v>#DIV/0!</v>
      </c>
      <c r="P4550" s="181" t="e">
        <f t="shared" ref="P4550:P4613" si="1197">ABS($B4551-O4550)</f>
        <v>#DIV/0!</v>
      </c>
      <c r="R4550" s="181" t="e">
        <f t="shared" ref="R4550:R4613" si="1198">(2*PI()*$D$27*$D$9*$AE$6*($D$31-B4551))/LN($D$30/$D$28)</f>
        <v>#DIV/0!</v>
      </c>
      <c r="S4550" s="181" t="e">
        <f t="shared" ref="S4550:S4613" si="1199">1.32*(($B4551-$D$19)/$D$30)^0.25</f>
        <v>#DIV/0!</v>
      </c>
      <c r="T4550" s="339" t="e">
        <f t="shared" si="1188"/>
        <v>#DIV/0!</v>
      </c>
      <c r="U4550" s="181" t="e">
        <f t="shared" ref="U4550:U4613" si="1200">ABS($B4551-T4550)</f>
        <v>#DIV/0!</v>
      </c>
    </row>
    <row r="4551" spans="2:21" ht="12.75" customHeight="1" x14ac:dyDescent="0.15">
      <c r="B4551" s="1">
        <f t="shared" si="1189"/>
        <v>468.00000000003791</v>
      </c>
      <c r="C4551" s="181" t="e">
        <f t="shared" ref="C4551:C4614" si="1201">(2*PI()*$D$26*$D$32*($D$31-B4552))/LN($D$29/$D$28)</f>
        <v>#DIV/0!</v>
      </c>
      <c r="D4551" s="242">
        <f t="shared" ref="D4551:D4614" si="1202">1.32*((B4552-$D$19)/$D$29)^0.25</f>
        <v>107.99848597639595</v>
      </c>
      <c r="E4551" s="181" t="e">
        <f t="shared" si="1190"/>
        <v>#DIV/0!</v>
      </c>
      <c r="F4551" s="181" t="e">
        <f t="shared" ref="F4551:F4614" si="1203">ABS(B4552-E4551)</f>
        <v>#DIV/0!</v>
      </c>
      <c r="H4551" s="181" t="e">
        <f t="shared" ref="H4551:H4614" si="1204">(2*PI()*$D$27*$D$32*($D$31-B4552))/LN($D$30/$D$28)</f>
        <v>#DIV/0!</v>
      </c>
      <c r="I4551" s="181" t="e">
        <f t="shared" si="1191"/>
        <v>#DIV/0!</v>
      </c>
      <c r="J4551" s="339" t="e">
        <f t="shared" si="1192"/>
        <v>#DIV/0!</v>
      </c>
      <c r="K4551" s="181" t="e">
        <f t="shared" si="1193"/>
        <v>#DIV/0!</v>
      </c>
      <c r="M4551" s="181" t="e">
        <f t="shared" si="1194"/>
        <v>#DIV/0!</v>
      </c>
      <c r="N4551" s="181" t="e">
        <f t="shared" si="1195"/>
        <v>#DIV/0!</v>
      </c>
      <c r="O4551" s="339" t="e">
        <f t="shared" si="1196"/>
        <v>#DIV/0!</v>
      </c>
      <c r="P4551" s="181" t="e">
        <f t="shared" si="1197"/>
        <v>#DIV/0!</v>
      </c>
      <c r="R4551" s="181" t="e">
        <f t="shared" si="1198"/>
        <v>#DIV/0!</v>
      </c>
      <c r="S4551" s="181" t="e">
        <f t="shared" si="1199"/>
        <v>#DIV/0!</v>
      </c>
      <c r="T4551" s="339" t="e">
        <f t="shared" ref="T4551:T4614" si="1205">+$D$19+(R4551/(S4551*$D$41))</f>
        <v>#DIV/0!</v>
      </c>
      <c r="U4551" s="181" t="e">
        <f t="shared" si="1200"/>
        <v>#DIV/0!</v>
      </c>
    </row>
    <row r="4552" spans="2:21" ht="12.75" customHeight="1" x14ac:dyDescent="0.15">
      <c r="B4552" s="1">
        <f t="shared" ref="B4552:B4615" si="1206">B4551+0.1</f>
        <v>468.10000000003794</v>
      </c>
      <c r="C4552" s="181" t="e">
        <f t="shared" si="1201"/>
        <v>#DIV/0!</v>
      </c>
      <c r="D4552" s="242">
        <f t="shared" si="1202"/>
        <v>108.0045108285003</v>
      </c>
      <c r="E4552" s="181" t="e">
        <f t="shared" si="1190"/>
        <v>#DIV/0!</v>
      </c>
      <c r="F4552" s="181" t="e">
        <f t="shared" si="1203"/>
        <v>#DIV/0!</v>
      </c>
      <c r="H4552" s="181" t="e">
        <f t="shared" si="1204"/>
        <v>#DIV/0!</v>
      </c>
      <c r="I4552" s="181" t="e">
        <f t="shared" si="1191"/>
        <v>#DIV/0!</v>
      </c>
      <c r="J4552" s="339" t="e">
        <f t="shared" si="1192"/>
        <v>#DIV/0!</v>
      </c>
      <c r="K4552" s="181" t="e">
        <f t="shared" si="1193"/>
        <v>#DIV/0!</v>
      </c>
      <c r="M4552" s="181" t="e">
        <f t="shared" si="1194"/>
        <v>#DIV/0!</v>
      </c>
      <c r="N4552" s="181" t="e">
        <f t="shared" si="1195"/>
        <v>#DIV/0!</v>
      </c>
      <c r="O4552" s="339" t="e">
        <f t="shared" si="1196"/>
        <v>#DIV/0!</v>
      </c>
      <c r="P4552" s="181" t="e">
        <f t="shared" si="1197"/>
        <v>#DIV/0!</v>
      </c>
      <c r="R4552" s="181" t="e">
        <f t="shared" si="1198"/>
        <v>#DIV/0!</v>
      </c>
      <c r="S4552" s="181" t="e">
        <f t="shared" si="1199"/>
        <v>#DIV/0!</v>
      </c>
      <c r="T4552" s="339" t="e">
        <f t="shared" si="1205"/>
        <v>#DIV/0!</v>
      </c>
      <c r="U4552" s="181" t="e">
        <f t="shared" si="1200"/>
        <v>#DIV/0!</v>
      </c>
    </row>
    <row r="4553" spans="2:21" ht="12.75" customHeight="1" x14ac:dyDescent="0.15">
      <c r="B4553" s="1">
        <f t="shared" si="1206"/>
        <v>468.20000000003796</v>
      </c>
      <c r="C4553" s="181" t="e">
        <f t="shared" si="1201"/>
        <v>#DIV/0!</v>
      </c>
      <c r="D4553" s="242">
        <f t="shared" si="1202"/>
        <v>108.01053467251434</v>
      </c>
      <c r="E4553" s="181" t="e">
        <f t="shared" si="1190"/>
        <v>#DIV/0!</v>
      </c>
      <c r="F4553" s="181" t="e">
        <f t="shared" si="1203"/>
        <v>#DIV/0!</v>
      </c>
      <c r="H4553" s="181" t="e">
        <f t="shared" si="1204"/>
        <v>#DIV/0!</v>
      </c>
      <c r="I4553" s="181" t="e">
        <f t="shared" si="1191"/>
        <v>#DIV/0!</v>
      </c>
      <c r="J4553" s="339" t="e">
        <f t="shared" si="1192"/>
        <v>#DIV/0!</v>
      </c>
      <c r="K4553" s="181" t="e">
        <f t="shared" si="1193"/>
        <v>#DIV/0!</v>
      </c>
      <c r="M4553" s="181" t="e">
        <f t="shared" si="1194"/>
        <v>#DIV/0!</v>
      </c>
      <c r="N4553" s="181" t="e">
        <f t="shared" si="1195"/>
        <v>#DIV/0!</v>
      </c>
      <c r="O4553" s="339" t="e">
        <f t="shared" si="1196"/>
        <v>#DIV/0!</v>
      </c>
      <c r="P4553" s="181" t="e">
        <f t="shared" si="1197"/>
        <v>#DIV/0!</v>
      </c>
      <c r="R4553" s="181" t="e">
        <f t="shared" si="1198"/>
        <v>#DIV/0!</v>
      </c>
      <c r="S4553" s="181" t="e">
        <f t="shared" si="1199"/>
        <v>#DIV/0!</v>
      </c>
      <c r="T4553" s="339" t="e">
        <f t="shared" si="1205"/>
        <v>#DIV/0!</v>
      </c>
      <c r="U4553" s="181" t="e">
        <f t="shared" si="1200"/>
        <v>#DIV/0!</v>
      </c>
    </row>
    <row r="4554" spans="2:21" ht="12.75" customHeight="1" x14ac:dyDescent="0.15">
      <c r="B4554" s="1">
        <f t="shared" si="1206"/>
        <v>468.30000000003798</v>
      </c>
      <c r="C4554" s="181" t="e">
        <f t="shared" si="1201"/>
        <v>#DIV/0!</v>
      </c>
      <c r="D4554" s="242">
        <f t="shared" si="1202"/>
        <v>108.01655750883137</v>
      </c>
      <c r="E4554" s="181" t="e">
        <f t="shared" si="1190"/>
        <v>#DIV/0!</v>
      </c>
      <c r="F4554" s="181" t="e">
        <f t="shared" si="1203"/>
        <v>#DIV/0!</v>
      </c>
      <c r="H4554" s="181" t="e">
        <f t="shared" si="1204"/>
        <v>#DIV/0!</v>
      </c>
      <c r="I4554" s="181" t="e">
        <f t="shared" si="1191"/>
        <v>#DIV/0!</v>
      </c>
      <c r="J4554" s="339" t="e">
        <f t="shared" si="1192"/>
        <v>#DIV/0!</v>
      </c>
      <c r="K4554" s="181" t="e">
        <f t="shared" si="1193"/>
        <v>#DIV/0!</v>
      </c>
      <c r="M4554" s="181" t="e">
        <f t="shared" si="1194"/>
        <v>#DIV/0!</v>
      </c>
      <c r="N4554" s="181" t="e">
        <f t="shared" si="1195"/>
        <v>#DIV/0!</v>
      </c>
      <c r="O4554" s="339" t="e">
        <f t="shared" si="1196"/>
        <v>#DIV/0!</v>
      </c>
      <c r="P4554" s="181" t="e">
        <f t="shared" si="1197"/>
        <v>#DIV/0!</v>
      </c>
      <c r="R4554" s="181" t="e">
        <f t="shared" si="1198"/>
        <v>#DIV/0!</v>
      </c>
      <c r="S4554" s="181" t="e">
        <f t="shared" si="1199"/>
        <v>#DIV/0!</v>
      </c>
      <c r="T4554" s="339" t="e">
        <f t="shared" si="1205"/>
        <v>#DIV/0!</v>
      </c>
      <c r="U4554" s="181" t="e">
        <f t="shared" si="1200"/>
        <v>#DIV/0!</v>
      </c>
    </row>
    <row r="4555" spans="2:21" ht="12.75" customHeight="1" x14ac:dyDescent="0.15">
      <c r="B4555" s="1">
        <f t="shared" si="1206"/>
        <v>468.40000000003801</v>
      </c>
      <c r="C4555" s="181" t="e">
        <f t="shared" si="1201"/>
        <v>#DIV/0!</v>
      </c>
      <c r="D4555" s="242">
        <f t="shared" si="1202"/>
        <v>108.02257933784486</v>
      </c>
      <c r="E4555" s="181" t="e">
        <f t="shared" si="1190"/>
        <v>#DIV/0!</v>
      </c>
      <c r="F4555" s="181" t="e">
        <f t="shared" si="1203"/>
        <v>#DIV/0!</v>
      </c>
      <c r="H4555" s="181" t="e">
        <f t="shared" si="1204"/>
        <v>#DIV/0!</v>
      </c>
      <c r="I4555" s="181" t="e">
        <f t="shared" si="1191"/>
        <v>#DIV/0!</v>
      </c>
      <c r="J4555" s="339" t="e">
        <f t="shared" si="1192"/>
        <v>#DIV/0!</v>
      </c>
      <c r="K4555" s="181" t="e">
        <f t="shared" si="1193"/>
        <v>#DIV/0!</v>
      </c>
      <c r="M4555" s="181" t="e">
        <f t="shared" si="1194"/>
        <v>#DIV/0!</v>
      </c>
      <c r="N4555" s="181" t="e">
        <f t="shared" si="1195"/>
        <v>#DIV/0!</v>
      </c>
      <c r="O4555" s="339" t="e">
        <f t="shared" si="1196"/>
        <v>#DIV/0!</v>
      </c>
      <c r="P4555" s="181" t="e">
        <f t="shared" si="1197"/>
        <v>#DIV/0!</v>
      </c>
      <c r="R4555" s="181" t="e">
        <f t="shared" si="1198"/>
        <v>#DIV/0!</v>
      </c>
      <c r="S4555" s="181" t="e">
        <f t="shared" si="1199"/>
        <v>#DIV/0!</v>
      </c>
      <c r="T4555" s="339" t="e">
        <f t="shared" si="1205"/>
        <v>#DIV/0!</v>
      </c>
      <c r="U4555" s="181" t="e">
        <f t="shared" si="1200"/>
        <v>#DIV/0!</v>
      </c>
    </row>
    <row r="4556" spans="2:21" ht="12.75" customHeight="1" x14ac:dyDescent="0.15">
      <c r="B4556" s="1">
        <f t="shared" si="1206"/>
        <v>468.50000000003803</v>
      </c>
      <c r="C4556" s="181" t="e">
        <f t="shared" si="1201"/>
        <v>#DIV/0!</v>
      </c>
      <c r="D4556" s="242">
        <f t="shared" si="1202"/>
        <v>108.02860015994766</v>
      </c>
      <c r="E4556" s="181" t="e">
        <f t="shared" si="1190"/>
        <v>#DIV/0!</v>
      </c>
      <c r="F4556" s="181" t="e">
        <f t="shared" si="1203"/>
        <v>#DIV/0!</v>
      </c>
      <c r="H4556" s="181" t="e">
        <f t="shared" si="1204"/>
        <v>#DIV/0!</v>
      </c>
      <c r="I4556" s="181" t="e">
        <f t="shared" si="1191"/>
        <v>#DIV/0!</v>
      </c>
      <c r="J4556" s="339" t="e">
        <f t="shared" si="1192"/>
        <v>#DIV/0!</v>
      </c>
      <c r="K4556" s="181" t="e">
        <f t="shared" si="1193"/>
        <v>#DIV/0!</v>
      </c>
      <c r="M4556" s="181" t="e">
        <f t="shared" si="1194"/>
        <v>#DIV/0!</v>
      </c>
      <c r="N4556" s="181" t="e">
        <f t="shared" si="1195"/>
        <v>#DIV/0!</v>
      </c>
      <c r="O4556" s="339" t="e">
        <f t="shared" si="1196"/>
        <v>#DIV/0!</v>
      </c>
      <c r="P4556" s="181" t="e">
        <f t="shared" si="1197"/>
        <v>#DIV/0!</v>
      </c>
      <c r="R4556" s="181" t="e">
        <f t="shared" si="1198"/>
        <v>#DIV/0!</v>
      </c>
      <c r="S4556" s="181" t="e">
        <f t="shared" si="1199"/>
        <v>#DIV/0!</v>
      </c>
      <c r="T4556" s="339" t="e">
        <f t="shared" si="1205"/>
        <v>#DIV/0!</v>
      </c>
      <c r="U4556" s="181" t="e">
        <f t="shared" si="1200"/>
        <v>#DIV/0!</v>
      </c>
    </row>
    <row r="4557" spans="2:21" ht="12.75" customHeight="1" x14ac:dyDescent="0.15">
      <c r="B4557" s="1">
        <f t="shared" si="1206"/>
        <v>468.60000000003805</v>
      </c>
      <c r="C4557" s="181" t="e">
        <f t="shared" si="1201"/>
        <v>#DIV/0!</v>
      </c>
      <c r="D4557" s="242">
        <f t="shared" si="1202"/>
        <v>108.03461997553251</v>
      </c>
      <c r="E4557" s="181" t="e">
        <f t="shared" si="1190"/>
        <v>#DIV/0!</v>
      </c>
      <c r="F4557" s="181" t="e">
        <f t="shared" si="1203"/>
        <v>#DIV/0!</v>
      </c>
      <c r="H4557" s="181" t="e">
        <f t="shared" si="1204"/>
        <v>#DIV/0!</v>
      </c>
      <c r="I4557" s="181" t="e">
        <f t="shared" si="1191"/>
        <v>#DIV/0!</v>
      </c>
      <c r="J4557" s="339" t="e">
        <f t="shared" si="1192"/>
        <v>#DIV/0!</v>
      </c>
      <c r="K4557" s="181" t="e">
        <f t="shared" si="1193"/>
        <v>#DIV/0!</v>
      </c>
      <c r="M4557" s="181" t="e">
        <f t="shared" si="1194"/>
        <v>#DIV/0!</v>
      </c>
      <c r="N4557" s="181" t="e">
        <f t="shared" si="1195"/>
        <v>#DIV/0!</v>
      </c>
      <c r="O4557" s="339" t="e">
        <f t="shared" si="1196"/>
        <v>#DIV/0!</v>
      </c>
      <c r="P4557" s="181" t="e">
        <f t="shared" si="1197"/>
        <v>#DIV/0!</v>
      </c>
      <c r="R4557" s="181" t="e">
        <f t="shared" si="1198"/>
        <v>#DIV/0!</v>
      </c>
      <c r="S4557" s="181" t="e">
        <f t="shared" si="1199"/>
        <v>#DIV/0!</v>
      </c>
      <c r="T4557" s="339" t="e">
        <f t="shared" si="1205"/>
        <v>#DIV/0!</v>
      </c>
      <c r="U4557" s="181" t="e">
        <f t="shared" si="1200"/>
        <v>#DIV/0!</v>
      </c>
    </row>
    <row r="4558" spans="2:21" ht="12.75" customHeight="1" x14ac:dyDescent="0.15">
      <c r="B4558" s="1">
        <f t="shared" si="1206"/>
        <v>468.70000000003807</v>
      </c>
      <c r="C4558" s="181" t="e">
        <f t="shared" si="1201"/>
        <v>#DIV/0!</v>
      </c>
      <c r="D4558" s="242">
        <f t="shared" si="1202"/>
        <v>108.04063878499208</v>
      </c>
      <c r="E4558" s="181" t="e">
        <f t="shared" si="1190"/>
        <v>#DIV/0!</v>
      </c>
      <c r="F4558" s="181" t="e">
        <f t="shared" si="1203"/>
        <v>#DIV/0!</v>
      </c>
      <c r="H4558" s="181" t="e">
        <f t="shared" si="1204"/>
        <v>#DIV/0!</v>
      </c>
      <c r="I4558" s="181" t="e">
        <f t="shared" si="1191"/>
        <v>#DIV/0!</v>
      </c>
      <c r="J4558" s="339" t="e">
        <f t="shared" si="1192"/>
        <v>#DIV/0!</v>
      </c>
      <c r="K4558" s="181" t="e">
        <f t="shared" si="1193"/>
        <v>#DIV/0!</v>
      </c>
      <c r="M4558" s="181" t="e">
        <f t="shared" si="1194"/>
        <v>#DIV/0!</v>
      </c>
      <c r="N4558" s="181" t="e">
        <f t="shared" si="1195"/>
        <v>#DIV/0!</v>
      </c>
      <c r="O4558" s="339" t="e">
        <f t="shared" si="1196"/>
        <v>#DIV/0!</v>
      </c>
      <c r="P4558" s="181" t="e">
        <f t="shared" si="1197"/>
        <v>#DIV/0!</v>
      </c>
      <c r="R4558" s="181" t="e">
        <f t="shared" si="1198"/>
        <v>#DIV/0!</v>
      </c>
      <c r="S4558" s="181" t="e">
        <f t="shared" si="1199"/>
        <v>#DIV/0!</v>
      </c>
      <c r="T4558" s="339" t="e">
        <f t="shared" si="1205"/>
        <v>#DIV/0!</v>
      </c>
      <c r="U4558" s="181" t="e">
        <f t="shared" si="1200"/>
        <v>#DIV/0!</v>
      </c>
    </row>
    <row r="4559" spans="2:21" ht="12.75" customHeight="1" x14ac:dyDescent="0.15">
      <c r="B4559" s="1">
        <f t="shared" si="1206"/>
        <v>468.8000000000381</v>
      </c>
      <c r="C4559" s="181" t="e">
        <f t="shared" si="1201"/>
        <v>#DIV/0!</v>
      </c>
      <c r="D4559" s="242">
        <f t="shared" si="1202"/>
        <v>108.04665658871861</v>
      </c>
      <c r="E4559" s="181" t="e">
        <f t="shared" si="1190"/>
        <v>#DIV/0!</v>
      </c>
      <c r="F4559" s="181" t="e">
        <f t="shared" si="1203"/>
        <v>#DIV/0!</v>
      </c>
      <c r="H4559" s="181" t="e">
        <f t="shared" si="1204"/>
        <v>#DIV/0!</v>
      </c>
      <c r="I4559" s="181" t="e">
        <f t="shared" si="1191"/>
        <v>#DIV/0!</v>
      </c>
      <c r="J4559" s="339" t="e">
        <f t="shared" si="1192"/>
        <v>#DIV/0!</v>
      </c>
      <c r="K4559" s="181" t="e">
        <f t="shared" si="1193"/>
        <v>#DIV/0!</v>
      </c>
      <c r="M4559" s="181" t="e">
        <f t="shared" si="1194"/>
        <v>#DIV/0!</v>
      </c>
      <c r="N4559" s="181" t="e">
        <f t="shared" si="1195"/>
        <v>#DIV/0!</v>
      </c>
      <c r="O4559" s="339" t="e">
        <f t="shared" si="1196"/>
        <v>#DIV/0!</v>
      </c>
      <c r="P4559" s="181" t="e">
        <f t="shared" si="1197"/>
        <v>#DIV/0!</v>
      </c>
      <c r="R4559" s="181" t="e">
        <f t="shared" si="1198"/>
        <v>#DIV/0!</v>
      </c>
      <c r="S4559" s="181" t="e">
        <f t="shared" si="1199"/>
        <v>#DIV/0!</v>
      </c>
      <c r="T4559" s="339" t="e">
        <f t="shared" si="1205"/>
        <v>#DIV/0!</v>
      </c>
      <c r="U4559" s="181" t="e">
        <f t="shared" si="1200"/>
        <v>#DIV/0!</v>
      </c>
    </row>
    <row r="4560" spans="2:21" ht="12.75" customHeight="1" x14ac:dyDescent="0.15">
      <c r="B4560" s="1">
        <f t="shared" si="1206"/>
        <v>468.90000000003812</v>
      </c>
      <c r="C4560" s="181" t="e">
        <f t="shared" si="1201"/>
        <v>#DIV/0!</v>
      </c>
      <c r="D4560" s="242">
        <f t="shared" si="1202"/>
        <v>108.05267338710408</v>
      </c>
      <c r="E4560" s="181" t="e">
        <f t="shared" si="1190"/>
        <v>#DIV/0!</v>
      </c>
      <c r="F4560" s="181" t="e">
        <f t="shared" si="1203"/>
        <v>#DIV/0!</v>
      </c>
      <c r="H4560" s="181" t="e">
        <f t="shared" si="1204"/>
        <v>#DIV/0!</v>
      </c>
      <c r="I4560" s="181" t="e">
        <f t="shared" si="1191"/>
        <v>#DIV/0!</v>
      </c>
      <c r="J4560" s="339" t="e">
        <f t="shared" si="1192"/>
        <v>#DIV/0!</v>
      </c>
      <c r="K4560" s="181" t="e">
        <f t="shared" si="1193"/>
        <v>#DIV/0!</v>
      </c>
      <c r="M4560" s="181" t="e">
        <f t="shared" si="1194"/>
        <v>#DIV/0!</v>
      </c>
      <c r="N4560" s="181" t="e">
        <f t="shared" si="1195"/>
        <v>#DIV/0!</v>
      </c>
      <c r="O4560" s="339" t="e">
        <f t="shared" si="1196"/>
        <v>#DIV/0!</v>
      </c>
      <c r="P4560" s="181" t="e">
        <f t="shared" si="1197"/>
        <v>#DIV/0!</v>
      </c>
      <c r="R4560" s="181" t="e">
        <f t="shared" si="1198"/>
        <v>#DIV/0!</v>
      </c>
      <c r="S4560" s="181" t="e">
        <f t="shared" si="1199"/>
        <v>#DIV/0!</v>
      </c>
      <c r="T4560" s="339" t="e">
        <f t="shared" si="1205"/>
        <v>#DIV/0!</v>
      </c>
      <c r="U4560" s="181" t="e">
        <f t="shared" si="1200"/>
        <v>#DIV/0!</v>
      </c>
    </row>
    <row r="4561" spans="2:21" ht="12.75" customHeight="1" x14ac:dyDescent="0.15">
      <c r="B4561" s="1">
        <f t="shared" si="1206"/>
        <v>469.00000000003814</v>
      </c>
      <c r="C4561" s="181" t="e">
        <f t="shared" si="1201"/>
        <v>#DIV/0!</v>
      </c>
      <c r="D4561" s="242">
        <f t="shared" si="1202"/>
        <v>108.0586891805404</v>
      </c>
      <c r="E4561" s="181" t="e">
        <f t="shared" si="1190"/>
        <v>#DIV/0!</v>
      </c>
      <c r="F4561" s="181" t="e">
        <f t="shared" si="1203"/>
        <v>#DIV/0!</v>
      </c>
      <c r="H4561" s="181" t="e">
        <f t="shared" si="1204"/>
        <v>#DIV/0!</v>
      </c>
      <c r="I4561" s="181" t="e">
        <f t="shared" si="1191"/>
        <v>#DIV/0!</v>
      </c>
      <c r="J4561" s="339" t="e">
        <f t="shared" si="1192"/>
        <v>#DIV/0!</v>
      </c>
      <c r="K4561" s="181" t="e">
        <f t="shared" si="1193"/>
        <v>#DIV/0!</v>
      </c>
      <c r="M4561" s="181" t="e">
        <f t="shared" si="1194"/>
        <v>#DIV/0!</v>
      </c>
      <c r="N4561" s="181" t="e">
        <f t="shared" si="1195"/>
        <v>#DIV/0!</v>
      </c>
      <c r="O4561" s="339" t="e">
        <f t="shared" si="1196"/>
        <v>#DIV/0!</v>
      </c>
      <c r="P4561" s="181" t="e">
        <f t="shared" si="1197"/>
        <v>#DIV/0!</v>
      </c>
      <c r="R4561" s="181" t="e">
        <f t="shared" si="1198"/>
        <v>#DIV/0!</v>
      </c>
      <c r="S4561" s="181" t="e">
        <f t="shared" si="1199"/>
        <v>#DIV/0!</v>
      </c>
      <c r="T4561" s="339" t="e">
        <f t="shared" si="1205"/>
        <v>#DIV/0!</v>
      </c>
      <c r="U4561" s="181" t="e">
        <f t="shared" si="1200"/>
        <v>#DIV/0!</v>
      </c>
    </row>
    <row r="4562" spans="2:21" ht="12.75" customHeight="1" x14ac:dyDescent="0.15">
      <c r="B4562" s="1">
        <f t="shared" si="1206"/>
        <v>469.10000000003816</v>
      </c>
      <c r="C4562" s="181" t="e">
        <f t="shared" si="1201"/>
        <v>#DIV/0!</v>
      </c>
      <c r="D4562" s="242">
        <f t="shared" si="1202"/>
        <v>108.06470396941901</v>
      </c>
      <c r="E4562" s="181" t="e">
        <f t="shared" si="1190"/>
        <v>#DIV/0!</v>
      </c>
      <c r="F4562" s="181" t="e">
        <f t="shared" si="1203"/>
        <v>#DIV/0!</v>
      </c>
      <c r="H4562" s="181" t="e">
        <f t="shared" si="1204"/>
        <v>#DIV/0!</v>
      </c>
      <c r="I4562" s="181" t="e">
        <f t="shared" si="1191"/>
        <v>#DIV/0!</v>
      </c>
      <c r="J4562" s="339" t="e">
        <f t="shared" si="1192"/>
        <v>#DIV/0!</v>
      </c>
      <c r="K4562" s="181" t="e">
        <f t="shared" si="1193"/>
        <v>#DIV/0!</v>
      </c>
      <c r="M4562" s="181" t="e">
        <f t="shared" si="1194"/>
        <v>#DIV/0!</v>
      </c>
      <c r="N4562" s="181" t="e">
        <f t="shared" si="1195"/>
        <v>#DIV/0!</v>
      </c>
      <c r="O4562" s="339" t="e">
        <f t="shared" si="1196"/>
        <v>#DIV/0!</v>
      </c>
      <c r="P4562" s="181" t="e">
        <f t="shared" si="1197"/>
        <v>#DIV/0!</v>
      </c>
      <c r="R4562" s="181" t="e">
        <f t="shared" si="1198"/>
        <v>#DIV/0!</v>
      </c>
      <c r="S4562" s="181" t="e">
        <f t="shared" si="1199"/>
        <v>#DIV/0!</v>
      </c>
      <c r="T4562" s="339" t="e">
        <f t="shared" si="1205"/>
        <v>#DIV/0!</v>
      </c>
      <c r="U4562" s="181" t="e">
        <f t="shared" si="1200"/>
        <v>#DIV/0!</v>
      </c>
    </row>
    <row r="4563" spans="2:21" ht="12.75" customHeight="1" x14ac:dyDescent="0.15">
      <c r="B4563" s="1">
        <f t="shared" si="1206"/>
        <v>469.20000000003819</v>
      </c>
      <c r="C4563" s="181" t="e">
        <f t="shared" si="1201"/>
        <v>#DIV/0!</v>
      </c>
      <c r="D4563" s="242">
        <f t="shared" si="1202"/>
        <v>108.07071775413134</v>
      </c>
      <c r="E4563" s="181" t="e">
        <f t="shared" si="1190"/>
        <v>#DIV/0!</v>
      </c>
      <c r="F4563" s="181" t="e">
        <f t="shared" si="1203"/>
        <v>#DIV/0!</v>
      </c>
      <c r="H4563" s="181" t="e">
        <f t="shared" si="1204"/>
        <v>#DIV/0!</v>
      </c>
      <c r="I4563" s="181" t="e">
        <f t="shared" si="1191"/>
        <v>#DIV/0!</v>
      </c>
      <c r="J4563" s="339" t="e">
        <f t="shared" si="1192"/>
        <v>#DIV/0!</v>
      </c>
      <c r="K4563" s="181" t="e">
        <f t="shared" si="1193"/>
        <v>#DIV/0!</v>
      </c>
      <c r="M4563" s="181" t="e">
        <f t="shared" si="1194"/>
        <v>#DIV/0!</v>
      </c>
      <c r="N4563" s="181" t="e">
        <f t="shared" si="1195"/>
        <v>#DIV/0!</v>
      </c>
      <c r="O4563" s="339" t="e">
        <f t="shared" si="1196"/>
        <v>#DIV/0!</v>
      </c>
      <c r="P4563" s="181" t="e">
        <f t="shared" si="1197"/>
        <v>#DIV/0!</v>
      </c>
      <c r="R4563" s="181" t="e">
        <f t="shared" si="1198"/>
        <v>#DIV/0!</v>
      </c>
      <c r="S4563" s="181" t="e">
        <f t="shared" si="1199"/>
        <v>#DIV/0!</v>
      </c>
      <c r="T4563" s="339" t="e">
        <f t="shared" si="1205"/>
        <v>#DIV/0!</v>
      </c>
      <c r="U4563" s="181" t="e">
        <f t="shared" si="1200"/>
        <v>#DIV/0!</v>
      </c>
    </row>
    <row r="4564" spans="2:21" ht="12.75" customHeight="1" x14ac:dyDescent="0.15">
      <c r="B4564" s="1">
        <f t="shared" si="1206"/>
        <v>469.30000000003821</v>
      </c>
      <c r="C4564" s="181" t="e">
        <f t="shared" si="1201"/>
        <v>#DIV/0!</v>
      </c>
      <c r="D4564" s="242">
        <f t="shared" si="1202"/>
        <v>108.07673053506841</v>
      </c>
      <c r="E4564" s="181" t="e">
        <f t="shared" si="1190"/>
        <v>#DIV/0!</v>
      </c>
      <c r="F4564" s="181" t="e">
        <f t="shared" si="1203"/>
        <v>#DIV/0!</v>
      </c>
      <c r="H4564" s="181" t="e">
        <f t="shared" si="1204"/>
        <v>#DIV/0!</v>
      </c>
      <c r="I4564" s="181" t="e">
        <f t="shared" si="1191"/>
        <v>#DIV/0!</v>
      </c>
      <c r="J4564" s="339" t="e">
        <f t="shared" si="1192"/>
        <v>#DIV/0!</v>
      </c>
      <c r="K4564" s="181" t="e">
        <f t="shared" si="1193"/>
        <v>#DIV/0!</v>
      </c>
      <c r="M4564" s="181" t="e">
        <f t="shared" si="1194"/>
        <v>#DIV/0!</v>
      </c>
      <c r="N4564" s="181" t="e">
        <f t="shared" si="1195"/>
        <v>#DIV/0!</v>
      </c>
      <c r="O4564" s="339" t="e">
        <f t="shared" si="1196"/>
        <v>#DIV/0!</v>
      </c>
      <c r="P4564" s="181" t="e">
        <f t="shared" si="1197"/>
        <v>#DIV/0!</v>
      </c>
      <c r="R4564" s="181" t="e">
        <f t="shared" si="1198"/>
        <v>#DIV/0!</v>
      </c>
      <c r="S4564" s="181" t="e">
        <f t="shared" si="1199"/>
        <v>#DIV/0!</v>
      </c>
      <c r="T4564" s="339" t="e">
        <f t="shared" si="1205"/>
        <v>#DIV/0!</v>
      </c>
      <c r="U4564" s="181" t="e">
        <f t="shared" si="1200"/>
        <v>#DIV/0!</v>
      </c>
    </row>
    <row r="4565" spans="2:21" ht="12.75" customHeight="1" x14ac:dyDescent="0.15">
      <c r="B4565" s="1">
        <f t="shared" si="1206"/>
        <v>469.40000000003823</v>
      </c>
      <c r="C4565" s="181" t="e">
        <f t="shared" si="1201"/>
        <v>#DIV/0!</v>
      </c>
      <c r="D4565" s="242">
        <f t="shared" si="1202"/>
        <v>108.08274231262109</v>
      </c>
      <c r="E4565" s="181" t="e">
        <f t="shared" si="1190"/>
        <v>#DIV/0!</v>
      </c>
      <c r="F4565" s="181" t="e">
        <f t="shared" si="1203"/>
        <v>#DIV/0!</v>
      </c>
      <c r="H4565" s="181" t="e">
        <f t="shared" si="1204"/>
        <v>#DIV/0!</v>
      </c>
      <c r="I4565" s="181" t="e">
        <f t="shared" si="1191"/>
        <v>#DIV/0!</v>
      </c>
      <c r="J4565" s="339" t="e">
        <f t="shared" si="1192"/>
        <v>#DIV/0!</v>
      </c>
      <c r="K4565" s="181" t="e">
        <f t="shared" si="1193"/>
        <v>#DIV/0!</v>
      </c>
      <c r="M4565" s="181" t="e">
        <f t="shared" si="1194"/>
        <v>#DIV/0!</v>
      </c>
      <c r="N4565" s="181" t="e">
        <f t="shared" si="1195"/>
        <v>#DIV/0!</v>
      </c>
      <c r="O4565" s="339" t="e">
        <f t="shared" si="1196"/>
        <v>#DIV/0!</v>
      </c>
      <c r="P4565" s="181" t="e">
        <f t="shared" si="1197"/>
        <v>#DIV/0!</v>
      </c>
      <c r="R4565" s="181" t="e">
        <f t="shared" si="1198"/>
        <v>#DIV/0!</v>
      </c>
      <c r="S4565" s="181" t="e">
        <f t="shared" si="1199"/>
        <v>#DIV/0!</v>
      </c>
      <c r="T4565" s="339" t="e">
        <f t="shared" si="1205"/>
        <v>#DIV/0!</v>
      </c>
      <c r="U4565" s="181" t="e">
        <f t="shared" si="1200"/>
        <v>#DIV/0!</v>
      </c>
    </row>
    <row r="4566" spans="2:21" ht="12.75" customHeight="1" x14ac:dyDescent="0.15">
      <c r="B4566" s="1">
        <f t="shared" si="1206"/>
        <v>469.50000000003826</v>
      </c>
      <c r="C4566" s="181" t="e">
        <f t="shared" si="1201"/>
        <v>#DIV/0!</v>
      </c>
      <c r="D4566" s="242">
        <f t="shared" si="1202"/>
        <v>108.08875308717994</v>
      </c>
      <c r="E4566" s="181" t="e">
        <f t="shared" si="1190"/>
        <v>#DIV/0!</v>
      </c>
      <c r="F4566" s="181" t="e">
        <f t="shared" si="1203"/>
        <v>#DIV/0!</v>
      </c>
      <c r="H4566" s="181" t="e">
        <f t="shared" si="1204"/>
        <v>#DIV/0!</v>
      </c>
      <c r="I4566" s="181" t="e">
        <f t="shared" si="1191"/>
        <v>#DIV/0!</v>
      </c>
      <c r="J4566" s="339" t="e">
        <f t="shared" si="1192"/>
        <v>#DIV/0!</v>
      </c>
      <c r="K4566" s="181" t="e">
        <f t="shared" si="1193"/>
        <v>#DIV/0!</v>
      </c>
      <c r="M4566" s="181" t="e">
        <f t="shared" si="1194"/>
        <v>#DIV/0!</v>
      </c>
      <c r="N4566" s="181" t="e">
        <f t="shared" si="1195"/>
        <v>#DIV/0!</v>
      </c>
      <c r="O4566" s="339" t="e">
        <f t="shared" si="1196"/>
        <v>#DIV/0!</v>
      </c>
      <c r="P4566" s="181" t="e">
        <f t="shared" si="1197"/>
        <v>#DIV/0!</v>
      </c>
      <c r="R4566" s="181" t="e">
        <f t="shared" si="1198"/>
        <v>#DIV/0!</v>
      </c>
      <c r="S4566" s="181" t="e">
        <f t="shared" si="1199"/>
        <v>#DIV/0!</v>
      </c>
      <c r="T4566" s="339" t="e">
        <f t="shared" si="1205"/>
        <v>#DIV/0!</v>
      </c>
      <c r="U4566" s="181" t="e">
        <f t="shared" si="1200"/>
        <v>#DIV/0!</v>
      </c>
    </row>
    <row r="4567" spans="2:21" ht="12.75" customHeight="1" x14ac:dyDescent="0.15">
      <c r="B4567" s="1">
        <f t="shared" si="1206"/>
        <v>469.60000000003828</v>
      </c>
      <c r="C4567" s="181" t="e">
        <f t="shared" si="1201"/>
        <v>#DIV/0!</v>
      </c>
      <c r="D4567" s="242">
        <f t="shared" si="1202"/>
        <v>108.0947628591354</v>
      </c>
      <c r="E4567" s="181" t="e">
        <f t="shared" si="1190"/>
        <v>#DIV/0!</v>
      </c>
      <c r="F4567" s="181" t="e">
        <f t="shared" si="1203"/>
        <v>#DIV/0!</v>
      </c>
      <c r="H4567" s="181" t="e">
        <f t="shared" si="1204"/>
        <v>#DIV/0!</v>
      </c>
      <c r="I4567" s="181" t="e">
        <f t="shared" si="1191"/>
        <v>#DIV/0!</v>
      </c>
      <c r="J4567" s="339" t="e">
        <f t="shared" si="1192"/>
        <v>#DIV/0!</v>
      </c>
      <c r="K4567" s="181" t="e">
        <f t="shared" si="1193"/>
        <v>#DIV/0!</v>
      </c>
      <c r="M4567" s="181" t="e">
        <f t="shared" si="1194"/>
        <v>#DIV/0!</v>
      </c>
      <c r="N4567" s="181" t="e">
        <f t="shared" si="1195"/>
        <v>#DIV/0!</v>
      </c>
      <c r="O4567" s="339" t="e">
        <f t="shared" si="1196"/>
        <v>#DIV/0!</v>
      </c>
      <c r="P4567" s="181" t="e">
        <f t="shared" si="1197"/>
        <v>#DIV/0!</v>
      </c>
      <c r="R4567" s="181" t="e">
        <f t="shared" si="1198"/>
        <v>#DIV/0!</v>
      </c>
      <c r="S4567" s="181" t="e">
        <f t="shared" si="1199"/>
        <v>#DIV/0!</v>
      </c>
      <c r="T4567" s="339" t="e">
        <f t="shared" si="1205"/>
        <v>#DIV/0!</v>
      </c>
      <c r="U4567" s="181" t="e">
        <f t="shared" si="1200"/>
        <v>#DIV/0!</v>
      </c>
    </row>
    <row r="4568" spans="2:21" ht="12.75" customHeight="1" x14ac:dyDescent="0.15">
      <c r="B4568" s="1">
        <f t="shared" si="1206"/>
        <v>469.7000000000383</v>
      </c>
      <c r="C4568" s="181" t="e">
        <f t="shared" si="1201"/>
        <v>#DIV/0!</v>
      </c>
      <c r="D4568" s="242">
        <f t="shared" si="1202"/>
        <v>108.10077162887758</v>
      </c>
      <c r="E4568" s="181" t="e">
        <f t="shared" si="1190"/>
        <v>#DIV/0!</v>
      </c>
      <c r="F4568" s="181" t="e">
        <f t="shared" si="1203"/>
        <v>#DIV/0!</v>
      </c>
      <c r="H4568" s="181" t="e">
        <f t="shared" si="1204"/>
        <v>#DIV/0!</v>
      </c>
      <c r="I4568" s="181" t="e">
        <f t="shared" si="1191"/>
        <v>#DIV/0!</v>
      </c>
      <c r="J4568" s="339" t="e">
        <f t="shared" si="1192"/>
        <v>#DIV/0!</v>
      </c>
      <c r="K4568" s="181" t="e">
        <f t="shared" si="1193"/>
        <v>#DIV/0!</v>
      </c>
      <c r="M4568" s="181" t="e">
        <f t="shared" si="1194"/>
        <v>#DIV/0!</v>
      </c>
      <c r="N4568" s="181" t="e">
        <f t="shared" si="1195"/>
        <v>#DIV/0!</v>
      </c>
      <c r="O4568" s="339" t="e">
        <f t="shared" si="1196"/>
        <v>#DIV/0!</v>
      </c>
      <c r="P4568" s="181" t="e">
        <f t="shared" si="1197"/>
        <v>#DIV/0!</v>
      </c>
      <c r="R4568" s="181" t="e">
        <f t="shared" si="1198"/>
        <v>#DIV/0!</v>
      </c>
      <c r="S4568" s="181" t="e">
        <f t="shared" si="1199"/>
        <v>#DIV/0!</v>
      </c>
      <c r="T4568" s="339" t="e">
        <f t="shared" si="1205"/>
        <v>#DIV/0!</v>
      </c>
      <c r="U4568" s="181" t="e">
        <f t="shared" si="1200"/>
        <v>#DIV/0!</v>
      </c>
    </row>
    <row r="4569" spans="2:21" ht="12.75" customHeight="1" x14ac:dyDescent="0.15">
      <c r="B4569" s="1">
        <f t="shared" si="1206"/>
        <v>469.80000000003832</v>
      </c>
      <c r="C4569" s="181" t="e">
        <f t="shared" si="1201"/>
        <v>#DIV/0!</v>
      </c>
      <c r="D4569" s="242">
        <f t="shared" si="1202"/>
        <v>108.10677939679636</v>
      </c>
      <c r="E4569" s="181" t="e">
        <f t="shared" si="1190"/>
        <v>#DIV/0!</v>
      </c>
      <c r="F4569" s="181" t="e">
        <f t="shared" si="1203"/>
        <v>#DIV/0!</v>
      </c>
      <c r="H4569" s="181" t="e">
        <f t="shared" si="1204"/>
        <v>#DIV/0!</v>
      </c>
      <c r="I4569" s="181" t="e">
        <f t="shared" si="1191"/>
        <v>#DIV/0!</v>
      </c>
      <c r="J4569" s="339" t="e">
        <f t="shared" si="1192"/>
        <v>#DIV/0!</v>
      </c>
      <c r="K4569" s="181" t="e">
        <f t="shared" si="1193"/>
        <v>#DIV/0!</v>
      </c>
      <c r="M4569" s="181" t="e">
        <f t="shared" si="1194"/>
        <v>#DIV/0!</v>
      </c>
      <c r="N4569" s="181" t="e">
        <f t="shared" si="1195"/>
        <v>#DIV/0!</v>
      </c>
      <c r="O4569" s="339" t="e">
        <f t="shared" si="1196"/>
        <v>#DIV/0!</v>
      </c>
      <c r="P4569" s="181" t="e">
        <f t="shared" si="1197"/>
        <v>#DIV/0!</v>
      </c>
      <c r="R4569" s="181" t="e">
        <f t="shared" si="1198"/>
        <v>#DIV/0!</v>
      </c>
      <c r="S4569" s="181" t="e">
        <f t="shared" si="1199"/>
        <v>#DIV/0!</v>
      </c>
      <c r="T4569" s="339" t="e">
        <f t="shared" si="1205"/>
        <v>#DIV/0!</v>
      </c>
      <c r="U4569" s="181" t="e">
        <f t="shared" si="1200"/>
        <v>#DIV/0!</v>
      </c>
    </row>
    <row r="4570" spans="2:21" ht="12.75" customHeight="1" x14ac:dyDescent="0.15">
      <c r="B4570" s="1">
        <f t="shared" si="1206"/>
        <v>469.90000000003835</v>
      </c>
      <c r="C4570" s="181" t="e">
        <f t="shared" si="1201"/>
        <v>#DIV/0!</v>
      </c>
      <c r="D4570" s="242">
        <f t="shared" si="1202"/>
        <v>108.11278616328138</v>
      </c>
      <c r="E4570" s="181" t="e">
        <f t="shared" si="1190"/>
        <v>#DIV/0!</v>
      </c>
      <c r="F4570" s="181" t="e">
        <f t="shared" si="1203"/>
        <v>#DIV/0!</v>
      </c>
      <c r="H4570" s="181" t="e">
        <f t="shared" si="1204"/>
        <v>#DIV/0!</v>
      </c>
      <c r="I4570" s="181" t="e">
        <f t="shared" si="1191"/>
        <v>#DIV/0!</v>
      </c>
      <c r="J4570" s="339" t="e">
        <f t="shared" si="1192"/>
        <v>#DIV/0!</v>
      </c>
      <c r="K4570" s="181" t="e">
        <f t="shared" si="1193"/>
        <v>#DIV/0!</v>
      </c>
      <c r="M4570" s="181" t="e">
        <f t="shared" si="1194"/>
        <v>#DIV/0!</v>
      </c>
      <c r="N4570" s="181" t="e">
        <f t="shared" si="1195"/>
        <v>#DIV/0!</v>
      </c>
      <c r="O4570" s="339" t="e">
        <f t="shared" si="1196"/>
        <v>#DIV/0!</v>
      </c>
      <c r="P4570" s="181" t="e">
        <f t="shared" si="1197"/>
        <v>#DIV/0!</v>
      </c>
      <c r="R4570" s="181" t="e">
        <f t="shared" si="1198"/>
        <v>#DIV/0!</v>
      </c>
      <c r="S4570" s="181" t="e">
        <f t="shared" si="1199"/>
        <v>#DIV/0!</v>
      </c>
      <c r="T4570" s="339" t="e">
        <f t="shared" si="1205"/>
        <v>#DIV/0!</v>
      </c>
      <c r="U4570" s="181" t="e">
        <f t="shared" si="1200"/>
        <v>#DIV/0!</v>
      </c>
    </row>
    <row r="4571" spans="2:21" ht="12.75" customHeight="1" x14ac:dyDescent="0.15">
      <c r="B4571" s="1">
        <f t="shared" si="1206"/>
        <v>470.00000000003837</v>
      </c>
      <c r="C4571" s="181" t="e">
        <f t="shared" si="1201"/>
        <v>#DIV/0!</v>
      </c>
      <c r="D4571" s="242">
        <f t="shared" si="1202"/>
        <v>108.118791928722</v>
      </c>
      <c r="E4571" s="181" t="e">
        <f t="shared" si="1190"/>
        <v>#DIV/0!</v>
      </c>
      <c r="F4571" s="181" t="e">
        <f t="shared" si="1203"/>
        <v>#DIV/0!</v>
      </c>
      <c r="H4571" s="181" t="e">
        <f t="shared" si="1204"/>
        <v>#DIV/0!</v>
      </c>
      <c r="I4571" s="181" t="e">
        <f t="shared" si="1191"/>
        <v>#DIV/0!</v>
      </c>
      <c r="J4571" s="339" t="e">
        <f t="shared" si="1192"/>
        <v>#DIV/0!</v>
      </c>
      <c r="K4571" s="181" t="e">
        <f t="shared" si="1193"/>
        <v>#DIV/0!</v>
      </c>
      <c r="M4571" s="181" t="e">
        <f t="shared" si="1194"/>
        <v>#DIV/0!</v>
      </c>
      <c r="N4571" s="181" t="e">
        <f t="shared" si="1195"/>
        <v>#DIV/0!</v>
      </c>
      <c r="O4571" s="339" t="e">
        <f t="shared" si="1196"/>
        <v>#DIV/0!</v>
      </c>
      <c r="P4571" s="181" t="e">
        <f t="shared" si="1197"/>
        <v>#DIV/0!</v>
      </c>
      <c r="R4571" s="181" t="e">
        <f t="shared" si="1198"/>
        <v>#DIV/0!</v>
      </c>
      <c r="S4571" s="181" t="e">
        <f t="shared" si="1199"/>
        <v>#DIV/0!</v>
      </c>
      <c r="T4571" s="339" t="e">
        <f t="shared" si="1205"/>
        <v>#DIV/0!</v>
      </c>
      <c r="U4571" s="181" t="e">
        <f t="shared" si="1200"/>
        <v>#DIV/0!</v>
      </c>
    </row>
    <row r="4572" spans="2:21" ht="12.75" customHeight="1" x14ac:dyDescent="0.15">
      <c r="B4572" s="1">
        <f t="shared" si="1206"/>
        <v>470.10000000003839</v>
      </c>
      <c r="C4572" s="181" t="e">
        <f t="shared" si="1201"/>
        <v>#DIV/0!</v>
      </c>
      <c r="D4572" s="242">
        <f t="shared" si="1202"/>
        <v>108.12479669350751</v>
      </c>
      <c r="E4572" s="181" t="e">
        <f t="shared" si="1190"/>
        <v>#DIV/0!</v>
      </c>
      <c r="F4572" s="181" t="e">
        <f t="shared" si="1203"/>
        <v>#DIV/0!</v>
      </c>
      <c r="H4572" s="181" t="e">
        <f t="shared" si="1204"/>
        <v>#DIV/0!</v>
      </c>
      <c r="I4572" s="181" t="e">
        <f t="shared" si="1191"/>
        <v>#DIV/0!</v>
      </c>
      <c r="J4572" s="339" t="e">
        <f t="shared" si="1192"/>
        <v>#DIV/0!</v>
      </c>
      <c r="K4572" s="181" t="e">
        <f t="shared" si="1193"/>
        <v>#DIV/0!</v>
      </c>
      <c r="M4572" s="181" t="e">
        <f t="shared" si="1194"/>
        <v>#DIV/0!</v>
      </c>
      <c r="N4572" s="181" t="e">
        <f t="shared" si="1195"/>
        <v>#DIV/0!</v>
      </c>
      <c r="O4572" s="339" t="e">
        <f t="shared" si="1196"/>
        <v>#DIV/0!</v>
      </c>
      <c r="P4572" s="181" t="e">
        <f t="shared" si="1197"/>
        <v>#DIV/0!</v>
      </c>
      <c r="R4572" s="181" t="e">
        <f t="shared" si="1198"/>
        <v>#DIV/0!</v>
      </c>
      <c r="S4572" s="181" t="e">
        <f t="shared" si="1199"/>
        <v>#DIV/0!</v>
      </c>
      <c r="T4572" s="339" t="e">
        <f t="shared" si="1205"/>
        <v>#DIV/0!</v>
      </c>
      <c r="U4572" s="181" t="e">
        <f t="shared" si="1200"/>
        <v>#DIV/0!</v>
      </c>
    </row>
    <row r="4573" spans="2:21" ht="12.75" customHeight="1" x14ac:dyDescent="0.15">
      <c r="B4573" s="1">
        <f t="shared" si="1206"/>
        <v>470.20000000003841</v>
      </c>
      <c r="C4573" s="181" t="e">
        <f t="shared" si="1201"/>
        <v>#DIV/0!</v>
      </c>
      <c r="D4573" s="242">
        <f t="shared" si="1202"/>
        <v>108.13080045802685</v>
      </c>
      <c r="E4573" s="181" t="e">
        <f t="shared" si="1190"/>
        <v>#DIV/0!</v>
      </c>
      <c r="F4573" s="181" t="e">
        <f t="shared" si="1203"/>
        <v>#DIV/0!</v>
      </c>
      <c r="H4573" s="181" t="e">
        <f t="shared" si="1204"/>
        <v>#DIV/0!</v>
      </c>
      <c r="I4573" s="181" t="e">
        <f t="shared" si="1191"/>
        <v>#DIV/0!</v>
      </c>
      <c r="J4573" s="339" t="e">
        <f t="shared" si="1192"/>
        <v>#DIV/0!</v>
      </c>
      <c r="K4573" s="181" t="e">
        <f t="shared" si="1193"/>
        <v>#DIV/0!</v>
      </c>
      <c r="M4573" s="181" t="e">
        <f t="shared" si="1194"/>
        <v>#DIV/0!</v>
      </c>
      <c r="N4573" s="181" t="e">
        <f t="shared" si="1195"/>
        <v>#DIV/0!</v>
      </c>
      <c r="O4573" s="339" t="e">
        <f t="shared" si="1196"/>
        <v>#DIV/0!</v>
      </c>
      <c r="P4573" s="181" t="e">
        <f t="shared" si="1197"/>
        <v>#DIV/0!</v>
      </c>
      <c r="R4573" s="181" t="e">
        <f t="shared" si="1198"/>
        <v>#DIV/0!</v>
      </c>
      <c r="S4573" s="181" t="e">
        <f t="shared" si="1199"/>
        <v>#DIV/0!</v>
      </c>
      <c r="T4573" s="339" t="e">
        <f t="shared" si="1205"/>
        <v>#DIV/0!</v>
      </c>
      <c r="U4573" s="181" t="e">
        <f t="shared" si="1200"/>
        <v>#DIV/0!</v>
      </c>
    </row>
    <row r="4574" spans="2:21" ht="12.75" customHeight="1" x14ac:dyDescent="0.15">
      <c r="B4574" s="1">
        <f t="shared" si="1206"/>
        <v>470.30000000003844</v>
      </c>
      <c r="C4574" s="181" t="e">
        <f t="shared" si="1201"/>
        <v>#DIV/0!</v>
      </c>
      <c r="D4574" s="242">
        <f t="shared" si="1202"/>
        <v>108.13680322266863</v>
      </c>
      <c r="E4574" s="181" t="e">
        <f t="shared" si="1190"/>
        <v>#DIV/0!</v>
      </c>
      <c r="F4574" s="181" t="e">
        <f t="shared" si="1203"/>
        <v>#DIV/0!</v>
      </c>
      <c r="H4574" s="181" t="e">
        <f t="shared" si="1204"/>
        <v>#DIV/0!</v>
      </c>
      <c r="I4574" s="181" t="e">
        <f t="shared" si="1191"/>
        <v>#DIV/0!</v>
      </c>
      <c r="J4574" s="339" t="e">
        <f t="shared" si="1192"/>
        <v>#DIV/0!</v>
      </c>
      <c r="K4574" s="181" t="e">
        <f t="shared" si="1193"/>
        <v>#DIV/0!</v>
      </c>
      <c r="M4574" s="181" t="e">
        <f t="shared" si="1194"/>
        <v>#DIV/0!</v>
      </c>
      <c r="N4574" s="181" t="e">
        <f t="shared" si="1195"/>
        <v>#DIV/0!</v>
      </c>
      <c r="O4574" s="339" t="e">
        <f t="shared" si="1196"/>
        <v>#DIV/0!</v>
      </c>
      <c r="P4574" s="181" t="e">
        <f t="shared" si="1197"/>
        <v>#DIV/0!</v>
      </c>
      <c r="R4574" s="181" t="e">
        <f t="shared" si="1198"/>
        <v>#DIV/0!</v>
      </c>
      <c r="S4574" s="181" t="e">
        <f t="shared" si="1199"/>
        <v>#DIV/0!</v>
      </c>
      <c r="T4574" s="339" t="e">
        <f t="shared" si="1205"/>
        <v>#DIV/0!</v>
      </c>
      <c r="U4574" s="181" t="e">
        <f t="shared" si="1200"/>
        <v>#DIV/0!</v>
      </c>
    </row>
    <row r="4575" spans="2:21" ht="12.75" customHeight="1" x14ac:dyDescent="0.15">
      <c r="B4575" s="1">
        <f t="shared" si="1206"/>
        <v>470.40000000003846</v>
      </c>
      <c r="C4575" s="181" t="e">
        <f t="shared" si="1201"/>
        <v>#DIV/0!</v>
      </c>
      <c r="D4575" s="242">
        <f t="shared" si="1202"/>
        <v>108.14280498782138</v>
      </c>
      <c r="E4575" s="181" t="e">
        <f t="shared" si="1190"/>
        <v>#DIV/0!</v>
      </c>
      <c r="F4575" s="181" t="e">
        <f t="shared" si="1203"/>
        <v>#DIV/0!</v>
      </c>
      <c r="H4575" s="181" t="e">
        <f t="shared" si="1204"/>
        <v>#DIV/0!</v>
      </c>
      <c r="I4575" s="181" t="e">
        <f t="shared" si="1191"/>
        <v>#DIV/0!</v>
      </c>
      <c r="J4575" s="339" t="e">
        <f t="shared" si="1192"/>
        <v>#DIV/0!</v>
      </c>
      <c r="K4575" s="181" t="e">
        <f t="shared" si="1193"/>
        <v>#DIV/0!</v>
      </c>
      <c r="M4575" s="181" t="e">
        <f t="shared" si="1194"/>
        <v>#DIV/0!</v>
      </c>
      <c r="N4575" s="181" t="e">
        <f t="shared" si="1195"/>
        <v>#DIV/0!</v>
      </c>
      <c r="O4575" s="339" t="e">
        <f t="shared" si="1196"/>
        <v>#DIV/0!</v>
      </c>
      <c r="P4575" s="181" t="e">
        <f t="shared" si="1197"/>
        <v>#DIV/0!</v>
      </c>
      <c r="R4575" s="181" t="e">
        <f t="shared" si="1198"/>
        <v>#DIV/0!</v>
      </c>
      <c r="S4575" s="181" t="e">
        <f t="shared" si="1199"/>
        <v>#DIV/0!</v>
      </c>
      <c r="T4575" s="339" t="e">
        <f t="shared" si="1205"/>
        <v>#DIV/0!</v>
      </c>
      <c r="U4575" s="181" t="e">
        <f t="shared" si="1200"/>
        <v>#DIV/0!</v>
      </c>
    </row>
    <row r="4576" spans="2:21" ht="12.75" customHeight="1" x14ac:dyDescent="0.15">
      <c r="B4576" s="1">
        <f t="shared" si="1206"/>
        <v>470.50000000003848</v>
      </c>
      <c r="C4576" s="181" t="e">
        <f t="shared" si="1201"/>
        <v>#DIV/0!</v>
      </c>
      <c r="D4576" s="242">
        <f t="shared" si="1202"/>
        <v>108.14880575387322</v>
      </c>
      <c r="E4576" s="181" t="e">
        <f t="shared" si="1190"/>
        <v>#DIV/0!</v>
      </c>
      <c r="F4576" s="181" t="e">
        <f t="shared" si="1203"/>
        <v>#DIV/0!</v>
      </c>
      <c r="H4576" s="181" t="e">
        <f t="shared" si="1204"/>
        <v>#DIV/0!</v>
      </c>
      <c r="I4576" s="181" t="e">
        <f t="shared" si="1191"/>
        <v>#DIV/0!</v>
      </c>
      <c r="J4576" s="339" t="e">
        <f t="shared" si="1192"/>
        <v>#DIV/0!</v>
      </c>
      <c r="K4576" s="181" t="e">
        <f t="shared" si="1193"/>
        <v>#DIV/0!</v>
      </c>
      <c r="M4576" s="181" t="e">
        <f t="shared" si="1194"/>
        <v>#DIV/0!</v>
      </c>
      <c r="N4576" s="181" t="e">
        <f t="shared" si="1195"/>
        <v>#DIV/0!</v>
      </c>
      <c r="O4576" s="339" t="e">
        <f t="shared" si="1196"/>
        <v>#DIV/0!</v>
      </c>
      <c r="P4576" s="181" t="e">
        <f t="shared" si="1197"/>
        <v>#DIV/0!</v>
      </c>
      <c r="R4576" s="181" t="e">
        <f t="shared" si="1198"/>
        <v>#DIV/0!</v>
      </c>
      <c r="S4576" s="181" t="e">
        <f t="shared" si="1199"/>
        <v>#DIV/0!</v>
      </c>
      <c r="T4576" s="339" t="e">
        <f t="shared" si="1205"/>
        <v>#DIV/0!</v>
      </c>
      <c r="U4576" s="181" t="e">
        <f t="shared" si="1200"/>
        <v>#DIV/0!</v>
      </c>
    </row>
    <row r="4577" spans="2:21" ht="12.75" customHeight="1" x14ac:dyDescent="0.15">
      <c r="B4577" s="1">
        <f t="shared" si="1206"/>
        <v>470.60000000003851</v>
      </c>
      <c r="C4577" s="181" t="e">
        <f t="shared" si="1201"/>
        <v>#DIV/0!</v>
      </c>
      <c r="D4577" s="242">
        <f t="shared" si="1202"/>
        <v>108.15480552121221</v>
      </c>
      <c r="E4577" s="181" t="e">
        <f t="shared" si="1190"/>
        <v>#DIV/0!</v>
      </c>
      <c r="F4577" s="181" t="e">
        <f t="shared" si="1203"/>
        <v>#DIV/0!</v>
      </c>
      <c r="H4577" s="181" t="e">
        <f t="shared" si="1204"/>
        <v>#DIV/0!</v>
      </c>
      <c r="I4577" s="181" t="e">
        <f t="shared" si="1191"/>
        <v>#DIV/0!</v>
      </c>
      <c r="J4577" s="339" t="e">
        <f t="shared" si="1192"/>
        <v>#DIV/0!</v>
      </c>
      <c r="K4577" s="181" t="e">
        <f t="shared" si="1193"/>
        <v>#DIV/0!</v>
      </c>
      <c r="M4577" s="181" t="e">
        <f t="shared" si="1194"/>
        <v>#DIV/0!</v>
      </c>
      <c r="N4577" s="181" t="e">
        <f t="shared" si="1195"/>
        <v>#DIV/0!</v>
      </c>
      <c r="O4577" s="339" t="e">
        <f t="shared" si="1196"/>
        <v>#DIV/0!</v>
      </c>
      <c r="P4577" s="181" t="e">
        <f t="shared" si="1197"/>
        <v>#DIV/0!</v>
      </c>
      <c r="R4577" s="181" t="e">
        <f t="shared" si="1198"/>
        <v>#DIV/0!</v>
      </c>
      <c r="S4577" s="181" t="e">
        <f t="shared" si="1199"/>
        <v>#DIV/0!</v>
      </c>
      <c r="T4577" s="339" t="e">
        <f t="shared" si="1205"/>
        <v>#DIV/0!</v>
      </c>
      <c r="U4577" s="181" t="e">
        <f t="shared" si="1200"/>
        <v>#DIV/0!</v>
      </c>
    </row>
    <row r="4578" spans="2:21" ht="12.75" customHeight="1" x14ac:dyDescent="0.15">
      <c r="B4578" s="1">
        <f t="shared" si="1206"/>
        <v>470.70000000003853</v>
      </c>
      <c r="C4578" s="181" t="e">
        <f t="shared" si="1201"/>
        <v>#DIV/0!</v>
      </c>
      <c r="D4578" s="242">
        <f t="shared" si="1202"/>
        <v>108.16080429022624</v>
      </c>
      <c r="E4578" s="181" t="e">
        <f t="shared" si="1190"/>
        <v>#DIV/0!</v>
      </c>
      <c r="F4578" s="181" t="e">
        <f t="shared" si="1203"/>
        <v>#DIV/0!</v>
      </c>
      <c r="H4578" s="181" t="e">
        <f t="shared" si="1204"/>
        <v>#DIV/0!</v>
      </c>
      <c r="I4578" s="181" t="e">
        <f t="shared" si="1191"/>
        <v>#DIV/0!</v>
      </c>
      <c r="J4578" s="339" t="e">
        <f t="shared" si="1192"/>
        <v>#DIV/0!</v>
      </c>
      <c r="K4578" s="181" t="e">
        <f t="shared" si="1193"/>
        <v>#DIV/0!</v>
      </c>
      <c r="M4578" s="181" t="e">
        <f t="shared" si="1194"/>
        <v>#DIV/0!</v>
      </c>
      <c r="N4578" s="181" t="e">
        <f t="shared" si="1195"/>
        <v>#DIV/0!</v>
      </c>
      <c r="O4578" s="339" t="e">
        <f t="shared" si="1196"/>
        <v>#DIV/0!</v>
      </c>
      <c r="P4578" s="181" t="e">
        <f t="shared" si="1197"/>
        <v>#DIV/0!</v>
      </c>
      <c r="R4578" s="181" t="e">
        <f t="shared" si="1198"/>
        <v>#DIV/0!</v>
      </c>
      <c r="S4578" s="181" t="e">
        <f t="shared" si="1199"/>
        <v>#DIV/0!</v>
      </c>
      <c r="T4578" s="339" t="e">
        <f t="shared" si="1205"/>
        <v>#DIV/0!</v>
      </c>
      <c r="U4578" s="181" t="e">
        <f t="shared" si="1200"/>
        <v>#DIV/0!</v>
      </c>
    </row>
    <row r="4579" spans="2:21" ht="12.75" customHeight="1" x14ac:dyDescent="0.15">
      <c r="B4579" s="1">
        <f t="shared" si="1206"/>
        <v>470.80000000003855</v>
      </c>
      <c r="C4579" s="181" t="e">
        <f t="shared" si="1201"/>
        <v>#DIV/0!</v>
      </c>
      <c r="D4579" s="242">
        <f t="shared" si="1202"/>
        <v>108.16680206130255</v>
      </c>
      <c r="E4579" s="181" t="e">
        <f t="shared" si="1190"/>
        <v>#DIV/0!</v>
      </c>
      <c r="F4579" s="181" t="e">
        <f t="shared" si="1203"/>
        <v>#DIV/0!</v>
      </c>
      <c r="H4579" s="181" t="e">
        <f t="shared" si="1204"/>
        <v>#DIV/0!</v>
      </c>
      <c r="I4579" s="181" t="e">
        <f t="shared" si="1191"/>
        <v>#DIV/0!</v>
      </c>
      <c r="J4579" s="339" t="e">
        <f t="shared" si="1192"/>
        <v>#DIV/0!</v>
      </c>
      <c r="K4579" s="181" t="e">
        <f t="shared" si="1193"/>
        <v>#DIV/0!</v>
      </c>
      <c r="M4579" s="181" t="e">
        <f t="shared" si="1194"/>
        <v>#DIV/0!</v>
      </c>
      <c r="N4579" s="181" t="e">
        <f t="shared" si="1195"/>
        <v>#DIV/0!</v>
      </c>
      <c r="O4579" s="339" t="e">
        <f t="shared" si="1196"/>
        <v>#DIV/0!</v>
      </c>
      <c r="P4579" s="181" t="e">
        <f t="shared" si="1197"/>
        <v>#DIV/0!</v>
      </c>
      <c r="R4579" s="181" t="e">
        <f t="shared" si="1198"/>
        <v>#DIV/0!</v>
      </c>
      <c r="S4579" s="181" t="e">
        <f t="shared" si="1199"/>
        <v>#DIV/0!</v>
      </c>
      <c r="T4579" s="339" t="e">
        <f t="shared" si="1205"/>
        <v>#DIV/0!</v>
      </c>
      <c r="U4579" s="181" t="e">
        <f t="shared" si="1200"/>
        <v>#DIV/0!</v>
      </c>
    </row>
    <row r="4580" spans="2:21" ht="12.75" customHeight="1" x14ac:dyDescent="0.15">
      <c r="B4580" s="1">
        <f t="shared" si="1206"/>
        <v>470.90000000003857</v>
      </c>
      <c r="C4580" s="181" t="e">
        <f t="shared" si="1201"/>
        <v>#DIV/0!</v>
      </c>
      <c r="D4580" s="242">
        <f t="shared" si="1202"/>
        <v>108.17279883482873</v>
      </c>
      <c r="E4580" s="181" t="e">
        <f t="shared" si="1190"/>
        <v>#DIV/0!</v>
      </c>
      <c r="F4580" s="181" t="e">
        <f t="shared" si="1203"/>
        <v>#DIV/0!</v>
      </c>
      <c r="H4580" s="181" t="e">
        <f t="shared" si="1204"/>
        <v>#DIV/0!</v>
      </c>
      <c r="I4580" s="181" t="e">
        <f t="shared" si="1191"/>
        <v>#DIV/0!</v>
      </c>
      <c r="J4580" s="339" t="e">
        <f t="shared" si="1192"/>
        <v>#DIV/0!</v>
      </c>
      <c r="K4580" s="181" t="e">
        <f t="shared" si="1193"/>
        <v>#DIV/0!</v>
      </c>
      <c r="M4580" s="181" t="e">
        <f t="shared" si="1194"/>
        <v>#DIV/0!</v>
      </c>
      <c r="N4580" s="181" t="e">
        <f t="shared" si="1195"/>
        <v>#DIV/0!</v>
      </c>
      <c r="O4580" s="339" t="e">
        <f t="shared" si="1196"/>
        <v>#DIV/0!</v>
      </c>
      <c r="P4580" s="181" t="e">
        <f t="shared" si="1197"/>
        <v>#DIV/0!</v>
      </c>
      <c r="R4580" s="181" t="e">
        <f t="shared" si="1198"/>
        <v>#DIV/0!</v>
      </c>
      <c r="S4580" s="181" t="e">
        <f t="shared" si="1199"/>
        <v>#DIV/0!</v>
      </c>
      <c r="T4580" s="339" t="e">
        <f t="shared" si="1205"/>
        <v>#DIV/0!</v>
      </c>
      <c r="U4580" s="181" t="e">
        <f t="shared" si="1200"/>
        <v>#DIV/0!</v>
      </c>
    </row>
    <row r="4581" spans="2:21" ht="12.75" customHeight="1" x14ac:dyDescent="0.15">
      <c r="B4581" s="1">
        <f t="shared" si="1206"/>
        <v>471.0000000000386</v>
      </c>
      <c r="C4581" s="181" t="e">
        <f t="shared" si="1201"/>
        <v>#DIV/0!</v>
      </c>
      <c r="D4581" s="242">
        <f t="shared" si="1202"/>
        <v>108.17879461119151</v>
      </c>
      <c r="E4581" s="181" t="e">
        <f t="shared" si="1190"/>
        <v>#DIV/0!</v>
      </c>
      <c r="F4581" s="181" t="e">
        <f t="shared" si="1203"/>
        <v>#DIV/0!</v>
      </c>
      <c r="H4581" s="181" t="e">
        <f t="shared" si="1204"/>
        <v>#DIV/0!</v>
      </c>
      <c r="I4581" s="181" t="e">
        <f t="shared" si="1191"/>
        <v>#DIV/0!</v>
      </c>
      <c r="J4581" s="339" t="e">
        <f t="shared" si="1192"/>
        <v>#DIV/0!</v>
      </c>
      <c r="K4581" s="181" t="e">
        <f t="shared" si="1193"/>
        <v>#DIV/0!</v>
      </c>
      <c r="M4581" s="181" t="e">
        <f t="shared" si="1194"/>
        <v>#DIV/0!</v>
      </c>
      <c r="N4581" s="181" t="e">
        <f t="shared" si="1195"/>
        <v>#DIV/0!</v>
      </c>
      <c r="O4581" s="339" t="e">
        <f t="shared" si="1196"/>
        <v>#DIV/0!</v>
      </c>
      <c r="P4581" s="181" t="e">
        <f t="shared" si="1197"/>
        <v>#DIV/0!</v>
      </c>
      <c r="R4581" s="181" t="e">
        <f t="shared" si="1198"/>
        <v>#DIV/0!</v>
      </c>
      <c r="S4581" s="181" t="e">
        <f t="shared" si="1199"/>
        <v>#DIV/0!</v>
      </c>
      <c r="T4581" s="339" t="e">
        <f t="shared" si="1205"/>
        <v>#DIV/0!</v>
      </c>
      <c r="U4581" s="181" t="e">
        <f t="shared" si="1200"/>
        <v>#DIV/0!</v>
      </c>
    </row>
    <row r="4582" spans="2:21" ht="12.75" customHeight="1" x14ac:dyDescent="0.15">
      <c r="B4582" s="1">
        <f t="shared" si="1206"/>
        <v>471.10000000003862</v>
      </c>
      <c r="C4582" s="181" t="e">
        <f t="shared" si="1201"/>
        <v>#DIV/0!</v>
      </c>
      <c r="D4582" s="242">
        <f t="shared" si="1202"/>
        <v>108.18478939077796</v>
      </c>
      <c r="E4582" s="181" t="e">
        <f t="shared" si="1190"/>
        <v>#DIV/0!</v>
      </c>
      <c r="F4582" s="181" t="e">
        <f t="shared" si="1203"/>
        <v>#DIV/0!</v>
      </c>
      <c r="H4582" s="181" t="e">
        <f t="shared" si="1204"/>
        <v>#DIV/0!</v>
      </c>
      <c r="I4582" s="181" t="e">
        <f t="shared" si="1191"/>
        <v>#DIV/0!</v>
      </c>
      <c r="J4582" s="339" t="e">
        <f t="shared" si="1192"/>
        <v>#DIV/0!</v>
      </c>
      <c r="K4582" s="181" t="e">
        <f t="shared" si="1193"/>
        <v>#DIV/0!</v>
      </c>
      <c r="M4582" s="181" t="e">
        <f t="shared" si="1194"/>
        <v>#DIV/0!</v>
      </c>
      <c r="N4582" s="181" t="e">
        <f t="shared" si="1195"/>
        <v>#DIV/0!</v>
      </c>
      <c r="O4582" s="339" t="e">
        <f t="shared" si="1196"/>
        <v>#DIV/0!</v>
      </c>
      <c r="P4582" s="181" t="e">
        <f t="shared" si="1197"/>
        <v>#DIV/0!</v>
      </c>
      <c r="R4582" s="181" t="e">
        <f t="shared" si="1198"/>
        <v>#DIV/0!</v>
      </c>
      <c r="S4582" s="181" t="e">
        <f t="shared" si="1199"/>
        <v>#DIV/0!</v>
      </c>
      <c r="T4582" s="339" t="e">
        <f t="shared" si="1205"/>
        <v>#DIV/0!</v>
      </c>
      <c r="U4582" s="181" t="e">
        <f t="shared" si="1200"/>
        <v>#DIV/0!</v>
      </c>
    </row>
    <row r="4583" spans="2:21" ht="12.75" customHeight="1" x14ac:dyDescent="0.15">
      <c r="B4583" s="1">
        <f t="shared" si="1206"/>
        <v>471.20000000003864</v>
      </c>
      <c r="C4583" s="181" t="e">
        <f t="shared" si="1201"/>
        <v>#DIV/0!</v>
      </c>
      <c r="D4583" s="242">
        <f t="shared" si="1202"/>
        <v>108.19078317397449</v>
      </c>
      <c r="E4583" s="181" t="e">
        <f t="shared" si="1190"/>
        <v>#DIV/0!</v>
      </c>
      <c r="F4583" s="181" t="e">
        <f t="shared" si="1203"/>
        <v>#DIV/0!</v>
      </c>
      <c r="H4583" s="181" t="e">
        <f t="shared" si="1204"/>
        <v>#DIV/0!</v>
      </c>
      <c r="I4583" s="181" t="e">
        <f t="shared" si="1191"/>
        <v>#DIV/0!</v>
      </c>
      <c r="J4583" s="339" t="e">
        <f t="shared" si="1192"/>
        <v>#DIV/0!</v>
      </c>
      <c r="K4583" s="181" t="e">
        <f t="shared" si="1193"/>
        <v>#DIV/0!</v>
      </c>
      <c r="M4583" s="181" t="e">
        <f t="shared" si="1194"/>
        <v>#DIV/0!</v>
      </c>
      <c r="N4583" s="181" t="e">
        <f t="shared" si="1195"/>
        <v>#DIV/0!</v>
      </c>
      <c r="O4583" s="339" t="e">
        <f t="shared" si="1196"/>
        <v>#DIV/0!</v>
      </c>
      <c r="P4583" s="181" t="e">
        <f t="shared" si="1197"/>
        <v>#DIV/0!</v>
      </c>
      <c r="R4583" s="181" t="e">
        <f t="shared" si="1198"/>
        <v>#DIV/0!</v>
      </c>
      <c r="S4583" s="181" t="e">
        <f t="shared" si="1199"/>
        <v>#DIV/0!</v>
      </c>
      <c r="T4583" s="339" t="e">
        <f t="shared" si="1205"/>
        <v>#DIV/0!</v>
      </c>
      <c r="U4583" s="181" t="e">
        <f t="shared" si="1200"/>
        <v>#DIV/0!</v>
      </c>
    </row>
    <row r="4584" spans="2:21" ht="12.75" customHeight="1" x14ac:dyDescent="0.15">
      <c r="B4584" s="1">
        <f t="shared" si="1206"/>
        <v>471.30000000003866</v>
      </c>
      <c r="C4584" s="181" t="e">
        <f t="shared" si="1201"/>
        <v>#DIV/0!</v>
      </c>
      <c r="D4584" s="242">
        <f t="shared" si="1202"/>
        <v>108.19677596116746</v>
      </c>
      <c r="E4584" s="181" t="e">
        <f t="shared" si="1190"/>
        <v>#DIV/0!</v>
      </c>
      <c r="F4584" s="181" t="e">
        <f t="shared" si="1203"/>
        <v>#DIV/0!</v>
      </c>
      <c r="H4584" s="181" t="e">
        <f t="shared" si="1204"/>
        <v>#DIV/0!</v>
      </c>
      <c r="I4584" s="181" t="e">
        <f t="shared" si="1191"/>
        <v>#DIV/0!</v>
      </c>
      <c r="J4584" s="339" t="e">
        <f t="shared" si="1192"/>
        <v>#DIV/0!</v>
      </c>
      <c r="K4584" s="181" t="e">
        <f t="shared" si="1193"/>
        <v>#DIV/0!</v>
      </c>
      <c r="M4584" s="181" t="e">
        <f t="shared" si="1194"/>
        <v>#DIV/0!</v>
      </c>
      <c r="N4584" s="181" t="e">
        <f t="shared" si="1195"/>
        <v>#DIV/0!</v>
      </c>
      <c r="O4584" s="339" t="e">
        <f t="shared" si="1196"/>
        <v>#DIV/0!</v>
      </c>
      <c r="P4584" s="181" t="e">
        <f t="shared" si="1197"/>
        <v>#DIV/0!</v>
      </c>
      <c r="R4584" s="181" t="e">
        <f t="shared" si="1198"/>
        <v>#DIV/0!</v>
      </c>
      <c r="S4584" s="181" t="e">
        <f t="shared" si="1199"/>
        <v>#DIV/0!</v>
      </c>
      <c r="T4584" s="339" t="e">
        <f t="shared" si="1205"/>
        <v>#DIV/0!</v>
      </c>
      <c r="U4584" s="181" t="e">
        <f t="shared" si="1200"/>
        <v>#DIV/0!</v>
      </c>
    </row>
    <row r="4585" spans="2:21" ht="12.75" customHeight="1" x14ac:dyDescent="0.15">
      <c r="B4585" s="1">
        <f t="shared" si="1206"/>
        <v>471.40000000003869</v>
      </c>
      <c r="C4585" s="181" t="e">
        <f t="shared" si="1201"/>
        <v>#DIV/0!</v>
      </c>
      <c r="D4585" s="242">
        <f t="shared" si="1202"/>
        <v>108.20276775274301</v>
      </c>
      <c r="E4585" s="181" t="e">
        <f t="shared" si="1190"/>
        <v>#DIV/0!</v>
      </c>
      <c r="F4585" s="181" t="e">
        <f t="shared" si="1203"/>
        <v>#DIV/0!</v>
      </c>
      <c r="H4585" s="181" t="e">
        <f t="shared" si="1204"/>
        <v>#DIV/0!</v>
      </c>
      <c r="I4585" s="181" t="e">
        <f t="shared" si="1191"/>
        <v>#DIV/0!</v>
      </c>
      <c r="J4585" s="339" t="e">
        <f t="shared" si="1192"/>
        <v>#DIV/0!</v>
      </c>
      <c r="K4585" s="181" t="e">
        <f t="shared" si="1193"/>
        <v>#DIV/0!</v>
      </c>
      <c r="M4585" s="181" t="e">
        <f t="shared" si="1194"/>
        <v>#DIV/0!</v>
      </c>
      <c r="N4585" s="181" t="e">
        <f t="shared" si="1195"/>
        <v>#DIV/0!</v>
      </c>
      <c r="O4585" s="339" t="e">
        <f t="shared" si="1196"/>
        <v>#DIV/0!</v>
      </c>
      <c r="P4585" s="181" t="e">
        <f t="shared" si="1197"/>
        <v>#DIV/0!</v>
      </c>
      <c r="R4585" s="181" t="e">
        <f t="shared" si="1198"/>
        <v>#DIV/0!</v>
      </c>
      <c r="S4585" s="181" t="e">
        <f t="shared" si="1199"/>
        <v>#DIV/0!</v>
      </c>
      <c r="T4585" s="339" t="e">
        <f t="shared" si="1205"/>
        <v>#DIV/0!</v>
      </c>
      <c r="U4585" s="181" t="e">
        <f t="shared" si="1200"/>
        <v>#DIV/0!</v>
      </c>
    </row>
    <row r="4586" spans="2:21" ht="12.75" customHeight="1" x14ac:dyDescent="0.15">
      <c r="B4586" s="1">
        <f t="shared" si="1206"/>
        <v>471.50000000003871</v>
      </c>
      <c r="C4586" s="181" t="e">
        <f t="shared" si="1201"/>
        <v>#DIV/0!</v>
      </c>
      <c r="D4586" s="242">
        <f t="shared" si="1202"/>
        <v>108.20875854908709</v>
      </c>
      <c r="E4586" s="181" t="e">
        <f t="shared" si="1190"/>
        <v>#DIV/0!</v>
      </c>
      <c r="F4586" s="181" t="e">
        <f t="shared" si="1203"/>
        <v>#DIV/0!</v>
      </c>
      <c r="H4586" s="181" t="e">
        <f t="shared" si="1204"/>
        <v>#DIV/0!</v>
      </c>
      <c r="I4586" s="181" t="e">
        <f t="shared" si="1191"/>
        <v>#DIV/0!</v>
      </c>
      <c r="J4586" s="339" t="e">
        <f t="shared" si="1192"/>
        <v>#DIV/0!</v>
      </c>
      <c r="K4586" s="181" t="e">
        <f t="shared" si="1193"/>
        <v>#DIV/0!</v>
      </c>
      <c r="M4586" s="181" t="e">
        <f t="shared" si="1194"/>
        <v>#DIV/0!</v>
      </c>
      <c r="N4586" s="181" t="e">
        <f t="shared" si="1195"/>
        <v>#DIV/0!</v>
      </c>
      <c r="O4586" s="339" t="e">
        <f t="shared" si="1196"/>
        <v>#DIV/0!</v>
      </c>
      <c r="P4586" s="181" t="e">
        <f t="shared" si="1197"/>
        <v>#DIV/0!</v>
      </c>
      <c r="R4586" s="181" t="e">
        <f t="shared" si="1198"/>
        <v>#DIV/0!</v>
      </c>
      <c r="S4586" s="181" t="e">
        <f t="shared" si="1199"/>
        <v>#DIV/0!</v>
      </c>
      <c r="T4586" s="339" t="e">
        <f t="shared" si="1205"/>
        <v>#DIV/0!</v>
      </c>
      <c r="U4586" s="181" t="e">
        <f t="shared" si="1200"/>
        <v>#DIV/0!</v>
      </c>
    </row>
    <row r="4587" spans="2:21" ht="12.75" customHeight="1" x14ac:dyDescent="0.15">
      <c r="B4587" s="1">
        <f t="shared" si="1206"/>
        <v>471.60000000003873</v>
      </c>
      <c r="C4587" s="181" t="e">
        <f t="shared" si="1201"/>
        <v>#DIV/0!</v>
      </c>
      <c r="D4587" s="242">
        <f t="shared" si="1202"/>
        <v>108.21474835058518</v>
      </c>
      <c r="E4587" s="181" t="e">
        <f t="shared" si="1190"/>
        <v>#DIV/0!</v>
      </c>
      <c r="F4587" s="181" t="e">
        <f t="shared" si="1203"/>
        <v>#DIV/0!</v>
      </c>
      <c r="H4587" s="181" t="e">
        <f t="shared" si="1204"/>
        <v>#DIV/0!</v>
      </c>
      <c r="I4587" s="181" t="e">
        <f t="shared" si="1191"/>
        <v>#DIV/0!</v>
      </c>
      <c r="J4587" s="339" t="e">
        <f t="shared" si="1192"/>
        <v>#DIV/0!</v>
      </c>
      <c r="K4587" s="181" t="e">
        <f t="shared" si="1193"/>
        <v>#DIV/0!</v>
      </c>
      <c r="M4587" s="181" t="e">
        <f t="shared" si="1194"/>
        <v>#DIV/0!</v>
      </c>
      <c r="N4587" s="181" t="e">
        <f t="shared" si="1195"/>
        <v>#DIV/0!</v>
      </c>
      <c r="O4587" s="339" t="e">
        <f t="shared" si="1196"/>
        <v>#DIV/0!</v>
      </c>
      <c r="P4587" s="181" t="e">
        <f t="shared" si="1197"/>
        <v>#DIV/0!</v>
      </c>
      <c r="R4587" s="181" t="e">
        <f t="shared" si="1198"/>
        <v>#DIV/0!</v>
      </c>
      <c r="S4587" s="181" t="e">
        <f t="shared" si="1199"/>
        <v>#DIV/0!</v>
      </c>
      <c r="T4587" s="339" t="e">
        <f t="shared" si="1205"/>
        <v>#DIV/0!</v>
      </c>
      <c r="U4587" s="181" t="e">
        <f t="shared" si="1200"/>
        <v>#DIV/0!</v>
      </c>
    </row>
    <row r="4588" spans="2:21" ht="12.75" customHeight="1" x14ac:dyDescent="0.15">
      <c r="B4588" s="1">
        <f t="shared" si="1206"/>
        <v>471.70000000003876</v>
      </c>
      <c r="C4588" s="181" t="e">
        <f t="shared" si="1201"/>
        <v>#DIV/0!</v>
      </c>
      <c r="D4588" s="242">
        <f t="shared" si="1202"/>
        <v>108.22073715762265</v>
      </c>
      <c r="E4588" s="181" t="e">
        <f t="shared" si="1190"/>
        <v>#DIV/0!</v>
      </c>
      <c r="F4588" s="181" t="e">
        <f t="shared" si="1203"/>
        <v>#DIV/0!</v>
      </c>
      <c r="H4588" s="181" t="e">
        <f t="shared" si="1204"/>
        <v>#DIV/0!</v>
      </c>
      <c r="I4588" s="181" t="e">
        <f t="shared" si="1191"/>
        <v>#DIV/0!</v>
      </c>
      <c r="J4588" s="339" t="e">
        <f t="shared" si="1192"/>
        <v>#DIV/0!</v>
      </c>
      <c r="K4588" s="181" t="e">
        <f t="shared" si="1193"/>
        <v>#DIV/0!</v>
      </c>
      <c r="M4588" s="181" t="e">
        <f t="shared" si="1194"/>
        <v>#DIV/0!</v>
      </c>
      <c r="N4588" s="181" t="e">
        <f t="shared" si="1195"/>
        <v>#DIV/0!</v>
      </c>
      <c r="O4588" s="339" t="e">
        <f t="shared" si="1196"/>
        <v>#DIV/0!</v>
      </c>
      <c r="P4588" s="181" t="e">
        <f t="shared" si="1197"/>
        <v>#DIV/0!</v>
      </c>
      <c r="R4588" s="181" t="e">
        <f t="shared" si="1198"/>
        <v>#DIV/0!</v>
      </c>
      <c r="S4588" s="181" t="e">
        <f t="shared" si="1199"/>
        <v>#DIV/0!</v>
      </c>
      <c r="T4588" s="339" t="e">
        <f t="shared" si="1205"/>
        <v>#DIV/0!</v>
      </c>
      <c r="U4588" s="181" t="e">
        <f t="shared" si="1200"/>
        <v>#DIV/0!</v>
      </c>
    </row>
    <row r="4589" spans="2:21" ht="12.75" customHeight="1" x14ac:dyDescent="0.15">
      <c r="B4589" s="1">
        <f t="shared" si="1206"/>
        <v>471.80000000003878</v>
      </c>
      <c r="C4589" s="181" t="e">
        <f t="shared" si="1201"/>
        <v>#DIV/0!</v>
      </c>
      <c r="D4589" s="242">
        <f t="shared" si="1202"/>
        <v>108.22672497058483</v>
      </c>
      <c r="E4589" s="181" t="e">
        <f t="shared" si="1190"/>
        <v>#DIV/0!</v>
      </c>
      <c r="F4589" s="181" t="e">
        <f t="shared" si="1203"/>
        <v>#DIV/0!</v>
      </c>
      <c r="H4589" s="181" t="e">
        <f t="shared" si="1204"/>
        <v>#DIV/0!</v>
      </c>
      <c r="I4589" s="181" t="e">
        <f t="shared" si="1191"/>
        <v>#DIV/0!</v>
      </c>
      <c r="J4589" s="339" t="e">
        <f t="shared" si="1192"/>
        <v>#DIV/0!</v>
      </c>
      <c r="K4589" s="181" t="e">
        <f t="shared" si="1193"/>
        <v>#DIV/0!</v>
      </c>
      <c r="M4589" s="181" t="e">
        <f t="shared" si="1194"/>
        <v>#DIV/0!</v>
      </c>
      <c r="N4589" s="181" t="e">
        <f t="shared" si="1195"/>
        <v>#DIV/0!</v>
      </c>
      <c r="O4589" s="339" t="e">
        <f t="shared" si="1196"/>
        <v>#DIV/0!</v>
      </c>
      <c r="P4589" s="181" t="e">
        <f t="shared" si="1197"/>
        <v>#DIV/0!</v>
      </c>
      <c r="R4589" s="181" t="e">
        <f t="shared" si="1198"/>
        <v>#DIV/0!</v>
      </c>
      <c r="S4589" s="181" t="e">
        <f t="shared" si="1199"/>
        <v>#DIV/0!</v>
      </c>
      <c r="T4589" s="339" t="e">
        <f t="shared" si="1205"/>
        <v>#DIV/0!</v>
      </c>
      <c r="U4589" s="181" t="e">
        <f t="shared" si="1200"/>
        <v>#DIV/0!</v>
      </c>
    </row>
    <row r="4590" spans="2:21" ht="12.75" customHeight="1" x14ac:dyDescent="0.15">
      <c r="B4590" s="1">
        <f t="shared" si="1206"/>
        <v>471.9000000000388</v>
      </c>
      <c r="C4590" s="181" t="e">
        <f t="shared" si="1201"/>
        <v>#DIV/0!</v>
      </c>
      <c r="D4590" s="242">
        <f t="shared" si="1202"/>
        <v>108.23271178985652</v>
      </c>
      <c r="E4590" s="181" t="e">
        <f t="shared" si="1190"/>
        <v>#DIV/0!</v>
      </c>
      <c r="F4590" s="181" t="e">
        <f t="shared" si="1203"/>
        <v>#DIV/0!</v>
      </c>
      <c r="H4590" s="181" t="e">
        <f t="shared" si="1204"/>
        <v>#DIV/0!</v>
      </c>
      <c r="I4590" s="181" t="e">
        <f t="shared" si="1191"/>
        <v>#DIV/0!</v>
      </c>
      <c r="J4590" s="339" t="e">
        <f t="shared" si="1192"/>
        <v>#DIV/0!</v>
      </c>
      <c r="K4590" s="181" t="e">
        <f t="shared" si="1193"/>
        <v>#DIV/0!</v>
      </c>
      <c r="M4590" s="181" t="e">
        <f t="shared" si="1194"/>
        <v>#DIV/0!</v>
      </c>
      <c r="N4590" s="181" t="e">
        <f t="shared" si="1195"/>
        <v>#DIV/0!</v>
      </c>
      <c r="O4590" s="339" t="e">
        <f t="shared" si="1196"/>
        <v>#DIV/0!</v>
      </c>
      <c r="P4590" s="181" t="e">
        <f t="shared" si="1197"/>
        <v>#DIV/0!</v>
      </c>
      <c r="R4590" s="181" t="e">
        <f t="shared" si="1198"/>
        <v>#DIV/0!</v>
      </c>
      <c r="S4590" s="181" t="e">
        <f t="shared" si="1199"/>
        <v>#DIV/0!</v>
      </c>
      <c r="T4590" s="339" t="e">
        <f t="shared" si="1205"/>
        <v>#DIV/0!</v>
      </c>
      <c r="U4590" s="181" t="e">
        <f t="shared" si="1200"/>
        <v>#DIV/0!</v>
      </c>
    </row>
    <row r="4591" spans="2:21" ht="12.75" customHeight="1" x14ac:dyDescent="0.15">
      <c r="B4591" s="1">
        <f t="shared" si="1206"/>
        <v>472.00000000003882</v>
      </c>
      <c r="C4591" s="181" t="e">
        <f t="shared" si="1201"/>
        <v>#DIV/0!</v>
      </c>
      <c r="D4591" s="242">
        <f t="shared" si="1202"/>
        <v>108.23869761582252</v>
      </c>
      <c r="E4591" s="181" t="e">
        <f t="shared" si="1190"/>
        <v>#DIV/0!</v>
      </c>
      <c r="F4591" s="181" t="e">
        <f t="shared" si="1203"/>
        <v>#DIV/0!</v>
      </c>
      <c r="H4591" s="181" t="e">
        <f t="shared" si="1204"/>
        <v>#DIV/0!</v>
      </c>
      <c r="I4591" s="181" t="e">
        <f t="shared" si="1191"/>
        <v>#DIV/0!</v>
      </c>
      <c r="J4591" s="339" t="e">
        <f t="shared" si="1192"/>
        <v>#DIV/0!</v>
      </c>
      <c r="K4591" s="181" t="e">
        <f t="shared" si="1193"/>
        <v>#DIV/0!</v>
      </c>
      <c r="M4591" s="181" t="e">
        <f t="shared" si="1194"/>
        <v>#DIV/0!</v>
      </c>
      <c r="N4591" s="181" t="e">
        <f t="shared" si="1195"/>
        <v>#DIV/0!</v>
      </c>
      <c r="O4591" s="339" t="e">
        <f t="shared" si="1196"/>
        <v>#DIV/0!</v>
      </c>
      <c r="P4591" s="181" t="e">
        <f t="shared" si="1197"/>
        <v>#DIV/0!</v>
      </c>
      <c r="R4591" s="181" t="e">
        <f t="shared" si="1198"/>
        <v>#DIV/0!</v>
      </c>
      <c r="S4591" s="181" t="e">
        <f t="shared" si="1199"/>
        <v>#DIV/0!</v>
      </c>
      <c r="T4591" s="339" t="e">
        <f t="shared" si="1205"/>
        <v>#DIV/0!</v>
      </c>
      <c r="U4591" s="181" t="e">
        <f t="shared" si="1200"/>
        <v>#DIV/0!</v>
      </c>
    </row>
    <row r="4592" spans="2:21" ht="12.75" customHeight="1" x14ac:dyDescent="0.15">
      <c r="B4592" s="1">
        <f t="shared" si="1206"/>
        <v>472.10000000003885</v>
      </c>
      <c r="C4592" s="181" t="e">
        <f t="shared" si="1201"/>
        <v>#DIV/0!</v>
      </c>
      <c r="D4592" s="242">
        <f t="shared" si="1202"/>
        <v>108.24468244886725</v>
      </c>
      <c r="E4592" s="181" t="e">
        <f t="shared" si="1190"/>
        <v>#DIV/0!</v>
      </c>
      <c r="F4592" s="181" t="e">
        <f t="shared" si="1203"/>
        <v>#DIV/0!</v>
      </c>
      <c r="H4592" s="181" t="e">
        <f t="shared" si="1204"/>
        <v>#DIV/0!</v>
      </c>
      <c r="I4592" s="181" t="e">
        <f t="shared" si="1191"/>
        <v>#DIV/0!</v>
      </c>
      <c r="J4592" s="339" t="e">
        <f t="shared" si="1192"/>
        <v>#DIV/0!</v>
      </c>
      <c r="K4592" s="181" t="e">
        <f t="shared" si="1193"/>
        <v>#DIV/0!</v>
      </c>
      <c r="M4592" s="181" t="e">
        <f t="shared" si="1194"/>
        <v>#DIV/0!</v>
      </c>
      <c r="N4592" s="181" t="e">
        <f t="shared" si="1195"/>
        <v>#DIV/0!</v>
      </c>
      <c r="O4592" s="339" t="e">
        <f t="shared" si="1196"/>
        <v>#DIV/0!</v>
      </c>
      <c r="P4592" s="181" t="e">
        <f t="shared" si="1197"/>
        <v>#DIV/0!</v>
      </c>
      <c r="R4592" s="181" t="e">
        <f t="shared" si="1198"/>
        <v>#DIV/0!</v>
      </c>
      <c r="S4592" s="181" t="e">
        <f t="shared" si="1199"/>
        <v>#DIV/0!</v>
      </c>
      <c r="T4592" s="339" t="e">
        <f t="shared" si="1205"/>
        <v>#DIV/0!</v>
      </c>
      <c r="U4592" s="181" t="e">
        <f t="shared" si="1200"/>
        <v>#DIV/0!</v>
      </c>
    </row>
    <row r="4593" spans="2:21" ht="12.75" customHeight="1" x14ac:dyDescent="0.15">
      <c r="B4593" s="1">
        <f t="shared" si="1206"/>
        <v>472.20000000003887</v>
      </c>
      <c r="C4593" s="181" t="e">
        <f t="shared" si="1201"/>
        <v>#DIV/0!</v>
      </c>
      <c r="D4593" s="242">
        <f t="shared" si="1202"/>
        <v>108.25066628937485</v>
      </c>
      <c r="E4593" s="181" t="e">
        <f t="shared" si="1190"/>
        <v>#DIV/0!</v>
      </c>
      <c r="F4593" s="181" t="e">
        <f t="shared" si="1203"/>
        <v>#DIV/0!</v>
      </c>
      <c r="H4593" s="181" t="e">
        <f t="shared" si="1204"/>
        <v>#DIV/0!</v>
      </c>
      <c r="I4593" s="181" t="e">
        <f t="shared" si="1191"/>
        <v>#DIV/0!</v>
      </c>
      <c r="J4593" s="339" t="e">
        <f t="shared" si="1192"/>
        <v>#DIV/0!</v>
      </c>
      <c r="K4593" s="181" t="e">
        <f t="shared" si="1193"/>
        <v>#DIV/0!</v>
      </c>
      <c r="M4593" s="181" t="e">
        <f t="shared" si="1194"/>
        <v>#DIV/0!</v>
      </c>
      <c r="N4593" s="181" t="e">
        <f t="shared" si="1195"/>
        <v>#DIV/0!</v>
      </c>
      <c r="O4593" s="339" t="e">
        <f t="shared" si="1196"/>
        <v>#DIV/0!</v>
      </c>
      <c r="P4593" s="181" t="e">
        <f t="shared" si="1197"/>
        <v>#DIV/0!</v>
      </c>
      <c r="R4593" s="181" t="e">
        <f t="shared" si="1198"/>
        <v>#DIV/0!</v>
      </c>
      <c r="S4593" s="181" t="e">
        <f t="shared" si="1199"/>
        <v>#DIV/0!</v>
      </c>
      <c r="T4593" s="339" t="e">
        <f t="shared" si="1205"/>
        <v>#DIV/0!</v>
      </c>
      <c r="U4593" s="181" t="e">
        <f t="shared" si="1200"/>
        <v>#DIV/0!</v>
      </c>
    </row>
    <row r="4594" spans="2:21" ht="12.75" customHeight="1" x14ac:dyDescent="0.15">
      <c r="B4594" s="1">
        <f t="shared" si="1206"/>
        <v>472.30000000003889</v>
      </c>
      <c r="C4594" s="181" t="e">
        <f t="shared" si="1201"/>
        <v>#DIV/0!</v>
      </c>
      <c r="D4594" s="242">
        <f t="shared" si="1202"/>
        <v>108.25664913772941</v>
      </c>
      <c r="E4594" s="181" t="e">
        <f t="shared" si="1190"/>
        <v>#DIV/0!</v>
      </c>
      <c r="F4594" s="181" t="e">
        <f t="shared" si="1203"/>
        <v>#DIV/0!</v>
      </c>
      <c r="H4594" s="181" t="e">
        <f t="shared" si="1204"/>
        <v>#DIV/0!</v>
      </c>
      <c r="I4594" s="181" t="e">
        <f t="shared" si="1191"/>
        <v>#DIV/0!</v>
      </c>
      <c r="J4594" s="339" t="e">
        <f t="shared" si="1192"/>
        <v>#DIV/0!</v>
      </c>
      <c r="K4594" s="181" t="e">
        <f t="shared" si="1193"/>
        <v>#DIV/0!</v>
      </c>
      <c r="M4594" s="181" t="e">
        <f t="shared" si="1194"/>
        <v>#DIV/0!</v>
      </c>
      <c r="N4594" s="181" t="e">
        <f t="shared" si="1195"/>
        <v>#DIV/0!</v>
      </c>
      <c r="O4594" s="339" t="e">
        <f t="shared" si="1196"/>
        <v>#DIV/0!</v>
      </c>
      <c r="P4594" s="181" t="e">
        <f t="shared" si="1197"/>
        <v>#DIV/0!</v>
      </c>
      <c r="R4594" s="181" t="e">
        <f t="shared" si="1198"/>
        <v>#DIV/0!</v>
      </c>
      <c r="S4594" s="181" t="e">
        <f t="shared" si="1199"/>
        <v>#DIV/0!</v>
      </c>
      <c r="T4594" s="339" t="e">
        <f t="shared" si="1205"/>
        <v>#DIV/0!</v>
      </c>
      <c r="U4594" s="181" t="e">
        <f t="shared" si="1200"/>
        <v>#DIV/0!</v>
      </c>
    </row>
    <row r="4595" spans="2:21" ht="12.75" customHeight="1" x14ac:dyDescent="0.15">
      <c r="B4595" s="1">
        <f t="shared" si="1206"/>
        <v>472.40000000003892</v>
      </c>
      <c r="C4595" s="181" t="e">
        <f t="shared" si="1201"/>
        <v>#DIV/0!</v>
      </c>
      <c r="D4595" s="242">
        <f t="shared" si="1202"/>
        <v>108.26263099431456</v>
      </c>
      <c r="E4595" s="181" t="e">
        <f t="shared" si="1190"/>
        <v>#DIV/0!</v>
      </c>
      <c r="F4595" s="181" t="e">
        <f t="shared" si="1203"/>
        <v>#DIV/0!</v>
      </c>
      <c r="H4595" s="181" t="e">
        <f t="shared" si="1204"/>
        <v>#DIV/0!</v>
      </c>
      <c r="I4595" s="181" t="e">
        <f t="shared" si="1191"/>
        <v>#DIV/0!</v>
      </c>
      <c r="J4595" s="339" t="e">
        <f t="shared" si="1192"/>
        <v>#DIV/0!</v>
      </c>
      <c r="K4595" s="181" t="e">
        <f t="shared" si="1193"/>
        <v>#DIV/0!</v>
      </c>
      <c r="M4595" s="181" t="e">
        <f t="shared" si="1194"/>
        <v>#DIV/0!</v>
      </c>
      <c r="N4595" s="181" t="e">
        <f t="shared" si="1195"/>
        <v>#DIV/0!</v>
      </c>
      <c r="O4595" s="339" t="e">
        <f t="shared" si="1196"/>
        <v>#DIV/0!</v>
      </c>
      <c r="P4595" s="181" t="e">
        <f t="shared" si="1197"/>
        <v>#DIV/0!</v>
      </c>
      <c r="R4595" s="181" t="e">
        <f t="shared" si="1198"/>
        <v>#DIV/0!</v>
      </c>
      <c r="S4595" s="181" t="e">
        <f t="shared" si="1199"/>
        <v>#DIV/0!</v>
      </c>
      <c r="T4595" s="339" t="e">
        <f t="shared" si="1205"/>
        <v>#DIV/0!</v>
      </c>
      <c r="U4595" s="181" t="e">
        <f t="shared" si="1200"/>
        <v>#DIV/0!</v>
      </c>
    </row>
    <row r="4596" spans="2:21" ht="12.75" customHeight="1" x14ac:dyDescent="0.15">
      <c r="B4596" s="1">
        <f t="shared" si="1206"/>
        <v>472.50000000003894</v>
      </c>
      <c r="C4596" s="181" t="e">
        <f t="shared" si="1201"/>
        <v>#DIV/0!</v>
      </c>
      <c r="D4596" s="242">
        <f t="shared" si="1202"/>
        <v>108.26861185951395</v>
      </c>
      <c r="E4596" s="181" t="e">
        <f t="shared" si="1190"/>
        <v>#DIV/0!</v>
      </c>
      <c r="F4596" s="181" t="e">
        <f t="shared" si="1203"/>
        <v>#DIV/0!</v>
      </c>
      <c r="H4596" s="181" t="e">
        <f t="shared" si="1204"/>
        <v>#DIV/0!</v>
      </c>
      <c r="I4596" s="181" t="e">
        <f t="shared" si="1191"/>
        <v>#DIV/0!</v>
      </c>
      <c r="J4596" s="339" t="e">
        <f t="shared" si="1192"/>
        <v>#DIV/0!</v>
      </c>
      <c r="K4596" s="181" t="e">
        <f t="shared" si="1193"/>
        <v>#DIV/0!</v>
      </c>
      <c r="M4596" s="181" t="e">
        <f t="shared" si="1194"/>
        <v>#DIV/0!</v>
      </c>
      <c r="N4596" s="181" t="e">
        <f t="shared" si="1195"/>
        <v>#DIV/0!</v>
      </c>
      <c r="O4596" s="339" t="e">
        <f t="shared" si="1196"/>
        <v>#DIV/0!</v>
      </c>
      <c r="P4596" s="181" t="e">
        <f t="shared" si="1197"/>
        <v>#DIV/0!</v>
      </c>
      <c r="R4596" s="181" t="e">
        <f t="shared" si="1198"/>
        <v>#DIV/0!</v>
      </c>
      <c r="S4596" s="181" t="e">
        <f t="shared" si="1199"/>
        <v>#DIV/0!</v>
      </c>
      <c r="T4596" s="339" t="e">
        <f t="shared" si="1205"/>
        <v>#DIV/0!</v>
      </c>
      <c r="U4596" s="181" t="e">
        <f t="shared" si="1200"/>
        <v>#DIV/0!</v>
      </c>
    </row>
    <row r="4597" spans="2:21" ht="12.75" customHeight="1" x14ac:dyDescent="0.15">
      <c r="B4597" s="1">
        <f t="shared" si="1206"/>
        <v>472.60000000003896</v>
      </c>
      <c r="C4597" s="181" t="e">
        <f t="shared" si="1201"/>
        <v>#DIV/0!</v>
      </c>
      <c r="D4597" s="242">
        <f t="shared" si="1202"/>
        <v>108.27459173371091</v>
      </c>
      <c r="E4597" s="181" t="e">
        <f t="shared" si="1190"/>
        <v>#DIV/0!</v>
      </c>
      <c r="F4597" s="181" t="e">
        <f t="shared" si="1203"/>
        <v>#DIV/0!</v>
      </c>
      <c r="H4597" s="181" t="e">
        <f t="shared" si="1204"/>
        <v>#DIV/0!</v>
      </c>
      <c r="I4597" s="181" t="e">
        <f t="shared" si="1191"/>
        <v>#DIV/0!</v>
      </c>
      <c r="J4597" s="339" t="e">
        <f t="shared" si="1192"/>
        <v>#DIV/0!</v>
      </c>
      <c r="K4597" s="181" t="e">
        <f t="shared" si="1193"/>
        <v>#DIV/0!</v>
      </c>
      <c r="M4597" s="181" t="e">
        <f t="shared" si="1194"/>
        <v>#DIV/0!</v>
      </c>
      <c r="N4597" s="181" t="e">
        <f t="shared" si="1195"/>
        <v>#DIV/0!</v>
      </c>
      <c r="O4597" s="339" t="e">
        <f t="shared" si="1196"/>
        <v>#DIV/0!</v>
      </c>
      <c r="P4597" s="181" t="e">
        <f t="shared" si="1197"/>
        <v>#DIV/0!</v>
      </c>
      <c r="R4597" s="181" t="e">
        <f t="shared" si="1198"/>
        <v>#DIV/0!</v>
      </c>
      <c r="S4597" s="181" t="e">
        <f t="shared" si="1199"/>
        <v>#DIV/0!</v>
      </c>
      <c r="T4597" s="339" t="e">
        <f t="shared" si="1205"/>
        <v>#DIV/0!</v>
      </c>
      <c r="U4597" s="181" t="e">
        <f t="shared" si="1200"/>
        <v>#DIV/0!</v>
      </c>
    </row>
    <row r="4598" spans="2:21" ht="12.75" customHeight="1" x14ac:dyDescent="0.15">
      <c r="B4598" s="1">
        <f t="shared" si="1206"/>
        <v>472.70000000003898</v>
      </c>
      <c r="C4598" s="181" t="e">
        <f t="shared" si="1201"/>
        <v>#DIV/0!</v>
      </c>
      <c r="D4598" s="242">
        <f t="shared" si="1202"/>
        <v>108.28057061728836</v>
      </c>
      <c r="E4598" s="181" t="e">
        <f t="shared" si="1190"/>
        <v>#DIV/0!</v>
      </c>
      <c r="F4598" s="181" t="e">
        <f t="shared" si="1203"/>
        <v>#DIV/0!</v>
      </c>
      <c r="H4598" s="181" t="e">
        <f t="shared" si="1204"/>
        <v>#DIV/0!</v>
      </c>
      <c r="I4598" s="181" t="e">
        <f t="shared" si="1191"/>
        <v>#DIV/0!</v>
      </c>
      <c r="J4598" s="339" t="e">
        <f t="shared" si="1192"/>
        <v>#DIV/0!</v>
      </c>
      <c r="K4598" s="181" t="e">
        <f t="shared" si="1193"/>
        <v>#DIV/0!</v>
      </c>
      <c r="M4598" s="181" t="e">
        <f t="shared" si="1194"/>
        <v>#DIV/0!</v>
      </c>
      <c r="N4598" s="181" t="e">
        <f t="shared" si="1195"/>
        <v>#DIV/0!</v>
      </c>
      <c r="O4598" s="339" t="e">
        <f t="shared" si="1196"/>
        <v>#DIV/0!</v>
      </c>
      <c r="P4598" s="181" t="e">
        <f t="shared" si="1197"/>
        <v>#DIV/0!</v>
      </c>
      <c r="R4598" s="181" t="e">
        <f t="shared" si="1198"/>
        <v>#DIV/0!</v>
      </c>
      <c r="S4598" s="181" t="e">
        <f t="shared" si="1199"/>
        <v>#DIV/0!</v>
      </c>
      <c r="T4598" s="339" t="e">
        <f t="shared" si="1205"/>
        <v>#DIV/0!</v>
      </c>
      <c r="U4598" s="181" t="e">
        <f t="shared" si="1200"/>
        <v>#DIV/0!</v>
      </c>
    </row>
    <row r="4599" spans="2:21" ht="12.75" customHeight="1" x14ac:dyDescent="0.15">
      <c r="B4599" s="1">
        <f t="shared" si="1206"/>
        <v>472.80000000003901</v>
      </c>
      <c r="C4599" s="181" t="e">
        <f t="shared" si="1201"/>
        <v>#DIV/0!</v>
      </c>
      <c r="D4599" s="242">
        <f t="shared" si="1202"/>
        <v>108.28654851062926</v>
      </c>
      <c r="E4599" s="181" t="e">
        <f t="shared" si="1190"/>
        <v>#DIV/0!</v>
      </c>
      <c r="F4599" s="181" t="e">
        <f t="shared" si="1203"/>
        <v>#DIV/0!</v>
      </c>
      <c r="H4599" s="181" t="e">
        <f t="shared" si="1204"/>
        <v>#DIV/0!</v>
      </c>
      <c r="I4599" s="181" t="e">
        <f t="shared" si="1191"/>
        <v>#DIV/0!</v>
      </c>
      <c r="J4599" s="339" t="e">
        <f t="shared" si="1192"/>
        <v>#DIV/0!</v>
      </c>
      <c r="K4599" s="181" t="e">
        <f t="shared" si="1193"/>
        <v>#DIV/0!</v>
      </c>
      <c r="M4599" s="181" t="e">
        <f t="shared" si="1194"/>
        <v>#DIV/0!</v>
      </c>
      <c r="N4599" s="181" t="e">
        <f t="shared" si="1195"/>
        <v>#DIV/0!</v>
      </c>
      <c r="O4599" s="339" t="e">
        <f t="shared" si="1196"/>
        <v>#DIV/0!</v>
      </c>
      <c r="P4599" s="181" t="e">
        <f t="shared" si="1197"/>
        <v>#DIV/0!</v>
      </c>
      <c r="R4599" s="181" t="e">
        <f t="shared" si="1198"/>
        <v>#DIV/0!</v>
      </c>
      <c r="S4599" s="181" t="e">
        <f t="shared" si="1199"/>
        <v>#DIV/0!</v>
      </c>
      <c r="T4599" s="339" t="e">
        <f t="shared" si="1205"/>
        <v>#DIV/0!</v>
      </c>
      <c r="U4599" s="181" t="e">
        <f t="shared" si="1200"/>
        <v>#DIV/0!</v>
      </c>
    </row>
    <row r="4600" spans="2:21" ht="12.75" customHeight="1" x14ac:dyDescent="0.15">
      <c r="B4600" s="1">
        <f t="shared" si="1206"/>
        <v>472.90000000003903</v>
      </c>
      <c r="C4600" s="181" t="e">
        <f t="shared" si="1201"/>
        <v>#DIV/0!</v>
      </c>
      <c r="D4600" s="242">
        <f t="shared" si="1202"/>
        <v>108.29252541411611</v>
      </c>
      <c r="E4600" s="181" t="e">
        <f t="shared" si="1190"/>
        <v>#DIV/0!</v>
      </c>
      <c r="F4600" s="181" t="e">
        <f t="shared" si="1203"/>
        <v>#DIV/0!</v>
      </c>
      <c r="H4600" s="181" t="e">
        <f t="shared" si="1204"/>
        <v>#DIV/0!</v>
      </c>
      <c r="I4600" s="181" t="e">
        <f t="shared" si="1191"/>
        <v>#DIV/0!</v>
      </c>
      <c r="J4600" s="339" t="e">
        <f t="shared" si="1192"/>
        <v>#DIV/0!</v>
      </c>
      <c r="K4600" s="181" t="e">
        <f t="shared" si="1193"/>
        <v>#DIV/0!</v>
      </c>
      <c r="M4600" s="181" t="e">
        <f t="shared" si="1194"/>
        <v>#DIV/0!</v>
      </c>
      <c r="N4600" s="181" t="e">
        <f t="shared" si="1195"/>
        <v>#DIV/0!</v>
      </c>
      <c r="O4600" s="339" t="e">
        <f t="shared" si="1196"/>
        <v>#DIV/0!</v>
      </c>
      <c r="P4600" s="181" t="e">
        <f t="shared" si="1197"/>
        <v>#DIV/0!</v>
      </c>
      <c r="R4600" s="181" t="e">
        <f t="shared" si="1198"/>
        <v>#DIV/0!</v>
      </c>
      <c r="S4600" s="181" t="e">
        <f t="shared" si="1199"/>
        <v>#DIV/0!</v>
      </c>
      <c r="T4600" s="339" t="e">
        <f t="shared" si="1205"/>
        <v>#DIV/0!</v>
      </c>
      <c r="U4600" s="181" t="e">
        <f t="shared" si="1200"/>
        <v>#DIV/0!</v>
      </c>
    </row>
    <row r="4601" spans="2:21" ht="12.75" customHeight="1" x14ac:dyDescent="0.15">
      <c r="B4601" s="1">
        <f t="shared" si="1206"/>
        <v>473.00000000003905</v>
      </c>
      <c r="C4601" s="181" t="e">
        <f t="shared" si="1201"/>
        <v>#DIV/0!</v>
      </c>
      <c r="D4601" s="242">
        <f t="shared" si="1202"/>
        <v>108.29850132813127</v>
      </c>
      <c r="E4601" s="181" t="e">
        <f t="shared" si="1190"/>
        <v>#DIV/0!</v>
      </c>
      <c r="F4601" s="181" t="e">
        <f t="shared" si="1203"/>
        <v>#DIV/0!</v>
      </c>
      <c r="H4601" s="181" t="e">
        <f t="shared" si="1204"/>
        <v>#DIV/0!</v>
      </c>
      <c r="I4601" s="181" t="e">
        <f t="shared" si="1191"/>
        <v>#DIV/0!</v>
      </c>
      <c r="J4601" s="339" t="e">
        <f t="shared" si="1192"/>
        <v>#DIV/0!</v>
      </c>
      <c r="K4601" s="181" t="e">
        <f t="shared" si="1193"/>
        <v>#DIV/0!</v>
      </c>
      <c r="M4601" s="181" t="e">
        <f t="shared" si="1194"/>
        <v>#DIV/0!</v>
      </c>
      <c r="N4601" s="181" t="e">
        <f t="shared" si="1195"/>
        <v>#DIV/0!</v>
      </c>
      <c r="O4601" s="339" t="e">
        <f t="shared" si="1196"/>
        <v>#DIV/0!</v>
      </c>
      <c r="P4601" s="181" t="e">
        <f t="shared" si="1197"/>
        <v>#DIV/0!</v>
      </c>
      <c r="R4601" s="181" t="e">
        <f t="shared" si="1198"/>
        <v>#DIV/0!</v>
      </c>
      <c r="S4601" s="181" t="e">
        <f t="shared" si="1199"/>
        <v>#DIV/0!</v>
      </c>
      <c r="T4601" s="339" t="e">
        <f t="shared" si="1205"/>
        <v>#DIV/0!</v>
      </c>
      <c r="U4601" s="181" t="e">
        <f t="shared" si="1200"/>
        <v>#DIV/0!</v>
      </c>
    </row>
    <row r="4602" spans="2:21" ht="12.75" customHeight="1" x14ac:dyDescent="0.15">
      <c r="B4602" s="1">
        <f t="shared" si="1206"/>
        <v>473.10000000003907</v>
      </c>
      <c r="C4602" s="181" t="e">
        <f t="shared" si="1201"/>
        <v>#DIV/0!</v>
      </c>
      <c r="D4602" s="242">
        <f t="shared" si="1202"/>
        <v>108.30447625305693</v>
      </c>
      <c r="E4602" s="181" t="e">
        <f t="shared" si="1190"/>
        <v>#DIV/0!</v>
      </c>
      <c r="F4602" s="181" t="e">
        <f t="shared" si="1203"/>
        <v>#DIV/0!</v>
      </c>
      <c r="H4602" s="181" t="e">
        <f t="shared" si="1204"/>
        <v>#DIV/0!</v>
      </c>
      <c r="I4602" s="181" t="e">
        <f t="shared" si="1191"/>
        <v>#DIV/0!</v>
      </c>
      <c r="J4602" s="339" t="e">
        <f t="shared" si="1192"/>
        <v>#DIV/0!</v>
      </c>
      <c r="K4602" s="181" t="e">
        <f t="shared" si="1193"/>
        <v>#DIV/0!</v>
      </c>
      <c r="M4602" s="181" t="e">
        <f t="shared" si="1194"/>
        <v>#DIV/0!</v>
      </c>
      <c r="N4602" s="181" t="e">
        <f t="shared" si="1195"/>
        <v>#DIV/0!</v>
      </c>
      <c r="O4602" s="339" t="e">
        <f t="shared" si="1196"/>
        <v>#DIV/0!</v>
      </c>
      <c r="P4602" s="181" t="e">
        <f t="shared" si="1197"/>
        <v>#DIV/0!</v>
      </c>
      <c r="R4602" s="181" t="e">
        <f t="shared" si="1198"/>
        <v>#DIV/0!</v>
      </c>
      <c r="S4602" s="181" t="e">
        <f t="shared" si="1199"/>
        <v>#DIV/0!</v>
      </c>
      <c r="T4602" s="339" t="e">
        <f t="shared" si="1205"/>
        <v>#DIV/0!</v>
      </c>
      <c r="U4602" s="181" t="e">
        <f t="shared" si="1200"/>
        <v>#DIV/0!</v>
      </c>
    </row>
    <row r="4603" spans="2:21" ht="12.75" customHeight="1" x14ac:dyDescent="0.15">
      <c r="B4603" s="1">
        <f t="shared" si="1206"/>
        <v>473.2000000000391</v>
      </c>
      <c r="C4603" s="181" t="e">
        <f t="shared" si="1201"/>
        <v>#DIV/0!</v>
      </c>
      <c r="D4603" s="242">
        <f t="shared" si="1202"/>
        <v>108.31045018927497</v>
      </c>
      <c r="E4603" s="181" t="e">
        <f t="shared" si="1190"/>
        <v>#DIV/0!</v>
      </c>
      <c r="F4603" s="181" t="e">
        <f t="shared" si="1203"/>
        <v>#DIV/0!</v>
      </c>
      <c r="H4603" s="181" t="e">
        <f t="shared" si="1204"/>
        <v>#DIV/0!</v>
      </c>
      <c r="I4603" s="181" t="e">
        <f t="shared" si="1191"/>
        <v>#DIV/0!</v>
      </c>
      <c r="J4603" s="339" t="e">
        <f t="shared" si="1192"/>
        <v>#DIV/0!</v>
      </c>
      <c r="K4603" s="181" t="e">
        <f t="shared" si="1193"/>
        <v>#DIV/0!</v>
      </c>
      <c r="M4603" s="181" t="e">
        <f t="shared" si="1194"/>
        <v>#DIV/0!</v>
      </c>
      <c r="N4603" s="181" t="e">
        <f t="shared" si="1195"/>
        <v>#DIV/0!</v>
      </c>
      <c r="O4603" s="339" t="e">
        <f t="shared" si="1196"/>
        <v>#DIV/0!</v>
      </c>
      <c r="P4603" s="181" t="e">
        <f t="shared" si="1197"/>
        <v>#DIV/0!</v>
      </c>
      <c r="R4603" s="181" t="e">
        <f t="shared" si="1198"/>
        <v>#DIV/0!</v>
      </c>
      <c r="S4603" s="181" t="e">
        <f t="shared" si="1199"/>
        <v>#DIV/0!</v>
      </c>
      <c r="T4603" s="339" t="e">
        <f t="shared" si="1205"/>
        <v>#DIV/0!</v>
      </c>
      <c r="U4603" s="181" t="e">
        <f t="shared" si="1200"/>
        <v>#DIV/0!</v>
      </c>
    </row>
    <row r="4604" spans="2:21" ht="12.75" customHeight="1" x14ac:dyDescent="0.15">
      <c r="B4604" s="1">
        <f t="shared" si="1206"/>
        <v>473.30000000003912</v>
      </c>
      <c r="C4604" s="181" t="e">
        <f t="shared" si="1201"/>
        <v>#DIV/0!</v>
      </c>
      <c r="D4604" s="242">
        <f t="shared" si="1202"/>
        <v>108.31642313716708</v>
      </c>
      <c r="E4604" s="181" t="e">
        <f t="shared" si="1190"/>
        <v>#DIV/0!</v>
      </c>
      <c r="F4604" s="181" t="e">
        <f t="shared" si="1203"/>
        <v>#DIV/0!</v>
      </c>
      <c r="H4604" s="181" t="e">
        <f t="shared" si="1204"/>
        <v>#DIV/0!</v>
      </c>
      <c r="I4604" s="181" t="e">
        <f t="shared" si="1191"/>
        <v>#DIV/0!</v>
      </c>
      <c r="J4604" s="339" t="e">
        <f t="shared" si="1192"/>
        <v>#DIV/0!</v>
      </c>
      <c r="K4604" s="181" t="e">
        <f t="shared" si="1193"/>
        <v>#DIV/0!</v>
      </c>
      <c r="M4604" s="181" t="e">
        <f t="shared" si="1194"/>
        <v>#DIV/0!</v>
      </c>
      <c r="N4604" s="181" t="e">
        <f t="shared" si="1195"/>
        <v>#DIV/0!</v>
      </c>
      <c r="O4604" s="339" t="e">
        <f t="shared" si="1196"/>
        <v>#DIV/0!</v>
      </c>
      <c r="P4604" s="181" t="e">
        <f t="shared" si="1197"/>
        <v>#DIV/0!</v>
      </c>
      <c r="R4604" s="181" t="e">
        <f t="shared" si="1198"/>
        <v>#DIV/0!</v>
      </c>
      <c r="S4604" s="181" t="e">
        <f t="shared" si="1199"/>
        <v>#DIV/0!</v>
      </c>
      <c r="T4604" s="339" t="e">
        <f t="shared" si="1205"/>
        <v>#DIV/0!</v>
      </c>
      <c r="U4604" s="181" t="e">
        <f t="shared" si="1200"/>
        <v>#DIV/0!</v>
      </c>
    </row>
    <row r="4605" spans="2:21" ht="12.75" customHeight="1" x14ac:dyDescent="0.15">
      <c r="B4605" s="1">
        <f t="shared" si="1206"/>
        <v>473.40000000003914</v>
      </c>
      <c r="C4605" s="181" t="e">
        <f t="shared" si="1201"/>
        <v>#DIV/0!</v>
      </c>
      <c r="D4605" s="242">
        <f t="shared" si="1202"/>
        <v>108.32239509711464</v>
      </c>
      <c r="E4605" s="181" t="e">
        <f t="shared" si="1190"/>
        <v>#DIV/0!</v>
      </c>
      <c r="F4605" s="181" t="e">
        <f t="shared" si="1203"/>
        <v>#DIV/0!</v>
      </c>
      <c r="H4605" s="181" t="e">
        <f t="shared" si="1204"/>
        <v>#DIV/0!</v>
      </c>
      <c r="I4605" s="181" t="e">
        <f t="shared" si="1191"/>
        <v>#DIV/0!</v>
      </c>
      <c r="J4605" s="339" t="e">
        <f t="shared" si="1192"/>
        <v>#DIV/0!</v>
      </c>
      <c r="K4605" s="181" t="e">
        <f t="shared" si="1193"/>
        <v>#DIV/0!</v>
      </c>
      <c r="M4605" s="181" t="e">
        <f t="shared" si="1194"/>
        <v>#DIV/0!</v>
      </c>
      <c r="N4605" s="181" t="e">
        <f t="shared" si="1195"/>
        <v>#DIV/0!</v>
      </c>
      <c r="O4605" s="339" t="e">
        <f t="shared" si="1196"/>
        <v>#DIV/0!</v>
      </c>
      <c r="P4605" s="181" t="e">
        <f t="shared" si="1197"/>
        <v>#DIV/0!</v>
      </c>
      <c r="R4605" s="181" t="e">
        <f t="shared" si="1198"/>
        <v>#DIV/0!</v>
      </c>
      <c r="S4605" s="181" t="e">
        <f t="shared" si="1199"/>
        <v>#DIV/0!</v>
      </c>
      <c r="T4605" s="339" t="e">
        <f t="shared" si="1205"/>
        <v>#DIV/0!</v>
      </c>
      <c r="U4605" s="181" t="e">
        <f t="shared" si="1200"/>
        <v>#DIV/0!</v>
      </c>
    </row>
    <row r="4606" spans="2:21" ht="12.75" customHeight="1" x14ac:dyDescent="0.15">
      <c r="B4606" s="1">
        <f t="shared" si="1206"/>
        <v>473.50000000003917</v>
      </c>
      <c r="C4606" s="181" t="e">
        <f t="shared" si="1201"/>
        <v>#DIV/0!</v>
      </c>
      <c r="D4606" s="242">
        <f t="shared" si="1202"/>
        <v>108.32836606949891</v>
      </c>
      <c r="E4606" s="181" t="e">
        <f t="shared" si="1190"/>
        <v>#DIV/0!</v>
      </c>
      <c r="F4606" s="181" t="e">
        <f t="shared" si="1203"/>
        <v>#DIV/0!</v>
      </c>
      <c r="H4606" s="181" t="e">
        <f t="shared" si="1204"/>
        <v>#DIV/0!</v>
      </c>
      <c r="I4606" s="181" t="e">
        <f t="shared" si="1191"/>
        <v>#DIV/0!</v>
      </c>
      <c r="J4606" s="339" t="e">
        <f t="shared" si="1192"/>
        <v>#DIV/0!</v>
      </c>
      <c r="K4606" s="181" t="e">
        <f t="shared" si="1193"/>
        <v>#DIV/0!</v>
      </c>
      <c r="M4606" s="181" t="e">
        <f t="shared" si="1194"/>
        <v>#DIV/0!</v>
      </c>
      <c r="N4606" s="181" t="e">
        <f t="shared" si="1195"/>
        <v>#DIV/0!</v>
      </c>
      <c r="O4606" s="339" t="e">
        <f t="shared" si="1196"/>
        <v>#DIV/0!</v>
      </c>
      <c r="P4606" s="181" t="e">
        <f t="shared" si="1197"/>
        <v>#DIV/0!</v>
      </c>
      <c r="R4606" s="181" t="e">
        <f t="shared" si="1198"/>
        <v>#DIV/0!</v>
      </c>
      <c r="S4606" s="181" t="e">
        <f t="shared" si="1199"/>
        <v>#DIV/0!</v>
      </c>
      <c r="T4606" s="339" t="e">
        <f t="shared" si="1205"/>
        <v>#DIV/0!</v>
      </c>
      <c r="U4606" s="181" t="e">
        <f t="shared" si="1200"/>
        <v>#DIV/0!</v>
      </c>
    </row>
    <row r="4607" spans="2:21" ht="12.75" customHeight="1" x14ac:dyDescent="0.15">
      <c r="B4607" s="1">
        <f t="shared" si="1206"/>
        <v>473.60000000003919</v>
      </c>
      <c r="C4607" s="181" t="e">
        <f t="shared" si="1201"/>
        <v>#DIV/0!</v>
      </c>
      <c r="D4607" s="242">
        <f t="shared" si="1202"/>
        <v>108.33433605470073</v>
      </c>
      <c r="E4607" s="181" t="e">
        <f t="shared" si="1190"/>
        <v>#DIV/0!</v>
      </c>
      <c r="F4607" s="181" t="e">
        <f t="shared" si="1203"/>
        <v>#DIV/0!</v>
      </c>
      <c r="H4607" s="181" t="e">
        <f t="shared" si="1204"/>
        <v>#DIV/0!</v>
      </c>
      <c r="I4607" s="181" t="e">
        <f t="shared" si="1191"/>
        <v>#DIV/0!</v>
      </c>
      <c r="J4607" s="339" t="e">
        <f t="shared" si="1192"/>
        <v>#DIV/0!</v>
      </c>
      <c r="K4607" s="181" t="e">
        <f t="shared" si="1193"/>
        <v>#DIV/0!</v>
      </c>
      <c r="M4607" s="181" t="e">
        <f t="shared" si="1194"/>
        <v>#DIV/0!</v>
      </c>
      <c r="N4607" s="181" t="e">
        <f t="shared" si="1195"/>
        <v>#DIV/0!</v>
      </c>
      <c r="O4607" s="339" t="e">
        <f t="shared" si="1196"/>
        <v>#DIV/0!</v>
      </c>
      <c r="P4607" s="181" t="e">
        <f t="shared" si="1197"/>
        <v>#DIV/0!</v>
      </c>
      <c r="R4607" s="181" t="e">
        <f t="shared" si="1198"/>
        <v>#DIV/0!</v>
      </c>
      <c r="S4607" s="181" t="e">
        <f t="shared" si="1199"/>
        <v>#DIV/0!</v>
      </c>
      <c r="T4607" s="339" t="e">
        <f t="shared" si="1205"/>
        <v>#DIV/0!</v>
      </c>
      <c r="U4607" s="181" t="e">
        <f t="shared" si="1200"/>
        <v>#DIV/0!</v>
      </c>
    </row>
    <row r="4608" spans="2:21" ht="12.75" customHeight="1" x14ac:dyDescent="0.15">
      <c r="B4608" s="1">
        <f t="shared" si="1206"/>
        <v>473.70000000003921</v>
      </c>
      <c r="C4608" s="181" t="e">
        <f t="shared" si="1201"/>
        <v>#DIV/0!</v>
      </c>
      <c r="D4608" s="242">
        <f t="shared" si="1202"/>
        <v>108.34030505310103</v>
      </c>
      <c r="E4608" s="181" t="e">
        <f t="shared" si="1190"/>
        <v>#DIV/0!</v>
      </c>
      <c r="F4608" s="181" t="e">
        <f t="shared" si="1203"/>
        <v>#DIV/0!</v>
      </c>
      <c r="H4608" s="181" t="e">
        <f t="shared" si="1204"/>
        <v>#DIV/0!</v>
      </c>
      <c r="I4608" s="181" t="e">
        <f t="shared" si="1191"/>
        <v>#DIV/0!</v>
      </c>
      <c r="J4608" s="339" t="e">
        <f t="shared" si="1192"/>
        <v>#DIV/0!</v>
      </c>
      <c r="K4608" s="181" t="e">
        <f t="shared" si="1193"/>
        <v>#DIV/0!</v>
      </c>
      <c r="M4608" s="181" t="e">
        <f t="shared" si="1194"/>
        <v>#DIV/0!</v>
      </c>
      <c r="N4608" s="181" t="e">
        <f t="shared" si="1195"/>
        <v>#DIV/0!</v>
      </c>
      <c r="O4608" s="339" t="e">
        <f t="shared" si="1196"/>
        <v>#DIV/0!</v>
      </c>
      <c r="P4608" s="181" t="e">
        <f t="shared" si="1197"/>
        <v>#DIV/0!</v>
      </c>
      <c r="R4608" s="181" t="e">
        <f t="shared" si="1198"/>
        <v>#DIV/0!</v>
      </c>
      <c r="S4608" s="181" t="e">
        <f t="shared" si="1199"/>
        <v>#DIV/0!</v>
      </c>
      <c r="T4608" s="339" t="e">
        <f t="shared" si="1205"/>
        <v>#DIV/0!</v>
      </c>
      <c r="U4608" s="181" t="e">
        <f t="shared" si="1200"/>
        <v>#DIV/0!</v>
      </c>
    </row>
    <row r="4609" spans="2:21" ht="12.75" customHeight="1" x14ac:dyDescent="0.15">
      <c r="B4609" s="1">
        <f t="shared" si="1206"/>
        <v>473.80000000003923</v>
      </c>
      <c r="C4609" s="181" t="e">
        <f t="shared" si="1201"/>
        <v>#DIV/0!</v>
      </c>
      <c r="D4609" s="242">
        <f t="shared" si="1202"/>
        <v>108.34627306508027</v>
      </c>
      <c r="E4609" s="181" t="e">
        <f t="shared" si="1190"/>
        <v>#DIV/0!</v>
      </c>
      <c r="F4609" s="181" t="e">
        <f t="shared" si="1203"/>
        <v>#DIV/0!</v>
      </c>
      <c r="H4609" s="181" t="e">
        <f t="shared" si="1204"/>
        <v>#DIV/0!</v>
      </c>
      <c r="I4609" s="181" t="e">
        <f t="shared" si="1191"/>
        <v>#DIV/0!</v>
      </c>
      <c r="J4609" s="339" t="e">
        <f t="shared" si="1192"/>
        <v>#DIV/0!</v>
      </c>
      <c r="K4609" s="181" t="e">
        <f t="shared" si="1193"/>
        <v>#DIV/0!</v>
      </c>
      <c r="M4609" s="181" t="e">
        <f t="shared" si="1194"/>
        <v>#DIV/0!</v>
      </c>
      <c r="N4609" s="181" t="e">
        <f t="shared" si="1195"/>
        <v>#DIV/0!</v>
      </c>
      <c r="O4609" s="339" t="e">
        <f t="shared" si="1196"/>
        <v>#DIV/0!</v>
      </c>
      <c r="P4609" s="181" t="e">
        <f t="shared" si="1197"/>
        <v>#DIV/0!</v>
      </c>
      <c r="R4609" s="181" t="e">
        <f t="shared" si="1198"/>
        <v>#DIV/0!</v>
      </c>
      <c r="S4609" s="181" t="e">
        <f t="shared" si="1199"/>
        <v>#DIV/0!</v>
      </c>
      <c r="T4609" s="339" t="e">
        <f t="shared" si="1205"/>
        <v>#DIV/0!</v>
      </c>
      <c r="U4609" s="181" t="e">
        <f t="shared" si="1200"/>
        <v>#DIV/0!</v>
      </c>
    </row>
    <row r="4610" spans="2:21" ht="12.75" customHeight="1" x14ac:dyDescent="0.15">
      <c r="B4610" s="1">
        <f t="shared" si="1206"/>
        <v>473.90000000003926</v>
      </c>
      <c r="C4610" s="181" t="e">
        <f t="shared" si="1201"/>
        <v>#DIV/0!</v>
      </c>
      <c r="D4610" s="242">
        <f t="shared" si="1202"/>
        <v>108.35224009101859</v>
      </c>
      <c r="E4610" s="181" t="e">
        <f t="shared" si="1190"/>
        <v>#DIV/0!</v>
      </c>
      <c r="F4610" s="181" t="e">
        <f t="shared" si="1203"/>
        <v>#DIV/0!</v>
      </c>
      <c r="H4610" s="181" t="e">
        <f t="shared" si="1204"/>
        <v>#DIV/0!</v>
      </c>
      <c r="I4610" s="181" t="e">
        <f t="shared" si="1191"/>
        <v>#DIV/0!</v>
      </c>
      <c r="J4610" s="339" t="e">
        <f t="shared" si="1192"/>
        <v>#DIV/0!</v>
      </c>
      <c r="K4610" s="181" t="e">
        <f t="shared" si="1193"/>
        <v>#DIV/0!</v>
      </c>
      <c r="M4610" s="181" t="e">
        <f t="shared" si="1194"/>
        <v>#DIV/0!</v>
      </c>
      <c r="N4610" s="181" t="e">
        <f t="shared" si="1195"/>
        <v>#DIV/0!</v>
      </c>
      <c r="O4610" s="339" t="e">
        <f t="shared" si="1196"/>
        <v>#DIV/0!</v>
      </c>
      <c r="P4610" s="181" t="e">
        <f t="shared" si="1197"/>
        <v>#DIV/0!</v>
      </c>
      <c r="R4610" s="181" t="e">
        <f t="shared" si="1198"/>
        <v>#DIV/0!</v>
      </c>
      <c r="S4610" s="181" t="e">
        <f t="shared" si="1199"/>
        <v>#DIV/0!</v>
      </c>
      <c r="T4610" s="339" t="e">
        <f t="shared" si="1205"/>
        <v>#DIV/0!</v>
      </c>
      <c r="U4610" s="181" t="e">
        <f t="shared" si="1200"/>
        <v>#DIV/0!</v>
      </c>
    </row>
    <row r="4611" spans="2:21" ht="12.75" customHeight="1" x14ac:dyDescent="0.15">
      <c r="B4611" s="1">
        <f t="shared" si="1206"/>
        <v>474.00000000003928</v>
      </c>
      <c r="C4611" s="181" t="e">
        <f t="shared" si="1201"/>
        <v>#DIV/0!</v>
      </c>
      <c r="D4611" s="242">
        <f t="shared" si="1202"/>
        <v>108.35820613129617</v>
      </c>
      <c r="E4611" s="181" t="e">
        <f t="shared" si="1190"/>
        <v>#DIV/0!</v>
      </c>
      <c r="F4611" s="181" t="e">
        <f t="shared" si="1203"/>
        <v>#DIV/0!</v>
      </c>
      <c r="H4611" s="181" t="e">
        <f t="shared" si="1204"/>
        <v>#DIV/0!</v>
      </c>
      <c r="I4611" s="181" t="e">
        <f t="shared" si="1191"/>
        <v>#DIV/0!</v>
      </c>
      <c r="J4611" s="339" t="e">
        <f t="shared" si="1192"/>
        <v>#DIV/0!</v>
      </c>
      <c r="K4611" s="181" t="e">
        <f t="shared" si="1193"/>
        <v>#DIV/0!</v>
      </c>
      <c r="M4611" s="181" t="e">
        <f t="shared" si="1194"/>
        <v>#DIV/0!</v>
      </c>
      <c r="N4611" s="181" t="e">
        <f t="shared" si="1195"/>
        <v>#DIV/0!</v>
      </c>
      <c r="O4611" s="339" t="e">
        <f t="shared" si="1196"/>
        <v>#DIV/0!</v>
      </c>
      <c r="P4611" s="181" t="e">
        <f t="shared" si="1197"/>
        <v>#DIV/0!</v>
      </c>
      <c r="R4611" s="181" t="e">
        <f t="shared" si="1198"/>
        <v>#DIV/0!</v>
      </c>
      <c r="S4611" s="181" t="e">
        <f t="shared" si="1199"/>
        <v>#DIV/0!</v>
      </c>
      <c r="T4611" s="339" t="e">
        <f t="shared" si="1205"/>
        <v>#DIV/0!</v>
      </c>
      <c r="U4611" s="181" t="e">
        <f t="shared" si="1200"/>
        <v>#DIV/0!</v>
      </c>
    </row>
    <row r="4612" spans="2:21" ht="12.75" customHeight="1" x14ac:dyDescent="0.15">
      <c r="B4612" s="1">
        <f t="shared" si="1206"/>
        <v>474.1000000000393</v>
      </c>
      <c r="C4612" s="181" t="e">
        <f t="shared" si="1201"/>
        <v>#DIV/0!</v>
      </c>
      <c r="D4612" s="242">
        <f t="shared" si="1202"/>
        <v>108.36417118629286</v>
      </c>
      <c r="E4612" s="181" t="e">
        <f t="shared" si="1190"/>
        <v>#DIV/0!</v>
      </c>
      <c r="F4612" s="181" t="e">
        <f t="shared" si="1203"/>
        <v>#DIV/0!</v>
      </c>
      <c r="H4612" s="181" t="e">
        <f t="shared" si="1204"/>
        <v>#DIV/0!</v>
      </c>
      <c r="I4612" s="181" t="e">
        <f t="shared" si="1191"/>
        <v>#DIV/0!</v>
      </c>
      <c r="J4612" s="339" t="e">
        <f t="shared" si="1192"/>
        <v>#DIV/0!</v>
      </c>
      <c r="K4612" s="181" t="e">
        <f t="shared" si="1193"/>
        <v>#DIV/0!</v>
      </c>
      <c r="M4612" s="181" t="e">
        <f t="shared" si="1194"/>
        <v>#DIV/0!</v>
      </c>
      <c r="N4612" s="181" t="e">
        <f t="shared" si="1195"/>
        <v>#DIV/0!</v>
      </c>
      <c r="O4612" s="339" t="e">
        <f t="shared" si="1196"/>
        <v>#DIV/0!</v>
      </c>
      <c r="P4612" s="181" t="e">
        <f t="shared" si="1197"/>
        <v>#DIV/0!</v>
      </c>
      <c r="R4612" s="181" t="e">
        <f t="shared" si="1198"/>
        <v>#DIV/0!</v>
      </c>
      <c r="S4612" s="181" t="e">
        <f t="shared" si="1199"/>
        <v>#DIV/0!</v>
      </c>
      <c r="T4612" s="339" t="e">
        <f t="shared" si="1205"/>
        <v>#DIV/0!</v>
      </c>
      <c r="U4612" s="181" t="e">
        <f t="shared" si="1200"/>
        <v>#DIV/0!</v>
      </c>
    </row>
    <row r="4613" spans="2:21" ht="12.75" customHeight="1" x14ac:dyDescent="0.15">
      <c r="B4613" s="1">
        <f t="shared" si="1206"/>
        <v>474.20000000003932</v>
      </c>
      <c r="C4613" s="181" t="e">
        <f t="shared" si="1201"/>
        <v>#DIV/0!</v>
      </c>
      <c r="D4613" s="242">
        <f t="shared" si="1202"/>
        <v>108.37013525638812</v>
      </c>
      <c r="E4613" s="181" t="e">
        <f t="shared" si="1190"/>
        <v>#DIV/0!</v>
      </c>
      <c r="F4613" s="181" t="e">
        <f t="shared" si="1203"/>
        <v>#DIV/0!</v>
      </c>
      <c r="H4613" s="181" t="e">
        <f t="shared" si="1204"/>
        <v>#DIV/0!</v>
      </c>
      <c r="I4613" s="181" t="e">
        <f t="shared" si="1191"/>
        <v>#DIV/0!</v>
      </c>
      <c r="J4613" s="339" t="e">
        <f t="shared" si="1192"/>
        <v>#DIV/0!</v>
      </c>
      <c r="K4613" s="181" t="e">
        <f t="shared" si="1193"/>
        <v>#DIV/0!</v>
      </c>
      <c r="M4613" s="181" t="e">
        <f t="shared" si="1194"/>
        <v>#DIV/0!</v>
      </c>
      <c r="N4613" s="181" t="e">
        <f t="shared" si="1195"/>
        <v>#DIV/0!</v>
      </c>
      <c r="O4613" s="339" t="e">
        <f t="shared" si="1196"/>
        <v>#DIV/0!</v>
      </c>
      <c r="P4613" s="181" t="e">
        <f t="shared" si="1197"/>
        <v>#DIV/0!</v>
      </c>
      <c r="R4613" s="181" t="e">
        <f t="shared" si="1198"/>
        <v>#DIV/0!</v>
      </c>
      <c r="S4613" s="181" t="e">
        <f t="shared" si="1199"/>
        <v>#DIV/0!</v>
      </c>
      <c r="T4613" s="339" t="e">
        <f t="shared" si="1205"/>
        <v>#DIV/0!</v>
      </c>
      <c r="U4613" s="181" t="e">
        <f t="shared" si="1200"/>
        <v>#DIV/0!</v>
      </c>
    </row>
    <row r="4614" spans="2:21" ht="12.75" customHeight="1" x14ac:dyDescent="0.15">
      <c r="B4614" s="1">
        <f t="shared" si="1206"/>
        <v>474.30000000003935</v>
      </c>
      <c r="C4614" s="181" t="e">
        <f t="shared" si="1201"/>
        <v>#DIV/0!</v>
      </c>
      <c r="D4614" s="242">
        <f t="shared" si="1202"/>
        <v>108.37609834196144</v>
      </c>
      <c r="E4614" s="181" t="e">
        <f t="shared" ref="E4614:E4677" si="1207">+$D$19+(C4614/(D4614*$D$34))</f>
        <v>#DIV/0!</v>
      </c>
      <c r="F4614" s="181" t="e">
        <f t="shared" si="1203"/>
        <v>#DIV/0!</v>
      </c>
      <c r="H4614" s="181" t="e">
        <f t="shared" si="1204"/>
        <v>#DIV/0!</v>
      </c>
      <c r="I4614" s="181" t="e">
        <f t="shared" ref="I4614:I4677" si="1208">1.32*(($B4615-$D$19)/$D$30)^0.25</f>
        <v>#DIV/0!</v>
      </c>
      <c r="J4614" s="339" t="e">
        <f t="shared" ref="J4614:J4677" si="1209">+$D$19+(H4614/(I4614*$D$35))</f>
        <v>#DIV/0!</v>
      </c>
      <c r="K4614" s="181" t="e">
        <f t="shared" ref="K4614:K4677" si="1210">ABS($B4615-J4614)</f>
        <v>#DIV/0!</v>
      </c>
      <c r="M4614" s="181" t="e">
        <f t="shared" ref="M4614:M4677" si="1211">(2*PI()*$D$27*$D$8*$AE$7*($D$31-B4615))/LN($D$30/$D$28)</f>
        <v>#DIV/0!</v>
      </c>
      <c r="N4614" s="181" t="e">
        <f t="shared" ref="N4614:N4677" si="1212">1.32*(($B4615-$D$19)/$D$30)^0.25</f>
        <v>#DIV/0!</v>
      </c>
      <c r="O4614" s="339" t="e">
        <f t="shared" ref="O4614:O4677" si="1213">+$D$19+(M4614/(N4614*$D$38))</f>
        <v>#DIV/0!</v>
      </c>
      <c r="P4614" s="181" t="e">
        <f t="shared" ref="P4614:P4677" si="1214">ABS($B4615-O4614)</f>
        <v>#DIV/0!</v>
      </c>
      <c r="R4614" s="181" t="e">
        <f t="shared" ref="R4614:R4677" si="1215">(2*PI()*$D$27*$D$9*$AE$6*($D$31-B4615))/LN($D$30/$D$28)</f>
        <v>#DIV/0!</v>
      </c>
      <c r="S4614" s="181" t="e">
        <f t="shared" ref="S4614:S4677" si="1216">1.32*(($B4615-$D$19)/$D$30)^0.25</f>
        <v>#DIV/0!</v>
      </c>
      <c r="T4614" s="339" t="e">
        <f t="shared" si="1205"/>
        <v>#DIV/0!</v>
      </c>
      <c r="U4614" s="181" t="e">
        <f t="shared" ref="U4614:U4677" si="1217">ABS($B4615-T4614)</f>
        <v>#DIV/0!</v>
      </c>
    </row>
    <row r="4615" spans="2:21" ht="12.75" customHeight="1" x14ac:dyDescent="0.15">
      <c r="B4615" s="1">
        <f t="shared" si="1206"/>
        <v>474.40000000003937</v>
      </c>
      <c r="C4615" s="181" t="e">
        <f t="shared" ref="C4615:C4678" si="1218">(2*PI()*$D$26*$D$32*($D$31-B4616))/LN($D$29/$D$28)</f>
        <v>#DIV/0!</v>
      </c>
      <c r="D4615" s="242">
        <f t="shared" ref="D4615:D4678" si="1219">1.32*((B4616-$D$19)/$D$29)^0.25</f>
        <v>108.38206044339191</v>
      </c>
      <c r="E4615" s="181" t="e">
        <f t="shared" si="1207"/>
        <v>#DIV/0!</v>
      </c>
      <c r="F4615" s="181" t="e">
        <f t="shared" ref="F4615:F4678" si="1220">ABS(B4616-E4615)</f>
        <v>#DIV/0!</v>
      </c>
      <c r="H4615" s="181" t="e">
        <f t="shared" ref="H4615:H4678" si="1221">(2*PI()*$D$27*$D$32*($D$31-B4616))/LN($D$30/$D$28)</f>
        <v>#DIV/0!</v>
      </c>
      <c r="I4615" s="181" t="e">
        <f t="shared" si="1208"/>
        <v>#DIV/0!</v>
      </c>
      <c r="J4615" s="339" t="e">
        <f t="shared" si="1209"/>
        <v>#DIV/0!</v>
      </c>
      <c r="K4615" s="181" t="e">
        <f t="shared" si="1210"/>
        <v>#DIV/0!</v>
      </c>
      <c r="M4615" s="181" t="e">
        <f t="shared" si="1211"/>
        <v>#DIV/0!</v>
      </c>
      <c r="N4615" s="181" t="e">
        <f t="shared" si="1212"/>
        <v>#DIV/0!</v>
      </c>
      <c r="O4615" s="339" t="e">
        <f t="shared" si="1213"/>
        <v>#DIV/0!</v>
      </c>
      <c r="P4615" s="181" t="e">
        <f t="shared" si="1214"/>
        <v>#DIV/0!</v>
      </c>
      <c r="R4615" s="181" t="e">
        <f t="shared" si="1215"/>
        <v>#DIV/0!</v>
      </c>
      <c r="S4615" s="181" t="e">
        <f t="shared" si="1216"/>
        <v>#DIV/0!</v>
      </c>
      <c r="T4615" s="339" t="e">
        <f t="shared" ref="T4615:T4678" si="1222">+$D$19+(R4615/(S4615*$D$41))</f>
        <v>#DIV/0!</v>
      </c>
      <c r="U4615" s="181" t="e">
        <f t="shared" si="1217"/>
        <v>#DIV/0!</v>
      </c>
    </row>
    <row r="4616" spans="2:21" ht="12.75" customHeight="1" x14ac:dyDescent="0.15">
      <c r="B4616" s="1">
        <f t="shared" ref="B4616:B4679" si="1223">B4615+0.1</f>
        <v>474.50000000003939</v>
      </c>
      <c r="C4616" s="181" t="e">
        <f t="shared" si="1218"/>
        <v>#DIV/0!</v>
      </c>
      <c r="D4616" s="242">
        <f t="shared" si="1219"/>
        <v>108.38802156105837</v>
      </c>
      <c r="E4616" s="181" t="e">
        <f t="shared" si="1207"/>
        <v>#DIV/0!</v>
      </c>
      <c r="F4616" s="181" t="e">
        <f t="shared" si="1220"/>
        <v>#DIV/0!</v>
      </c>
      <c r="H4616" s="181" t="e">
        <f t="shared" si="1221"/>
        <v>#DIV/0!</v>
      </c>
      <c r="I4616" s="181" t="e">
        <f t="shared" si="1208"/>
        <v>#DIV/0!</v>
      </c>
      <c r="J4616" s="339" t="e">
        <f t="shared" si="1209"/>
        <v>#DIV/0!</v>
      </c>
      <c r="K4616" s="181" t="e">
        <f t="shared" si="1210"/>
        <v>#DIV/0!</v>
      </c>
      <c r="M4616" s="181" t="e">
        <f t="shared" si="1211"/>
        <v>#DIV/0!</v>
      </c>
      <c r="N4616" s="181" t="e">
        <f t="shared" si="1212"/>
        <v>#DIV/0!</v>
      </c>
      <c r="O4616" s="339" t="e">
        <f t="shared" si="1213"/>
        <v>#DIV/0!</v>
      </c>
      <c r="P4616" s="181" t="e">
        <f t="shared" si="1214"/>
        <v>#DIV/0!</v>
      </c>
      <c r="R4616" s="181" t="e">
        <f t="shared" si="1215"/>
        <v>#DIV/0!</v>
      </c>
      <c r="S4616" s="181" t="e">
        <f t="shared" si="1216"/>
        <v>#DIV/0!</v>
      </c>
      <c r="T4616" s="339" t="e">
        <f t="shared" si="1222"/>
        <v>#DIV/0!</v>
      </c>
      <c r="U4616" s="181" t="e">
        <f t="shared" si="1217"/>
        <v>#DIV/0!</v>
      </c>
    </row>
    <row r="4617" spans="2:21" ht="12.75" customHeight="1" x14ac:dyDescent="0.15">
      <c r="B4617" s="1">
        <f t="shared" si="1223"/>
        <v>474.60000000003942</v>
      </c>
      <c r="C4617" s="181" t="e">
        <f t="shared" si="1218"/>
        <v>#DIV/0!</v>
      </c>
      <c r="D4617" s="242">
        <f t="shared" si="1219"/>
        <v>108.39398169533953</v>
      </c>
      <c r="E4617" s="181" t="e">
        <f t="shared" si="1207"/>
        <v>#DIV/0!</v>
      </c>
      <c r="F4617" s="181" t="e">
        <f t="shared" si="1220"/>
        <v>#DIV/0!</v>
      </c>
      <c r="H4617" s="181" t="e">
        <f t="shared" si="1221"/>
        <v>#DIV/0!</v>
      </c>
      <c r="I4617" s="181" t="e">
        <f t="shared" si="1208"/>
        <v>#DIV/0!</v>
      </c>
      <c r="J4617" s="339" t="e">
        <f t="shared" si="1209"/>
        <v>#DIV/0!</v>
      </c>
      <c r="K4617" s="181" t="e">
        <f t="shared" si="1210"/>
        <v>#DIV/0!</v>
      </c>
      <c r="M4617" s="181" t="e">
        <f t="shared" si="1211"/>
        <v>#DIV/0!</v>
      </c>
      <c r="N4617" s="181" t="e">
        <f t="shared" si="1212"/>
        <v>#DIV/0!</v>
      </c>
      <c r="O4617" s="339" t="e">
        <f t="shared" si="1213"/>
        <v>#DIV/0!</v>
      </c>
      <c r="P4617" s="181" t="e">
        <f t="shared" si="1214"/>
        <v>#DIV/0!</v>
      </c>
      <c r="R4617" s="181" t="e">
        <f t="shared" si="1215"/>
        <v>#DIV/0!</v>
      </c>
      <c r="S4617" s="181" t="e">
        <f t="shared" si="1216"/>
        <v>#DIV/0!</v>
      </c>
      <c r="T4617" s="339" t="e">
        <f t="shared" si="1222"/>
        <v>#DIV/0!</v>
      </c>
      <c r="U4617" s="181" t="e">
        <f t="shared" si="1217"/>
        <v>#DIV/0!</v>
      </c>
    </row>
    <row r="4618" spans="2:21" ht="12.75" customHeight="1" x14ac:dyDescent="0.15">
      <c r="B4618" s="1">
        <f t="shared" si="1223"/>
        <v>474.70000000003944</v>
      </c>
      <c r="C4618" s="181" t="e">
        <f t="shared" si="1218"/>
        <v>#DIV/0!</v>
      </c>
      <c r="D4618" s="242">
        <f t="shared" si="1219"/>
        <v>108.39994084661399</v>
      </c>
      <c r="E4618" s="181" t="e">
        <f t="shared" si="1207"/>
        <v>#DIV/0!</v>
      </c>
      <c r="F4618" s="181" t="e">
        <f t="shared" si="1220"/>
        <v>#DIV/0!</v>
      </c>
      <c r="H4618" s="181" t="e">
        <f t="shared" si="1221"/>
        <v>#DIV/0!</v>
      </c>
      <c r="I4618" s="181" t="e">
        <f t="shared" si="1208"/>
        <v>#DIV/0!</v>
      </c>
      <c r="J4618" s="339" t="e">
        <f t="shared" si="1209"/>
        <v>#DIV/0!</v>
      </c>
      <c r="K4618" s="181" t="e">
        <f t="shared" si="1210"/>
        <v>#DIV/0!</v>
      </c>
      <c r="M4618" s="181" t="e">
        <f t="shared" si="1211"/>
        <v>#DIV/0!</v>
      </c>
      <c r="N4618" s="181" t="e">
        <f t="shared" si="1212"/>
        <v>#DIV/0!</v>
      </c>
      <c r="O4618" s="339" t="e">
        <f t="shared" si="1213"/>
        <v>#DIV/0!</v>
      </c>
      <c r="P4618" s="181" t="e">
        <f t="shared" si="1214"/>
        <v>#DIV/0!</v>
      </c>
      <c r="R4618" s="181" t="e">
        <f t="shared" si="1215"/>
        <v>#DIV/0!</v>
      </c>
      <c r="S4618" s="181" t="e">
        <f t="shared" si="1216"/>
        <v>#DIV/0!</v>
      </c>
      <c r="T4618" s="339" t="e">
        <f t="shared" si="1222"/>
        <v>#DIV/0!</v>
      </c>
      <c r="U4618" s="181" t="e">
        <f t="shared" si="1217"/>
        <v>#DIV/0!</v>
      </c>
    </row>
    <row r="4619" spans="2:21" ht="12.75" customHeight="1" x14ac:dyDescent="0.15">
      <c r="B4619" s="1">
        <f t="shared" si="1223"/>
        <v>474.80000000003946</v>
      </c>
      <c r="C4619" s="181" t="e">
        <f t="shared" si="1218"/>
        <v>#DIV/0!</v>
      </c>
      <c r="D4619" s="242">
        <f t="shared" si="1219"/>
        <v>108.40589901525968</v>
      </c>
      <c r="E4619" s="181" t="e">
        <f t="shared" si="1207"/>
        <v>#DIV/0!</v>
      </c>
      <c r="F4619" s="181" t="e">
        <f t="shared" si="1220"/>
        <v>#DIV/0!</v>
      </c>
      <c r="H4619" s="181" t="e">
        <f t="shared" si="1221"/>
        <v>#DIV/0!</v>
      </c>
      <c r="I4619" s="181" t="e">
        <f t="shared" si="1208"/>
        <v>#DIV/0!</v>
      </c>
      <c r="J4619" s="339" t="e">
        <f t="shared" si="1209"/>
        <v>#DIV/0!</v>
      </c>
      <c r="K4619" s="181" t="e">
        <f t="shared" si="1210"/>
        <v>#DIV/0!</v>
      </c>
      <c r="M4619" s="181" t="e">
        <f t="shared" si="1211"/>
        <v>#DIV/0!</v>
      </c>
      <c r="N4619" s="181" t="e">
        <f t="shared" si="1212"/>
        <v>#DIV/0!</v>
      </c>
      <c r="O4619" s="339" t="e">
        <f t="shared" si="1213"/>
        <v>#DIV/0!</v>
      </c>
      <c r="P4619" s="181" t="e">
        <f t="shared" si="1214"/>
        <v>#DIV/0!</v>
      </c>
      <c r="R4619" s="181" t="e">
        <f t="shared" si="1215"/>
        <v>#DIV/0!</v>
      </c>
      <c r="S4619" s="181" t="e">
        <f t="shared" si="1216"/>
        <v>#DIV/0!</v>
      </c>
      <c r="T4619" s="339" t="e">
        <f t="shared" si="1222"/>
        <v>#DIV/0!</v>
      </c>
      <c r="U4619" s="181" t="e">
        <f t="shared" si="1217"/>
        <v>#DIV/0!</v>
      </c>
    </row>
    <row r="4620" spans="2:21" ht="12.75" customHeight="1" x14ac:dyDescent="0.15">
      <c r="B4620" s="1">
        <f t="shared" si="1223"/>
        <v>474.90000000003948</v>
      </c>
      <c r="C4620" s="181" t="e">
        <f t="shared" si="1218"/>
        <v>#DIV/0!</v>
      </c>
      <c r="D4620" s="242">
        <f t="shared" si="1219"/>
        <v>108.41185620165477</v>
      </c>
      <c r="E4620" s="181" t="e">
        <f t="shared" si="1207"/>
        <v>#DIV/0!</v>
      </c>
      <c r="F4620" s="181" t="e">
        <f t="shared" si="1220"/>
        <v>#DIV/0!</v>
      </c>
      <c r="H4620" s="181" t="e">
        <f t="shared" si="1221"/>
        <v>#DIV/0!</v>
      </c>
      <c r="I4620" s="181" t="e">
        <f t="shared" si="1208"/>
        <v>#DIV/0!</v>
      </c>
      <c r="J4620" s="339" t="e">
        <f t="shared" si="1209"/>
        <v>#DIV/0!</v>
      </c>
      <c r="K4620" s="181" t="e">
        <f t="shared" si="1210"/>
        <v>#DIV/0!</v>
      </c>
      <c r="M4620" s="181" t="e">
        <f t="shared" si="1211"/>
        <v>#DIV/0!</v>
      </c>
      <c r="N4620" s="181" t="e">
        <f t="shared" si="1212"/>
        <v>#DIV/0!</v>
      </c>
      <c r="O4620" s="339" t="e">
        <f t="shared" si="1213"/>
        <v>#DIV/0!</v>
      </c>
      <c r="P4620" s="181" t="e">
        <f t="shared" si="1214"/>
        <v>#DIV/0!</v>
      </c>
      <c r="R4620" s="181" t="e">
        <f t="shared" si="1215"/>
        <v>#DIV/0!</v>
      </c>
      <c r="S4620" s="181" t="e">
        <f t="shared" si="1216"/>
        <v>#DIV/0!</v>
      </c>
      <c r="T4620" s="339" t="e">
        <f t="shared" si="1222"/>
        <v>#DIV/0!</v>
      </c>
      <c r="U4620" s="181" t="e">
        <f t="shared" si="1217"/>
        <v>#DIV/0!</v>
      </c>
    </row>
    <row r="4621" spans="2:21" ht="12.75" customHeight="1" x14ac:dyDescent="0.15">
      <c r="B4621" s="1">
        <f t="shared" si="1223"/>
        <v>475.00000000003951</v>
      </c>
      <c r="C4621" s="181" t="e">
        <f t="shared" si="1218"/>
        <v>#DIV/0!</v>
      </c>
      <c r="D4621" s="242">
        <f t="shared" si="1219"/>
        <v>108.41781240617692</v>
      </c>
      <c r="E4621" s="181" t="e">
        <f t="shared" si="1207"/>
        <v>#DIV/0!</v>
      </c>
      <c r="F4621" s="181" t="e">
        <f t="shared" si="1220"/>
        <v>#DIV/0!</v>
      </c>
      <c r="H4621" s="181" t="e">
        <f t="shared" si="1221"/>
        <v>#DIV/0!</v>
      </c>
      <c r="I4621" s="181" t="e">
        <f t="shared" si="1208"/>
        <v>#DIV/0!</v>
      </c>
      <c r="J4621" s="339" t="e">
        <f t="shared" si="1209"/>
        <v>#DIV/0!</v>
      </c>
      <c r="K4621" s="181" t="e">
        <f t="shared" si="1210"/>
        <v>#DIV/0!</v>
      </c>
      <c r="M4621" s="181" t="e">
        <f t="shared" si="1211"/>
        <v>#DIV/0!</v>
      </c>
      <c r="N4621" s="181" t="e">
        <f t="shared" si="1212"/>
        <v>#DIV/0!</v>
      </c>
      <c r="O4621" s="339" t="e">
        <f t="shared" si="1213"/>
        <v>#DIV/0!</v>
      </c>
      <c r="P4621" s="181" t="e">
        <f t="shared" si="1214"/>
        <v>#DIV/0!</v>
      </c>
      <c r="R4621" s="181" t="e">
        <f t="shared" si="1215"/>
        <v>#DIV/0!</v>
      </c>
      <c r="S4621" s="181" t="e">
        <f t="shared" si="1216"/>
        <v>#DIV/0!</v>
      </c>
      <c r="T4621" s="339" t="e">
        <f t="shared" si="1222"/>
        <v>#DIV/0!</v>
      </c>
      <c r="U4621" s="181" t="e">
        <f t="shared" si="1217"/>
        <v>#DIV/0!</v>
      </c>
    </row>
    <row r="4622" spans="2:21" ht="12.75" customHeight="1" x14ac:dyDescent="0.15">
      <c r="B4622" s="1">
        <f t="shared" si="1223"/>
        <v>475.10000000003953</v>
      </c>
      <c r="C4622" s="181" t="e">
        <f t="shared" si="1218"/>
        <v>#DIV/0!</v>
      </c>
      <c r="D4622" s="242">
        <f t="shared" si="1219"/>
        <v>108.42376762920377</v>
      </c>
      <c r="E4622" s="181" t="e">
        <f t="shared" si="1207"/>
        <v>#DIV/0!</v>
      </c>
      <c r="F4622" s="181" t="e">
        <f t="shared" si="1220"/>
        <v>#DIV/0!</v>
      </c>
      <c r="H4622" s="181" t="e">
        <f t="shared" si="1221"/>
        <v>#DIV/0!</v>
      </c>
      <c r="I4622" s="181" t="e">
        <f t="shared" si="1208"/>
        <v>#DIV/0!</v>
      </c>
      <c r="J4622" s="339" t="e">
        <f t="shared" si="1209"/>
        <v>#DIV/0!</v>
      </c>
      <c r="K4622" s="181" t="e">
        <f t="shared" si="1210"/>
        <v>#DIV/0!</v>
      </c>
      <c r="M4622" s="181" t="e">
        <f t="shared" si="1211"/>
        <v>#DIV/0!</v>
      </c>
      <c r="N4622" s="181" t="e">
        <f t="shared" si="1212"/>
        <v>#DIV/0!</v>
      </c>
      <c r="O4622" s="339" t="e">
        <f t="shared" si="1213"/>
        <v>#DIV/0!</v>
      </c>
      <c r="P4622" s="181" t="e">
        <f t="shared" si="1214"/>
        <v>#DIV/0!</v>
      </c>
      <c r="R4622" s="181" t="e">
        <f t="shared" si="1215"/>
        <v>#DIV/0!</v>
      </c>
      <c r="S4622" s="181" t="e">
        <f t="shared" si="1216"/>
        <v>#DIV/0!</v>
      </c>
      <c r="T4622" s="339" t="e">
        <f t="shared" si="1222"/>
        <v>#DIV/0!</v>
      </c>
      <c r="U4622" s="181" t="e">
        <f t="shared" si="1217"/>
        <v>#DIV/0!</v>
      </c>
    </row>
    <row r="4623" spans="2:21" ht="12.75" customHeight="1" x14ac:dyDescent="0.15">
      <c r="B4623" s="1">
        <f t="shared" si="1223"/>
        <v>475.20000000003955</v>
      </c>
      <c r="C4623" s="181" t="e">
        <f t="shared" si="1218"/>
        <v>#DIV/0!</v>
      </c>
      <c r="D4623" s="242">
        <f t="shared" si="1219"/>
        <v>108.42972187111255</v>
      </c>
      <c r="E4623" s="181" t="e">
        <f t="shared" si="1207"/>
        <v>#DIV/0!</v>
      </c>
      <c r="F4623" s="181" t="e">
        <f t="shared" si="1220"/>
        <v>#DIV/0!</v>
      </c>
      <c r="H4623" s="181" t="e">
        <f t="shared" si="1221"/>
        <v>#DIV/0!</v>
      </c>
      <c r="I4623" s="181" t="e">
        <f t="shared" si="1208"/>
        <v>#DIV/0!</v>
      </c>
      <c r="J4623" s="339" t="e">
        <f t="shared" si="1209"/>
        <v>#DIV/0!</v>
      </c>
      <c r="K4623" s="181" t="e">
        <f t="shared" si="1210"/>
        <v>#DIV/0!</v>
      </c>
      <c r="M4623" s="181" t="e">
        <f t="shared" si="1211"/>
        <v>#DIV/0!</v>
      </c>
      <c r="N4623" s="181" t="e">
        <f t="shared" si="1212"/>
        <v>#DIV/0!</v>
      </c>
      <c r="O4623" s="339" t="e">
        <f t="shared" si="1213"/>
        <v>#DIV/0!</v>
      </c>
      <c r="P4623" s="181" t="e">
        <f t="shared" si="1214"/>
        <v>#DIV/0!</v>
      </c>
      <c r="R4623" s="181" t="e">
        <f t="shared" si="1215"/>
        <v>#DIV/0!</v>
      </c>
      <c r="S4623" s="181" t="e">
        <f t="shared" si="1216"/>
        <v>#DIV/0!</v>
      </c>
      <c r="T4623" s="339" t="e">
        <f t="shared" si="1222"/>
        <v>#DIV/0!</v>
      </c>
      <c r="U4623" s="181" t="e">
        <f t="shared" si="1217"/>
        <v>#DIV/0!</v>
      </c>
    </row>
    <row r="4624" spans="2:21" ht="12.75" customHeight="1" x14ac:dyDescent="0.15">
      <c r="B4624" s="1">
        <f t="shared" si="1223"/>
        <v>475.30000000003957</v>
      </c>
      <c r="C4624" s="181" t="e">
        <f t="shared" si="1218"/>
        <v>#DIV/0!</v>
      </c>
      <c r="D4624" s="242">
        <f t="shared" si="1219"/>
        <v>108.43567513228031</v>
      </c>
      <c r="E4624" s="181" t="e">
        <f t="shared" si="1207"/>
        <v>#DIV/0!</v>
      </c>
      <c r="F4624" s="181" t="e">
        <f t="shared" si="1220"/>
        <v>#DIV/0!</v>
      </c>
      <c r="H4624" s="181" t="e">
        <f t="shared" si="1221"/>
        <v>#DIV/0!</v>
      </c>
      <c r="I4624" s="181" t="e">
        <f t="shared" si="1208"/>
        <v>#DIV/0!</v>
      </c>
      <c r="J4624" s="339" t="e">
        <f t="shared" si="1209"/>
        <v>#DIV/0!</v>
      </c>
      <c r="K4624" s="181" t="e">
        <f t="shared" si="1210"/>
        <v>#DIV/0!</v>
      </c>
      <c r="M4624" s="181" t="e">
        <f t="shared" si="1211"/>
        <v>#DIV/0!</v>
      </c>
      <c r="N4624" s="181" t="e">
        <f t="shared" si="1212"/>
        <v>#DIV/0!</v>
      </c>
      <c r="O4624" s="339" t="e">
        <f t="shared" si="1213"/>
        <v>#DIV/0!</v>
      </c>
      <c r="P4624" s="181" t="e">
        <f t="shared" si="1214"/>
        <v>#DIV/0!</v>
      </c>
      <c r="R4624" s="181" t="e">
        <f t="shared" si="1215"/>
        <v>#DIV/0!</v>
      </c>
      <c r="S4624" s="181" t="e">
        <f t="shared" si="1216"/>
        <v>#DIV/0!</v>
      </c>
      <c r="T4624" s="339" t="e">
        <f t="shared" si="1222"/>
        <v>#DIV/0!</v>
      </c>
      <c r="U4624" s="181" t="e">
        <f t="shared" si="1217"/>
        <v>#DIV/0!</v>
      </c>
    </row>
    <row r="4625" spans="2:21" ht="12.75" customHeight="1" x14ac:dyDescent="0.15">
      <c r="B4625" s="1">
        <f t="shared" si="1223"/>
        <v>475.4000000000396</v>
      </c>
      <c r="C4625" s="181" t="e">
        <f t="shared" si="1218"/>
        <v>#DIV/0!</v>
      </c>
      <c r="D4625" s="242">
        <f t="shared" si="1219"/>
        <v>108.44162741308396</v>
      </c>
      <c r="E4625" s="181" t="e">
        <f t="shared" si="1207"/>
        <v>#DIV/0!</v>
      </c>
      <c r="F4625" s="181" t="e">
        <f t="shared" si="1220"/>
        <v>#DIV/0!</v>
      </c>
      <c r="H4625" s="181" t="e">
        <f t="shared" si="1221"/>
        <v>#DIV/0!</v>
      </c>
      <c r="I4625" s="181" t="e">
        <f t="shared" si="1208"/>
        <v>#DIV/0!</v>
      </c>
      <c r="J4625" s="339" t="e">
        <f t="shared" si="1209"/>
        <v>#DIV/0!</v>
      </c>
      <c r="K4625" s="181" t="e">
        <f t="shared" si="1210"/>
        <v>#DIV/0!</v>
      </c>
      <c r="M4625" s="181" t="e">
        <f t="shared" si="1211"/>
        <v>#DIV/0!</v>
      </c>
      <c r="N4625" s="181" t="e">
        <f t="shared" si="1212"/>
        <v>#DIV/0!</v>
      </c>
      <c r="O4625" s="339" t="e">
        <f t="shared" si="1213"/>
        <v>#DIV/0!</v>
      </c>
      <c r="P4625" s="181" t="e">
        <f t="shared" si="1214"/>
        <v>#DIV/0!</v>
      </c>
      <c r="R4625" s="181" t="e">
        <f t="shared" si="1215"/>
        <v>#DIV/0!</v>
      </c>
      <c r="S4625" s="181" t="e">
        <f t="shared" si="1216"/>
        <v>#DIV/0!</v>
      </c>
      <c r="T4625" s="339" t="e">
        <f t="shared" si="1222"/>
        <v>#DIV/0!</v>
      </c>
      <c r="U4625" s="181" t="e">
        <f t="shared" si="1217"/>
        <v>#DIV/0!</v>
      </c>
    </row>
    <row r="4626" spans="2:21" ht="12.75" customHeight="1" x14ac:dyDescent="0.15">
      <c r="B4626" s="1">
        <f t="shared" si="1223"/>
        <v>475.50000000003962</v>
      </c>
      <c r="C4626" s="181" t="e">
        <f t="shared" si="1218"/>
        <v>#DIV/0!</v>
      </c>
      <c r="D4626" s="242">
        <f t="shared" si="1219"/>
        <v>108.44757871390019</v>
      </c>
      <c r="E4626" s="181" t="e">
        <f t="shared" si="1207"/>
        <v>#DIV/0!</v>
      </c>
      <c r="F4626" s="181" t="e">
        <f t="shared" si="1220"/>
        <v>#DIV/0!</v>
      </c>
      <c r="H4626" s="181" t="e">
        <f t="shared" si="1221"/>
        <v>#DIV/0!</v>
      </c>
      <c r="I4626" s="181" t="e">
        <f t="shared" si="1208"/>
        <v>#DIV/0!</v>
      </c>
      <c r="J4626" s="339" t="e">
        <f t="shared" si="1209"/>
        <v>#DIV/0!</v>
      </c>
      <c r="K4626" s="181" t="e">
        <f t="shared" si="1210"/>
        <v>#DIV/0!</v>
      </c>
      <c r="M4626" s="181" t="e">
        <f t="shared" si="1211"/>
        <v>#DIV/0!</v>
      </c>
      <c r="N4626" s="181" t="e">
        <f t="shared" si="1212"/>
        <v>#DIV/0!</v>
      </c>
      <c r="O4626" s="339" t="e">
        <f t="shared" si="1213"/>
        <v>#DIV/0!</v>
      </c>
      <c r="P4626" s="181" t="e">
        <f t="shared" si="1214"/>
        <v>#DIV/0!</v>
      </c>
      <c r="R4626" s="181" t="e">
        <f t="shared" si="1215"/>
        <v>#DIV/0!</v>
      </c>
      <c r="S4626" s="181" t="e">
        <f t="shared" si="1216"/>
        <v>#DIV/0!</v>
      </c>
      <c r="T4626" s="339" t="e">
        <f t="shared" si="1222"/>
        <v>#DIV/0!</v>
      </c>
      <c r="U4626" s="181" t="e">
        <f t="shared" si="1217"/>
        <v>#DIV/0!</v>
      </c>
    </row>
    <row r="4627" spans="2:21" ht="12.75" customHeight="1" x14ac:dyDescent="0.15">
      <c r="B4627" s="1">
        <f t="shared" si="1223"/>
        <v>475.60000000003964</v>
      </c>
      <c r="C4627" s="181" t="e">
        <f t="shared" si="1218"/>
        <v>#DIV/0!</v>
      </c>
      <c r="D4627" s="242">
        <f t="shared" si="1219"/>
        <v>108.45352903510516</v>
      </c>
      <c r="E4627" s="181" t="e">
        <f t="shared" si="1207"/>
        <v>#DIV/0!</v>
      </c>
      <c r="F4627" s="181" t="e">
        <f t="shared" si="1220"/>
        <v>#DIV/0!</v>
      </c>
      <c r="H4627" s="181" t="e">
        <f t="shared" si="1221"/>
        <v>#DIV/0!</v>
      </c>
      <c r="I4627" s="181" t="e">
        <f t="shared" si="1208"/>
        <v>#DIV/0!</v>
      </c>
      <c r="J4627" s="339" t="e">
        <f t="shared" si="1209"/>
        <v>#DIV/0!</v>
      </c>
      <c r="K4627" s="181" t="e">
        <f t="shared" si="1210"/>
        <v>#DIV/0!</v>
      </c>
      <c r="M4627" s="181" t="e">
        <f t="shared" si="1211"/>
        <v>#DIV/0!</v>
      </c>
      <c r="N4627" s="181" t="e">
        <f t="shared" si="1212"/>
        <v>#DIV/0!</v>
      </c>
      <c r="O4627" s="339" t="e">
        <f t="shared" si="1213"/>
        <v>#DIV/0!</v>
      </c>
      <c r="P4627" s="181" t="e">
        <f t="shared" si="1214"/>
        <v>#DIV/0!</v>
      </c>
      <c r="R4627" s="181" t="e">
        <f t="shared" si="1215"/>
        <v>#DIV/0!</v>
      </c>
      <c r="S4627" s="181" t="e">
        <f t="shared" si="1216"/>
        <v>#DIV/0!</v>
      </c>
      <c r="T4627" s="339" t="e">
        <f t="shared" si="1222"/>
        <v>#DIV/0!</v>
      </c>
      <c r="U4627" s="181" t="e">
        <f t="shared" si="1217"/>
        <v>#DIV/0!</v>
      </c>
    </row>
    <row r="4628" spans="2:21" ht="12.75" customHeight="1" x14ac:dyDescent="0.15">
      <c r="B4628" s="1">
        <f t="shared" si="1223"/>
        <v>475.70000000003967</v>
      </c>
      <c r="C4628" s="181" t="e">
        <f t="shared" si="1218"/>
        <v>#DIV/0!</v>
      </c>
      <c r="D4628" s="242">
        <f t="shared" si="1219"/>
        <v>108.4594783770752</v>
      </c>
      <c r="E4628" s="181" t="e">
        <f t="shared" si="1207"/>
        <v>#DIV/0!</v>
      </c>
      <c r="F4628" s="181" t="e">
        <f t="shared" si="1220"/>
        <v>#DIV/0!</v>
      </c>
      <c r="H4628" s="181" t="e">
        <f t="shared" si="1221"/>
        <v>#DIV/0!</v>
      </c>
      <c r="I4628" s="181" t="e">
        <f t="shared" si="1208"/>
        <v>#DIV/0!</v>
      </c>
      <c r="J4628" s="339" t="e">
        <f t="shared" si="1209"/>
        <v>#DIV/0!</v>
      </c>
      <c r="K4628" s="181" t="e">
        <f t="shared" si="1210"/>
        <v>#DIV/0!</v>
      </c>
      <c r="M4628" s="181" t="e">
        <f t="shared" si="1211"/>
        <v>#DIV/0!</v>
      </c>
      <c r="N4628" s="181" t="e">
        <f t="shared" si="1212"/>
        <v>#DIV/0!</v>
      </c>
      <c r="O4628" s="339" t="e">
        <f t="shared" si="1213"/>
        <v>#DIV/0!</v>
      </c>
      <c r="P4628" s="181" t="e">
        <f t="shared" si="1214"/>
        <v>#DIV/0!</v>
      </c>
      <c r="R4628" s="181" t="e">
        <f t="shared" si="1215"/>
        <v>#DIV/0!</v>
      </c>
      <c r="S4628" s="181" t="e">
        <f t="shared" si="1216"/>
        <v>#DIV/0!</v>
      </c>
      <c r="T4628" s="339" t="e">
        <f t="shared" si="1222"/>
        <v>#DIV/0!</v>
      </c>
      <c r="U4628" s="181" t="e">
        <f t="shared" si="1217"/>
        <v>#DIV/0!</v>
      </c>
    </row>
    <row r="4629" spans="2:21" ht="12.75" customHeight="1" x14ac:dyDescent="0.15">
      <c r="B4629" s="1">
        <f t="shared" si="1223"/>
        <v>475.80000000003969</v>
      </c>
      <c r="C4629" s="181" t="e">
        <f t="shared" si="1218"/>
        <v>#DIV/0!</v>
      </c>
      <c r="D4629" s="242">
        <f t="shared" si="1219"/>
        <v>108.46542674018623</v>
      </c>
      <c r="E4629" s="181" t="e">
        <f t="shared" si="1207"/>
        <v>#DIV/0!</v>
      </c>
      <c r="F4629" s="181" t="e">
        <f t="shared" si="1220"/>
        <v>#DIV/0!</v>
      </c>
      <c r="H4629" s="181" t="e">
        <f t="shared" si="1221"/>
        <v>#DIV/0!</v>
      </c>
      <c r="I4629" s="181" t="e">
        <f t="shared" si="1208"/>
        <v>#DIV/0!</v>
      </c>
      <c r="J4629" s="339" t="e">
        <f t="shared" si="1209"/>
        <v>#DIV/0!</v>
      </c>
      <c r="K4629" s="181" t="e">
        <f t="shared" si="1210"/>
        <v>#DIV/0!</v>
      </c>
      <c r="M4629" s="181" t="e">
        <f t="shared" si="1211"/>
        <v>#DIV/0!</v>
      </c>
      <c r="N4629" s="181" t="e">
        <f t="shared" si="1212"/>
        <v>#DIV/0!</v>
      </c>
      <c r="O4629" s="339" t="e">
        <f t="shared" si="1213"/>
        <v>#DIV/0!</v>
      </c>
      <c r="P4629" s="181" t="e">
        <f t="shared" si="1214"/>
        <v>#DIV/0!</v>
      </c>
      <c r="R4629" s="181" t="e">
        <f t="shared" si="1215"/>
        <v>#DIV/0!</v>
      </c>
      <c r="S4629" s="181" t="e">
        <f t="shared" si="1216"/>
        <v>#DIV/0!</v>
      </c>
      <c r="T4629" s="339" t="e">
        <f t="shared" si="1222"/>
        <v>#DIV/0!</v>
      </c>
      <c r="U4629" s="181" t="e">
        <f t="shared" si="1217"/>
        <v>#DIV/0!</v>
      </c>
    </row>
    <row r="4630" spans="2:21" ht="12.75" customHeight="1" x14ac:dyDescent="0.15">
      <c r="B4630" s="1">
        <f t="shared" si="1223"/>
        <v>475.90000000003971</v>
      </c>
      <c r="C4630" s="181" t="e">
        <f t="shared" si="1218"/>
        <v>#DIV/0!</v>
      </c>
      <c r="D4630" s="242">
        <f t="shared" si="1219"/>
        <v>108.47137412481399</v>
      </c>
      <c r="E4630" s="181" t="e">
        <f t="shared" si="1207"/>
        <v>#DIV/0!</v>
      </c>
      <c r="F4630" s="181" t="e">
        <f t="shared" si="1220"/>
        <v>#DIV/0!</v>
      </c>
      <c r="H4630" s="181" t="e">
        <f t="shared" si="1221"/>
        <v>#DIV/0!</v>
      </c>
      <c r="I4630" s="181" t="e">
        <f t="shared" si="1208"/>
        <v>#DIV/0!</v>
      </c>
      <c r="J4630" s="339" t="e">
        <f t="shared" si="1209"/>
        <v>#DIV/0!</v>
      </c>
      <c r="K4630" s="181" t="e">
        <f t="shared" si="1210"/>
        <v>#DIV/0!</v>
      </c>
      <c r="M4630" s="181" t="e">
        <f t="shared" si="1211"/>
        <v>#DIV/0!</v>
      </c>
      <c r="N4630" s="181" t="e">
        <f t="shared" si="1212"/>
        <v>#DIV/0!</v>
      </c>
      <c r="O4630" s="339" t="e">
        <f t="shared" si="1213"/>
        <v>#DIV/0!</v>
      </c>
      <c r="P4630" s="181" t="e">
        <f t="shared" si="1214"/>
        <v>#DIV/0!</v>
      </c>
      <c r="R4630" s="181" t="e">
        <f t="shared" si="1215"/>
        <v>#DIV/0!</v>
      </c>
      <c r="S4630" s="181" t="e">
        <f t="shared" si="1216"/>
        <v>#DIV/0!</v>
      </c>
      <c r="T4630" s="339" t="e">
        <f t="shared" si="1222"/>
        <v>#DIV/0!</v>
      </c>
      <c r="U4630" s="181" t="e">
        <f t="shared" si="1217"/>
        <v>#DIV/0!</v>
      </c>
    </row>
    <row r="4631" spans="2:21" ht="12.75" customHeight="1" x14ac:dyDescent="0.15">
      <c r="B4631" s="1">
        <f t="shared" si="1223"/>
        <v>476.00000000003973</v>
      </c>
      <c r="C4631" s="181" t="e">
        <f t="shared" si="1218"/>
        <v>#DIV/0!</v>
      </c>
      <c r="D4631" s="242">
        <f t="shared" si="1219"/>
        <v>108.47732053133383</v>
      </c>
      <c r="E4631" s="181" t="e">
        <f t="shared" si="1207"/>
        <v>#DIV/0!</v>
      </c>
      <c r="F4631" s="181" t="e">
        <f t="shared" si="1220"/>
        <v>#DIV/0!</v>
      </c>
      <c r="H4631" s="181" t="e">
        <f t="shared" si="1221"/>
        <v>#DIV/0!</v>
      </c>
      <c r="I4631" s="181" t="e">
        <f t="shared" si="1208"/>
        <v>#DIV/0!</v>
      </c>
      <c r="J4631" s="339" t="e">
        <f t="shared" si="1209"/>
        <v>#DIV/0!</v>
      </c>
      <c r="K4631" s="181" t="e">
        <f t="shared" si="1210"/>
        <v>#DIV/0!</v>
      </c>
      <c r="M4631" s="181" t="e">
        <f t="shared" si="1211"/>
        <v>#DIV/0!</v>
      </c>
      <c r="N4631" s="181" t="e">
        <f t="shared" si="1212"/>
        <v>#DIV/0!</v>
      </c>
      <c r="O4631" s="339" t="e">
        <f t="shared" si="1213"/>
        <v>#DIV/0!</v>
      </c>
      <c r="P4631" s="181" t="e">
        <f t="shared" si="1214"/>
        <v>#DIV/0!</v>
      </c>
      <c r="R4631" s="181" t="e">
        <f t="shared" si="1215"/>
        <v>#DIV/0!</v>
      </c>
      <c r="S4631" s="181" t="e">
        <f t="shared" si="1216"/>
        <v>#DIV/0!</v>
      </c>
      <c r="T4631" s="339" t="e">
        <f t="shared" si="1222"/>
        <v>#DIV/0!</v>
      </c>
      <c r="U4631" s="181" t="e">
        <f t="shared" si="1217"/>
        <v>#DIV/0!</v>
      </c>
    </row>
    <row r="4632" spans="2:21" ht="12.75" customHeight="1" x14ac:dyDescent="0.15">
      <c r="B4632" s="1">
        <f t="shared" si="1223"/>
        <v>476.10000000003976</v>
      </c>
      <c r="C4632" s="181" t="e">
        <f t="shared" si="1218"/>
        <v>#DIV/0!</v>
      </c>
      <c r="D4632" s="242">
        <f t="shared" si="1219"/>
        <v>108.48326596012112</v>
      </c>
      <c r="E4632" s="181" t="e">
        <f t="shared" si="1207"/>
        <v>#DIV/0!</v>
      </c>
      <c r="F4632" s="181" t="e">
        <f t="shared" si="1220"/>
        <v>#DIV/0!</v>
      </c>
      <c r="H4632" s="181" t="e">
        <f t="shared" si="1221"/>
        <v>#DIV/0!</v>
      </c>
      <c r="I4632" s="181" t="e">
        <f t="shared" si="1208"/>
        <v>#DIV/0!</v>
      </c>
      <c r="J4632" s="339" t="e">
        <f t="shared" si="1209"/>
        <v>#DIV/0!</v>
      </c>
      <c r="K4632" s="181" t="e">
        <f t="shared" si="1210"/>
        <v>#DIV/0!</v>
      </c>
      <c r="M4632" s="181" t="e">
        <f t="shared" si="1211"/>
        <v>#DIV/0!</v>
      </c>
      <c r="N4632" s="181" t="e">
        <f t="shared" si="1212"/>
        <v>#DIV/0!</v>
      </c>
      <c r="O4632" s="339" t="e">
        <f t="shared" si="1213"/>
        <v>#DIV/0!</v>
      </c>
      <c r="P4632" s="181" t="e">
        <f t="shared" si="1214"/>
        <v>#DIV/0!</v>
      </c>
      <c r="R4632" s="181" t="e">
        <f t="shared" si="1215"/>
        <v>#DIV/0!</v>
      </c>
      <c r="S4632" s="181" t="e">
        <f t="shared" si="1216"/>
        <v>#DIV/0!</v>
      </c>
      <c r="T4632" s="339" t="e">
        <f t="shared" si="1222"/>
        <v>#DIV/0!</v>
      </c>
      <c r="U4632" s="181" t="e">
        <f t="shared" si="1217"/>
        <v>#DIV/0!</v>
      </c>
    </row>
    <row r="4633" spans="2:21" ht="12.75" customHeight="1" x14ac:dyDescent="0.15">
      <c r="B4633" s="1">
        <f t="shared" si="1223"/>
        <v>476.20000000003978</v>
      </c>
      <c r="C4633" s="181" t="e">
        <f t="shared" si="1218"/>
        <v>#DIV/0!</v>
      </c>
      <c r="D4633" s="242">
        <f t="shared" si="1219"/>
        <v>108.48921041155091</v>
      </c>
      <c r="E4633" s="181" t="e">
        <f t="shared" si="1207"/>
        <v>#DIV/0!</v>
      </c>
      <c r="F4633" s="181" t="e">
        <f t="shared" si="1220"/>
        <v>#DIV/0!</v>
      </c>
      <c r="H4633" s="181" t="e">
        <f t="shared" si="1221"/>
        <v>#DIV/0!</v>
      </c>
      <c r="I4633" s="181" t="e">
        <f t="shared" si="1208"/>
        <v>#DIV/0!</v>
      </c>
      <c r="J4633" s="339" t="e">
        <f t="shared" si="1209"/>
        <v>#DIV/0!</v>
      </c>
      <c r="K4633" s="181" t="e">
        <f t="shared" si="1210"/>
        <v>#DIV/0!</v>
      </c>
      <c r="M4633" s="181" t="e">
        <f t="shared" si="1211"/>
        <v>#DIV/0!</v>
      </c>
      <c r="N4633" s="181" t="e">
        <f t="shared" si="1212"/>
        <v>#DIV/0!</v>
      </c>
      <c r="O4633" s="339" t="e">
        <f t="shared" si="1213"/>
        <v>#DIV/0!</v>
      </c>
      <c r="P4633" s="181" t="e">
        <f t="shared" si="1214"/>
        <v>#DIV/0!</v>
      </c>
      <c r="R4633" s="181" t="e">
        <f t="shared" si="1215"/>
        <v>#DIV/0!</v>
      </c>
      <c r="S4633" s="181" t="e">
        <f t="shared" si="1216"/>
        <v>#DIV/0!</v>
      </c>
      <c r="T4633" s="339" t="e">
        <f t="shared" si="1222"/>
        <v>#DIV/0!</v>
      </c>
      <c r="U4633" s="181" t="e">
        <f t="shared" si="1217"/>
        <v>#DIV/0!</v>
      </c>
    </row>
    <row r="4634" spans="2:21" ht="12.75" customHeight="1" x14ac:dyDescent="0.15">
      <c r="B4634" s="1">
        <f t="shared" si="1223"/>
        <v>476.3000000000398</v>
      </c>
      <c r="C4634" s="181" t="e">
        <f t="shared" si="1218"/>
        <v>#DIV/0!</v>
      </c>
      <c r="D4634" s="242">
        <f t="shared" si="1219"/>
        <v>108.49515388599785</v>
      </c>
      <c r="E4634" s="181" t="e">
        <f t="shared" si="1207"/>
        <v>#DIV/0!</v>
      </c>
      <c r="F4634" s="181" t="e">
        <f t="shared" si="1220"/>
        <v>#DIV/0!</v>
      </c>
      <c r="H4634" s="181" t="e">
        <f t="shared" si="1221"/>
        <v>#DIV/0!</v>
      </c>
      <c r="I4634" s="181" t="e">
        <f t="shared" si="1208"/>
        <v>#DIV/0!</v>
      </c>
      <c r="J4634" s="339" t="e">
        <f t="shared" si="1209"/>
        <v>#DIV/0!</v>
      </c>
      <c r="K4634" s="181" t="e">
        <f t="shared" si="1210"/>
        <v>#DIV/0!</v>
      </c>
      <c r="M4634" s="181" t="e">
        <f t="shared" si="1211"/>
        <v>#DIV/0!</v>
      </c>
      <c r="N4634" s="181" t="e">
        <f t="shared" si="1212"/>
        <v>#DIV/0!</v>
      </c>
      <c r="O4634" s="339" t="e">
        <f t="shared" si="1213"/>
        <v>#DIV/0!</v>
      </c>
      <c r="P4634" s="181" t="e">
        <f t="shared" si="1214"/>
        <v>#DIV/0!</v>
      </c>
      <c r="R4634" s="181" t="e">
        <f t="shared" si="1215"/>
        <v>#DIV/0!</v>
      </c>
      <c r="S4634" s="181" t="e">
        <f t="shared" si="1216"/>
        <v>#DIV/0!</v>
      </c>
      <c r="T4634" s="339" t="e">
        <f t="shared" si="1222"/>
        <v>#DIV/0!</v>
      </c>
      <c r="U4634" s="181" t="e">
        <f t="shared" si="1217"/>
        <v>#DIV/0!</v>
      </c>
    </row>
    <row r="4635" spans="2:21" ht="12.75" customHeight="1" x14ac:dyDescent="0.15">
      <c r="B4635" s="1">
        <f t="shared" si="1223"/>
        <v>476.40000000003982</v>
      </c>
      <c r="C4635" s="181" t="e">
        <f t="shared" si="1218"/>
        <v>#DIV/0!</v>
      </c>
      <c r="D4635" s="242">
        <f t="shared" si="1219"/>
        <v>108.50109638383671</v>
      </c>
      <c r="E4635" s="181" t="e">
        <f t="shared" si="1207"/>
        <v>#DIV/0!</v>
      </c>
      <c r="F4635" s="181" t="e">
        <f t="shared" si="1220"/>
        <v>#DIV/0!</v>
      </c>
      <c r="H4635" s="181" t="e">
        <f t="shared" si="1221"/>
        <v>#DIV/0!</v>
      </c>
      <c r="I4635" s="181" t="e">
        <f t="shared" si="1208"/>
        <v>#DIV/0!</v>
      </c>
      <c r="J4635" s="339" t="e">
        <f t="shared" si="1209"/>
        <v>#DIV/0!</v>
      </c>
      <c r="K4635" s="181" t="e">
        <f t="shared" si="1210"/>
        <v>#DIV/0!</v>
      </c>
      <c r="M4635" s="181" t="e">
        <f t="shared" si="1211"/>
        <v>#DIV/0!</v>
      </c>
      <c r="N4635" s="181" t="e">
        <f t="shared" si="1212"/>
        <v>#DIV/0!</v>
      </c>
      <c r="O4635" s="339" t="e">
        <f t="shared" si="1213"/>
        <v>#DIV/0!</v>
      </c>
      <c r="P4635" s="181" t="e">
        <f t="shared" si="1214"/>
        <v>#DIV/0!</v>
      </c>
      <c r="R4635" s="181" t="e">
        <f t="shared" si="1215"/>
        <v>#DIV/0!</v>
      </c>
      <c r="S4635" s="181" t="e">
        <f t="shared" si="1216"/>
        <v>#DIV/0!</v>
      </c>
      <c r="T4635" s="339" t="e">
        <f t="shared" si="1222"/>
        <v>#DIV/0!</v>
      </c>
      <c r="U4635" s="181" t="e">
        <f t="shared" si="1217"/>
        <v>#DIV/0!</v>
      </c>
    </row>
    <row r="4636" spans="2:21" ht="12.75" customHeight="1" x14ac:dyDescent="0.15">
      <c r="B4636" s="1">
        <f t="shared" si="1223"/>
        <v>476.50000000003985</v>
      </c>
      <c r="C4636" s="181" t="e">
        <f t="shared" si="1218"/>
        <v>#DIV/0!</v>
      </c>
      <c r="D4636" s="242">
        <f t="shared" si="1219"/>
        <v>108.50703790544181</v>
      </c>
      <c r="E4636" s="181" t="e">
        <f t="shared" si="1207"/>
        <v>#DIV/0!</v>
      </c>
      <c r="F4636" s="181" t="e">
        <f t="shared" si="1220"/>
        <v>#DIV/0!</v>
      </c>
      <c r="H4636" s="181" t="e">
        <f t="shared" si="1221"/>
        <v>#DIV/0!</v>
      </c>
      <c r="I4636" s="181" t="e">
        <f t="shared" si="1208"/>
        <v>#DIV/0!</v>
      </c>
      <c r="J4636" s="339" t="e">
        <f t="shared" si="1209"/>
        <v>#DIV/0!</v>
      </c>
      <c r="K4636" s="181" t="e">
        <f t="shared" si="1210"/>
        <v>#DIV/0!</v>
      </c>
      <c r="M4636" s="181" t="e">
        <f t="shared" si="1211"/>
        <v>#DIV/0!</v>
      </c>
      <c r="N4636" s="181" t="e">
        <f t="shared" si="1212"/>
        <v>#DIV/0!</v>
      </c>
      <c r="O4636" s="339" t="e">
        <f t="shared" si="1213"/>
        <v>#DIV/0!</v>
      </c>
      <c r="P4636" s="181" t="e">
        <f t="shared" si="1214"/>
        <v>#DIV/0!</v>
      </c>
      <c r="R4636" s="181" t="e">
        <f t="shared" si="1215"/>
        <v>#DIV/0!</v>
      </c>
      <c r="S4636" s="181" t="e">
        <f t="shared" si="1216"/>
        <v>#DIV/0!</v>
      </c>
      <c r="T4636" s="339" t="e">
        <f t="shared" si="1222"/>
        <v>#DIV/0!</v>
      </c>
      <c r="U4636" s="181" t="e">
        <f t="shared" si="1217"/>
        <v>#DIV/0!</v>
      </c>
    </row>
    <row r="4637" spans="2:21" ht="12.75" customHeight="1" x14ac:dyDescent="0.15">
      <c r="B4637" s="1">
        <f t="shared" si="1223"/>
        <v>476.60000000003987</v>
      </c>
      <c r="C4637" s="181" t="e">
        <f t="shared" si="1218"/>
        <v>#DIV/0!</v>
      </c>
      <c r="D4637" s="242">
        <f t="shared" si="1219"/>
        <v>108.51297845118721</v>
      </c>
      <c r="E4637" s="181" t="e">
        <f t="shared" si="1207"/>
        <v>#DIV/0!</v>
      </c>
      <c r="F4637" s="181" t="e">
        <f t="shared" si="1220"/>
        <v>#DIV/0!</v>
      </c>
      <c r="H4637" s="181" t="e">
        <f t="shared" si="1221"/>
        <v>#DIV/0!</v>
      </c>
      <c r="I4637" s="181" t="e">
        <f t="shared" si="1208"/>
        <v>#DIV/0!</v>
      </c>
      <c r="J4637" s="339" t="e">
        <f t="shared" si="1209"/>
        <v>#DIV/0!</v>
      </c>
      <c r="K4637" s="181" t="e">
        <f t="shared" si="1210"/>
        <v>#DIV/0!</v>
      </c>
      <c r="M4637" s="181" t="e">
        <f t="shared" si="1211"/>
        <v>#DIV/0!</v>
      </c>
      <c r="N4637" s="181" t="e">
        <f t="shared" si="1212"/>
        <v>#DIV/0!</v>
      </c>
      <c r="O4637" s="339" t="e">
        <f t="shared" si="1213"/>
        <v>#DIV/0!</v>
      </c>
      <c r="P4637" s="181" t="e">
        <f t="shared" si="1214"/>
        <v>#DIV/0!</v>
      </c>
      <c r="R4637" s="181" t="e">
        <f t="shared" si="1215"/>
        <v>#DIV/0!</v>
      </c>
      <c r="S4637" s="181" t="e">
        <f t="shared" si="1216"/>
        <v>#DIV/0!</v>
      </c>
      <c r="T4637" s="339" t="e">
        <f t="shared" si="1222"/>
        <v>#DIV/0!</v>
      </c>
      <c r="U4637" s="181" t="e">
        <f t="shared" si="1217"/>
        <v>#DIV/0!</v>
      </c>
    </row>
    <row r="4638" spans="2:21" ht="12.75" customHeight="1" x14ac:dyDescent="0.15">
      <c r="B4638" s="1">
        <f t="shared" si="1223"/>
        <v>476.70000000003989</v>
      </c>
      <c r="C4638" s="181" t="e">
        <f t="shared" si="1218"/>
        <v>#DIV/0!</v>
      </c>
      <c r="D4638" s="242">
        <f t="shared" si="1219"/>
        <v>108.51891802144671</v>
      </c>
      <c r="E4638" s="181" t="e">
        <f t="shared" si="1207"/>
        <v>#DIV/0!</v>
      </c>
      <c r="F4638" s="181" t="e">
        <f t="shared" si="1220"/>
        <v>#DIV/0!</v>
      </c>
      <c r="H4638" s="181" t="e">
        <f t="shared" si="1221"/>
        <v>#DIV/0!</v>
      </c>
      <c r="I4638" s="181" t="e">
        <f t="shared" si="1208"/>
        <v>#DIV/0!</v>
      </c>
      <c r="J4638" s="339" t="e">
        <f t="shared" si="1209"/>
        <v>#DIV/0!</v>
      </c>
      <c r="K4638" s="181" t="e">
        <f t="shared" si="1210"/>
        <v>#DIV/0!</v>
      </c>
      <c r="M4638" s="181" t="e">
        <f t="shared" si="1211"/>
        <v>#DIV/0!</v>
      </c>
      <c r="N4638" s="181" t="e">
        <f t="shared" si="1212"/>
        <v>#DIV/0!</v>
      </c>
      <c r="O4638" s="339" t="e">
        <f t="shared" si="1213"/>
        <v>#DIV/0!</v>
      </c>
      <c r="P4638" s="181" t="e">
        <f t="shared" si="1214"/>
        <v>#DIV/0!</v>
      </c>
      <c r="R4638" s="181" t="e">
        <f t="shared" si="1215"/>
        <v>#DIV/0!</v>
      </c>
      <c r="S4638" s="181" t="e">
        <f t="shared" si="1216"/>
        <v>#DIV/0!</v>
      </c>
      <c r="T4638" s="339" t="e">
        <f t="shared" si="1222"/>
        <v>#DIV/0!</v>
      </c>
      <c r="U4638" s="181" t="e">
        <f t="shared" si="1217"/>
        <v>#DIV/0!</v>
      </c>
    </row>
    <row r="4639" spans="2:21" ht="12.75" customHeight="1" x14ac:dyDescent="0.15">
      <c r="B4639" s="1">
        <f t="shared" si="1223"/>
        <v>476.80000000003992</v>
      </c>
      <c r="C4639" s="181" t="e">
        <f t="shared" si="1218"/>
        <v>#DIV/0!</v>
      </c>
      <c r="D4639" s="242">
        <f t="shared" si="1219"/>
        <v>108.52485661659423</v>
      </c>
      <c r="E4639" s="181" t="e">
        <f t="shared" si="1207"/>
        <v>#DIV/0!</v>
      </c>
      <c r="F4639" s="181" t="e">
        <f t="shared" si="1220"/>
        <v>#DIV/0!</v>
      </c>
      <c r="H4639" s="181" t="e">
        <f t="shared" si="1221"/>
        <v>#DIV/0!</v>
      </c>
      <c r="I4639" s="181" t="e">
        <f t="shared" si="1208"/>
        <v>#DIV/0!</v>
      </c>
      <c r="J4639" s="339" t="e">
        <f t="shared" si="1209"/>
        <v>#DIV/0!</v>
      </c>
      <c r="K4639" s="181" t="e">
        <f t="shared" si="1210"/>
        <v>#DIV/0!</v>
      </c>
      <c r="M4639" s="181" t="e">
        <f t="shared" si="1211"/>
        <v>#DIV/0!</v>
      </c>
      <c r="N4639" s="181" t="e">
        <f t="shared" si="1212"/>
        <v>#DIV/0!</v>
      </c>
      <c r="O4639" s="339" t="e">
        <f t="shared" si="1213"/>
        <v>#DIV/0!</v>
      </c>
      <c r="P4639" s="181" t="e">
        <f t="shared" si="1214"/>
        <v>#DIV/0!</v>
      </c>
      <c r="R4639" s="181" t="e">
        <f t="shared" si="1215"/>
        <v>#DIV/0!</v>
      </c>
      <c r="S4639" s="181" t="e">
        <f t="shared" si="1216"/>
        <v>#DIV/0!</v>
      </c>
      <c r="T4639" s="339" t="e">
        <f t="shared" si="1222"/>
        <v>#DIV/0!</v>
      </c>
      <c r="U4639" s="181" t="e">
        <f t="shared" si="1217"/>
        <v>#DIV/0!</v>
      </c>
    </row>
    <row r="4640" spans="2:21" ht="12.75" customHeight="1" x14ac:dyDescent="0.15">
      <c r="B4640" s="1">
        <f t="shared" si="1223"/>
        <v>476.90000000003994</v>
      </c>
      <c r="C4640" s="181" t="e">
        <f t="shared" si="1218"/>
        <v>#DIV/0!</v>
      </c>
      <c r="D4640" s="242">
        <f t="shared" si="1219"/>
        <v>108.53079423700309</v>
      </c>
      <c r="E4640" s="181" t="e">
        <f t="shared" si="1207"/>
        <v>#DIV/0!</v>
      </c>
      <c r="F4640" s="181" t="e">
        <f t="shared" si="1220"/>
        <v>#DIV/0!</v>
      </c>
      <c r="H4640" s="181" t="e">
        <f t="shared" si="1221"/>
        <v>#DIV/0!</v>
      </c>
      <c r="I4640" s="181" t="e">
        <f t="shared" si="1208"/>
        <v>#DIV/0!</v>
      </c>
      <c r="J4640" s="339" t="e">
        <f t="shared" si="1209"/>
        <v>#DIV/0!</v>
      </c>
      <c r="K4640" s="181" t="e">
        <f t="shared" si="1210"/>
        <v>#DIV/0!</v>
      </c>
      <c r="M4640" s="181" t="e">
        <f t="shared" si="1211"/>
        <v>#DIV/0!</v>
      </c>
      <c r="N4640" s="181" t="e">
        <f t="shared" si="1212"/>
        <v>#DIV/0!</v>
      </c>
      <c r="O4640" s="339" t="e">
        <f t="shared" si="1213"/>
        <v>#DIV/0!</v>
      </c>
      <c r="P4640" s="181" t="e">
        <f t="shared" si="1214"/>
        <v>#DIV/0!</v>
      </c>
      <c r="R4640" s="181" t="e">
        <f t="shared" si="1215"/>
        <v>#DIV/0!</v>
      </c>
      <c r="S4640" s="181" t="e">
        <f t="shared" si="1216"/>
        <v>#DIV/0!</v>
      </c>
      <c r="T4640" s="339" t="e">
        <f t="shared" si="1222"/>
        <v>#DIV/0!</v>
      </c>
      <c r="U4640" s="181" t="e">
        <f t="shared" si="1217"/>
        <v>#DIV/0!</v>
      </c>
    </row>
    <row r="4641" spans="2:21" ht="12.75" customHeight="1" x14ac:dyDescent="0.15">
      <c r="B4641" s="1">
        <f t="shared" si="1223"/>
        <v>477.00000000003996</v>
      </c>
      <c r="C4641" s="181" t="e">
        <f t="shared" si="1218"/>
        <v>#DIV/0!</v>
      </c>
      <c r="D4641" s="242">
        <f t="shared" si="1219"/>
        <v>108.53673088304653</v>
      </c>
      <c r="E4641" s="181" t="e">
        <f t="shared" si="1207"/>
        <v>#DIV/0!</v>
      </c>
      <c r="F4641" s="181" t="e">
        <f t="shared" si="1220"/>
        <v>#DIV/0!</v>
      </c>
      <c r="H4641" s="181" t="e">
        <f t="shared" si="1221"/>
        <v>#DIV/0!</v>
      </c>
      <c r="I4641" s="181" t="e">
        <f t="shared" si="1208"/>
        <v>#DIV/0!</v>
      </c>
      <c r="J4641" s="339" t="e">
        <f t="shared" si="1209"/>
        <v>#DIV/0!</v>
      </c>
      <c r="K4641" s="181" t="e">
        <f t="shared" si="1210"/>
        <v>#DIV/0!</v>
      </c>
      <c r="M4641" s="181" t="e">
        <f t="shared" si="1211"/>
        <v>#DIV/0!</v>
      </c>
      <c r="N4641" s="181" t="e">
        <f t="shared" si="1212"/>
        <v>#DIV/0!</v>
      </c>
      <c r="O4641" s="339" t="e">
        <f t="shared" si="1213"/>
        <v>#DIV/0!</v>
      </c>
      <c r="P4641" s="181" t="e">
        <f t="shared" si="1214"/>
        <v>#DIV/0!</v>
      </c>
      <c r="R4641" s="181" t="e">
        <f t="shared" si="1215"/>
        <v>#DIV/0!</v>
      </c>
      <c r="S4641" s="181" t="e">
        <f t="shared" si="1216"/>
        <v>#DIV/0!</v>
      </c>
      <c r="T4641" s="339" t="e">
        <f t="shared" si="1222"/>
        <v>#DIV/0!</v>
      </c>
      <c r="U4641" s="181" t="e">
        <f t="shared" si="1217"/>
        <v>#DIV/0!</v>
      </c>
    </row>
    <row r="4642" spans="2:21" ht="12.75" customHeight="1" x14ac:dyDescent="0.15">
      <c r="B4642" s="1">
        <f t="shared" si="1223"/>
        <v>477.10000000003998</v>
      </c>
      <c r="C4642" s="181" t="e">
        <f t="shared" si="1218"/>
        <v>#DIV/0!</v>
      </c>
      <c r="D4642" s="242">
        <f t="shared" si="1219"/>
        <v>108.54266655509751</v>
      </c>
      <c r="E4642" s="181" t="e">
        <f t="shared" si="1207"/>
        <v>#DIV/0!</v>
      </c>
      <c r="F4642" s="181" t="e">
        <f t="shared" si="1220"/>
        <v>#DIV/0!</v>
      </c>
      <c r="H4642" s="181" t="e">
        <f t="shared" si="1221"/>
        <v>#DIV/0!</v>
      </c>
      <c r="I4642" s="181" t="e">
        <f t="shared" si="1208"/>
        <v>#DIV/0!</v>
      </c>
      <c r="J4642" s="339" t="e">
        <f t="shared" si="1209"/>
        <v>#DIV/0!</v>
      </c>
      <c r="K4642" s="181" t="e">
        <f t="shared" si="1210"/>
        <v>#DIV/0!</v>
      </c>
      <c r="M4642" s="181" t="e">
        <f t="shared" si="1211"/>
        <v>#DIV/0!</v>
      </c>
      <c r="N4642" s="181" t="e">
        <f t="shared" si="1212"/>
        <v>#DIV/0!</v>
      </c>
      <c r="O4642" s="339" t="e">
        <f t="shared" si="1213"/>
        <v>#DIV/0!</v>
      </c>
      <c r="P4642" s="181" t="e">
        <f t="shared" si="1214"/>
        <v>#DIV/0!</v>
      </c>
      <c r="R4642" s="181" t="e">
        <f t="shared" si="1215"/>
        <v>#DIV/0!</v>
      </c>
      <c r="S4642" s="181" t="e">
        <f t="shared" si="1216"/>
        <v>#DIV/0!</v>
      </c>
      <c r="T4642" s="339" t="e">
        <f t="shared" si="1222"/>
        <v>#DIV/0!</v>
      </c>
      <c r="U4642" s="181" t="e">
        <f t="shared" si="1217"/>
        <v>#DIV/0!</v>
      </c>
    </row>
    <row r="4643" spans="2:21" ht="12.75" customHeight="1" x14ac:dyDescent="0.15">
      <c r="B4643" s="1">
        <f t="shared" si="1223"/>
        <v>477.20000000004001</v>
      </c>
      <c r="C4643" s="181" t="e">
        <f t="shared" si="1218"/>
        <v>#DIV/0!</v>
      </c>
      <c r="D4643" s="242">
        <f t="shared" si="1219"/>
        <v>108.54860125352887</v>
      </c>
      <c r="E4643" s="181" t="e">
        <f t="shared" si="1207"/>
        <v>#DIV/0!</v>
      </c>
      <c r="F4643" s="181" t="e">
        <f t="shared" si="1220"/>
        <v>#DIV/0!</v>
      </c>
      <c r="H4643" s="181" t="e">
        <f t="shared" si="1221"/>
        <v>#DIV/0!</v>
      </c>
      <c r="I4643" s="181" t="e">
        <f t="shared" si="1208"/>
        <v>#DIV/0!</v>
      </c>
      <c r="J4643" s="339" t="e">
        <f t="shared" si="1209"/>
        <v>#DIV/0!</v>
      </c>
      <c r="K4643" s="181" t="e">
        <f t="shared" si="1210"/>
        <v>#DIV/0!</v>
      </c>
      <c r="M4643" s="181" t="e">
        <f t="shared" si="1211"/>
        <v>#DIV/0!</v>
      </c>
      <c r="N4643" s="181" t="e">
        <f t="shared" si="1212"/>
        <v>#DIV/0!</v>
      </c>
      <c r="O4643" s="339" t="e">
        <f t="shared" si="1213"/>
        <v>#DIV/0!</v>
      </c>
      <c r="P4643" s="181" t="e">
        <f t="shared" si="1214"/>
        <v>#DIV/0!</v>
      </c>
      <c r="R4643" s="181" t="e">
        <f t="shared" si="1215"/>
        <v>#DIV/0!</v>
      </c>
      <c r="S4643" s="181" t="e">
        <f t="shared" si="1216"/>
        <v>#DIV/0!</v>
      </c>
      <c r="T4643" s="339" t="e">
        <f t="shared" si="1222"/>
        <v>#DIV/0!</v>
      </c>
      <c r="U4643" s="181" t="e">
        <f t="shared" si="1217"/>
        <v>#DIV/0!</v>
      </c>
    </row>
    <row r="4644" spans="2:21" ht="12.75" customHeight="1" x14ac:dyDescent="0.15">
      <c r="B4644" s="1">
        <f t="shared" si="1223"/>
        <v>477.30000000004003</v>
      </c>
      <c r="C4644" s="181" t="e">
        <f t="shared" si="1218"/>
        <v>#DIV/0!</v>
      </c>
      <c r="D4644" s="242">
        <f t="shared" si="1219"/>
        <v>108.55453497871321</v>
      </c>
      <c r="E4644" s="181" t="e">
        <f t="shared" si="1207"/>
        <v>#DIV/0!</v>
      </c>
      <c r="F4644" s="181" t="e">
        <f t="shared" si="1220"/>
        <v>#DIV/0!</v>
      </c>
      <c r="H4644" s="181" t="e">
        <f t="shared" si="1221"/>
        <v>#DIV/0!</v>
      </c>
      <c r="I4644" s="181" t="e">
        <f t="shared" si="1208"/>
        <v>#DIV/0!</v>
      </c>
      <c r="J4644" s="339" t="e">
        <f t="shared" si="1209"/>
        <v>#DIV/0!</v>
      </c>
      <c r="K4644" s="181" t="e">
        <f t="shared" si="1210"/>
        <v>#DIV/0!</v>
      </c>
      <c r="M4644" s="181" t="e">
        <f t="shared" si="1211"/>
        <v>#DIV/0!</v>
      </c>
      <c r="N4644" s="181" t="e">
        <f t="shared" si="1212"/>
        <v>#DIV/0!</v>
      </c>
      <c r="O4644" s="339" t="e">
        <f t="shared" si="1213"/>
        <v>#DIV/0!</v>
      </c>
      <c r="P4644" s="181" t="e">
        <f t="shared" si="1214"/>
        <v>#DIV/0!</v>
      </c>
      <c r="R4644" s="181" t="e">
        <f t="shared" si="1215"/>
        <v>#DIV/0!</v>
      </c>
      <c r="S4644" s="181" t="e">
        <f t="shared" si="1216"/>
        <v>#DIV/0!</v>
      </c>
      <c r="T4644" s="339" t="e">
        <f t="shared" si="1222"/>
        <v>#DIV/0!</v>
      </c>
      <c r="U4644" s="181" t="e">
        <f t="shared" si="1217"/>
        <v>#DIV/0!</v>
      </c>
    </row>
    <row r="4645" spans="2:21" ht="12.75" customHeight="1" x14ac:dyDescent="0.15">
      <c r="B4645" s="1">
        <f t="shared" si="1223"/>
        <v>477.40000000004005</v>
      </c>
      <c r="C4645" s="181" t="e">
        <f t="shared" si="1218"/>
        <v>#DIV/0!</v>
      </c>
      <c r="D4645" s="242">
        <f t="shared" si="1219"/>
        <v>108.56046773102278</v>
      </c>
      <c r="E4645" s="181" t="e">
        <f t="shared" si="1207"/>
        <v>#DIV/0!</v>
      </c>
      <c r="F4645" s="181" t="e">
        <f t="shared" si="1220"/>
        <v>#DIV/0!</v>
      </c>
      <c r="H4645" s="181" t="e">
        <f t="shared" si="1221"/>
        <v>#DIV/0!</v>
      </c>
      <c r="I4645" s="181" t="e">
        <f t="shared" si="1208"/>
        <v>#DIV/0!</v>
      </c>
      <c r="J4645" s="339" t="e">
        <f t="shared" si="1209"/>
        <v>#DIV/0!</v>
      </c>
      <c r="K4645" s="181" t="e">
        <f t="shared" si="1210"/>
        <v>#DIV/0!</v>
      </c>
      <c r="M4645" s="181" t="e">
        <f t="shared" si="1211"/>
        <v>#DIV/0!</v>
      </c>
      <c r="N4645" s="181" t="e">
        <f t="shared" si="1212"/>
        <v>#DIV/0!</v>
      </c>
      <c r="O4645" s="339" t="e">
        <f t="shared" si="1213"/>
        <v>#DIV/0!</v>
      </c>
      <c r="P4645" s="181" t="e">
        <f t="shared" si="1214"/>
        <v>#DIV/0!</v>
      </c>
      <c r="R4645" s="181" t="e">
        <f t="shared" si="1215"/>
        <v>#DIV/0!</v>
      </c>
      <c r="S4645" s="181" t="e">
        <f t="shared" si="1216"/>
        <v>#DIV/0!</v>
      </c>
      <c r="T4645" s="339" t="e">
        <f t="shared" si="1222"/>
        <v>#DIV/0!</v>
      </c>
      <c r="U4645" s="181" t="e">
        <f t="shared" si="1217"/>
        <v>#DIV/0!</v>
      </c>
    </row>
    <row r="4646" spans="2:21" ht="12.75" customHeight="1" x14ac:dyDescent="0.15">
      <c r="B4646" s="1">
        <f t="shared" si="1223"/>
        <v>477.50000000004007</v>
      </c>
      <c r="C4646" s="181" t="e">
        <f t="shared" si="1218"/>
        <v>#DIV/0!</v>
      </c>
      <c r="D4646" s="242">
        <f t="shared" si="1219"/>
        <v>108.56639951082963</v>
      </c>
      <c r="E4646" s="181" t="e">
        <f t="shared" si="1207"/>
        <v>#DIV/0!</v>
      </c>
      <c r="F4646" s="181" t="e">
        <f t="shared" si="1220"/>
        <v>#DIV/0!</v>
      </c>
      <c r="H4646" s="181" t="e">
        <f t="shared" si="1221"/>
        <v>#DIV/0!</v>
      </c>
      <c r="I4646" s="181" t="e">
        <f t="shared" si="1208"/>
        <v>#DIV/0!</v>
      </c>
      <c r="J4646" s="339" t="e">
        <f t="shared" si="1209"/>
        <v>#DIV/0!</v>
      </c>
      <c r="K4646" s="181" t="e">
        <f t="shared" si="1210"/>
        <v>#DIV/0!</v>
      </c>
      <c r="M4646" s="181" t="e">
        <f t="shared" si="1211"/>
        <v>#DIV/0!</v>
      </c>
      <c r="N4646" s="181" t="e">
        <f t="shared" si="1212"/>
        <v>#DIV/0!</v>
      </c>
      <c r="O4646" s="339" t="e">
        <f t="shared" si="1213"/>
        <v>#DIV/0!</v>
      </c>
      <c r="P4646" s="181" t="e">
        <f t="shared" si="1214"/>
        <v>#DIV/0!</v>
      </c>
      <c r="R4646" s="181" t="e">
        <f t="shared" si="1215"/>
        <v>#DIV/0!</v>
      </c>
      <c r="S4646" s="181" t="e">
        <f t="shared" si="1216"/>
        <v>#DIV/0!</v>
      </c>
      <c r="T4646" s="339" t="e">
        <f t="shared" si="1222"/>
        <v>#DIV/0!</v>
      </c>
      <c r="U4646" s="181" t="e">
        <f t="shared" si="1217"/>
        <v>#DIV/0!</v>
      </c>
    </row>
    <row r="4647" spans="2:21" ht="12.75" customHeight="1" x14ac:dyDescent="0.15">
      <c r="B4647" s="1">
        <f t="shared" si="1223"/>
        <v>477.6000000000401</v>
      </c>
      <c r="C4647" s="181" t="e">
        <f t="shared" si="1218"/>
        <v>#DIV/0!</v>
      </c>
      <c r="D4647" s="242">
        <f t="shared" si="1219"/>
        <v>108.57233031850583</v>
      </c>
      <c r="E4647" s="181" t="e">
        <f t="shared" si="1207"/>
        <v>#DIV/0!</v>
      </c>
      <c r="F4647" s="181" t="e">
        <f t="shared" si="1220"/>
        <v>#DIV/0!</v>
      </c>
      <c r="H4647" s="181" t="e">
        <f t="shared" si="1221"/>
        <v>#DIV/0!</v>
      </c>
      <c r="I4647" s="181" t="e">
        <f t="shared" si="1208"/>
        <v>#DIV/0!</v>
      </c>
      <c r="J4647" s="339" t="e">
        <f t="shared" si="1209"/>
        <v>#DIV/0!</v>
      </c>
      <c r="K4647" s="181" t="e">
        <f t="shared" si="1210"/>
        <v>#DIV/0!</v>
      </c>
      <c r="M4647" s="181" t="e">
        <f t="shared" si="1211"/>
        <v>#DIV/0!</v>
      </c>
      <c r="N4647" s="181" t="e">
        <f t="shared" si="1212"/>
        <v>#DIV/0!</v>
      </c>
      <c r="O4647" s="339" t="e">
        <f t="shared" si="1213"/>
        <v>#DIV/0!</v>
      </c>
      <c r="P4647" s="181" t="e">
        <f t="shared" si="1214"/>
        <v>#DIV/0!</v>
      </c>
      <c r="R4647" s="181" t="e">
        <f t="shared" si="1215"/>
        <v>#DIV/0!</v>
      </c>
      <c r="S4647" s="181" t="e">
        <f t="shared" si="1216"/>
        <v>#DIV/0!</v>
      </c>
      <c r="T4647" s="339" t="e">
        <f t="shared" si="1222"/>
        <v>#DIV/0!</v>
      </c>
      <c r="U4647" s="181" t="e">
        <f t="shared" si="1217"/>
        <v>#DIV/0!</v>
      </c>
    </row>
    <row r="4648" spans="2:21" ht="12.75" customHeight="1" x14ac:dyDescent="0.15">
      <c r="B4648" s="1">
        <f t="shared" si="1223"/>
        <v>477.70000000004012</v>
      </c>
      <c r="C4648" s="181" t="e">
        <f t="shared" si="1218"/>
        <v>#DIV/0!</v>
      </c>
      <c r="D4648" s="242">
        <f t="shared" si="1219"/>
        <v>108.57826015442291</v>
      </c>
      <c r="E4648" s="181" t="e">
        <f t="shared" si="1207"/>
        <v>#DIV/0!</v>
      </c>
      <c r="F4648" s="181" t="e">
        <f t="shared" si="1220"/>
        <v>#DIV/0!</v>
      </c>
      <c r="H4648" s="181" t="e">
        <f t="shared" si="1221"/>
        <v>#DIV/0!</v>
      </c>
      <c r="I4648" s="181" t="e">
        <f t="shared" si="1208"/>
        <v>#DIV/0!</v>
      </c>
      <c r="J4648" s="339" t="e">
        <f t="shared" si="1209"/>
        <v>#DIV/0!</v>
      </c>
      <c r="K4648" s="181" t="e">
        <f t="shared" si="1210"/>
        <v>#DIV/0!</v>
      </c>
      <c r="M4648" s="181" t="e">
        <f t="shared" si="1211"/>
        <v>#DIV/0!</v>
      </c>
      <c r="N4648" s="181" t="e">
        <f t="shared" si="1212"/>
        <v>#DIV/0!</v>
      </c>
      <c r="O4648" s="339" t="e">
        <f t="shared" si="1213"/>
        <v>#DIV/0!</v>
      </c>
      <c r="P4648" s="181" t="e">
        <f t="shared" si="1214"/>
        <v>#DIV/0!</v>
      </c>
      <c r="R4648" s="181" t="e">
        <f t="shared" si="1215"/>
        <v>#DIV/0!</v>
      </c>
      <c r="S4648" s="181" t="e">
        <f t="shared" si="1216"/>
        <v>#DIV/0!</v>
      </c>
      <c r="T4648" s="339" t="e">
        <f t="shared" si="1222"/>
        <v>#DIV/0!</v>
      </c>
      <c r="U4648" s="181" t="e">
        <f t="shared" si="1217"/>
        <v>#DIV/0!</v>
      </c>
    </row>
    <row r="4649" spans="2:21" ht="12.75" customHeight="1" x14ac:dyDescent="0.15">
      <c r="B4649" s="1">
        <f t="shared" si="1223"/>
        <v>477.80000000004014</v>
      </c>
      <c r="C4649" s="181" t="e">
        <f t="shared" si="1218"/>
        <v>#DIV/0!</v>
      </c>
      <c r="D4649" s="242">
        <f t="shared" si="1219"/>
        <v>108.58418901895232</v>
      </c>
      <c r="E4649" s="181" t="e">
        <f t="shared" si="1207"/>
        <v>#DIV/0!</v>
      </c>
      <c r="F4649" s="181" t="e">
        <f t="shared" si="1220"/>
        <v>#DIV/0!</v>
      </c>
      <c r="H4649" s="181" t="e">
        <f t="shared" si="1221"/>
        <v>#DIV/0!</v>
      </c>
      <c r="I4649" s="181" t="e">
        <f t="shared" si="1208"/>
        <v>#DIV/0!</v>
      </c>
      <c r="J4649" s="339" t="e">
        <f t="shared" si="1209"/>
        <v>#DIV/0!</v>
      </c>
      <c r="K4649" s="181" t="e">
        <f t="shared" si="1210"/>
        <v>#DIV/0!</v>
      </c>
      <c r="M4649" s="181" t="e">
        <f t="shared" si="1211"/>
        <v>#DIV/0!</v>
      </c>
      <c r="N4649" s="181" t="e">
        <f t="shared" si="1212"/>
        <v>#DIV/0!</v>
      </c>
      <c r="O4649" s="339" t="e">
        <f t="shared" si="1213"/>
        <v>#DIV/0!</v>
      </c>
      <c r="P4649" s="181" t="e">
        <f t="shared" si="1214"/>
        <v>#DIV/0!</v>
      </c>
      <c r="R4649" s="181" t="e">
        <f t="shared" si="1215"/>
        <v>#DIV/0!</v>
      </c>
      <c r="S4649" s="181" t="e">
        <f t="shared" si="1216"/>
        <v>#DIV/0!</v>
      </c>
      <c r="T4649" s="339" t="e">
        <f t="shared" si="1222"/>
        <v>#DIV/0!</v>
      </c>
      <c r="U4649" s="181" t="e">
        <f t="shared" si="1217"/>
        <v>#DIV/0!</v>
      </c>
    </row>
    <row r="4650" spans="2:21" ht="12.75" customHeight="1" x14ac:dyDescent="0.15">
      <c r="B4650" s="1">
        <f t="shared" si="1223"/>
        <v>477.90000000004017</v>
      </c>
      <c r="C4650" s="181" t="e">
        <f t="shared" si="1218"/>
        <v>#DIV/0!</v>
      </c>
      <c r="D4650" s="242">
        <f t="shared" si="1219"/>
        <v>108.59011691246519</v>
      </c>
      <c r="E4650" s="181" t="e">
        <f t="shared" si="1207"/>
        <v>#DIV/0!</v>
      </c>
      <c r="F4650" s="181" t="e">
        <f t="shared" si="1220"/>
        <v>#DIV/0!</v>
      </c>
      <c r="H4650" s="181" t="e">
        <f t="shared" si="1221"/>
        <v>#DIV/0!</v>
      </c>
      <c r="I4650" s="181" t="e">
        <f t="shared" si="1208"/>
        <v>#DIV/0!</v>
      </c>
      <c r="J4650" s="339" t="e">
        <f t="shared" si="1209"/>
        <v>#DIV/0!</v>
      </c>
      <c r="K4650" s="181" t="e">
        <f t="shared" si="1210"/>
        <v>#DIV/0!</v>
      </c>
      <c r="M4650" s="181" t="e">
        <f t="shared" si="1211"/>
        <v>#DIV/0!</v>
      </c>
      <c r="N4650" s="181" t="e">
        <f t="shared" si="1212"/>
        <v>#DIV/0!</v>
      </c>
      <c r="O4650" s="339" t="e">
        <f t="shared" si="1213"/>
        <v>#DIV/0!</v>
      </c>
      <c r="P4650" s="181" t="e">
        <f t="shared" si="1214"/>
        <v>#DIV/0!</v>
      </c>
      <c r="R4650" s="181" t="e">
        <f t="shared" si="1215"/>
        <v>#DIV/0!</v>
      </c>
      <c r="S4650" s="181" t="e">
        <f t="shared" si="1216"/>
        <v>#DIV/0!</v>
      </c>
      <c r="T4650" s="339" t="e">
        <f t="shared" si="1222"/>
        <v>#DIV/0!</v>
      </c>
      <c r="U4650" s="181" t="e">
        <f t="shared" si="1217"/>
        <v>#DIV/0!</v>
      </c>
    </row>
    <row r="4651" spans="2:21" ht="12.75" customHeight="1" x14ac:dyDescent="0.15">
      <c r="B4651" s="1">
        <f t="shared" si="1223"/>
        <v>478.00000000004019</v>
      </c>
      <c r="C4651" s="181" t="e">
        <f t="shared" si="1218"/>
        <v>#DIV/0!</v>
      </c>
      <c r="D4651" s="242">
        <f t="shared" si="1219"/>
        <v>108.59604383533268</v>
      </c>
      <c r="E4651" s="181" t="e">
        <f t="shared" si="1207"/>
        <v>#DIV/0!</v>
      </c>
      <c r="F4651" s="181" t="e">
        <f t="shared" si="1220"/>
        <v>#DIV/0!</v>
      </c>
      <c r="H4651" s="181" t="e">
        <f t="shared" si="1221"/>
        <v>#DIV/0!</v>
      </c>
      <c r="I4651" s="181" t="e">
        <f t="shared" si="1208"/>
        <v>#DIV/0!</v>
      </c>
      <c r="J4651" s="339" t="e">
        <f t="shared" si="1209"/>
        <v>#DIV/0!</v>
      </c>
      <c r="K4651" s="181" t="e">
        <f t="shared" si="1210"/>
        <v>#DIV/0!</v>
      </c>
      <c r="M4651" s="181" t="e">
        <f t="shared" si="1211"/>
        <v>#DIV/0!</v>
      </c>
      <c r="N4651" s="181" t="e">
        <f t="shared" si="1212"/>
        <v>#DIV/0!</v>
      </c>
      <c r="O4651" s="339" t="e">
        <f t="shared" si="1213"/>
        <v>#DIV/0!</v>
      </c>
      <c r="P4651" s="181" t="e">
        <f t="shared" si="1214"/>
        <v>#DIV/0!</v>
      </c>
      <c r="R4651" s="181" t="e">
        <f t="shared" si="1215"/>
        <v>#DIV/0!</v>
      </c>
      <c r="S4651" s="181" t="e">
        <f t="shared" si="1216"/>
        <v>#DIV/0!</v>
      </c>
      <c r="T4651" s="339" t="e">
        <f t="shared" si="1222"/>
        <v>#DIV/0!</v>
      </c>
      <c r="U4651" s="181" t="e">
        <f t="shared" si="1217"/>
        <v>#DIV/0!</v>
      </c>
    </row>
    <row r="4652" spans="2:21" ht="12.75" customHeight="1" x14ac:dyDescent="0.15">
      <c r="B4652" s="1">
        <f t="shared" si="1223"/>
        <v>478.10000000004021</v>
      </c>
      <c r="C4652" s="181" t="e">
        <f t="shared" si="1218"/>
        <v>#DIV/0!</v>
      </c>
      <c r="D4652" s="242">
        <f t="shared" si="1219"/>
        <v>108.60196978792558</v>
      </c>
      <c r="E4652" s="181" t="e">
        <f t="shared" si="1207"/>
        <v>#DIV/0!</v>
      </c>
      <c r="F4652" s="181" t="e">
        <f t="shared" si="1220"/>
        <v>#DIV/0!</v>
      </c>
      <c r="H4652" s="181" t="e">
        <f t="shared" si="1221"/>
        <v>#DIV/0!</v>
      </c>
      <c r="I4652" s="181" t="e">
        <f t="shared" si="1208"/>
        <v>#DIV/0!</v>
      </c>
      <c r="J4652" s="339" t="e">
        <f t="shared" si="1209"/>
        <v>#DIV/0!</v>
      </c>
      <c r="K4652" s="181" t="e">
        <f t="shared" si="1210"/>
        <v>#DIV/0!</v>
      </c>
      <c r="M4652" s="181" t="e">
        <f t="shared" si="1211"/>
        <v>#DIV/0!</v>
      </c>
      <c r="N4652" s="181" t="e">
        <f t="shared" si="1212"/>
        <v>#DIV/0!</v>
      </c>
      <c r="O4652" s="339" t="e">
        <f t="shared" si="1213"/>
        <v>#DIV/0!</v>
      </c>
      <c r="P4652" s="181" t="e">
        <f t="shared" si="1214"/>
        <v>#DIV/0!</v>
      </c>
      <c r="R4652" s="181" t="e">
        <f t="shared" si="1215"/>
        <v>#DIV/0!</v>
      </c>
      <c r="S4652" s="181" t="e">
        <f t="shared" si="1216"/>
        <v>#DIV/0!</v>
      </c>
      <c r="T4652" s="339" t="e">
        <f t="shared" si="1222"/>
        <v>#DIV/0!</v>
      </c>
      <c r="U4652" s="181" t="e">
        <f t="shared" si="1217"/>
        <v>#DIV/0!</v>
      </c>
    </row>
    <row r="4653" spans="2:21" ht="12.75" customHeight="1" x14ac:dyDescent="0.15">
      <c r="B4653" s="1">
        <f t="shared" si="1223"/>
        <v>478.20000000004023</v>
      </c>
      <c r="C4653" s="181" t="e">
        <f t="shared" si="1218"/>
        <v>#DIV/0!</v>
      </c>
      <c r="D4653" s="242">
        <f t="shared" si="1219"/>
        <v>108.60789477061424</v>
      </c>
      <c r="E4653" s="181" t="e">
        <f t="shared" si="1207"/>
        <v>#DIV/0!</v>
      </c>
      <c r="F4653" s="181" t="e">
        <f t="shared" si="1220"/>
        <v>#DIV/0!</v>
      </c>
      <c r="H4653" s="181" t="e">
        <f t="shared" si="1221"/>
        <v>#DIV/0!</v>
      </c>
      <c r="I4653" s="181" t="e">
        <f t="shared" si="1208"/>
        <v>#DIV/0!</v>
      </c>
      <c r="J4653" s="339" t="e">
        <f t="shared" si="1209"/>
        <v>#DIV/0!</v>
      </c>
      <c r="K4653" s="181" t="e">
        <f t="shared" si="1210"/>
        <v>#DIV/0!</v>
      </c>
      <c r="M4653" s="181" t="e">
        <f t="shared" si="1211"/>
        <v>#DIV/0!</v>
      </c>
      <c r="N4653" s="181" t="e">
        <f t="shared" si="1212"/>
        <v>#DIV/0!</v>
      </c>
      <c r="O4653" s="339" t="e">
        <f t="shared" si="1213"/>
        <v>#DIV/0!</v>
      </c>
      <c r="P4653" s="181" t="e">
        <f t="shared" si="1214"/>
        <v>#DIV/0!</v>
      </c>
      <c r="R4653" s="181" t="e">
        <f t="shared" si="1215"/>
        <v>#DIV/0!</v>
      </c>
      <c r="S4653" s="181" t="e">
        <f t="shared" si="1216"/>
        <v>#DIV/0!</v>
      </c>
      <c r="T4653" s="339" t="e">
        <f t="shared" si="1222"/>
        <v>#DIV/0!</v>
      </c>
      <c r="U4653" s="181" t="e">
        <f t="shared" si="1217"/>
        <v>#DIV/0!</v>
      </c>
    </row>
    <row r="4654" spans="2:21" ht="12.75" customHeight="1" x14ac:dyDescent="0.15">
      <c r="B4654" s="1">
        <f t="shared" si="1223"/>
        <v>478.30000000004026</v>
      </c>
      <c r="C4654" s="181" t="e">
        <f t="shared" si="1218"/>
        <v>#DIV/0!</v>
      </c>
      <c r="D4654" s="242">
        <f t="shared" si="1219"/>
        <v>108.61381878376906</v>
      </c>
      <c r="E4654" s="181" t="e">
        <f t="shared" si="1207"/>
        <v>#DIV/0!</v>
      </c>
      <c r="F4654" s="181" t="e">
        <f t="shared" si="1220"/>
        <v>#DIV/0!</v>
      </c>
      <c r="H4654" s="181" t="e">
        <f t="shared" si="1221"/>
        <v>#DIV/0!</v>
      </c>
      <c r="I4654" s="181" t="e">
        <f t="shared" si="1208"/>
        <v>#DIV/0!</v>
      </c>
      <c r="J4654" s="339" t="e">
        <f t="shared" si="1209"/>
        <v>#DIV/0!</v>
      </c>
      <c r="K4654" s="181" t="e">
        <f t="shared" si="1210"/>
        <v>#DIV/0!</v>
      </c>
      <c r="M4654" s="181" t="e">
        <f t="shared" si="1211"/>
        <v>#DIV/0!</v>
      </c>
      <c r="N4654" s="181" t="e">
        <f t="shared" si="1212"/>
        <v>#DIV/0!</v>
      </c>
      <c r="O4654" s="339" t="e">
        <f t="shared" si="1213"/>
        <v>#DIV/0!</v>
      </c>
      <c r="P4654" s="181" t="e">
        <f t="shared" si="1214"/>
        <v>#DIV/0!</v>
      </c>
      <c r="R4654" s="181" t="e">
        <f t="shared" si="1215"/>
        <v>#DIV/0!</v>
      </c>
      <c r="S4654" s="181" t="e">
        <f t="shared" si="1216"/>
        <v>#DIV/0!</v>
      </c>
      <c r="T4654" s="339" t="e">
        <f t="shared" si="1222"/>
        <v>#DIV/0!</v>
      </c>
      <c r="U4654" s="181" t="e">
        <f t="shared" si="1217"/>
        <v>#DIV/0!</v>
      </c>
    </row>
    <row r="4655" spans="2:21" ht="12.75" customHeight="1" x14ac:dyDescent="0.15">
      <c r="B4655" s="1">
        <f t="shared" si="1223"/>
        <v>478.40000000004028</v>
      </c>
      <c r="C4655" s="181" t="e">
        <f t="shared" si="1218"/>
        <v>#DIV/0!</v>
      </c>
      <c r="D4655" s="242">
        <f t="shared" si="1219"/>
        <v>108.61974182776022</v>
      </c>
      <c r="E4655" s="181" t="e">
        <f t="shared" si="1207"/>
        <v>#DIV/0!</v>
      </c>
      <c r="F4655" s="181" t="e">
        <f t="shared" si="1220"/>
        <v>#DIV/0!</v>
      </c>
      <c r="H4655" s="181" t="e">
        <f t="shared" si="1221"/>
        <v>#DIV/0!</v>
      </c>
      <c r="I4655" s="181" t="e">
        <f t="shared" si="1208"/>
        <v>#DIV/0!</v>
      </c>
      <c r="J4655" s="339" t="e">
        <f t="shared" si="1209"/>
        <v>#DIV/0!</v>
      </c>
      <c r="K4655" s="181" t="e">
        <f t="shared" si="1210"/>
        <v>#DIV/0!</v>
      </c>
      <c r="M4655" s="181" t="e">
        <f t="shared" si="1211"/>
        <v>#DIV/0!</v>
      </c>
      <c r="N4655" s="181" t="e">
        <f t="shared" si="1212"/>
        <v>#DIV/0!</v>
      </c>
      <c r="O4655" s="339" t="e">
        <f t="shared" si="1213"/>
        <v>#DIV/0!</v>
      </c>
      <c r="P4655" s="181" t="e">
        <f t="shared" si="1214"/>
        <v>#DIV/0!</v>
      </c>
      <c r="R4655" s="181" t="e">
        <f t="shared" si="1215"/>
        <v>#DIV/0!</v>
      </c>
      <c r="S4655" s="181" t="e">
        <f t="shared" si="1216"/>
        <v>#DIV/0!</v>
      </c>
      <c r="T4655" s="339" t="e">
        <f t="shared" si="1222"/>
        <v>#DIV/0!</v>
      </c>
      <c r="U4655" s="181" t="e">
        <f t="shared" si="1217"/>
        <v>#DIV/0!</v>
      </c>
    </row>
    <row r="4656" spans="2:21" ht="12.75" customHeight="1" x14ac:dyDescent="0.15">
      <c r="B4656" s="1">
        <f t="shared" si="1223"/>
        <v>478.5000000000403</v>
      </c>
      <c r="C4656" s="181" t="e">
        <f t="shared" si="1218"/>
        <v>#DIV/0!</v>
      </c>
      <c r="D4656" s="242">
        <f t="shared" si="1219"/>
        <v>108.62566390295748</v>
      </c>
      <c r="E4656" s="181" t="e">
        <f t="shared" si="1207"/>
        <v>#DIV/0!</v>
      </c>
      <c r="F4656" s="181" t="e">
        <f t="shared" si="1220"/>
        <v>#DIV/0!</v>
      </c>
      <c r="H4656" s="181" t="e">
        <f t="shared" si="1221"/>
        <v>#DIV/0!</v>
      </c>
      <c r="I4656" s="181" t="e">
        <f t="shared" si="1208"/>
        <v>#DIV/0!</v>
      </c>
      <c r="J4656" s="339" t="e">
        <f t="shared" si="1209"/>
        <v>#DIV/0!</v>
      </c>
      <c r="K4656" s="181" t="e">
        <f t="shared" si="1210"/>
        <v>#DIV/0!</v>
      </c>
      <c r="M4656" s="181" t="e">
        <f t="shared" si="1211"/>
        <v>#DIV/0!</v>
      </c>
      <c r="N4656" s="181" t="e">
        <f t="shared" si="1212"/>
        <v>#DIV/0!</v>
      </c>
      <c r="O4656" s="339" t="e">
        <f t="shared" si="1213"/>
        <v>#DIV/0!</v>
      </c>
      <c r="P4656" s="181" t="e">
        <f t="shared" si="1214"/>
        <v>#DIV/0!</v>
      </c>
      <c r="R4656" s="181" t="e">
        <f t="shared" si="1215"/>
        <v>#DIV/0!</v>
      </c>
      <c r="S4656" s="181" t="e">
        <f t="shared" si="1216"/>
        <v>#DIV/0!</v>
      </c>
      <c r="T4656" s="339" t="e">
        <f t="shared" si="1222"/>
        <v>#DIV/0!</v>
      </c>
      <c r="U4656" s="181" t="e">
        <f t="shared" si="1217"/>
        <v>#DIV/0!</v>
      </c>
    </row>
    <row r="4657" spans="2:21" ht="12.75" customHeight="1" x14ac:dyDescent="0.15">
      <c r="B4657" s="1">
        <f t="shared" si="1223"/>
        <v>478.60000000004032</v>
      </c>
      <c r="C4657" s="181" t="e">
        <f t="shared" si="1218"/>
        <v>#DIV/0!</v>
      </c>
      <c r="D4657" s="242">
        <f t="shared" si="1219"/>
        <v>108.63158500973061</v>
      </c>
      <c r="E4657" s="181" t="e">
        <f t="shared" si="1207"/>
        <v>#DIV/0!</v>
      </c>
      <c r="F4657" s="181" t="e">
        <f t="shared" si="1220"/>
        <v>#DIV/0!</v>
      </c>
      <c r="H4657" s="181" t="e">
        <f t="shared" si="1221"/>
        <v>#DIV/0!</v>
      </c>
      <c r="I4657" s="181" t="e">
        <f t="shared" si="1208"/>
        <v>#DIV/0!</v>
      </c>
      <c r="J4657" s="339" t="e">
        <f t="shared" si="1209"/>
        <v>#DIV/0!</v>
      </c>
      <c r="K4657" s="181" t="e">
        <f t="shared" si="1210"/>
        <v>#DIV/0!</v>
      </c>
      <c r="M4657" s="181" t="e">
        <f t="shared" si="1211"/>
        <v>#DIV/0!</v>
      </c>
      <c r="N4657" s="181" t="e">
        <f t="shared" si="1212"/>
        <v>#DIV/0!</v>
      </c>
      <c r="O4657" s="339" t="e">
        <f t="shared" si="1213"/>
        <v>#DIV/0!</v>
      </c>
      <c r="P4657" s="181" t="e">
        <f t="shared" si="1214"/>
        <v>#DIV/0!</v>
      </c>
      <c r="R4657" s="181" t="e">
        <f t="shared" si="1215"/>
        <v>#DIV/0!</v>
      </c>
      <c r="S4657" s="181" t="e">
        <f t="shared" si="1216"/>
        <v>#DIV/0!</v>
      </c>
      <c r="T4657" s="339" t="e">
        <f t="shared" si="1222"/>
        <v>#DIV/0!</v>
      </c>
      <c r="U4657" s="181" t="e">
        <f t="shared" si="1217"/>
        <v>#DIV/0!</v>
      </c>
    </row>
    <row r="4658" spans="2:21" ht="12.75" customHeight="1" x14ac:dyDescent="0.15">
      <c r="B4658" s="1">
        <f t="shared" si="1223"/>
        <v>478.70000000004035</v>
      </c>
      <c r="C4658" s="181" t="e">
        <f t="shared" si="1218"/>
        <v>#DIV/0!</v>
      </c>
      <c r="D4658" s="242">
        <f t="shared" si="1219"/>
        <v>108.63750514844898</v>
      </c>
      <c r="E4658" s="181" t="e">
        <f t="shared" si="1207"/>
        <v>#DIV/0!</v>
      </c>
      <c r="F4658" s="181" t="e">
        <f t="shared" si="1220"/>
        <v>#DIV/0!</v>
      </c>
      <c r="H4658" s="181" t="e">
        <f t="shared" si="1221"/>
        <v>#DIV/0!</v>
      </c>
      <c r="I4658" s="181" t="e">
        <f t="shared" si="1208"/>
        <v>#DIV/0!</v>
      </c>
      <c r="J4658" s="339" t="e">
        <f t="shared" si="1209"/>
        <v>#DIV/0!</v>
      </c>
      <c r="K4658" s="181" t="e">
        <f t="shared" si="1210"/>
        <v>#DIV/0!</v>
      </c>
      <c r="M4658" s="181" t="e">
        <f t="shared" si="1211"/>
        <v>#DIV/0!</v>
      </c>
      <c r="N4658" s="181" t="e">
        <f t="shared" si="1212"/>
        <v>#DIV/0!</v>
      </c>
      <c r="O4658" s="339" t="e">
        <f t="shared" si="1213"/>
        <v>#DIV/0!</v>
      </c>
      <c r="P4658" s="181" t="e">
        <f t="shared" si="1214"/>
        <v>#DIV/0!</v>
      </c>
      <c r="R4658" s="181" t="e">
        <f t="shared" si="1215"/>
        <v>#DIV/0!</v>
      </c>
      <c r="S4658" s="181" t="e">
        <f t="shared" si="1216"/>
        <v>#DIV/0!</v>
      </c>
      <c r="T4658" s="339" t="e">
        <f t="shared" si="1222"/>
        <v>#DIV/0!</v>
      </c>
      <c r="U4658" s="181" t="e">
        <f t="shared" si="1217"/>
        <v>#DIV/0!</v>
      </c>
    </row>
    <row r="4659" spans="2:21" ht="12.75" customHeight="1" x14ac:dyDescent="0.15">
      <c r="B4659" s="1">
        <f t="shared" si="1223"/>
        <v>478.80000000004037</v>
      </c>
      <c r="C4659" s="181" t="e">
        <f t="shared" si="1218"/>
        <v>#DIV/0!</v>
      </c>
      <c r="D4659" s="242">
        <f t="shared" si="1219"/>
        <v>108.64342431948191</v>
      </c>
      <c r="E4659" s="181" t="e">
        <f t="shared" si="1207"/>
        <v>#DIV/0!</v>
      </c>
      <c r="F4659" s="181" t="e">
        <f t="shared" si="1220"/>
        <v>#DIV/0!</v>
      </c>
      <c r="H4659" s="181" t="e">
        <f t="shared" si="1221"/>
        <v>#DIV/0!</v>
      </c>
      <c r="I4659" s="181" t="e">
        <f t="shared" si="1208"/>
        <v>#DIV/0!</v>
      </c>
      <c r="J4659" s="339" t="e">
        <f t="shared" si="1209"/>
        <v>#DIV/0!</v>
      </c>
      <c r="K4659" s="181" t="e">
        <f t="shared" si="1210"/>
        <v>#DIV/0!</v>
      </c>
      <c r="M4659" s="181" t="e">
        <f t="shared" si="1211"/>
        <v>#DIV/0!</v>
      </c>
      <c r="N4659" s="181" t="e">
        <f t="shared" si="1212"/>
        <v>#DIV/0!</v>
      </c>
      <c r="O4659" s="339" t="e">
        <f t="shared" si="1213"/>
        <v>#DIV/0!</v>
      </c>
      <c r="P4659" s="181" t="e">
        <f t="shared" si="1214"/>
        <v>#DIV/0!</v>
      </c>
      <c r="R4659" s="181" t="e">
        <f t="shared" si="1215"/>
        <v>#DIV/0!</v>
      </c>
      <c r="S4659" s="181" t="e">
        <f t="shared" si="1216"/>
        <v>#DIV/0!</v>
      </c>
      <c r="T4659" s="339" t="e">
        <f t="shared" si="1222"/>
        <v>#DIV/0!</v>
      </c>
      <c r="U4659" s="181" t="e">
        <f t="shared" si="1217"/>
        <v>#DIV/0!</v>
      </c>
    </row>
    <row r="4660" spans="2:21" ht="12.75" customHeight="1" x14ac:dyDescent="0.15">
      <c r="B4660" s="1">
        <f t="shared" si="1223"/>
        <v>478.90000000004039</v>
      </c>
      <c r="C4660" s="181" t="e">
        <f t="shared" si="1218"/>
        <v>#DIV/0!</v>
      </c>
      <c r="D4660" s="242">
        <f t="shared" si="1219"/>
        <v>108.64934252319816</v>
      </c>
      <c r="E4660" s="181" t="e">
        <f t="shared" si="1207"/>
        <v>#DIV/0!</v>
      </c>
      <c r="F4660" s="181" t="e">
        <f t="shared" si="1220"/>
        <v>#DIV/0!</v>
      </c>
      <c r="H4660" s="181" t="e">
        <f t="shared" si="1221"/>
        <v>#DIV/0!</v>
      </c>
      <c r="I4660" s="181" t="e">
        <f t="shared" si="1208"/>
        <v>#DIV/0!</v>
      </c>
      <c r="J4660" s="339" t="e">
        <f t="shared" si="1209"/>
        <v>#DIV/0!</v>
      </c>
      <c r="K4660" s="181" t="e">
        <f t="shared" si="1210"/>
        <v>#DIV/0!</v>
      </c>
      <c r="M4660" s="181" t="e">
        <f t="shared" si="1211"/>
        <v>#DIV/0!</v>
      </c>
      <c r="N4660" s="181" t="e">
        <f t="shared" si="1212"/>
        <v>#DIV/0!</v>
      </c>
      <c r="O4660" s="339" t="e">
        <f t="shared" si="1213"/>
        <v>#DIV/0!</v>
      </c>
      <c r="P4660" s="181" t="e">
        <f t="shared" si="1214"/>
        <v>#DIV/0!</v>
      </c>
      <c r="R4660" s="181" t="e">
        <f t="shared" si="1215"/>
        <v>#DIV/0!</v>
      </c>
      <c r="S4660" s="181" t="e">
        <f t="shared" si="1216"/>
        <v>#DIV/0!</v>
      </c>
      <c r="T4660" s="339" t="e">
        <f t="shared" si="1222"/>
        <v>#DIV/0!</v>
      </c>
      <c r="U4660" s="181" t="e">
        <f t="shared" si="1217"/>
        <v>#DIV/0!</v>
      </c>
    </row>
    <row r="4661" spans="2:21" ht="12.75" customHeight="1" x14ac:dyDescent="0.15">
      <c r="B4661" s="1">
        <f t="shared" si="1223"/>
        <v>479.00000000004042</v>
      </c>
      <c r="C4661" s="181" t="e">
        <f t="shared" si="1218"/>
        <v>#DIV/0!</v>
      </c>
      <c r="D4661" s="242">
        <f t="shared" si="1219"/>
        <v>108.65525975996678</v>
      </c>
      <c r="E4661" s="181" t="e">
        <f t="shared" si="1207"/>
        <v>#DIV/0!</v>
      </c>
      <c r="F4661" s="181" t="e">
        <f t="shared" si="1220"/>
        <v>#DIV/0!</v>
      </c>
      <c r="H4661" s="181" t="e">
        <f t="shared" si="1221"/>
        <v>#DIV/0!</v>
      </c>
      <c r="I4661" s="181" t="e">
        <f t="shared" si="1208"/>
        <v>#DIV/0!</v>
      </c>
      <c r="J4661" s="339" t="e">
        <f t="shared" si="1209"/>
        <v>#DIV/0!</v>
      </c>
      <c r="K4661" s="181" t="e">
        <f t="shared" si="1210"/>
        <v>#DIV/0!</v>
      </c>
      <c r="M4661" s="181" t="e">
        <f t="shared" si="1211"/>
        <v>#DIV/0!</v>
      </c>
      <c r="N4661" s="181" t="e">
        <f t="shared" si="1212"/>
        <v>#DIV/0!</v>
      </c>
      <c r="O4661" s="339" t="e">
        <f t="shared" si="1213"/>
        <v>#DIV/0!</v>
      </c>
      <c r="P4661" s="181" t="e">
        <f t="shared" si="1214"/>
        <v>#DIV/0!</v>
      </c>
      <c r="R4661" s="181" t="e">
        <f t="shared" si="1215"/>
        <v>#DIV/0!</v>
      </c>
      <c r="S4661" s="181" t="e">
        <f t="shared" si="1216"/>
        <v>#DIV/0!</v>
      </c>
      <c r="T4661" s="339" t="e">
        <f t="shared" si="1222"/>
        <v>#DIV/0!</v>
      </c>
      <c r="U4661" s="181" t="e">
        <f t="shared" si="1217"/>
        <v>#DIV/0!</v>
      </c>
    </row>
    <row r="4662" spans="2:21" ht="12.75" customHeight="1" x14ac:dyDescent="0.15">
      <c r="B4662" s="1">
        <f t="shared" si="1223"/>
        <v>479.10000000004044</v>
      </c>
      <c r="C4662" s="181" t="e">
        <f t="shared" si="1218"/>
        <v>#DIV/0!</v>
      </c>
      <c r="D4662" s="242">
        <f t="shared" si="1219"/>
        <v>108.66117603015616</v>
      </c>
      <c r="E4662" s="181" t="e">
        <f t="shared" si="1207"/>
        <v>#DIV/0!</v>
      </c>
      <c r="F4662" s="181" t="e">
        <f t="shared" si="1220"/>
        <v>#DIV/0!</v>
      </c>
      <c r="H4662" s="181" t="e">
        <f t="shared" si="1221"/>
        <v>#DIV/0!</v>
      </c>
      <c r="I4662" s="181" t="e">
        <f t="shared" si="1208"/>
        <v>#DIV/0!</v>
      </c>
      <c r="J4662" s="339" t="e">
        <f t="shared" si="1209"/>
        <v>#DIV/0!</v>
      </c>
      <c r="K4662" s="181" t="e">
        <f t="shared" si="1210"/>
        <v>#DIV/0!</v>
      </c>
      <c r="M4662" s="181" t="e">
        <f t="shared" si="1211"/>
        <v>#DIV/0!</v>
      </c>
      <c r="N4662" s="181" t="e">
        <f t="shared" si="1212"/>
        <v>#DIV/0!</v>
      </c>
      <c r="O4662" s="339" t="e">
        <f t="shared" si="1213"/>
        <v>#DIV/0!</v>
      </c>
      <c r="P4662" s="181" t="e">
        <f t="shared" si="1214"/>
        <v>#DIV/0!</v>
      </c>
      <c r="R4662" s="181" t="e">
        <f t="shared" si="1215"/>
        <v>#DIV/0!</v>
      </c>
      <c r="S4662" s="181" t="e">
        <f t="shared" si="1216"/>
        <v>#DIV/0!</v>
      </c>
      <c r="T4662" s="339" t="e">
        <f t="shared" si="1222"/>
        <v>#DIV/0!</v>
      </c>
      <c r="U4662" s="181" t="e">
        <f t="shared" si="1217"/>
        <v>#DIV/0!</v>
      </c>
    </row>
    <row r="4663" spans="2:21" ht="12.75" customHeight="1" x14ac:dyDescent="0.15">
      <c r="B4663" s="1">
        <f t="shared" si="1223"/>
        <v>479.20000000004046</v>
      </c>
      <c r="C4663" s="181" t="e">
        <f t="shared" si="1218"/>
        <v>#DIV/0!</v>
      </c>
      <c r="D4663" s="242">
        <f t="shared" si="1219"/>
        <v>108.66709133413457</v>
      </c>
      <c r="E4663" s="181" t="e">
        <f t="shared" si="1207"/>
        <v>#DIV/0!</v>
      </c>
      <c r="F4663" s="181" t="e">
        <f t="shared" si="1220"/>
        <v>#DIV/0!</v>
      </c>
      <c r="H4663" s="181" t="e">
        <f t="shared" si="1221"/>
        <v>#DIV/0!</v>
      </c>
      <c r="I4663" s="181" t="e">
        <f t="shared" si="1208"/>
        <v>#DIV/0!</v>
      </c>
      <c r="J4663" s="339" t="e">
        <f t="shared" si="1209"/>
        <v>#DIV/0!</v>
      </c>
      <c r="K4663" s="181" t="e">
        <f t="shared" si="1210"/>
        <v>#DIV/0!</v>
      </c>
      <c r="M4663" s="181" t="e">
        <f t="shared" si="1211"/>
        <v>#DIV/0!</v>
      </c>
      <c r="N4663" s="181" t="e">
        <f t="shared" si="1212"/>
        <v>#DIV/0!</v>
      </c>
      <c r="O4663" s="339" t="e">
        <f t="shared" si="1213"/>
        <v>#DIV/0!</v>
      </c>
      <c r="P4663" s="181" t="e">
        <f t="shared" si="1214"/>
        <v>#DIV/0!</v>
      </c>
      <c r="R4663" s="181" t="e">
        <f t="shared" si="1215"/>
        <v>#DIV/0!</v>
      </c>
      <c r="S4663" s="181" t="e">
        <f t="shared" si="1216"/>
        <v>#DIV/0!</v>
      </c>
      <c r="T4663" s="339" t="e">
        <f t="shared" si="1222"/>
        <v>#DIV/0!</v>
      </c>
      <c r="U4663" s="181" t="e">
        <f t="shared" si="1217"/>
        <v>#DIV/0!</v>
      </c>
    </row>
    <row r="4664" spans="2:21" ht="12.75" customHeight="1" x14ac:dyDescent="0.15">
      <c r="B4664" s="1">
        <f t="shared" si="1223"/>
        <v>479.30000000004048</v>
      </c>
      <c r="C4664" s="181" t="e">
        <f t="shared" si="1218"/>
        <v>#DIV/0!</v>
      </c>
      <c r="D4664" s="242">
        <f t="shared" si="1219"/>
        <v>108.67300567227031</v>
      </c>
      <c r="E4664" s="181" t="e">
        <f t="shared" si="1207"/>
        <v>#DIV/0!</v>
      </c>
      <c r="F4664" s="181" t="e">
        <f t="shared" si="1220"/>
        <v>#DIV/0!</v>
      </c>
      <c r="H4664" s="181" t="e">
        <f t="shared" si="1221"/>
        <v>#DIV/0!</v>
      </c>
      <c r="I4664" s="181" t="e">
        <f t="shared" si="1208"/>
        <v>#DIV/0!</v>
      </c>
      <c r="J4664" s="339" t="e">
        <f t="shared" si="1209"/>
        <v>#DIV/0!</v>
      </c>
      <c r="K4664" s="181" t="e">
        <f t="shared" si="1210"/>
        <v>#DIV/0!</v>
      </c>
      <c r="M4664" s="181" t="e">
        <f t="shared" si="1211"/>
        <v>#DIV/0!</v>
      </c>
      <c r="N4664" s="181" t="e">
        <f t="shared" si="1212"/>
        <v>#DIV/0!</v>
      </c>
      <c r="O4664" s="339" t="e">
        <f t="shared" si="1213"/>
        <v>#DIV/0!</v>
      </c>
      <c r="P4664" s="181" t="e">
        <f t="shared" si="1214"/>
        <v>#DIV/0!</v>
      </c>
      <c r="R4664" s="181" t="e">
        <f t="shared" si="1215"/>
        <v>#DIV/0!</v>
      </c>
      <c r="S4664" s="181" t="e">
        <f t="shared" si="1216"/>
        <v>#DIV/0!</v>
      </c>
      <c r="T4664" s="339" t="e">
        <f t="shared" si="1222"/>
        <v>#DIV/0!</v>
      </c>
      <c r="U4664" s="181" t="e">
        <f t="shared" si="1217"/>
        <v>#DIV/0!</v>
      </c>
    </row>
    <row r="4665" spans="2:21" ht="12.75" customHeight="1" x14ac:dyDescent="0.15">
      <c r="B4665" s="1">
        <f t="shared" si="1223"/>
        <v>479.40000000004051</v>
      </c>
      <c r="C4665" s="181" t="e">
        <f t="shared" si="1218"/>
        <v>#DIV/0!</v>
      </c>
      <c r="D4665" s="242">
        <f t="shared" si="1219"/>
        <v>108.67891904493115</v>
      </c>
      <c r="E4665" s="181" t="e">
        <f t="shared" si="1207"/>
        <v>#DIV/0!</v>
      </c>
      <c r="F4665" s="181" t="e">
        <f t="shared" si="1220"/>
        <v>#DIV/0!</v>
      </c>
      <c r="H4665" s="181" t="e">
        <f t="shared" si="1221"/>
        <v>#DIV/0!</v>
      </c>
      <c r="I4665" s="181" t="e">
        <f t="shared" si="1208"/>
        <v>#DIV/0!</v>
      </c>
      <c r="J4665" s="339" t="e">
        <f t="shared" si="1209"/>
        <v>#DIV/0!</v>
      </c>
      <c r="K4665" s="181" t="e">
        <f t="shared" si="1210"/>
        <v>#DIV/0!</v>
      </c>
      <c r="M4665" s="181" t="e">
        <f t="shared" si="1211"/>
        <v>#DIV/0!</v>
      </c>
      <c r="N4665" s="181" t="e">
        <f t="shared" si="1212"/>
        <v>#DIV/0!</v>
      </c>
      <c r="O4665" s="339" t="e">
        <f t="shared" si="1213"/>
        <v>#DIV/0!</v>
      </c>
      <c r="P4665" s="181" t="e">
        <f t="shared" si="1214"/>
        <v>#DIV/0!</v>
      </c>
      <c r="R4665" s="181" t="e">
        <f t="shared" si="1215"/>
        <v>#DIV/0!</v>
      </c>
      <c r="S4665" s="181" t="e">
        <f t="shared" si="1216"/>
        <v>#DIV/0!</v>
      </c>
      <c r="T4665" s="339" t="e">
        <f t="shared" si="1222"/>
        <v>#DIV/0!</v>
      </c>
      <c r="U4665" s="181" t="e">
        <f t="shared" si="1217"/>
        <v>#DIV/0!</v>
      </c>
    </row>
    <row r="4666" spans="2:21" ht="12.75" customHeight="1" x14ac:dyDescent="0.15">
      <c r="B4666" s="1">
        <f t="shared" si="1223"/>
        <v>479.50000000004053</v>
      </c>
      <c r="C4666" s="181" t="e">
        <f t="shared" si="1218"/>
        <v>#DIV/0!</v>
      </c>
      <c r="D4666" s="242">
        <f t="shared" si="1219"/>
        <v>108.68483145248483</v>
      </c>
      <c r="E4666" s="181" t="e">
        <f t="shared" si="1207"/>
        <v>#DIV/0!</v>
      </c>
      <c r="F4666" s="181" t="e">
        <f t="shared" si="1220"/>
        <v>#DIV/0!</v>
      </c>
      <c r="H4666" s="181" t="e">
        <f t="shared" si="1221"/>
        <v>#DIV/0!</v>
      </c>
      <c r="I4666" s="181" t="e">
        <f t="shared" si="1208"/>
        <v>#DIV/0!</v>
      </c>
      <c r="J4666" s="339" t="e">
        <f t="shared" si="1209"/>
        <v>#DIV/0!</v>
      </c>
      <c r="K4666" s="181" t="e">
        <f t="shared" si="1210"/>
        <v>#DIV/0!</v>
      </c>
      <c r="M4666" s="181" t="e">
        <f t="shared" si="1211"/>
        <v>#DIV/0!</v>
      </c>
      <c r="N4666" s="181" t="e">
        <f t="shared" si="1212"/>
        <v>#DIV/0!</v>
      </c>
      <c r="O4666" s="339" t="e">
        <f t="shared" si="1213"/>
        <v>#DIV/0!</v>
      </c>
      <c r="P4666" s="181" t="e">
        <f t="shared" si="1214"/>
        <v>#DIV/0!</v>
      </c>
      <c r="R4666" s="181" t="e">
        <f t="shared" si="1215"/>
        <v>#DIV/0!</v>
      </c>
      <c r="S4666" s="181" t="e">
        <f t="shared" si="1216"/>
        <v>#DIV/0!</v>
      </c>
      <c r="T4666" s="339" t="e">
        <f t="shared" si="1222"/>
        <v>#DIV/0!</v>
      </c>
      <c r="U4666" s="181" t="e">
        <f t="shared" si="1217"/>
        <v>#DIV/0!</v>
      </c>
    </row>
    <row r="4667" spans="2:21" ht="12.75" customHeight="1" x14ac:dyDescent="0.15">
      <c r="B4667" s="1">
        <f t="shared" si="1223"/>
        <v>479.60000000004055</v>
      </c>
      <c r="C4667" s="181" t="e">
        <f t="shared" si="1218"/>
        <v>#DIV/0!</v>
      </c>
      <c r="D4667" s="242">
        <f t="shared" si="1219"/>
        <v>108.69074289529863</v>
      </c>
      <c r="E4667" s="181" t="e">
        <f t="shared" si="1207"/>
        <v>#DIV/0!</v>
      </c>
      <c r="F4667" s="181" t="e">
        <f t="shared" si="1220"/>
        <v>#DIV/0!</v>
      </c>
      <c r="H4667" s="181" t="e">
        <f t="shared" si="1221"/>
        <v>#DIV/0!</v>
      </c>
      <c r="I4667" s="181" t="e">
        <f t="shared" si="1208"/>
        <v>#DIV/0!</v>
      </c>
      <c r="J4667" s="339" t="e">
        <f t="shared" si="1209"/>
        <v>#DIV/0!</v>
      </c>
      <c r="K4667" s="181" t="e">
        <f t="shared" si="1210"/>
        <v>#DIV/0!</v>
      </c>
      <c r="M4667" s="181" t="e">
        <f t="shared" si="1211"/>
        <v>#DIV/0!</v>
      </c>
      <c r="N4667" s="181" t="e">
        <f t="shared" si="1212"/>
        <v>#DIV/0!</v>
      </c>
      <c r="O4667" s="339" t="e">
        <f t="shared" si="1213"/>
        <v>#DIV/0!</v>
      </c>
      <c r="P4667" s="181" t="e">
        <f t="shared" si="1214"/>
        <v>#DIV/0!</v>
      </c>
      <c r="R4667" s="181" t="e">
        <f t="shared" si="1215"/>
        <v>#DIV/0!</v>
      </c>
      <c r="S4667" s="181" t="e">
        <f t="shared" si="1216"/>
        <v>#DIV/0!</v>
      </c>
      <c r="T4667" s="339" t="e">
        <f t="shared" si="1222"/>
        <v>#DIV/0!</v>
      </c>
      <c r="U4667" s="181" t="e">
        <f t="shared" si="1217"/>
        <v>#DIV/0!</v>
      </c>
    </row>
    <row r="4668" spans="2:21" ht="12.75" customHeight="1" x14ac:dyDescent="0.15">
      <c r="B4668" s="1">
        <f t="shared" si="1223"/>
        <v>479.70000000004057</v>
      </c>
      <c r="C4668" s="181" t="e">
        <f t="shared" si="1218"/>
        <v>#DIV/0!</v>
      </c>
      <c r="D4668" s="242">
        <f t="shared" si="1219"/>
        <v>108.69665337374003</v>
      </c>
      <c r="E4668" s="181" t="e">
        <f t="shared" si="1207"/>
        <v>#DIV/0!</v>
      </c>
      <c r="F4668" s="181" t="e">
        <f t="shared" si="1220"/>
        <v>#DIV/0!</v>
      </c>
      <c r="H4668" s="181" t="e">
        <f t="shared" si="1221"/>
        <v>#DIV/0!</v>
      </c>
      <c r="I4668" s="181" t="e">
        <f t="shared" si="1208"/>
        <v>#DIV/0!</v>
      </c>
      <c r="J4668" s="339" t="e">
        <f t="shared" si="1209"/>
        <v>#DIV/0!</v>
      </c>
      <c r="K4668" s="181" t="e">
        <f t="shared" si="1210"/>
        <v>#DIV/0!</v>
      </c>
      <c r="M4668" s="181" t="e">
        <f t="shared" si="1211"/>
        <v>#DIV/0!</v>
      </c>
      <c r="N4668" s="181" t="e">
        <f t="shared" si="1212"/>
        <v>#DIV/0!</v>
      </c>
      <c r="O4668" s="339" t="e">
        <f t="shared" si="1213"/>
        <v>#DIV/0!</v>
      </c>
      <c r="P4668" s="181" t="e">
        <f t="shared" si="1214"/>
        <v>#DIV/0!</v>
      </c>
      <c r="R4668" s="181" t="e">
        <f t="shared" si="1215"/>
        <v>#DIV/0!</v>
      </c>
      <c r="S4668" s="181" t="e">
        <f t="shared" si="1216"/>
        <v>#DIV/0!</v>
      </c>
      <c r="T4668" s="339" t="e">
        <f t="shared" si="1222"/>
        <v>#DIV/0!</v>
      </c>
      <c r="U4668" s="181" t="e">
        <f t="shared" si="1217"/>
        <v>#DIV/0!</v>
      </c>
    </row>
    <row r="4669" spans="2:21" ht="12.75" customHeight="1" x14ac:dyDescent="0.15">
      <c r="B4669" s="1">
        <f t="shared" si="1223"/>
        <v>479.8000000000406</v>
      </c>
      <c r="C4669" s="181" t="e">
        <f t="shared" si="1218"/>
        <v>#DIV/0!</v>
      </c>
      <c r="D4669" s="242">
        <f t="shared" si="1219"/>
        <v>108.70256288817583</v>
      </c>
      <c r="E4669" s="181" t="e">
        <f t="shared" si="1207"/>
        <v>#DIV/0!</v>
      </c>
      <c r="F4669" s="181" t="e">
        <f t="shared" si="1220"/>
        <v>#DIV/0!</v>
      </c>
      <c r="H4669" s="181" t="e">
        <f t="shared" si="1221"/>
        <v>#DIV/0!</v>
      </c>
      <c r="I4669" s="181" t="e">
        <f t="shared" si="1208"/>
        <v>#DIV/0!</v>
      </c>
      <c r="J4669" s="339" t="e">
        <f t="shared" si="1209"/>
        <v>#DIV/0!</v>
      </c>
      <c r="K4669" s="181" t="e">
        <f t="shared" si="1210"/>
        <v>#DIV/0!</v>
      </c>
      <c r="M4669" s="181" t="e">
        <f t="shared" si="1211"/>
        <v>#DIV/0!</v>
      </c>
      <c r="N4669" s="181" t="e">
        <f t="shared" si="1212"/>
        <v>#DIV/0!</v>
      </c>
      <c r="O4669" s="339" t="e">
        <f t="shared" si="1213"/>
        <v>#DIV/0!</v>
      </c>
      <c r="P4669" s="181" t="e">
        <f t="shared" si="1214"/>
        <v>#DIV/0!</v>
      </c>
      <c r="R4669" s="181" t="e">
        <f t="shared" si="1215"/>
        <v>#DIV/0!</v>
      </c>
      <c r="S4669" s="181" t="e">
        <f t="shared" si="1216"/>
        <v>#DIV/0!</v>
      </c>
      <c r="T4669" s="339" t="e">
        <f t="shared" si="1222"/>
        <v>#DIV/0!</v>
      </c>
      <c r="U4669" s="181" t="e">
        <f t="shared" si="1217"/>
        <v>#DIV/0!</v>
      </c>
    </row>
    <row r="4670" spans="2:21" ht="12.75" customHeight="1" x14ac:dyDescent="0.15">
      <c r="B4670" s="1">
        <f t="shared" si="1223"/>
        <v>479.90000000004062</v>
      </c>
      <c r="C4670" s="181" t="e">
        <f t="shared" si="1218"/>
        <v>#DIV/0!</v>
      </c>
      <c r="D4670" s="242">
        <f t="shared" si="1219"/>
        <v>108.70847143897288</v>
      </c>
      <c r="E4670" s="181" t="e">
        <f t="shared" si="1207"/>
        <v>#DIV/0!</v>
      </c>
      <c r="F4670" s="181" t="e">
        <f t="shared" si="1220"/>
        <v>#DIV/0!</v>
      </c>
      <c r="H4670" s="181" t="e">
        <f t="shared" si="1221"/>
        <v>#DIV/0!</v>
      </c>
      <c r="I4670" s="181" t="e">
        <f t="shared" si="1208"/>
        <v>#DIV/0!</v>
      </c>
      <c r="J4670" s="339" t="e">
        <f t="shared" si="1209"/>
        <v>#DIV/0!</v>
      </c>
      <c r="K4670" s="181" t="e">
        <f t="shared" si="1210"/>
        <v>#DIV/0!</v>
      </c>
      <c r="M4670" s="181" t="e">
        <f t="shared" si="1211"/>
        <v>#DIV/0!</v>
      </c>
      <c r="N4670" s="181" t="e">
        <f t="shared" si="1212"/>
        <v>#DIV/0!</v>
      </c>
      <c r="O4670" s="339" t="e">
        <f t="shared" si="1213"/>
        <v>#DIV/0!</v>
      </c>
      <c r="P4670" s="181" t="e">
        <f t="shared" si="1214"/>
        <v>#DIV/0!</v>
      </c>
      <c r="R4670" s="181" t="e">
        <f t="shared" si="1215"/>
        <v>#DIV/0!</v>
      </c>
      <c r="S4670" s="181" t="e">
        <f t="shared" si="1216"/>
        <v>#DIV/0!</v>
      </c>
      <c r="T4670" s="339" t="e">
        <f t="shared" si="1222"/>
        <v>#DIV/0!</v>
      </c>
      <c r="U4670" s="181" t="e">
        <f t="shared" si="1217"/>
        <v>#DIV/0!</v>
      </c>
    </row>
    <row r="4671" spans="2:21" ht="12.75" customHeight="1" x14ac:dyDescent="0.15">
      <c r="B4671" s="1">
        <f t="shared" si="1223"/>
        <v>480.00000000004064</v>
      </c>
      <c r="C4671" s="181" t="e">
        <f t="shared" si="1218"/>
        <v>#DIV/0!</v>
      </c>
      <c r="D4671" s="242">
        <f t="shared" si="1219"/>
        <v>108.71437902649789</v>
      </c>
      <c r="E4671" s="181" t="e">
        <f t="shared" si="1207"/>
        <v>#DIV/0!</v>
      </c>
      <c r="F4671" s="181" t="e">
        <f t="shared" si="1220"/>
        <v>#DIV/0!</v>
      </c>
      <c r="H4671" s="181" t="e">
        <f t="shared" si="1221"/>
        <v>#DIV/0!</v>
      </c>
      <c r="I4671" s="181" t="e">
        <f t="shared" si="1208"/>
        <v>#DIV/0!</v>
      </c>
      <c r="J4671" s="339" t="e">
        <f t="shared" si="1209"/>
        <v>#DIV/0!</v>
      </c>
      <c r="K4671" s="181" t="e">
        <f t="shared" si="1210"/>
        <v>#DIV/0!</v>
      </c>
      <c r="M4671" s="181" t="e">
        <f t="shared" si="1211"/>
        <v>#DIV/0!</v>
      </c>
      <c r="N4671" s="181" t="e">
        <f t="shared" si="1212"/>
        <v>#DIV/0!</v>
      </c>
      <c r="O4671" s="339" t="e">
        <f t="shared" si="1213"/>
        <v>#DIV/0!</v>
      </c>
      <c r="P4671" s="181" t="e">
        <f t="shared" si="1214"/>
        <v>#DIV/0!</v>
      </c>
      <c r="R4671" s="181" t="e">
        <f t="shared" si="1215"/>
        <v>#DIV/0!</v>
      </c>
      <c r="S4671" s="181" t="e">
        <f t="shared" si="1216"/>
        <v>#DIV/0!</v>
      </c>
      <c r="T4671" s="339" t="e">
        <f t="shared" si="1222"/>
        <v>#DIV/0!</v>
      </c>
      <c r="U4671" s="181" t="e">
        <f t="shared" si="1217"/>
        <v>#DIV/0!</v>
      </c>
    </row>
    <row r="4672" spans="2:21" ht="12.75" customHeight="1" x14ac:dyDescent="0.15">
      <c r="B4672" s="1">
        <f t="shared" si="1223"/>
        <v>480.10000000004067</v>
      </c>
      <c r="C4672" s="181" t="e">
        <f t="shared" si="1218"/>
        <v>#DIV/0!</v>
      </c>
      <c r="D4672" s="242">
        <f t="shared" si="1219"/>
        <v>108.720285651117</v>
      </c>
      <c r="E4672" s="181" t="e">
        <f t="shared" si="1207"/>
        <v>#DIV/0!</v>
      </c>
      <c r="F4672" s="181" t="e">
        <f t="shared" si="1220"/>
        <v>#DIV/0!</v>
      </c>
      <c r="H4672" s="181" t="e">
        <f t="shared" si="1221"/>
        <v>#DIV/0!</v>
      </c>
      <c r="I4672" s="181" t="e">
        <f t="shared" si="1208"/>
        <v>#DIV/0!</v>
      </c>
      <c r="J4672" s="339" t="e">
        <f t="shared" si="1209"/>
        <v>#DIV/0!</v>
      </c>
      <c r="K4672" s="181" t="e">
        <f t="shared" si="1210"/>
        <v>#DIV/0!</v>
      </c>
      <c r="M4672" s="181" t="e">
        <f t="shared" si="1211"/>
        <v>#DIV/0!</v>
      </c>
      <c r="N4672" s="181" t="e">
        <f t="shared" si="1212"/>
        <v>#DIV/0!</v>
      </c>
      <c r="O4672" s="339" t="e">
        <f t="shared" si="1213"/>
        <v>#DIV/0!</v>
      </c>
      <c r="P4672" s="181" t="e">
        <f t="shared" si="1214"/>
        <v>#DIV/0!</v>
      </c>
      <c r="R4672" s="181" t="e">
        <f t="shared" si="1215"/>
        <v>#DIV/0!</v>
      </c>
      <c r="S4672" s="181" t="e">
        <f t="shared" si="1216"/>
        <v>#DIV/0!</v>
      </c>
      <c r="T4672" s="339" t="e">
        <f t="shared" si="1222"/>
        <v>#DIV/0!</v>
      </c>
      <c r="U4672" s="181" t="e">
        <f t="shared" si="1217"/>
        <v>#DIV/0!</v>
      </c>
    </row>
    <row r="4673" spans="2:21" ht="12.75" customHeight="1" x14ac:dyDescent="0.15">
      <c r="B4673" s="1">
        <f t="shared" si="1223"/>
        <v>480.20000000004069</v>
      </c>
      <c r="C4673" s="181" t="e">
        <f t="shared" si="1218"/>
        <v>#DIV/0!</v>
      </c>
      <c r="D4673" s="242">
        <f t="shared" si="1219"/>
        <v>108.72619131319651</v>
      </c>
      <c r="E4673" s="181" t="e">
        <f t="shared" si="1207"/>
        <v>#DIV/0!</v>
      </c>
      <c r="F4673" s="181" t="e">
        <f t="shared" si="1220"/>
        <v>#DIV/0!</v>
      </c>
      <c r="H4673" s="181" t="e">
        <f t="shared" si="1221"/>
        <v>#DIV/0!</v>
      </c>
      <c r="I4673" s="181" t="e">
        <f t="shared" si="1208"/>
        <v>#DIV/0!</v>
      </c>
      <c r="J4673" s="339" t="e">
        <f t="shared" si="1209"/>
        <v>#DIV/0!</v>
      </c>
      <c r="K4673" s="181" t="e">
        <f t="shared" si="1210"/>
        <v>#DIV/0!</v>
      </c>
      <c r="M4673" s="181" t="e">
        <f t="shared" si="1211"/>
        <v>#DIV/0!</v>
      </c>
      <c r="N4673" s="181" t="e">
        <f t="shared" si="1212"/>
        <v>#DIV/0!</v>
      </c>
      <c r="O4673" s="339" t="e">
        <f t="shared" si="1213"/>
        <v>#DIV/0!</v>
      </c>
      <c r="P4673" s="181" t="e">
        <f t="shared" si="1214"/>
        <v>#DIV/0!</v>
      </c>
      <c r="R4673" s="181" t="e">
        <f t="shared" si="1215"/>
        <v>#DIV/0!</v>
      </c>
      <c r="S4673" s="181" t="e">
        <f t="shared" si="1216"/>
        <v>#DIV/0!</v>
      </c>
      <c r="T4673" s="339" t="e">
        <f t="shared" si="1222"/>
        <v>#DIV/0!</v>
      </c>
      <c r="U4673" s="181" t="e">
        <f t="shared" si="1217"/>
        <v>#DIV/0!</v>
      </c>
    </row>
    <row r="4674" spans="2:21" ht="12.75" customHeight="1" x14ac:dyDescent="0.15">
      <c r="B4674" s="1">
        <f t="shared" si="1223"/>
        <v>480.30000000004071</v>
      </c>
      <c r="C4674" s="181" t="e">
        <f t="shared" si="1218"/>
        <v>#DIV/0!</v>
      </c>
      <c r="D4674" s="242">
        <f t="shared" si="1219"/>
        <v>108.73209601310222</v>
      </c>
      <c r="E4674" s="181" t="e">
        <f t="shared" si="1207"/>
        <v>#DIV/0!</v>
      </c>
      <c r="F4674" s="181" t="e">
        <f t="shared" si="1220"/>
        <v>#DIV/0!</v>
      </c>
      <c r="H4674" s="181" t="e">
        <f t="shared" si="1221"/>
        <v>#DIV/0!</v>
      </c>
      <c r="I4674" s="181" t="e">
        <f t="shared" si="1208"/>
        <v>#DIV/0!</v>
      </c>
      <c r="J4674" s="339" t="e">
        <f t="shared" si="1209"/>
        <v>#DIV/0!</v>
      </c>
      <c r="K4674" s="181" t="e">
        <f t="shared" si="1210"/>
        <v>#DIV/0!</v>
      </c>
      <c r="M4674" s="181" t="e">
        <f t="shared" si="1211"/>
        <v>#DIV/0!</v>
      </c>
      <c r="N4674" s="181" t="e">
        <f t="shared" si="1212"/>
        <v>#DIV/0!</v>
      </c>
      <c r="O4674" s="339" t="e">
        <f t="shared" si="1213"/>
        <v>#DIV/0!</v>
      </c>
      <c r="P4674" s="181" t="e">
        <f t="shared" si="1214"/>
        <v>#DIV/0!</v>
      </c>
      <c r="R4674" s="181" t="e">
        <f t="shared" si="1215"/>
        <v>#DIV/0!</v>
      </c>
      <c r="S4674" s="181" t="e">
        <f t="shared" si="1216"/>
        <v>#DIV/0!</v>
      </c>
      <c r="T4674" s="339" t="e">
        <f t="shared" si="1222"/>
        <v>#DIV/0!</v>
      </c>
      <c r="U4674" s="181" t="e">
        <f t="shared" si="1217"/>
        <v>#DIV/0!</v>
      </c>
    </row>
    <row r="4675" spans="2:21" ht="12.75" customHeight="1" x14ac:dyDescent="0.15">
      <c r="B4675" s="1">
        <f t="shared" si="1223"/>
        <v>480.40000000004073</v>
      </c>
      <c r="C4675" s="181" t="e">
        <f t="shared" si="1218"/>
        <v>#DIV/0!</v>
      </c>
      <c r="D4675" s="242">
        <f t="shared" si="1219"/>
        <v>108.73799975119991</v>
      </c>
      <c r="E4675" s="181" t="e">
        <f t="shared" si="1207"/>
        <v>#DIV/0!</v>
      </c>
      <c r="F4675" s="181" t="e">
        <f t="shared" si="1220"/>
        <v>#DIV/0!</v>
      </c>
      <c r="H4675" s="181" t="e">
        <f t="shared" si="1221"/>
        <v>#DIV/0!</v>
      </c>
      <c r="I4675" s="181" t="e">
        <f t="shared" si="1208"/>
        <v>#DIV/0!</v>
      </c>
      <c r="J4675" s="339" t="e">
        <f t="shared" si="1209"/>
        <v>#DIV/0!</v>
      </c>
      <c r="K4675" s="181" t="e">
        <f t="shared" si="1210"/>
        <v>#DIV/0!</v>
      </c>
      <c r="M4675" s="181" t="e">
        <f t="shared" si="1211"/>
        <v>#DIV/0!</v>
      </c>
      <c r="N4675" s="181" t="e">
        <f t="shared" si="1212"/>
        <v>#DIV/0!</v>
      </c>
      <c r="O4675" s="339" t="e">
        <f t="shared" si="1213"/>
        <v>#DIV/0!</v>
      </c>
      <c r="P4675" s="181" t="e">
        <f t="shared" si="1214"/>
        <v>#DIV/0!</v>
      </c>
      <c r="R4675" s="181" t="e">
        <f t="shared" si="1215"/>
        <v>#DIV/0!</v>
      </c>
      <c r="S4675" s="181" t="e">
        <f t="shared" si="1216"/>
        <v>#DIV/0!</v>
      </c>
      <c r="T4675" s="339" t="e">
        <f t="shared" si="1222"/>
        <v>#DIV/0!</v>
      </c>
      <c r="U4675" s="181" t="e">
        <f t="shared" si="1217"/>
        <v>#DIV/0!</v>
      </c>
    </row>
    <row r="4676" spans="2:21" ht="12.75" customHeight="1" x14ac:dyDescent="0.15">
      <c r="B4676" s="1">
        <f t="shared" si="1223"/>
        <v>480.50000000004076</v>
      </c>
      <c r="C4676" s="181" t="e">
        <f t="shared" si="1218"/>
        <v>#DIV/0!</v>
      </c>
      <c r="D4676" s="242">
        <f t="shared" si="1219"/>
        <v>108.74390252785497</v>
      </c>
      <c r="E4676" s="181" t="e">
        <f t="shared" si="1207"/>
        <v>#DIV/0!</v>
      </c>
      <c r="F4676" s="181" t="e">
        <f t="shared" si="1220"/>
        <v>#DIV/0!</v>
      </c>
      <c r="H4676" s="181" t="e">
        <f t="shared" si="1221"/>
        <v>#DIV/0!</v>
      </c>
      <c r="I4676" s="181" t="e">
        <f t="shared" si="1208"/>
        <v>#DIV/0!</v>
      </c>
      <c r="J4676" s="339" t="e">
        <f t="shared" si="1209"/>
        <v>#DIV/0!</v>
      </c>
      <c r="K4676" s="181" t="e">
        <f t="shared" si="1210"/>
        <v>#DIV/0!</v>
      </c>
      <c r="M4676" s="181" t="e">
        <f t="shared" si="1211"/>
        <v>#DIV/0!</v>
      </c>
      <c r="N4676" s="181" t="e">
        <f t="shared" si="1212"/>
        <v>#DIV/0!</v>
      </c>
      <c r="O4676" s="339" t="e">
        <f t="shared" si="1213"/>
        <v>#DIV/0!</v>
      </c>
      <c r="P4676" s="181" t="e">
        <f t="shared" si="1214"/>
        <v>#DIV/0!</v>
      </c>
      <c r="R4676" s="181" t="e">
        <f t="shared" si="1215"/>
        <v>#DIV/0!</v>
      </c>
      <c r="S4676" s="181" t="e">
        <f t="shared" si="1216"/>
        <v>#DIV/0!</v>
      </c>
      <c r="T4676" s="339" t="e">
        <f t="shared" si="1222"/>
        <v>#DIV/0!</v>
      </c>
      <c r="U4676" s="181" t="e">
        <f t="shared" si="1217"/>
        <v>#DIV/0!</v>
      </c>
    </row>
    <row r="4677" spans="2:21" ht="12.75" customHeight="1" x14ac:dyDescent="0.15">
      <c r="B4677" s="1">
        <f t="shared" si="1223"/>
        <v>480.60000000004078</v>
      </c>
      <c r="C4677" s="181" t="e">
        <f t="shared" si="1218"/>
        <v>#DIV/0!</v>
      </c>
      <c r="D4677" s="242">
        <f t="shared" si="1219"/>
        <v>108.7498043434327</v>
      </c>
      <c r="E4677" s="181" t="e">
        <f t="shared" si="1207"/>
        <v>#DIV/0!</v>
      </c>
      <c r="F4677" s="181" t="e">
        <f t="shared" si="1220"/>
        <v>#DIV/0!</v>
      </c>
      <c r="H4677" s="181" t="e">
        <f t="shared" si="1221"/>
        <v>#DIV/0!</v>
      </c>
      <c r="I4677" s="181" t="e">
        <f t="shared" si="1208"/>
        <v>#DIV/0!</v>
      </c>
      <c r="J4677" s="339" t="e">
        <f t="shared" si="1209"/>
        <v>#DIV/0!</v>
      </c>
      <c r="K4677" s="181" t="e">
        <f t="shared" si="1210"/>
        <v>#DIV/0!</v>
      </c>
      <c r="M4677" s="181" t="e">
        <f t="shared" si="1211"/>
        <v>#DIV/0!</v>
      </c>
      <c r="N4677" s="181" t="e">
        <f t="shared" si="1212"/>
        <v>#DIV/0!</v>
      </c>
      <c r="O4677" s="339" t="e">
        <f t="shared" si="1213"/>
        <v>#DIV/0!</v>
      </c>
      <c r="P4677" s="181" t="e">
        <f t="shared" si="1214"/>
        <v>#DIV/0!</v>
      </c>
      <c r="R4677" s="181" t="e">
        <f t="shared" si="1215"/>
        <v>#DIV/0!</v>
      </c>
      <c r="S4677" s="181" t="e">
        <f t="shared" si="1216"/>
        <v>#DIV/0!</v>
      </c>
      <c r="T4677" s="339" t="e">
        <f t="shared" si="1222"/>
        <v>#DIV/0!</v>
      </c>
      <c r="U4677" s="181" t="e">
        <f t="shared" si="1217"/>
        <v>#DIV/0!</v>
      </c>
    </row>
    <row r="4678" spans="2:21" ht="12.75" customHeight="1" x14ac:dyDescent="0.15">
      <c r="B4678" s="1">
        <f t="shared" si="1223"/>
        <v>480.7000000000408</v>
      </c>
      <c r="C4678" s="181" t="e">
        <f t="shared" si="1218"/>
        <v>#DIV/0!</v>
      </c>
      <c r="D4678" s="242">
        <f t="shared" si="1219"/>
        <v>108.7557051982982</v>
      </c>
      <c r="E4678" s="181" t="e">
        <f t="shared" ref="E4678:E4741" si="1224">+$D$19+(C4678/(D4678*$D$34))</f>
        <v>#DIV/0!</v>
      </c>
      <c r="F4678" s="181" t="e">
        <f t="shared" si="1220"/>
        <v>#DIV/0!</v>
      </c>
      <c r="H4678" s="181" t="e">
        <f t="shared" si="1221"/>
        <v>#DIV/0!</v>
      </c>
      <c r="I4678" s="181" t="e">
        <f t="shared" ref="I4678:I4741" si="1225">1.32*(($B4679-$D$19)/$D$30)^0.25</f>
        <v>#DIV/0!</v>
      </c>
      <c r="J4678" s="339" t="e">
        <f t="shared" ref="J4678:J4741" si="1226">+$D$19+(H4678/(I4678*$D$35))</f>
        <v>#DIV/0!</v>
      </c>
      <c r="K4678" s="181" t="e">
        <f t="shared" ref="K4678:K4741" si="1227">ABS($B4679-J4678)</f>
        <v>#DIV/0!</v>
      </c>
      <c r="M4678" s="181" t="e">
        <f t="shared" ref="M4678:M4741" si="1228">(2*PI()*$D$27*$D$8*$AE$7*($D$31-B4679))/LN($D$30/$D$28)</f>
        <v>#DIV/0!</v>
      </c>
      <c r="N4678" s="181" t="e">
        <f t="shared" ref="N4678:N4741" si="1229">1.32*(($B4679-$D$19)/$D$30)^0.25</f>
        <v>#DIV/0!</v>
      </c>
      <c r="O4678" s="339" t="e">
        <f t="shared" ref="O4678:O4741" si="1230">+$D$19+(M4678/(N4678*$D$38))</f>
        <v>#DIV/0!</v>
      </c>
      <c r="P4678" s="181" t="e">
        <f t="shared" ref="P4678:P4741" si="1231">ABS($B4679-O4678)</f>
        <v>#DIV/0!</v>
      </c>
      <c r="R4678" s="181" t="e">
        <f t="shared" ref="R4678:R4741" si="1232">(2*PI()*$D$27*$D$9*$AE$6*($D$31-B4679))/LN($D$30/$D$28)</f>
        <v>#DIV/0!</v>
      </c>
      <c r="S4678" s="181" t="e">
        <f t="shared" ref="S4678:S4741" si="1233">1.32*(($B4679-$D$19)/$D$30)^0.25</f>
        <v>#DIV/0!</v>
      </c>
      <c r="T4678" s="339" t="e">
        <f t="shared" si="1222"/>
        <v>#DIV/0!</v>
      </c>
      <c r="U4678" s="181" t="e">
        <f t="shared" ref="U4678:U4741" si="1234">ABS($B4679-T4678)</f>
        <v>#DIV/0!</v>
      </c>
    </row>
    <row r="4679" spans="2:21" ht="12.75" customHeight="1" x14ac:dyDescent="0.15">
      <c r="B4679" s="1">
        <f t="shared" si="1223"/>
        <v>480.80000000004082</v>
      </c>
      <c r="C4679" s="181" t="e">
        <f t="shared" ref="C4679:C4742" si="1235">(2*PI()*$D$26*$D$32*($D$31-B4680))/LN($D$29/$D$28)</f>
        <v>#DIV/0!</v>
      </c>
      <c r="D4679" s="242">
        <f t="shared" ref="D4679:D4742" si="1236">1.32*((B4680-$D$19)/$D$29)^0.25</f>
        <v>108.76160509281628</v>
      </c>
      <c r="E4679" s="181" t="e">
        <f t="shared" si="1224"/>
        <v>#DIV/0!</v>
      </c>
      <c r="F4679" s="181" t="e">
        <f t="shared" ref="F4679:F4742" si="1237">ABS(B4680-E4679)</f>
        <v>#DIV/0!</v>
      </c>
      <c r="H4679" s="181" t="e">
        <f t="shared" ref="H4679:H4742" si="1238">(2*PI()*$D$27*$D$32*($D$31-B4680))/LN($D$30/$D$28)</f>
        <v>#DIV/0!</v>
      </c>
      <c r="I4679" s="181" t="e">
        <f t="shared" si="1225"/>
        <v>#DIV/0!</v>
      </c>
      <c r="J4679" s="339" t="e">
        <f t="shared" si="1226"/>
        <v>#DIV/0!</v>
      </c>
      <c r="K4679" s="181" t="e">
        <f t="shared" si="1227"/>
        <v>#DIV/0!</v>
      </c>
      <c r="M4679" s="181" t="e">
        <f t="shared" si="1228"/>
        <v>#DIV/0!</v>
      </c>
      <c r="N4679" s="181" t="e">
        <f t="shared" si="1229"/>
        <v>#DIV/0!</v>
      </c>
      <c r="O4679" s="339" t="e">
        <f t="shared" si="1230"/>
        <v>#DIV/0!</v>
      </c>
      <c r="P4679" s="181" t="e">
        <f t="shared" si="1231"/>
        <v>#DIV/0!</v>
      </c>
      <c r="R4679" s="181" t="e">
        <f t="shared" si="1232"/>
        <v>#DIV/0!</v>
      </c>
      <c r="S4679" s="181" t="e">
        <f t="shared" si="1233"/>
        <v>#DIV/0!</v>
      </c>
      <c r="T4679" s="339" t="e">
        <f t="shared" ref="T4679:T4742" si="1239">+$D$19+(R4679/(S4679*$D$41))</f>
        <v>#DIV/0!</v>
      </c>
      <c r="U4679" s="181" t="e">
        <f t="shared" si="1234"/>
        <v>#DIV/0!</v>
      </c>
    </row>
    <row r="4680" spans="2:21" ht="12.75" customHeight="1" x14ac:dyDescent="0.15">
      <c r="B4680" s="1">
        <f t="shared" ref="B4680:B4743" si="1240">B4679+0.1</f>
        <v>480.90000000004085</v>
      </c>
      <c r="C4680" s="181" t="e">
        <f t="shared" si="1235"/>
        <v>#DIV/0!</v>
      </c>
      <c r="D4680" s="242">
        <f t="shared" si="1236"/>
        <v>108.76750402735146</v>
      </c>
      <c r="E4680" s="181" t="e">
        <f t="shared" si="1224"/>
        <v>#DIV/0!</v>
      </c>
      <c r="F4680" s="181" t="e">
        <f t="shared" si="1237"/>
        <v>#DIV/0!</v>
      </c>
      <c r="H4680" s="181" t="e">
        <f t="shared" si="1238"/>
        <v>#DIV/0!</v>
      </c>
      <c r="I4680" s="181" t="e">
        <f t="shared" si="1225"/>
        <v>#DIV/0!</v>
      </c>
      <c r="J4680" s="339" t="e">
        <f t="shared" si="1226"/>
        <v>#DIV/0!</v>
      </c>
      <c r="K4680" s="181" t="e">
        <f t="shared" si="1227"/>
        <v>#DIV/0!</v>
      </c>
      <c r="M4680" s="181" t="e">
        <f t="shared" si="1228"/>
        <v>#DIV/0!</v>
      </c>
      <c r="N4680" s="181" t="e">
        <f t="shared" si="1229"/>
        <v>#DIV/0!</v>
      </c>
      <c r="O4680" s="339" t="e">
        <f t="shared" si="1230"/>
        <v>#DIV/0!</v>
      </c>
      <c r="P4680" s="181" t="e">
        <f t="shared" si="1231"/>
        <v>#DIV/0!</v>
      </c>
      <c r="R4680" s="181" t="e">
        <f t="shared" si="1232"/>
        <v>#DIV/0!</v>
      </c>
      <c r="S4680" s="181" t="e">
        <f t="shared" si="1233"/>
        <v>#DIV/0!</v>
      </c>
      <c r="T4680" s="339" t="e">
        <f t="shared" si="1239"/>
        <v>#DIV/0!</v>
      </c>
      <c r="U4680" s="181" t="e">
        <f t="shared" si="1234"/>
        <v>#DIV/0!</v>
      </c>
    </row>
    <row r="4681" spans="2:21" ht="12.75" customHeight="1" x14ac:dyDescent="0.15">
      <c r="B4681" s="1">
        <f t="shared" si="1240"/>
        <v>481.00000000004087</v>
      </c>
      <c r="C4681" s="181" t="e">
        <f t="shared" si="1235"/>
        <v>#DIV/0!</v>
      </c>
      <c r="D4681" s="242">
        <f t="shared" si="1236"/>
        <v>108.77340200226826</v>
      </c>
      <c r="E4681" s="181" t="e">
        <f t="shared" si="1224"/>
        <v>#DIV/0!</v>
      </c>
      <c r="F4681" s="181" t="e">
        <f t="shared" si="1237"/>
        <v>#DIV/0!</v>
      </c>
      <c r="H4681" s="181" t="e">
        <f t="shared" si="1238"/>
        <v>#DIV/0!</v>
      </c>
      <c r="I4681" s="181" t="e">
        <f t="shared" si="1225"/>
        <v>#DIV/0!</v>
      </c>
      <c r="J4681" s="339" t="e">
        <f t="shared" si="1226"/>
        <v>#DIV/0!</v>
      </c>
      <c r="K4681" s="181" t="e">
        <f t="shared" si="1227"/>
        <v>#DIV/0!</v>
      </c>
      <c r="M4681" s="181" t="e">
        <f t="shared" si="1228"/>
        <v>#DIV/0!</v>
      </c>
      <c r="N4681" s="181" t="e">
        <f t="shared" si="1229"/>
        <v>#DIV/0!</v>
      </c>
      <c r="O4681" s="339" t="e">
        <f t="shared" si="1230"/>
        <v>#DIV/0!</v>
      </c>
      <c r="P4681" s="181" t="e">
        <f t="shared" si="1231"/>
        <v>#DIV/0!</v>
      </c>
      <c r="R4681" s="181" t="e">
        <f t="shared" si="1232"/>
        <v>#DIV/0!</v>
      </c>
      <c r="S4681" s="181" t="e">
        <f t="shared" si="1233"/>
        <v>#DIV/0!</v>
      </c>
      <c r="T4681" s="339" t="e">
        <f t="shared" si="1239"/>
        <v>#DIV/0!</v>
      </c>
      <c r="U4681" s="181" t="e">
        <f t="shared" si="1234"/>
        <v>#DIV/0!</v>
      </c>
    </row>
    <row r="4682" spans="2:21" ht="12.75" customHeight="1" x14ac:dyDescent="0.15">
      <c r="B4682" s="1">
        <f t="shared" si="1240"/>
        <v>481.10000000004089</v>
      </c>
      <c r="C4682" s="181" t="e">
        <f t="shared" si="1235"/>
        <v>#DIV/0!</v>
      </c>
      <c r="D4682" s="242">
        <f t="shared" si="1236"/>
        <v>108.77929901793063</v>
      </c>
      <c r="E4682" s="181" t="e">
        <f t="shared" si="1224"/>
        <v>#DIV/0!</v>
      </c>
      <c r="F4682" s="181" t="e">
        <f t="shared" si="1237"/>
        <v>#DIV/0!</v>
      </c>
      <c r="H4682" s="181" t="e">
        <f t="shared" si="1238"/>
        <v>#DIV/0!</v>
      </c>
      <c r="I4682" s="181" t="e">
        <f t="shared" si="1225"/>
        <v>#DIV/0!</v>
      </c>
      <c r="J4682" s="339" t="e">
        <f t="shared" si="1226"/>
        <v>#DIV/0!</v>
      </c>
      <c r="K4682" s="181" t="e">
        <f t="shared" si="1227"/>
        <v>#DIV/0!</v>
      </c>
      <c r="M4682" s="181" t="e">
        <f t="shared" si="1228"/>
        <v>#DIV/0!</v>
      </c>
      <c r="N4682" s="181" t="e">
        <f t="shared" si="1229"/>
        <v>#DIV/0!</v>
      </c>
      <c r="O4682" s="339" t="e">
        <f t="shared" si="1230"/>
        <v>#DIV/0!</v>
      </c>
      <c r="P4682" s="181" t="e">
        <f t="shared" si="1231"/>
        <v>#DIV/0!</v>
      </c>
      <c r="R4682" s="181" t="e">
        <f t="shared" si="1232"/>
        <v>#DIV/0!</v>
      </c>
      <c r="S4682" s="181" t="e">
        <f t="shared" si="1233"/>
        <v>#DIV/0!</v>
      </c>
      <c r="T4682" s="339" t="e">
        <f t="shared" si="1239"/>
        <v>#DIV/0!</v>
      </c>
      <c r="U4682" s="181" t="e">
        <f t="shared" si="1234"/>
        <v>#DIV/0!</v>
      </c>
    </row>
    <row r="4683" spans="2:21" ht="12.75" customHeight="1" x14ac:dyDescent="0.15">
      <c r="B4683" s="1">
        <f t="shared" si="1240"/>
        <v>481.20000000004092</v>
      </c>
      <c r="C4683" s="181" t="e">
        <f t="shared" si="1235"/>
        <v>#DIV/0!</v>
      </c>
      <c r="D4683" s="242">
        <f t="shared" si="1236"/>
        <v>108.7851950747028</v>
      </c>
      <c r="E4683" s="181" t="e">
        <f t="shared" si="1224"/>
        <v>#DIV/0!</v>
      </c>
      <c r="F4683" s="181" t="e">
        <f t="shared" si="1237"/>
        <v>#DIV/0!</v>
      </c>
      <c r="H4683" s="181" t="e">
        <f t="shared" si="1238"/>
        <v>#DIV/0!</v>
      </c>
      <c r="I4683" s="181" t="e">
        <f t="shared" si="1225"/>
        <v>#DIV/0!</v>
      </c>
      <c r="J4683" s="339" t="e">
        <f t="shared" si="1226"/>
        <v>#DIV/0!</v>
      </c>
      <c r="K4683" s="181" t="e">
        <f t="shared" si="1227"/>
        <v>#DIV/0!</v>
      </c>
      <c r="M4683" s="181" t="e">
        <f t="shared" si="1228"/>
        <v>#DIV/0!</v>
      </c>
      <c r="N4683" s="181" t="e">
        <f t="shared" si="1229"/>
        <v>#DIV/0!</v>
      </c>
      <c r="O4683" s="339" t="e">
        <f t="shared" si="1230"/>
        <v>#DIV/0!</v>
      </c>
      <c r="P4683" s="181" t="e">
        <f t="shared" si="1231"/>
        <v>#DIV/0!</v>
      </c>
      <c r="R4683" s="181" t="e">
        <f t="shared" si="1232"/>
        <v>#DIV/0!</v>
      </c>
      <c r="S4683" s="181" t="e">
        <f t="shared" si="1233"/>
        <v>#DIV/0!</v>
      </c>
      <c r="T4683" s="339" t="e">
        <f t="shared" si="1239"/>
        <v>#DIV/0!</v>
      </c>
      <c r="U4683" s="181" t="e">
        <f t="shared" si="1234"/>
        <v>#DIV/0!</v>
      </c>
    </row>
    <row r="4684" spans="2:21" ht="12.75" customHeight="1" x14ac:dyDescent="0.15">
      <c r="B4684" s="1">
        <f t="shared" si="1240"/>
        <v>481.30000000004094</v>
      </c>
      <c r="C4684" s="181" t="e">
        <f t="shared" si="1235"/>
        <v>#DIV/0!</v>
      </c>
      <c r="D4684" s="242">
        <f t="shared" si="1236"/>
        <v>108.7910901729483</v>
      </c>
      <c r="E4684" s="181" t="e">
        <f t="shared" si="1224"/>
        <v>#DIV/0!</v>
      </c>
      <c r="F4684" s="181" t="e">
        <f t="shared" si="1237"/>
        <v>#DIV/0!</v>
      </c>
      <c r="H4684" s="181" t="e">
        <f t="shared" si="1238"/>
        <v>#DIV/0!</v>
      </c>
      <c r="I4684" s="181" t="e">
        <f t="shared" si="1225"/>
        <v>#DIV/0!</v>
      </c>
      <c r="J4684" s="339" t="e">
        <f t="shared" si="1226"/>
        <v>#DIV/0!</v>
      </c>
      <c r="K4684" s="181" t="e">
        <f t="shared" si="1227"/>
        <v>#DIV/0!</v>
      </c>
      <c r="M4684" s="181" t="e">
        <f t="shared" si="1228"/>
        <v>#DIV/0!</v>
      </c>
      <c r="N4684" s="181" t="e">
        <f t="shared" si="1229"/>
        <v>#DIV/0!</v>
      </c>
      <c r="O4684" s="339" t="e">
        <f t="shared" si="1230"/>
        <v>#DIV/0!</v>
      </c>
      <c r="P4684" s="181" t="e">
        <f t="shared" si="1231"/>
        <v>#DIV/0!</v>
      </c>
      <c r="R4684" s="181" t="e">
        <f t="shared" si="1232"/>
        <v>#DIV/0!</v>
      </c>
      <c r="S4684" s="181" t="e">
        <f t="shared" si="1233"/>
        <v>#DIV/0!</v>
      </c>
      <c r="T4684" s="339" t="e">
        <f t="shared" si="1239"/>
        <v>#DIV/0!</v>
      </c>
      <c r="U4684" s="181" t="e">
        <f t="shared" si="1234"/>
        <v>#DIV/0!</v>
      </c>
    </row>
    <row r="4685" spans="2:21" ht="12.75" customHeight="1" x14ac:dyDescent="0.15">
      <c r="B4685" s="1">
        <f t="shared" si="1240"/>
        <v>481.40000000004096</v>
      </c>
      <c r="C4685" s="181" t="e">
        <f t="shared" si="1235"/>
        <v>#DIV/0!</v>
      </c>
      <c r="D4685" s="242">
        <f t="shared" si="1236"/>
        <v>108.79698431303079</v>
      </c>
      <c r="E4685" s="181" t="e">
        <f t="shared" si="1224"/>
        <v>#DIV/0!</v>
      </c>
      <c r="F4685" s="181" t="e">
        <f t="shared" si="1237"/>
        <v>#DIV/0!</v>
      </c>
      <c r="H4685" s="181" t="e">
        <f t="shared" si="1238"/>
        <v>#DIV/0!</v>
      </c>
      <c r="I4685" s="181" t="e">
        <f t="shared" si="1225"/>
        <v>#DIV/0!</v>
      </c>
      <c r="J4685" s="339" t="e">
        <f t="shared" si="1226"/>
        <v>#DIV/0!</v>
      </c>
      <c r="K4685" s="181" t="e">
        <f t="shared" si="1227"/>
        <v>#DIV/0!</v>
      </c>
      <c r="M4685" s="181" t="e">
        <f t="shared" si="1228"/>
        <v>#DIV/0!</v>
      </c>
      <c r="N4685" s="181" t="e">
        <f t="shared" si="1229"/>
        <v>#DIV/0!</v>
      </c>
      <c r="O4685" s="339" t="e">
        <f t="shared" si="1230"/>
        <v>#DIV/0!</v>
      </c>
      <c r="P4685" s="181" t="e">
        <f t="shared" si="1231"/>
        <v>#DIV/0!</v>
      </c>
      <c r="R4685" s="181" t="e">
        <f t="shared" si="1232"/>
        <v>#DIV/0!</v>
      </c>
      <c r="S4685" s="181" t="e">
        <f t="shared" si="1233"/>
        <v>#DIV/0!</v>
      </c>
      <c r="T4685" s="339" t="e">
        <f t="shared" si="1239"/>
        <v>#DIV/0!</v>
      </c>
      <c r="U4685" s="181" t="e">
        <f t="shared" si="1234"/>
        <v>#DIV/0!</v>
      </c>
    </row>
    <row r="4686" spans="2:21" ht="12.75" customHeight="1" x14ac:dyDescent="0.15">
      <c r="B4686" s="1">
        <f t="shared" si="1240"/>
        <v>481.50000000004098</v>
      </c>
      <c r="C4686" s="181" t="e">
        <f t="shared" si="1235"/>
        <v>#DIV/0!</v>
      </c>
      <c r="D4686" s="242">
        <f t="shared" si="1236"/>
        <v>108.80287749531352</v>
      </c>
      <c r="E4686" s="181" t="e">
        <f t="shared" si="1224"/>
        <v>#DIV/0!</v>
      </c>
      <c r="F4686" s="181" t="e">
        <f t="shared" si="1237"/>
        <v>#DIV/0!</v>
      </c>
      <c r="H4686" s="181" t="e">
        <f t="shared" si="1238"/>
        <v>#DIV/0!</v>
      </c>
      <c r="I4686" s="181" t="e">
        <f t="shared" si="1225"/>
        <v>#DIV/0!</v>
      </c>
      <c r="J4686" s="339" t="e">
        <f t="shared" si="1226"/>
        <v>#DIV/0!</v>
      </c>
      <c r="K4686" s="181" t="e">
        <f t="shared" si="1227"/>
        <v>#DIV/0!</v>
      </c>
      <c r="M4686" s="181" t="e">
        <f t="shared" si="1228"/>
        <v>#DIV/0!</v>
      </c>
      <c r="N4686" s="181" t="e">
        <f t="shared" si="1229"/>
        <v>#DIV/0!</v>
      </c>
      <c r="O4686" s="339" t="e">
        <f t="shared" si="1230"/>
        <v>#DIV/0!</v>
      </c>
      <c r="P4686" s="181" t="e">
        <f t="shared" si="1231"/>
        <v>#DIV/0!</v>
      </c>
      <c r="R4686" s="181" t="e">
        <f t="shared" si="1232"/>
        <v>#DIV/0!</v>
      </c>
      <c r="S4686" s="181" t="e">
        <f t="shared" si="1233"/>
        <v>#DIV/0!</v>
      </c>
      <c r="T4686" s="339" t="e">
        <f t="shared" si="1239"/>
        <v>#DIV/0!</v>
      </c>
      <c r="U4686" s="181" t="e">
        <f t="shared" si="1234"/>
        <v>#DIV/0!</v>
      </c>
    </row>
    <row r="4687" spans="2:21" ht="12.75" customHeight="1" x14ac:dyDescent="0.15">
      <c r="B4687" s="1">
        <f t="shared" si="1240"/>
        <v>481.60000000004101</v>
      </c>
      <c r="C4687" s="181" t="e">
        <f t="shared" si="1235"/>
        <v>#DIV/0!</v>
      </c>
      <c r="D4687" s="242">
        <f t="shared" si="1236"/>
        <v>108.80876972015956</v>
      </c>
      <c r="E4687" s="181" t="e">
        <f t="shared" si="1224"/>
        <v>#DIV/0!</v>
      </c>
      <c r="F4687" s="181" t="e">
        <f t="shared" si="1237"/>
        <v>#DIV/0!</v>
      </c>
      <c r="H4687" s="181" t="e">
        <f t="shared" si="1238"/>
        <v>#DIV/0!</v>
      </c>
      <c r="I4687" s="181" t="e">
        <f t="shared" si="1225"/>
        <v>#DIV/0!</v>
      </c>
      <c r="J4687" s="339" t="e">
        <f t="shared" si="1226"/>
        <v>#DIV/0!</v>
      </c>
      <c r="K4687" s="181" t="e">
        <f t="shared" si="1227"/>
        <v>#DIV/0!</v>
      </c>
      <c r="M4687" s="181" t="e">
        <f t="shared" si="1228"/>
        <v>#DIV/0!</v>
      </c>
      <c r="N4687" s="181" t="e">
        <f t="shared" si="1229"/>
        <v>#DIV/0!</v>
      </c>
      <c r="O4687" s="339" t="e">
        <f t="shared" si="1230"/>
        <v>#DIV/0!</v>
      </c>
      <c r="P4687" s="181" t="e">
        <f t="shared" si="1231"/>
        <v>#DIV/0!</v>
      </c>
      <c r="R4687" s="181" t="e">
        <f t="shared" si="1232"/>
        <v>#DIV/0!</v>
      </c>
      <c r="S4687" s="181" t="e">
        <f t="shared" si="1233"/>
        <v>#DIV/0!</v>
      </c>
      <c r="T4687" s="339" t="e">
        <f t="shared" si="1239"/>
        <v>#DIV/0!</v>
      </c>
      <c r="U4687" s="181" t="e">
        <f t="shared" si="1234"/>
        <v>#DIV/0!</v>
      </c>
    </row>
    <row r="4688" spans="2:21" ht="12.75" customHeight="1" x14ac:dyDescent="0.15">
      <c r="B4688" s="1">
        <f t="shared" si="1240"/>
        <v>481.70000000004103</v>
      </c>
      <c r="C4688" s="181" t="e">
        <f t="shared" si="1235"/>
        <v>#DIV/0!</v>
      </c>
      <c r="D4688" s="242">
        <f t="shared" si="1236"/>
        <v>108.8146609879317</v>
      </c>
      <c r="E4688" s="181" t="e">
        <f t="shared" si="1224"/>
        <v>#DIV/0!</v>
      </c>
      <c r="F4688" s="181" t="e">
        <f t="shared" si="1237"/>
        <v>#DIV/0!</v>
      </c>
      <c r="H4688" s="181" t="e">
        <f t="shared" si="1238"/>
        <v>#DIV/0!</v>
      </c>
      <c r="I4688" s="181" t="e">
        <f t="shared" si="1225"/>
        <v>#DIV/0!</v>
      </c>
      <c r="J4688" s="339" t="e">
        <f t="shared" si="1226"/>
        <v>#DIV/0!</v>
      </c>
      <c r="K4688" s="181" t="e">
        <f t="shared" si="1227"/>
        <v>#DIV/0!</v>
      </c>
      <c r="M4688" s="181" t="e">
        <f t="shared" si="1228"/>
        <v>#DIV/0!</v>
      </c>
      <c r="N4688" s="181" t="e">
        <f t="shared" si="1229"/>
        <v>#DIV/0!</v>
      </c>
      <c r="O4688" s="339" t="e">
        <f t="shared" si="1230"/>
        <v>#DIV/0!</v>
      </c>
      <c r="P4688" s="181" t="e">
        <f t="shared" si="1231"/>
        <v>#DIV/0!</v>
      </c>
      <c r="R4688" s="181" t="e">
        <f t="shared" si="1232"/>
        <v>#DIV/0!</v>
      </c>
      <c r="S4688" s="181" t="e">
        <f t="shared" si="1233"/>
        <v>#DIV/0!</v>
      </c>
      <c r="T4688" s="339" t="e">
        <f t="shared" si="1239"/>
        <v>#DIV/0!</v>
      </c>
      <c r="U4688" s="181" t="e">
        <f t="shared" si="1234"/>
        <v>#DIV/0!</v>
      </c>
    </row>
    <row r="4689" spans="2:21" ht="12.75" customHeight="1" x14ac:dyDescent="0.15">
      <c r="B4689" s="1">
        <f t="shared" si="1240"/>
        <v>481.80000000004105</v>
      </c>
      <c r="C4689" s="181" t="e">
        <f t="shared" si="1235"/>
        <v>#DIV/0!</v>
      </c>
      <c r="D4689" s="242">
        <f t="shared" si="1236"/>
        <v>108.82055129899277</v>
      </c>
      <c r="E4689" s="181" t="e">
        <f t="shared" si="1224"/>
        <v>#DIV/0!</v>
      </c>
      <c r="F4689" s="181" t="e">
        <f t="shared" si="1237"/>
        <v>#DIV/0!</v>
      </c>
      <c r="H4689" s="181" t="e">
        <f t="shared" si="1238"/>
        <v>#DIV/0!</v>
      </c>
      <c r="I4689" s="181" t="e">
        <f t="shared" si="1225"/>
        <v>#DIV/0!</v>
      </c>
      <c r="J4689" s="339" t="e">
        <f t="shared" si="1226"/>
        <v>#DIV/0!</v>
      </c>
      <c r="K4689" s="181" t="e">
        <f t="shared" si="1227"/>
        <v>#DIV/0!</v>
      </c>
      <c r="M4689" s="181" t="e">
        <f t="shared" si="1228"/>
        <v>#DIV/0!</v>
      </c>
      <c r="N4689" s="181" t="e">
        <f t="shared" si="1229"/>
        <v>#DIV/0!</v>
      </c>
      <c r="O4689" s="339" t="e">
        <f t="shared" si="1230"/>
        <v>#DIV/0!</v>
      </c>
      <c r="P4689" s="181" t="e">
        <f t="shared" si="1231"/>
        <v>#DIV/0!</v>
      </c>
      <c r="R4689" s="181" t="e">
        <f t="shared" si="1232"/>
        <v>#DIV/0!</v>
      </c>
      <c r="S4689" s="181" t="e">
        <f t="shared" si="1233"/>
        <v>#DIV/0!</v>
      </c>
      <c r="T4689" s="339" t="e">
        <f t="shared" si="1239"/>
        <v>#DIV/0!</v>
      </c>
      <c r="U4689" s="181" t="e">
        <f t="shared" si="1234"/>
        <v>#DIV/0!</v>
      </c>
    </row>
    <row r="4690" spans="2:21" ht="12.75" customHeight="1" x14ac:dyDescent="0.15">
      <c r="B4690" s="1">
        <f t="shared" si="1240"/>
        <v>481.90000000004108</v>
      </c>
      <c r="C4690" s="181" t="e">
        <f t="shared" si="1235"/>
        <v>#DIV/0!</v>
      </c>
      <c r="D4690" s="242">
        <f t="shared" si="1236"/>
        <v>108.82644065370521</v>
      </c>
      <c r="E4690" s="181" t="e">
        <f t="shared" si="1224"/>
        <v>#DIV/0!</v>
      </c>
      <c r="F4690" s="181" t="e">
        <f t="shared" si="1237"/>
        <v>#DIV/0!</v>
      </c>
      <c r="H4690" s="181" t="e">
        <f t="shared" si="1238"/>
        <v>#DIV/0!</v>
      </c>
      <c r="I4690" s="181" t="e">
        <f t="shared" si="1225"/>
        <v>#DIV/0!</v>
      </c>
      <c r="J4690" s="339" t="e">
        <f t="shared" si="1226"/>
        <v>#DIV/0!</v>
      </c>
      <c r="K4690" s="181" t="e">
        <f t="shared" si="1227"/>
        <v>#DIV/0!</v>
      </c>
      <c r="M4690" s="181" t="e">
        <f t="shared" si="1228"/>
        <v>#DIV/0!</v>
      </c>
      <c r="N4690" s="181" t="e">
        <f t="shared" si="1229"/>
        <v>#DIV/0!</v>
      </c>
      <c r="O4690" s="339" t="e">
        <f t="shared" si="1230"/>
        <v>#DIV/0!</v>
      </c>
      <c r="P4690" s="181" t="e">
        <f t="shared" si="1231"/>
        <v>#DIV/0!</v>
      </c>
      <c r="R4690" s="181" t="e">
        <f t="shared" si="1232"/>
        <v>#DIV/0!</v>
      </c>
      <c r="S4690" s="181" t="e">
        <f t="shared" si="1233"/>
        <v>#DIV/0!</v>
      </c>
      <c r="T4690" s="339" t="e">
        <f t="shared" si="1239"/>
        <v>#DIV/0!</v>
      </c>
      <c r="U4690" s="181" t="e">
        <f t="shared" si="1234"/>
        <v>#DIV/0!</v>
      </c>
    </row>
    <row r="4691" spans="2:21" ht="12.75" customHeight="1" x14ac:dyDescent="0.15">
      <c r="B4691" s="1">
        <f t="shared" si="1240"/>
        <v>482.0000000000411</v>
      </c>
      <c r="C4691" s="181" t="e">
        <f t="shared" si="1235"/>
        <v>#DIV/0!</v>
      </c>
      <c r="D4691" s="242">
        <f t="shared" si="1236"/>
        <v>108.83232905243102</v>
      </c>
      <c r="E4691" s="181" t="e">
        <f t="shared" si="1224"/>
        <v>#DIV/0!</v>
      </c>
      <c r="F4691" s="181" t="e">
        <f t="shared" si="1237"/>
        <v>#DIV/0!</v>
      </c>
      <c r="H4691" s="181" t="e">
        <f t="shared" si="1238"/>
        <v>#DIV/0!</v>
      </c>
      <c r="I4691" s="181" t="e">
        <f t="shared" si="1225"/>
        <v>#DIV/0!</v>
      </c>
      <c r="J4691" s="339" t="e">
        <f t="shared" si="1226"/>
        <v>#DIV/0!</v>
      </c>
      <c r="K4691" s="181" t="e">
        <f t="shared" si="1227"/>
        <v>#DIV/0!</v>
      </c>
      <c r="M4691" s="181" t="e">
        <f t="shared" si="1228"/>
        <v>#DIV/0!</v>
      </c>
      <c r="N4691" s="181" t="e">
        <f t="shared" si="1229"/>
        <v>#DIV/0!</v>
      </c>
      <c r="O4691" s="339" t="e">
        <f t="shared" si="1230"/>
        <v>#DIV/0!</v>
      </c>
      <c r="P4691" s="181" t="e">
        <f t="shared" si="1231"/>
        <v>#DIV/0!</v>
      </c>
      <c r="R4691" s="181" t="e">
        <f t="shared" si="1232"/>
        <v>#DIV/0!</v>
      </c>
      <c r="S4691" s="181" t="e">
        <f t="shared" si="1233"/>
        <v>#DIV/0!</v>
      </c>
      <c r="T4691" s="339" t="e">
        <f t="shared" si="1239"/>
        <v>#DIV/0!</v>
      </c>
      <c r="U4691" s="181" t="e">
        <f t="shared" si="1234"/>
        <v>#DIV/0!</v>
      </c>
    </row>
    <row r="4692" spans="2:21" ht="12.75" customHeight="1" x14ac:dyDescent="0.15">
      <c r="B4692" s="1">
        <f t="shared" si="1240"/>
        <v>482.10000000004112</v>
      </c>
      <c r="C4692" s="181" t="e">
        <f t="shared" si="1235"/>
        <v>#DIV/0!</v>
      </c>
      <c r="D4692" s="242">
        <f t="shared" si="1236"/>
        <v>108.83821649553236</v>
      </c>
      <c r="E4692" s="181" t="e">
        <f t="shared" si="1224"/>
        <v>#DIV/0!</v>
      </c>
      <c r="F4692" s="181" t="e">
        <f t="shared" si="1237"/>
        <v>#DIV/0!</v>
      </c>
      <c r="H4692" s="181" t="e">
        <f t="shared" si="1238"/>
        <v>#DIV/0!</v>
      </c>
      <c r="I4692" s="181" t="e">
        <f t="shared" si="1225"/>
        <v>#DIV/0!</v>
      </c>
      <c r="J4692" s="339" t="e">
        <f t="shared" si="1226"/>
        <v>#DIV/0!</v>
      </c>
      <c r="K4692" s="181" t="e">
        <f t="shared" si="1227"/>
        <v>#DIV/0!</v>
      </c>
      <c r="M4692" s="181" t="e">
        <f t="shared" si="1228"/>
        <v>#DIV/0!</v>
      </c>
      <c r="N4692" s="181" t="e">
        <f t="shared" si="1229"/>
        <v>#DIV/0!</v>
      </c>
      <c r="O4692" s="339" t="e">
        <f t="shared" si="1230"/>
        <v>#DIV/0!</v>
      </c>
      <c r="P4692" s="181" t="e">
        <f t="shared" si="1231"/>
        <v>#DIV/0!</v>
      </c>
      <c r="R4692" s="181" t="e">
        <f t="shared" si="1232"/>
        <v>#DIV/0!</v>
      </c>
      <c r="S4692" s="181" t="e">
        <f t="shared" si="1233"/>
        <v>#DIV/0!</v>
      </c>
      <c r="T4692" s="339" t="e">
        <f t="shared" si="1239"/>
        <v>#DIV/0!</v>
      </c>
      <c r="U4692" s="181" t="e">
        <f t="shared" si="1234"/>
        <v>#DIV/0!</v>
      </c>
    </row>
    <row r="4693" spans="2:21" ht="12.75" customHeight="1" x14ac:dyDescent="0.15">
      <c r="B4693" s="1">
        <f t="shared" si="1240"/>
        <v>482.20000000004114</v>
      </c>
      <c r="C4693" s="181" t="e">
        <f t="shared" si="1235"/>
        <v>#DIV/0!</v>
      </c>
      <c r="D4693" s="242">
        <f t="shared" si="1236"/>
        <v>108.8441029833711</v>
      </c>
      <c r="E4693" s="181" t="e">
        <f t="shared" si="1224"/>
        <v>#DIV/0!</v>
      </c>
      <c r="F4693" s="181" t="e">
        <f t="shared" si="1237"/>
        <v>#DIV/0!</v>
      </c>
      <c r="H4693" s="181" t="e">
        <f t="shared" si="1238"/>
        <v>#DIV/0!</v>
      </c>
      <c r="I4693" s="181" t="e">
        <f t="shared" si="1225"/>
        <v>#DIV/0!</v>
      </c>
      <c r="J4693" s="339" t="e">
        <f t="shared" si="1226"/>
        <v>#DIV/0!</v>
      </c>
      <c r="K4693" s="181" t="e">
        <f t="shared" si="1227"/>
        <v>#DIV/0!</v>
      </c>
      <c r="M4693" s="181" t="e">
        <f t="shared" si="1228"/>
        <v>#DIV/0!</v>
      </c>
      <c r="N4693" s="181" t="e">
        <f t="shared" si="1229"/>
        <v>#DIV/0!</v>
      </c>
      <c r="O4693" s="339" t="e">
        <f t="shared" si="1230"/>
        <v>#DIV/0!</v>
      </c>
      <c r="P4693" s="181" t="e">
        <f t="shared" si="1231"/>
        <v>#DIV/0!</v>
      </c>
      <c r="R4693" s="181" t="e">
        <f t="shared" si="1232"/>
        <v>#DIV/0!</v>
      </c>
      <c r="S4693" s="181" t="e">
        <f t="shared" si="1233"/>
        <v>#DIV/0!</v>
      </c>
      <c r="T4693" s="339" t="e">
        <f t="shared" si="1239"/>
        <v>#DIV/0!</v>
      </c>
      <c r="U4693" s="181" t="e">
        <f t="shared" si="1234"/>
        <v>#DIV/0!</v>
      </c>
    </row>
    <row r="4694" spans="2:21" ht="12.75" customHeight="1" x14ac:dyDescent="0.15">
      <c r="B4694" s="1">
        <f t="shared" si="1240"/>
        <v>482.30000000004117</v>
      </c>
      <c r="C4694" s="181" t="e">
        <f t="shared" si="1235"/>
        <v>#DIV/0!</v>
      </c>
      <c r="D4694" s="242">
        <f t="shared" si="1236"/>
        <v>108.84998851630866</v>
      </c>
      <c r="E4694" s="181" t="e">
        <f t="shared" si="1224"/>
        <v>#DIV/0!</v>
      </c>
      <c r="F4694" s="181" t="e">
        <f t="shared" si="1237"/>
        <v>#DIV/0!</v>
      </c>
      <c r="H4694" s="181" t="e">
        <f t="shared" si="1238"/>
        <v>#DIV/0!</v>
      </c>
      <c r="I4694" s="181" t="e">
        <f t="shared" si="1225"/>
        <v>#DIV/0!</v>
      </c>
      <c r="J4694" s="339" t="e">
        <f t="shared" si="1226"/>
        <v>#DIV/0!</v>
      </c>
      <c r="K4694" s="181" t="e">
        <f t="shared" si="1227"/>
        <v>#DIV/0!</v>
      </c>
      <c r="M4694" s="181" t="e">
        <f t="shared" si="1228"/>
        <v>#DIV/0!</v>
      </c>
      <c r="N4694" s="181" t="e">
        <f t="shared" si="1229"/>
        <v>#DIV/0!</v>
      </c>
      <c r="O4694" s="339" t="e">
        <f t="shared" si="1230"/>
        <v>#DIV/0!</v>
      </c>
      <c r="P4694" s="181" t="e">
        <f t="shared" si="1231"/>
        <v>#DIV/0!</v>
      </c>
      <c r="R4694" s="181" t="e">
        <f t="shared" si="1232"/>
        <v>#DIV/0!</v>
      </c>
      <c r="S4694" s="181" t="e">
        <f t="shared" si="1233"/>
        <v>#DIV/0!</v>
      </c>
      <c r="T4694" s="339" t="e">
        <f t="shared" si="1239"/>
        <v>#DIV/0!</v>
      </c>
      <c r="U4694" s="181" t="e">
        <f t="shared" si="1234"/>
        <v>#DIV/0!</v>
      </c>
    </row>
    <row r="4695" spans="2:21" ht="12.75" customHeight="1" x14ac:dyDescent="0.15">
      <c r="B4695" s="1">
        <f t="shared" si="1240"/>
        <v>482.40000000004119</v>
      </c>
      <c r="C4695" s="181" t="e">
        <f t="shared" si="1235"/>
        <v>#DIV/0!</v>
      </c>
      <c r="D4695" s="242">
        <f t="shared" si="1236"/>
        <v>108.8558730947065</v>
      </c>
      <c r="E4695" s="181" t="e">
        <f t="shared" si="1224"/>
        <v>#DIV/0!</v>
      </c>
      <c r="F4695" s="181" t="e">
        <f t="shared" si="1237"/>
        <v>#DIV/0!</v>
      </c>
      <c r="H4695" s="181" t="e">
        <f t="shared" si="1238"/>
        <v>#DIV/0!</v>
      </c>
      <c r="I4695" s="181" t="e">
        <f t="shared" si="1225"/>
        <v>#DIV/0!</v>
      </c>
      <c r="J4695" s="339" t="e">
        <f t="shared" si="1226"/>
        <v>#DIV/0!</v>
      </c>
      <c r="K4695" s="181" t="e">
        <f t="shared" si="1227"/>
        <v>#DIV/0!</v>
      </c>
      <c r="M4695" s="181" t="e">
        <f t="shared" si="1228"/>
        <v>#DIV/0!</v>
      </c>
      <c r="N4695" s="181" t="e">
        <f t="shared" si="1229"/>
        <v>#DIV/0!</v>
      </c>
      <c r="O4695" s="339" t="e">
        <f t="shared" si="1230"/>
        <v>#DIV/0!</v>
      </c>
      <c r="P4695" s="181" t="e">
        <f t="shared" si="1231"/>
        <v>#DIV/0!</v>
      </c>
      <c r="R4695" s="181" t="e">
        <f t="shared" si="1232"/>
        <v>#DIV/0!</v>
      </c>
      <c r="S4695" s="181" t="e">
        <f t="shared" si="1233"/>
        <v>#DIV/0!</v>
      </c>
      <c r="T4695" s="339" t="e">
        <f t="shared" si="1239"/>
        <v>#DIV/0!</v>
      </c>
      <c r="U4695" s="181" t="e">
        <f t="shared" si="1234"/>
        <v>#DIV/0!</v>
      </c>
    </row>
    <row r="4696" spans="2:21" ht="12.75" customHeight="1" x14ac:dyDescent="0.15">
      <c r="B4696" s="1">
        <f t="shared" si="1240"/>
        <v>482.50000000004121</v>
      </c>
      <c r="C4696" s="181" t="e">
        <f t="shared" si="1235"/>
        <v>#DIV/0!</v>
      </c>
      <c r="D4696" s="242">
        <f t="shared" si="1236"/>
        <v>108.86175671892576</v>
      </c>
      <c r="E4696" s="181" t="e">
        <f t="shared" si="1224"/>
        <v>#DIV/0!</v>
      </c>
      <c r="F4696" s="181" t="e">
        <f t="shared" si="1237"/>
        <v>#DIV/0!</v>
      </c>
      <c r="H4696" s="181" t="e">
        <f t="shared" si="1238"/>
        <v>#DIV/0!</v>
      </c>
      <c r="I4696" s="181" t="e">
        <f t="shared" si="1225"/>
        <v>#DIV/0!</v>
      </c>
      <c r="J4696" s="339" t="e">
        <f t="shared" si="1226"/>
        <v>#DIV/0!</v>
      </c>
      <c r="K4696" s="181" t="e">
        <f t="shared" si="1227"/>
        <v>#DIV/0!</v>
      </c>
      <c r="M4696" s="181" t="e">
        <f t="shared" si="1228"/>
        <v>#DIV/0!</v>
      </c>
      <c r="N4696" s="181" t="e">
        <f t="shared" si="1229"/>
        <v>#DIV/0!</v>
      </c>
      <c r="O4696" s="339" t="e">
        <f t="shared" si="1230"/>
        <v>#DIV/0!</v>
      </c>
      <c r="P4696" s="181" t="e">
        <f t="shared" si="1231"/>
        <v>#DIV/0!</v>
      </c>
      <c r="R4696" s="181" t="e">
        <f t="shared" si="1232"/>
        <v>#DIV/0!</v>
      </c>
      <c r="S4696" s="181" t="e">
        <f t="shared" si="1233"/>
        <v>#DIV/0!</v>
      </c>
      <c r="T4696" s="339" t="e">
        <f t="shared" si="1239"/>
        <v>#DIV/0!</v>
      </c>
      <c r="U4696" s="181" t="e">
        <f t="shared" si="1234"/>
        <v>#DIV/0!</v>
      </c>
    </row>
    <row r="4697" spans="2:21" ht="12.75" customHeight="1" x14ac:dyDescent="0.15">
      <c r="B4697" s="1">
        <f t="shared" si="1240"/>
        <v>482.60000000004123</v>
      </c>
      <c r="C4697" s="181" t="e">
        <f t="shared" si="1235"/>
        <v>#DIV/0!</v>
      </c>
      <c r="D4697" s="242">
        <f t="shared" si="1236"/>
        <v>108.86763938932735</v>
      </c>
      <c r="E4697" s="181" t="e">
        <f t="shared" si="1224"/>
        <v>#DIV/0!</v>
      </c>
      <c r="F4697" s="181" t="e">
        <f t="shared" si="1237"/>
        <v>#DIV/0!</v>
      </c>
      <c r="H4697" s="181" t="e">
        <f t="shared" si="1238"/>
        <v>#DIV/0!</v>
      </c>
      <c r="I4697" s="181" t="e">
        <f t="shared" si="1225"/>
        <v>#DIV/0!</v>
      </c>
      <c r="J4697" s="339" t="e">
        <f t="shared" si="1226"/>
        <v>#DIV/0!</v>
      </c>
      <c r="K4697" s="181" t="e">
        <f t="shared" si="1227"/>
        <v>#DIV/0!</v>
      </c>
      <c r="M4697" s="181" t="e">
        <f t="shared" si="1228"/>
        <v>#DIV/0!</v>
      </c>
      <c r="N4697" s="181" t="e">
        <f t="shared" si="1229"/>
        <v>#DIV/0!</v>
      </c>
      <c r="O4697" s="339" t="e">
        <f t="shared" si="1230"/>
        <v>#DIV/0!</v>
      </c>
      <c r="P4697" s="181" t="e">
        <f t="shared" si="1231"/>
        <v>#DIV/0!</v>
      </c>
      <c r="R4697" s="181" t="e">
        <f t="shared" si="1232"/>
        <v>#DIV/0!</v>
      </c>
      <c r="S4697" s="181" t="e">
        <f t="shared" si="1233"/>
        <v>#DIV/0!</v>
      </c>
      <c r="T4697" s="339" t="e">
        <f t="shared" si="1239"/>
        <v>#DIV/0!</v>
      </c>
      <c r="U4697" s="181" t="e">
        <f t="shared" si="1234"/>
        <v>#DIV/0!</v>
      </c>
    </row>
    <row r="4698" spans="2:21" ht="12.75" customHeight="1" x14ac:dyDescent="0.15">
      <c r="B4698" s="1">
        <f t="shared" si="1240"/>
        <v>482.70000000004126</v>
      </c>
      <c r="C4698" s="181" t="e">
        <f t="shared" si="1235"/>
        <v>#DIV/0!</v>
      </c>
      <c r="D4698" s="242">
        <f t="shared" si="1236"/>
        <v>108.87352110627189</v>
      </c>
      <c r="E4698" s="181" t="e">
        <f t="shared" si="1224"/>
        <v>#DIV/0!</v>
      </c>
      <c r="F4698" s="181" t="e">
        <f t="shared" si="1237"/>
        <v>#DIV/0!</v>
      </c>
      <c r="H4698" s="181" t="e">
        <f t="shared" si="1238"/>
        <v>#DIV/0!</v>
      </c>
      <c r="I4698" s="181" t="e">
        <f t="shared" si="1225"/>
        <v>#DIV/0!</v>
      </c>
      <c r="J4698" s="339" t="e">
        <f t="shared" si="1226"/>
        <v>#DIV/0!</v>
      </c>
      <c r="K4698" s="181" t="e">
        <f t="shared" si="1227"/>
        <v>#DIV/0!</v>
      </c>
      <c r="M4698" s="181" t="e">
        <f t="shared" si="1228"/>
        <v>#DIV/0!</v>
      </c>
      <c r="N4698" s="181" t="e">
        <f t="shared" si="1229"/>
        <v>#DIV/0!</v>
      </c>
      <c r="O4698" s="339" t="e">
        <f t="shared" si="1230"/>
        <v>#DIV/0!</v>
      </c>
      <c r="P4698" s="181" t="e">
        <f t="shared" si="1231"/>
        <v>#DIV/0!</v>
      </c>
      <c r="R4698" s="181" t="e">
        <f t="shared" si="1232"/>
        <v>#DIV/0!</v>
      </c>
      <c r="S4698" s="181" t="e">
        <f t="shared" si="1233"/>
        <v>#DIV/0!</v>
      </c>
      <c r="T4698" s="339" t="e">
        <f t="shared" si="1239"/>
        <v>#DIV/0!</v>
      </c>
      <c r="U4698" s="181" t="e">
        <f t="shared" si="1234"/>
        <v>#DIV/0!</v>
      </c>
    </row>
    <row r="4699" spans="2:21" ht="12.75" customHeight="1" x14ac:dyDescent="0.15">
      <c r="B4699" s="1">
        <f t="shared" si="1240"/>
        <v>482.80000000004128</v>
      </c>
      <c r="C4699" s="181" t="e">
        <f t="shared" si="1235"/>
        <v>#DIV/0!</v>
      </c>
      <c r="D4699" s="242">
        <f t="shared" si="1236"/>
        <v>108.87940187012009</v>
      </c>
      <c r="E4699" s="181" t="e">
        <f t="shared" si="1224"/>
        <v>#DIV/0!</v>
      </c>
      <c r="F4699" s="181" t="e">
        <f t="shared" si="1237"/>
        <v>#DIV/0!</v>
      </c>
      <c r="H4699" s="181" t="e">
        <f t="shared" si="1238"/>
        <v>#DIV/0!</v>
      </c>
      <c r="I4699" s="181" t="e">
        <f t="shared" si="1225"/>
        <v>#DIV/0!</v>
      </c>
      <c r="J4699" s="339" t="e">
        <f t="shared" si="1226"/>
        <v>#DIV/0!</v>
      </c>
      <c r="K4699" s="181" t="e">
        <f t="shared" si="1227"/>
        <v>#DIV/0!</v>
      </c>
      <c r="M4699" s="181" t="e">
        <f t="shared" si="1228"/>
        <v>#DIV/0!</v>
      </c>
      <c r="N4699" s="181" t="e">
        <f t="shared" si="1229"/>
        <v>#DIV/0!</v>
      </c>
      <c r="O4699" s="339" t="e">
        <f t="shared" si="1230"/>
        <v>#DIV/0!</v>
      </c>
      <c r="P4699" s="181" t="e">
        <f t="shared" si="1231"/>
        <v>#DIV/0!</v>
      </c>
      <c r="R4699" s="181" t="e">
        <f t="shared" si="1232"/>
        <v>#DIV/0!</v>
      </c>
      <c r="S4699" s="181" t="e">
        <f t="shared" si="1233"/>
        <v>#DIV/0!</v>
      </c>
      <c r="T4699" s="339" t="e">
        <f t="shared" si="1239"/>
        <v>#DIV/0!</v>
      </c>
      <c r="U4699" s="181" t="e">
        <f t="shared" si="1234"/>
        <v>#DIV/0!</v>
      </c>
    </row>
    <row r="4700" spans="2:21" ht="12.75" customHeight="1" x14ac:dyDescent="0.15">
      <c r="B4700" s="1">
        <f t="shared" si="1240"/>
        <v>482.9000000000413</v>
      </c>
      <c r="C4700" s="181" t="e">
        <f t="shared" si="1235"/>
        <v>#DIV/0!</v>
      </c>
      <c r="D4700" s="242">
        <f t="shared" si="1236"/>
        <v>108.88528168123219</v>
      </c>
      <c r="E4700" s="181" t="e">
        <f t="shared" si="1224"/>
        <v>#DIV/0!</v>
      </c>
      <c r="F4700" s="181" t="e">
        <f t="shared" si="1237"/>
        <v>#DIV/0!</v>
      </c>
      <c r="H4700" s="181" t="e">
        <f t="shared" si="1238"/>
        <v>#DIV/0!</v>
      </c>
      <c r="I4700" s="181" t="e">
        <f t="shared" si="1225"/>
        <v>#DIV/0!</v>
      </c>
      <c r="J4700" s="339" t="e">
        <f t="shared" si="1226"/>
        <v>#DIV/0!</v>
      </c>
      <c r="K4700" s="181" t="e">
        <f t="shared" si="1227"/>
        <v>#DIV/0!</v>
      </c>
      <c r="M4700" s="181" t="e">
        <f t="shared" si="1228"/>
        <v>#DIV/0!</v>
      </c>
      <c r="N4700" s="181" t="e">
        <f t="shared" si="1229"/>
        <v>#DIV/0!</v>
      </c>
      <c r="O4700" s="339" t="e">
        <f t="shared" si="1230"/>
        <v>#DIV/0!</v>
      </c>
      <c r="P4700" s="181" t="e">
        <f t="shared" si="1231"/>
        <v>#DIV/0!</v>
      </c>
      <c r="R4700" s="181" t="e">
        <f t="shared" si="1232"/>
        <v>#DIV/0!</v>
      </c>
      <c r="S4700" s="181" t="e">
        <f t="shared" si="1233"/>
        <v>#DIV/0!</v>
      </c>
      <c r="T4700" s="339" t="e">
        <f t="shared" si="1239"/>
        <v>#DIV/0!</v>
      </c>
      <c r="U4700" s="181" t="e">
        <f t="shared" si="1234"/>
        <v>#DIV/0!</v>
      </c>
    </row>
    <row r="4701" spans="2:21" ht="12.75" customHeight="1" x14ac:dyDescent="0.15">
      <c r="B4701" s="1">
        <f t="shared" si="1240"/>
        <v>483.00000000004133</v>
      </c>
      <c r="C4701" s="181" t="e">
        <f t="shared" si="1235"/>
        <v>#DIV/0!</v>
      </c>
      <c r="D4701" s="242">
        <f t="shared" si="1236"/>
        <v>108.89116053996811</v>
      </c>
      <c r="E4701" s="181" t="e">
        <f t="shared" si="1224"/>
        <v>#DIV/0!</v>
      </c>
      <c r="F4701" s="181" t="e">
        <f t="shared" si="1237"/>
        <v>#DIV/0!</v>
      </c>
      <c r="H4701" s="181" t="e">
        <f t="shared" si="1238"/>
        <v>#DIV/0!</v>
      </c>
      <c r="I4701" s="181" t="e">
        <f t="shared" si="1225"/>
        <v>#DIV/0!</v>
      </c>
      <c r="J4701" s="339" t="e">
        <f t="shared" si="1226"/>
        <v>#DIV/0!</v>
      </c>
      <c r="K4701" s="181" t="e">
        <f t="shared" si="1227"/>
        <v>#DIV/0!</v>
      </c>
      <c r="M4701" s="181" t="e">
        <f t="shared" si="1228"/>
        <v>#DIV/0!</v>
      </c>
      <c r="N4701" s="181" t="e">
        <f t="shared" si="1229"/>
        <v>#DIV/0!</v>
      </c>
      <c r="O4701" s="339" t="e">
        <f t="shared" si="1230"/>
        <v>#DIV/0!</v>
      </c>
      <c r="P4701" s="181" t="e">
        <f t="shared" si="1231"/>
        <v>#DIV/0!</v>
      </c>
      <c r="R4701" s="181" t="e">
        <f t="shared" si="1232"/>
        <v>#DIV/0!</v>
      </c>
      <c r="S4701" s="181" t="e">
        <f t="shared" si="1233"/>
        <v>#DIV/0!</v>
      </c>
      <c r="T4701" s="339" t="e">
        <f t="shared" si="1239"/>
        <v>#DIV/0!</v>
      </c>
      <c r="U4701" s="181" t="e">
        <f t="shared" si="1234"/>
        <v>#DIV/0!</v>
      </c>
    </row>
    <row r="4702" spans="2:21" ht="12.75" customHeight="1" x14ac:dyDescent="0.15">
      <c r="B4702" s="1">
        <f t="shared" si="1240"/>
        <v>483.10000000004135</v>
      </c>
      <c r="C4702" s="181" t="e">
        <f t="shared" si="1235"/>
        <v>#DIV/0!</v>
      </c>
      <c r="D4702" s="242">
        <f t="shared" si="1236"/>
        <v>108.8970384466878</v>
      </c>
      <c r="E4702" s="181" t="e">
        <f t="shared" si="1224"/>
        <v>#DIV/0!</v>
      </c>
      <c r="F4702" s="181" t="e">
        <f t="shared" si="1237"/>
        <v>#DIV/0!</v>
      </c>
      <c r="H4702" s="181" t="e">
        <f t="shared" si="1238"/>
        <v>#DIV/0!</v>
      </c>
      <c r="I4702" s="181" t="e">
        <f t="shared" si="1225"/>
        <v>#DIV/0!</v>
      </c>
      <c r="J4702" s="339" t="e">
        <f t="shared" si="1226"/>
        <v>#DIV/0!</v>
      </c>
      <c r="K4702" s="181" t="e">
        <f t="shared" si="1227"/>
        <v>#DIV/0!</v>
      </c>
      <c r="M4702" s="181" t="e">
        <f t="shared" si="1228"/>
        <v>#DIV/0!</v>
      </c>
      <c r="N4702" s="181" t="e">
        <f t="shared" si="1229"/>
        <v>#DIV/0!</v>
      </c>
      <c r="O4702" s="339" t="e">
        <f t="shared" si="1230"/>
        <v>#DIV/0!</v>
      </c>
      <c r="P4702" s="181" t="e">
        <f t="shared" si="1231"/>
        <v>#DIV/0!</v>
      </c>
      <c r="R4702" s="181" t="e">
        <f t="shared" si="1232"/>
        <v>#DIV/0!</v>
      </c>
      <c r="S4702" s="181" t="e">
        <f t="shared" si="1233"/>
        <v>#DIV/0!</v>
      </c>
      <c r="T4702" s="339" t="e">
        <f t="shared" si="1239"/>
        <v>#DIV/0!</v>
      </c>
      <c r="U4702" s="181" t="e">
        <f t="shared" si="1234"/>
        <v>#DIV/0!</v>
      </c>
    </row>
    <row r="4703" spans="2:21" ht="12.75" customHeight="1" x14ac:dyDescent="0.15">
      <c r="B4703" s="1">
        <f t="shared" si="1240"/>
        <v>483.20000000004137</v>
      </c>
      <c r="C4703" s="181" t="e">
        <f t="shared" si="1235"/>
        <v>#DIV/0!</v>
      </c>
      <c r="D4703" s="242">
        <f t="shared" si="1236"/>
        <v>108.90291540175107</v>
      </c>
      <c r="E4703" s="181" t="e">
        <f t="shared" si="1224"/>
        <v>#DIV/0!</v>
      </c>
      <c r="F4703" s="181" t="e">
        <f t="shared" si="1237"/>
        <v>#DIV/0!</v>
      </c>
      <c r="H4703" s="181" t="e">
        <f t="shared" si="1238"/>
        <v>#DIV/0!</v>
      </c>
      <c r="I4703" s="181" t="e">
        <f t="shared" si="1225"/>
        <v>#DIV/0!</v>
      </c>
      <c r="J4703" s="339" t="e">
        <f t="shared" si="1226"/>
        <v>#DIV/0!</v>
      </c>
      <c r="K4703" s="181" t="e">
        <f t="shared" si="1227"/>
        <v>#DIV/0!</v>
      </c>
      <c r="M4703" s="181" t="e">
        <f t="shared" si="1228"/>
        <v>#DIV/0!</v>
      </c>
      <c r="N4703" s="181" t="e">
        <f t="shared" si="1229"/>
        <v>#DIV/0!</v>
      </c>
      <c r="O4703" s="339" t="e">
        <f t="shared" si="1230"/>
        <v>#DIV/0!</v>
      </c>
      <c r="P4703" s="181" t="e">
        <f t="shared" si="1231"/>
        <v>#DIV/0!</v>
      </c>
      <c r="R4703" s="181" t="e">
        <f t="shared" si="1232"/>
        <v>#DIV/0!</v>
      </c>
      <c r="S4703" s="181" t="e">
        <f t="shared" si="1233"/>
        <v>#DIV/0!</v>
      </c>
      <c r="T4703" s="339" t="e">
        <f t="shared" si="1239"/>
        <v>#DIV/0!</v>
      </c>
      <c r="U4703" s="181" t="e">
        <f t="shared" si="1234"/>
        <v>#DIV/0!</v>
      </c>
    </row>
    <row r="4704" spans="2:21" ht="12.75" customHeight="1" x14ac:dyDescent="0.15">
      <c r="B4704" s="1">
        <f t="shared" si="1240"/>
        <v>483.30000000004139</v>
      </c>
      <c r="C4704" s="181" t="e">
        <f t="shared" si="1235"/>
        <v>#DIV/0!</v>
      </c>
      <c r="D4704" s="242">
        <f t="shared" si="1236"/>
        <v>108.90879140551709</v>
      </c>
      <c r="E4704" s="181" t="e">
        <f t="shared" si="1224"/>
        <v>#DIV/0!</v>
      </c>
      <c r="F4704" s="181" t="e">
        <f t="shared" si="1237"/>
        <v>#DIV/0!</v>
      </c>
      <c r="H4704" s="181" t="e">
        <f t="shared" si="1238"/>
        <v>#DIV/0!</v>
      </c>
      <c r="I4704" s="181" t="e">
        <f t="shared" si="1225"/>
        <v>#DIV/0!</v>
      </c>
      <c r="J4704" s="339" t="e">
        <f t="shared" si="1226"/>
        <v>#DIV/0!</v>
      </c>
      <c r="K4704" s="181" t="e">
        <f t="shared" si="1227"/>
        <v>#DIV/0!</v>
      </c>
      <c r="M4704" s="181" t="e">
        <f t="shared" si="1228"/>
        <v>#DIV/0!</v>
      </c>
      <c r="N4704" s="181" t="e">
        <f t="shared" si="1229"/>
        <v>#DIV/0!</v>
      </c>
      <c r="O4704" s="339" t="e">
        <f t="shared" si="1230"/>
        <v>#DIV/0!</v>
      </c>
      <c r="P4704" s="181" t="e">
        <f t="shared" si="1231"/>
        <v>#DIV/0!</v>
      </c>
      <c r="R4704" s="181" t="e">
        <f t="shared" si="1232"/>
        <v>#DIV/0!</v>
      </c>
      <c r="S4704" s="181" t="e">
        <f t="shared" si="1233"/>
        <v>#DIV/0!</v>
      </c>
      <c r="T4704" s="339" t="e">
        <f t="shared" si="1239"/>
        <v>#DIV/0!</v>
      </c>
      <c r="U4704" s="181" t="e">
        <f t="shared" si="1234"/>
        <v>#DIV/0!</v>
      </c>
    </row>
    <row r="4705" spans="2:21" ht="12.75" customHeight="1" x14ac:dyDescent="0.15">
      <c r="B4705" s="1">
        <f t="shared" si="1240"/>
        <v>483.40000000004142</v>
      </c>
      <c r="C4705" s="181" t="e">
        <f t="shared" si="1235"/>
        <v>#DIV/0!</v>
      </c>
      <c r="D4705" s="242">
        <f t="shared" si="1236"/>
        <v>108.91466645834517</v>
      </c>
      <c r="E4705" s="181" t="e">
        <f t="shared" si="1224"/>
        <v>#DIV/0!</v>
      </c>
      <c r="F4705" s="181" t="e">
        <f t="shared" si="1237"/>
        <v>#DIV/0!</v>
      </c>
      <c r="H4705" s="181" t="e">
        <f t="shared" si="1238"/>
        <v>#DIV/0!</v>
      </c>
      <c r="I4705" s="181" t="e">
        <f t="shared" si="1225"/>
        <v>#DIV/0!</v>
      </c>
      <c r="J4705" s="339" t="e">
        <f t="shared" si="1226"/>
        <v>#DIV/0!</v>
      </c>
      <c r="K4705" s="181" t="e">
        <f t="shared" si="1227"/>
        <v>#DIV/0!</v>
      </c>
      <c r="M4705" s="181" t="e">
        <f t="shared" si="1228"/>
        <v>#DIV/0!</v>
      </c>
      <c r="N4705" s="181" t="e">
        <f t="shared" si="1229"/>
        <v>#DIV/0!</v>
      </c>
      <c r="O4705" s="339" t="e">
        <f t="shared" si="1230"/>
        <v>#DIV/0!</v>
      </c>
      <c r="P4705" s="181" t="e">
        <f t="shared" si="1231"/>
        <v>#DIV/0!</v>
      </c>
      <c r="R4705" s="181" t="e">
        <f t="shared" si="1232"/>
        <v>#DIV/0!</v>
      </c>
      <c r="S4705" s="181" t="e">
        <f t="shared" si="1233"/>
        <v>#DIV/0!</v>
      </c>
      <c r="T4705" s="339" t="e">
        <f t="shared" si="1239"/>
        <v>#DIV/0!</v>
      </c>
      <c r="U4705" s="181" t="e">
        <f t="shared" si="1234"/>
        <v>#DIV/0!</v>
      </c>
    </row>
    <row r="4706" spans="2:21" ht="12.75" customHeight="1" x14ac:dyDescent="0.15">
      <c r="B4706" s="1">
        <f t="shared" si="1240"/>
        <v>483.50000000004144</v>
      </c>
      <c r="C4706" s="181" t="e">
        <f t="shared" si="1235"/>
        <v>#DIV/0!</v>
      </c>
      <c r="D4706" s="242">
        <f t="shared" si="1236"/>
        <v>108.9205405605945</v>
      </c>
      <c r="E4706" s="181" t="e">
        <f t="shared" si="1224"/>
        <v>#DIV/0!</v>
      </c>
      <c r="F4706" s="181" t="e">
        <f t="shared" si="1237"/>
        <v>#DIV/0!</v>
      </c>
      <c r="H4706" s="181" t="e">
        <f t="shared" si="1238"/>
        <v>#DIV/0!</v>
      </c>
      <c r="I4706" s="181" t="e">
        <f t="shared" si="1225"/>
        <v>#DIV/0!</v>
      </c>
      <c r="J4706" s="339" t="e">
        <f t="shared" si="1226"/>
        <v>#DIV/0!</v>
      </c>
      <c r="K4706" s="181" t="e">
        <f t="shared" si="1227"/>
        <v>#DIV/0!</v>
      </c>
      <c r="M4706" s="181" t="e">
        <f t="shared" si="1228"/>
        <v>#DIV/0!</v>
      </c>
      <c r="N4706" s="181" t="e">
        <f t="shared" si="1229"/>
        <v>#DIV/0!</v>
      </c>
      <c r="O4706" s="339" t="e">
        <f t="shared" si="1230"/>
        <v>#DIV/0!</v>
      </c>
      <c r="P4706" s="181" t="e">
        <f t="shared" si="1231"/>
        <v>#DIV/0!</v>
      </c>
      <c r="R4706" s="181" t="e">
        <f t="shared" si="1232"/>
        <v>#DIV/0!</v>
      </c>
      <c r="S4706" s="181" t="e">
        <f t="shared" si="1233"/>
        <v>#DIV/0!</v>
      </c>
      <c r="T4706" s="339" t="e">
        <f t="shared" si="1239"/>
        <v>#DIV/0!</v>
      </c>
      <c r="U4706" s="181" t="e">
        <f t="shared" si="1234"/>
        <v>#DIV/0!</v>
      </c>
    </row>
    <row r="4707" spans="2:21" ht="12.75" customHeight="1" x14ac:dyDescent="0.15">
      <c r="B4707" s="1">
        <f t="shared" si="1240"/>
        <v>483.60000000004146</v>
      </c>
      <c r="C4707" s="181" t="e">
        <f t="shared" si="1235"/>
        <v>#DIV/0!</v>
      </c>
      <c r="D4707" s="242">
        <f t="shared" si="1236"/>
        <v>108.92641371262359</v>
      </c>
      <c r="E4707" s="181" t="e">
        <f t="shared" si="1224"/>
        <v>#DIV/0!</v>
      </c>
      <c r="F4707" s="181" t="e">
        <f t="shared" si="1237"/>
        <v>#DIV/0!</v>
      </c>
      <c r="H4707" s="181" t="e">
        <f t="shared" si="1238"/>
        <v>#DIV/0!</v>
      </c>
      <c r="I4707" s="181" t="e">
        <f t="shared" si="1225"/>
        <v>#DIV/0!</v>
      </c>
      <c r="J4707" s="339" t="e">
        <f t="shared" si="1226"/>
        <v>#DIV/0!</v>
      </c>
      <c r="K4707" s="181" t="e">
        <f t="shared" si="1227"/>
        <v>#DIV/0!</v>
      </c>
      <c r="M4707" s="181" t="e">
        <f t="shared" si="1228"/>
        <v>#DIV/0!</v>
      </c>
      <c r="N4707" s="181" t="e">
        <f t="shared" si="1229"/>
        <v>#DIV/0!</v>
      </c>
      <c r="O4707" s="339" t="e">
        <f t="shared" si="1230"/>
        <v>#DIV/0!</v>
      </c>
      <c r="P4707" s="181" t="e">
        <f t="shared" si="1231"/>
        <v>#DIV/0!</v>
      </c>
      <c r="R4707" s="181" t="e">
        <f t="shared" si="1232"/>
        <v>#DIV/0!</v>
      </c>
      <c r="S4707" s="181" t="e">
        <f t="shared" si="1233"/>
        <v>#DIV/0!</v>
      </c>
      <c r="T4707" s="339" t="e">
        <f t="shared" si="1239"/>
        <v>#DIV/0!</v>
      </c>
      <c r="U4707" s="181" t="e">
        <f t="shared" si="1234"/>
        <v>#DIV/0!</v>
      </c>
    </row>
    <row r="4708" spans="2:21" ht="12.75" customHeight="1" x14ac:dyDescent="0.15">
      <c r="B4708" s="1">
        <f t="shared" si="1240"/>
        <v>483.70000000004148</v>
      </c>
      <c r="C4708" s="181" t="e">
        <f t="shared" si="1235"/>
        <v>#DIV/0!</v>
      </c>
      <c r="D4708" s="242">
        <f t="shared" si="1236"/>
        <v>108.93228591479119</v>
      </c>
      <c r="E4708" s="181" t="e">
        <f t="shared" si="1224"/>
        <v>#DIV/0!</v>
      </c>
      <c r="F4708" s="181" t="e">
        <f t="shared" si="1237"/>
        <v>#DIV/0!</v>
      </c>
      <c r="H4708" s="181" t="e">
        <f t="shared" si="1238"/>
        <v>#DIV/0!</v>
      </c>
      <c r="I4708" s="181" t="e">
        <f t="shared" si="1225"/>
        <v>#DIV/0!</v>
      </c>
      <c r="J4708" s="339" t="e">
        <f t="shared" si="1226"/>
        <v>#DIV/0!</v>
      </c>
      <c r="K4708" s="181" t="e">
        <f t="shared" si="1227"/>
        <v>#DIV/0!</v>
      </c>
      <c r="M4708" s="181" t="e">
        <f t="shared" si="1228"/>
        <v>#DIV/0!</v>
      </c>
      <c r="N4708" s="181" t="e">
        <f t="shared" si="1229"/>
        <v>#DIV/0!</v>
      </c>
      <c r="O4708" s="339" t="e">
        <f t="shared" si="1230"/>
        <v>#DIV/0!</v>
      </c>
      <c r="P4708" s="181" t="e">
        <f t="shared" si="1231"/>
        <v>#DIV/0!</v>
      </c>
      <c r="R4708" s="181" t="e">
        <f t="shared" si="1232"/>
        <v>#DIV/0!</v>
      </c>
      <c r="S4708" s="181" t="e">
        <f t="shared" si="1233"/>
        <v>#DIV/0!</v>
      </c>
      <c r="T4708" s="339" t="e">
        <f t="shared" si="1239"/>
        <v>#DIV/0!</v>
      </c>
      <c r="U4708" s="181" t="e">
        <f t="shared" si="1234"/>
        <v>#DIV/0!</v>
      </c>
    </row>
    <row r="4709" spans="2:21" ht="12.75" customHeight="1" x14ac:dyDescent="0.15">
      <c r="B4709" s="1">
        <f t="shared" si="1240"/>
        <v>483.80000000004151</v>
      </c>
      <c r="C4709" s="181" t="e">
        <f t="shared" si="1235"/>
        <v>#DIV/0!</v>
      </c>
      <c r="D4709" s="242">
        <f t="shared" si="1236"/>
        <v>108.9381571674557</v>
      </c>
      <c r="E4709" s="181" t="e">
        <f t="shared" si="1224"/>
        <v>#DIV/0!</v>
      </c>
      <c r="F4709" s="181" t="e">
        <f t="shared" si="1237"/>
        <v>#DIV/0!</v>
      </c>
      <c r="H4709" s="181" t="e">
        <f t="shared" si="1238"/>
        <v>#DIV/0!</v>
      </c>
      <c r="I4709" s="181" t="e">
        <f t="shared" si="1225"/>
        <v>#DIV/0!</v>
      </c>
      <c r="J4709" s="339" t="e">
        <f t="shared" si="1226"/>
        <v>#DIV/0!</v>
      </c>
      <c r="K4709" s="181" t="e">
        <f t="shared" si="1227"/>
        <v>#DIV/0!</v>
      </c>
      <c r="M4709" s="181" t="e">
        <f t="shared" si="1228"/>
        <v>#DIV/0!</v>
      </c>
      <c r="N4709" s="181" t="e">
        <f t="shared" si="1229"/>
        <v>#DIV/0!</v>
      </c>
      <c r="O4709" s="339" t="e">
        <f t="shared" si="1230"/>
        <v>#DIV/0!</v>
      </c>
      <c r="P4709" s="181" t="e">
        <f t="shared" si="1231"/>
        <v>#DIV/0!</v>
      </c>
      <c r="R4709" s="181" t="e">
        <f t="shared" si="1232"/>
        <v>#DIV/0!</v>
      </c>
      <c r="S4709" s="181" t="e">
        <f t="shared" si="1233"/>
        <v>#DIV/0!</v>
      </c>
      <c r="T4709" s="339" t="e">
        <f t="shared" si="1239"/>
        <v>#DIV/0!</v>
      </c>
      <c r="U4709" s="181" t="e">
        <f t="shared" si="1234"/>
        <v>#DIV/0!</v>
      </c>
    </row>
    <row r="4710" spans="2:21" ht="12.75" customHeight="1" x14ac:dyDescent="0.15">
      <c r="B4710" s="1">
        <f t="shared" si="1240"/>
        <v>483.90000000004153</v>
      </c>
      <c r="C4710" s="181" t="e">
        <f t="shared" si="1235"/>
        <v>#DIV/0!</v>
      </c>
      <c r="D4710" s="242">
        <f t="shared" si="1236"/>
        <v>108.94402747097516</v>
      </c>
      <c r="E4710" s="181" t="e">
        <f t="shared" si="1224"/>
        <v>#DIV/0!</v>
      </c>
      <c r="F4710" s="181" t="e">
        <f t="shared" si="1237"/>
        <v>#DIV/0!</v>
      </c>
      <c r="H4710" s="181" t="e">
        <f t="shared" si="1238"/>
        <v>#DIV/0!</v>
      </c>
      <c r="I4710" s="181" t="e">
        <f t="shared" si="1225"/>
        <v>#DIV/0!</v>
      </c>
      <c r="J4710" s="339" t="e">
        <f t="shared" si="1226"/>
        <v>#DIV/0!</v>
      </c>
      <c r="K4710" s="181" t="e">
        <f t="shared" si="1227"/>
        <v>#DIV/0!</v>
      </c>
      <c r="M4710" s="181" t="e">
        <f t="shared" si="1228"/>
        <v>#DIV/0!</v>
      </c>
      <c r="N4710" s="181" t="e">
        <f t="shared" si="1229"/>
        <v>#DIV/0!</v>
      </c>
      <c r="O4710" s="339" t="e">
        <f t="shared" si="1230"/>
        <v>#DIV/0!</v>
      </c>
      <c r="P4710" s="181" t="e">
        <f t="shared" si="1231"/>
        <v>#DIV/0!</v>
      </c>
      <c r="R4710" s="181" t="e">
        <f t="shared" si="1232"/>
        <v>#DIV/0!</v>
      </c>
      <c r="S4710" s="181" t="e">
        <f t="shared" si="1233"/>
        <v>#DIV/0!</v>
      </c>
      <c r="T4710" s="339" t="e">
        <f t="shared" si="1239"/>
        <v>#DIV/0!</v>
      </c>
      <c r="U4710" s="181" t="e">
        <f t="shared" si="1234"/>
        <v>#DIV/0!</v>
      </c>
    </row>
    <row r="4711" spans="2:21" ht="12.75" customHeight="1" x14ac:dyDescent="0.15">
      <c r="B4711" s="1">
        <f t="shared" si="1240"/>
        <v>484.00000000004155</v>
      </c>
      <c r="C4711" s="181" t="e">
        <f t="shared" si="1235"/>
        <v>#DIV/0!</v>
      </c>
      <c r="D4711" s="242">
        <f t="shared" si="1236"/>
        <v>108.9498968257076</v>
      </c>
      <c r="E4711" s="181" t="e">
        <f t="shared" si="1224"/>
        <v>#DIV/0!</v>
      </c>
      <c r="F4711" s="181" t="e">
        <f t="shared" si="1237"/>
        <v>#DIV/0!</v>
      </c>
      <c r="H4711" s="181" t="e">
        <f t="shared" si="1238"/>
        <v>#DIV/0!</v>
      </c>
      <c r="I4711" s="181" t="e">
        <f t="shared" si="1225"/>
        <v>#DIV/0!</v>
      </c>
      <c r="J4711" s="339" t="e">
        <f t="shared" si="1226"/>
        <v>#DIV/0!</v>
      </c>
      <c r="K4711" s="181" t="e">
        <f t="shared" si="1227"/>
        <v>#DIV/0!</v>
      </c>
      <c r="M4711" s="181" t="e">
        <f t="shared" si="1228"/>
        <v>#DIV/0!</v>
      </c>
      <c r="N4711" s="181" t="e">
        <f t="shared" si="1229"/>
        <v>#DIV/0!</v>
      </c>
      <c r="O4711" s="339" t="e">
        <f t="shared" si="1230"/>
        <v>#DIV/0!</v>
      </c>
      <c r="P4711" s="181" t="e">
        <f t="shared" si="1231"/>
        <v>#DIV/0!</v>
      </c>
      <c r="R4711" s="181" t="e">
        <f t="shared" si="1232"/>
        <v>#DIV/0!</v>
      </c>
      <c r="S4711" s="181" t="e">
        <f t="shared" si="1233"/>
        <v>#DIV/0!</v>
      </c>
      <c r="T4711" s="339" t="e">
        <f t="shared" si="1239"/>
        <v>#DIV/0!</v>
      </c>
      <c r="U4711" s="181" t="e">
        <f t="shared" si="1234"/>
        <v>#DIV/0!</v>
      </c>
    </row>
    <row r="4712" spans="2:21" ht="12.75" customHeight="1" x14ac:dyDescent="0.15">
      <c r="B4712" s="1">
        <f t="shared" si="1240"/>
        <v>484.10000000004158</v>
      </c>
      <c r="C4712" s="181" t="e">
        <f t="shared" si="1235"/>
        <v>#DIV/0!</v>
      </c>
      <c r="D4712" s="242">
        <f t="shared" si="1236"/>
        <v>108.95576523201079</v>
      </c>
      <c r="E4712" s="181" t="e">
        <f t="shared" si="1224"/>
        <v>#DIV/0!</v>
      </c>
      <c r="F4712" s="181" t="e">
        <f t="shared" si="1237"/>
        <v>#DIV/0!</v>
      </c>
      <c r="H4712" s="181" t="e">
        <f t="shared" si="1238"/>
        <v>#DIV/0!</v>
      </c>
      <c r="I4712" s="181" t="e">
        <f t="shared" si="1225"/>
        <v>#DIV/0!</v>
      </c>
      <c r="J4712" s="339" t="e">
        <f t="shared" si="1226"/>
        <v>#DIV/0!</v>
      </c>
      <c r="K4712" s="181" t="e">
        <f t="shared" si="1227"/>
        <v>#DIV/0!</v>
      </c>
      <c r="M4712" s="181" t="e">
        <f t="shared" si="1228"/>
        <v>#DIV/0!</v>
      </c>
      <c r="N4712" s="181" t="e">
        <f t="shared" si="1229"/>
        <v>#DIV/0!</v>
      </c>
      <c r="O4712" s="339" t="e">
        <f t="shared" si="1230"/>
        <v>#DIV/0!</v>
      </c>
      <c r="P4712" s="181" t="e">
        <f t="shared" si="1231"/>
        <v>#DIV/0!</v>
      </c>
      <c r="R4712" s="181" t="e">
        <f t="shared" si="1232"/>
        <v>#DIV/0!</v>
      </c>
      <c r="S4712" s="181" t="e">
        <f t="shared" si="1233"/>
        <v>#DIV/0!</v>
      </c>
      <c r="T4712" s="339" t="e">
        <f t="shared" si="1239"/>
        <v>#DIV/0!</v>
      </c>
      <c r="U4712" s="181" t="e">
        <f t="shared" si="1234"/>
        <v>#DIV/0!</v>
      </c>
    </row>
    <row r="4713" spans="2:21" ht="12.75" customHeight="1" x14ac:dyDescent="0.15">
      <c r="B4713" s="1">
        <f t="shared" si="1240"/>
        <v>484.2000000000416</v>
      </c>
      <c r="C4713" s="181" t="e">
        <f t="shared" si="1235"/>
        <v>#DIV/0!</v>
      </c>
      <c r="D4713" s="242">
        <f t="shared" si="1236"/>
        <v>108.96163269024213</v>
      </c>
      <c r="E4713" s="181" t="e">
        <f t="shared" si="1224"/>
        <v>#DIV/0!</v>
      </c>
      <c r="F4713" s="181" t="e">
        <f t="shared" si="1237"/>
        <v>#DIV/0!</v>
      </c>
      <c r="H4713" s="181" t="e">
        <f t="shared" si="1238"/>
        <v>#DIV/0!</v>
      </c>
      <c r="I4713" s="181" t="e">
        <f t="shared" si="1225"/>
        <v>#DIV/0!</v>
      </c>
      <c r="J4713" s="339" t="e">
        <f t="shared" si="1226"/>
        <v>#DIV/0!</v>
      </c>
      <c r="K4713" s="181" t="e">
        <f t="shared" si="1227"/>
        <v>#DIV/0!</v>
      </c>
      <c r="M4713" s="181" t="e">
        <f t="shared" si="1228"/>
        <v>#DIV/0!</v>
      </c>
      <c r="N4713" s="181" t="e">
        <f t="shared" si="1229"/>
        <v>#DIV/0!</v>
      </c>
      <c r="O4713" s="339" t="e">
        <f t="shared" si="1230"/>
        <v>#DIV/0!</v>
      </c>
      <c r="P4713" s="181" t="e">
        <f t="shared" si="1231"/>
        <v>#DIV/0!</v>
      </c>
      <c r="R4713" s="181" t="e">
        <f t="shared" si="1232"/>
        <v>#DIV/0!</v>
      </c>
      <c r="S4713" s="181" t="e">
        <f t="shared" si="1233"/>
        <v>#DIV/0!</v>
      </c>
      <c r="T4713" s="339" t="e">
        <f t="shared" si="1239"/>
        <v>#DIV/0!</v>
      </c>
      <c r="U4713" s="181" t="e">
        <f t="shared" si="1234"/>
        <v>#DIV/0!</v>
      </c>
    </row>
    <row r="4714" spans="2:21" ht="12.75" customHeight="1" x14ac:dyDescent="0.15">
      <c r="B4714" s="1">
        <f t="shared" si="1240"/>
        <v>484.30000000004162</v>
      </c>
      <c r="C4714" s="181" t="e">
        <f t="shared" si="1235"/>
        <v>#DIV/0!</v>
      </c>
      <c r="D4714" s="242">
        <f t="shared" si="1236"/>
        <v>108.96749920075898</v>
      </c>
      <c r="E4714" s="181" t="e">
        <f t="shared" si="1224"/>
        <v>#DIV/0!</v>
      </c>
      <c r="F4714" s="181" t="e">
        <f t="shared" si="1237"/>
        <v>#DIV/0!</v>
      </c>
      <c r="H4714" s="181" t="e">
        <f t="shared" si="1238"/>
        <v>#DIV/0!</v>
      </c>
      <c r="I4714" s="181" t="e">
        <f t="shared" si="1225"/>
        <v>#DIV/0!</v>
      </c>
      <c r="J4714" s="339" t="e">
        <f t="shared" si="1226"/>
        <v>#DIV/0!</v>
      </c>
      <c r="K4714" s="181" t="e">
        <f t="shared" si="1227"/>
        <v>#DIV/0!</v>
      </c>
      <c r="M4714" s="181" t="e">
        <f t="shared" si="1228"/>
        <v>#DIV/0!</v>
      </c>
      <c r="N4714" s="181" t="e">
        <f t="shared" si="1229"/>
        <v>#DIV/0!</v>
      </c>
      <c r="O4714" s="339" t="e">
        <f t="shared" si="1230"/>
        <v>#DIV/0!</v>
      </c>
      <c r="P4714" s="181" t="e">
        <f t="shared" si="1231"/>
        <v>#DIV/0!</v>
      </c>
      <c r="R4714" s="181" t="e">
        <f t="shared" si="1232"/>
        <v>#DIV/0!</v>
      </c>
      <c r="S4714" s="181" t="e">
        <f t="shared" si="1233"/>
        <v>#DIV/0!</v>
      </c>
      <c r="T4714" s="339" t="e">
        <f t="shared" si="1239"/>
        <v>#DIV/0!</v>
      </c>
      <c r="U4714" s="181" t="e">
        <f t="shared" si="1234"/>
        <v>#DIV/0!</v>
      </c>
    </row>
    <row r="4715" spans="2:21" ht="12.75" customHeight="1" x14ac:dyDescent="0.15">
      <c r="B4715" s="1">
        <f t="shared" si="1240"/>
        <v>484.40000000004164</v>
      </c>
      <c r="C4715" s="181" t="e">
        <f t="shared" si="1235"/>
        <v>#DIV/0!</v>
      </c>
      <c r="D4715" s="242">
        <f t="shared" si="1236"/>
        <v>108.97336476391845</v>
      </c>
      <c r="E4715" s="181" t="e">
        <f t="shared" si="1224"/>
        <v>#DIV/0!</v>
      </c>
      <c r="F4715" s="181" t="e">
        <f t="shared" si="1237"/>
        <v>#DIV/0!</v>
      </c>
      <c r="H4715" s="181" t="e">
        <f t="shared" si="1238"/>
        <v>#DIV/0!</v>
      </c>
      <c r="I4715" s="181" t="e">
        <f t="shared" si="1225"/>
        <v>#DIV/0!</v>
      </c>
      <c r="J4715" s="339" t="e">
        <f t="shared" si="1226"/>
        <v>#DIV/0!</v>
      </c>
      <c r="K4715" s="181" t="e">
        <f t="shared" si="1227"/>
        <v>#DIV/0!</v>
      </c>
      <c r="M4715" s="181" t="e">
        <f t="shared" si="1228"/>
        <v>#DIV/0!</v>
      </c>
      <c r="N4715" s="181" t="e">
        <f t="shared" si="1229"/>
        <v>#DIV/0!</v>
      </c>
      <c r="O4715" s="339" t="e">
        <f t="shared" si="1230"/>
        <v>#DIV/0!</v>
      </c>
      <c r="P4715" s="181" t="e">
        <f t="shared" si="1231"/>
        <v>#DIV/0!</v>
      </c>
      <c r="R4715" s="181" t="e">
        <f t="shared" si="1232"/>
        <v>#DIV/0!</v>
      </c>
      <c r="S4715" s="181" t="e">
        <f t="shared" si="1233"/>
        <v>#DIV/0!</v>
      </c>
      <c r="T4715" s="339" t="e">
        <f t="shared" si="1239"/>
        <v>#DIV/0!</v>
      </c>
      <c r="U4715" s="181" t="e">
        <f t="shared" si="1234"/>
        <v>#DIV/0!</v>
      </c>
    </row>
    <row r="4716" spans="2:21" ht="12.75" customHeight="1" x14ac:dyDescent="0.15">
      <c r="B4716" s="1">
        <f t="shared" si="1240"/>
        <v>484.50000000004167</v>
      </c>
      <c r="C4716" s="181" t="e">
        <f t="shared" si="1235"/>
        <v>#DIV/0!</v>
      </c>
      <c r="D4716" s="242">
        <f t="shared" si="1236"/>
        <v>108.97922938007751</v>
      </c>
      <c r="E4716" s="181" t="e">
        <f t="shared" si="1224"/>
        <v>#DIV/0!</v>
      </c>
      <c r="F4716" s="181" t="e">
        <f t="shared" si="1237"/>
        <v>#DIV/0!</v>
      </c>
      <c r="H4716" s="181" t="e">
        <f t="shared" si="1238"/>
        <v>#DIV/0!</v>
      </c>
      <c r="I4716" s="181" t="e">
        <f t="shared" si="1225"/>
        <v>#DIV/0!</v>
      </c>
      <c r="J4716" s="339" t="e">
        <f t="shared" si="1226"/>
        <v>#DIV/0!</v>
      </c>
      <c r="K4716" s="181" t="e">
        <f t="shared" si="1227"/>
        <v>#DIV/0!</v>
      </c>
      <c r="M4716" s="181" t="e">
        <f t="shared" si="1228"/>
        <v>#DIV/0!</v>
      </c>
      <c r="N4716" s="181" t="e">
        <f t="shared" si="1229"/>
        <v>#DIV/0!</v>
      </c>
      <c r="O4716" s="339" t="e">
        <f t="shared" si="1230"/>
        <v>#DIV/0!</v>
      </c>
      <c r="P4716" s="181" t="e">
        <f t="shared" si="1231"/>
        <v>#DIV/0!</v>
      </c>
      <c r="R4716" s="181" t="e">
        <f t="shared" si="1232"/>
        <v>#DIV/0!</v>
      </c>
      <c r="S4716" s="181" t="e">
        <f t="shared" si="1233"/>
        <v>#DIV/0!</v>
      </c>
      <c r="T4716" s="339" t="e">
        <f t="shared" si="1239"/>
        <v>#DIV/0!</v>
      </c>
      <c r="U4716" s="181" t="e">
        <f t="shared" si="1234"/>
        <v>#DIV/0!</v>
      </c>
    </row>
    <row r="4717" spans="2:21" ht="12.75" customHeight="1" x14ac:dyDescent="0.15">
      <c r="B4717" s="1">
        <f t="shared" si="1240"/>
        <v>484.60000000004169</v>
      </c>
      <c r="C4717" s="181" t="e">
        <f t="shared" si="1235"/>
        <v>#DIV/0!</v>
      </c>
      <c r="D4717" s="242">
        <f t="shared" si="1236"/>
        <v>108.98509304959263</v>
      </c>
      <c r="E4717" s="181" t="e">
        <f t="shared" si="1224"/>
        <v>#DIV/0!</v>
      </c>
      <c r="F4717" s="181" t="e">
        <f t="shared" si="1237"/>
        <v>#DIV/0!</v>
      </c>
      <c r="H4717" s="181" t="e">
        <f t="shared" si="1238"/>
        <v>#DIV/0!</v>
      </c>
      <c r="I4717" s="181" t="e">
        <f t="shared" si="1225"/>
        <v>#DIV/0!</v>
      </c>
      <c r="J4717" s="339" t="e">
        <f t="shared" si="1226"/>
        <v>#DIV/0!</v>
      </c>
      <c r="K4717" s="181" t="e">
        <f t="shared" si="1227"/>
        <v>#DIV/0!</v>
      </c>
      <c r="M4717" s="181" t="e">
        <f t="shared" si="1228"/>
        <v>#DIV/0!</v>
      </c>
      <c r="N4717" s="181" t="e">
        <f t="shared" si="1229"/>
        <v>#DIV/0!</v>
      </c>
      <c r="O4717" s="339" t="e">
        <f t="shared" si="1230"/>
        <v>#DIV/0!</v>
      </c>
      <c r="P4717" s="181" t="e">
        <f t="shared" si="1231"/>
        <v>#DIV/0!</v>
      </c>
      <c r="R4717" s="181" t="e">
        <f t="shared" si="1232"/>
        <v>#DIV/0!</v>
      </c>
      <c r="S4717" s="181" t="e">
        <f t="shared" si="1233"/>
        <v>#DIV/0!</v>
      </c>
      <c r="T4717" s="339" t="e">
        <f t="shared" si="1239"/>
        <v>#DIV/0!</v>
      </c>
      <c r="U4717" s="181" t="e">
        <f t="shared" si="1234"/>
        <v>#DIV/0!</v>
      </c>
    </row>
    <row r="4718" spans="2:21" ht="12.75" customHeight="1" x14ac:dyDescent="0.15">
      <c r="B4718" s="1">
        <f t="shared" si="1240"/>
        <v>484.70000000004171</v>
      </c>
      <c r="C4718" s="181" t="e">
        <f t="shared" si="1235"/>
        <v>#DIV/0!</v>
      </c>
      <c r="D4718" s="242">
        <f t="shared" si="1236"/>
        <v>108.99095577282046</v>
      </c>
      <c r="E4718" s="181" t="e">
        <f t="shared" si="1224"/>
        <v>#DIV/0!</v>
      </c>
      <c r="F4718" s="181" t="e">
        <f t="shared" si="1237"/>
        <v>#DIV/0!</v>
      </c>
      <c r="H4718" s="181" t="e">
        <f t="shared" si="1238"/>
        <v>#DIV/0!</v>
      </c>
      <c r="I4718" s="181" t="e">
        <f t="shared" si="1225"/>
        <v>#DIV/0!</v>
      </c>
      <c r="J4718" s="339" t="e">
        <f t="shared" si="1226"/>
        <v>#DIV/0!</v>
      </c>
      <c r="K4718" s="181" t="e">
        <f t="shared" si="1227"/>
        <v>#DIV/0!</v>
      </c>
      <c r="M4718" s="181" t="e">
        <f t="shared" si="1228"/>
        <v>#DIV/0!</v>
      </c>
      <c r="N4718" s="181" t="e">
        <f t="shared" si="1229"/>
        <v>#DIV/0!</v>
      </c>
      <c r="O4718" s="339" t="e">
        <f t="shared" si="1230"/>
        <v>#DIV/0!</v>
      </c>
      <c r="P4718" s="181" t="e">
        <f t="shared" si="1231"/>
        <v>#DIV/0!</v>
      </c>
      <c r="R4718" s="181" t="e">
        <f t="shared" si="1232"/>
        <v>#DIV/0!</v>
      </c>
      <c r="S4718" s="181" t="e">
        <f t="shared" si="1233"/>
        <v>#DIV/0!</v>
      </c>
      <c r="T4718" s="339" t="e">
        <f t="shared" si="1239"/>
        <v>#DIV/0!</v>
      </c>
      <c r="U4718" s="181" t="e">
        <f t="shared" si="1234"/>
        <v>#DIV/0!</v>
      </c>
    </row>
    <row r="4719" spans="2:21" ht="12.75" customHeight="1" x14ac:dyDescent="0.15">
      <c r="B4719" s="1">
        <f t="shared" si="1240"/>
        <v>484.80000000004173</v>
      </c>
      <c r="C4719" s="181" t="e">
        <f t="shared" si="1235"/>
        <v>#DIV/0!</v>
      </c>
      <c r="D4719" s="242">
        <f t="shared" si="1236"/>
        <v>108.99681755011721</v>
      </c>
      <c r="E4719" s="181" t="e">
        <f t="shared" si="1224"/>
        <v>#DIV/0!</v>
      </c>
      <c r="F4719" s="181" t="e">
        <f t="shared" si="1237"/>
        <v>#DIV/0!</v>
      </c>
      <c r="H4719" s="181" t="e">
        <f t="shared" si="1238"/>
        <v>#DIV/0!</v>
      </c>
      <c r="I4719" s="181" t="e">
        <f t="shared" si="1225"/>
        <v>#DIV/0!</v>
      </c>
      <c r="J4719" s="339" t="e">
        <f t="shared" si="1226"/>
        <v>#DIV/0!</v>
      </c>
      <c r="K4719" s="181" t="e">
        <f t="shared" si="1227"/>
        <v>#DIV/0!</v>
      </c>
      <c r="M4719" s="181" t="e">
        <f t="shared" si="1228"/>
        <v>#DIV/0!</v>
      </c>
      <c r="N4719" s="181" t="e">
        <f t="shared" si="1229"/>
        <v>#DIV/0!</v>
      </c>
      <c r="O4719" s="339" t="e">
        <f t="shared" si="1230"/>
        <v>#DIV/0!</v>
      </c>
      <c r="P4719" s="181" t="e">
        <f t="shared" si="1231"/>
        <v>#DIV/0!</v>
      </c>
      <c r="R4719" s="181" t="e">
        <f t="shared" si="1232"/>
        <v>#DIV/0!</v>
      </c>
      <c r="S4719" s="181" t="e">
        <f t="shared" si="1233"/>
        <v>#DIV/0!</v>
      </c>
      <c r="T4719" s="339" t="e">
        <f t="shared" si="1239"/>
        <v>#DIV/0!</v>
      </c>
      <c r="U4719" s="181" t="e">
        <f t="shared" si="1234"/>
        <v>#DIV/0!</v>
      </c>
    </row>
    <row r="4720" spans="2:21" ht="12.75" customHeight="1" x14ac:dyDescent="0.15">
      <c r="B4720" s="1">
        <f t="shared" si="1240"/>
        <v>484.90000000004176</v>
      </c>
      <c r="C4720" s="181" t="e">
        <f t="shared" si="1235"/>
        <v>#DIV/0!</v>
      </c>
      <c r="D4720" s="242">
        <f t="shared" si="1236"/>
        <v>109.00267838183892</v>
      </c>
      <c r="E4720" s="181" t="e">
        <f t="shared" si="1224"/>
        <v>#DIV/0!</v>
      </c>
      <c r="F4720" s="181" t="e">
        <f t="shared" si="1237"/>
        <v>#DIV/0!</v>
      </c>
      <c r="H4720" s="181" t="e">
        <f t="shared" si="1238"/>
        <v>#DIV/0!</v>
      </c>
      <c r="I4720" s="181" t="e">
        <f t="shared" si="1225"/>
        <v>#DIV/0!</v>
      </c>
      <c r="J4720" s="339" t="e">
        <f t="shared" si="1226"/>
        <v>#DIV/0!</v>
      </c>
      <c r="K4720" s="181" t="e">
        <f t="shared" si="1227"/>
        <v>#DIV/0!</v>
      </c>
      <c r="M4720" s="181" t="e">
        <f t="shared" si="1228"/>
        <v>#DIV/0!</v>
      </c>
      <c r="N4720" s="181" t="e">
        <f t="shared" si="1229"/>
        <v>#DIV/0!</v>
      </c>
      <c r="O4720" s="339" t="e">
        <f t="shared" si="1230"/>
        <v>#DIV/0!</v>
      </c>
      <c r="P4720" s="181" t="e">
        <f t="shared" si="1231"/>
        <v>#DIV/0!</v>
      </c>
      <c r="R4720" s="181" t="e">
        <f t="shared" si="1232"/>
        <v>#DIV/0!</v>
      </c>
      <c r="S4720" s="181" t="e">
        <f t="shared" si="1233"/>
        <v>#DIV/0!</v>
      </c>
      <c r="T4720" s="339" t="e">
        <f t="shared" si="1239"/>
        <v>#DIV/0!</v>
      </c>
      <c r="U4720" s="181" t="e">
        <f t="shared" si="1234"/>
        <v>#DIV/0!</v>
      </c>
    </row>
    <row r="4721" spans="2:21" ht="12.75" customHeight="1" x14ac:dyDescent="0.15">
      <c r="B4721" s="1">
        <f t="shared" si="1240"/>
        <v>485.00000000004178</v>
      </c>
      <c r="C4721" s="181" t="e">
        <f t="shared" si="1235"/>
        <v>#DIV/0!</v>
      </c>
      <c r="D4721" s="242">
        <f t="shared" si="1236"/>
        <v>109.00853826834144</v>
      </c>
      <c r="E4721" s="181" t="e">
        <f t="shared" si="1224"/>
        <v>#DIV/0!</v>
      </c>
      <c r="F4721" s="181" t="e">
        <f t="shared" si="1237"/>
        <v>#DIV/0!</v>
      </c>
      <c r="H4721" s="181" t="e">
        <f t="shared" si="1238"/>
        <v>#DIV/0!</v>
      </c>
      <c r="I4721" s="181" t="e">
        <f t="shared" si="1225"/>
        <v>#DIV/0!</v>
      </c>
      <c r="J4721" s="339" t="e">
        <f t="shared" si="1226"/>
        <v>#DIV/0!</v>
      </c>
      <c r="K4721" s="181" t="e">
        <f t="shared" si="1227"/>
        <v>#DIV/0!</v>
      </c>
      <c r="M4721" s="181" t="e">
        <f t="shared" si="1228"/>
        <v>#DIV/0!</v>
      </c>
      <c r="N4721" s="181" t="e">
        <f t="shared" si="1229"/>
        <v>#DIV/0!</v>
      </c>
      <c r="O4721" s="339" t="e">
        <f t="shared" si="1230"/>
        <v>#DIV/0!</v>
      </c>
      <c r="P4721" s="181" t="e">
        <f t="shared" si="1231"/>
        <v>#DIV/0!</v>
      </c>
      <c r="R4721" s="181" t="e">
        <f t="shared" si="1232"/>
        <v>#DIV/0!</v>
      </c>
      <c r="S4721" s="181" t="e">
        <f t="shared" si="1233"/>
        <v>#DIV/0!</v>
      </c>
      <c r="T4721" s="339" t="e">
        <f t="shared" si="1239"/>
        <v>#DIV/0!</v>
      </c>
      <c r="U4721" s="181" t="e">
        <f t="shared" si="1234"/>
        <v>#DIV/0!</v>
      </c>
    </row>
    <row r="4722" spans="2:21" ht="12.75" customHeight="1" x14ac:dyDescent="0.15">
      <c r="B4722" s="1">
        <f t="shared" si="1240"/>
        <v>485.1000000000418</v>
      </c>
      <c r="C4722" s="181" t="e">
        <f t="shared" si="1235"/>
        <v>#DIV/0!</v>
      </c>
      <c r="D4722" s="242">
        <f t="shared" si="1236"/>
        <v>109.01439720998022</v>
      </c>
      <c r="E4722" s="181" t="e">
        <f t="shared" si="1224"/>
        <v>#DIV/0!</v>
      </c>
      <c r="F4722" s="181" t="e">
        <f t="shared" si="1237"/>
        <v>#DIV/0!</v>
      </c>
      <c r="H4722" s="181" t="e">
        <f t="shared" si="1238"/>
        <v>#DIV/0!</v>
      </c>
      <c r="I4722" s="181" t="e">
        <f t="shared" si="1225"/>
        <v>#DIV/0!</v>
      </c>
      <c r="J4722" s="339" t="e">
        <f t="shared" si="1226"/>
        <v>#DIV/0!</v>
      </c>
      <c r="K4722" s="181" t="e">
        <f t="shared" si="1227"/>
        <v>#DIV/0!</v>
      </c>
      <c r="M4722" s="181" t="e">
        <f t="shared" si="1228"/>
        <v>#DIV/0!</v>
      </c>
      <c r="N4722" s="181" t="e">
        <f t="shared" si="1229"/>
        <v>#DIV/0!</v>
      </c>
      <c r="O4722" s="339" t="e">
        <f t="shared" si="1230"/>
        <v>#DIV/0!</v>
      </c>
      <c r="P4722" s="181" t="e">
        <f t="shared" si="1231"/>
        <v>#DIV/0!</v>
      </c>
      <c r="R4722" s="181" t="e">
        <f t="shared" si="1232"/>
        <v>#DIV/0!</v>
      </c>
      <c r="S4722" s="181" t="e">
        <f t="shared" si="1233"/>
        <v>#DIV/0!</v>
      </c>
      <c r="T4722" s="339" t="e">
        <f t="shared" si="1239"/>
        <v>#DIV/0!</v>
      </c>
      <c r="U4722" s="181" t="e">
        <f t="shared" si="1234"/>
        <v>#DIV/0!</v>
      </c>
    </row>
    <row r="4723" spans="2:21" ht="12.75" customHeight="1" x14ac:dyDescent="0.15">
      <c r="B4723" s="1">
        <f t="shared" si="1240"/>
        <v>485.20000000004183</v>
      </c>
      <c r="C4723" s="181" t="e">
        <f t="shared" si="1235"/>
        <v>#DIV/0!</v>
      </c>
      <c r="D4723" s="242">
        <f t="shared" si="1236"/>
        <v>109.02025520711096</v>
      </c>
      <c r="E4723" s="181" t="e">
        <f t="shared" si="1224"/>
        <v>#DIV/0!</v>
      </c>
      <c r="F4723" s="181" t="e">
        <f t="shared" si="1237"/>
        <v>#DIV/0!</v>
      </c>
      <c r="H4723" s="181" t="e">
        <f t="shared" si="1238"/>
        <v>#DIV/0!</v>
      </c>
      <c r="I4723" s="181" t="e">
        <f t="shared" si="1225"/>
        <v>#DIV/0!</v>
      </c>
      <c r="J4723" s="339" t="e">
        <f t="shared" si="1226"/>
        <v>#DIV/0!</v>
      </c>
      <c r="K4723" s="181" t="e">
        <f t="shared" si="1227"/>
        <v>#DIV/0!</v>
      </c>
      <c r="M4723" s="181" t="e">
        <f t="shared" si="1228"/>
        <v>#DIV/0!</v>
      </c>
      <c r="N4723" s="181" t="e">
        <f t="shared" si="1229"/>
        <v>#DIV/0!</v>
      </c>
      <c r="O4723" s="339" t="e">
        <f t="shared" si="1230"/>
        <v>#DIV/0!</v>
      </c>
      <c r="P4723" s="181" t="e">
        <f t="shared" si="1231"/>
        <v>#DIV/0!</v>
      </c>
      <c r="R4723" s="181" t="e">
        <f t="shared" si="1232"/>
        <v>#DIV/0!</v>
      </c>
      <c r="S4723" s="181" t="e">
        <f t="shared" si="1233"/>
        <v>#DIV/0!</v>
      </c>
      <c r="T4723" s="339" t="e">
        <f t="shared" si="1239"/>
        <v>#DIV/0!</v>
      </c>
      <c r="U4723" s="181" t="e">
        <f t="shared" si="1234"/>
        <v>#DIV/0!</v>
      </c>
    </row>
    <row r="4724" spans="2:21" ht="12.75" customHeight="1" x14ac:dyDescent="0.15">
      <c r="B4724" s="1">
        <f t="shared" si="1240"/>
        <v>485.30000000004185</v>
      </c>
      <c r="C4724" s="181" t="e">
        <f t="shared" si="1235"/>
        <v>#DIV/0!</v>
      </c>
      <c r="D4724" s="242">
        <f t="shared" si="1236"/>
        <v>109.02611226008867</v>
      </c>
      <c r="E4724" s="181" t="e">
        <f t="shared" si="1224"/>
        <v>#DIV/0!</v>
      </c>
      <c r="F4724" s="181" t="e">
        <f t="shared" si="1237"/>
        <v>#DIV/0!</v>
      </c>
      <c r="H4724" s="181" t="e">
        <f t="shared" si="1238"/>
        <v>#DIV/0!</v>
      </c>
      <c r="I4724" s="181" t="e">
        <f t="shared" si="1225"/>
        <v>#DIV/0!</v>
      </c>
      <c r="J4724" s="339" t="e">
        <f t="shared" si="1226"/>
        <v>#DIV/0!</v>
      </c>
      <c r="K4724" s="181" t="e">
        <f t="shared" si="1227"/>
        <v>#DIV/0!</v>
      </c>
      <c r="M4724" s="181" t="e">
        <f t="shared" si="1228"/>
        <v>#DIV/0!</v>
      </c>
      <c r="N4724" s="181" t="e">
        <f t="shared" si="1229"/>
        <v>#DIV/0!</v>
      </c>
      <c r="O4724" s="339" t="e">
        <f t="shared" si="1230"/>
        <v>#DIV/0!</v>
      </c>
      <c r="P4724" s="181" t="e">
        <f t="shared" si="1231"/>
        <v>#DIV/0!</v>
      </c>
      <c r="R4724" s="181" t="e">
        <f t="shared" si="1232"/>
        <v>#DIV/0!</v>
      </c>
      <c r="S4724" s="181" t="e">
        <f t="shared" si="1233"/>
        <v>#DIV/0!</v>
      </c>
      <c r="T4724" s="339" t="e">
        <f t="shared" si="1239"/>
        <v>#DIV/0!</v>
      </c>
      <c r="U4724" s="181" t="e">
        <f t="shared" si="1234"/>
        <v>#DIV/0!</v>
      </c>
    </row>
    <row r="4725" spans="2:21" ht="12.75" customHeight="1" x14ac:dyDescent="0.15">
      <c r="B4725" s="1">
        <f t="shared" si="1240"/>
        <v>485.40000000004187</v>
      </c>
      <c r="C4725" s="181" t="e">
        <f t="shared" si="1235"/>
        <v>#DIV/0!</v>
      </c>
      <c r="D4725" s="242">
        <f t="shared" si="1236"/>
        <v>109.03196836926837</v>
      </c>
      <c r="E4725" s="181" t="e">
        <f t="shared" si="1224"/>
        <v>#DIV/0!</v>
      </c>
      <c r="F4725" s="181" t="e">
        <f t="shared" si="1237"/>
        <v>#DIV/0!</v>
      </c>
      <c r="H4725" s="181" t="e">
        <f t="shared" si="1238"/>
        <v>#DIV/0!</v>
      </c>
      <c r="I4725" s="181" t="e">
        <f t="shared" si="1225"/>
        <v>#DIV/0!</v>
      </c>
      <c r="J4725" s="339" t="e">
        <f t="shared" si="1226"/>
        <v>#DIV/0!</v>
      </c>
      <c r="K4725" s="181" t="e">
        <f t="shared" si="1227"/>
        <v>#DIV/0!</v>
      </c>
      <c r="M4725" s="181" t="e">
        <f t="shared" si="1228"/>
        <v>#DIV/0!</v>
      </c>
      <c r="N4725" s="181" t="e">
        <f t="shared" si="1229"/>
        <v>#DIV/0!</v>
      </c>
      <c r="O4725" s="339" t="e">
        <f t="shared" si="1230"/>
        <v>#DIV/0!</v>
      </c>
      <c r="P4725" s="181" t="e">
        <f t="shared" si="1231"/>
        <v>#DIV/0!</v>
      </c>
      <c r="R4725" s="181" t="e">
        <f t="shared" si="1232"/>
        <v>#DIV/0!</v>
      </c>
      <c r="S4725" s="181" t="e">
        <f t="shared" si="1233"/>
        <v>#DIV/0!</v>
      </c>
      <c r="T4725" s="339" t="e">
        <f t="shared" si="1239"/>
        <v>#DIV/0!</v>
      </c>
      <c r="U4725" s="181" t="e">
        <f t="shared" si="1234"/>
        <v>#DIV/0!</v>
      </c>
    </row>
    <row r="4726" spans="2:21" ht="12.75" customHeight="1" x14ac:dyDescent="0.15">
      <c r="B4726" s="1">
        <f t="shared" si="1240"/>
        <v>485.50000000004189</v>
      </c>
      <c r="C4726" s="181" t="e">
        <f t="shared" si="1235"/>
        <v>#DIV/0!</v>
      </c>
      <c r="D4726" s="242">
        <f t="shared" si="1236"/>
        <v>109.03782353500489</v>
      </c>
      <c r="E4726" s="181" t="e">
        <f t="shared" si="1224"/>
        <v>#DIV/0!</v>
      </c>
      <c r="F4726" s="181" t="e">
        <f t="shared" si="1237"/>
        <v>#DIV/0!</v>
      </c>
      <c r="H4726" s="181" t="e">
        <f t="shared" si="1238"/>
        <v>#DIV/0!</v>
      </c>
      <c r="I4726" s="181" t="e">
        <f t="shared" si="1225"/>
        <v>#DIV/0!</v>
      </c>
      <c r="J4726" s="339" t="e">
        <f t="shared" si="1226"/>
        <v>#DIV/0!</v>
      </c>
      <c r="K4726" s="181" t="e">
        <f t="shared" si="1227"/>
        <v>#DIV/0!</v>
      </c>
      <c r="M4726" s="181" t="e">
        <f t="shared" si="1228"/>
        <v>#DIV/0!</v>
      </c>
      <c r="N4726" s="181" t="e">
        <f t="shared" si="1229"/>
        <v>#DIV/0!</v>
      </c>
      <c r="O4726" s="339" t="e">
        <f t="shared" si="1230"/>
        <v>#DIV/0!</v>
      </c>
      <c r="P4726" s="181" t="e">
        <f t="shared" si="1231"/>
        <v>#DIV/0!</v>
      </c>
      <c r="R4726" s="181" t="e">
        <f t="shared" si="1232"/>
        <v>#DIV/0!</v>
      </c>
      <c r="S4726" s="181" t="e">
        <f t="shared" si="1233"/>
        <v>#DIV/0!</v>
      </c>
      <c r="T4726" s="339" t="e">
        <f t="shared" si="1239"/>
        <v>#DIV/0!</v>
      </c>
      <c r="U4726" s="181" t="e">
        <f t="shared" si="1234"/>
        <v>#DIV/0!</v>
      </c>
    </row>
    <row r="4727" spans="2:21" ht="12.75" customHeight="1" x14ac:dyDescent="0.15">
      <c r="B4727" s="1">
        <f t="shared" si="1240"/>
        <v>485.60000000004192</v>
      </c>
      <c r="C4727" s="181" t="e">
        <f t="shared" si="1235"/>
        <v>#DIV/0!</v>
      </c>
      <c r="D4727" s="242">
        <f t="shared" si="1236"/>
        <v>109.04367775765276</v>
      </c>
      <c r="E4727" s="181" t="e">
        <f t="shared" si="1224"/>
        <v>#DIV/0!</v>
      </c>
      <c r="F4727" s="181" t="e">
        <f t="shared" si="1237"/>
        <v>#DIV/0!</v>
      </c>
      <c r="H4727" s="181" t="e">
        <f t="shared" si="1238"/>
        <v>#DIV/0!</v>
      </c>
      <c r="I4727" s="181" t="e">
        <f t="shared" si="1225"/>
        <v>#DIV/0!</v>
      </c>
      <c r="J4727" s="339" t="e">
        <f t="shared" si="1226"/>
        <v>#DIV/0!</v>
      </c>
      <c r="K4727" s="181" t="e">
        <f t="shared" si="1227"/>
        <v>#DIV/0!</v>
      </c>
      <c r="M4727" s="181" t="e">
        <f t="shared" si="1228"/>
        <v>#DIV/0!</v>
      </c>
      <c r="N4727" s="181" t="e">
        <f t="shared" si="1229"/>
        <v>#DIV/0!</v>
      </c>
      <c r="O4727" s="339" t="e">
        <f t="shared" si="1230"/>
        <v>#DIV/0!</v>
      </c>
      <c r="P4727" s="181" t="e">
        <f t="shared" si="1231"/>
        <v>#DIV/0!</v>
      </c>
      <c r="R4727" s="181" t="e">
        <f t="shared" si="1232"/>
        <v>#DIV/0!</v>
      </c>
      <c r="S4727" s="181" t="e">
        <f t="shared" si="1233"/>
        <v>#DIV/0!</v>
      </c>
      <c r="T4727" s="339" t="e">
        <f t="shared" si="1239"/>
        <v>#DIV/0!</v>
      </c>
      <c r="U4727" s="181" t="e">
        <f t="shared" si="1234"/>
        <v>#DIV/0!</v>
      </c>
    </row>
    <row r="4728" spans="2:21" ht="12.75" customHeight="1" x14ac:dyDescent="0.15">
      <c r="B4728" s="1">
        <f t="shared" si="1240"/>
        <v>485.70000000004194</v>
      </c>
      <c r="C4728" s="181" t="e">
        <f t="shared" si="1235"/>
        <v>#DIV/0!</v>
      </c>
      <c r="D4728" s="242">
        <f t="shared" si="1236"/>
        <v>109.04953103756631</v>
      </c>
      <c r="E4728" s="181" t="e">
        <f t="shared" si="1224"/>
        <v>#DIV/0!</v>
      </c>
      <c r="F4728" s="181" t="e">
        <f t="shared" si="1237"/>
        <v>#DIV/0!</v>
      </c>
      <c r="H4728" s="181" t="e">
        <f t="shared" si="1238"/>
        <v>#DIV/0!</v>
      </c>
      <c r="I4728" s="181" t="e">
        <f t="shared" si="1225"/>
        <v>#DIV/0!</v>
      </c>
      <c r="J4728" s="339" t="e">
        <f t="shared" si="1226"/>
        <v>#DIV/0!</v>
      </c>
      <c r="K4728" s="181" t="e">
        <f t="shared" si="1227"/>
        <v>#DIV/0!</v>
      </c>
      <c r="M4728" s="181" t="e">
        <f t="shared" si="1228"/>
        <v>#DIV/0!</v>
      </c>
      <c r="N4728" s="181" t="e">
        <f t="shared" si="1229"/>
        <v>#DIV/0!</v>
      </c>
      <c r="O4728" s="339" t="e">
        <f t="shared" si="1230"/>
        <v>#DIV/0!</v>
      </c>
      <c r="P4728" s="181" t="e">
        <f t="shared" si="1231"/>
        <v>#DIV/0!</v>
      </c>
      <c r="R4728" s="181" t="e">
        <f t="shared" si="1232"/>
        <v>#DIV/0!</v>
      </c>
      <c r="S4728" s="181" t="e">
        <f t="shared" si="1233"/>
        <v>#DIV/0!</v>
      </c>
      <c r="T4728" s="339" t="e">
        <f t="shared" si="1239"/>
        <v>#DIV/0!</v>
      </c>
      <c r="U4728" s="181" t="e">
        <f t="shared" si="1234"/>
        <v>#DIV/0!</v>
      </c>
    </row>
    <row r="4729" spans="2:21" ht="12.75" customHeight="1" x14ac:dyDescent="0.15">
      <c r="B4729" s="1">
        <f t="shared" si="1240"/>
        <v>485.80000000004196</v>
      </c>
      <c r="C4729" s="181" t="e">
        <f t="shared" si="1235"/>
        <v>#DIV/0!</v>
      </c>
      <c r="D4729" s="242">
        <f t="shared" si="1236"/>
        <v>109.05538337509979</v>
      </c>
      <c r="E4729" s="181" t="e">
        <f t="shared" si="1224"/>
        <v>#DIV/0!</v>
      </c>
      <c r="F4729" s="181" t="e">
        <f t="shared" si="1237"/>
        <v>#DIV/0!</v>
      </c>
      <c r="H4729" s="181" t="e">
        <f t="shared" si="1238"/>
        <v>#DIV/0!</v>
      </c>
      <c r="I4729" s="181" t="e">
        <f t="shared" si="1225"/>
        <v>#DIV/0!</v>
      </c>
      <c r="J4729" s="339" t="e">
        <f t="shared" si="1226"/>
        <v>#DIV/0!</v>
      </c>
      <c r="K4729" s="181" t="e">
        <f t="shared" si="1227"/>
        <v>#DIV/0!</v>
      </c>
      <c r="M4729" s="181" t="e">
        <f t="shared" si="1228"/>
        <v>#DIV/0!</v>
      </c>
      <c r="N4729" s="181" t="e">
        <f t="shared" si="1229"/>
        <v>#DIV/0!</v>
      </c>
      <c r="O4729" s="339" t="e">
        <f t="shared" si="1230"/>
        <v>#DIV/0!</v>
      </c>
      <c r="P4729" s="181" t="e">
        <f t="shared" si="1231"/>
        <v>#DIV/0!</v>
      </c>
      <c r="R4729" s="181" t="e">
        <f t="shared" si="1232"/>
        <v>#DIV/0!</v>
      </c>
      <c r="S4729" s="181" t="e">
        <f t="shared" si="1233"/>
        <v>#DIV/0!</v>
      </c>
      <c r="T4729" s="339" t="e">
        <f t="shared" si="1239"/>
        <v>#DIV/0!</v>
      </c>
      <c r="U4729" s="181" t="e">
        <f t="shared" si="1234"/>
        <v>#DIV/0!</v>
      </c>
    </row>
    <row r="4730" spans="2:21" ht="12.75" customHeight="1" x14ac:dyDescent="0.15">
      <c r="B4730" s="1">
        <f t="shared" si="1240"/>
        <v>485.90000000004198</v>
      </c>
      <c r="C4730" s="181" t="e">
        <f t="shared" si="1235"/>
        <v>#DIV/0!</v>
      </c>
      <c r="D4730" s="242">
        <f t="shared" si="1236"/>
        <v>109.0612347706071</v>
      </c>
      <c r="E4730" s="181" t="e">
        <f t="shared" si="1224"/>
        <v>#DIV/0!</v>
      </c>
      <c r="F4730" s="181" t="e">
        <f t="shared" si="1237"/>
        <v>#DIV/0!</v>
      </c>
      <c r="H4730" s="181" t="e">
        <f t="shared" si="1238"/>
        <v>#DIV/0!</v>
      </c>
      <c r="I4730" s="181" t="e">
        <f t="shared" si="1225"/>
        <v>#DIV/0!</v>
      </c>
      <c r="J4730" s="339" t="e">
        <f t="shared" si="1226"/>
        <v>#DIV/0!</v>
      </c>
      <c r="K4730" s="181" t="e">
        <f t="shared" si="1227"/>
        <v>#DIV/0!</v>
      </c>
      <c r="M4730" s="181" t="e">
        <f t="shared" si="1228"/>
        <v>#DIV/0!</v>
      </c>
      <c r="N4730" s="181" t="e">
        <f t="shared" si="1229"/>
        <v>#DIV/0!</v>
      </c>
      <c r="O4730" s="339" t="e">
        <f t="shared" si="1230"/>
        <v>#DIV/0!</v>
      </c>
      <c r="P4730" s="181" t="e">
        <f t="shared" si="1231"/>
        <v>#DIV/0!</v>
      </c>
      <c r="R4730" s="181" t="e">
        <f t="shared" si="1232"/>
        <v>#DIV/0!</v>
      </c>
      <c r="S4730" s="181" t="e">
        <f t="shared" si="1233"/>
        <v>#DIV/0!</v>
      </c>
      <c r="T4730" s="339" t="e">
        <f t="shared" si="1239"/>
        <v>#DIV/0!</v>
      </c>
      <c r="U4730" s="181" t="e">
        <f t="shared" si="1234"/>
        <v>#DIV/0!</v>
      </c>
    </row>
    <row r="4731" spans="2:21" ht="12.75" customHeight="1" x14ac:dyDescent="0.15">
      <c r="B4731" s="1">
        <f t="shared" si="1240"/>
        <v>486.00000000004201</v>
      </c>
      <c r="C4731" s="181" t="e">
        <f t="shared" si="1235"/>
        <v>#DIV/0!</v>
      </c>
      <c r="D4731" s="242">
        <f t="shared" si="1236"/>
        <v>109.067085224442</v>
      </c>
      <c r="E4731" s="181" t="e">
        <f t="shared" si="1224"/>
        <v>#DIV/0!</v>
      </c>
      <c r="F4731" s="181" t="e">
        <f t="shared" si="1237"/>
        <v>#DIV/0!</v>
      </c>
      <c r="H4731" s="181" t="e">
        <f t="shared" si="1238"/>
        <v>#DIV/0!</v>
      </c>
      <c r="I4731" s="181" t="e">
        <f t="shared" si="1225"/>
        <v>#DIV/0!</v>
      </c>
      <c r="J4731" s="339" t="e">
        <f t="shared" si="1226"/>
        <v>#DIV/0!</v>
      </c>
      <c r="K4731" s="181" t="e">
        <f t="shared" si="1227"/>
        <v>#DIV/0!</v>
      </c>
      <c r="M4731" s="181" t="e">
        <f t="shared" si="1228"/>
        <v>#DIV/0!</v>
      </c>
      <c r="N4731" s="181" t="e">
        <f t="shared" si="1229"/>
        <v>#DIV/0!</v>
      </c>
      <c r="O4731" s="339" t="e">
        <f t="shared" si="1230"/>
        <v>#DIV/0!</v>
      </c>
      <c r="P4731" s="181" t="e">
        <f t="shared" si="1231"/>
        <v>#DIV/0!</v>
      </c>
      <c r="R4731" s="181" t="e">
        <f t="shared" si="1232"/>
        <v>#DIV/0!</v>
      </c>
      <c r="S4731" s="181" t="e">
        <f t="shared" si="1233"/>
        <v>#DIV/0!</v>
      </c>
      <c r="T4731" s="339" t="e">
        <f t="shared" si="1239"/>
        <v>#DIV/0!</v>
      </c>
      <c r="U4731" s="181" t="e">
        <f t="shared" si="1234"/>
        <v>#DIV/0!</v>
      </c>
    </row>
    <row r="4732" spans="2:21" ht="12.75" customHeight="1" x14ac:dyDescent="0.15">
      <c r="B4732" s="1">
        <f t="shared" si="1240"/>
        <v>486.10000000004203</v>
      </c>
      <c r="C4732" s="181" t="e">
        <f t="shared" si="1235"/>
        <v>#DIV/0!</v>
      </c>
      <c r="D4732" s="242">
        <f t="shared" si="1236"/>
        <v>109.07293473695796</v>
      </c>
      <c r="E4732" s="181" t="e">
        <f t="shared" si="1224"/>
        <v>#DIV/0!</v>
      </c>
      <c r="F4732" s="181" t="e">
        <f t="shared" si="1237"/>
        <v>#DIV/0!</v>
      </c>
      <c r="H4732" s="181" t="e">
        <f t="shared" si="1238"/>
        <v>#DIV/0!</v>
      </c>
      <c r="I4732" s="181" t="e">
        <f t="shared" si="1225"/>
        <v>#DIV/0!</v>
      </c>
      <c r="J4732" s="339" t="e">
        <f t="shared" si="1226"/>
        <v>#DIV/0!</v>
      </c>
      <c r="K4732" s="181" t="e">
        <f t="shared" si="1227"/>
        <v>#DIV/0!</v>
      </c>
      <c r="M4732" s="181" t="e">
        <f t="shared" si="1228"/>
        <v>#DIV/0!</v>
      </c>
      <c r="N4732" s="181" t="e">
        <f t="shared" si="1229"/>
        <v>#DIV/0!</v>
      </c>
      <c r="O4732" s="339" t="e">
        <f t="shared" si="1230"/>
        <v>#DIV/0!</v>
      </c>
      <c r="P4732" s="181" t="e">
        <f t="shared" si="1231"/>
        <v>#DIV/0!</v>
      </c>
      <c r="R4732" s="181" t="e">
        <f t="shared" si="1232"/>
        <v>#DIV/0!</v>
      </c>
      <c r="S4732" s="181" t="e">
        <f t="shared" si="1233"/>
        <v>#DIV/0!</v>
      </c>
      <c r="T4732" s="339" t="e">
        <f t="shared" si="1239"/>
        <v>#DIV/0!</v>
      </c>
      <c r="U4732" s="181" t="e">
        <f t="shared" si="1234"/>
        <v>#DIV/0!</v>
      </c>
    </row>
    <row r="4733" spans="2:21" ht="12.75" customHeight="1" x14ac:dyDescent="0.15">
      <c r="B4733" s="1">
        <f t="shared" si="1240"/>
        <v>486.20000000004205</v>
      </c>
      <c r="C4733" s="181" t="e">
        <f t="shared" si="1235"/>
        <v>#DIV/0!</v>
      </c>
      <c r="D4733" s="242">
        <f t="shared" si="1236"/>
        <v>109.07878330850838</v>
      </c>
      <c r="E4733" s="181" t="e">
        <f t="shared" si="1224"/>
        <v>#DIV/0!</v>
      </c>
      <c r="F4733" s="181" t="e">
        <f t="shared" si="1237"/>
        <v>#DIV/0!</v>
      </c>
      <c r="H4733" s="181" t="e">
        <f t="shared" si="1238"/>
        <v>#DIV/0!</v>
      </c>
      <c r="I4733" s="181" t="e">
        <f t="shared" si="1225"/>
        <v>#DIV/0!</v>
      </c>
      <c r="J4733" s="339" t="e">
        <f t="shared" si="1226"/>
        <v>#DIV/0!</v>
      </c>
      <c r="K4733" s="181" t="e">
        <f t="shared" si="1227"/>
        <v>#DIV/0!</v>
      </c>
      <c r="M4733" s="181" t="e">
        <f t="shared" si="1228"/>
        <v>#DIV/0!</v>
      </c>
      <c r="N4733" s="181" t="e">
        <f t="shared" si="1229"/>
        <v>#DIV/0!</v>
      </c>
      <c r="O4733" s="339" t="e">
        <f t="shared" si="1230"/>
        <v>#DIV/0!</v>
      </c>
      <c r="P4733" s="181" t="e">
        <f t="shared" si="1231"/>
        <v>#DIV/0!</v>
      </c>
      <c r="R4733" s="181" t="e">
        <f t="shared" si="1232"/>
        <v>#DIV/0!</v>
      </c>
      <c r="S4733" s="181" t="e">
        <f t="shared" si="1233"/>
        <v>#DIV/0!</v>
      </c>
      <c r="T4733" s="339" t="e">
        <f t="shared" si="1239"/>
        <v>#DIV/0!</v>
      </c>
      <c r="U4733" s="181" t="e">
        <f t="shared" si="1234"/>
        <v>#DIV/0!</v>
      </c>
    </row>
    <row r="4734" spans="2:21" ht="12.75" customHeight="1" x14ac:dyDescent="0.15">
      <c r="B4734" s="1">
        <f t="shared" si="1240"/>
        <v>486.30000000004208</v>
      </c>
      <c r="C4734" s="181" t="e">
        <f t="shared" si="1235"/>
        <v>#DIV/0!</v>
      </c>
      <c r="D4734" s="242">
        <f t="shared" si="1236"/>
        <v>109.08463093944623</v>
      </c>
      <c r="E4734" s="181" t="e">
        <f t="shared" si="1224"/>
        <v>#DIV/0!</v>
      </c>
      <c r="F4734" s="181" t="e">
        <f t="shared" si="1237"/>
        <v>#DIV/0!</v>
      </c>
      <c r="H4734" s="181" t="e">
        <f t="shared" si="1238"/>
        <v>#DIV/0!</v>
      </c>
      <c r="I4734" s="181" t="e">
        <f t="shared" si="1225"/>
        <v>#DIV/0!</v>
      </c>
      <c r="J4734" s="339" t="e">
        <f t="shared" si="1226"/>
        <v>#DIV/0!</v>
      </c>
      <c r="K4734" s="181" t="e">
        <f t="shared" si="1227"/>
        <v>#DIV/0!</v>
      </c>
      <c r="M4734" s="181" t="e">
        <f t="shared" si="1228"/>
        <v>#DIV/0!</v>
      </c>
      <c r="N4734" s="181" t="e">
        <f t="shared" si="1229"/>
        <v>#DIV/0!</v>
      </c>
      <c r="O4734" s="339" t="e">
        <f t="shared" si="1230"/>
        <v>#DIV/0!</v>
      </c>
      <c r="P4734" s="181" t="e">
        <f t="shared" si="1231"/>
        <v>#DIV/0!</v>
      </c>
      <c r="R4734" s="181" t="e">
        <f t="shared" si="1232"/>
        <v>#DIV/0!</v>
      </c>
      <c r="S4734" s="181" t="e">
        <f t="shared" si="1233"/>
        <v>#DIV/0!</v>
      </c>
      <c r="T4734" s="339" t="e">
        <f t="shared" si="1239"/>
        <v>#DIV/0!</v>
      </c>
      <c r="U4734" s="181" t="e">
        <f t="shared" si="1234"/>
        <v>#DIV/0!</v>
      </c>
    </row>
    <row r="4735" spans="2:21" ht="12.75" customHeight="1" x14ac:dyDescent="0.15">
      <c r="B4735" s="1">
        <f t="shared" si="1240"/>
        <v>486.4000000000421</v>
      </c>
      <c r="C4735" s="181" t="e">
        <f t="shared" si="1235"/>
        <v>#DIV/0!</v>
      </c>
      <c r="D4735" s="242">
        <f t="shared" si="1236"/>
        <v>109.09047763012458</v>
      </c>
      <c r="E4735" s="181" t="e">
        <f t="shared" si="1224"/>
        <v>#DIV/0!</v>
      </c>
      <c r="F4735" s="181" t="e">
        <f t="shared" si="1237"/>
        <v>#DIV/0!</v>
      </c>
      <c r="H4735" s="181" t="e">
        <f t="shared" si="1238"/>
        <v>#DIV/0!</v>
      </c>
      <c r="I4735" s="181" t="e">
        <f t="shared" si="1225"/>
        <v>#DIV/0!</v>
      </c>
      <c r="J4735" s="339" t="e">
        <f t="shared" si="1226"/>
        <v>#DIV/0!</v>
      </c>
      <c r="K4735" s="181" t="e">
        <f t="shared" si="1227"/>
        <v>#DIV/0!</v>
      </c>
      <c r="M4735" s="181" t="e">
        <f t="shared" si="1228"/>
        <v>#DIV/0!</v>
      </c>
      <c r="N4735" s="181" t="e">
        <f t="shared" si="1229"/>
        <v>#DIV/0!</v>
      </c>
      <c r="O4735" s="339" t="e">
        <f t="shared" si="1230"/>
        <v>#DIV/0!</v>
      </c>
      <c r="P4735" s="181" t="e">
        <f t="shared" si="1231"/>
        <v>#DIV/0!</v>
      </c>
      <c r="R4735" s="181" t="e">
        <f t="shared" si="1232"/>
        <v>#DIV/0!</v>
      </c>
      <c r="S4735" s="181" t="e">
        <f t="shared" si="1233"/>
        <v>#DIV/0!</v>
      </c>
      <c r="T4735" s="339" t="e">
        <f t="shared" si="1239"/>
        <v>#DIV/0!</v>
      </c>
      <c r="U4735" s="181" t="e">
        <f t="shared" si="1234"/>
        <v>#DIV/0!</v>
      </c>
    </row>
    <row r="4736" spans="2:21" ht="12.75" customHeight="1" x14ac:dyDescent="0.15">
      <c r="B4736" s="1">
        <f t="shared" si="1240"/>
        <v>486.50000000004212</v>
      </c>
      <c r="C4736" s="181" t="e">
        <f t="shared" si="1235"/>
        <v>#DIV/0!</v>
      </c>
      <c r="D4736" s="242">
        <f t="shared" si="1236"/>
        <v>109.09632338089611</v>
      </c>
      <c r="E4736" s="181" t="e">
        <f t="shared" si="1224"/>
        <v>#DIV/0!</v>
      </c>
      <c r="F4736" s="181" t="e">
        <f t="shared" si="1237"/>
        <v>#DIV/0!</v>
      </c>
      <c r="H4736" s="181" t="e">
        <f t="shared" si="1238"/>
        <v>#DIV/0!</v>
      </c>
      <c r="I4736" s="181" t="e">
        <f t="shared" si="1225"/>
        <v>#DIV/0!</v>
      </c>
      <c r="J4736" s="339" t="e">
        <f t="shared" si="1226"/>
        <v>#DIV/0!</v>
      </c>
      <c r="K4736" s="181" t="e">
        <f t="shared" si="1227"/>
        <v>#DIV/0!</v>
      </c>
      <c r="M4736" s="181" t="e">
        <f t="shared" si="1228"/>
        <v>#DIV/0!</v>
      </c>
      <c r="N4736" s="181" t="e">
        <f t="shared" si="1229"/>
        <v>#DIV/0!</v>
      </c>
      <c r="O4736" s="339" t="e">
        <f t="shared" si="1230"/>
        <v>#DIV/0!</v>
      </c>
      <c r="P4736" s="181" t="e">
        <f t="shared" si="1231"/>
        <v>#DIV/0!</v>
      </c>
      <c r="R4736" s="181" t="e">
        <f t="shared" si="1232"/>
        <v>#DIV/0!</v>
      </c>
      <c r="S4736" s="181" t="e">
        <f t="shared" si="1233"/>
        <v>#DIV/0!</v>
      </c>
      <c r="T4736" s="339" t="e">
        <f t="shared" si="1239"/>
        <v>#DIV/0!</v>
      </c>
      <c r="U4736" s="181" t="e">
        <f t="shared" si="1234"/>
        <v>#DIV/0!</v>
      </c>
    </row>
    <row r="4737" spans="2:21" ht="12.75" customHeight="1" x14ac:dyDescent="0.15">
      <c r="B4737" s="1">
        <f t="shared" si="1240"/>
        <v>486.60000000004214</v>
      </c>
      <c r="C4737" s="181" t="e">
        <f t="shared" si="1235"/>
        <v>#DIV/0!</v>
      </c>
      <c r="D4737" s="242">
        <f t="shared" si="1236"/>
        <v>109.1021681921132</v>
      </c>
      <c r="E4737" s="181" t="e">
        <f t="shared" si="1224"/>
        <v>#DIV/0!</v>
      </c>
      <c r="F4737" s="181" t="e">
        <f t="shared" si="1237"/>
        <v>#DIV/0!</v>
      </c>
      <c r="H4737" s="181" t="e">
        <f t="shared" si="1238"/>
        <v>#DIV/0!</v>
      </c>
      <c r="I4737" s="181" t="e">
        <f t="shared" si="1225"/>
        <v>#DIV/0!</v>
      </c>
      <c r="J4737" s="339" t="e">
        <f t="shared" si="1226"/>
        <v>#DIV/0!</v>
      </c>
      <c r="K4737" s="181" t="e">
        <f t="shared" si="1227"/>
        <v>#DIV/0!</v>
      </c>
      <c r="M4737" s="181" t="e">
        <f t="shared" si="1228"/>
        <v>#DIV/0!</v>
      </c>
      <c r="N4737" s="181" t="e">
        <f t="shared" si="1229"/>
        <v>#DIV/0!</v>
      </c>
      <c r="O4737" s="339" t="e">
        <f t="shared" si="1230"/>
        <v>#DIV/0!</v>
      </c>
      <c r="P4737" s="181" t="e">
        <f t="shared" si="1231"/>
        <v>#DIV/0!</v>
      </c>
      <c r="R4737" s="181" t="e">
        <f t="shared" si="1232"/>
        <v>#DIV/0!</v>
      </c>
      <c r="S4737" s="181" t="e">
        <f t="shared" si="1233"/>
        <v>#DIV/0!</v>
      </c>
      <c r="T4737" s="339" t="e">
        <f t="shared" si="1239"/>
        <v>#DIV/0!</v>
      </c>
      <c r="U4737" s="181" t="e">
        <f t="shared" si="1234"/>
        <v>#DIV/0!</v>
      </c>
    </row>
    <row r="4738" spans="2:21" ht="12.75" customHeight="1" x14ac:dyDescent="0.15">
      <c r="B4738" s="1">
        <f t="shared" si="1240"/>
        <v>486.70000000004217</v>
      </c>
      <c r="C4738" s="181" t="e">
        <f t="shared" si="1235"/>
        <v>#DIV/0!</v>
      </c>
      <c r="D4738" s="242">
        <f t="shared" si="1236"/>
        <v>109.1080120641281</v>
      </c>
      <c r="E4738" s="181" t="e">
        <f t="shared" si="1224"/>
        <v>#DIV/0!</v>
      </c>
      <c r="F4738" s="181" t="e">
        <f t="shared" si="1237"/>
        <v>#DIV/0!</v>
      </c>
      <c r="H4738" s="181" t="e">
        <f t="shared" si="1238"/>
        <v>#DIV/0!</v>
      </c>
      <c r="I4738" s="181" t="e">
        <f t="shared" si="1225"/>
        <v>#DIV/0!</v>
      </c>
      <c r="J4738" s="339" t="e">
        <f t="shared" si="1226"/>
        <v>#DIV/0!</v>
      </c>
      <c r="K4738" s="181" t="e">
        <f t="shared" si="1227"/>
        <v>#DIV/0!</v>
      </c>
      <c r="M4738" s="181" t="e">
        <f t="shared" si="1228"/>
        <v>#DIV/0!</v>
      </c>
      <c r="N4738" s="181" t="e">
        <f t="shared" si="1229"/>
        <v>#DIV/0!</v>
      </c>
      <c r="O4738" s="339" t="e">
        <f t="shared" si="1230"/>
        <v>#DIV/0!</v>
      </c>
      <c r="P4738" s="181" t="e">
        <f t="shared" si="1231"/>
        <v>#DIV/0!</v>
      </c>
      <c r="R4738" s="181" t="e">
        <f t="shared" si="1232"/>
        <v>#DIV/0!</v>
      </c>
      <c r="S4738" s="181" t="e">
        <f t="shared" si="1233"/>
        <v>#DIV/0!</v>
      </c>
      <c r="T4738" s="339" t="e">
        <f t="shared" si="1239"/>
        <v>#DIV/0!</v>
      </c>
      <c r="U4738" s="181" t="e">
        <f t="shared" si="1234"/>
        <v>#DIV/0!</v>
      </c>
    </row>
    <row r="4739" spans="2:21" ht="12.75" customHeight="1" x14ac:dyDescent="0.15">
      <c r="B4739" s="1">
        <f t="shared" si="1240"/>
        <v>486.80000000004219</v>
      </c>
      <c r="C4739" s="181" t="e">
        <f t="shared" si="1235"/>
        <v>#DIV/0!</v>
      </c>
      <c r="D4739" s="242">
        <f t="shared" si="1236"/>
        <v>109.11385499729299</v>
      </c>
      <c r="E4739" s="181" t="e">
        <f t="shared" si="1224"/>
        <v>#DIV/0!</v>
      </c>
      <c r="F4739" s="181" t="e">
        <f t="shared" si="1237"/>
        <v>#DIV/0!</v>
      </c>
      <c r="H4739" s="181" t="e">
        <f t="shared" si="1238"/>
        <v>#DIV/0!</v>
      </c>
      <c r="I4739" s="181" t="e">
        <f t="shared" si="1225"/>
        <v>#DIV/0!</v>
      </c>
      <c r="J4739" s="339" t="e">
        <f t="shared" si="1226"/>
        <v>#DIV/0!</v>
      </c>
      <c r="K4739" s="181" t="e">
        <f t="shared" si="1227"/>
        <v>#DIV/0!</v>
      </c>
      <c r="M4739" s="181" t="e">
        <f t="shared" si="1228"/>
        <v>#DIV/0!</v>
      </c>
      <c r="N4739" s="181" t="e">
        <f t="shared" si="1229"/>
        <v>#DIV/0!</v>
      </c>
      <c r="O4739" s="339" t="e">
        <f t="shared" si="1230"/>
        <v>#DIV/0!</v>
      </c>
      <c r="P4739" s="181" t="e">
        <f t="shared" si="1231"/>
        <v>#DIV/0!</v>
      </c>
      <c r="R4739" s="181" t="e">
        <f t="shared" si="1232"/>
        <v>#DIV/0!</v>
      </c>
      <c r="S4739" s="181" t="e">
        <f t="shared" si="1233"/>
        <v>#DIV/0!</v>
      </c>
      <c r="T4739" s="339" t="e">
        <f t="shared" si="1239"/>
        <v>#DIV/0!</v>
      </c>
      <c r="U4739" s="181" t="e">
        <f t="shared" si="1234"/>
        <v>#DIV/0!</v>
      </c>
    </row>
    <row r="4740" spans="2:21" ht="12.75" customHeight="1" x14ac:dyDescent="0.15">
      <c r="B4740" s="1">
        <f t="shared" si="1240"/>
        <v>486.90000000004221</v>
      </c>
      <c r="C4740" s="181" t="e">
        <f t="shared" si="1235"/>
        <v>#DIV/0!</v>
      </c>
      <c r="D4740" s="242">
        <f t="shared" si="1236"/>
        <v>109.11969699195976</v>
      </c>
      <c r="E4740" s="181" t="e">
        <f t="shared" si="1224"/>
        <v>#DIV/0!</v>
      </c>
      <c r="F4740" s="181" t="e">
        <f t="shared" si="1237"/>
        <v>#DIV/0!</v>
      </c>
      <c r="H4740" s="181" t="e">
        <f t="shared" si="1238"/>
        <v>#DIV/0!</v>
      </c>
      <c r="I4740" s="181" t="e">
        <f t="shared" si="1225"/>
        <v>#DIV/0!</v>
      </c>
      <c r="J4740" s="339" t="e">
        <f t="shared" si="1226"/>
        <v>#DIV/0!</v>
      </c>
      <c r="K4740" s="181" t="e">
        <f t="shared" si="1227"/>
        <v>#DIV/0!</v>
      </c>
      <c r="M4740" s="181" t="e">
        <f t="shared" si="1228"/>
        <v>#DIV/0!</v>
      </c>
      <c r="N4740" s="181" t="e">
        <f t="shared" si="1229"/>
        <v>#DIV/0!</v>
      </c>
      <c r="O4740" s="339" t="e">
        <f t="shared" si="1230"/>
        <v>#DIV/0!</v>
      </c>
      <c r="P4740" s="181" t="e">
        <f t="shared" si="1231"/>
        <v>#DIV/0!</v>
      </c>
      <c r="R4740" s="181" t="e">
        <f t="shared" si="1232"/>
        <v>#DIV/0!</v>
      </c>
      <c r="S4740" s="181" t="e">
        <f t="shared" si="1233"/>
        <v>#DIV/0!</v>
      </c>
      <c r="T4740" s="339" t="e">
        <f t="shared" si="1239"/>
        <v>#DIV/0!</v>
      </c>
      <c r="U4740" s="181" t="e">
        <f t="shared" si="1234"/>
        <v>#DIV/0!</v>
      </c>
    </row>
    <row r="4741" spans="2:21" ht="12.75" customHeight="1" x14ac:dyDescent="0.15">
      <c r="B4741" s="1">
        <f t="shared" si="1240"/>
        <v>487.00000000004223</v>
      </c>
      <c r="C4741" s="181" t="e">
        <f t="shared" si="1235"/>
        <v>#DIV/0!</v>
      </c>
      <c r="D4741" s="242">
        <f t="shared" si="1236"/>
        <v>109.12553804848005</v>
      </c>
      <c r="E4741" s="181" t="e">
        <f t="shared" si="1224"/>
        <v>#DIV/0!</v>
      </c>
      <c r="F4741" s="181" t="e">
        <f t="shared" si="1237"/>
        <v>#DIV/0!</v>
      </c>
      <c r="H4741" s="181" t="e">
        <f t="shared" si="1238"/>
        <v>#DIV/0!</v>
      </c>
      <c r="I4741" s="181" t="e">
        <f t="shared" si="1225"/>
        <v>#DIV/0!</v>
      </c>
      <c r="J4741" s="339" t="e">
        <f t="shared" si="1226"/>
        <v>#DIV/0!</v>
      </c>
      <c r="K4741" s="181" t="e">
        <f t="shared" si="1227"/>
        <v>#DIV/0!</v>
      </c>
      <c r="M4741" s="181" t="e">
        <f t="shared" si="1228"/>
        <v>#DIV/0!</v>
      </c>
      <c r="N4741" s="181" t="e">
        <f t="shared" si="1229"/>
        <v>#DIV/0!</v>
      </c>
      <c r="O4741" s="339" t="e">
        <f t="shared" si="1230"/>
        <v>#DIV/0!</v>
      </c>
      <c r="P4741" s="181" t="e">
        <f t="shared" si="1231"/>
        <v>#DIV/0!</v>
      </c>
      <c r="R4741" s="181" t="e">
        <f t="shared" si="1232"/>
        <v>#DIV/0!</v>
      </c>
      <c r="S4741" s="181" t="e">
        <f t="shared" si="1233"/>
        <v>#DIV/0!</v>
      </c>
      <c r="T4741" s="339" t="e">
        <f t="shared" si="1239"/>
        <v>#DIV/0!</v>
      </c>
      <c r="U4741" s="181" t="e">
        <f t="shared" si="1234"/>
        <v>#DIV/0!</v>
      </c>
    </row>
    <row r="4742" spans="2:21" ht="12.75" customHeight="1" x14ac:dyDescent="0.15">
      <c r="B4742" s="1">
        <f t="shared" si="1240"/>
        <v>487.10000000004226</v>
      </c>
      <c r="C4742" s="181" t="e">
        <f t="shared" si="1235"/>
        <v>#DIV/0!</v>
      </c>
      <c r="D4742" s="242">
        <f t="shared" si="1236"/>
        <v>109.13137816720524</v>
      </c>
      <c r="E4742" s="181" t="e">
        <f t="shared" ref="E4742:E4805" si="1241">+$D$19+(C4742/(D4742*$D$34))</f>
        <v>#DIV/0!</v>
      </c>
      <c r="F4742" s="181" t="e">
        <f t="shared" si="1237"/>
        <v>#DIV/0!</v>
      </c>
      <c r="H4742" s="181" t="e">
        <f t="shared" si="1238"/>
        <v>#DIV/0!</v>
      </c>
      <c r="I4742" s="181" t="e">
        <f t="shared" ref="I4742:I4805" si="1242">1.32*(($B4743-$D$19)/$D$30)^0.25</f>
        <v>#DIV/0!</v>
      </c>
      <c r="J4742" s="339" t="e">
        <f t="shared" ref="J4742:J4805" si="1243">+$D$19+(H4742/(I4742*$D$35))</f>
        <v>#DIV/0!</v>
      </c>
      <c r="K4742" s="181" t="e">
        <f t="shared" ref="K4742:K4805" si="1244">ABS($B4743-J4742)</f>
        <v>#DIV/0!</v>
      </c>
      <c r="M4742" s="181" t="e">
        <f t="shared" ref="M4742:M4805" si="1245">(2*PI()*$D$27*$D$8*$AE$7*($D$31-B4743))/LN($D$30/$D$28)</f>
        <v>#DIV/0!</v>
      </c>
      <c r="N4742" s="181" t="e">
        <f t="shared" ref="N4742:N4805" si="1246">1.32*(($B4743-$D$19)/$D$30)^0.25</f>
        <v>#DIV/0!</v>
      </c>
      <c r="O4742" s="339" t="e">
        <f t="shared" ref="O4742:O4805" si="1247">+$D$19+(M4742/(N4742*$D$38))</f>
        <v>#DIV/0!</v>
      </c>
      <c r="P4742" s="181" t="e">
        <f t="shared" ref="P4742:P4805" si="1248">ABS($B4743-O4742)</f>
        <v>#DIV/0!</v>
      </c>
      <c r="R4742" s="181" t="e">
        <f t="shared" ref="R4742:R4805" si="1249">(2*PI()*$D$27*$D$9*$AE$6*($D$31-B4743))/LN($D$30/$D$28)</f>
        <v>#DIV/0!</v>
      </c>
      <c r="S4742" s="181" t="e">
        <f t="shared" ref="S4742:S4805" si="1250">1.32*(($B4743-$D$19)/$D$30)^0.25</f>
        <v>#DIV/0!</v>
      </c>
      <c r="T4742" s="339" t="e">
        <f t="shared" si="1239"/>
        <v>#DIV/0!</v>
      </c>
      <c r="U4742" s="181" t="e">
        <f t="shared" ref="U4742:U4805" si="1251">ABS($B4743-T4742)</f>
        <v>#DIV/0!</v>
      </c>
    </row>
    <row r="4743" spans="2:21" ht="12.75" customHeight="1" x14ac:dyDescent="0.15">
      <c r="B4743" s="1">
        <f t="shared" si="1240"/>
        <v>487.20000000004228</v>
      </c>
      <c r="C4743" s="181" t="e">
        <f t="shared" ref="C4743:C4806" si="1252">(2*PI()*$D$26*$D$32*($D$31-B4744))/LN($D$29/$D$28)</f>
        <v>#DIV/0!</v>
      </c>
      <c r="D4743" s="242">
        <f t="shared" ref="D4743:D4806" si="1253">1.32*((B4744-$D$19)/$D$29)^0.25</f>
        <v>109.13721734848657</v>
      </c>
      <c r="E4743" s="181" t="e">
        <f t="shared" si="1241"/>
        <v>#DIV/0!</v>
      </c>
      <c r="F4743" s="181" t="e">
        <f t="shared" ref="F4743:F4806" si="1254">ABS(B4744-E4743)</f>
        <v>#DIV/0!</v>
      </c>
      <c r="H4743" s="181" t="e">
        <f t="shared" ref="H4743:H4806" si="1255">(2*PI()*$D$27*$D$32*($D$31-B4744))/LN($D$30/$D$28)</f>
        <v>#DIV/0!</v>
      </c>
      <c r="I4743" s="181" t="e">
        <f t="shared" si="1242"/>
        <v>#DIV/0!</v>
      </c>
      <c r="J4743" s="339" t="e">
        <f t="shared" si="1243"/>
        <v>#DIV/0!</v>
      </c>
      <c r="K4743" s="181" t="e">
        <f t="shared" si="1244"/>
        <v>#DIV/0!</v>
      </c>
      <c r="M4743" s="181" t="e">
        <f t="shared" si="1245"/>
        <v>#DIV/0!</v>
      </c>
      <c r="N4743" s="181" t="e">
        <f t="shared" si="1246"/>
        <v>#DIV/0!</v>
      </c>
      <c r="O4743" s="339" t="e">
        <f t="shared" si="1247"/>
        <v>#DIV/0!</v>
      </c>
      <c r="P4743" s="181" t="e">
        <f t="shared" si="1248"/>
        <v>#DIV/0!</v>
      </c>
      <c r="R4743" s="181" t="e">
        <f t="shared" si="1249"/>
        <v>#DIV/0!</v>
      </c>
      <c r="S4743" s="181" t="e">
        <f t="shared" si="1250"/>
        <v>#DIV/0!</v>
      </c>
      <c r="T4743" s="339" t="e">
        <f t="shared" ref="T4743:T4806" si="1256">+$D$19+(R4743/(S4743*$D$41))</f>
        <v>#DIV/0!</v>
      </c>
      <c r="U4743" s="181" t="e">
        <f t="shared" si="1251"/>
        <v>#DIV/0!</v>
      </c>
    </row>
    <row r="4744" spans="2:21" ht="12.75" customHeight="1" x14ac:dyDescent="0.15">
      <c r="B4744" s="1">
        <f t="shared" ref="B4744:B4807" si="1257">B4743+0.1</f>
        <v>487.3000000000423</v>
      </c>
      <c r="C4744" s="181" t="e">
        <f t="shared" si="1252"/>
        <v>#DIV/0!</v>
      </c>
      <c r="D4744" s="242">
        <f t="shared" si="1253"/>
        <v>109.14305559267514</v>
      </c>
      <c r="E4744" s="181" t="e">
        <f t="shared" si="1241"/>
        <v>#DIV/0!</v>
      </c>
      <c r="F4744" s="181" t="e">
        <f t="shared" si="1254"/>
        <v>#DIV/0!</v>
      </c>
      <c r="H4744" s="181" t="e">
        <f t="shared" si="1255"/>
        <v>#DIV/0!</v>
      </c>
      <c r="I4744" s="181" t="e">
        <f t="shared" si="1242"/>
        <v>#DIV/0!</v>
      </c>
      <c r="J4744" s="339" t="e">
        <f t="shared" si="1243"/>
        <v>#DIV/0!</v>
      </c>
      <c r="K4744" s="181" t="e">
        <f t="shared" si="1244"/>
        <v>#DIV/0!</v>
      </c>
      <c r="M4744" s="181" t="e">
        <f t="shared" si="1245"/>
        <v>#DIV/0!</v>
      </c>
      <c r="N4744" s="181" t="e">
        <f t="shared" si="1246"/>
        <v>#DIV/0!</v>
      </c>
      <c r="O4744" s="339" t="e">
        <f t="shared" si="1247"/>
        <v>#DIV/0!</v>
      </c>
      <c r="P4744" s="181" t="e">
        <f t="shared" si="1248"/>
        <v>#DIV/0!</v>
      </c>
      <c r="R4744" s="181" t="e">
        <f t="shared" si="1249"/>
        <v>#DIV/0!</v>
      </c>
      <c r="S4744" s="181" t="e">
        <f t="shared" si="1250"/>
        <v>#DIV/0!</v>
      </c>
      <c r="T4744" s="339" t="e">
        <f t="shared" si="1256"/>
        <v>#DIV/0!</v>
      </c>
      <c r="U4744" s="181" t="e">
        <f t="shared" si="1251"/>
        <v>#DIV/0!</v>
      </c>
    </row>
    <row r="4745" spans="2:21" ht="12.75" customHeight="1" x14ac:dyDescent="0.15">
      <c r="B4745" s="1">
        <f t="shared" si="1257"/>
        <v>487.40000000004233</v>
      </c>
      <c r="C4745" s="181" t="e">
        <f t="shared" si="1252"/>
        <v>#DIV/0!</v>
      </c>
      <c r="D4745" s="242">
        <f t="shared" si="1253"/>
        <v>109.14889290012169</v>
      </c>
      <c r="E4745" s="181" t="e">
        <f t="shared" si="1241"/>
        <v>#DIV/0!</v>
      </c>
      <c r="F4745" s="181" t="e">
        <f t="shared" si="1254"/>
        <v>#DIV/0!</v>
      </c>
      <c r="H4745" s="181" t="e">
        <f t="shared" si="1255"/>
        <v>#DIV/0!</v>
      </c>
      <c r="I4745" s="181" t="e">
        <f t="shared" si="1242"/>
        <v>#DIV/0!</v>
      </c>
      <c r="J4745" s="339" t="e">
        <f t="shared" si="1243"/>
        <v>#DIV/0!</v>
      </c>
      <c r="K4745" s="181" t="e">
        <f t="shared" si="1244"/>
        <v>#DIV/0!</v>
      </c>
      <c r="M4745" s="181" t="e">
        <f t="shared" si="1245"/>
        <v>#DIV/0!</v>
      </c>
      <c r="N4745" s="181" t="e">
        <f t="shared" si="1246"/>
        <v>#DIV/0!</v>
      </c>
      <c r="O4745" s="339" t="e">
        <f t="shared" si="1247"/>
        <v>#DIV/0!</v>
      </c>
      <c r="P4745" s="181" t="e">
        <f t="shared" si="1248"/>
        <v>#DIV/0!</v>
      </c>
      <c r="R4745" s="181" t="e">
        <f t="shared" si="1249"/>
        <v>#DIV/0!</v>
      </c>
      <c r="S4745" s="181" t="e">
        <f t="shared" si="1250"/>
        <v>#DIV/0!</v>
      </c>
      <c r="T4745" s="339" t="e">
        <f t="shared" si="1256"/>
        <v>#DIV/0!</v>
      </c>
      <c r="U4745" s="181" t="e">
        <f t="shared" si="1251"/>
        <v>#DIV/0!</v>
      </c>
    </row>
    <row r="4746" spans="2:21" ht="12.75" customHeight="1" x14ac:dyDescent="0.15">
      <c r="B4746" s="1">
        <f t="shared" si="1257"/>
        <v>487.50000000004235</v>
      </c>
      <c r="C4746" s="181" t="e">
        <f t="shared" si="1252"/>
        <v>#DIV/0!</v>
      </c>
      <c r="D4746" s="242">
        <f t="shared" si="1253"/>
        <v>109.15472927117696</v>
      </c>
      <c r="E4746" s="181" t="e">
        <f t="shared" si="1241"/>
        <v>#DIV/0!</v>
      </c>
      <c r="F4746" s="181" t="e">
        <f t="shared" si="1254"/>
        <v>#DIV/0!</v>
      </c>
      <c r="H4746" s="181" t="e">
        <f t="shared" si="1255"/>
        <v>#DIV/0!</v>
      </c>
      <c r="I4746" s="181" t="e">
        <f t="shared" si="1242"/>
        <v>#DIV/0!</v>
      </c>
      <c r="J4746" s="339" t="e">
        <f t="shared" si="1243"/>
        <v>#DIV/0!</v>
      </c>
      <c r="K4746" s="181" t="e">
        <f t="shared" si="1244"/>
        <v>#DIV/0!</v>
      </c>
      <c r="M4746" s="181" t="e">
        <f t="shared" si="1245"/>
        <v>#DIV/0!</v>
      </c>
      <c r="N4746" s="181" t="e">
        <f t="shared" si="1246"/>
        <v>#DIV/0!</v>
      </c>
      <c r="O4746" s="339" t="e">
        <f t="shared" si="1247"/>
        <v>#DIV/0!</v>
      </c>
      <c r="P4746" s="181" t="e">
        <f t="shared" si="1248"/>
        <v>#DIV/0!</v>
      </c>
      <c r="R4746" s="181" t="e">
        <f t="shared" si="1249"/>
        <v>#DIV/0!</v>
      </c>
      <c r="S4746" s="181" t="e">
        <f t="shared" si="1250"/>
        <v>#DIV/0!</v>
      </c>
      <c r="T4746" s="339" t="e">
        <f t="shared" si="1256"/>
        <v>#DIV/0!</v>
      </c>
      <c r="U4746" s="181" t="e">
        <f t="shared" si="1251"/>
        <v>#DIV/0!</v>
      </c>
    </row>
    <row r="4747" spans="2:21" ht="12.75" customHeight="1" x14ac:dyDescent="0.15">
      <c r="B4747" s="1">
        <f t="shared" si="1257"/>
        <v>487.60000000004237</v>
      </c>
      <c r="C4747" s="181" t="e">
        <f t="shared" si="1252"/>
        <v>#DIV/0!</v>
      </c>
      <c r="D4747" s="242">
        <f t="shared" si="1253"/>
        <v>109.16056470619131</v>
      </c>
      <c r="E4747" s="181" t="e">
        <f t="shared" si="1241"/>
        <v>#DIV/0!</v>
      </c>
      <c r="F4747" s="181" t="e">
        <f t="shared" si="1254"/>
        <v>#DIV/0!</v>
      </c>
      <c r="H4747" s="181" t="e">
        <f t="shared" si="1255"/>
        <v>#DIV/0!</v>
      </c>
      <c r="I4747" s="181" t="e">
        <f t="shared" si="1242"/>
        <v>#DIV/0!</v>
      </c>
      <c r="J4747" s="339" t="e">
        <f t="shared" si="1243"/>
        <v>#DIV/0!</v>
      </c>
      <c r="K4747" s="181" t="e">
        <f t="shared" si="1244"/>
        <v>#DIV/0!</v>
      </c>
      <c r="M4747" s="181" t="e">
        <f t="shared" si="1245"/>
        <v>#DIV/0!</v>
      </c>
      <c r="N4747" s="181" t="e">
        <f t="shared" si="1246"/>
        <v>#DIV/0!</v>
      </c>
      <c r="O4747" s="339" t="e">
        <f t="shared" si="1247"/>
        <v>#DIV/0!</v>
      </c>
      <c r="P4747" s="181" t="e">
        <f t="shared" si="1248"/>
        <v>#DIV/0!</v>
      </c>
      <c r="R4747" s="181" t="e">
        <f t="shared" si="1249"/>
        <v>#DIV/0!</v>
      </c>
      <c r="S4747" s="181" t="e">
        <f t="shared" si="1250"/>
        <v>#DIV/0!</v>
      </c>
      <c r="T4747" s="339" t="e">
        <f t="shared" si="1256"/>
        <v>#DIV/0!</v>
      </c>
      <c r="U4747" s="181" t="e">
        <f t="shared" si="1251"/>
        <v>#DIV/0!</v>
      </c>
    </row>
    <row r="4748" spans="2:21" ht="12.75" customHeight="1" x14ac:dyDescent="0.15">
      <c r="B4748" s="1">
        <f t="shared" si="1257"/>
        <v>487.70000000004239</v>
      </c>
      <c r="C4748" s="181" t="e">
        <f t="shared" si="1252"/>
        <v>#DIV/0!</v>
      </c>
      <c r="D4748" s="242">
        <f t="shared" si="1253"/>
        <v>109.16639920551502</v>
      </c>
      <c r="E4748" s="181" t="e">
        <f t="shared" si="1241"/>
        <v>#DIV/0!</v>
      </c>
      <c r="F4748" s="181" t="e">
        <f t="shared" si="1254"/>
        <v>#DIV/0!</v>
      </c>
      <c r="H4748" s="181" t="e">
        <f t="shared" si="1255"/>
        <v>#DIV/0!</v>
      </c>
      <c r="I4748" s="181" t="e">
        <f t="shared" si="1242"/>
        <v>#DIV/0!</v>
      </c>
      <c r="J4748" s="339" t="e">
        <f t="shared" si="1243"/>
        <v>#DIV/0!</v>
      </c>
      <c r="K4748" s="181" t="e">
        <f t="shared" si="1244"/>
        <v>#DIV/0!</v>
      </c>
      <c r="M4748" s="181" t="e">
        <f t="shared" si="1245"/>
        <v>#DIV/0!</v>
      </c>
      <c r="N4748" s="181" t="e">
        <f t="shared" si="1246"/>
        <v>#DIV/0!</v>
      </c>
      <c r="O4748" s="339" t="e">
        <f t="shared" si="1247"/>
        <v>#DIV/0!</v>
      </c>
      <c r="P4748" s="181" t="e">
        <f t="shared" si="1248"/>
        <v>#DIV/0!</v>
      </c>
      <c r="R4748" s="181" t="e">
        <f t="shared" si="1249"/>
        <v>#DIV/0!</v>
      </c>
      <c r="S4748" s="181" t="e">
        <f t="shared" si="1250"/>
        <v>#DIV/0!</v>
      </c>
      <c r="T4748" s="339" t="e">
        <f t="shared" si="1256"/>
        <v>#DIV/0!</v>
      </c>
      <c r="U4748" s="181" t="e">
        <f t="shared" si="1251"/>
        <v>#DIV/0!</v>
      </c>
    </row>
    <row r="4749" spans="2:21" ht="12.75" customHeight="1" x14ac:dyDescent="0.15">
      <c r="B4749" s="1">
        <f t="shared" si="1257"/>
        <v>487.80000000004242</v>
      </c>
      <c r="C4749" s="181" t="e">
        <f t="shared" si="1252"/>
        <v>#DIV/0!</v>
      </c>
      <c r="D4749" s="242">
        <f t="shared" si="1253"/>
        <v>109.172232769498</v>
      </c>
      <c r="E4749" s="181" t="e">
        <f t="shared" si="1241"/>
        <v>#DIV/0!</v>
      </c>
      <c r="F4749" s="181" t="e">
        <f t="shared" si="1254"/>
        <v>#DIV/0!</v>
      </c>
      <c r="H4749" s="181" t="e">
        <f t="shared" si="1255"/>
        <v>#DIV/0!</v>
      </c>
      <c r="I4749" s="181" t="e">
        <f t="shared" si="1242"/>
        <v>#DIV/0!</v>
      </c>
      <c r="J4749" s="339" t="e">
        <f t="shared" si="1243"/>
        <v>#DIV/0!</v>
      </c>
      <c r="K4749" s="181" t="e">
        <f t="shared" si="1244"/>
        <v>#DIV/0!</v>
      </c>
      <c r="M4749" s="181" t="e">
        <f t="shared" si="1245"/>
        <v>#DIV/0!</v>
      </c>
      <c r="N4749" s="181" t="e">
        <f t="shared" si="1246"/>
        <v>#DIV/0!</v>
      </c>
      <c r="O4749" s="339" t="e">
        <f t="shared" si="1247"/>
        <v>#DIV/0!</v>
      </c>
      <c r="P4749" s="181" t="e">
        <f t="shared" si="1248"/>
        <v>#DIV/0!</v>
      </c>
      <c r="R4749" s="181" t="e">
        <f t="shared" si="1249"/>
        <v>#DIV/0!</v>
      </c>
      <c r="S4749" s="181" t="e">
        <f t="shared" si="1250"/>
        <v>#DIV/0!</v>
      </c>
      <c r="T4749" s="339" t="e">
        <f t="shared" si="1256"/>
        <v>#DIV/0!</v>
      </c>
      <c r="U4749" s="181" t="e">
        <f t="shared" si="1251"/>
        <v>#DIV/0!</v>
      </c>
    </row>
    <row r="4750" spans="2:21" ht="12.75" customHeight="1" x14ac:dyDescent="0.15">
      <c r="B4750" s="1">
        <f t="shared" si="1257"/>
        <v>487.90000000004244</v>
      </c>
      <c r="C4750" s="181" t="e">
        <f t="shared" si="1252"/>
        <v>#DIV/0!</v>
      </c>
      <c r="D4750" s="242">
        <f t="shared" si="1253"/>
        <v>109.17806539849001</v>
      </c>
      <c r="E4750" s="181" t="e">
        <f t="shared" si="1241"/>
        <v>#DIV/0!</v>
      </c>
      <c r="F4750" s="181" t="e">
        <f t="shared" si="1254"/>
        <v>#DIV/0!</v>
      </c>
      <c r="H4750" s="181" t="e">
        <f t="shared" si="1255"/>
        <v>#DIV/0!</v>
      </c>
      <c r="I4750" s="181" t="e">
        <f t="shared" si="1242"/>
        <v>#DIV/0!</v>
      </c>
      <c r="J4750" s="339" t="e">
        <f t="shared" si="1243"/>
        <v>#DIV/0!</v>
      </c>
      <c r="K4750" s="181" t="e">
        <f t="shared" si="1244"/>
        <v>#DIV/0!</v>
      </c>
      <c r="M4750" s="181" t="e">
        <f t="shared" si="1245"/>
        <v>#DIV/0!</v>
      </c>
      <c r="N4750" s="181" t="e">
        <f t="shared" si="1246"/>
        <v>#DIV/0!</v>
      </c>
      <c r="O4750" s="339" t="e">
        <f t="shared" si="1247"/>
        <v>#DIV/0!</v>
      </c>
      <c r="P4750" s="181" t="e">
        <f t="shared" si="1248"/>
        <v>#DIV/0!</v>
      </c>
      <c r="R4750" s="181" t="e">
        <f t="shared" si="1249"/>
        <v>#DIV/0!</v>
      </c>
      <c r="S4750" s="181" t="e">
        <f t="shared" si="1250"/>
        <v>#DIV/0!</v>
      </c>
      <c r="T4750" s="339" t="e">
        <f t="shared" si="1256"/>
        <v>#DIV/0!</v>
      </c>
      <c r="U4750" s="181" t="e">
        <f t="shared" si="1251"/>
        <v>#DIV/0!</v>
      </c>
    </row>
    <row r="4751" spans="2:21" ht="12.75" customHeight="1" x14ac:dyDescent="0.15">
      <c r="B4751" s="1">
        <f t="shared" si="1257"/>
        <v>488.00000000004246</v>
      </c>
      <c r="C4751" s="181" t="e">
        <f t="shared" si="1252"/>
        <v>#DIV/0!</v>
      </c>
      <c r="D4751" s="242">
        <f t="shared" si="1253"/>
        <v>109.18389709284079</v>
      </c>
      <c r="E4751" s="181" t="e">
        <f t="shared" si="1241"/>
        <v>#DIV/0!</v>
      </c>
      <c r="F4751" s="181" t="e">
        <f t="shared" si="1254"/>
        <v>#DIV/0!</v>
      </c>
      <c r="H4751" s="181" t="e">
        <f t="shared" si="1255"/>
        <v>#DIV/0!</v>
      </c>
      <c r="I4751" s="181" t="e">
        <f t="shared" si="1242"/>
        <v>#DIV/0!</v>
      </c>
      <c r="J4751" s="339" t="e">
        <f t="shared" si="1243"/>
        <v>#DIV/0!</v>
      </c>
      <c r="K4751" s="181" t="e">
        <f t="shared" si="1244"/>
        <v>#DIV/0!</v>
      </c>
      <c r="M4751" s="181" t="e">
        <f t="shared" si="1245"/>
        <v>#DIV/0!</v>
      </c>
      <c r="N4751" s="181" t="e">
        <f t="shared" si="1246"/>
        <v>#DIV/0!</v>
      </c>
      <c r="O4751" s="339" t="e">
        <f t="shared" si="1247"/>
        <v>#DIV/0!</v>
      </c>
      <c r="P4751" s="181" t="e">
        <f t="shared" si="1248"/>
        <v>#DIV/0!</v>
      </c>
      <c r="R4751" s="181" t="e">
        <f t="shared" si="1249"/>
        <v>#DIV/0!</v>
      </c>
      <c r="S4751" s="181" t="e">
        <f t="shared" si="1250"/>
        <v>#DIV/0!</v>
      </c>
      <c r="T4751" s="339" t="e">
        <f t="shared" si="1256"/>
        <v>#DIV/0!</v>
      </c>
      <c r="U4751" s="181" t="e">
        <f t="shared" si="1251"/>
        <v>#DIV/0!</v>
      </c>
    </row>
    <row r="4752" spans="2:21" ht="12.75" customHeight="1" x14ac:dyDescent="0.15">
      <c r="B4752" s="1">
        <f t="shared" si="1257"/>
        <v>488.10000000004248</v>
      </c>
      <c r="C4752" s="181" t="e">
        <f t="shared" si="1252"/>
        <v>#DIV/0!</v>
      </c>
      <c r="D4752" s="242">
        <f t="shared" si="1253"/>
        <v>109.18972785289967</v>
      </c>
      <c r="E4752" s="181" t="e">
        <f t="shared" si="1241"/>
        <v>#DIV/0!</v>
      </c>
      <c r="F4752" s="181" t="e">
        <f t="shared" si="1254"/>
        <v>#DIV/0!</v>
      </c>
      <c r="H4752" s="181" t="e">
        <f t="shared" si="1255"/>
        <v>#DIV/0!</v>
      </c>
      <c r="I4752" s="181" t="e">
        <f t="shared" si="1242"/>
        <v>#DIV/0!</v>
      </c>
      <c r="J4752" s="339" t="e">
        <f t="shared" si="1243"/>
        <v>#DIV/0!</v>
      </c>
      <c r="K4752" s="181" t="e">
        <f t="shared" si="1244"/>
        <v>#DIV/0!</v>
      </c>
      <c r="M4752" s="181" t="e">
        <f t="shared" si="1245"/>
        <v>#DIV/0!</v>
      </c>
      <c r="N4752" s="181" t="e">
        <f t="shared" si="1246"/>
        <v>#DIV/0!</v>
      </c>
      <c r="O4752" s="339" t="e">
        <f t="shared" si="1247"/>
        <v>#DIV/0!</v>
      </c>
      <c r="P4752" s="181" t="e">
        <f t="shared" si="1248"/>
        <v>#DIV/0!</v>
      </c>
      <c r="R4752" s="181" t="e">
        <f t="shared" si="1249"/>
        <v>#DIV/0!</v>
      </c>
      <c r="S4752" s="181" t="e">
        <f t="shared" si="1250"/>
        <v>#DIV/0!</v>
      </c>
      <c r="T4752" s="339" t="e">
        <f t="shared" si="1256"/>
        <v>#DIV/0!</v>
      </c>
      <c r="U4752" s="181" t="e">
        <f t="shared" si="1251"/>
        <v>#DIV/0!</v>
      </c>
    </row>
    <row r="4753" spans="2:21" ht="12.75" customHeight="1" x14ac:dyDescent="0.15">
      <c r="B4753" s="1">
        <f t="shared" si="1257"/>
        <v>488.20000000004251</v>
      </c>
      <c r="C4753" s="181" t="e">
        <f t="shared" si="1252"/>
        <v>#DIV/0!</v>
      </c>
      <c r="D4753" s="242">
        <f t="shared" si="1253"/>
        <v>109.19555767901581</v>
      </c>
      <c r="E4753" s="181" t="e">
        <f t="shared" si="1241"/>
        <v>#DIV/0!</v>
      </c>
      <c r="F4753" s="181" t="e">
        <f t="shared" si="1254"/>
        <v>#DIV/0!</v>
      </c>
      <c r="H4753" s="181" t="e">
        <f t="shared" si="1255"/>
        <v>#DIV/0!</v>
      </c>
      <c r="I4753" s="181" t="e">
        <f t="shared" si="1242"/>
        <v>#DIV/0!</v>
      </c>
      <c r="J4753" s="339" t="e">
        <f t="shared" si="1243"/>
        <v>#DIV/0!</v>
      </c>
      <c r="K4753" s="181" t="e">
        <f t="shared" si="1244"/>
        <v>#DIV/0!</v>
      </c>
      <c r="M4753" s="181" t="e">
        <f t="shared" si="1245"/>
        <v>#DIV/0!</v>
      </c>
      <c r="N4753" s="181" t="e">
        <f t="shared" si="1246"/>
        <v>#DIV/0!</v>
      </c>
      <c r="O4753" s="339" t="e">
        <f t="shared" si="1247"/>
        <v>#DIV/0!</v>
      </c>
      <c r="P4753" s="181" t="e">
        <f t="shared" si="1248"/>
        <v>#DIV/0!</v>
      </c>
      <c r="R4753" s="181" t="e">
        <f t="shared" si="1249"/>
        <v>#DIV/0!</v>
      </c>
      <c r="S4753" s="181" t="e">
        <f t="shared" si="1250"/>
        <v>#DIV/0!</v>
      </c>
      <c r="T4753" s="339" t="e">
        <f t="shared" si="1256"/>
        <v>#DIV/0!</v>
      </c>
      <c r="U4753" s="181" t="e">
        <f t="shared" si="1251"/>
        <v>#DIV/0!</v>
      </c>
    </row>
    <row r="4754" spans="2:21" ht="12.75" customHeight="1" x14ac:dyDescent="0.15">
      <c r="B4754" s="1">
        <f t="shared" si="1257"/>
        <v>488.30000000004253</v>
      </c>
      <c r="C4754" s="181" t="e">
        <f t="shared" si="1252"/>
        <v>#DIV/0!</v>
      </c>
      <c r="D4754" s="242">
        <f t="shared" si="1253"/>
        <v>109.20138657153822</v>
      </c>
      <c r="E4754" s="181" t="e">
        <f t="shared" si="1241"/>
        <v>#DIV/0!</v>
      </c>
      <c r="F4754" s="181" t="e">
        <f t="shared" si="1254"/>
        <v>#DIV/0!</v>
      </c>
      <c r="H4754" s="181" t="e">
        <f t="shared" si="1255"/>
        <v>#DIV/0!</v>
      </c>
      <c r="I4754" s="181" t="e">
        <f t="shared" si="1242"/>
        <v>#DIV/0!</v>
      </c>
      <c r="J4754" s="339" t="e">
        <f t="shared" si="1243"/>
        <v>#DIV/0!</v>
      </c>
      <c r="K4754" s="181" t="e">
        <f t="shared" si="1244"/>
        <v>#DIV/0!</v>
      </c>
      <c r="M4754" s="181" t="e">
        <f t="shared" si="1245"/>
        <v>#DIV/0!</v>
      </c>
      <c r="N4754" s="181" t="e">
        <f t="shared" si="1246"/>
        <v>#DIV/0!</v>
      </c>
      <c r="O4754" s="339" t="e">
        <f t="shared" si="1247"/>
        <v>#DIV/0!</v>
      </c>
      <c r="P4754" s="181" t="e">
        <f t="shared" si="1248"/>
        <v>#DIV/0!</v>
      </c>
      <c r="R4754" s="181" t="e">
        <f t="shared" si="1249"/>
        <v>#DIV/0!</v>
      </c>
      <c r="S4754" s="181" t="e">
        <f t="shared" si="1250"/>
        <v>#DIV/0!</v>
      </c>
      <c r="T4754" s="339" t="e">
        <f t="shared" si="1256"/>
        <v>#DIV/0!</v>
      </c>
      <c r="U4754" s="181" t="e">
        <f t="shared" si="1251"/>
        <v>#DIV/0!</v>
      </c>
    </row>
    <row r="4755" spans="2:21" ht="12.75" customHeight="1" x14ac:dyDescent="0.15">
      <c r="B4755" s="1">
        <f t="shared" si="1257"/>
        <v>488.40000000004255</v>
      </c>
      <c r="C4755" s="181" t="e">
        <f t="shared" si="1252"/>
        <v>#DIV/0!</v>
      </c>
      <c r="D4755" s="242">
        <f t="shared" si="1253"/>
        <v>109.20721453081561</v>
      </c>
      <c r="E4755" s="181" t="e">
        <f t="shared" si="1241"/>
        <v>#DIV/0!</v>
      </c>
      <c r="F4755" s="181" t="e">
        <f t="shared" si="1254"/>
        <v>#DIV/0!</v>
      </c>
      <c r="H4755" s="181" t="e">
        <f t="shared" si="1255"/>
        <v>#DIV/0!</v>
      </c>
      <c r="I4755" s="181" t="e">
        <f t="shared" si="1242"/>
        <v>#DIV/0!</v>
      </c>
      <c r="J4755" s="339" t="e">
        <f t="shared" si="1243"/>
        <v>#DIV/0!</v>
      </c>
      <c r="K4755" s="181" t="e">
        <f t="shared" si="1244"/>
        <v>#DIV/0!</v>
      </c>
      <c r="M4755" s="181" t="e">
        <f t="shared" si="1245"/>
        <v>#DIV/0!</v>
      </c>
      <c r="N4755" s="181" t="e">
        <f t="shared" si="1246"/>
        <v>#DIV/0!</v>
      </c>
      <c r="O4755" s="339" t="e">
        <f t="shared" si="1247"/>
        <v>#DIV/0!</v>
      </c>
      <c r="P4755" s="181" t="e">
        <f t="shared" si="1248"/>
        <v>#DIV/0!</v>
      </c>
      <c r="R4755" s="181" t="e">
        <f t="shared" si="1249"/>
        <v>#DIV/0!</v>
      </c>
      <c r="S4755" s="181" t="e">
        <f t="shared" si="1250"/>
        <v>#DIV/0!</v>
      </c>
      <c r="T4755" s="339" t="e">
        <f t="shared" si="1256"/>
        <v>#DIV/0!</v>
      </c>
      <c r="U4755" s="181" t="e">
        <f t="shared" si="1251"/>
        <v>#DIV/0!</v>
      </c>
    </row>
    <row r="4756" spans="2:21" ht="12.75" customHeight="1" x14ac:dyDescent="0.15">
      <c r="B4756" s="1">
        <f t="shared" si="1257"/>
        <v>488.50000000004258</v>
      </c>
      <c r="C4756" s="181" t="e">
        <f t="shared" si="1252"/>
        <v>#DIV/0!</v>
      </c>
      <c r="D4756" s="242">
        <f t="shared" si="1253"/>
        <v>109.21304155719656</v>
      </c>
      <c r="E4756" s="181" t="e">
        <f t="shared" si="1241"/>
        <v>#DIV/0!</v>
      </c>
      <c r="F4756" s="181" t="e">
        <f t="shared" si="1254"/>
        <v>#DIV/0!</v>
      </c>
      <c r="H4756" s="181" t="e">
        <f t="shared" si="1255"/>
        <v>#DIV/0!</v>
      </c>
      <c r="I4756" s="181" t="e">
        <f t="shared" si="1242"/>
        <v>#DIV/0!</v>
      </c>
      <c r="J4756" s="339" t="e">
        <f t="shared" si="1243"/>
        <v>#DIV/0!</v>
      </c>
      <c r="K4756" s="181" t="e">
        <f t="shared" si="1244"/>
        <v>#DIV/0!</v>
      </c>
      <c r="M4756" s="181" t="e">
        <f t="shared" si="1245"/>
        <v>#DIV/0!</v>
      </c>
      <c r="N4756" s="181" t="e">
        <f t="shared" si="1246"/>
        <v>#DIV/0!</v>
      </c>
      <c r="O4756" s="339" t="e">
        <f t="shared" si="1247"/>
        <v>#DIV/0!</v>
      </c>
      <c r="P4756" s="181" t="e">
        <f t="shared" si="1248"/>
        <v>#DIV/0!</v>
      </c>
      <c r="R4756" s="181" t="e">
        <f t="shared" si="1249"/>
        <v>#DIV/0!</v>
      </c>
      <c r="S4756" s="181" t="e">
        <f t="shared" si="1250"/>
        <v>#DIV/0!</v>
      </c>
      <c r="T4756" s="339" t="e">
        <f t="shared" si="1256"/>
        <v>#DIV/0!</v>
      </c>
      <c r="U4756" s="181" t="e">
        <f t="shared" si="1251"/>
        <v>#DIV/0!</v>
      </c>
    </row>
    <row r="4757" spans="2:21" ht="12.75" customHeight="1" x14ac:dyDescent="0.15">
      <c r="B4757" s="1">
        <f t="shared" si="1257"/>
        <v>488.6000000000426</v>
      </c>
      <c r="C4757" s="181" t="e">
        <f t="shared" si="1252"/>
        <v>#DIV/0!</v>
      </c>
      <c r="D4757" s="242">
        <f t="shared" si="1253"/>
        <v>109.21886765102953</v>
      </c>
      <c r="E4757" s="181" t="e">
        <f t="shared" si="1241"/>
        <v>#DIV/0!</v>
      </c>
      <c r="F4757" s="181" t="e">
        <f t="shared" si="1254"/>
        <v>#DIV/0!</v>
      </c>
      <c r="H4757" s="181" t="e">
        <f t="shared" si="1255"/>
        <v>#DIV/0!</v>
      </c>
      <c r="I4757" s="181" t="e">
        <f t="shared" si="1242"/>
        <v>#DIV/0!</v>
      </c>
      <c r="J4757" s="339" t="e">
        <f t="shared" si="1243"/>
        <v>#DIV/0!</v>
      </c>
      <c r="K4757" s="181" t="e">
        <f t="shared" si="1244"/>
        <v>#DIV/0!</v>
      </c>
      <c r="M4757" s="181" t="e">
        <f t="shared" si="1245"/>
        <v>#DIV/0!</v>
      </c>
      <c r="N4757" s="181" t="e">
        <f t="shared" si="1246"/>
        <v>#DIV/0!</v>
      </c>
      <c r="O4757" s="339" t="e">
        <f t="shared" si="1247"/>
        <v>#DIV/0!</v>
      </c>
      <c r="P4757" s="181" t="e">
        <f t="shared" si="1248"/>
        <v>#DIV/0!</v>
      </c>
      <c r="R4757" s="181" t="e">
        <f t="shared" si="1249"/>
        <v>#DIV/0!</v>
      </c>
      <c r="S4757" s="181" t="e">
        <f t="shared" si="1250"/>
        <v>#DIV/0!</v>
      </c>
      <c r="T4757" s="339" t="e">
        <f t="shared" si="1256"/>
        <v>#DIV/0!</v>
      </c>
      <c r="U4757" s="181" t="e">
        <f t="shared" si="1251"/>
        <v>#DIV/0!</v>
      </c>
    </row>
    <row r="4758" spans="2:21" ht="12.75" customHeight="1" x14ac:dyDescent="0.15">
      <c r="B4758" s="1">
        <f t="shared" si="1257"/>
        <v>488.70000000004262</v>
      </c>
      <c r="C4758" s="181" t="e">
        <f t="shared" si="1252"/>
        <v>#DIV/0!</v>
      </c>
      <c r="D4758" s="242">
        <f t="shared" si="1253"/>
        <v>109.22469281266257</v>
      </c>
      <c r="E4758" s="181" t="e">
        <f t="shared" si="1241"/>
        <v>#DIV/0!</v>
      </c>
      <c r="F4758" s="181" t="e">
        <f t="shared" si="1254"/>
        <v>#DIV/0!</v>
      </c>
      <c r="H4758" s="181" t="e">
        <f t="shared" si="1255"/>
        <v>#DIV/0!</v>
      </c>
      <c r="I4758" s="181" t="e">
        <f t="shared" si="1242"/>
        <v>#DIV/0!</v>
      </c>
      <c r="J4758" s="339" t="e">
        <f t="shared" si="1243"/>
        <v>#DIV/0!</v>
      </c>
      <c r="K4758" s="181" t="e">
        <f t="shared" si="1244"/>
        <v>#DIV/0!</v>
      </c>
      <c r="M4758" s="181" t="e">
        <f t="shared" si="1245"/>
        <v>#DIV/0!</v>
      </c>
      <c r="N4758" s="181" t="e">
        <f t="shared" si="1246"/>
        <v>#DIV/0!</v>
      </c>
      <c r="O4758" s="339" t="e">
        <f t="shared" si="1247"/>
        <v>#DIV/0!</v>
      </c>
      <c r="P4758" s="181" t="e">
        <f t="shared" si="1248"/>
        <v>#DIV/0!</v>
      </c>
      <c r="R4758" s="181" t="e">
        <f t="shared" si="1249"/>
        <v>#DIV/0!</v>
      </c>
      <c r="S4758" s="181" t="e">
        <f t="shared" si="1250"/>
        <v>#DIV/0!</v>
      </c>
      <c r="T4758" s="339" t="e">
        <f t="shared" si="1256"/>
        <v>#DIV/0!</v>
      </c>
      <c r="U4758" s="181" t="e">
        <f t="shared" si="1251"/>
        <v>#DIV/0!</v>
      </c>
    </row>
    <row r="4759" spans="2:21" ht="12.75" customHeight="1" x14ac:dyDescent="0.15">
      <c r="B4759" s="1">
        <f t="shared" si="1257"/>
        <v>488.80000000004264</v>
      </c>
      <c r="C4759" s="181" t="e">
        <f t="shared" si="1252"/>
        <v>#DIV/0!</v>
      </c>
      <c r="D4759" s="242">
        <f t="shared" si="1253"/>
        <v>109.23051704244376</v>
      </c>
      <c r="E4759" s="181" t="e">
        <f t="shared" si="1241"/>
        <v>#DIV/0!</v>
      </c>
      <c r="F4759" s="181" t="e">
        <f t="shared" si="1254"/>
        <v>#DIV/0!</v>
      </c>
      <c r="H4759" s="181" t="e">
        <f t="shared" si="1255"/>
        <v>#DIV/0!</v>
      </c>
      <c r="I4759" s="181" t="e">
        <f t="shared" si="1242"/>
        <v>#DIV/0!</v>
      </c>
      <c r="J4759" s="339" t="e">
        <f t="shared" si="1243"/>
        <v>#DIV/0!</v>
      </c>
      <c r="K4759" s="181" t="e">
        <f t="shared" si="1244"/>
        <v>#DIV/0!</v>
      </c>
      <c r="M4759" s="181" t="e">
        <f t="shared" si="1245"/>
        <v>#DIV/0!</v>
      </c>
      <c r="N4759" s="181" t="e">
        <f t="shared" si="1246"/>
        <v>#DIV/0!</v>
      </c>
      <c r="O4759" s="339" t="e">
        <f t="shared" si="1247"/>
        <v>#DIV/0!</v>
      </c>
      <c r="P4759" s="181" t="e">
        <f t="shared" si="1248"/>
        <v>#DIV/0!</v>
      </c>
      <c r="R4759" s="181" t="e">
        <f t="shared" si="1249"/>
        <v>#DIV/0!</v>
      </c>
      <c r="S4759" s="181" t="e">
        <f t="shared" si="1250"/>
        <v>#DIV/0!</v>
      </c>
      <c r="T4759" s="339" t="e">
        <f t="shared" si="1256"/>
        <v>#DIV/0!</v>
      </c>
      <c r="U4759" s="181" t="e">
        <f t="shared" si="1251"/>
        <v>#DIV/0!</v>
      </c>
    </row>
    <row r="4760" spans="2:21" ht="12.75" customHeight="1" x14ac:dyDescent="0.15">
      <c r="B4760" s="1">
        <f t="shared" si="1257"/>
        <v>488.90000000004267</v>
      </c>
      <c r="C4760" s="181" t="e">
        <f t="shared" si="1252"/>
        <v>#DIV/0!</v>
      </c>
      <c r="D4760" s="242">
        <f t="shared" si="1253"/>
        <v>109.23634034072076</v>
      </c>
      <c r="E4760" s="181" t="e">
        <f t="shared" si="1241"/>
        <v>#DIV/0!</v>
      </c>
      <c r="F4760" s="181" t="e">
        <f t="shared" si="1254"/>
        <v>#DIV/0!</v>
      </c>
      <c r="H4760" s="181" t="e">
        <f t="shared" si="1255"/>
        <v>#DIV/0!</v>
      </c>
      <c r="I4760" s="181" t="e">
        <f t="shared" si="1242"/>
        <v>#DIV/0!</v>
      </c>
      <c r="J4760" s="339" t="e">
        <f t="shared" si="1243"/>
        <v>#DIV/0!</v>
      </c>
      <c r="K4760" s="181" t="e">
        <f t="shared" si="1244"/>
        <v>#DIV/0!</v>
      </c>
      <c r="M4760" s="181" t="e">
        <f t="shared" si="1245"/>
        <v>#DIV/0!</v>
      </c>
      <c r="N4760" s="181" t="e">
        <f t="shared" si="1246"/>
        <v>#DIV/0!</v>
      </c>
      <c r="O4760" s="339" t="e">
        <f t="shared" si="1247"/>
        <v>#DIV/0!</v>
      </c>
      <c r="P4760" s="181" t="e">
        <f t="shared" si="1248"/>
        <v>#DIV/0!</v>
      </c>
      <c r="R4760" s="181" t="e">
        <f t="shared" si="1249"/>
        <v>#DIV/0!</v>
      </c>
      <c r="S4760" s="181" t="e">
        <f t="shared" si="1250"/>
        <v>#DIV/0!</v>
      </c>
      <c r="T4760" s="339" t="e">
        <f t="shared" si="1256"/>
        <v>#DIV/0!</v>
      </c>
      <c r="U4760" s="181" t="e">
        <f t="shared" si="1251"/>
        <v>#DIV/0!</v>
      </c>
    </row>
    <row r="4761" spans="2:21" ht="12.75" customHeight="1" x14ac:dyDescent="0.15">
      <c r="B4761" s="1">
        <f t="shared" si="1257"/>
        <v>489.00000000004269</v>
      </c>
      <c r="C4761" s="181" t="e">
        <f t="shared" si="1252"/>
        <v>#DIV/0!</v>
      </c>
      <c r="D4761" s="242">
        <f t="shared" si="1253"/>
        <v>109.24216270784112</v>
      </c>
      <c r="E4761" s="181" t="e">
        <f t="shared" si="1241"/>
        <v>#DIV/0!</v>
      </c>
      <c r="F4761" s="181" t="e">
        <f t="shared" si="1254"/>
        <v>#DIV/0!</v>
      </c>
      <c r="H4761" s="181" t="e">
        <f t="shared" si="1255"/>
        <v>#DIV/0!</v>
      </c>
      <c r="I4761" s="181" t="e">
        <f t="shared" si="1242"/>
        <v>#DIV/0!</v>
      </c>
      <c r="J4761" s="339" t="e">
        <f t="shared" si="1243"/>
        <v>#DIV/0!</v>
      </c>
      <c r="K4761" s="181" t="e">
        <f t="shared" si="1244"/>
        <v>#DIV/0!</v>
      </c>
      <c r="M4761" s="181" t="e">
        <f t="shared" si="1245"/>
        <v>#DIV/0!</v>
      </c>
      <c r="N4761" s="181" t="e">
        <f t="shared" si="1246"/>
        <v>#DIV/0!</v>
      </c>
      <c r="O4761" s="339" t="e">
        <f t="shared" si="1247"/>
        <v>#DIV/0!</v>
      </c>
      <c r="P4761" s="181" t="e">
        <f t="shared" si="1248"/>
        <v>#DIV/0!</v>
      </c>
      <c r="R4761" s="181" t="e">
        <f t="shared" si="1249"/>
        <v>#DIV/0!</v>
      </c>
      <c r="S4761" s="181" t="e">
        <f t="shared" si="1250"/>
        <v>#DIV/0!</v>
      </c>
      <c r="T4761" s="339" t="e">
        <f t="shared" si="1256"/>
        <v>#DIV/0!</v>
      </c>
      <c r="U4761" s="181" t="e">
        <f t="shared" si="1251"/>
        <v>#DIV/0!</v>
      </c>
    </row>
    <row r="4762" spans="2:21" ht="12.75" customHeight="1" x14ac:dyDescent="0.15">
      <c r="B4762" s="1">
        <f t="shared" si="1257"/>
        <v>489.10000000004271</v>
      </c>
      <c r="C4762" s="181" t="e">
        <f t="shared" si="1252"/>
        <v>#DIV/0!</v>
      </c>
      <c r="D4762" s="242">
        <f t="shared" si="1253"/>
        <v>109.24798414415217</v>
      </c>
      <c r="E4762" s="181" t="e">
        <f t="shared" si="1241"/>
        <v>#DIV/0!</v>
      </c>
      <c r="F4762" s="181" t="e">
        <f t="shared" si="1254"/>
        <v>#DIV/0!</v>
      </c>
      <c r="H4762" s="181" t="e">
        <f t="shared" si="1255"/>
        <v>#DIV/0!</v>
      </c>
      <c r="I4762" s="181" t="e">
        <f t="shared" si="1242"/>
        <v>#DIV/0!</v>
      </c>
      <c r="J4762" s="339" t="e">
        <f t="shared" si="1243"/>
        <v>#DIV/0!</v>
      </c>
      <c r="K4762" s="181" t="e">
        <f t="shared" si="1244"/>
        <v>#DIV/0!</v>
      </c>
      <c r="M4762" s="181" t="e">
        <f t="shared" si="1245"/>
        <v>#DIV/0!</v>
      </c>
      <c r="N4762" s="181" t="e">
        <f t="shared" si="1246"/>
        <v>#DIV/0!</v>
      </c>
      <c r="O4762" s="339" t="e">
        <f t="shared" si="1247"/>
        <v>#DIV/0!</v>
      </c>
      <c r="P4762" s="181" t="e">
        <f t="shared" si="1248"/>
        <v>#DIV/0!</v>
      </c>
      <c r="R4762" s="181" t="e">
        <f t="shared" si="1249"/>
        <v>#DIV/0!</v>
      </c>
      <c r="S4762" s="181" t="e">
        <f t="shared" si="1250"/>
        <v>#DIV/0!</v>
      </c>
      <c r="T4762" s="339" t="e">
        <f t="shared" si="1256"/>
        <v>#DIV/0!</v>
      </c>
      <c r="U4762" s="181" t="e">
        <f t="shared" si="1251"/>
        <v>#DIV/0!</v>
      </c>
    </row>
    <row r="4763" spans="2:21" ht="12.75" customHeight="1" x14ac:dyDescent="0.15">
      <c r="B4763" s="1">
        <f t="shared" si="1257"/>
        <v>489.20000000004273</v>
      </c>
      <c r="C4763" s="181" t="e">
        <f t="shared" si="1252"/>
        <v>#DIV/0!</v>
      </c>
      <c r="D4763" s="242">
        <f t="shared" si="1253"/>
        <v>109.25380465000116</v>
      </c>
      <c r="E4763" s="181" t="e">
        <f t="shared" si="1241"/>
        <v>#DIV/0!</v>
      </c>
      <c r="F4763" s="181" t="e">
        <f t="shared" si="1254"/>
        <v>#DIV/0!</v>
      </c>
      <c r="H4763" s="181" t="e">
        <f t="shared" si="1255"/>
        <v>#DIV/0!</v>
      </c>
      <c r="I4763" s="181" t="e">
        <f t="shared" si="1242"/>
        <v>#DIV/0!</v>
      </c>
      <c r="J4763" s="339" t="e">
        <f t="shared" si="1243"/>
        <v>#DIV/0!</v>
      </c>
      <c r="K4763" s="181" t="e">
        <f t="shared" si="1244"/>
        <v>#DIV/0!</v>
      </c>
      <c r="M4763" s="181" t="e">
        <f t="shared" si="1245"/>
        <v>#DIV/0!</v>
      </c>
      <c r="N4763" s="181" t="e">
        <f t="shared" si="1246"/>
        <v>#DIV/0!</v>
      </c>
      <c r="O4763" s="339" t="e">
        <f t="shared" si="1247"/>
        <v>#DIV/0!</v>
      </c>
      <c r="P4763" s="181" t="e">
        <f t="shared" si="1248"/>
        <v>#DIV/0!</v>
      </c>
      <c r="R4763" s="181" t="e">
        <f t="shared" si="1249"/>
        <v>#DIV/0!</v>
      </c>
      <c r="S4763" s="181" t="e">
        <f t="shared" si="1250"/>
        <v>#DIV/0!</v>
      </c>
      <c r="T4763" s="339" t="e">
        <f t="shared" si="1256"/>
        <v>#DIV/0!</v>
      </c>
      <c r="U4763" s="181" t="e">
        <f t="shared" si="1251"/>
        <v>#DIV/0!</v>
      </c>
    </row>
    <row r="4764" spans="2:21" ht="12.75" customHeight="1" x14ac:dyDescent="0.15">
      <c r="B4764" s="1">
        <f t="shared" si="1257"/>
        <v>489.30000000004276</v>
      </c>
      <c r="C4764" s="181" t="e">
        <f t="shared" si="1252"/>
        <v>#DIV/0!</v>
      </c>
      <c r="D4764" s="242">
        <f t="shared" si="1253"/>
        <v>109.25962422573484</v>
      </c>
      <c r="E4764" s="181" t="e">
        <f t="shared" si="1241"/>
        <v>#DIV/0!</v>
      </c>
      <c r="F4764" s="181" t="e">
        <f t="shared" si="1254"/>
        <v>#DIV/0!</v>
      </c>
      <c r="H4764" s="181" t="e">
        <f t="shared" si="1255"/>
        <v>#DIV/0!</v>
      </c>
      <c r="I4764" s="181" t="e">
        <f t="shared" si="1242"/>
        <v>#DIV/0!</v>
      </c>
      <c r="J4764" s="339" t="e">
        <f t="shared" si="1243"/>
        <v>#DIV/0!</v>
      </c>
      <c r="K4764" s="181" t="e">
        <f t="shared" si="1244"/>
        <v>#DIV/0!</v>
      </c>
      <c r="M4764" s="181" t="e">
        <f t="shared" si="1245"/>
        <v>#DIV/0!</v>
      </c>
      <c r="N4764" s="181" t="e">
        <f t="shared" si="1246"/>
        <v>#DIV/0!</v>
      </c>
      <c r="O4764" s="339" t="e">
        <f t="shared" si="1247"/>
        <v>#DIV/0!</v>
      </c>
      <c r="P4764" s="181" t="e">
        <f t="shared" si="1248"/>
        <v>#DIV/0!</v>
      </c>
      <c r="R4764" s="181" t="e">
        <f t="shared" si="1249"/>
        <v>#DIV/0!</v>
      </c>
      <c r="S4764" s="181" t="e">
        <f t="shared" si="1250"/>
        <v>#DIV/0!</v>
      </c>
      <c r="T4764" s="339" t="e">
        <f t="shared" si="1256"/>
        <v>#DIV/0!</v>
      </c>
      <c r="U4764" s="181" t="e">
        <f t="shared" si="1251"/>
        <v>#DIV/0!</v>
      </c>
    </row>
    <row r="4765" spans="2:21" ht="12.75" customHeight="1" x14ac:dyDescent="0.15">
      <c r="B4765" s="1">
        <f t="shared" si="1257"/>
        <v>489.40000000004278</v>
      </c>
      <c r="C4765" s="181" t="e">
        <f t="shared" si="1252"/>
        <v>#DIV/0!</v>
      </c>
      <c r="D4765" s="242">
        <f t="shared" si="1253"/>
        <v>109.26544287170015</v>
      </c>
      <c r="E4765" s="181" t="e">
        <f t="shared" si="1241"/>
        <v>#DIV/0!</v>
      </c>
      <c r="F4765" s="181" t="e">
        <f t="shared" si="1254"/>
        <v>#DIV/0!</v>
      </c>
      <c r="H4765" s="181" t="e">
        <f t="shared" si="1255"/>
        <v>#DIV/0!</v>
      </c>
      <c r="I4765" s="181" t="e">
        <f t="shared" si="1242"/>
        <v>#DIV/0!</v>
      </c>
      <c r="J4765" s="339" t="e">
        <f t="shared" si="1243"/>
        <v>#DIV/0!</v>
      </c>
      <c r="K4765" s="181" t="e">
        <f t="shared" si="1244"/>
        <v>#DIV/0!</v>
      </c>
      <c r="M4765" s="181" t="e">
        <f t="shared" si="1245"/>
        <v>#DIV/0!</v>
      </c>
      <c r="N4765" s="181" t="e">
        <f t="shared" si="1246"/>
        <v>#DIV/0!</v>
      </c>
      <c r="O4765" s="339" t="e">
        <f t="shared" si="1247"/>
        <v>#DIV/0!</v>
      </c>
      <c r="P4765" s="181" t="e">
        <f t="shared" si="1248"/>
        <v>#DIV/0!</v>
      </c>
      <c r="R4765" s="181" t="e">
        <f t="shared" si="1249"/>
        <v>#DIV/0!</v>
      </c>
      <c r="S4765" s="181" t="e">
        <f t="shared" si="1250"/>
        <v>#DIV/0!</v>
      </c>
      <c r="T4765" s="339" t="e">
        <f t="shared" si="1256"/>
        <v>#DIV/0!</v>
      </c>
      <c r="U4765" s="181" t="e">
        <f t="shared" si="1251"/>
        <v>#DIV/0!</v>
      </c>
    </row>
    <row r="4766" spans="2:21" ht="12.75" customHeight="1" x14ac:dyDescent="0.15">
      <c r="B4766" s="1">
        <f t="shared" si="1257"/>
        <v>489.5000000000428</v>
      </c>
      <c r="C4766" s="181" t="e">
        <f t="shared" si="1252"/>
        <v>#DIV/0!</v>
      </c>
      <c r="D4766" s="242">
        <f t="shared" si="1253"/>
        <v>109.27126058824349</v>
      </c>
      <c r="E4766" s="181" t="e">
        <f t="shared" si="1241"/>
        <v>#DIV/0!</v>
      </c>
      <c r="F4766" s="181" t="e">
        <f t="shared" si="1254"/>
        <v>#DIV/0!</v>
      </c>
      <c r="H4766" s="181" t="e">
        <f t="shared" si="1255"/>
        <v>#DIV/0!</v>
      </c>
      <c r="I4766" s="181" t="e">
        <f t="shared" si="1242"/>
        <v>#DIV/0!</v>
      </c>
      <c r="J4766" s="339" t="e">
        <f t="shared" si="1243"/>
        <v>#DIV/0!</v>
      </c>
      <c r="K4766" s="181" t="e">
        <f t="shared" si="1244"/>
        <v>#DIV/0!</v>
      </c>
      <c r="M4766" s="181" t="e">
        <f t="shared" si="1245"/>
        <v>#DIV/0!</v>
      </c>
      <c r="N4766" s="181" t="e">
        <f t="shared" si="1246"/>
        <v>#DIV/0!</v>
      </c>
      <c r="O4766" s="339" t="e">
        <f t="shared" si="1247"/>
        <v>#DIV/0!</v>
      </c>
      <c r="P4766" s="181" t="e">
        <f t="shared" si="1248"/>
        <v>#DIV/0!</v>
      </c>
      <c r="R4766" s="181" t="e">
        <f t="shared" si="1249"/>
        <v>#DIV/0!</v>
      </c>
      <c r="S4766" s="181" t="e">
        <f t="shared" si="1250"/>
        <v>#DIV/0!</v>
      </c>
      <c r="T4766" s="339" t="e">
        <f t="shared" si="1256"/>
        <v>#DIV/0!</v>
      </c>
      <c r="U4766" s="181" t="e">
        <f t="shared" si="1251"/>
        <v>#DIV/0!</v>
      </c>
    </row>
    <row r="4767" spans="2:21" ht="12.75" customHeight="1" x14ac:dyDescent="0.15">
      <c r="B4767" s="1">
        <f t="shared" si="1257"/>
        <v>489.60000000004283</v>
      </c>
      <c r="C4767" s="181" t="e">
        <f t="shared" si="1252"/>
        <v>#DIV/0!</v>
      </c>
      <c r="D4767" s="242">
        <f t="shared" si="1253"/>
        <v>109.2770773757113</v>
      </c>
      <c r="E4767" s="181" t="e">
        <f t="shared" si="1241"/>
        <v>#DIV/0!</v>
      </c>
      <c r="F4767" s="181" t="e">
        <f t="shared" si="1254"/>
        <v>#DIV/0!</v>
      </c>
      <c r="H4767" s="181" t="e">
        <f t="shared" si="1255"/>
        <v>#DIV/0!</v>
      </c>
      <c r="I4767" s="181" t="e">
        <f t="shared" si="1242"/>
        <v>#DIV/0!</v>
      </c>
      <c r="J4767" s="339" t="e">
        <f t="shared" si="1243"/>
        <v>#DIV/0!</v>
      </c>
      <c r="K4767" s="181" t="e">
        <f t="shared" si="1244"/>
        <v>#DIV/0!</v>
      </c>
      <c r="M4767" s="181" t="e">
        <f t="shared" si="1245"/>
        <v>#DIV/0!</v>
      </c>
      <c r="N4767" s="181" t="e">
        <f t="shared" si="1246"/>
        <v>#DIV/0!</v>
      </c>
      <c r="O4767" s="339" t="e">
        <f t="shared" si="1247"/>
        <v>#DIV/0!</v>
      </c>
      <c r="P4767" s="181" t="e">
        <f t="shared" si="1248"/>
        <v>#DIV/0!</v>
      </c>
      <c r="R4767" s="181" t="e">
        <f t="shared" si="1249"/>
        <v>#DIV/0!</v>
      </c>
      <c r="S4767" s="181" t="e">
        <f t="shared" si="1250"/>
        <v>#DIV/0!</v>
      </c>
      <c r="T4767" s="339" t="e">
        <f t="shared" si="1256"/>
        <v>#DIV/0!</v>
      </c>
      <c r="U4767" s="181" t="e">
        <f t="shared" si="1251"/>
        <v>#DIV/0!</v>
      </c>
    </row>
    <row r="4768" spans="2:21" ht="12.75" customHeight="1" x14ac:dyDescent="0.15">
      <c r="B4768" s="1">
        <f t="shared" si="1257"/>
        <v>489.70000000004285</v>
      </c>
      <c r="C4768" s="181" t="e">
        <f t="shared" si="1252"/>
        <v>#DIV/0!</v>
      </c>
      <c r="D4768" s="242">
        <f t="shared" si="1253"/>
        <v>109.28289323444947</v>
      </c>
      <c r="E4768" s="181" t="e">
        <f t="shared" si="1241"/>
        <v>#DIV/0!</v>
      </c>
      <c r="F4768" s="181" t="e">
        <f t="shared" si="1254"/>
        <v>#DIV/0!</v>
      </c>
      <c r="H4768" s="181" t="e">
        <f t="shared" si="1255"/>
        <v>#DIV/0!</v>
      </c>
      <c r="I4768" s="181" t="e">
        <f t="shared" si="1242"/>
        <v>#DIV/0!</v>
      </c>
      <c r="J4768" s="339" t="e">
        <f t="shared" si="1243"/>
        <v>#DIV/0!</v>
      </c>
      <c r="K4768" s="181" t="e">
        <f t="shared" si="1244"/>
        <v>#DIV/0!</v>
      </c>
      <c r="M4768" s="181" t="e">
        <f t="shared" si="1245"/>
        <v>#DIV/0!</v>
      </c>
      <c r="N4768" s="181" t="e">
        <f t="shared" si="1246"/>
        <v>#DIV/0!</v>
      </c>
      <c r="O4768" s="339" t="e">
        <f t="shared" si="1247"/>
        <v>#DIV/0!</v>
      </c>
      <c r="P4768" s="181" t="e">
        <f t="shared" si="1248"/>
        <v>#DIV/0!</v>
      </c>
      <c r="R4768" s="181" t="e">
        <f t="shared" si="1249"/>
        <v>#DIV/0!</v>
      </c>
      <c r="S4768" s="181" t="e">
        <f t="shared" si="1250"/>
        <v>#DIV/0!</v>
      </c>
      <c r="T4768" s="339" t="e">
        <f t="shared" si="1256"/>
        <v>#DIV/0!</v>
      </c>
      <c r="U4768" s="181" t="e">
        <f t="shared" si="1251"/>
        <v>#DIV/0!</v>
      </c>
    </row>
    <row r="4769" spans="2:21" ht="12.75" customHeight="1" x14ac:dyDescent="0.15">
      <c r="B4769" s="1">
        <f t="shared" si="1257"/>
        <v>489.80000000004287</v>
      </c>
      <c r="C4769" s="181" t="e">
        <f t="shared" si="1252"/>
        <v>#DIV/0!</v>
      </c>
      <c r="D4769" s="242">
        <f t="shared" si="1253"/>
        <v>109.28870816480426</v>
      </c>
      <c r="E4769" s="181" t="e">
        <f t="shared" si="1241"/>
        <v>#DIV/0!</v>
      </c>
      <c r="F4769" s="181" t="e">
        <f t="shared" si="1254"/>
        <v>#DIV/0!</v>
      </c>
      <c r="H4769" s="181" t="e">
        <f t="shared" si="1255"/>
        <v>#DIV/0!</v>
      </c>
      <c r="I4769" s="181" t="e">
        <f t="shared" si="1242"/>
        <v>#DIV/0!</v>
      </c>
      <c r="J4769" s="339" t="e">
        <f t="shared" si="1243"/>
        <v>#DIV/0!</v>
      </c>
      <c r="K4769" s="181" t="e">
        <f t="shared" si="1244"/>
        <v>#DIV/0!</v>
      </c>
      <c r="M4769" s="181" t="e">
        <f t="shared" si="1245"/>
        <v>#DIV/0!</v>
      </c>
      <c r="N4769" s="181" t="e">
        <f t="shared" si="1246"/>
        <v>#DIV/0!</v>
      </c>
      <c r="O4769" s="339" t="e">
        <f t="shared" si="1247"/>
        <v>#DIV/0!</v>
      </c>
      <c r="P4769" s="181" t="e">
        <f t="shared" si="1248"/>
        <v>#DIV/0!</v>
      </c>
      <c r="R4769" s="181" t="e">
        <f t="shared" si="1249"/>
        <v>#DIV/0!</v>
      </c>
      <c r="S4769" s="181" t="e">
        <f t="shared" si="1250"/>
        <v>#DIV/0!</v>
      </c>
      <c r="T4769" s="339" t="e">
        <f t="shared" si="1256"/>
        <v>#DIV/0!</v>
      </c>
      <c r="U4769" s="181" t="e">
        <f t="shared" si="1251"/>
        <v>#DIV/0!</v>
      </c>
    </row>
    <row r="4770" spans="2:21" ht="12.75" customHeight="1" x14ac:dyDescent="0.15">
      <c r="B4770" s="1">
        <f t="shared" si="1257"/>
        <v>489.90000000004289</v>
      </c>
      <c r="C4770" s="181" t="e">
        <f t="shared" si="1252"/>
        <v>#DIV/0!</v>
      </c>
      <c r="D4770" s="242">
        <f t="shared" si="1253"/>
        <v>109.29452216712114</v>
      </c>
      <c r="E4770" s="181" t="e">
        <f t="shared" si="1241"/>
        <v>#DIV/0!</v>
      </c>
      <c r="F4770" s="181" t="e">
        <f t="shared" si="1254"/>
        <v>#DIV/0!</v>
      </c>
      <c r="H4770" s="181" t="e">
        <f t="shared" si="1255"/>
        <v>#DIV/0!</v>
      </c>
      <c r="I4770" s="181" t="e">
        <f t="shared" si="1242"/>
        <v>#DIV/0!</v>
      </c>
      <c r="J4770" s="339" t="e">
        <f t="shared" si="1243"/>
        <v>#DIV/0!</v>
      </c>
      <c r="K4770" s="181" t="e">
        <f t="shared" si="1244"/>
        <v>#DIV/0!</v>
      </c>
      <c r="M4770" s="181" t="e">
        <f t="shared" si="1245"/>
        <v>#DIV/0!</v>
      </c>
      <c r="N4770" s="181" t="e">
        <f t="shared" si="1246"/>
        <v>#DIV/0!</v>
      </c>
      <c r="O4770" s="339" t="e">
        <f t="shared" si="1247"/>
        <v>#DIV/0!</v>
      </c>
      <c r="P4770" s="181" t="e">
        <f t="shared" si="1248"/>
        <v>#DIV/0!</v>
      </c>
      <c r="R4770" s="181" t="e">
        <f t="shared" si="1249"/>
        <v>#DIV/0!</v>
      </c>
      <c r="S4770" s="181" t="e">
        <f t="shared" si="1250"/>
        <v>#DIV/0!</v>
      </c>
      <c r="T4770" s="339" t="e">
        <f t="shared" si="1256"/>
        <v>#DIV/0!</v>
      </c>
      <c r="U4770" s="181" t="e">
        <f t="shared" si="1251"/>
        <v>#DIV/0!</v>
      </c>
    </row>
    <row r="4771" spans="2:21" ht="12.75" customHeight="1" x14ac:dyDescent="0.15">
      <c r="B4771" s="1">
        <f t="shared" si="1257"/>
        <v>490.00000000004292</v>
      </c>
      <c r="C4771" s="181" t="e">
        <f t="shared" si="1252"/>
        <v>#DIV/0!</v>
      </c>
      <c r="D4771" s="242">
        <f t="shared" si="1253"/>
        <v>109.30033524174563</v>
      </c>
      <c r="E4771" s="181" t="e">
        <f t="shared" si="1241"/>
        <v>#DIV/0!</v>
      </c>
      <c r="F4771" s="181" t="e">
        <f t="shared" si="1254"/>
        <v>#DIV/0!</v>
      </c>
      <c r="H4771" s="181" t="e">
        <f t="shared" si="1255"/>
        <v>#DIV/0!</v>
      </c>
      <c r="I4771" s="181" t="e">
        <f t="shared" si="1242"/>
        <v>#DIV/0!</v>
      </c>
      <c r="J4771" s="339" t="e">
        <f t="shared" si="1243"/>
        <v>#DIV/0!</v>
      </c>
      <c r="K4771" s="181" t="e">
        <f t="shared" si="1244"/>
        <v>#DIV/0!</v>
      </c>
      <c r="M4771" s="181" t="e">
        <f t="shared" si="1245"/>
        <v>#DIV/0!</v>
      </c>
      <c r="N4771" s="181" t="e">
        <f t="shared" si="1246"/>
        <v>#DIV/0!</v>
      </c>
      <c r="O4771" s="339" t="e">
        <f t="shared" si="1247"/>
        <v>#DIV/0!</v>
      </c>
      <c r="P4771" s="181" t="e">
        <f t="shared" si="1248"/>
        <v>#DIV/0!</v>
      </c>
      <c r="R4771" s="181" t="e">
        <f t="shared" si="1249"/>
        <v>#DIV/0!</v>
      </c>
      <c r="S4771" s="181" t="e">
        <f t="shared" si="1250"/>
        <v>#DIV/0!</v>
      </c>
      <c r="T4771" s="339" t="e">
        <f t="shared" si="1256"/>
        <v>#DIV/0!</v>
      </c>
      <c r="U4771" s="181" t="e">
        <f t="shared" si="1251"/>
        <v>#DIV/0!</v>
      </c>
    </row>
    <row r="4772" spans="2:21" ht="12.75" customHeight="1" x14ac:dyDescent="0.15">
      <c r="B4772" s="1">
        <f t="shared" si="1257"/>
        <v>490.10000000004294</v>
      </c>
      <c r="C4772" s="181" t="e">
        <f t="shared" si="1252"/>
        <v>#DIV/0!</v>
      </c>
      <c r="D4772" s="242">
        <f t="shared" si="1253"/>
        <v>109.30614738902318</v>
      </c>
      <c r="E4772" s="181" t="e">
        <f t="shared" si="1241"/>
        <v>#DIV/0!</v>
      </c>
      <c r="F4772" s="181" t="e">
        <f t="shared" si="1254"/>
        <v>#DIV/0!</v>
      </c>
      <c r="H4772" s="181" t="e">
        <f t="shared" si="1255"/>
        <v>#DIV/0!</v>
      </c>
      <c r="I4772" s="181" t="e">
        <f t="shared" si="1242"/>
        <v>#DIV/0!</v>
      </c>
      <c r="J4772" s="339" t="e">
        <f t="shared" si="1243"/>
        <v>#DIV/0!</v>
      </c>
      <c r="K4772" s="181" t="e">
        <f t="shared" si="1244"/>
        <v>#DIV/0!</v>
      </c>
      <c r="M4772" s="181" t="e">
        <f t="shared" si="1245"/>
        <v>#DIV/0!</v>
      </c>
      <c r="N4772" s="181" t="e">
        <f t="shared" si="1246"/>
        <v>#DIV/0!</v>
      </c>
      <c r="O4772" s="339" t="e">
        <f t="shared" si="1247"/>
        <v>#DIV/0!</v>
      </c>
      <c r="P4772" s="181" t="e">
        <f t="shared" si="1248"/>
        <v>#DIV/0!</v>
      </c>
      <c r="R4772" s="181" t="e">
        <f t="shared" si="1249"/>
        <v>#DIV/0!</v>
      </c>
      <c r="S4772" s="181" t="e">
        <f t="shared" si="1250"/>
        <v>#DIV/0!</v>
      </c>
      <c r="T4772" s="339" t="e">
        <f t="shared" si="1256"/>
        <v>#DIV/0!</v>
      </c>
      <c r="U4772" s="181" t="e">
        <f t="shared" si="1251"/>
        <v>#DIV/0!</v>
      </c>
    </row>
    <row r="4773" spans="2:21" ht="12.75" customHeight="1" x14ac:dyDescent="0.15">
      <c r="B4773" s="1">
        <f t="shared" si="1257"/>
        <v>490.20000000004296</v>
      </c>
      <c r="C4773" s="181" t="e">
        <f t="shared" si="1252"/>
        <v>#DIV/0!</v>
      </c>
      <c r="D4773" s="242">
        <f t="shared" si="1253"/>
        <v>109.31195860929884</v>
      </c>
      <c r="E4773" s="181" t="e">
        <f t="shared" si="1241"/>
        <v>#DIV/0!</v>
      </c>
      <c r="F4773" s="181" t="e">
        <f t="shared" si="1254"/>
        <v>#DIV/0!</v>
      </c>
      <c r="H4773" s="181" t="e">
        <f t="shared" si="1255"/>
        <v>#DIV/0!</v>
      </c>
      <c r="I4773" s="181" t="e">
        <f t="shared" si="1242"/>
        <v>#DIV/0!</v>
      </c>
      <c r="J4773" s="339" t="e">
        <f t="shared" si="1243"/>
        <v>#DIV/0!</v>
      </c>
      <c r="K4773" s="181" t="e">
        <f t="shared" si="1244"/>
        <v>#DIV/0!</v>
      </c>
      <c r="M4773" s="181" t="e">
        <f t="shared" si="1245"/>
        <v>#DIV/0!</v>
      </c>
      <c r="N4773" s="181" t="e">
        <f t="shared" si="1246"/>
        <v>#DIV/0!</v>
      </c>
      <c r="O4773" s="339" t="e">
        <f t="shared" si="1247"/>
        <v>#DIV/0!</v>
      </c>
      <c r="P4773" s="181" t="e">
        <f t="shared" si="1248"/>
        <v>#DIV/0!</v>
      </c>
      <c r="R4773" s="181" t="e">
        <f t="shared" si="1249"/>
        <v>#DIV/0!</v>
      </c>
      <c r="S4773" s="181" t="e">
        <f t="shared" si="1250"/>
        <v>#DIV/0!</v>
      </c>
      <c r="T4773" s="339" t="e">
        <f t="shared" si="1256"/>
        <v>#DIV/0!</v>
      </c>
      <c r="U4773" s="181" t="e">
        <f t="shared" si="1251"/>
        <v>#DIV/0!</v>
      </c>
    </row>
    <row r="4774" spans="2:21" ht="12.75" customHeight="1" x14ac:dyDescent="0.15">
      <c r="B4774" s="1">
        <f t="shared" si="1257"/>
        <v>490.30000000004298</v>
      </c>
      <c r="C4774" s="181" t="e">
        <f t="shared" si="1252"/>
        <v>#DIV/0!</v>
      </c>
      <c r="D4774" s="242">
        <f t="shared" si="1253"/>
        <v>109.31776890291754</v>
      </c>
      <c r="E4774" s="181" t="e">
        <f t="shared" si="1241"/>
        <v>#DIV/0!</v>
      </c>
      <c r="F4774" s="181" t="e">
        <f t="shared" si="1254"/>
        <v>#DIV/0!</v>
      </c>
      <c r="H4774" s="181" t="e">
        <f t="shared" si="1255"/>
        <v>#DIV/0!</v>
      </c>
      <c r="I4774" s="181" t="e">
        <f t="shared" si="1242"/>
        <v>#DIV/0!</v>
      </c>
      <c r="J4774" s="339" t="e">
        <f t="shared" si="1243"/>
        <v>#DIV/0!</v>
      </c>
      <c r="K4774" s="181" t="e">
        <f t="shared" si="1244"/>
        <v>#DIV/0!</v>
      </c>
      <c r="M4774" s="181" t="e">
        <f t="shared" si="1245"/>
        <v>#DIV/0!</v>
      </c>
      <c r="N4774" s="181" t="e">
        <f t="shared" si="1246"/>
        <v>#DIV/0!</v>
      </c>
      <c r="O4774" s="339" t="e">
        <f t="shared" si="1247"/>
        <v>#DIV/0!</v>
      </c>
      <c r="P4774" s="181" t="e">
        <f t="shared" si="1248"/>
        <v>#DIV/0!</v>
      </c>
      <c r="R4774" s="181" t="e">
        <f t="shared" si="1249"/>
        <v>#DIV/0!</v>
      </c>
      <c r="S4774" s="181" t="e">
        <f t="shared" si="1250"/>
        <v>#DIV/0!</v>
      </c>
      <c r="T4774" s="339" t="e">
        <f t="shared" si="1256"/>
        <v>#DIV/0!</v>
      </c>
      <c r="U4774" s="181" t="e">
        <f t="shared" si="1251"/>
        <v>#DIV/0!</v>
      </c>
    </row>
    <row r="4775" spans="2:21" ht="12.75" customHeight="1" x14ac:dyDescent="0.15">
      <c r="B4775" s="1">
        <f t="shared" si="1257"/>
        <v>490.40000000004301</v>
      </c>
      <c r="C4775" s="181" t="e">
        <f t="shared" si="1252"/>
        <v>#DIV/0!</v>
      </c>
      <c r="D4775" s="242">
        <f t="shared" si="1253"/>
        <v>109.32357827022399</v>
      </c>
      <c r="E4775" s="181" t="e">
        <f t="shared" si="1241"/>
        <v>#DIV/0!</v>
      </c>
      <c r="F4775" s="181" t="e">
        <f t="shared" si="1254"/>
        <v>#DIV/0!</v>
      </c>
      <c r="H4775" s="181" t="e">
        <f t="shared" si="1255"/>
        <v>#DIV/0!</v>
      </c>
      <c r="I4775" s="181" t="e">
        <f t="shared" si="1242"/>
        <v>#DIV/0!</v>
      </c>
      <c r="J4775" s="339" t="e">
        <f t="shared" si="1243"/>
        <v>#DIV/0!</v>
      </c>
      <c r="K4775" s="181" t="e">
        <f t="shared" si="1244"/>
        <v>#DIV/0!</v>
      </c>
      <c r="M4775" s="181" t="e">
        <f t="shared" si="1245"/>
        <v>#DIV/0!</v>
      </c>
      <c r="N4775" s="181" t="e">
        <f t="shared" si="1246"/>
        <v>#DIV/0!</v>
      </c>
      <c r="O4775" s="339" t="e">
        <f t="shared" si="1247"/>
        <v>#DIV/0!</v>
      </c>
      <c r="P4775" s="181" t="e">
        <f t="shared" si="1248"/>
        <v>#DIV/0!</v>
      </c>
      <c r="R4775" s="181" t="e">
        <f t="shared" si="1249"/>
        <v>#DIV/0!</v>
      </c>
      <c r="S4775" s="181" t="e">
        <f t="shared" si="1250"/>
        <v>#DIV/0!</v>
      </c>
      <c r="T4775" s="339" t="e">
        <f t="shared" si="1256"/>
        <v>#DIV/0!</v>
      </c>
      <c r="U4775" s="181" t="e">
        <f t="shared" si="1251"/>
        <v>#DIV/0!</v>
      </c>
    </row>
    <row r="4776" spans="2:21" ht="12.75" customHeight="1" x14ac:dyDescent="0.15">
      <c r="B4776" s="1">
        <f t="shared" si="1257"/>
        <v>490.50000000004303</v>
      </c>
      <c r="C4776" s="181" t="e">
        <f t="shared" si="1252"/>
        <v>#DIV/0!</v>
      </c>
      <c r="D4776" s="242">
        <f t="shared" si="1253"/>
        <v>109.32938671156272</v>
      </c>
      <c r="E4776" s="181" t="e">
        <f t="shared" si="1241"/>
        <v>#DIV/0!</v>
      </c>
      <c r="F4776" s="181" t="e">
        <f t="shared" si="1254"/>
        <v>#DIV/0!</v>
      </c>
      <c r="H4776" s="181" t="e">
        <f t="shared" si="1255"/>
        <v>#DIV/0!</v>
      </c>
      <c r="I4776" s="181" t="e">
        <f t="shared" si="1242"/>
        <v>#DIV/0!</v>
      </c>
      <c r="J4776" s="339" t="e">
        <f t="shared" si="1243"/>
        <v>#DIV/0!</v>
      </c>
      <c r="K4776" s="181" t="e">
        <f t="shared" si="1244"/>
        <v>#DIV/0!</v>
      </c>
      <c r="M4776" s="181" t="e">
        <f t="shared" si="1245"/>
        <v>#DIV/0!</v>
      </c>
      <c r="N4776" s="181" t="e">
        <f t="shared" si="1246"/>
        <v>#DIV/0!</v>
      </c>
      <c r="O4776" s="339" t="e">
        <f t="shared" si="1247"/>
        <v>#DIV/0!</v>
      </c>
      <c r="P4776" s="181" t="e">
        <f t="shared" si="1248"/>
        <v>#DIV/0!</v>
      </c>
      <c r="R4776" s="181" t="e">
        <f t="shared" si="1249"/>
        <v>#DIV/0!</v>
      </c>
      <c r="S4776" s="181" t="e">
        <f t="shared" si="1250"/>
        <v>#DIV/0!</v>
      </c>
      <c r="T4776" s="339" t="e">
        <f t="shared" si="1256"/>
        <v>#DIV/0!</v>
      </c>
      <c r="U4776" s="181" t="e">
        <f t="shared" si="1251"/>
        <v>#DIV/0!</v>
      </c>
    </row>
    <row r="4777" spans="2:21" ht="12.75" customHeight="1" x14ac:dyDescent="0.15">
      <c r="B4777" s="1">
        <f t="shared" si="1257"/>
        <v>490.60000000004305</v>
      </c>
      <c r="C4777" s="181" t="e">
        <f t="shared" si="1252"/>
        <v>#DIV/0!</v>
      </c>
      <c r="D4777" s="242">
        <f t="shared" si="1253"/>
        <v>109.33519422727794</v>
      </c>
      <c r="E4777" s="181" t="e">
        <f t="shared" si="1241"/>
        <v>#DIV/0!</v>
      </c>
      <c r="F4777" s="181" t="e">
        <f t="shared" si="1254"/>
        <v>#DIV/0!</v>
      </c>
      <c r="H4777" s="181" t="e">
        <f t="shared" si="1255"/>
        <v>#DIV/0!</v>
      </c>
      <c r="I4777" s="181" t="e">
        <f t="shared" si="1242"/>
        <v>#DIV/0!</v>
      </c>
      <c r="J4777" s="339" t="e">
        <f t="shared" si="1243"/>
        <v>#DIV/0!</v>
      </c>
      <c r="K4777" s="181" t="e">
        <f t="shared" si="1244"/>
        <v>#DIV/0!</v>
      </c>
      <c r="M4777" s="181" t="e">
        <f t="shared" si="1245"/>
        <v>#DIV/0!</v>
      </c>
      <c r="N4777" s="181" t="e">
        <f t="shared" si="1246"/>
        <v>#DIV/0!</v>
      </c>
      <c r="O4777" s="339" t="e">
        <f t="shared" si="1247"/>
        <v>#DIV/0!</v>
      </c>
      <c r="P4777" s="181" t="e">
        <f t="shared" si="1248"/>
        <v>#DIV/0!</v>
      </c>
      <c r="R4777" s="181" t="e">
        <f t="shared" si="1249"/>
        <v>#DIV/0!</v>
      </c>
      <c r="S4777" s="181" t="e">
        <f t="shared" si="1250"/>
        <v>#DIV/0!</v>
      </c>
      <c r="T4777" s="339" t="e">
        <f t="shared" si="1256"/>
        <v>#DIV/0!</v>
      </c>
      <c r="U4777" s="181" t="e">
        <f t="shared" si="1251"/>
        <v>#DIV/0!</v>
      </c>
    </row>
    <row r="4778" spans="2:21" ht="12.75" customHeight="1" x14ac:dyDescent="0.15">
      <c r="B4778" s="1">
        <f t="shared" si="1257"/>
        <v>490.70000000004308</v>
      </c>
      <c r="C4778" s="181" t="e">
        <f t="shared" si="1252"/>
        <v>#DIV/0!</v>
      </c>
      <c r="D4778" s="242">
        <f t="shared" si="1253"/>
        <v>109.34100081771385</v>
      </c>
      <c r="E4778" s="181" t="e">
        <f t="shared" si="1241"/>
        <v>#DIV/0!</v>
      </c>
      <c r="F4778" s="181" t="e">
        <f t="shared" si="1254"/>
        <v>#DIV/0!</v>
      </c>
      <c r="H4778" s="181" t="e">
        <f t="shared" si="1255"/>
        <v>#DIV/0!</v>
      </c>
      <c r="I4778" s="181" t="e">
        <f t="shared" si="1242"/>
        <v>#DIV/0!</v>
      </c>
      <c r="J4778" s="339" t="e">
        <f t="shared" si="1243"/>
        <v>#DIV/0!</v>
      </c>
      <c r="K4778" s="181" t="e">
        <f t="shared" si="1244"/>
        <v>#DIV/0!</v>
      </c>
      <c r="M4778" s="181" t="e">
        <f t="shared" si="1245"/>
        <v>#DIV/0!</v>
      </c>
      <c r="N4778" s="181" t="e">
        <f t="shared" si="1246"/>
        <v>#DIV/0!</v>
      </c>
      <c r="O4778" s="339" t="e">
        <f t="shared" si="1247"/>
        <v>#DIV/0!</v>
      </c>
      <c r="P4778" s="181" t="e">
        <f t="shared" si="1248"/>
        <v>#DIV/0!</v>
      </c>
      <c r="R4778" s="181" t="e">
        <f t="shared" si="1249"/>
        <v>#DIV/0!</v>
      </c>
      <c r="S4778" s="181" t="e">
        <f t="shared" si="1250"/>
        <v>#DIV/0!</v>
      </c>
      <c r="T4778" s="339" t="e">
        <f t="shared" si="1256"/>
        <v>#DIV/0!</v>
      </c>
      <c r="U4778" s="181" t="e">
        <f t="shared" si="1251"/>
        <v>#DIV/0!</v>
      </c>
    </row>
    <row r="4779" spans="2:21" ht="12.75" customHeight="1" x14ac:dyDescent="0.15">
      <c r="B4779" s="1">
        <f t="shared" si="1257"/>
        <v>490.8000000000431</v>
      </c>
      <c r="C4779" s="181" t="e">
        <f t="shared" si="1252"/>
        <v>#DIV/0!</v>
      </c>
      <c r="D4779" s="242">
        <f t="shared" si="1253"/>
        <v>109.34680648321425</v>
      </c>
      <c r="E4779" s="181" t="e">
        <f t="shared" si="1241"/>
        <v>#DIV/0!</v>
      </c>
      <c r="F4779" s="181" t="e">
        <f t="shared" si="1254"/>
        <v>#DIV/0!</v>
      </c>
      <c r="H4779" s="181" t="e">
        <f t="shared" si="1255"/>
        <v>#DIV/0!</v>
      </c>
      <c r="I4779" s="181" t="e">
        <f t="shared" si="1242"/>
        <v>#DIV/0!</v>
      </c>
      <c r="J4779" s="339" t="e">
        <f t="shared" si="1243"/>
        <v>#DIV/0!</v>
      </c>
      <c r="K4779" s="181" t="e">
        <f t="shared" si="1244"/>
        <v>#DIV/0!</v>
      </c>
      <c r="M4779" s="181" t="e">
        <f t="shared" si="1245"/>
        <v>#DIV/0!</v>
      </c>
      <c r="N4779" s="181" t="e">
        <f t="shared" si="1246"/>
        <v>#DIV/0!</v>
      </c>
      <c r="O4779" s="339" t="e">
        <f t="shared" si="1247"/>
        <v>#DIV/0!</v>
      </c>
      <c r="P4779" s="181" t="e">
        <f t="shared" si="1248"/>
        <v>#DIV/0!</v>
      </c>
      <c r="R4779" s="181" t="e">
        <f t="shared" si="1249"/>
        <v>#DIV/0!</v>
      </c>
      <c r="S4779" s="181" t="e">
        <f t="shared" si="1250"/>
        <v>#DIV/0!</v>
      </c>
      <c r="T4779" s="339" t="e">
        <f t="shared" si="1256"/>
        <v>#DIV/0!</v>
      </c>
      <c r="U4779" s="181" t="e">
        <f t="shared" si="1251"/>
        <v>#DIV/0!</v>
      </c>
    </row>
    <row r="4780" spans="2:21" ht="12.75" customHeight="1" x14ac:dyDescent="0.15">
      <c r="B4780" s="1">
        <f t="shared" si="1257"/>
        <v>490.90000000004312</v>
      </c>
      <c r="C4780" s="181" t="e">
        <f t="shared" si="1252"/>
        <v>#DIV/0!</v>
      </c>
      <c r="D4780" s="242">
        <f t="shared" si="1253"/>
        <v>109.35261122412304</v>
      </c>
      <c r="E4780" s="181" t="e">
        <f t="shared" si="1241"/>
        <v>#DIV/0!</v>
      </c>
      <c r="F4780" s="181" t="e">
        <f t="shared" si="1254"/>
        <v>#DIV/0!</v>
      </c>
      <c r="H4780" s="181" t="e">
        <f t="shared" si="1255"/>
        <v>#DIV/0!</v>
      </c>
      <c r="I4780" s="181" t="e">
        <f t="shared" si="1242"/>
        <v>#DIV/0!</v>
      </c>
      <c r="J4780" s="339" t="e">
        <f t="shared" si="1243"/>
        <v>#DIV/0!</v>
      </c>
      <c r="K4780" s="181" t="e">
        <f t="shared" si="1244"/>
        <v>#DIV/0!</v>
      </c>
      <c r="M4780" s="181" t="e">
        <f t="shared" si="1245"/>
        <v>#DIV/0!</v>
      </c>
      <c r="N4780" s="181" t="e">
        <f t="shared" si="1246"/>
        <v>#DIV/0!</v>
      </c>
      <c r="O4780" s="339" t="e">
        <f t="shared" si="1247"/>
        <v>#DIV/0!</v>
      </c>
      <c r="P4780" s="181" t="e">
        <f t="shared" si="1248"/>
        <v>#DIV/0!</v>
      </c>
      <c r="R4780" s="181" t="e">
        <f t="shared" si="1249"/>
        <v>#DIV/0!</v>
      </c>
      <c r="S4780" s="181" t="e">
        <f t="shared" si="1250"/>
        <v>#DIV/0!</v>
      </c>
      <c r="T4780" s="339" t="e">
        <f t="shared" si="1256"/>
        <v>#DIV/0!</v>
      </c>
      <c r="U4780" s="181" t="e">
        <f t="shared" si="1251"/>
        <v>#DIV/0!</v>
      </c>
    </row>
    <row r="4781" spans="2:21" ht="12.75" customHeight="1" x14ac:dyDescent="0.15">
      <c r="B4781" s="1">
        <f t="shared" si="1257"/>
        <v>491.00000000004314</v>
      </c>
      <c r="C4781" s="181" t="e">
        <f t="shared" si="1252"/>
        <v>#DIV/0!</v>
      </c>
      <c r="D4781" s="242">
        <f t="shared" si="1253"/>
        <v>109.35841504078358</v>
      </c>
      <c r="E4781" s="181" t="e">
        <f t="shared" si="1241"/>
        <v>#DIV/0!</v>
      </c>
      <c r="F4781" s="181" t="e">
        <f t="shared" si="1254"/>
        <v>#DIV/0!</v>
      </c>
      <c r="H4781" s="181" t="e">
        <f t="shared" si="1255"/>
        <v>#DIV/0!</v>
      </c>
      <c r="I4781" s="181" t="e">
        <f t="shared" si="1242"/>
        <v>#DIV/0!</v>
      </c>
      <c r="J4781" s="339" t="e">
        <f t="shared" si="1243"/>
        <v>#DIV/0!</v>
      </c>
      <c r="K4781" s="181" t="e">
        <f t="shared" si="1244"/>
        <v>#DIV/0!</v>
      </c>
      <c r="M4781" s="181" t="e">
        <f t="shared" si="1245"/>
        <v>#DIV/0!</v>
      </c>
      <c r="N4781" s="181" t="e">
        <f t="shared" si="1246"/>
        <v>#DIV/0!</v>
      </c>
      <c r="O4781" s="339" t="e">
        <f t="shared" si="1247"/>
        <v>#DIV/0!</v>
      </c>
      <c r="P4781" s="181" t="e">
        <f t="shared" si="1248"/>
        <v>#DIV/0!</v>
      </c>
      <c r="R4781" s="181" t="e">
        <f t="shared" si="1249"/>
        <v>#DIV/0!</v>
      </c>
      <c r="S4781" s="181" t="e">
        <f t="shared" si="1250"/>
        <v>#DIV/0!</v>
      </c>
      <c r="T4781" s="339" t="e">
        <f t="shared" si="1256"/>
        <v>#DIV/0!</v>
      </c>
      <c r="U4781" s="181" t="e">
        <f t="shared" si="1251"/>
        <v>#DIV/0!</v>
      </c>
    </row>
    <row r="4782" spans="2:21" ht="12.75" customHeight="1" x14ac:dyDescent="0.15">
      <c r="B4782" s="1">
        <f t="shared" si="1257"/>
        <v>491.10000000004317</v>
      </c>
      <c r="C4782" s="181" t="e">
        <f t="shared" si="1252"/>
        <v>#DIV/0!</v>
      </c>
      <c r="D4782" s="242">
        <f t="shared" si="1253"/>
        <v>109.36421793353918</v>
      </c>
      <c r="E4782" s="181" t="e">
        <f t="shared" si="1241"/>
        <v>#DIV/0!</v>
      </c>
      <c r="F4782" s="181" t="e">
        <f t="shared" si="1254"/>
        <v>#DIV/0!</v>
      </c>
      <c r="H4782" s="181" t="e">
        <f t="shared" si="1255"/>
        <v>#DIV/0!</v>
      </c>
      <c r="I4782" s="181" t="e">
        <f t="shared" si="1242"/>
        <v>#DIV/0!</v>
      </c>
      <c r="J4782" s="339" t="e">
        <f t="shared" si="1243"/>
        <v>#DIV/0!</v>
      </c>
      <c r="K4782" s="181" t="e">
        <f t="shared" si="1244"/>
        <v>#DIV/0!</v>
      </c>
      <c r="M4782" s="181" t="e">
        <f t="shared" si="1245"/>
        <v>#DIV/0!</v>
      </c>
      <c r="N4782" s="181" t="e">
        <f t="shared" si="1246"/>
        <v>#DIV/0!</v>
      </c>
      <c r="O4782" s="339" t="e">
        <f t="shared" si="1247"/>
        <v>#DIV/0!</v>
      </c>
      <c r="P4782" s="181" t="e">
        <f t="shared" si="1248"/>
        <v>#DIV/0!</v>
      </c>
      <c r="R4782" s="181" t="e">
        <f t="shared" si="1249"/>
        <v>#DIV/0!</v>
      </c>
      <c r="S4782" s="181" t="e">
        <f t="shared" si="1250"/>
        <v>#DIV/0!</v>
      </c>
      <c r="T4782" s="339" t="e">
        <f t="shared" si="1256"/>
        <v>#DIV/0!</v>
      </c>
      <c r="U4782" s="181" t="e">
        <f t="shared" si="1251"/>
        <v>#DIV/0!</v>
      </c>
    </row>
    <row r="4783" spans="2:21" ht="12.75" customHeight="1" x14ac:dyDescent="0.15">
      <c r="B4783" s="1">
        <f t="shared" si="1257"/>
        <v>491.20000000004319</v>
      </c>
      <c r="C4783" s="181" t="e">
        <f t="shared" si="1252"/>
        <v>#DIV/0!</v>
      </c>
      <c r="D4783" s="242">
        <f t="shared" si="1253"/>
        <v>109.37001990273298</v>
      </c>
      <c r="E4783" s="181" t="e">
        <f t="shared" si="1241"/>
        <v>#DIV/0!</v>
      </c>
      <c r="F4783" s="181" t="e">
        <f t="shared" si="1254"/>
        <v>#DIV/0!</v>
      </c>
      <c r="H4783" s="181" t="e">
        <f t="shared" si="1255"/>
        <v>#DIV/0!</v>
      </c>
      <c r="I4783" s="181" t="e">
        <f t="shared" si="1242"/>
        <v>#DIV/0!</v>
      </c>
      <c r="J4783" s="339" t="e">
        <f t="shared" si="1243"/>
        <v>#DIV/0!</v>
      </c>
      <c r="K4783" s="181" t="e">
        <f t="shared" si="1244"/>
        <v>#DIV/0!</v>
      </c>
      <c r="M4783" s="181" t="e">
        <f t="shared" si="1245"/>
        <v>#DIV/0!</v>
      </c>
      <c r="N4783" s="181" t="e">
        <f t="shared" si="1246"/>
        <v>#DIV/0!</v>
      </c>
      <c r="O4783" s="339" t="e">
        <f t="shared" si="1247"/>
        <v>#DIV/0!</v>
      </c>
      <c r="P4783" s="181" t="e">
        <f t="shared" si="1248"/>
        <v>#DIV/0!</v>
      </c>
      <c r="R4783" s="181" t="e">
        <f t="shared" si="1249"/>
        <v>#DIV/0!</v>
      </c>
      <c r="S4783" s="181" t="e">
        <f t="shared" si="1250"/>
        <v>#DIV/0!</v>
      </c>
      <c r="T4783" s="339" t="e">
        <f t="shared" si="1256"/>
        <v>#DIV/0!</v>
      </c>
      <c r="U4783" s="181" t="e">
        <f t="shared" si="1251"/>
        <v>#DIV/0!</v>
      </c>
    </row>
    <row r="4784" spans="2:21" ht="12.75" customHeight="1" x14ac:dyDescent="0.15">
      <c r="B4784" s="1">
        <f t="shared" si="1257"/>
        <v>491.30000000004321</v>
      </c>
      <c r="C4784" s="181" t="e">
        <f t="shared" si="1252"/>
        <v>#DIV/0!</v>
      </c>
      <c r="D4784" s="242">
        <f t="shared" si="1253"/>
        <v>109.37582094870784</v>
      </c>
      <c r="E4784" s="181" t="e">
        <f t="shared" si="1241"/>
        <v>#DIV/0!</v>
      </c>
      <c r="F4784" s="181" t="e">
        <f t="shared" si="1254"/>
        <v>#DIV/0!</v>
      </c>
      <c r="H4784" s="181" t="e">
        <f t="shared" si="1255"/>
        <v>#DIV/0!</v>
      </c>
      <c r="I4784" s="181" t="e">
        <f t="shared" si="1242"/>
        <v>#DIV/0!</v>
      </c>
      <c r="J4784" s="339" t="e">
        <f t="shared" si="1243"/>
        <v>#DIV/0!</v>
      </c>
      <c r="K4784" s="181" t="e">
        <f t="shared" si="1244"/>
        <v>#DIV/0!</v>
      </c>
      <c r="M4784" s="181" t="e">
        <f t="shared" si="1245"/>
        <v>#DIV/0!</v>
      </c>
      <c r="N4784" s="181" t="e">
        <f t="shared" si="1246"/>
        <v>#DIV/0!</v>
      </c>
      <c r="O4784" s="339" t="e">
        <f t="shared" si="1247"/>
        <v>#DIV/0!</v>
      </c>
      <c r="P4784" s="181" t="e">
        <f t="shared" si="1248"/>
        <v>#DIV/0!</v>
      </c>
      <c r="R4784" s="181" t="e">
        <f t="shared" si="1249"/>
        <v>#DIV/0!</v>
      </c>
      <c r="S4784" s="181" t="e">
        <f t="shared" si="1250"/>
        <v>#DIV/0!</v>
      </c>
      <c r="T4784" s="339" t="e">
        <f t="shared" si="1256"/>
        <v>#DIV/0!</v>
      </c>
      <c r="U4784" s="181" t="e">
        <f t="shared" si="1251"/>
        <v>#DIV/0!</v>
      </c>
    </row>
    <row r="4785" spans="2:21" ht="12.75" customHeight="1" x14ac:dyDescent="0.15">
      <c r="B4785" s="1">
        <f t="shared" si="1257"/>
        <v>491.40000000004324</v>
      </c>
      <c r="C4785" s="181" t="e">
        <f t="shared" si="1252"/>
        <v>#DIV/0!</v>
      </c>
      <c r="D4785" s="242">
        <f t="shared" si="1253"/>
        <v>109.38162107180644</v>
      </c>
      <c r="E4785" s="181" t="e">
        <f t="shared" si="1241"/>
        <v>#DIV/0!</v>
      </c>
      <c r="F4785" s="181" t="e">
        <f t="shared" si="1254"/>
        <v>#DIV/0!</v>
      </c>
      <c r="H4785" s="181" t="e">
        <f t="shared" si="1255"/>
        <v>#DIV/0!</v>
      </c>
      <c r="I4785" s="181" t="e">
        <f t="shared" si="1242"/>
        <v>#DIV/0!</v>
      </c>
      <c r="J4785" s="339" t="e">
        <f t="shared" si="1243"/>
        <v>#DIV/0!</v>
      </c>
      <c r="K4785" s="181" t="e">
        <f t="shared" si="1244"/>
        <v>#DIV/0!</v>
      </c>
      <c r="M4785" s="181" t="e">
        <f t="shared" si="1245"/>
        <v>#DIV/0!</v>
      </c>
      <c r="N4785" s="181" t="e">
        <f t="shared" si="1246"/>
        <v>#DIV/0!</v>
      </c>
      <c r="O4785" s="339" t="e">
        <f t="shared" si="1247"/>
        <v>#DIV/0!</v>
      </c>
      <c r="P4785" s="181" t="e">
        <f t="shared" si="1248"/>
        <v>#DIV/0!</v>
      </c>
      <c r="R4785" s="181" t="e">
        <f t="shared" si="1249"/>
        <v>#DIV/0!</v>
      </c>
      <c r="S4785" s="181" t="e">
        <f t="shared" si="1250"/>
        <v>#DIV/0!</v>
      </c>
      <c r="T4785" s="339" t="e">
        <f t="shared" si="1256"/>
        <v>#DIV/0!</v>
      </c>
      <c r="U4785" s="181" t="e">
        <f t="shared" si="1251"/>
        <v>#DIV/0!</v>
      </c>
    </row>
    <row r="4786" spans="2:21" ht="12.75" customHeight="1" x14ac:dyDescent="0.15">
      <c r="B4786" s="1">
        <f t="shared" si="1257"/>
        <v>491.50000000004326</v>
      </c>
      <c r="C4786" s="181" t="e">
        <f t="shared" si="1252"/>
        <v>#DIV/0!</v>
      </c>
      <c r="D4786" s="242">
        <f t="shared" si="1253"/>
        <v>109.38742027237141</v>
      </c>
      <c r="E4786" s="181" t="e">
        <f t="shared" si="1241"/>
        <v>#DIV/0!</v>
      </c>
      <c r="F4786" s="181" t="e">
        <f t="shared" si="1254"/>
        <v>#DIV/0!</v>
      </c>
      <c r="H4786" s="181" t="e">
        <f t="shared" si="1255"/>
        <v>#DIV/0!</v>
      </c>
      <c r="I4786" s="181" t="e">
        <f t="shared" si="1242"/>
        <v>#DIV/0!</v>
      </c>
      <c r="J4786" s="339" t="e">
        <f t="shared" si="1243"/>
        <v>#DIV/0!</v>
      </c>
      <c r="K4786" s="181" t="e">
        <f t="shared" si="1244"/>
        <v>#DIV/0!</v>
      </c>
      <c r="M4786" s="181" t="e">
        <f t="shared" si="1245"/>
        <v>#DIV/0!</v>
      </c>
      <c r="N4786" s="181" t="e">
        <f t="shared" si="1246"/>
        <v>#DIV/0!</v>
      </c>
      <c r="O4786" s="339" t="e">
        <f t="shared" si="1247"/>
        <v>#DIV/0!</v>
      </c>
      <c r="P4786" s="181" t="e">
        <f t="shared" si="1248"/>
        <v>#DIV/0!</v>
      </c>
      <c r="R4786" s="181" t="e">
        <f t="shared" si="1249"/>
        <v>#DIV/0!</v>
      </c>
      <c r="S4786" s="181" t="e">
        <f t="shared" si="1250"/>
        <v>#DIV/0!</v>
      </c>
      <c r="T4786" s="339" t="e">
        <f t="shared" si="1256"/>
        <v>#DIV/0!</v>
      </c>
      <c r="U4786" s="181" t="e">
        <f t="shared" si="1251"/>
        <v>#DIV/0!</v>
      </c>
    </row>
    <row r="4787" spans="2:21" ht="12.75" customHeight="1" x14ac:dyDescent="0.15">
      <c r="B4787" s="1">
        <f t="shared" si="1257"/>
        <v>491.60000000004328</v>
      </c>
      <c r="C4787" s="181" t="e">
        <f t="shared" si="1252"/>
        <v>#DIV/0!</v>
      </c>
      <c r="D4787" s="242">
        <f t="shared" si="1253"/>
        <v>109.39321855074499</v>
      </c>
      <c r="E4787" s="181" t="e">
        <f t="shared" si="1241"/>
        <v>#DIV/0!</v>
      </c>
      <c r="F4787" s="181" t="e">
        <f t="shared" si="1254"/>
        <v>#DIV/0!</v>
      </c>
      <c r="H4787" s="181" t="e">
        <f t="shared" si="1255"/>
        <v>#DIV/0!</v>
      </c>
      <c r="I4787" s="181" t="e">
        <f t="shared" si="1242"/>
        <v>#DIV/0!</v>
      </c>
      <c r="J4787" s="339" t="e">
        <f t="shared" si="1243"/>
        <v>#DIV/0!</v>
      </c>
      <c r="K4787" s="181" t="e">
        <f t="shared" si="1244"/>
        <v>#DIV/0!</v>
      </c>
      <c r="M4787" s="181" t="e">
        <f t="shared" si="1245"/>
        <v>#DIV/0!</v>
      </c>
      <c r="N4787" s="181" t="e">
        <f t="shared" si="1246"/>
        <v>#DIV/0!</v>
      </c>
      <c r="O4787" s="339" t="e">
        <f t="shared" si="1247"/>
        <v>#DIV/0!</v>
      </c>
      <c r="P4787" s="181" t="e">
        <f t="shared" si="1248"/>
        <v>#DIV/0!</v>
      </c>
      <c r="R4787" s="181" t="e">
        <f t="shared" si="1249"/>
        <v>#DIV/0!</v>
      </c>
      <c r="S4787" s="181" t="e">
        <f t="shared" si="1250"/>
        <v>#DIV/0!</v>
      </c>
      <c r="T4787" s="339" t="e">
        <f t="shared" si="1256"/>
        <v>#DIV/0!</v>
      </c>
      <c r="U4787" s="181" t="e">
        <f t="shared" si="1251"/>
        <v>#DIV/0!</v>
      </c>
    </row>
    <row r="4788" spans="2:21" ht="12.75" customHeight="1" x14ac:dyDescent="0.15">
      <c r="B4788" s="1">
        <f t="shared" si="1257"/>
        <v>491.7000000000433</v>
      </c>
      <c r="C4788" s="181" t="e">
        <f t="shared" si="1252"/>
        <v>#DIV/0!</v>
      </c>
      <c r="D4788" s="242">
        <f t="shared" si="1253"/>
        <v>109.3990159072693</v>
      </c>
      <c r="E4788" s="181" t="e">
        <f t="shared" si="1241"/>
        <v>#DIV/0!</v>
      </c>
      <c r="F4788" s="181" t="e">
        <f t="shared" si="1254"/>
        <v>#DIV/0!</v>
      </c>
      <c r="H4788" s="181" t="e">
        <f t="shared" si="1255"/>
        <v>#DIV/0!</v>
      </c>
      <c r="I4788" s="181" t="e">
        <f t="shared" si="1242"/>
        <v>#DIV/0!</v>
      </c>
      <c r="J4788" s="339" t="e">
        <f t="shared" si="1243"/>
        <v>#DIV/0!</v>
      </c>
      <c r="K4788" s="181" t="e">
        <f t="shared" si="1244"/>
        <v>#DIV/0!</v>
      </c>
      <c r="M4788" s="181" t="e">
        <f t="shared" si="1245"/>
        <v>#DIV/0!</v>
      </c>
      <c r="N4788" s="181" t="e">
        <f t="shared" si="1246"/>
        <v>#DIV/0!</v>
      </c>
      <c r="O4788" s="339" t="e">
        <f t="shared" si="1247"/>
        <v>#DIV/0!</v>
      </c>
      <c r="P4788" s="181" t="e">
        <f t="shared" si="1248"/>
        <v>#DIV/0!</v>
      </c>
      <c r="R4788" s="181" t="e">
        <f t="shared" si="1249"/>
        <v>#DIV/0!</v>
      </c>
      <c r="S4788" s="181" t="e">
        <f t="shared" si="1250"/>
        <v>#DIV/0!</v>
      </c>
      <c r="T4788" s="339" t="e">
        <f t="shared" si="1256"/>
        <v>#DIV/0!</v>
      </c>
      <c r="U4788" s="181" t="e">
        <f t="shared" si="1251"/>
        <v>#DIV/0!</v>
      </c>
    </row>
    <row r="4789" spans="2:21" ht="12.75" customHeight="1" x14ac:dyDescent="0.15">
      <c r="B4789" s="1">
        <f t="shared" si="1257"/>
        <v>491.80000000004333</v>
      </c>
      <c r="C4789" s="181" t="e">
        <f t="shared" si="1252"/>
        <v>#DIV/0!</v>
      </c>
      <c r="D4789" s="242">
        <f t="shared" si="1253"/>
        <v>109.40481234228615</v>
      </c>
      <c r="E4789" s="181" t="e">
        <f t="shared" si="1241"/>
        <v>#DIV/0!</v>
      </c>
      <c r="F4789" s="181" t="e">
        <f t="shared" si="1254"/>
        <v>#DIV/0!</v>
      </c>
      <c r="H4789" s="181" t="e">
        <f t="shared" si="1255"/>
        <v>#DIV/0!</v>
      </c>
      <c r="I4789" s="181" t="e">
        <f t="shared" si="1242"/>
        <v>#DIV/0!</v>
      </c>
      <c r="J4789" s="339" t="e">
        <f t="shared" si="1243"/>
        <v>#DIV/0!</v>
      </c>
      <c r="K4789" s="181" t="e">
        <f t="shared" si="1244"/>
        <v>#DIV/0!</v>
      </c>
      <c r="M4789" s="181" t="e">
        <f t="shared" si="1245"/>
        <v>#DIV/0!</v>
      </c>
      <c r="N4789" s="181" t="e">
        <f t="shared" si="1246"/>
        <v>#DIV/0!</v>
      </c>
      <c r="O4789" s="339" t="e">
        <f t="shared" si="1247"/>
        <v>#DIV/0!</v>
      </c>
      <c r="P4789" s="181" t="e">
        <f t="shared" si="1248"/>
        <v>#DIV/0!</v>
      </c>
      <c r="R4789" s="181" t="e">
        <f t="shared" si="1249"/>
        <v>#DIV/0!</v>
      </c>
      <c r="S4789" s="181" t="e">
        <f t="shared" si="1250"/>
        <v>#DIV/0!</v>
      </c>
      <c r="T4789" s="339" t="e">
        <f t="shared" si="1256"/>
        <v>#DIV/0!</v>
      </c>
      <c r="U4789" s="181" t="e">
        <f t="shared" si="1251"/>
        <v>#DIV/0!</v>
      </c>
    </row>
    <row r="4790" spans="2:21" ht="12.75" customHeight="1" x14ac:dyDescent="0.15">
      <c r="B4790" s="1">
        <f t="shared" si="1257"/>
        <v>491.90000000004335</v>
      </c>
      <c r="C4790" s="181" t="e">
        <f t="shared" si="1252"/>
        <v>#DIV/0!</v>
      </c>
      <c r="D4790" s="242">
        <f t="shared" si="1253"/>
        <v>109.41060785613739</v>
      </c>
      <c r="E4790" s="181" t="e">
        <f t="shared" si="1241"/>
        <v>#DIV/0!</v>
      </c>
      <c r="F4790" s="181" t="e">
        <f t="shared" si="1254"/>
        <v>#DIV/0!</v>
      </c>
      <c r="H4790" s="181" t="e">
        <f t="shared" si="1255"/>
        <v>#DIV/0!</v>
      </c>
      <c r="I4790" s="181" t="e">
        <f t="shared" si="1242"/>
        <v>#DIV/0!</v>
      </c>
      <c r="J4790" s="339" t="e">
        <f t="shared" si="1243"/>
        <v>#DIV/0!</v>
      </c>
      <c r="K4790" s="181" t="e">
        <f t="shared" si="1244"/>
        <v>#DIV/0!</v>
      </c>
      <c r="M4790" s="181" t="e">
        <f t="shared" si="1245"/>
        <v>#DIV/0!</v>
      </c>
      <c r="N4790" s="181" t="e">
        <f t="shared" si="1246"/>
        <v>#DIV/0!</v>
      </c>
      <c r="O4790" s="339" t="e">
        <f t="shared" si="1247"/>
        <v>#DIV/0!</v>
      </c>
      <c r="P4790" s="181" t="e">
        <f t="shared" si="1248"/>
        <v>#DIV/0!</v>
      </c>
      <c r="R4790" s="181" t="e">
        <f t="shared" si="1249"/>
        <v>#DIV/0!</v>
      </c>
      <c r="S4790" s="181" t="e">
        <f t="shared" si="1250"/>
        <v>#DIV/0!</v>
      </c>
      <c r="T4790" s="339" t="e">
        <f t="shared" si="1256"/>
        <v>#DIV/0!</v>
      </c>
      <c r="U4790" s="181" t="e">
        <f t="shared" si="1251"/>
        <v>#DIV/0!</v>
      </c>
    </row>
    <row r="4791" spans="2:21" ht="12.75" customHeight="1" x14ac:dyDescent="0.15">
      <c r="B4791" s="1">
        <f t="shared" si="1257"/>
        <v>492.00000000004337</v>
      </c>
      <c r="C4791" s="181" t="e">
        <f t="shared" si="1252"/>
        <v>#DIV/0!</v>
      </c>
      <c r="D4791" s="242">
        <f t="shared" si="1253"/>
        <v>109.41640244916439</v>
      </c>
      <c r="E4791" s="181" t="e">
        <f t="shared" si="1241"/>
        <v>#DIV/0!</v>
      </c>
      <c r="F4791" s="181" t="e">
        <f t="shared" si="1254"/>
        <v>#DIV/0!</v>
      </c>
      <c r="H4791" s="181" t="e">
        <f t="shared" si="1255"/>
        <v>#DIV/0!</v>
      </c>
      <c r="I4791" s="181" t="e">
        <f t="shared" si="1242"/>
        <v>#DIV/0!</v>
      </c>
      <c r="J4791" s="339" t="e">
        <f t="shared" si="1243"/>
        <v>#DIV/0!</v>
      </c>
      <c r="K4791" s="181" t="e">
        <f t="shared" si="1244"/>
        <v>#DIV/0!</v>
      </c>
      <c r="M4791" s="181" t="e">
        <f t="shared" si="1245"/>
        <v>#DIV/0!</v>
      </c>
      <c r="N4791" s="181" t="e">
        <f t="shared" si="1246"/>
        <v>#DIV/0!</v>
      </c>
      <c r="O4791" s="339" t="e">
        <f t="shared" si="1247"/>
        <v>#DIV/0!</v>
      </c>
      <c r="P4791" s="181" t="e">
        <f t="shared" si="1248"/>
        <v>#DIV/0!</v>
      </c>
      <c r="R4791" s="181" t="e">
        <f t="shared" si="1249"/>
        <v>#DIV/0!</v>
      </c>
      <c r="S4791" s="181" t="e">
        <f t="shared" si="1250"/>
        <v>#DIV/0!</v>
      </c>
      <c r="T4791" s="339" t="e">
        <f t="shared" si="1256"/>
        <v>#DIV/0!</v>
      </c>
      <c r="U4791" s="181" t="e">
        <f t="shared" si="1251"/>
        <v>#DIV/0!</v>
      </c>
    </row>
    <row r="4792" spans="2:21" ht="12.75" customHeight="1" x14ac:dyDescent="0.15">
      <c r="B4792" s="1">
        <f t="shared" si="1257"/>
        <v>492.10000000004339</v>
      </c>
      <c r="C4792" s="181" t="e">
        <f t="shared" si="1252"/>
        <v>#DIV/0!</v>
      </c>
      <c r="D4792" s="242">
        <f t="shared" si="1253"/>
        <v>109.42219612170858</v>
      </c>
      <c r="E4792" s="181" t="e">
        <f t="shared" si="1241"/>
        <v>#DIV/0!</v>
      </c>
      <c r="F4792" s="181" t="e">
        <f t="shared" si="1254"/>
        <v>#DIV/0!</v>
      </c>
      <c r="H4792" s="181" t="e">
        <f t="shared" si="1255"/>
        <v>#DIV/0!</v>
      </c>
      <c r="I4792" s="181" t="e">
        <f t="shared" si="1242"/>
        <v>#DIV/0!</v>
      </c>
      <c r="J4792" s="339" t="e">
        <f t="shared" si="1243"/>
        <v>#DIV/0!</v>
      </c>
      <c r="K4792" s="181" t="e">
        <f t="shared" si="1244"/>
        <v>#DIV/0!</v>
      </c>
      <c r="M4792" s="181" t="e">
        <f t="shared" si="1245"/>
        <v>#DIV/0!</v>
      </c>
      <c r="N4792" s="181" t="e">
        <f t="shared" si="1246"/>
        <v>#DIV/0!</v>
      </c>
      <c r="O4792" s="339" t="e">
        <f t="shared" si="1247"/>
        <v>#DIV/0!</v>
      </c>
      <c r="P4792" s="181" t="e">
        <f t="shared" si="1248"/>
        <v>#DIV/0!</v>
      </c>
      <c r="R4792" s="181" t="e">
        <f t="shared" si="1249"/>
        <v>#DIV/0!</v>
      </c>
      <c r="S4792" s="181" t="e">
        <f t="shared" si="1250"/>
        <v>#DIV/0!</v>
      </c>
      <c r="T4792" s="339" t="e">
        <f t="shared" si="1256"/>
        <v>#DIV/0!</v>
      </c>
      <c r="U4792" s="181" t="e">
        <f t="shared" si="1251"/>
        <v>#DIV/0!</v>
      </c>
    </row>
    <row r="4793" spans="2:21" ht="12.75" customHeight="1" x14ac:dyDescent="0.15">
      <c r="B4793" s="1">
        <f t="shared" si="1257"/>
        <v>492.20000000004342</v>
      </c>
      <c r="C4793" s="181" t="e">
        <f t="shared" si="1252"/>
        <v>#DIV/0!</v>
      </c>
      <c r="D4793" s="242">
        <f t="shared" si="1253"/>
        <v>109.42798887411092</v>
      </c>
      <c r="E4793" s="181" t="e">
        <f t="shared" si="1241"/>
        <v>#DIV/0!</v>
      </c>
      <c r="F4793" s="181" t="e">
        <f t="shared" si="1254"/>
        <v>#DIV/0!</v>
      </c>
      <c r="H4793" s="181" t="e">
        <f t="shared" si="1255"/>
        <v>#DIV/0!</v>
      </c>
      <c r="I4793" s="181" t="e">
        <f t="shared" si="1242"/>
        <v>#DIV/0!</v>
      </c>
      <c r="J4793" s="339" t="e">
        <f t="shared" si="1243"/>
        <v>#DIV/0!</v>
      </c>
      <c r="K4793" s="181" t="e">
        <f t="shared" si="1244"/>
        <v>#DIV/0!</v>
      </c>
      <c r="M4793" s="181" t="e">
        <f t="shared" si="1245"/>
        <v>#DIV/0!</v>
      </c>
      <c r="N4793" s="181" t="e">
        <f t="shared" si="1246"/>
        <v>#DIV/0!</v>
      </c>
      <c r="O4793" s="339" t="e">
        <f t="shared" si="1247"/>
        <v>#DIV/0!</v>
      </c>
      <c r="P4793" s="181" t="e">
        <f t="shared" si="1248"/>
        <v>#DIV/0!</v>
      </c>
      <c r="R4793" s="181" t="e">
        <f t="shared" si="1249"/>
        <v>#DIV/0!</v>
      </c>
      <c r="S4793" s="181" t="e">
        <f t="shared" si="1250"/>
        <v>#DIV/0!</v>
      </c>
      <c r="T4793" s="339" t="e">
        <f t="shared" si="1256"/>
        <v>#DIV/0!</v>
      </c>
      <c r="U4793" s="181" t="e">
        <f t="shared" si="1251"/>
        <v>#DIV/0!</v>
      </c>
    </row>
    <row r="4794" spans="2:21" ht="12.75" customHeight="1" x14ac:dyDescent="0.15">
      <c r="B4794" s="1">
        <f t="shared" si="1257"/>
        <v>492.30000000004344</v>
      </c>
      <c r="C4794" s="181" t="e">
        <f t="shared" si="1252"/>
        <v>#DIV/0!</v>
      </c>
      <c r="D4794" s="242">
        <f t="shared" si="1253"/>
        <v>109.4337807067125</v>
      </c>
      <c r="E4794" s="181" t="e">
        <f t="shared" si="1241"/>
        <v>#DIV/0!</v>
      </c>
      <c r="F4794" s="181" t="e">
        <f t="shared" si="1254"/>
        <v>#DIV/0!</v>
      </c>
      <c r="H4794" s="181" t="e">
        <f t="shared" si="1255"/>
        <v>#DIV/0!</v>
      </c>
      <c r="I4794" s="181" t="e">
        <f t="shared" si="1242"/>
        <v>#DIV/0!</v>
      </c>
      <c r="J4794" s="339" t="e">
        <f t="shared" si="1243"/>
        <v>#DIV/0!</v>
      </c>
      <c r="K4794" s="181" t="e">
        <f t="shared" si="1244"/>
        <v>#DIV/0!</v>
      </c>
      <c r="M4794" s="181" t="e">
        <f t="shared" si="1245"/>
        <v>#DIV/0!</v>
      </c>
      <c r="N4794" s="181" t="e">
        <f t="shared" si="1246"/>
        <v>#DIV/0!</v>
      </c>
      <c r="O4794" s="339" t="e">
        <f t="shared" si="1247"/>
        <v>#DIV/0!</v>
      </c>
      <c r="P4794" s="181" t="e">
        <f t="shared" si="1248"/>
        <v>#DIV/0!</v>
      </c>
      <c r="R4794" s="181" t="e">
        <f t="shared" si="1249"/>
        <v>#DIV/0!</v>
      </c>
      <c r="S4794" s="181" t="e">
        <f t="shared" si="1250"/>
        <v>#DIV/0!</v>
      </c>
      <c r="T4794" s="339" t="e">
        <f t="shared" si="1256"/>
        <v>#DIV/0!</v>
      </c>
      <c r="U4794" s="181" t="e">
        <f t="shared" si="1251"/>
        <v>#DIV/0!</v>
      </c>
    </row>
    <row r="4795" spans="2:21" ht="12.75" customHeight="1" x14ac:dyDescent="0.15">
      <c r="B4795" s="1">
        <f t="shared" si="1257"/>
        <v>492.40000000004346</v>
      </c>
      <c r="C4795" s="181" t="e">
        <f t="shared" si="1252"/>
        <v>#DIV/0!</v>
      </c>
      <c r="D4795" s="242">
        <f t="shared" si="1253"/>
        <v>109.43957161985396</v>
      </c>
      <c r="E4795" s="181" t="e">
        <f t="shared" si="1241"/>
        <v>#DIV/0!</v>
      </c>
      <c r="F4795" s="181" t="e">
        <f t="shared" si="1254"/>
        <v>#DIV/0!</v>
      </c>
      <c r="H4795" s="181" t="e">
        <f t="shared" si="1255"/>
        <v>#DIV/0!</v>
      </c>
      <c r="I4795" s="181" t="e">
        <f t="shared" si="1242"/>
        <v>#DIV/0!</v>
      </c>
      <c r="J4795" s="339" t="e">
        <f t="shared" si="1243"/>
        <v>#DIV/0!</v>
      </c>
      <c r="K4795" s="181" t="e">
        <f t="shared" si="1244"/>
        <v>#DIV/0!</v>
      </c>
      <c r="M4795" s="181" t="e">
        <f t="shared" si="1245"/>
        <v>#DIV/0!</v>
      </c>
      <c r="N4795" s="181" t="e">
        <f t="shared" si="1246"/>
        <v>#DIV/0!</v>
      </c>
      <c r="O4795" s="339" t="e">
        <f t="shared" si="1247"/>
        <v>#DIV/0!</v>
      </c>
      <c r="P4795" s="181" t="e">
        <f t="shared" si="1248"/>
        <v>#DIV/0!</v>
      </c>
      <c r="R4795" s="181" t="e">
        <f t="shared" si="1249"/>
        <v>#DIV/0!</v>
      </c>
      <c r="S4795" s="181" t="e">
        <f t="shared" si="1250"/>
        <v>#DIV/0!</v>
      </c>
      <c r="T4795" s="339" t="e">
        <f t="shared" si="1256"/>
        <v>#DIV/0!</v>
      </c>
      <c r="U4795" s="181" t="e">
        <f t="shared" si="1251"/>
        <v>#DIV/0!</v>
      </c>
    </row>
    <row r="4796" spans="2:21" ht="12.75" customHeight="1" x14ac:dyDescent="0.15">
      <c r="B4796" s="1">
        <f t="shared" si="1257"/>
        <v>492.50000000004349</v>
      </c>
      <c r="C4796" s="181" t="e">
        <f t="shared" si="1252"/>
        <v>#DIV/0!</v>
      </c>
      <c r="D4796" s="242">
        <f t="shared" si="1253"/>
        <v>109.44536161387572</v>
      </c>
      <c r="E4796" s="181" t="e">
        <f t="shared" si="1241"/>
        <v>#DIV/0!</v>
      </c>
      <c r="F4796" s="181" t="e">
        <f t="shared" si="1254"/>
        <v>#DIV/0!</v>
      </c>
      <c r="H4796" s="181" t="e">
        <f t="shared" si="1255"/>
        <v>#DIV/0!</v>
      </c>
      <c r="I4796" s="181" t="e">
        <f t="shared" si="1242"/>
        <v>#DIV/0!</v>
      </c>
      <c r="J4796" s="339" t="e">
        <f t="shared" si="1243"/>
        <v>#DIV/0!</v>
      </c>
      <c r="K4796" s="181" t="e">
        <f t="shared" si="1244"/>
        <v>#DIV/0!</v>
      </c>
      <c r="M4796" s="181" t="e">
        <f t="shared" si="1245"/>
        <v>#DIV/0!</v>
      </c>
      <c r="N4796" s="181" t="e">
        <f t="shared" si="1246"/>
        <v>#DIV/0!</v>
      </c>
      <c r="O4796" s="339" t="e">
        <f t="shared" si="1247"/>
        <v>#DIV/0!</v>
      </c>
      <c r="P4796" s="181" t="e">
        <f t="shared" si="1248"/>
        <v>#DIV/0!</v>
      </c>
      <c r="R4796" s="181" t="e">
        <f t="shared" si="1249"/>
        <v>#DIV/0!</v>
      </c>
      <c r="S4796" s="181" t="e">
        <f t="shared" si="1250"/>
        <v>#DIV/0!</v>
      </c>
      <c r="T4796" s="339" t="e">
        <f t="shared" si="1256"/>
        <v>#DIV/0!</v>
      </c>
      <c r="U4796" s="181" t="e">
        <f t="shared" si="1251"/>
        <v>#DIV/0!</v>
      </c>
    </row>
    <row r="4797" spans="2:21" ht="12.75" customHeight="1" x14ac:dyDescent="0.15">
      <c r="B4797" s="1">
        <f t="shared" si="1257"/>
        <v>492.60000000004351</v>
      </c>
      <c r="C4797" s="181" t="e">
        <f t="shared" si="1252"/>
        <v>#DIV/0!</v>
      </c>
      <c r="D4797" s="242">
        <f t="shared" si="1253"/>
        <v>109.45115068911815</v>
      </c>
      <c r="E4797" s="181" t="e">
        <f t="shared" si="1241"/>
        <v>#DIV/0!</v>
      </c>
      <c r="F4797" s="181" t="e">
        <f t="shared" si="1254"/>
        <v>#DIV/0!</v>
      </c>
      <c r="H4797" s="181" t="e">
        <f t="shared" si="1255"/>
        <v>#DIV/0!</v>
      </c>
      <c r="I4797" s="181" t="e">
        <f t="shared" si="1242"/>
        <v>#DIV/0!</v>
      </c>
      <c r="J4797" s="339" t="e">
        <f t="shared" si="1243"/>
        <v>#DIV/0!</v>
      </c>
      <c r="K4797" s="181" t="e">
        <f t="shared" si="1244"/>
        <v>#DIV/0!</v>
      </c>
      <c r="M4797" s="181" t="e">
        <f t="shared" si="1245"/>
        <v>#DIV/0!</v>
      </c>
      <c r="N4797" s="181" t="e">
        <f t="shared" si="1246"/>
        <v>#DIV/0!</v>
      </c>
      <c r="O4797" s="339" t="e">
        <f t="shared" si="1247"/>
        <v>#DIV/0!</v>
      </c>
      <c r="P4797" s="181" t="e">
        <f t="shared" si="1248"/>
        <v>#DIV/0!</v>
      </c>
      <c r="R4797" s="181" t="e">
        <f t="shared" si="1249"/>
        <v>#DIV/0!</v>
      </c>
      <c r="S4797" s="181" t="e">
        <f t="shared" si="1250"/>
        <v>#DIV/0!</v>
      </c>
      <c r="T4797" s="339" t="e">
        <f t="shared" si="1256"/>
        <v>#DIV/0!</v>
      </c>
      <c r="U4797" s="181" t="e">
        <f t="shared" si="1251"/>
        <v>#DIV/0!</v>
      </c>
    </row>
    <row r="4798" spans="2:21" ht="12.75" customHeight="1" x14ac:dyDescent="0.15">
      <c r="B4798" s="1">
        <f t="shared" si="1257"/>
        <v>492.70000000004353</v>
      </c>
      <c r="C4798" s="181" t="e">
        <f t="shared" si="1252"/>
        <v>#DIV/0!</v>
      </c>
      <c r="D4798" s="242">
        <f t="shared" si="1253"/>
        <v>109.45693884592147</v>
      </c>
      <c r="E4798" s="181" t="e">
        <f t="shared" si="1241"/>
        <v>#DIV/0!</v>
      </c>
      <c r="F4798" s="181" t="e">
        <f t="shared" si="1254"/>
        <v>#DIV/0!</v>
      </c>
      <c r="H4798" s="181" t="e">
        <f t="shared" si="1255"/>
        <v>#DIV/0!</v>
      </c>
      <c r="I4798" s="181" t="e">
        <f t="shared" si="1242"/>
        <v>#DIV/0!</v>
      </c>
      <c r="J4798" s="339" t="e">
        <f t="shared" si="1243"/>
        <v>#DIV/0!</v>
      </c>
      <c r="K4798" s="181" t="e">
        <f t="shared" si="1244"/>
        <v>#DIV/0!</v>
      </c>
      <c r="M4798" s="181" t="e">
        <f t="shared" si="1245"/>
        <v>#DIV/0!</v>
      </c>
      <c r="N4798" s="181" t="e">
        <f t="shared" si="1246"/>
        <v>#DIV/0!</v>
      </c>
      <c r="O4798" s="339" t="e">
        <f t="shared" si="1247"/>
        <v>#DIV/0!</v>
      </c>
      <c r="P4798" s="181" t="e">
        <f t="shared" si="1248"/>
        <v>#DIV/0!</v>
      </c>
      <c r="R4798" s="181" t="e">
        <f t="shared" si="1249"/>
        <v>#DIV/0!</v>
      </c>
      <c r="S4798" s="181" t="e">
        <f t="shared" si="1250"/>
        <v>#DIV/0!</v>
      </c>
      <c r="T4798" s="339" t="e">
        <f t="shared" si="1256"/>
        <v>#DIV/0!</v>
      </c>
      <c r="U4798" s="181" t="e">
        <f t="shared" si="1251"/>
        <v>#DIV/0!</v>
      </c>
    </row>
    <row r="4799" spans="2:21" ht="12.75" customHeight="1" x14ac:dyDescent="0.15">
      <c r="B4799" s="1">
        <f t="shared" si="1257"/>
        <v>492.80000000004355</v>
      </c>
      <c r="C4799" s="181" t="e">
        <f t="shared" si="1252"/>
        <v>#DIV/0!</v>
      </c>
      <c r="D4799" s="242">
        <f t="shared" si="1253"/>
        <v>109.46272608462544</v>
      </c>
      <c r="E4799" s="181" t="e">
        <f t="shared" si="1241"/>
        <v>#DIV/0!</v>
      </c>
      <c r="F4799" s="181" t="e">
        <f t="shared" si="1254"/>
        <v>#DIV/0!</v>
      </c>
      <c r="H4799" s="181" t="e">
        <f t="shared" si="1255"/>
        <v>#DIV/0!</v>
      </c>
      <c r="I4799" s="181" t="e">
        <f t="shared" si="1242"/>
        <v>#DIV/0!</v>
      </c>
      <c r="J4799" s="339" t="e">
        <f t="shared" si="1243"/>
        <v>#DIV/0!</v>
      </c>
      <c r="K4799" s="181" t="e">
        <f t="shared" si="1244"/>
        <v>#DIV/0!</v>
      </c>
      <c r="M4799" s="181" t="e">
        <f t="shared" si="1245"/>
        <v>#DIV/0!</v>
      </c>
      <c r="N4799" s="181" t="e">
        <f t="shared" si="1246"/>
        <v>#DIV/0!</v>
      </c>
      <c r="O4799" s="339" t="e">
        <f t="shared" si="1247"/>
        <v>#DIV/0!</v>
      </c>
      <c r="P4799" s="181" t="e">
        <f t="shared" si="1248"/>
        <v>#DIV/0!</v>
      </c>
      <c r="R4799" s="181" t="e">
        <f t="shared" si="1249"/>
        <v>#DIV/0!</v>
      </c>
      <c r="S4799" s="181" t="e">
        <f t="shared" si="1250"/>
        <v>#DIV/0!</v>
      </c>
      <c r="T4799" s="339" t="e">
        <f t="shared" si="1256"/>
        <v>#DIV/0!</v>
      </c>
      <c r="U4799" s="181" t="e">
        <f t="shared" si="1251"/>
        <v>#DIV/0!</v>
      </c>
    </row>
    <row r="4800" spans="2:21" ht="12.75" customHeight="1" x14ac:dyDescent="0.15">
      <c r="B4800" s="1">
        <f t="shared" si="1257"/>
        <v>492.90000000004358</v>
      </c>
      <c r="C4800" s="181" t="e">
        <f t="shared" si="1252"/>
        <v>#DIV/0!</v>
      </c>
      <c r="D4800" s="242">
        <f t="shared" si="1253"/>
        <v>109.46851240556997</v>
      </c>
      <c r="E4800" s="181" t="e">
        <f t="shared" si="1241"/>
        <v>#DIV/0!</v>
      </c>
      <c r="F4800" s="181" t="e">
        <f t="shared" si="1254"/>
        <v>#DIV/0!</v>
      </c>
      <c r="H4800" s="181" t="e">
        <f t="shared" si="1255"/>
        <v>#DIV/0!</v>
      </c>
      <c r="I4800" s="181" t="e">
        <f t="shared" si="1242"/>
        <v>#DIV/0!</v>
      </c>
      <c r="J4800" s="339" t="e">
        <f t="shared" si="1243"/>
        <v>#DIV/0!</v>
      </c>
      <c r="K4800" s="181" t="e">
        <f t="shared" si="1244"/>
        <v>#DIV/0!</v>
      </c>
      <c r="M4800" s="181" t="e">
        <f t="shared" si="1245"/>
        <v>#DIV/0!</v>
      </c>
      <c r="N4800" s="181" t="e">
        <f t="shared" si="1246"/>
        <v>#DIV/0!</v>
      </c>
      <c r="O4800" s="339" t="e">
        <f t="shared" si="1247"/>
        <v>#DIV/0!</v>
      </c>
      <c r="P4800" s="181" t="e">
        <f t="shared" si="1248"/>
        <v>#DIV/0!</v>
      </c>
      <c r="R4800" s="181" t="e">
        <f t="shared" si="1249"/>
        <v>#DIV/0!</v>
      </c>
      <c r="S4800" s="181" t="e">
        <f t="shared" si="1250"/>
        <v>#DIV/0!</v>
      </c>
      <c r="T4800" s="339" t="e">
        <f t="shared" si="1256"/>
        <v>#DIV/0!</v>
      </c>
      <c r="U4800" s="181" t="e">
        <f t="shared" si="1251"/>
        <v>#DIV/0!</v>
      </c>
    </row>
    <row r="4801" spans="2:21" ht="12.75" customHeight="1" x14ac:dyDescent="0.15">
      <c r="B4801" s="1">
        <f t="shared" si="1257"/>
        <v>493.0000000000436</v>
      </c>
      <c r="C4801" s="181" t="e">
        <f t="shared" si="1252"/>
        <v>#DIV/0!</v>
      </c>
      <c r="D4801" s="242">
        <f t="shared" si="1253"/>
        <v>109.47429780909437</v>
      </c>
      <c r="E4801" s="181" t="e">
        <f t="shared" si="1241"/>
        <v>#DIV/0!</v>
      </c>
      <c r="F4801" s="181" t="e">
        <f t="shared" si="1254"/>
        <v>#DIV/0!</v>
      </c>
      <c r="H4801" s="181" t="e">
        <f t="shared" si="1255"/>
        <v>#DIV/0!</v>
      </c>
      <c r="I4801" s="181" t="e">
        <f t="shared" si="1242"/>
        <v>#DIV/0!</v>
      </c>
      <c r="J4801" s="339" t="e">
        <f t="shared" si="1243"/>
        <v>#DIV/0!</v>
      </c>
      <c r="K4801" s="181" t="e">
        <f t="shared" si="1244"/>
        <v>#DIV/0!</v>
      </c>
      <c r="M4801" s="181" t="e">
        <f t="shared" si="1245"/>
        <v>#DIV/0!</v>
      </c>
      <c r="N4801" s="181" t="e">
        <f t="shared" si="1246"/>
        <v>#DIV/0!</v>
      </c>
      <c r="O4801" s="339" t="e">
        <f t="shared" si="1247"/>
        <v>#DIV/0!</v>
      </c>
      <c r="P4801" s="181" t="e">
        <f t="shared" si="1248"/>
        <v>#DIV/0!</v>
      </c>
      <c r="R4801" s="181" t="e">
        <f t="shared" si="1249"/>
        <v>#DIV/0!</v>
      </c>
      <c r="S4801" s="181" t="e">
        <f t="shared" si="1250"/>
        <v>#DIV/0!</v>
      </c>
      <c r="T4801" s="339" t="e">
        <f t="shared" si="1256"/>
        <v>#DIV/0!</v>
      </c>
      <c r="U4801" s="181" t="e">
        <f t="shared" si="1251"/>
        <v>#DIV/0!</v>
      </c>
    </row>
    <row r="4802" spans="2:21" ht="12.75" customHeight="1" x14ac:dyDescent="0.15">
      <c r="B4802" s="1">
        <f t="shared" si="1257"/>
        <v>493.10000000004362</v>
      </c>
      <c r="C4802" s="181" t="e">
        <f t="shared" si="1252"/>
        <v>#DIV/0!</v>
      </c>
      <c r="D4802" s="242">
        <f t="shared" si="1253"/>
        <v>109.48008229553811</v>
      </c>
      <c r="E4802" s="181" t="e">
        <f t="shared" si="1241"/>
        <v>#DIV/0!</v>
      </c>
      <c r="F4802" s="181" t="e">
        <f t="shared" si="1254"/>
        <v>#DIV/0!</v>
      </c>
      <c r="H4802" s="181" t="e">
        <f t="shared" si="1255"/>
        <v>#DIV/0!</v>
      </c>
      <c r="I4802" s="181" t="e">
        <f t="shared" si="1242"/>
        <v>#DIV/0!</v>
      </c>
      <c r="J4802" s="339" t="e">
        <f t="shared" si="1243"/>
        <v>#DIV/0!</v>
      </c>
      <c r="K4802" s="181" t="e">
        <f t="shared" si="1244"/>
        <v>#DIV/0!</v>
      </c>
      <c r="M4802" s="181" t="e">
        <f t="shared" si="1245"/>
        <v>#DIV/0!</v>
      </c>
      <c r="N4802" s="181" t="e">
        <f t="shared" si="1246"/>
        <v>#DIV/0!</v>
      </c>
      <c r="O4802" s="339" t="e">
        <f t="shared" si="1247"/>
        <v>#DIV/0!</v>
      </c>
      <c r="P4802" s="181" t="e">
        <f t="shared" si="1248"/>
        <v>#DIV/0!</v>
      </c>
      <c r="R4802" s="181" t="e">
        <f t="shared" si="1249"/>
        <v>#DIV/0!</v>
      </c>
      <c r="S4802" s="181" t="e">
        <f t="shared" si="1250"/>
        <v>#DIV/0!</v>
      </c>
      <c r="T4802" s="339" t="e">
        <f t="shared" si="1256"/>
        <v>#DIV/0!</v>
      </c>
      <c r="U4802" s="181" t="e">
        <f t="shared" si="1251"/>
        <v>#DIV/0!</v>
      </c>
    </row>
    <row r="4803" spans="2:21" ht="12.75" customHeight="1" x14ac:dyDescent="0.15">
      <c r="B4803" s="1">
        <f t="shared" si="1257"/>
        <v>493.20000000004364</v>
      </c>
      <c r="C4803" s="181" t="e">
        <f t="shared" si="1252"/>
        <v>#DIV/0!</v>
      </c>
      <c r="D4803" s="242">
        <f t="shared" si="1253"/>
        <v>109.48586586524036</v>
      </c>
      <c r="E4803" s="181" t="e">
        <f t="shared" si="1241"/>
        <v>#DIV/0!</v>
      </c>
      <c r="F4803" s="181" t="e">
        <f t="shared" si="1254"/>
        <v>#DIV/0!</v>
      </c>
      <c r="H4803" s="181" t="e">
        <f t="shared" si="1255"/>
        <v>#DIV/0!</v>
      </c>
      <c r="I4803" s="181" t="e">
        <f t="shared" si="1242"/>
        <v>#DIV/0!</v>
      </c>
      <c r="J4803" s="339" t="e">
        <f t="shared" si="1243"/>
        <v>#DIV/0!</v>
      </c>
      <c r="K4803" s="181" t="e">
        <f t="shared" si="1244"/>
        <v>#DIV/0!</v>
      </c>
      <c r="M4803" s="181" t="e">
        <f t="shared" si="1245"/>
        <v>#DIV/0!</v>
      </c>
      <c r="N4803" s="181" t="e">
        <f t="shared" si="1246"/>
        <v>#DIV/0!</v>
      </c>
      <c r="O4803" s="339" t="e">
        <f t="shared" si="1247"/>
        <v>#DIV/0!</v>
      </c>
      <c r="P4803" s="181" t="e">
        <f t="shared" si="1248"/>
        <v>#DIV/0!</v>
      </c>
      <c r="R4803" s="181" t="e">
        <f t="shared" si="1249"/>
        <v>#DIV/0!</v>
      </c>
      <c r="S4803" s="181" t="e">
        <f t="shared" si="1250"/>
        <v>#DIV/0!</v>
      </c>
      <c r="T4803" s="339" t="e">
        <f t="shared" si="1256"/>
        <v>#DIV/0!</v>
      </c>
      <c r="U4803" s="181" t="e">
        <f t="shared" si="1251"/>
        <v>#DIV/0!</v>
      </c>
    </row>
    <row r="4804" spans="2:21" ht="12.75" customHeight="1" x14ac:dyDescent="0.15">
      <c r="B4804" s="1">
        <f t="shared" si="1257"/>
        <v>493.30000000004367</v>
      </c>
      <c r="C4804" s="181" t="e">
        <f t="shared" si="1252"/>
        <v>#DIV/0!</v>
      </c>
      <c r="D4804" s="242">
        <f t="shared" si="1253"/>
        <v>109.4916485185399</v>
      </c>
      <c r="E4804" s="181" t="e">
        <f t="shared" si="1241"/>
        <v>#DIV/0!</v>
      </c>
      <c r="F4804" s="181" t="e">
        <f t="shared" si="1254"/>
        <v>#DIV/0!</v>
      </c>
      <c r="H4804" s="181" t="e">
        <f t="shared" si="1255"/>
        <v>#DIV/0!</v>
      </c>
      <c r="I4804" s="181" t="e">
        <f t="shared" si="1242"/>
        <v>#DIV/0!</v>
      </c>
      <c r="J4804" s="339" t="e">
        <f t="shared" si="1243"/>
        <v>#DIV/0!</v>
      </c>
      <c r="K4804" s="181" t="e">
        <f t="shared" si="1244"/>
        <v>#DIV/0!</v>
      </c>
      <c r="M4804" s="181" t="e">
        <f t="shared" si="1245"/>
        <v>#DIV/0!</v>
      </c>
      <c r="N4804" s="181" t="e">
        <f t="shared" si="1246"/>
        <v>#DIV/0!</v>
      </c>
      <c r="O4804" s="339" t="e">
        <f t="shared" si="1247"/>
        <v>#DIV/0!</v>
      </c>
      <c r="P4804" s="181" t="e">
        <f t="shared" si="1248"/>
        <v>#DIV/0!</v>
      </c>
      <c r="R4804" s="181" t="e">
        <f t="shared" si="1249"/>
        <v>#DIV/0!</v>
      </c>
      <c r="S4804" s="181" t="e">
        <f t="shared" si="1250"/>
        <v>#DIV/0!</v>
      </c>
      <c r="T4804" s="339" t="e">
        <f t="shared" si="1256"/>
        <v>#DIV/0!</v>
      </c>
      <c r="U4804" s="181" t="e">
        <f t="shared" si="1251"/>
        <v>#DIV/0!</v>
      </c>
    </row>
    <row r="4805" spans="2:21" ht="12.75" customHeight="1" x14ac:dyDescent="0.15">
      <c r="B4805" s="1">
        <f t="shared" si="1257"/>
        <v>493.40000000004369</v>
      </c>
      <c r="C4805" s="181" t="e">
        <f t="shared" si="1252"/>
        <v>#DIV/0!</v>
      </c>
      <c r="D4805" s="242">
        <f t="shared" si="1253"/>
        <v>109.49743025577551</v>
      </c>
      <c r="E4805" s="181" t="e">
        <f t="shared" si="1241"/>
        <v>#DIV/0!</v>
      </c>
      <c r="F4805" s="181" t="e">
        <f t="shared" si="1254"/>
        <v>#DIV/0!</v>
      </c>
      <c r="H4805" s="181" t="e">
        <f t="shared" si="1255"/>
        <v>#DIV/0!</v>
      </c>
      <c r="I4805" s="181" t="e">
        <f t="shared" si="1242"/>
        <v>#DIV/0!</v>
      </c>
      <c r="J4805" s="339" t="e">
        <f t="shared" si="1243"/>
        <v>#DIV/0!</v>
      </c>
      <c r="K4805" s="181" t="e">
        <f t="shared" si="1244"/>
        <v>#DIV/0!</v>
      </c>
      <c r="M4805" s="181" t="e">
        <f t="shared" si="1245"/>
        <v>#DIV/0!</v>
      </c>
      <c r="N4805" s="181" t="e">
        <f t="shared" si="1246"/>
        <v>#DIV/0!</v>
      </c>
      <c r="O4805" s="339" t="e">
        <f t="shared" si="1247"/>
        <v>#DIV/0!</v>
      </c>
      <c r="P4805" s="181" t="e">
        <f t="shared" si="1248"/>
        <v>#DIV/0!</v>
      </c>
      <c r="R4805" s="181" t="e">
        <f t="shared" si="1249"/>
        <v>#DIV/0!</v>
      </c>
      <c r="S4805" s="181" t="e">
        <f t="shared" si="1250"/>
        <v>#DIV/0!</v>
      </c>
      <c r="T4805" s="339" t="e">
        <f t="shared" si="1256"/>
        <v>#DIV/0!</v>
      </c>
      <c r="U4805" s="181" t="e">
        <f t="shared" si="1251"/>
        <v>#DIV/0!</v>
      </c>
    </row>
    <row r="4806" spans="2:21" ht="12.75" customHeight="1" x14ac:dyDescent="0.15">
      <c r="B4806" s="1">
        <f t="shared" si="1257"/>
        <v>493.50000000004371</v>
      </c>
      <c r="C4806" s="181" t="e">
        <f t="shared" si="1252"/>
        <v>#DIV/0!</v>
      </c>
      <c r="D4806" s="242">
        <f t="shared" si="1253"/>
        <v>109.50321107728585</v>
      </c>
      <c r="E4806" s="181" t="e">
        <f t="shared" ref="E4806:E4869" si="1258">+$D$19+(C4806/(D4806*$D$34))</f>
        <v>#DIV/0!</v>
      </c>
      <c r="F4806" s="181" t="e">
        <f t="shared" si="1254"/>
        <v>#DIV/0!</v>
      </c>
      <c r="H4806" s="181" t="e">
        <f t="shared" si="1255"/>
        <v>#DIV/0!</v>
      </c>
      <c r="I4806" s="181" t="e">
        <f t="shared" ref="I4806:I4869" si="1259">1.32*(($B4807-$D$19)/$D$30)^0.25</f>
        <v>#DIV/0!</v>
      </c>
      <c r="J4806" s="339" t="e">
        <f t="shared" ref="J4806:J4869" si="1260">+$D$19+(H4806/(I4806*$D$35))</f>
        <v>#DIV/0!</v>
      </c>
      <c r="K4806" s="181" t="e">
        <f t="shared" ref="K4806:K4869" si="1261">ABS($B4807-J4806)</f>
        <v>#DIV/0!</v>
      </c>
      <c r="M4806" s="181" t="e">
        <f t="shared" ref="M4806:M4869" si="1262">(2*PI()*$D$27*$D$8*$AE$7*($D$31-B4807))/LN($D$30/$D$28)</f>
        <v>#DIV/0!</v>
      </c>
      <c r="N4806" s="181" t="e">
        <f t="shared" ref="N4806:N4869" si="1263">1.32*(($B4807-$D$19)/$D$30)^0.25</f>
        <v>#DIV/0!</v>
      </c>
      <c r="O4806" s="339" t="e">
        <f t="shared" ref="O4806:O4869" si="1264">+$D$19+(M4806/(N4806*$D$38))</f>
        <v>#DIV/0!</v>
      </c>
      <c r="P4806" s="181" t="e">
        <f t="shared" ref="P4806:P4869" si="1265">ABS($B4807-O4806)</f>
        <v>#DIV/0!</v>
      </c>
      <c r="R4806" s="181" t="e">
        <f t="shared" ref="R4806:R4869" si="1266">(2*PI()*$D$27*$D$9*$AE$6*($D$31-B4807))/LN($D$30/$D$28)</f>
        <v>#DIV/0!</v>
      </c>
      <c r="S4806" s="181" t="e">
        <f t="shared" ref="S4806:S4869" si="1267">1.32*(($B4807-$D$19)/$D$30)^0.25</f>
        <v>#DIV/0!</v>
      </c>
      <c r="T4806" s="339" t="e">
        <f t="shared" si="1256"/>
        <v>#DIV/0!</v>
      </c>
      <c r="U4806" s="181" t="e">
        <f t="shared" ref="U4806:U4869" si="1268">ABS($B4807-T4806)</f>
        <v>#DIV/0!</v>
      </c>
    </row>
    <row r="4807" spans="2:21" ht="12.75" customHeight="1" x14ac:dyDescent="0.15">
      <c r="B4807" s="1">
        <f t="shared" si="1257"/>
        <v>493.60000000004374</v>
      </c>
      <c r="C4807" s="181" t="e">
        <f t="shared" ref="C4807:C4870" si="1269">(2*PI()*$D$26*$D$32*($D$31-B4808))/LN($D$29/$D$28)</f>
        <v>#DIV/0!</v>
      </c>
      <c r="D4807" s="242">
        <f t="shared" ref="D4807:D4870" si="1270">1.32*((B4808-$D$19)/$D$29)^0.25</f>
        <v>109.50899098340906</v>
      </c>
      <c r="E4807" s="181" t="e">
        <f t="shared" si="1258"/>
        <v>#DIV/0!</v>
      </c>
      <c r="F4807" s="181" t="e">
        <f t="shared" ref="F4807:F4870" si="1271">ABS(B4808-E4807)</f>
        <v>#DIV/0!</v>
      </c>
      <c r="H4807" s="181" t="e">
        <f t="shared" ref="H4807:H4870" si="1272">(2*PI()*$D$27*$D$32*($D$31-B4808))/LN($D$30/$D$28)</f>
        <v>#DIV/0!</v>
      </c>
      <c r="I4807" s="181" t="e">
        <f t="shared" si="1259"/>
        <v>#DIV/0!</v>
      </c>
      <c r="J4807" s="339" t="e">
        <f t="shared" si="1260"/>
        <v>#DIV/0!</v>
      </c>
      <c r="K4807" s="181" t="e">
        <f t="shared" si="1261"/>
        <v>#DIV/0!</v>
      </c>
      <c r="M4807" s="181" t="e">
        <f t="shared" si="1262"/>
        <v>#DIV/0!</v>
      </c>
      <c r="N4807" s="181" t="e">
        <f t="shared" si="1263"/>
        <v>#DIV/0!</v>
      </c>
      <c r="O4807" s="339" t="e">
        <f t="shared" si="1264"/>
        <v>#DIV/0!</v>
      </c>
      <c r="P4807" s="181" t="e">
        <f t="shared" si="1265"/>
        <v>#DIV/0!</v>
      </c>
      <c r="R4807" s="181" t="e">
        <f t="shared" si="1266"/>
        <v>#DIV/0!</v>
      </c>
      <c r="S4807" s="181" t="e">
        <f t="shared" si="1267"/>
        <v>#DIV/0!</v>
      </c>
      <c r="T4807" s="339" t="e">
        <f t="shared" ref="T4807:T4870" si="1273">+$D$19+(R4807/(S4807*$D$41))</f>
        <v>#DIV/0!</v>
      </c>
      <c r="U4807" s="181" t="e">
        <f t="shared" si="1268"/>
        <v>#DIV/0!</v>
      </c>
    </row>
    <row r="4808" spans="2:21" ht="12.75" customHeight="1" x14ac:dyDescent="0.15">
      <c r="B4808" s="1">
        <f t="shared" ref="B4808:B4871" si="1274">B4807+0.1</f>
        <v>493.70000000004376</v>
      </c>
      <c r="C4808" s="181" t="e">
        <f t="shared" si="1269"/>
        <v>#DIV/0!</v>
      </c>
      <c r="D4808" s="242">
        <f t="shared" si="1270"/>
        <v>109.5147699744835</v>
      </c>
      <c r="E4808" s="181" t="e">
        <f t="shared" si="1258"/>
        <v>#DIV/0!</v>
      </c>
      <c r="F4808" s="181" t="e">
        <f t="shared" si="1271"/>
        <v>#DIV/0!</v>
      </c>
      <c r="H4808" s="181" t="e">
        <f t="shared" si="1272"/>
        <v>#DIV/0!</v>
      </c>
      <c r="I4808" s="181" t="e">
        <f t="shared" si="1259"/>
        <v>#DIV/0!</v>
      </c>
      <c r="J4808" s="339" t="e">
        <f t="shared" si="1260"/>
        <v>#DIV/0!</v>
      </c>
      <c r="K4808" s="181" t="e">
        <f t="shared" si="1261"/>
        <v>#DIV/0!</v>
      </c>
      <c r="M4808" s="181" t="e">
        <f t="shared" si="1262"/>
        <v>#DIV/0!</v>
      </c>
      <c r="N4808" s="181" t="e">
        <f t="shared" si="1263"/>
        <v>#DIV/0!</v>
      </c>
      <c r="O4808" s="339" t="e">
        <f t="shared" si="1264"/>
        <v>#DIV/0!</v>
      </c>
      <c r="P4808" s="181" t="e">
        <f t="shared" si="1265"/>
        <v>#DIV/0!</v>
      </c>
      <c r="R4808" s="181" t="e">
        <f t="shared" si="1266"/>
        <v>#DIV/0!</v>
      </c>
      <c r="S4808" s="181" t="e">
        <f t="shared" si="1267"/>
        <v>#DIV/0!</v>
      </c>
      <c r="T4808" s="339" t="e">
        <f t="shared" si="1273"/>
        <v>#DIV/0!</v>
      </c>
      <c r="U4808" s="181" t="e">
        <f t="shared" si="1268"/>
        <v>#DIV/0!</v>
      </c>
    </row>
    <row r="4809" spans="2:21" ht="12.75" customHeight="1" x14ac:dyDescent="0.15">
      <c r="B4809" s="1">
        <f t="shared" si="1274"/>
        <v>493.80000000004378</v>
      </c>
      <c r="C4809" s="181" t="e">
        <f t="shared" si="1269"/>
        <v>#DIV/0!</v>
      </c>
      <c r="D4809" s="242">
        <f t="shared" si="1270"/>
        <v>109.52054805084697</v>
      </c>
      <c r="E4809" s="181" t="e">
        <f t="shared" si="1258"/>
        <v>#DIV/0!</v>
      </c>
      <c r="F4809" s="181" t="e">
        <f t="shared" si="1271"/>
        <v>#DIV/0!</v>
      </c>
      <c r="H4809" s="181" t="e">
        <f t="shared" si="1272"/>
        <v>#DIV/0!</v>
      </c>
      <c r="I4809" s="181" t="e">
        <f t="shared" si="1259"/>
        <v>#DIV/0!</v>
      </c>
      <c r="J4809" s="339" t="e">
        <f t="shared" si="1260"/>
        <v>#DIV/0!</v>
      </c>
      <c r="K4809" s="181" t="e">
        <f t="shared" si="1261"/>
        <v>#DIV/0!</v>
      </c>
      <c r="M4809" s="181" t="e">
        <f t="shared" si="1262"/>
        <v>#DIV/0!</v>
      </c>
      <c r="N4809" s="181" t="e">
        <f t="shared" si="1263"/>
        <v>#DIV/0!</v>
      </c>
      <c r="O4809" s="339" t="e">
        <f t="shared" si="1264"/>
        <v>#DIV/0!</v>
      </c>
      <c r="P4809" s="181" t="e">
        <f t="shared" si="1265"/>
        <v>#DIV/0!</v>
      </c>
      <c r="R4809" s="181" t="e">
        <f t="shared" si="1266"/>
        <v>#DIV/0!</v>
      </c>
      <c r="S4809" s="181" t="e">
        <f t="shared" si="1267"/>
        <v>#DIV/0!</v>
      </c>
      <c r="T4809" s="339" t="e">
        <f t="shared" si="1273"/>
        <v>#DIV/0!</v>
      </c>
      <c r="U4809" s="181" t="e">
        <f t="shared" si="1268"/>
        <v>#DIV/0!</v>
      </c>
    </row>
    <row r="4810" spans="2:21" ht="12.75" customHeight="1" x14ac:dyDescent="0.15">
      <c r="B4810" s="1">
        <f t="shared" si="1274"/>
        <v>493.9000000000438</v>
      </c>
      <c r="C4810" s="181" t="e">
        <f t="shared" si="1269"/>
        <v>#DIV/0!</v>
      </c>
      <c r="D4810" s="242">
        <f t="shared" si="1270"/>
        <v>109.52632521283732</v>
      </c>
      <c r="E4810" s="181" t="e">
        <f t="shared" si="1258"/>
        <v>#DIV/0!</v>
      </c>
      <c r="F4810" s="181" t="e">
        <f t="shared" si="1271"/>
        <v>#DIV/0!</v>
      </c>
      <c r="H4810" s="181" t="e">
        <f t="shared" si="1272"/>
        <v>#DIV/0!</v>
      </c>
      <c r="I4810" s="181" t="e">
        <f t="shared" si="1259"/>
        <v>#DIV/0!</v>
      </c>
      <c r="J4810" s="339" t="e">
        <f t="shared" si="1260"/>
        <v>#DIV/0!</v>
      </c>
      <c r="K4810" s="181" t="e">
        <f t="shared" si="1261"/>
        <v>#DIV/0!</v>
      </c>
      <c r="M4810" s="181" t="e">
        <f t="shared" si="1262"/>
        <v>#DIV/0!</v>
      </c>
      <c r="N4810" s="181" t="e">
        <f t="shared" si="1263"/>
        <v>#DIV/0!</v>
      </c>
      <c r="O4810" s="339" t="e">
        <f t="shared" si="1264"/>
        <v>#DIV/0!</v>
      </c>
      <c r="P4810" s="181" t="e">
        <f t="shared" si="1265"/>
        <v>#DIV/0!</v>
      </c>
      <c r="R4810" s="181" t="e">
        <f t="shared" si="1266"/>
        <v>#DIV/0!</v>
      </c>
      <c r="S4810" s="181" t="e">
        <f t="shared" si="1267"/>
        <v>#DIV/0!</v>
      </c>
      <c r="T4810" s="339" t="e">
        <f t="shared" si="1273"/>
        <v>#DIV/0!</v>
      </c>
      <c r="U4810" s="181" t="e">
        <f t="shared" si="1268"/>
        <v>#DIV/0!</v>
      </c>
    </row>
    <row r="4811" spans="2:21" ht="12.75" customHeight="1" x14ac:dyDescent="0.15">
      <c r="B4811" s="1">
        <f t="shared" si="1274"/>
        <v>494.00000000004383</v>
      </c>
      <c r="C4811" s="181" t="e">
        <f t="shared" si="1269"/>
        <v>#DIV/0!</v>
      </c>
      <c r="D4811" s="242">
        <f t="shared" si="1270"/>
        <v>109.53210146079212</v>
      </c>
      <c r="E4811" s="181" t="e">
        <f t="shared" si="1258"/>
        <v>#DIV/0!</v>
      </c>
      <c r="F4811" s="181" t="e">
        <f t="shared" si="1271"/>
        <v>#DIV/0!</v>
      </c>
      <c r="H4811" s="181" t="e">
        <f t="shared" si="1272"/>
        <v>#DIV/0!</v>
      </c>
      <c r="I4811" s="181" t="e">
        <f t="shared" si="1259"/>
        <v>#DIV/0!</v>
      </c>
      <c r="J4811" s="339" t="e">
        <f t="shared" si="1260"/>
        <v>#DIV/0!</v>
      </c>
      <c r="K4811" s="181" t="e">
        <f t="shared" si="1261"/>
        <v>#DIV/0!</v>
      </c>
      <c r="M4811" s="181" t="e">
        <f t="shared" si="1262"/>
        <v>#DIV/0!</v>
      </c>
      <c r="N4811" s="181" t="e">
        <f t="shared" si="1263"/>
        <v>#DIV/0!</v>
      </c>
      <c r="O4811" s="339" t="e">
        <f t="shared" si="1264"/>
        <v>#DIV/0!</v>
      </c>
      <c r="P4811" s="181" t="e">
        <f t="shared" si="1265"/>
        <v>#DIV/0!</v>
      </c>
      <c r="R4811" s="181" t="e">
        <f t="shared" si="1266"/>
        <v>#DIV/0!</v>
      </c>
      <c r="S4811" s="181" t="e">
        <f t="shared" si="1267"/>
        <v>#DIV/0!</v>
      </c>
      <c r="T4811" s="339" t="e">
        <f t="shared" si="1273"/>
        <v>#DIV/0!</v>
      </c>
      <c r="U4811" s="181" t="e">
        <f t="shared" si="1268"/>
        <v>#DIV/0!</v>
      </c>
    </row>
    <row r="4812" spans="2:21" ht="12.75" customHeight="1" x14ac:dyDescent="0.15">
      <c r="B4812" s="1">
        <f t="shared" si="1274"/>
        <v>494.10000000004385</v>
      </c>
      <c r="C4812" s="181" t="e">
        <f t="shared" si="1269"/>
        <v>#DIV/0!</v>
      </c>
      <c r="D4812" s="242">
        <f t="shared" si="1270"/>
        <v>109.5378767950486</v>
      </c>
      <c r="E4812" s="181" t="e">
        <f t="shared" si="1258"/>
        <v>#DIV/0!</v>
      </c>
      <c r="F4812" s="181" t="e">
        <f t="shared" si="1271"/>
        <v>#DIV/0!</v>
      </c>
      <c r="H4812" s="181" t="e">
        <f t="shared" si="1272"/>
        <v>#DIV/0!</v>
      </c>
      <c r="I4812" s="181" t="e">
        <f t="shared" si="1259"/>
        <v>#DIV/0!</v>
      </c>
      <c r="J4812" s="339" t="e">
        <f t="shared" si="1260"/>
        <v>#DIV/0!</v>
      </c>
      <c r="K4812" s="181" t="e">
        <f t="shared" si="1261"/>
        <v>#DIV/0!</v>
      </c>
      <c r="M4812" s="181" t="e">
        <f t="shared" si="1262"/>
        <v>#DIV/0!</v>
      </c>
      <c r="N4812" s="181" t="e">
        <f t="shared" si="1263"/>
        <v>#DIV/0!</v>
      </c>
      <c r="O4812" s="339" t="e">
        <f t="shared" si="1264"/>
        <v>#DIV/0!</v>
      </c>
      <c r="P4812" s="181" t="e">
        <f t="shared" si="1265"/>
        <v>#DIV/0!</v>
      </c>
      <c r="R4812" s="181" t="e">
        <f t="shared" si="1266"/>
        <v>#DIV/0!</v>
      </c>
      <c r="S4812" s="181" t="e">
        <f t="shared" si="1267"/>
        <v>#DIV/0!</v>
      </c>
      <c r="T4812" s="339" t="e">
        <f t="shared" si="1273"/>
        <v>#DIV/0!</v>
      </c>
      <c r="U4812" s="181" t="e">
        <f t="shared" si="1268"/>
        <v>#DIV/0!</v>
      </c>
    </row>
    <row r="4813" spans="2:21" ht="12.75" customHeight="1" x14ac:dyDescent="0.15">
      <c r="B4813" s="1">
        <f t="shared" si="1274"/>
        <v>494.20000000004387</v>
      </c>
      <c r="C4813" s="181" t="e">
        <f t="shared" si="1269"/>
        <v>#DIV/0!</v>
      </c>
      <c r="D4813" s="242">
        <f t="shared" si="1270"/>
        <v>109.54365121594402</v>
      </c>
      <c r="E4813" s="181" t="e">
        <f t="shared" si="1258"/>
        <v>#DIV/0!</v>
      </c>
      <c r="F4813" s="181" t="e">
        <f t="shared" si="1271"/>
        <v>#DIV/0!</v>
      </c>
      <c r="H4813" s="181" t="e">
        <f t="shared" si="1272"/>
        <v>#DIV/0!</v>
      </c>
      <c r="I4813" s="181" t="e">
        <f t="shared" si="1259"/>
        <v>#DIV/0!</v>
      </c>
      <c r="J4813" s="339" t="e">
        <f t="shared" si="1260"/>
        <v>#DIV/0!</v>
      </c>
      <c r="K4813" s="181" t="e">
        <f t="shared" si="1261"/>
        <v>#DIV/0!</v>
      </c>
      <c r="M4813" s="181" t="e">
        <f t="shared" si="1262"/>
        <v>#DIV/0!</v>
      </c>
      <c r="N4813" s="181" t="e">
        <f t="shared" si="1263"/>
        <v>#DIV/0!</v>
      </c>
      <c r="O4813" s="339" t="e">
        <f t="shared" si="1264"/>
        <v>#DIV/0!</v>
      </c>
      <c r="P4813" s="181" t="e">
        <f t="shared" si="1265"/>
        <v>#DIV/0!</v>
      </c>
      <c r="R4813" s="181" t="e">
        <f t="shared" si="1266"/>
        <v>#DIV/0!</v>
      </c>
      <c r="S4813" s="181" t="e">
        <f t="shared" si="1267"/>
        <v>#DIV/0!</v>
      </c>
      <c r="T4813" s="339" t="e">
        <f t="shared" si="1273"/>
        <v>#DIV/0!</v>
      </c>
      <c r="U4813" s="181" t="e">
        <f t="shared" si="1268"/>
        <v>#DIV/0!</v>
      </c>
    </row>
    <row r="4814" spans="2:21" ht="12.75" customHeight="1" x14ac:dyDescent="0.15">
      <c r="B4814" s="1">
        <f t="shared" si="1274"/>
        <v>494.30000000004389</v>
      </c>
      <c r="C4814" s="181" t="e">
        <f t="shared" si="1269"/>
        <v>#DIV/0!</v>
      </c>
      <c r="D4814" s="242">
        <f t="shared" si="1270"/>
        <v>109.54942472381529</v>
      </c>
      <c r="E4814" s="181" t="e">
        <f t="shared" si="1258"/>
        <v>#DIV/0!</v>
      </c>
      <c r="F4814" s="181" t="e">
        <f t="shared" si="1271"/>
        <v>#DIV/0!</v>
      </c>
      <c r="H4814" s="181" t="e">
        <f t="shared" si="1272"/>
        <v>#DIV/0!</v>
      </c>
      <c r="I4814" s="181" t="e">
        <f t="shared" si="1259"/>
        <v>#DIV/0!</v>
      </c>
      <c r="J4814" s="339" t="e">
        <f t="shared" si="1260"/>
        <v>#DIV/0!</v>
      </c>
      <c r="K4814" s="181" t="e">
        <f t="shared" si="1261"/>
        <v>#DIV/0!</v>
      </c>
      <c r="M4814" s="181" t="e">
        <f t="shared" si="1262"/>
        <v>#DIV/0!</v>
      </c>
      <c r="N4814" s="181" t="e">
        <f t="shared" si="1263"/>
        <v>#DIV/0!</v>
      </c>
      <c r="O4814" s="339" t="e">
        <f t="shared" si="1264"/>
        <v>#DIV/0!</v>
      </c>
      <c r="P4814" s="181" t="e">
        <f t="shared" si="1265"/>
        <v>#DIV/0!</v>
      </c>
      <c r="R4814" s="181" t="e">
        <f t="shared" si="1266"/>
        <v>#DIV/0!</v>
      </c>
      <c r="S4814" s="181" t="e">
        <f t="shared" si="1267"/>
        <v>#DIV/0!</v>
      </c>
      <c r="T4814" s="339" t="e">
        <f t="shared" si="1273"/>
        <v>#DIV/0!</v>
      </c>
      <c r="U4814" s="181" t="e">
        <f t="shared" si="1268"/>
        <v>#DIV/0!</v>
      </c>
    </row>
    <row r="4815" spans="2:21" ht="12.75" customHeight="1" x14ac:dyDescent="0.15">
      <c r="B4815" s="1">
        <f t="shared" si="1274"/>
        <v>494.40000000004392</v>
      </c>
      <c r="C4815" s="181" t="e">
        <f t="shared" si="1269"/>
        <v>#DIV/0!</v>
      </c>
      <c r="D4815" s="242">
        <f t="shared" si="1270"/>
        <v>109.55519731899932</v>
      </c>
      <c r="E4815" s="181" t="e">
        <f t="shared" si="1258"/>
        <v>#DIV/0!</v>
      </c>
      <c r="F4815" s="181" t="e">
        <f t="shared" si="1271"/>
        <v>#DIV/0!</v>
      </c>
      <c r="H4815" s="181" t="e">
        <f t="shared" si="1272"/>
        <v>#DIV/0!</v>
      </c>
      <c r="I4815" s="181" t="e">
        <f t="shared" si="1259"/>
        <v>#DIV/0!</v>
      </c>
      <c r="J4815" s="339" t="e">
        <f t="shared" si="1260"/>
        <v>#DIV/0!</v>
      </c>
      <c r="K4815" s="181" t="e">
        <f t="shared" si="1261"/>
        <v>#DIV/0!</v>
      </c>
      <c r="M4815" s="181" t="e">
        <f t="shared" si="1262"/>
        <v>#DIV/0!</v>
      </c>
      <c r="N4815" s="181" t="e">
        <f t="shared" si="1263"/>
        <v>#DIV/0!</v>
      </c>
      <c r="O4815" s="339" t="e">
        <f t="shared" si="1264"/>
        <v>#DIV/0!</v>
      </c>
      <c r="P4815" s="181" t="e">
        <f t="shared" si="1265"/>
        <v>#DIV/0!</v>
      </c>
      <c r="R4815" s="181" t="e">
        <f t="shared" si="1266"/>
        <v>#DIV/0!</v>
      </c>
      <c r="S4815" s="181" t="e">
        <f t="shared" si="1267"/>
        <v>#DIV/0!</v>
      </c>
      <c r="T4815" s="339" t="e">
        <f t="shared" si="1273"/>
        <v>#DIV/0!</v>
      </c>
      <c r="U4815" s="181" t="e">
        <f t="shared" si="1268"/>
        <v>#DIV/0!</v>
      </c>
    </row>
    <row r="4816" spans="2:21" ht="12.75" customHeight="1" x14ac:dyDescent="0.15">
      <c r="B4816" s="1">
        <f t="shared" si="1274"/>
        <v>494.50000000004394</v>
      </c>
      <c r="C4816" s="181" t="e">
        <f t="shared" si="1269"/>
        <v>#DIV/0!</v>
      </c>
      <c r="D4816" s="242">
        <f t="shared" si="1270"/>
        <v>109.56096900183249</v>
      </c>
      <c r="E4816" s="181" t="e">
        <f t="shared" si="1258"/>
        <v>#DIV/0!</v>
      </c>
      <c r="F4816" s="181" t="e">
        <f t="shared" si="1271"/>
        <v>#DIV/0!</v>
      </c>
      <c r="H4816" s="181" t="e">
        <f t="shared" si="1272"/>
        <v>#DIV/0!</v>
      </c>
      <c r="I4816" s="181" t="e">
        <f t="shared" si="1259"/>
        <v>#DIV/0!</v>
      </c>
      <c r="J4816" s="339" t="e">
        <f t="shared" si="1260"/>
        <v>#DIV/0!</v>
      </c>
      <c r="K4816" s="181" t="e">
        <f t="shared" si="1261"/>
        <v>#DIV/0!</v>
      </c>
      <c r="M4816" s="181" t="e">
        <f t="shared" si="1262"/>
        <v>#DIV/0!</v>
      </c>
      <c r="N4816" s="181" t="e">
        <f t="shared" si="1263"/>
        <v>#DIV/0!</v>
      </c>
      <c r="O4816" s="339" t="e">
        <f t="shared" si="1264"/>
        <v>#DIV/0!</v>
      </c>
      <c r="P4816" s="181" t="e">
        <f t="shared" si="1265"/>
        <v>#DIV/0!</v>
      </c>
      <c r="R4816" s="181" t="e">
        <f t="shared" si="1266"/>
        <v>#DIV/0!</v>
      </c>
      <c r="S4816" s="181" t="e">
        <f t="shared" si="1267"/>
        <v>#DIV/0!</v>
      </c>
      <c r="T4816" s="339" t="e">
        <f t="shared" si="1273"/>
        <v>#DIV/0!</v>
      </c>
      <c r="U4816" s="181" t="e">
        <f t="shared" si="1268"/>
        <v>#DIV/0!</v>
      </c>
    </row>
    <row r="4817" spans="2:21" ht="12.75" customHeight="1" x14ac:dyDescent="0.15">
      <c r="B4817" s="1">
        <f t="shared" si="1274"/>
        <v>494.60000000004396</v>
      </c>
      <c r="C4817" s="181" t="e">
        <f t="shared" si="1269"/>
        <v>#DIV/0!</v>
      </c>
      <c r="D4817" s="242">
        <f t="shared" si="1270"/>
        <v>109.56673977265142</v>
      </c>
      <c r="E4817" s="181" t="e">
        <f t="shared" si="1258"/>
        <v>#DIV/0!</v>
      </c>
      <c r="F4817" s="181" t="e">
        <f t="shared" si="1271"/>
        <v>#DIV/0!</v>
      </c>
      <c r="H4817" s="181" t="e">
        <f t="shared" si="1272"/>
        <v>#DIV/0!</v>
      </c>
      <c r="I4817" s="181" t="e">
        <f t="shared" si="1259"/>
        <v>#DIV/0!</v>
      </c>
      <c r="J4817" s="339" t="e">
        <f t="shared" si="1260"/>
        <v>#DIV/0!</v>
      </c>
      <c r="K4817" s="181" t="e">
        <f t="shared" si="1261"/>
        <v>#DIV/0!</v>
      </c>
      <c r="M4817" s="181" t="e">
        <f t="shared" si="1262"/>
        <v>#DIV/0!</v>
      </c>
      <c r="N4817" s="181" t="e">
        <f t="shared" si="1263"/>
        <v>#DIV/0!</v>
      </c>
      <c r="O4817" s="339" t="e">
        <f t="shared" si="1264"/>
        <v>#DIV/0!</v>
      </c>
      <c r="P4817" s="181" t="e">
        <f t="shared" si="1265"/>
        <v>#DIV/0!</v>
      </c>
      <c r="R4817" s="181" t="e">
        <f t="shared" si="1266"/>
        <v>#DIV/0!</v>
      </c>
      <c r="S4817" s="181" t="e">
        <f t="shared" si="1267"/>
        <v>#DIV/0!</v>
      </c>
      <c r="T4817" s="339" t="e">
        <f t="shared" si="1273"/>
        <v>#DIV/0!</v>
      </c>
      <c r="U4817" s="181" t="e">
        <f t="shared" si="1268"/>
        <v>#DIV/0!</v>
      </c>
    </row>
    <row r="4818" spans="2:21" ht="12.75" customHeight="1" x14ac:dyDescent="0.15">
      <c r="B4818" s="1">
        <f t="shared" si="1274"/>
        <v>494.70000000004399</v>
      </c>
      <c r="C4818" s="181" t="e">
        <f t="shared" si="1269"/>
        <v>#DIV/0!</v>
      </c>
      <c r="D4818" s="242">
        <f t="shared" si="1270"/>
        <v>109.57250963179206</v>
      </c>
      <c r="E4818" s="181" t="e">
        <f t="shared" si="1258"/>
        <v>#DIV/0!</v>
      </c>
      <c r="F4818" s="181" t="e">
        <f t="shared" si="1271"/>
        <v>#DIV/0!</v>
      </c>
      <c r="H4818" s="181" t="e">
        <f t="shared" si="1272"/>
        <v>#DIV/0!</v>
      </c>
      <c r="I4818" s="181" t="e">
        <f t="shared" si="1259"/>
        <v>#DIV/0!</v>
      </c>
      <c r="J4818" s="339" t="e">
        <f t="shared" si="1260"/>
        <v>#DIV/0!</v>
      </c>
      <c r="K4818" s="181" t="e">
        <f t="shared" si="1261"/>
        <v>#DIV/0!</v>
      </c>
      <c r="M4818" s="181" t="e">
        <f t="shared" si="1262"/>
        <v>#DIV/0!</v>
      </c>
      <c r="N4818" s="181" t="e">
        <f t="shared" si="1263"/>
        <v>#DIV/0!</v>
      </c>
      <c r="O4818" s="339" t="e">
        <f t="shared" si="1264"/>
        <v>#DIV/0!</v>
      </c>
      <c r="P4818" s="181" t="e">
        <f t="shared" si="1265"/>
        <v>#DIV/0!</v>
      </c>
      <c r="R4818" s="181" t="e">
        <f t="shared" si="1266"/>
        <v>#DIV/0!</v>
      </c>
      <c r="S4818" s="181" t="e">
        <f t="shared" si="1267"/>
        <v>#DIV/0!</v>
      </c>
      <c r="T4818" s="339" t="e">
        <f t="shared" si="1273"/>
        <v>#DIV/0!</v>
      </c>
      <c r="U4818" s="181" t="e">
        <f t="shared" si="1268"/>
        <v>#DIV/0!</v>
      </c>
    </row>
    <row r="4819" spans="2:21" ht="12.75" customHeight="1" x14ac:dyDescent="0.15">
      <c r="B4819" s="1">
        <f t="shared" si="1274"/>
        <v>494.80000000004401</v>
      </c>
      <c r="C4819" s="181" t="e">
        <f t="shared" si="1269"/>
        <v>#DIV/0!</v>
      </c>
      <c r="D4819" s="242">
        <f t="shared" si="1270"/>
        <v>109.57827857959059</v>
      </c>
      <c r="E4819" s="181" t="e">
        <f t="shared" si="1258"/>
        <v>#DIV/0!</v>
      </c>
      <c r="F4819" s="181" t="e">
        <f t="shared" si="1271"/>
        <v>#DIV/0!</v>
      </c>
      <c r="H4819" s="181" t="e">
        <f t="shared" si="1272"/>
        <v>#DIV/0!</v>
      </c>
      <c r="I4819" s="181" t="e">
        <f t="shared" si="1259"/>
        <v>#DIV/0!</v>
      </c>
      <c r="J4819" s="339" t="e">
        <f t="shared" si="1260"/>
        <v>#DIV/0!</v>
      </c>
      <c r="K4819" s="181" t="e">
        <f t="shared" si="1261"/>
        <v>#DIV/0!</v>
      </c>
      <c r="M4819" s="181" t="e">
        <f t="shared" si="1262"/>
        <v>#DIV/0!</v>
      </c>
      <c r="N4819" s="181" t="e">
        <f t="shared" si="1263"/>
        <v>#DIV/0!</v>
      </c>
      <c r="O4819" s="339" t="e">
        <f t="shared" si="1264"/>
        <v>#DIV/0!</v>
      </c>
      <c r="P4819" s="181" t="e">
        <f t="shared" si="1265"/>
        <v>#DIV/0!</v>
      </c>
      <c r="R4819" s="181" t="e">
        <f t="shared" si="1266"/>
        <v>#DIV/0!</v>
      </c>
      <c r="S4819" s="181" t="e">
        <f t="shared" si="1267"/>
        <v>#DIV/0!</v>
      </c>
      <c r="T4819" s="339" t="e">
        <f t="shared" si="1273"/>
        <v>#DIV/0!</v>
      </c>
      <c r="U4819" s="181" t="e">
        <f t="shared" si="1268"/>
        <v>#DIV/0!</v>
      </c>
    </row>
    <row r="4820" spans="2:21" ht="12.75" customHeight="1" x14ac:dyDescent="0.15">
      <c r="B4820" s="1">
        <f t="shared" si="1274"/>
        <v>494.90000000004403</v>
      </c>
      <c r="C4820" s="181" t="e">
        <f t="shared" si="1269"/>
        <v>#DIV/0!</v>
      </c>
      <c r="D4820" s="242">
        <f t="shared" si="1270"/>
        <v>109.58404661638285</v>
      </c>
      <c r="E4820" s="181" t="e">
        <f t="shared" si="1258"/>
        <v>#DIV/0!</v>
      </c>
      <c r="F4820" s="181" t="e">
        <f t="shared" si="1271"/>
        <v>#DIV/0!</v>
      </c>
      <c r="H4820" s="181" t="e">
        <f t="shared" si="1272"/>
        <v>#DIV/0!</v>
      </c>
      <c r="I4820" s="181" t="e">
        <f t="shared" si="1259"/>
        <v>#DIV/0!</v>
      </c>
      <c r="J4820" s="339" t="e">
        <f t="shared" si="1260"/>
        <v>#DIV/0!</v>
      </c>
      <c r="K4820" s="181" t="e">
        <f t="shared" si="1261"/>
        <v>#DIV/0!</v>
      </c>
      <c r="M4820" s="181" t="e">
        <f t="shared" si="1262"/>
        <v>#DIV/0!</v>
      </c>
      <c r="N4820" s="181" t="e">
        <f t="shared" si="1263"/>
        <v>#DIV/0!</v>
      </c>
      <c r="O4820" s="339" t="e">
        <f t="shared" si="1264"/>
        <v>#DIV/0!</v>
      </c>
      <c r="P4820" s="181" t="e">
        <f t="shared" si="1265"/>
        <v>#DIV/0!</v>
      </c>
      <c r="R4820" s="181" t="e">
        <f t="shared" si="1266"/>
        <v>#DIV/0!</v>
      </c>
      <c r="S4820" s="181" t="e">
        <f t="shared" si="1267"/>
        <v>#DIV/0!</v>
      </c>
      <c r="T4820" s="339" t="e">
        <f t="shared" si="1273"/>
        <v>#DIV/0!</v>
      </c>
      <c r="U4820" s="181" t="e">
        <f t="shared" si="1268"/>
        <v>#DIV/0!</v>
      </c>
    </row>
    <row r="4821" spans="2:21" ht="12.75" customHeight="1" x14ac:dyDescent="0.15">
      <c r="B4821" s="1">
        <f t="shared" si="1274"/>
        <v>495.00000000004405</v>
      </c>
      <c r="C4821" s="181" t="e">
        <f t="shared" si="1269"/>
        <v>#DIV/0!</v>
      </c>
      <c r="D4821" s="242">
        <f t="shared" si="1270"/>
        <v>109.58981374250419</v>
      </c>
      <c r="E4821" s="181" t="e">
        <f t="shared" si="1258"/>
        <v>#DIV/0!</v>
      </c>
      <c r="F4821" s="181" t="e">
        <f t="shared" si="1271"/>
        <v>#DIV/0!</v>
      </c>
      <c r="H4821" s="181" t="e">
        <f t="shared" si="1272"/>
        <v>#DIV/0!</v>
      </c>
      <c r="I4821" s="181" t="e">
        <f t="shared" si="1259"/>
        <v>#DIV/0!</v>
      </c>
      <c r="J4821" s="339" t="e">
        <f t="shared" si="1260"/>
        <v>#DIV/0!</v>
      </c>
      <c r="K4821" s="181" t="e">
        <f t="shared" si="1261"/>
        <v>#DIV/0!</v>
      </c>
      <c r="M4821" s="181" t="e">
        <f t="shared" si="1262"/>
        <v>#DIV/0!</v>
      </c>
      <c r="N4821" s="181" t="e">
        <f t="shared" si="1263"/>
        <v>#DIV/0!</v>
      </c>
      <c r="O4821" s="339" t="e">
        <f t="shared" si="1264"/>
        <v>#DIV/0!</v>
      </c>
      <c r="P4821" s="181" t="e">
        <f t="shared" si="1265"/>
        <v>#DIV/0!</v>
      </c>
      <c r="R4821" s="181" t="e">
        <f t="shared" si="1266"/>
        <v>#DIV/0!</v>
      </c>
      <c r="S4821" s="181" t="e">
        <f t="shared" si="1267"/>
        <v>#DIV/0!</v>
      </c>
      <c r="T4821" s="339" t="e">
        <f t="shared" si="1273"/>
        <v>#DIV/0!</v>
      </c>
      <c r="U4821" s="181" t="e">
        <f t="shared" si="1268"/>
        <v>#DIV/0!</v>
      </c>
    </row>
    <row r="4822" spans="2:21" ht="12.75" customHeight="1" x14ac:dyDescent="0.15">
      <c r="B4822" s="1">
        <f t="shared" si="1274"/>
        <v>495.10000000004408</v>
      </c>
      <c r="C4822" s="181" t="e">
        <f t="shared" si="1269"/>
        <v>#DIV/0!</v>
      </c>
      <c r="D4822" s="242">
        <f t="shared" si="1270"/>
        <v>109.59557995829022</v>
      </c>
      <c r="E4822" s="181" t="e">
        <f t="shared" si="1258"/>
        <v>#DIV/0!</v>
      </c>
      <c r="F4822" s="181" t="e">
        <f t="shared" si="1271"/>
        <v>#DIV/0!</v>
      </c>
      <c r="H4822" s="181" t="e">
        <f t="shared" si="1272"/>
        <v>#DIV/0!</v>
      </c>
      <c r="I4822" s="181" t="e">
        <f t="shared" si="1259"/>
        <v>#DIV/0!</v>
      </c>
      <c r="J4822" s="339" t="e">
        <f t="shared" si="1260"/>
        <v>#DIV/0!</v>
      </c>
      <c r="K4822" s="181" t="e">
        <f t="shared" si="1261"/>
        <v>#DIV/0!</v>
      </c>
      <c r="M4822" s="181" t="e">
        <f t="shared" si="1262"/>
        <v>#DIV/0!</v>
      </c>
      <c r="N4822" s="181" t="e">
        <f t="shared" si="1263"/>
        <v>#DIV/0!</v>
      </c>
      <c r="O4822" s="339" t="e">
        <f t="shared" si="1264"/>
        <v>#DIV/0!</v>
      </c>
      <c r="P4822" s="181" t="e">
        <f t="shared" si="1265"/>
        <v>#DIV/0!</v>
      </c>
      <c r="R4822" s="181" t="e">
        <f t="shared" si="1266"/>
        <v>#DIV/0!</v>
      </c>
      <c r="S4822" s="181" t="e">
        <f t="shared" si="1267"/>
        <v>#DIV/0!</v>
      </c>
      <c r="T4822" s="339" t="e">
        <f t="shared" si="1273"/>
        <v>#DIV/0!</v>
      </c>
      <c r="U4822" s="181" t="e">
        <f t="shared" si="1268"/>
        <v>#DIV/0!</v>
      </c>
    </row>
    <row r="4823" spans="2:21" ht="12.75" customHeight="1" x14ac:dyDescent="0.15">
      <c r="B4823" s="1">
        <f t="shared" si="1274"/>
        <v>495.2000000000441</v>
      </c>
      <c r="C4823" s="181" t="e">
        <f t="shared" si="1269"/>
        <v>#DIV/0!</v>
      </c>
      <c r="D4823" s="242">
        <f t="shared" si="1270"/>
        <v>109.60134526407619</v>
      </c>
      <c r="E4823" s="181" t="e">
        <f t="shared" si="1258"/>
        <v>#DIV/0!</v>
      </c>
      <c r="F4823" s="181" t="e">
        <f t="shared" si="1271"/>
        <v>#DIV/0!</v>
      </c>
      <c r="H4823" s="181" t="e">
        <f t="shared" si="1272"/>
        <v>#DIV/0!</v>
      </c>
      <c r="I4823" s="181" t="e">
        <f t="shared" si="1259"/>
        <v>#DIV/0!</v>
      </c>
      <c r="J4823" s="339" t="e">
        <f t="shared" si="1260"/>
        <v>#DIV/0!</v>
      </c>
      <c r="K4823" s="181" t="e">
        <f t="shared" si="1261"/>
        <v>#DIV/0!</v>
      </c>
      <c r="M4823" s="181" t="e">
        <f t="shared" si="1262"/>
        <v>#DIV/0!</v>
      </c>
      <c r="N4823" s="181" t="e">
        <f t="shared" si="1263"/>
        <v>#DIV/0!</v>
      </c>
      <c r="O4823" s="339" t="e">
        <f t="shared" si="1264"/>
        <v>#DIV/0!</v>
      </c>
      <c r="P4823" s="181" t="e">
        <f t="shared" si="1265"/>
        <v>#DIV/0!</v>
      </c>
      <c r="R4823" s="181" t="e">
        <f t="shared" si="1266"/>
        <v>#DIV/0!</v>
      </c>
      <c r="S4823" s="181" t="e">
        <f t="shared" si="1267"/>
        <v>#DIV/0!</v>
      </c>
      <c r="T4823" s="339" t="e">
        <f t="shared" si="1273"/>
        <v>#DIV/0!</v>
      </c>
      <c r="U4823" s="181" t="e">
        <f t="shared" si="1268"/>
        <v>#DIV/0!</v>
      </c>
    </row>
    <row r="4824" spans="2:21" ht="12.75" customHeight="1" x14ac:dyDescent="0.15">
      <c r="B4824" s="1">
        <f t="shared" si="1274"/>
        <v>495.30000000004412</v>
      </c>
      <c r="C4824" s="181" t="e">
        <f t="shared" si="1269"/>
        <v>#DIV/0!</v>
      </c>
      <c r="D4824" s="242">
        <f t="shared" si="1270"/>
        <v>109.60710966019695</v>
      </c>
      <c r="E4824" s="181" t="e">
        <f t="shared" si="1258"/>
        <v>#DIV/0!</v>
      </c>
      <c r="F4824" s="181" t="e">
        <f t="shared" si="1271"/>
        <v>#DIV/0!</v>
      </c>
      <c r="H4824" s="181" t="e">
        <f t="shared" si="1272"/>
        <v>#DIV/0!</v>
      </c>
      <c r="I4824" s="181" t="e">
        <f t="shared" si="1259"/>
        <v>#DIV/0!</v>
      </c>
      <c r="J4824" s="339" t="e">
        <f t="shared" si="1260"/>
        <v>#DIV/0!</v>
      </c>
      <c r="K4824" s="181" t="e">
        <f t="shared" si="1261"/>
        <v>#DIV/0!</v>
      </c>
      <c r="M4824" s="181" t="e">
        <f t="shared" si="1262"/>
        <v>#DIV/0!</v>
      </c>
      <c r="N4824" s="181" t="e">
        <f t="shared" si="1263"/>
        <v>#DIV/0!</v>
      </c>
      <c r="O4824" s="339" t="e">
        <f t="shared" si="1264"/>
        <v>#DIV/0!</v>
      </c>
      <c r="P4824" s="181" t="e">
        <f t="shared" si="1265"/>
        <v>#DIV/0!</v>
      </c>
      <c r="R4824" s="181" t="e">
        <f t="shared" si="1266"/>
        <v>#DIV/0!</v>
      </c>
      <c r="S4824" s="181" t="e">
        <f t="shared" si="1267"/>
        <v>#DIV/0!</v>
      </c>
      <c r="T4824" s="339" t="e">
        <f t="shared" si="1273"/>
        <v>#DIV/0!</v>
      </c>
      <c r="U4824" s="181" t="e">
        <f t="shared" si="1268"/>
        <v>#DIV/0!</v>
      </c>
    </row>
    <row r="4825" spans="2:21" ht="12.75" customHeight="1" x14ac:dyDescent="0.15">
      <c r="B4825" s="1">
        <f t="shared" si="1274"/>
        <v>495.40000000004414</v>
      </c>
      <c r="C4825" s="181" t="e">
        <f t="shared" si="1269"/>
        <v>#DIV/0!</v>
      </c>
      <c r="D4825" s="242">
        <f t="shared" si="1270"/>
        <v>109.61287314698752</v>
      </c>
      <c r="E4825" s="181" t="e">
        <f t="shared" si="1258"/>
        <v>#DIV/0!</v>
      </c>
      <c r="F4825" s="181" t="e">
        <f t="shared" si="1271"/>
        <v>#DIV/0!</v>
      </c>
      <c r="H4825" s="181" t="e">
        <f t="shared" si="1272"/>
        <v>#DIV/0!</v>
      </c>
      <c r="I4825" s="181" t="e">
        <f t="shared" si="1259"/>
        <v>#DIV/0!</v>
      </c>
      <c r="J4825" s="339" t="e">
        <f t="shared" si="1260"/>
        <v>#DIV/0!</v>
      </c>
      <c r="K4825" s="181" t="e">
        <f t="shared" si="1261"/>
        <v>#DIV/0!</v>
      </c>
      <c r="M4825" s="181" t="e">
        <f t="shared" si="1262"/>
        <v>#DIV/0!</v>
      </c>
      <c r="N4825" s="181" t="e">
        <f t="shared" si="1263"/>
        <v>#DIV/0!</v>
      </c>
      <c r="O4825" s="339" t="e">
        <f t="shared" si="1264"/>
        <v>#DIV/0!</v>
      </c>
      <c r="P4825" s="181" t="e">
        <f t="shared" si="1265"/>
        <v>#DIV/0!</v>
      </c>
      <c r="R4825" s="181" t="e">
        <f t="shared" si="1266"/>
        <v>#DIV/0!</v>
      </c>
      <c r="S4825" s="181" t="e">
        <f t="shared" si="1267"/>
        <v>#DIV/0!</v>
      </c>
      <c r="T4825" s="339" t="e">
        <f t="shared" si="1273"/>
        <v>#DIV/0!</v>
      </c>
      <c r="U4825" s="181" t="e">
        <f t="shared" si="1268"/>
        <v>#DIV/0!</v>
      </c>
    </row>
    <row r="4826" spans="2:21" ht="12.75" customHeight="1" x14ac:dyDescent="0.15">
      <c r="B4826" s="1">
        <f t="shared" si="1274"/>
        <v>495.50000000004417</v>
      </c>
      <c r="C4826" s="181" t="e">
        <f t="shared" si="1269"/>
        <v>#DIV/0!</v>
      </c>
      <c r="D4826" s="242">
        <f t="shared" si="1270"/>
        <v>109.61863572478238</v>
      </c>
      <c r="E4826" s="181" t="e">
        <f t="shared" si="1258"/>
        <v>#DIV/0!</v>
      </c>
      <c r="F4826" s="181" t="e">
        <f t="shared" si="1271"/>
        <v>#DIV/0!</v>
      </c>
      <c r="H4826" s="181" t="e">
        <f t="shared" si="1272"/>
        <v>#DIV/0!</v>
      </c>
      <c r="I4826" s="181" t="e">
        <f t="shared" si="1259"/>
        <v>#DIV/0!</v>
      </c>
      <c r="J4826" s="339" t="e">
        <f t="shared" si="1260"/>
        <v>#DIV/0!</v>
      </c>
      <c r="K4826" s="181" t="e">
        <f t="shared" si="1261"/>
        <v>#DIV/0!</v>
      </c>
      <c r="M4826" s="181" t="e">
        <f t="shared" si="1262"/>
        <v>#DIV/0!</v>
      </c>
      <c r="N4826" s="181" t="e">
        <f t="shared" si="1263"/>
        <v>#DIV/0!</v>
      </c>
      <c r="O4826" s="339" t="e">
        <f t="shared" si="1264"/>
        <v>#DIV/0!</v>
      </c>
      <c r="P4826" s="181" t="e">
        <f t="shared" si="1265"/>
        <v>#DIV/0!</v>
      </c>
      <c r="R4826" s="181" t="e">
        <f t="shared" si="1266"/>
        <v>#DIV/0!</v>
      </c>
      <c r="S4826" s="181" t="e">
        <f t="shared" si="1267"/>
        <v>#DIV/0!</v>
      </c>
      <c r="T4826" s="339" t="e">
        <f t="shared" si="1273"/>
        <v>#DIV/0!</v>
      </c>
      <c r="U4826" s="181" t="e">
        <f t="shared" si="1268"/>
        <v>#DIV/0!</v>
      </c>
    </row>
    <row r="4827" spans="2:21" ht="12.75" customHeight="1" x14ac:dyDescent="0.15">
      <c r="B4827" s="1">
        <f t="shared" si="1274"/>
        <v>495.60000000004419</v>
      </c>
      <c r="C4827" s="181" t="e">
        <f t="shared" si="1269"/>
        <v>#DIV/0!</v>
      </c>
      <c r="D4827" s="242">
        <f t="shared" si="1270"/>
        <v>109.62439739391608</v>
      </c>
      <c r="E4827" s="181" t="e">
        <f t="shared" si="1258"/>
        <v>#DIV/0!</v>
      </c>
      <c r="F4827" s="181" t="e">
        <f t="shared" si="1271"/>
        <v>#DIV/0!</v>
      </c>
      <c r="H4827" s="181" t="e">
        <f t="shared" si="1272"/>
        <v>#DIV/0!</v>
      </c>
      <c r="I4827" s="181" t="e">
        <f t="shared" si="1259"/>
        <v>#DIV/0!</v>
      </c>
      <c r="J4827" s="339" t="e">
        <f t="shared" si="1260"/>
        <v>#DIV/0!</v>
      </c>
      <c r="K4827" s="181" t="e">
        <f t="shared" si="1261"/>
        <v>#DIV/0!</v>
      </c>
      <c r="M4827" s="181" t="e">
        <f t="shared" si="1262"/>
        <v>#DIV/0!</v>
      </c>
      <c r="N4827" s="181" t="e">
        <f t="shared" si="1263"/>
        <v>#DIV/0!</v>
      </c>
      <c r="O4827" s="339" t="e">
        <f t="shared" si="1264"/>
        <v>#DIV/0!</v>
      </c>
      <c r="P4827" s="181" t="e">
        <f t="shared" si="1265"/>
        <v>#DIV/0!</v>
      </c>
      <c r="R4827" s="181" t="e">
        <f t="shared" si="1266"/>
        <v>#DIV/0!</v>
      </c>
      <c r="S4827" s="181" t="e">
        <f t="shared" si="1267"/>
        <v>#DIV/0!</v>
      </c>
      <c r="T4827" s="339" t="e">
        <f t="shared" si="1273"/>
        <v>#DIV/0!</v>
      </c>
      <c r="U4827" s="181" t="e">
        <f t="shared" si="1268"/>
        <v>#DIV/0!</v>
      </c>
    </row>
    <row r="4828" spans="2:21" ht="12.75" customHeight="1" x14ac:dyDescent="0.15">
      <c r="B4828" s="1">
        <f t="shared" si="1274"/>
        <v>495.70000000004421</v>
      </c>
      <c r="C4828" s="181" t="e">
        <f t="shared" si="1269"/>
        <v>#DIV/0!</v>
      </c>
      <c r="D4828" s="242">
        <f t="shared" si="1270"/>
        <v>109.63015815472285</v>
      </c>
      <c r="E4828" s="181" t="e">
        <f t="shared" si="1258"/>
        <v>#DIV/0!</v>
      </c>
      <c r="F4828" s="181" t="e">
        <f t="shared" si="1271"/>
        <v>#DIV/0!</v>
      </c>
      <c r="H4828" s="181" t="e">
        <f t="shared" si="1272"/>
        <v>#DIV/0!</v>
      </c>
      <c r="I4828" s="181" t="e">
        <f t="shared" si="1259"/>
        <v>#DIV/0!</v>
      </c>
      <c r="J4828" s="339" t="e">
        <f t="shared" si="1260"/>
        <v>#DIV/0!</v>
      </c>
      <c r="K4828" s="181" t="e">
        <f t="shared" si="1261"/>
        <v>#DIV/0!</v>
      </c>
      <c r="M4828" s="181" t="e">
        <f t="shared" si="1262"/>
        <v>#DIV/0!</v>
      </c>
      <c r="N4828" s="181" t="e">
        <f t="shared" si="1263"/>
        <v>#DIV/0!</v>
      </c>
      <c r="O4828" s="339" t="e">
        <f t="shared" si="1264"/>
        <v>#DIV/0!</v>
      </c>
      <c r="P4828" s="181" t="e">
        <f t="shared" si="1265"/>
        <v>#DIV/0!</v>
      </c>
      <c r="R4828" s="181" t="e">
        <f t="shared" si="1266"/>
        <v>#DIV/0!</v>
      </c>
      <c r="S4828" s="181" t="e">
        <f t="shared" si="1267"/>
        <v>#DIV/0!</v>
      </c>
      <c r="T4828" s="339" t="e">
        <f t="shared" si="1273"/>
        <v>#DIV/0!</v>
      </c>
      <c r="U4828" s="181" t="e">
        <f t="shared" si="1268"/>
        <v>#DIV/0!</v>
      </c>
    </row>
    <row r="4829" spans="2:21" ht="12.75" customHeight="1" x14ac:dyDescent="0.15">
      <c r="B4829" s="1">
        <f t="shared" si="1274"/>
        <v>495.80000000004424</v>
      </c>
      <c r="C4829" s="181" t="e">
        <f t="shared" si="1269"/>
        <v>#DIV/0!</v>
      </c>
      <c r="D4829" s="242">
        <f t="shared" si="1270"/>
        <v>109.63591800753676</v>
      </c>
      <c r="E4829" s="181" t="e">
        <f t="shared" si="1258"/>
        <v>#DIV/0!</v>
      </c>
      <c r="F4829" s="181" t="e">
        <f t="shared" si="1271"/>
        <v>#DIV/0!</v>
      </c>
      <c r="H4829" s="181" t="e">
        <f t="shared" si="1272"/>
        <v>#DIV/0!</v>
      </c>
      <c r="I4829" s="181" t="e">
        <f t="shared" si="1259"/>
        <v>#DIV/0!</v>
      </c>
      <c r="J4829" s="339" t="e">
        <f t="shared" si="1260"/>
        <v>#DIV/0!</v>
      </c>
      <c r="K4829" s="181" t="e">
        <f t="shared" si="1261"/>
        <v>#DIV/0!</v>
      </c>
      <c r="M4829" s="181" t="e">
        <f t="shared" si="1262"/>
        <v>#DIV/0!</v>
      </c>
      <c r="N4829" s="181" t="e">
        <f t="shared" si="1263"/>
        <v>#DIV/0!</v>
      </c>
      <c r="O4829" s="339" t="e">
        <f t="shared" si="1264"/>
        <v>#DIV/0!</v>
      </c>
      <c r="P4829" s="181" t="e">
        <f t="shared" si="1265"/>
        <v>#DIV/0!</v>
      </c>
      <c r="R4829" s="181" t="e">
        <f t="shared" si="1266"/>
        <v>#DIV/0!</v>
      </c>
      <c r="S4829" s="181" t="e">
        <f t="shared" si="1267"/>
        <v>#DIV/0!</v>
      </c>
      <c r="T4829" s="339" t="e">
        <f t="shared" si="1273"/>
        <v>#DIV/0!</v>
      </c>
      <c r="U4829" s="181" t="e">
        <f t="shared" si="1268"/>
        <v>#DIV/0!</v>
      </c>
    </row>
    <row r="4830" spans="2:21" ht="12.75" customHeight="1" x14ac:dyDescent="0.15">
      <c r="B4830" s="1">
        <f t="shared" si="1274"/>
        <v>495.90000000004426</v>
      </c>
      <c r="C4830" s="181" t="e">
        <f t="shared" si="1269"/>
        <v>#DIV/0!</v>
      </c>
      <c r="D4830" s="242">
        <f t="shared" si="1270"/>
        <v>109.64167695269161</v>
      </c>
      <c r="E4830" s="181" t="e">
        <f t="shared" si="1258"/>
        <v>#DIV/0!</v>
      </c>
      <c r="F4830" s="181" t="e">
        <f t="shared" si="1271"/>
        <v>#DIV/0!</v>
      </c>
      <c r="H4830" s="181" t="e">
        <f t="shared" si="1272"/>
        <v>#DIV/0!</v>
      </c>
      <c r="I4830" s="181" t="e">
        <f t="shared" si="1259"/>
        <v>#DIV/0!</v>
      </c>
      <c r="J4830" s="339" t="e">
        <f t="shared" si="1260"/>
        <v>#DIV/0!</v>
      </c>
      <c r="K4830" s="181" t="e">
        <f t="shared" si="1261"/>
        <v>#DIV/0!</v>
      </c>
      <c r="M4830" s="181" t="e">
        <f t="shared" si="1262"/>
        <v>#DIV/0!</v>
      </c>
      <c r="N4830" s="181" t="e">
        <f t="shared" si="1263"/>
        <v>#DIV/0!</v>
      </c>
      <c r="O4830" s="339" t="e">
        <f t="shared" si="1264"/>
        <v>#DIV/0!</v>
      </c>
      <c r="P4830" s="181" t="e">
        <f t="shared" si="1265"/>
        <v>#DIV/0!</v>
      </c>
      <c r="R4830" s="181" t="e">
        <f t="shared" si="1266"/>
        <v>#DIV/0!</v>
      </c>
      <c r="S4830" s="181" t="e">
        <f t="shared" si="1267"/>
        <v>#DIV/0!</v>
      </c>
      <c r="T4830" s="339" t="e">
        <f t="shared" si="1273"/>
        <v>#DIV/0!</v>
      </c>
      <c r="U4830" s="181" t="e">
        <f t="shared" si="1268"/>
        <v>#DIV/0!</v>
      </c>
    </row>
    <row r="4831" spans="2:21" ht="12.75" customHeight="1" x14ac:dyDescent="0.15">
      <c r="B4831" s="1">
        <f t="shared" si="1274"/>
        <v>496.00000000004428</v>
      </c>
      <c r="C4831" s="181" t="e">
        <f t="shared" si="1269"/>
        <v>#DIV/0!</v>
      </c>
      <c r="D4831" s="242">
        <f t="shared" si="1270"/>
        <v>109.64743499052112</v>
      </c>
      <c r="E4831" s="181" t="e">
        <f t="shared" si="1258"/>
        <v>#DIV/0!</v>
      </c>
      <c r="F4831" s="181" t="e">
        <f t="shared" si="1271"/>
        <v>#DIV/0!</v>
      </c>
      <c r="H4831" s="181" t="e">
        <f t="shared" si="1272"/>
        <v>#DIV/0!</v>
      </c>
      <c r="I4831" s="181" t="e">
        <f t="shared" si="1259"/>
        <v>#DIV/0!</v>
      </c>
      <c r="J4831" s="339" t="e">
        <f t="shared" si="1260"/>
        <v>#DIV/0!</v>
      </c>
      <c r="K4831" s="181" t="e">
        <f t="shared" si="1261"/>
        <v>#DIV/0!</v>
      </c>
      <c r="M4831" s="181" t="e">
        <f t="shared" si="1262"/>
        <v>#DIV/0!</v>
      </c>
      <c r="N4831" s="181" t="e">
        <f t="shared" si="1263"/>
        <v>#DIV/0!</v>
      </c>
      <c r="O4831" s="339" t="e">
        <f t="shared" si="1264"/>
        <v>#DIV/0!</v>
      </c>
      <c r="P4831" s="181" t="e">
        <f t="shared" si="1265"/>
        <v>#DIV/0!</v>
      </c>
      <c r="R4831" s="181" t="e">
        <f t="shared" si="1266"/>
        <v>#DIV/0!</v>
      </c>
      <c r="S4831" s="181" t="e">
        <f t="shared" si="1267"/>
        <v>#DIV/0!</v>
      </c>
      <c r="T4831" s="339" t="e">
        <f t="shared" si="1273"/>
        <v>#DIV/0!</v>
      </c>
      <c r="U4831" s="181" t="e">
        <f t="shared" si="1268"/>
        <v>#DIV/0!</v>
      </c>
    </row>
    <row r="4832" spans="2:21" ht="12.75" customHeight="1" x14ac:dyDescent="0.15">
      <c r="B4832" s="1">
        <f t="shared" si="1274"/>
        <v>496.1000000000443</v>
      </c>
      <c r="C4832" s="181" t="e">
        <f t="shared" si="1269"/>
        <v>#DIV/0!</v>
      </c>
      <c r="D4832" s="242">
        <f t="shared" si="1270"/>
        <v>109.65319212135877</v>
      </c>
      <c r="E4832" s="181" t="e">
        <f t="shared" si="1258"/>
        <v>#DIV/0!</v>
      </c>
      <c r="F4832" s="181" t="e">
        <f t="shared" si="1271"/>
        <v>#DIV/0!</v>
      </c>
      <c r="H4832" s="181" t="e">
        <f t="shared" si="1272"/>
        <v>#DIV/0!</v>
      </c>
      <c r="I4832" s="181" t="e">
        <f t="shared" si="1259"/>
        <v>#DIV/0!</v>
      </c>
      <c r="J4832" s="339" t="e">
        <f t="shared" si="1260"/>
        <v>#DIV/0!</v>
      </c>
      <c r="K4832" s="181" t="e">
        <f t="shared" si="1261"/>
        <v>#DIV/0!</v>
      </c>
      <c r="M4832" s="181" t="e">
        <f t="shared" si="1262"/>
        <v>#DIV/0!</v>
      </c>
      <c r="N4832" s="181" t="e">
        <f t="shared" si="1263"/>
        <v>#DIV/0!</v>
      </c>
      <c r="O4832" s="339" t="e">
        <f t="shared" si="1264"/>
        <v>#DIV/0!</v>
      </c>
      <c r="P4832" s="181" t="e">
        <f t="shared" si="1265"/>
        <v>#DIV/0!</v>
      </c>
      <c r="R4832" s="181" t="e">
        <f t="shared" si="1266"/>
        <v>#DIV/0!</v>
      </c>
      <c r="S4832" s="181" t="e">
        <f t="shared" si="1267"/>
        <v>#DIV/0!</v>
      </c>
      <c r="T4832" s="339" t="e">
        <f t="shared" si="1273"/>
        <v>#DIV/0!</v>
      </c>
      <c r="U4832" s="181" t="e">
        <f t="shared" si="1268"/>
        <v>#DIV/0!</v>
      </c>
    </row>
    <row r="4833" spans="2:21" ht="12.75" customHeight="1" x14ac:dyDescent="0.15">
      <c r="B4833" s="1">
        <f t="shared" si="1274"/>
        <v>496.20000000004433</v>
      </c>
      <c r="C4833" s="181" t="e">
        <f t="shared" si="1269"/>
        <v>#DIV/0!</v>
      </c>
      <c r="D4833" s="242">
        <f t="shared" si="1270"/>
        <v>109.65894834553785</v>
      </c>
      <c r="E4833" s="181" t="e">
        <f t="shared" si="1258"/>
        <v>#DIV/0!</v>
      </c>
      <c r="F4833" s="181" t="e">
        <f t="shared" si="1271"/>
        <v>#DIV/0!</v>
      </c>
      <c r="H4833" s="181" t="e">
        <f t="shared" si="1272"/>
        <v>#DIV/0!</v>
      </c>
      <c r="I4833" s="181" t="e">
        <f t="shared" si="1259"/>
        <v>#DIV/0!</v>
      </c>
      <c r="J4833" s="339" t="e">
        <f t="shared" si="1260"/>
        <v>#DIV/0!</v>
      </c>
      <c r="K4833" s="181" t="e">
        <f t="shared" si="1261"/>
        <v>#DIV/0!</v>
      </c>
      <c r="M4833" s="181" t="e">
        <f t="shared" si="1262"/>
        <v>#DIV/0!</v>
      </c>
      <c r="N4833" s="181" t="e">
        <f t="shared" si="1263"/>
        <v>#DIV/0!</v>
      </c>
      <c r="O4833" s="339" t="e">
        <f t="shared" si="1264"/>
        <v>#DIV/0!</v>
      </c>
      <c r="P4833" s="181" t="e">
        <f t="shared" si="1265"/>
        <v>#DIV/0!</v>
      </c>
      <c r="R4833" s="181" t="e">
        <f t="shared" si="1266"/>
        <v>#DIV/0!</v>
      </c>
      <c r="S4833" s="181" t="e">
        <f t="shared" si="1267"/>
        <v>#DIV/0!</v>
      </c>
      <c r="T4833" s="339" t="e">
        <f t="shared" si="1273"/>
        <v>#DIV/0!</v>
      </c>
      <c r="U4833" s="181" t="e">
        <f t="shared" si="1268"/>
        <v>#DIV/0!</v>
      </c>
    </row>
    <row r="4834" spans="2:21" ht="12.75" customHeight="1" x14ac:dyDescent="0.15">
      <c r="B4834" s="1">
        <f t="shared" si="1274"/>
        <v>496.30000000004435</v>
      </c>
      <c r="C4834" s="181" t="e">
        <f t="shared" si="1269"/>
        <v>#DIV/0!</v>
      </c>
      <c r="D4834" s="242">
        <f t="shared" si="1270"/>
        <v>109.66470366339144</v>
      </c>
      <c r="E4834" s="181" t="e">
        <f t="shared" si="1258"/>
        <v>#DIV/0!</v>
      </c>
      <c r="F4834" s="181" t="e">
        <f t="shared" si="1271"/>
        <v>#DIV/0!</v>
      </c>
      <c r="H4834" s="181" t="e">
        <f t="shared" si="1272"/>
        <v>#DIV/0!</v>
      </c>
      <c r="I4834" s="181" t="e">
        <f t="shared" si="1259"/>
        <v>#DIV/0!</v>
      </c>
      <c r="J4834" s="339" t="e">
        <f t="shared" si="1260"/>
        <v>#DIV/0!</v>
      </c>
      <c r="K4834" s="181" t="e">
        <f t="shared" si="1261"/>
        <v>#DIV/0!</v>
      </c>
      <c r="M4834" s="181" t="e">
        <f t="shared" si="1262"/>
        <v>#DIV/0!</v>
      </c>
      <c r="N4834" s="181" t="e">
        <f t="shared" si="1263"/>
        <v>#DIV/0!</v>
      </c>
      <c r="O4834" s="339" t="e">
        <f t="shared" si="1264"/>
        <v>#DIV/0!</v>
      </c>
      <c r="P4834" s="181" t="e">
        <f t="shared" si="1265"/>
        <v>#DIV/0!</v>
      </c>
      <c r="R4834" s="181" t="e">
        <f t="shared" si="1266"/>
        <v>#DIV/0!</v>
      </c>
      <c r="S4834" s="181" t="e">
        <f t="shared" si="1267"/>
        <v>#DIV/0!</v>
      </c>
      <c r="T4834" s="339" t="e">
        <f t="shared" si="1273"/>
        <v>#DIV/0!</v>
      </c>
      <c r="U4834" s="181" t="e">
        <f t="shared" si="1268"/>
        <v>#DIV/0!</v>
      </c>
    </row>
    <row r="4835" spans="2:21" ht="12.75" customHeight="1" x14ac:dyDescent="0.15">
      <c r="B4835" s="1">
        <f t="shared" si="1274"/>
        <v>496.40000000004437</v>
      </c>
      <c r="C4835" s="181" t="e">
        <f t="shared" si="1269"/>
        <v>#DIV/0!</v>
      </c>
      <c r="D4835" s="242">
        <f t="shared" si="1270"/>
        <v>109.67045807525237</v>
      </c>
      <c r="E4835" s="181" t="e">
        <f t="shared" si="1258"/>
        <v>#DIV/0!</v>
      </c>
      <c r="F4835" s="181" t="e">
        <f t="shared" si="1271"/>
        <v>#DIV/0!</v>
      </c>
      <c r="H4835" s="181" t="e">
        <f t="shared" si="1272"/>
        <v>#DIV/0!</v>
      </c>
      <c r="I4835" s="181" t="e">
        <f t="shared" si="1259"/>
        <v>#DIV/0!</v>
      </c>
      <c r="J4835" s="339" t="e">
        <f t="shared" si="1260"/>
        <v>#DIV/0!</v>
      </c>
      <c r="K4835" s="181" t="e">
        <f t="shared" si="1261"/>
        <v>#DIV/0!</v>
      </c>
      <c r="M4835" s="181" t="e">
        <f t="shared" si="1262"/>
        <v>#DIV/0!</v>
      </c>
      <c r="N4835" s="181" t="e">
        <f t="shared" si="1263"/>
        <v>#DIV/0!</v>
      </c>
      <c r="O4835" s="339" t="e">
        <f t="shared" si="1264"/>
        <v>#DIV/0!</v>
      </c>
      <c r="P4835" s="181" t="e">
        <f t="shared" si="1265"/>
        <v>#DIV/0!</v>
      </c>
      <c r="R4835" s="181" t="e">
        <f t="shared" si="1266"/>
        <v>#DIV/0!</v>
      </c>
      <c r="S4835" s="181" t="e">
        <f t="shared" si="1267"/>
        <v>#DIV/0!</v>
      </c>
      <c r="T4835" s="339" t="e">
        <f t="shared" si="1273"/>
        <v>#DIV/0!</v>
      </c>
      <c r="U4835" s="181" t="e">
        <f t="shared" si="1268"/>
        <v>#DIV/0!</v>
      </c>
    </row>
    <row r="4836" spans="2:21" ht="12.75" customHeight="1" x14ac:dyDescent="0.15">
      <c r="B4836" s="1">
        <f t="shared" si="1274"/>
        <v>496.50000000004439</v>
      </c>
      <c r="C4836" s="181" t="e">
        <f t="shared" si="1269"/>
        <v>#DIV/0!</v>
      </c>
      <c r="D4836" s="242">
        <f t="shared" si="1270"/>
        <v>109.67621158145357</v>
      </c>
      <c r="E4836" s="181" t="e">
        <f t="shared" si="1258"/>
        <v>#DIV/0!</v>
      </c>
      <c r="F4836" s="181" t="e">
        <f t="shared" si="1271"/>
        <v>#DIV/0!</v>
      </c>
      <c r="H4836" s="181" t="e">
        <f t="shared" si="1272"/>
        <v>#DIV/0!</v>
      </c>
      <c r="I4836" s="181" t="e">
        <f t="shared" si="1259"/>
        <v>#DIV/0!</v>
      </c>
      <c r="J4836" s="339" t="e">
        <f t="shared" si="1260"/>
        <v>#DIV/0!</v>
      </c>
      <c r="K4836" s="181" t="e">
        <f t="shared" si="1261"/>
        <v>#DIV/0!</v>
      </c>
      <c r="M4836" s="181" t="e">
        <f t="shared" si="1262"/>
        <v>#DIV/0!</v>
      </c>
      <c r="N4836" s="181" t="e">
        <f t="shared" si="1263"/>
        <v>#DIV/0!</v>
      </c>
      <c r="O4836" s="339" t="e">
        <f t="shared" si="1264"/>
        <v>#DIV/0!</v>
      </c>
      <c r="P4836" s="181" t="e">
        <f t="shared" si="1265"/>
        <v>#DIV/0!</v>
      </c>
      <c r="R4836" s="181" t="e">
        <f t="shared" si="1266"/>
        <v>#DIV/0!</v>
      </c>
      <c r="S4836" s="181" t="e">
        <f t="shared" si="1267"/>
        <v>#DIV/0!</v>
      </c>
      <c r="T4836" s="339" t="e">
        <f t="shared" si="1273"/>
        <v>#DIV/0!</v>
      </c>
      <c r="U4836" s="181" t="e">
        <f t="shared" si="1268"/>
        <v>#DIV/0!</v>
      </c>
    </row>
    <row r="4837" spans="2:21" ht="12.75" customHeight="1" x14ac:dyDescent="0.15">
      <c r="B4837" s="1">
        <f t="shared" si="1274"/>
        <v>496.60000000004442</v>
      </c>
      <c r="C4837" s="181" t="e">
        <f t="shared" si="1269"/>
        <v>#DIV/0!</v>
      </c>
      <c r="D4837" s="242">
        <f t="shared" si="1270"/>
        <v>109.68196418232731</v>
      </c>
      <c r="E4837" s="181" t="e">
        <f t="shared" si="1258"/>
        <v>#DIV/0!</v>
      </c>
      <c r="F4837" s="181" t="e">
        <f t="shared" si="1271"/>
        <v>#DIV/0!</v>
      </c>
      <c r="H4837" s="181" t="e">
        <f t="shared" si="1272"/>
        <v>#DIV/0!</v>
      </c>
      <c r="I4837" s="181" t="e">
        <f t="shared" si="1259"/>
        <v>#DIV/0!</v>
      </c>
      <c r="J4837" s="339" t="e">
        <f t="shared" si="1260"/>
        <v>#DIV/0!</v>
      </c>
      <c r="K4837" s="181" t="e">
        <f t="shared" si="1261"/>
        <v>#DIV/0!</v>
      </c>
      <c r="M4837" s="181" t="e">
        <f t="shared" si="1262"/>
        <v>#DIV/0!</v>
      </c>
      <c r="N4837" s="181" t="e">
        <f t="shared" si="1263"/>
        <v>#DIV/0!</v>
      </c>
      <c r="O4837" s="339" t="e">
        <f t="shared" si="1264"/>
        <v>#DIV/0!</v>
      </c>
      <c r="P4837" s="181" t="e">
        <f t="shared" si="1265"/>
        <v>#DIV/0!</v>
      </c>
      <c r="R4837" s="181" t="e">
        <f t="shared" si="1266"/>
        <v>#DIV/0!</v>
      </c>
      <c r="S4837" s="181" t="e">
        <f t="shared" si="1267"/>
        <v>#DIV/0!</v>
      </c>
      <c r="T4837" s="339" t="e">
        <f t="shared" si="1273"/>
        <v>#DIV/0!</v>
      </c>
      <c r="U4837" s="181" t="e">
        <f t="shared" si="1268"/>
        <v>#DIV/0!</v>
      </c>
    </row>
    <row r="4838" spans="2:21" ht="12.75" customHeight="1" x14ac:dyDescent="0.15">
      <c r="B4838" s="1">
        <f t="shared" si="1274"/>
        <v>496.70000000004444</v>
      </c>
      <c r="C4838" s="181" t="e">
        <f t="shared" si="1269"/>
        <v>#DIV/0!</v>
      </c>
      <c r="D4838" s="242">
        <f t="shared" si="1270"/>
        <v>109.68771587820606</v>
      </c>
      <c r="E4838" s="181" t="e">
        <f t="shared" si="1258"/>
        <v>#DIV/0!</v>
      </c>
      <c r="F4838" s="181" t="e">
        <f t="shared" si="1271"/>
        <v>#DIV/0!</v>
      </c>
      <c r="H4838" s="181" t="e">
        <f t="shared" si="1272"/>
        <v>#DIV/0!</v>
      </c>
      <c r="I4838" s="181" t="e">
        <f t="shared" si="1259"/>
        <v>#DIV/0!</v>
      </c>
      <c r="J4838" s="339" t="e">
        <f t="shared" si="1260"/>
        <v>#DIV/0!</v>
      </c>
      <c r="K4838" s="181" t="e">
        <f t="shared" si="1261"/>
        <v>#DIV/0!</v>
      </c>
      <c r="M4838" s="181" t="e">
        <f t="shared" si="1262"/>
        <v>#DIV/0!</v>
      </c>
      <c r="N4838" s="181" t="e">
        <f t="shared" si="1263"/>
        <v>#DIV/0!</v>
      </c>
      <c r="O4838" s="339" t="e">
        <f t="shared" si="1264"/>
        <v>#DIV/0!</v>
      </c>
      <c r="P4838" s="181" t="e">
        <f t="shared" si="1265"/>
        <v>#DIV/0!</v>
      </c>
      <c r="R4838" s="181" t="e">
        <f t="shared" si="1266"/>
        <v>#DIV/0!</v>
      </c>
      <c r="S4838" s="181" t="e">
        <f t="shared" si="1267"/>
        <v>#DIV/0!</v>
      </c>
      <c r="T4838" s="339" t="e">
        <f t="shared" si="1273"/>
        <v>#DIV/0!</v>
      </c>
      <c r="U4838" s="181" t="e">
        <f t="shared" si="1268"/>
        <v>#DIV/0!</v>
      </c>
    </row>
    <row r="4839" spans="2:21" ht="12.75" customHeight="1" x14ac:dyDescent="0.15">
      <c r="B4839" s="1">
        <f t="shared" si="1274"/>
        <v>496.80000000004446</v>
      </c>
      <c r="C4839" s="181" t="e">
        <f t="shared" si="1269"/>
        <v>#DIV/0!</v>
      </c>
      <c r="D4839" s="242">
        <f t="shared" si="1270"/>
        <v>109.69346666942184</v>
      </c>
      <c r="E4839" s="181" t="e">
        <f t="shared" si="1258"/>
        <v>#DIV/0!</v>
      </c>
      <c r="F4839" s="181" t="e">
        <f t="shared" si="1271"/>
        <v>#DIV/0!</v>
      </c>
      <c r="H4839" s="181" t="e">
        <f t="shared" si="1272"/>
        <v>#DIV/0!</v>
      </c>
      <c r="I4839" s="181" t="e">
        <f t="shared" si="1259"/>
        <v>#DIV/0!</v>
      </c>
      <c r="J4839" s="339" t="e">
        <f t="shared" si="1260"/>
        <v>#DIV/0!</v>
      </c>
      <c r="K4839" s="181" t="e">
        <f t="shared" si="1261"/>
        <v>#DIV/0!</v>
      </c>
      <c r="M4839" s="181" t="e">
        <f t="shared" si="1262"/>
        <v>#DIV/0!</v>
      </c>
      <c r="N4839" s="181" t="e">
        <f t="shared" si="1263"/>
        <v>#DIV/0!</v>
      </c>
      <c r="O4839" s="339" t="e">
        <f t="shared" si="1264"/>
        <v>#DIV/0!</v>
      </c>
      <c r="P4839" s="181" t="e">
        <f t="shared" si="1265"/>
        <v>#DIV/0!</v>
      </c>
      <c r="R4839" s="181" t="e">
        <f t="shared" si="1266"/>
        <v>#DIV/0!</v>
      </c>
      <c r="S4839" s="181" t="e">
        <f t="shared" si="1267"/>
        <v>#DIV/0!</v>
      </c>
      <c r="T4839" s="339" t="e">
        <f t="shared" si="1273"/>
        <v>#DIV/0!</v>
      </c>
      <c r="U4839" s="181" t="e">
        <f t="shared" si="1268"/>
        <v>#DIV/0!</v>
      </c>
    </row>
    <row r="4840" spans="2:21" ht="12.75" customHeight="1" x14ac:dyDescent="0.15">
      <c r="B4840" s="1">
        <f t="shared" si="1274"/>
        <v>496.90000000004449</v>
      </c>
      <c r="C4840" s="181" t="e">
        <f t="shared" si="1269"/>
        <v>#DIV/0!</v>
      </c>
      <c r="D4840" s="242">
        <f t="shared" si="1270"/>
        <v>109.69921655630669</v>
      </c>
      <c r="E4840" s="181" t="e">
        <f t="shared" si="1258"/>
        <v>#DIV/0!</v>
      </c>
      <c r="F4840" s="181" t="e">
        <f t="shared" si="1271"/>
        <v>#DIV/0!</v>
      </c>
      <c r="H4840" s="181" t="e">
        <f t="shared" si="1272"/>
        <v>#DIV/0!</v>
      </c>
      <c r="I4840" s="181" t="e">
        <f t="shared" si="1259"/>
        <v>#DIV/0!</v>
      </c>
      <c r="J4840" s="339" t="e">
        <f t="shared" si="1260"/>
        <v>#DIV/0!</v>
      </c>
      <c r="K4840" s="181" t="e">
        <f t="shared" si="1261"/>
        <v>#DIV/0!</v>
      </c>
      <c r="M4840" s="181" t="e">
        <f t="shared" si="1262"/>
        <v>#DIV/0!</v>
      </c>
      <c r="N4840" s="181" t="e">
        <f t="shared" si="1263"/>
        <v>#DIV/0!</v>
      </c>
      <c r="O4840" s="339" t="e">
        <f t="shared" si="1264"/>
        <v>#DIV/0!</v>
      </c>
      <c r="P4840" s="181" t="e">
        <f t="shared" si="1265"/>
        <v>#DIV/0!</v>
      </c>
      <c r="R4840" s="181" t="e">
        <f t="shared" si="1266"/>
        <v>#DIV/0!</v>
      </c>
      <c r="S4840" s="181" t="e">
        <f t="shared" si="1267"/>
        <v>#DIV/0!</v>
      </c>
      <c r="T4840" s="339" t="e">
        <f t="shared" si="1273"/>
        <v>#DIV/0!</v>
      </c>
      <c r="U4840" s="181" t="e">
        <f t="shared" si="1268"/>
        <v>#DIV/0!</v>
      </c>
    </row>
    <row r="4841" spans="2:21" ht="12.75" customHeight="1" x14ac:dyDescent="0.15">
      <c r="B4841" s="1">
        <f t="shared" si="1274"/>
        <v>497.00000000004451</v>
      </c>
      <c r="C4841" s="181" t="e">
        <f t="shared" si="1269"/>
        <v>#DIV/0!</v>
      </c>
      <c r="D4841" s="242">
        <f t="shared" si="1270"/>
        <v>109.7049655391924</v>
      </c>
      <c r="E4841" s="181" t="e">
        <f t="shared" si="1258"/>
        <v>#DIV/0!</v>
      </c>
      <c r="F4841" s="181" t="e">
        <f t="shared" si="1271"/>
        <v>#DIV/0!</v>
      </c>
      <c r="H4841" s="181" t="e">
        <f t="shared" si="1272"/>
        <v>#DIV/0!</v>
      </c>
      <c r="I4841" s="181" t="e">
        <f t="shared" si="1259"/>
        <v>#DIV/0!</v>
      </c>
      <c r="J4841" s="339" t="e">
        <f t="shared" si="1260"/>
        <v>#DIV/0!</v>
      </c>
      <c r="K4841" s="181" t="e">
        <f t="shared" si="1261"/>
        <v>#DIV/0!</v>
      </c>
      <c r="M4841" s="181" t="e">
        <f t="shared" si="1262"/>
        <v>#DIV/0!</v>
      </c>
      <c r="N4841" s="181" t="e">
        <f t="shared" si="1263"/>
        <v>#DIV/0!</v>
      </c>
      <c r="O4841" s="339" t="e">
        <f t="shared" si="1264"/>
        <v>#DIV/0!</v>
      </c>
      <c r="P4841" s="181" t="e">
        <f t="shared" si="1265"/>
        <v>#DIV/0!</v>
      </c>
      <c r="R4841" s="181" t="e">
        <f t="shared" si="1266"/>
        <v>#DIV/0!</v>
      </c>
      <c r="S4841" s="181" t="e">
        <f t="shared" si="1267"/>
        <v>#DIV/0!</v>
      </c>
      <c r="T4841" s="339" t="e">
        <f t="shared" si="1273"/>
        <v>#DIV/0!</v>
      </c>
      <c r="U4841" s="181" t="e">
        <f t="shared" si="1268"/>
        <v>#DIV/0!</v>
      </c>
    </row>
    <row r="4842" spans="2:21" ht="12.75" customHeight="1" x14ac:dyDescent="0.15">
      <c r="B4842" s="1">
        <f t="shared" si="1274"/>
        <v>497.10000000004453</v>
      </c>
      <c r="C4842" s="181" t="e">
        <f t="shared" si="1269"/>
        <v>#DIV/0!</v>
      </c>
      <c r="D4842" s="242">
        <f t="shared" si="1270"/>
        <v>109.71071361841044</v>
      </c>
      <c r="E4842" s="181" t="e">
        <f t="shared" si="1258"/>
        <v>#DIV/0!</v>
      </c>
      <c r="F4842" s="181" t="e">
        <f t="shared" si="1271"/>
        <v>#DIV/0!</v>
      </c>
      <c r="H4842" s="181" t="e">
        <f t="shared" si="1272"/>
        <v>#DIV/0!</v>
      </c>
      <c r="I4842" s="181" t="e">
        <f t="shared" si="1259"/>
        <v>#DIV/0!</v>
      </c>
      <c r="J4842" s="339" t="e">
        <f t="shared" si="1260"/>
        <v>#DIV/0!</v>
      </c>
      <c r="K4842" s="181" t="e">
        <f t="shared" si="1261"/>
        <v>#DIV/0!</v>
      </c>
      <c r="M4842" s="181" t="e">
        <f t="shared" si="1262"/>
        <v>#DIV/0!</v>
      </c>
      <c r="N4842" s="181" t="e">
        <f t="shared" si="1263"/>
        <v>#DIV/0!</v>
      </c>
      <c r="O4842" s="339" t="e">
        <f t="shared" si="1264"/>
        <v>#DIV/0!</v>
      </c>
      <c r="P4842" s="181" t="e">
        <f t="shared" si="1265"/>
        <v>#DIV/0!</v>
      </c>
      <c r="R4842" s="181" t="e">
        <f t="shared" si="1266"/>
        <v>#DIV/0!</v>
      </c>
      <c r="S4842" s="181" t="e">
        <f t="shared" si="1267"/>
        <v>#DIV/0!</v>
      </c>
      <c r="T4842" s="339" t="e">
        <f t="shared" si="1273"/>
        <v>#DIV/0!</v>
      </c>
      <c r="U4842" s="181" t="e">
        <f t="shared" si="1268"/>
        <v>#DIV/0!</v>
      </c>
    </row>
    <row r="4843" spans="2:21" ht="12.75" customHeight="1" x14ac:dyDescent="0.15">
      <c r="B4843" s="1">
        <f t="shared" si="1274"/>
        <v>497.20000000004455</v>
      </c>
      <c r="C4843" s="181" t="e">
        <f t="shared" si="1269"/>
        <v>#DIV/0!</v>
      </c>
      <c r="D4843" s="242">
        <f t="shared" si="1270"/>
        <v>109.71646079429212</v>
      </c>
      <c r="E4843" s="181" t="e">
        <f t="shared" si="1258"/>
        <v>#DIV/0!</v>
      </c>
      <c r="F4843" s="181" t="e">
        <f t="shared" si="1271"/>
        <v>#DIV/0!</v>
      </c>
      <c r="H4843" s="181" t="e">
        <f t="shared" si="1272"/>
        <v>#DIV/0!</v>
      </c>
      <c r="I4843" s="181" t="e">
        <f t="shared" si="1259"/>
        <v>#DIV/0!</v>
      </c>
      <c r="J4843" s="339" t="e">
        <f t="shared" si="1260"/>
        <v>#DIV/0!</v>
      </c>
      <c r="K4843" s="181" t="e">
        <f t="shared" si="1261"/>
        <v>#DIV/0!</v>
      </c>
      <c r="M4843" s="181" t="e">
        <f t="shared" si="1262"/>
        <v>#DIV/0!</v>
      </c>
      <c r="N4843" s="181" t="e">
        <f t="shared" si="1263"/>
        <v>#DIV/0!</v>
      </c>
      <c r="O4843" s="339" t="e">
        <f t="shared" si="1264"/>
        <v>#DIV/0!</v>
      </c>
      <c r="P4843" s="181" t="e">
        <f t="shared" si="1265"/>
        <v>#DIV/0!</v>
      </c>
      <c r="R4843" s="181" t="e">
        <f t="shared" si="1266"/>
        <v>#DIV/0!</v>
      </c>
      <c r="S4843" s="181" t="e">
        <f t="shared" si="1267"/>
        <v>#DIV/0!</v>
      </c>
      <c r="T4843" s="339" t="e">
        <f t="shared" si="1273"/>
        <v>#DIV/0!</v>
      </c>
      <c r="U4843" s="181" t="e">
        <f t="shared" si="1268"/>
        <v>#DIV/0!</v>
      </c>
    </row>
    <row r="4844" spans="2:21" ht="12.75" customHeight="1" x14ac:dyDescent="0.15">
      <c r="B4844" s="1">
        <f t="shared" si="1274"/>
        <v>497.30000000004458</v>
      </c>
      <c r="C4844" s="181" t="e">
        <f t="shared" si="1269"/>
        <v>#DIV/0!</v>
      </c>
      <c r="D4844" s="242">
        <f t="shared" si="1270"/>
        <v>109.72220706716885</v>
      </c>
      <c r="E4844" s="181" t="e">
        <f t="shared" si="1258"/>
        <v>#DIV/0!</v>
      </c>
      <c r="F4844" s="181" t="e">
        <f t="shared" si="1271"/>
        <v>#DIV/0!</v>
      </c>
      <c r="H4844" s="181" t="e">
        <f t="shared" si="1272"/>
        <v>#DIV/0!</v>
      </c>
      <c r="I4844" s="181" t="e">
        <f t="shared" si="1259"/>
        <v>#DIV/0!</v>
      </c>
      <c r="J4844" s="339" t="e">
        <f t="shared" si="1260"/>
        <v>#DIV/0!</v>
      </c>
      <c r="K4844" s="181" t="e">
        <f t="shared" si="1261"/>
        <v>#DIV/0!</v>
      </c>
      <c r="M4844" s="181" t="e">
        <f t="shared" si="1262"/>
        <v>#DIV/0!</v>
      </c>
      <c r="N4844" s="181" t="e">
        <f t="shared" si="1263"/>
        <v>#DIV/0!</v>
      </c>
      <c r="O4844" s="339" t="e">
        <f t="shared" si="1264"/>
        <v>#DIV/0!</v>
      </c>
      <c r="P4844" s="181" t="e">
        <f t="shared" si="1265"/>
        <v>#DIV/0!</v>
      </c>
      <c r="R4844" s="181" t="e">
        <f t="shared" si="1266"/>
        <v>#DIV/0!</v>
      </c>
      <c r="S4844" s="181" t="e">
        <f t="shared" si="1267"/>
        <v>#DIV/0!</v>
      </c>
      <c r="T4844" s="339" t="e">
        <f t="shared" si="1273"/>
        <v>#DIV/0!</v>
      </c>
      <c r="U4844" s="181" t="e">
        <f t="shared" si="1268"/>
        <v>#DIV/0!</v>
      </c>
    </row>
    <row r="4845" spans="2:21" ht="12.75" customHeight="1" x14ac:dyDescent="0.15">
      <c r="B4845" s="1">
        <f t="shared" si="1274"/>
        <v>497.4000000000446</v>
      </c>
      <c r="C4845" s="181" t="e">
        <f t="shared" si="1269"/>
        <v>#DIV/0!</v>
      </c>
      <c r="D4845" s="242">
        <f t="shared" si="1270"/>
        <v>109.72795243737139</v>
      </c>
      <c r="E4845" s="181" t="e">
        <f t="shared" si="1258"/>
        <v>#DIV/0!</v>
      </c>
      <c r="F4845" s="181" t="e">
        <f t="shared" si="1271"/>
        <v>#DIV/0!</v>
      </c>
      <c r="H4845" s="181" t="e">
        <f t="shared" si="1272"/>
        <v>#DIV/0!</v>
      </c>
      <c r="I4845" s="181" t="e">
        <f t="shared" si="1259"/>
        <v>#DIV/0!</v>
      </c>
      <c r="J4845" s="339" t="e">
        <f t="shared" si="1260"/>
        <v>#DIV/0!</v>
      </c>
      <c r="K4845" s="181" t="e">
        <f t="shared" si="1261"/>
        <v>#DIV/0!</v>
      </c>
      <c r="M4845" s="181" t="e">
        <f t="shared" si="1262"/>
        <v>#DIV/0!</v>
      </c>
      <c r="N4845" s="181" t="e">
        <f t="shared" si="1263"/>
        <v>#DIV/0!</v>
      </c>
      <c r="O4845" s="339" t="e">
        <f t="shared" si="1264"/>
        <v>#DIV/0!</v>
      </c>
      <c r="P4845" s="181" t="e">
        <f t="shared" si="1265"/>
        <v>#DIV/0!</v>
      </c>
      <c r="R4845" s="181" t="e">
        <f t="shared" si="1266"/>
        <v>#DIV/0!</v>
      </c>
      <c r="S4845" s="181" t="e">
        <f t="shared" si="1267"/>
        <v>#DIV/0!</v>
      </c>
      <c r="T4845" s="339" t="e">
        <f t="shared" si="1273"/>
        <v>#DIV/0!</v>
      </c>
      <c r="U4845" s="181" t="e">
        <f t="shared" si="1268"/>
        <v>#DIV/0!</v>
      </c>
    </row>
    <row r="4846" spans="2:21" ht="12.75" customHeight="1" x14ac:dyDescent="0.15">
      <c r="B4846" s="1">
        <f t="shared" si="1274"/>
        <v>497.50000000004462</v>
      </c>
      <c r="C4846" s="181" t="e">
        <f t="shared" si="1269"/>
        <v>#DIV/0!</v>
      </c>
      <c r="D4846" s="242">
        <f t="shared" si="1270"/>
        <v>109.73369690523066</v>
      </c>
      <c r="E4846" s="181" t="e">
        <f t="shared" si="1258"/>
        <v>#DIV/0!</v>
      </c>
      <c r="F4846" s="181" t="e">
        <f t="shared" si="1271"/>
        <v>#DIV/0!</v>
      </c>
      <c r="H4846" s="181" t="e">
        <f t="shared" si="1272"/>
        <v>#DIV/0!</v>
      </c>
      <c r="I4846" s="181" t="e">
        <f t="shared" si="1259"/>
        <v>#DIV/0!</v>
      </c>
      <c r="J4846" s="339" t="e">
        <f t="shared" si="1260"/>
        <v>#DIV/0!</v>
      </c>
      <c r="K4846" s="181" t="e">
        <f t="shared" si="1261"/>
        <v>#DIV/0!</v>
      </c>
      <c r="M4846" s="181" t="e">
        <f t="shared" si="1262"/>
        <v>#DIV/0!</v>
      </c>
      <c r="N4846" s="181" t="e">
        <f t="shared" si="1263"/>
        <v>#DIV/0!</v>
      </c>
      <c r="O4846" s="339" t="e">
        <f t="shared" si="1264"/>
        <v>#DIV/0!</v>
      </c>
      <c r="P4846" s="181" t="e">
        <f t="shared" si="1265"/>
        <v>#DIV/0!</v>
      </c>
      <c r="R4846" s="181" t="e">
        <f t="shared" si="1266"/>
        <v>#DIV/0!</v>
      </c>
      <c r="S4846" s="181" t="e">
        <f t="shared" si="1267"/>
        <v>#DIV/0!</v>
      </c>
      <c r="T4846" s="339" t="e">
        <f t="shared" si="1273"/>
        <v>#DIV/0!</v>
      </c>
      <c r="U4846" s="181" t="e">
        <f t="shared" si="1268"/>
        <v>#DIV/0!</v>
      </c>
    </row>
    <row r="4847" spans="2:21" ht="12.75" customHeight="1" x14ac:dyDescent="0.15">
      <c r="B4847" s="1">
        <f t="shared" si="1274"/>
        <v>497.60000000004464</v>
      </c>
      <c r="C4847" s="181" t="e">
        <f t="shared" si="1269"/>
        <v>#DIV/0!</v>
      </c>
      <c r="D4847" s="242">
        <f t="shared" si="1270"/>
        <v>109.73944047107717</v>
      </c>
      <c r="E4847" s="181" t="e">
        <f t="shared" si="1258"/>
        <v>#DIV/0!</v>
      </c>
      <c r="F4847" s="181" t="e">
        <f t="shared" si="1271"/>
        <v>#DIV/0!</v>
      </c>
      <c r="H4847" s="181" t="e">
        <f t="shared" si="1272"/>
        <v>#DIV/0!</v>
      </c>
      <c r="I4847" s="181" t="e">
        <f t="shared" si="1259"/>
        <v>#DIV/0!</v>
      </c>
      <c r="J4847" s="339" t="e">
        <f t="shared" si="1260"/>
        <v>#DIV/0!</v>
      </c>
      <c r="K4847" s="181" t="e">
        <f t="shared" si="1261"/>
        <v>#DIV/0!</v>
      </c>
      <c r="M4847" s="181" t="e">
        <f t="shared" si="1262"/>
        <v>#DIV/0!</v>
      </c>
      <c r="N4847" s="181" t="e">
        <f t="shared" si="1263"/>
        <v>#DIV/0!</v>
      </c>
      <c r="O4847" s="339" t="e">
        <f t="shared" si="1264"/>
        <v>#DIV/0!</v>
      </c>
      <c r="P4847" s="181" t="e">
        <f t="shared" si="1265"/>
        <v>#DIV/0!</v>
      </c>
      <c r="R4847" s="181" t="e">
        <f t="shared" si="1266"/>
        <v>#DIV/0!</v>
      </c>
      <c r="S4847" s="181" t="e">
        <f t="shared" si="1267"/>
        <v>#DIV/0!</v>
      </c>
      <c r="T4847" s="339" t="e">
        <f t="shared" si="1273"/>
        <v>#DIV/0!</v>
      </c>
      <c r="U4847" s="181" t="e">
        <f t="shared" si="1268"/>
        <v>#DIV/0!</v>
      </c>
    </row>
    <row r="4848" spans="2:21" ht="12.75" customHeight="1" x14ac:dyDescent="0.15">
      <c r="B4848" s="1">
        <f t="shared" si="1274"/>
        <v>497.70000000004467</v>
      </c>
      <c r="C4848" s="181" t="e">
        <f t="shared" si="1269"/>
        <v>#DIV/0!</v>
      </c>
      <c r="D4848" s="242">
        <f t="shared" si="1270"/>
        <v>109.74518313524138</v>
      </c>
      <c r="E4848" s="181" t="e">
        <f t="shared" si="1258"/>
        <v>#DIV/0!</v>
      </c>
      <c r="F4848" s="181" t="e">
        <f t="shared" si="1271"/>
        <v>#DIV/0!</v>
      </c>
      <c r="H4848" s="181" t="e">
        <f t="shared" si="1272"/>
        <v>#DIV/0!</v>
      </c>
      <c r="I4848" s="181" t="e">
        <f t="shared" si="1259"/>
        <v>#DIV/0!</v>
      </c>
      <c r="J4848" s="339" t="e">
        <f t="shared" si="1260"/>
        <v>#DIV/0!</v>
      </c>
      <c r="K4848" s="181" t="e">
        <f t="shared" si="1261"/>
        <v>#DIV/0!</v>
      </c>
      <c r="M4848" s="181" t="e">
        <f t="shared" si="1262"/>
        <v>#DIV/0!</v>
      </c>
      <c r="N4848" s="181" t="e">
        <f t="shared" si="1263"/>
        <v>#DIV/0!</v>
      </c>
      <c r="O4848" s="339" t="e">
        <f t="shared" si="1264"/>
        <v>#DIV/0!</v>
      </c>
      <c r="P4848" s="181" t="e">
        <f t="shared" si="1265"/>
        <v>#DIV/0!</v>
      </c>
      <c r="R4848" s="181" t="e">
        <f t="shared" si="1266"/>
        <v>#DIV/0!</v>
      </c>
      <c r="S4848" s="181" t="e">
        <f t="shared" si="1267"/>
        <v>#DIV/0!</v>
      </c>
      <c r="T4848" s="339" t="e">
        <f t="shared" si="1273"/>
        <v>#DIV/0!</v>
      </c>
      <c r="U4848" s="181" t="e">
        <f t="shared" si="1268"/>
        <v>#DIV/0!</v>
      </c>
    </row>
    <row r="4849" spans="2:21" ht="12.75" customHeight="1" x14ac:dyDescent="0.15">
      <c r="B4849" s="1">
        <f t="shared" si="1274"/>
        <v>497.80000000004469</v>
      </c>
      <c r="C4849" s="181" t="e">
        <f t="shared" si="1269"/>
        <v>#DIV/0!</v>
      </c>
      <c r="D4849" s="242">
        <f t="shared" si="1270"/>
        <v>109.75092489805361</v>
      </c>
      <c r="E4849" s="181" t="e">
        <f t="shared" si="1258"/>
        <v>#DIV/0!</v>
      </c>
      <c r="F4849" s="181" t="e">
        <f t="shared" si="1271"/>
        <v>#DIV/0!</v>
      </c>
      <c r="H4849" s="181" t="e">
        <f t="shared" si="1272"/>
        <v>#DIV/0!</v>
      </c>
      <c r="I4849" s="181" t="e">
        <f t="shared" si="1259"/>
        <v>#DIV/0!</v>
      </c>
      <c r="J4849" s="339" t="e">
        <f t="shared" si="1260"/>
        <v>#DIV/0!</v>
      </c>
      <c r="K4849" s="181" t="e">
        <f t="shared" si="1261"/>
        <v>#DIV/0!</v>
      </c>
      <c r="M4849" s="181" t="e">
        <f t="shared" si="1262"/>
        <v>#DIV/0!</v>
      </c>
      <c r="N4849" s="181" t="e">
        <f t="shared" si="1263"/>
        <v>#DIV/0!</v>
      </c>
      <c r="O4849" s="339" t="e">
        <f t="shared" si="1264"/>
        <v>#DIV/0!</v>
      </c>
      <c r="P4849" s="181" t="e">
        <f t="shared" si="1265"/>
        <v>#DIV/0!</v>
      </c>
      <c r="R4849" s="181" t="e">
        <f t="shared" si="1266"/>
        <v>#DIV/0!</v>
      </c>
      <c r="S4849" s="181" t="e">
        <f t="shared" si="1267"/>
        <v>#DIV/0!</v>
      </c>
      <c r="T4849" s="339" t="e">
        <f t="shared" si="1273"/>
        <v>#DIV/0!</v>
      </c>
      <c r="U4849" s="181" t="e">
        <f t="shared" si="1268"/>
        <v>#DIV/0!</v>
      </c>
    </row>
    <row r="4850" spans="2:21" ht="12.75" customHeight="1" x14ac:dyDescent="0.15">
      <c r="B4850" s="1">
        <f t="shared" si="1274"/>
        <v>497.90000000004471</v>
      </c>
      <c r="C4850" s="181" t="e">
        <f t="shared" si="1269"/>
        <v>#DIV/0!</v>
      </c>
      <c r="D4850" s="242">
        <f t="shared" si="1270"/>
        <v>109.7566657598438</v>
      </c>
      <c r="E4850" s="181" t="e">
        <f t="shared" si="1258"/>
        <v>#DIV/0!</v>
      </c>
      <c r="F4850" s="181" t="e">
        <f t="shared" si="1271"/>
        <v>#DIV/0!</v>
      </c>
      <c r="H4850" s="181" t="e">
        <f t="shared" si="1272"/>
        <v>#DIV/0!</v>
      </c>
      <c r="I4850" s="181" t="e">
        <f t="shared" si="1259"/>
        <v>#DIV/0!</v>
      </c>
      <c r="J4850" s="339" t="e">
        <f t="shared" si="1260"/>
        <v>#DIV/0!</v>
      </c>
      <c r="K4850" s="181" t="e">
        <f t="shared" si="1261"/>
        <v>#DIV/0!</v>
      </c>
      <c r="M4850" s="181" t="e">
        <f t="shared" si="1262"/>
        <v>#DIV/0!</v>
      </c>
      <c r="N4850" s="181" t="e">
        <f t="shared" si="1263"/>
        <v>#DIV/0!</v>
      </c>
      <c r="O4850" s="339" t="e">
        <f t="shared" si="1264"/>
        <v>#DIV/0!</v>
      </c>
      <c r="P4850" s="181" t="e">
        <f t="shared" si="1265"/>
        <v>#DIV/0!</v>
      </c>
      <c r="R4850" s="181" t="e">
        <f t="shared" si="1266"/>
        <v>#DIV/0!</v>
      </c>
      <c r="S4850" s="181" t="e">
        <f t="shared" si="1267"/>
        <v>#DIV/0!</v>
      </c>
      <c r="T4850" s="339" t="e">
        <f t="shared" si="1273"/>
        <v>#DIV/0!</v>
      </c>
      <c r="U4850" s="181" t="e">
        <f t="shared" si="1268"/>
        <v>#DIV/0!</v>
      </c>
    </row>
    <row r="4851" spans="2:21" ht="12.75" customHeight="1" x14ac:dyDescent="0.15">
      <c r="B4851" s="1">
        <f t="shared" si="1274"/>
        <v>498.00000000004474</v>
      </c>
      <c r="C4851" s="181" t="e">
        <f t="shared" si="1269"/>
        <v>#DIV/0!</v>
      </c>
      <c r="D4851" s="242">
        <f t="shared" si="1270"/>
        <v>109.76240572094176</v>
      </c>
      <c r="E4851" s="181" t="e">
        <f t="shared" si="1258"/>
        <v>#DIV/0!</v>
      </c>
      <c r="F4851" s="181" t="e">
        <f t="shared" si="1271"/>
        <v>#DIV/0!</v>
      </c>
      <c r="H4851" s="181" t="e">
        <f t="shared" si="1272"/>
        <v>#DIV/0!</v>
      </c>
      <c r="I4851" s="181" t="e">
        <f t="shared" si="1259"/>
        <v>#DIV/0!</v>
      </c>
      <c r="J4851" s="339" t="e">
        <f t="shared" si="1260"/>
        <v>#DIV/0!</v>
      </c>
      <c r="K4851" s="181" t="e">
        <f t="shared" si="1261"/>
        <v>#DIV/0!</v>
      </c>
      <c r="M4851" s="181" t="e">
        <f t="shared" si="1262"/>
        <v>#DIV/0!</v>
      </c>
      <c r="N4851" s="181" t="e">
        <f t="shared" si="1263"/>
        <v>#DIV/0!</v>
      </c>
      <c r="O4851" s="339" t="e">
        <f t="shared" si="1264"/>
        <v>#DIV/0!</v>
      </c>
      <c r="P4851" s="181" t="e">
        <f t="shared" si="1265"/>
        <v>#DIV/0!</v>
      </c>
      <c r="R4851" s="181" t="e">
        <f t="shared" si="1266"/>
        <v>#DIV/0!</v>
      </c>
      <c r="S4851" s="181" t="e">
        <f t="shared" si="1267"/>
        <v>#DIV/0!</v>
      </c>
      <c r="T4851" s="339" t="e">
        <f t="shared" si="1273"/>
        <v>#DIV/0!</v>
      </c>
      <c r="U4851" s="181" t="e">
        <f t="shared" si="1268"/>
        <v>#DIV/0!</v>
      </c>
    </row>
    <row r="4852" spans="2:21" ht="12.75" customHeight="1" x14ac:dyDescent="0.15">
      <c r="B4852" s="1">
        <f t="shared" si="1274"/>
        <v>498.10000000004476</v>
      </c>
      <c r="C4852" s="181" t="e">
        <f t="shared" si="1269"/>
        <v>#DIV/0!</v>
      </c>
      <c r="D4852" s="242">
        <f t="shared" si="1270"/>
        <v>109.76814478167718</v>
      </c>
      <c r="E4852" s="181" t="e">
        <f t="shared" si="1258"/>
        <v>#DIV/0!</v>
      </c>
      <c r="F4852" s="181" t="e">
        <f t="shared" si="1271"/>
        <v>#DIV/0!</v>
      </c>
      <c r="H4852" s="181" t="e">
        <f t="shared" si="1272"/>
        <v>#DIV/0!</v>
      </c>
      <c r="I4852" s="181" t="e">
        <f t="shared" si="1259"/>
        <v>#DIV/0!</v>
      </c>
      <c r="J4852" s="339" t="e">
        <f t="shared" si="1260"/>
        <v>#DIV/0!</v>
      </c>
      <c r="K4852" s="181" t="e">
        <f t="shared" si="1261"/>
        <v>#DIV/0!</v>
      </c>
      <c r="M4852" s="181" t="e">
        <f t="shared" si="1262"/>
        <v>#DIV/0!</v>
      </c>
      <c r="N4852" s="181" t="e">
        <f t="shared" si="1263"/>
        <v>#DIV/0!</v>
      </c>
      <c r="O4852" s="339" t="e">
        <f t="shared" si="1264"/>
        <v>#DIV/0!</v>
      </c>
      <c r="P4852" s="181" t="e">
        <f t="shared" si="1265"/>
        <v>#DIV/0!</v>
      </c>
      <c r="R4852" s="181" t="e">
        <f t="shared" si="1266"/>
        <v>#DIV/0!</v>
      </c>
      <c r="S4852" s="181" t="e">
        <f t="shared" si="1267"/>
        <v>#DIV/0!</v>
      </c>
      <c r="T4852" s="339" t="e">
        <f t="shared" si="1273"/>
        <v>#DIV/0!</v>
      </c>
      <c r="U4852" s="181" t="e">
        <f t="shared" si="1268"/>
        <v>#DIV/0!</v>
      </c>
    </row>
    <row r="4853" spans="2:21" ht="12.75" customHeight="1" x14ac:dyDescent="0.15">
      <c r="B4853" s="1">
        <f t="shared" si="1274"/>
        <v>498.20000000004478</v>
      </c>
      <c r="C4853" s="181" t="e">
        <f t="shared" si="1269"/>
        <v>#DIV/0!</v>
      </c>
      <c r="D4853" s="242">
        <f t="shared" si="1270"/>
        <v>109.77388294237966</v>
      </c>
      <c r="E4853" s="181" t="e">
        <f t="shared" si="1258"/>
        <v>#DIV/0!</v>
      </c>
      <c r="F4853" s="181" t="e">
        <f t="shared" si="1271"/>
        <v>#DIV/0!</v>
      </c>
      <c r="H4853" s="181" t="e">
        <f t="shared" si="1272"/>
        <v>#DIV/0!</v>
      </c>
      <c r="I4853" s="181" t="e">
        <f t="shared" si="1259"/>
        <v>#DIV/0!</v>
      </c>
      <c r="J4853" s="339" t="e">
        <f t="shared" si="1260"/>
        <v>#DIV/0!</v>
      </c>
      <c r="K4853" s="181" t="e">
        <f t="shared" si="1261"/>
        <v>#DIV/0!</v>
      </c>
      <c r="M4853" s="181" t="e">
        <f t="shared" si="1262"/>
        <v>#DIV/0!</v>
      </c>
      <c r="N4853" s="181" t="e">
        <f t="shared" si="1263"/>
        <v>#DIV/0!</v>
      </c>
      <c r="O4853" s="339" t="e">
        <f t="shared" si="1264"/>
        <v>#DIV/0!</v>
      </c>
      <c r="P4853" s="181" t="e">
        <f t="shared" si="1265"/>
        <v>#DIV/0!</v>
      </c>
      <c r="R4853" s="181" t="e">
        <f t="shared" si="1266"/>
        <v>#DIV/0!</v>
      </c>
      <c r="S4853" s="181" t="e">
        <f t="shared" si="1267"/>
        <v>#DIV/0!</v>
      </c>
      <c r="T4853" s="339" t="e">
        <f t="shared" si="1273"/>
        <v>#DIV/0!</v>
      </c>
      <c r="U4853" s="181" t="e">
        <f t="shared" si="1268"/>
        <v>#DIV/0!</v>
      </c>
    </row>
    <row r="4854" spans="2:21" ht="12.75" customHeight="1" x14ac:dyDescent="0.15">
      <c r="B4854" s="1">
        <f t="shared" si="1274"/>
        <v>498.3000000000448</v>
      </c>
      <c r="C4854" s="181" t="e">
        <f t="shared" si="1269"/>
        <v>#DIV/0!</v>
      </c>
      <c r="D4854" s="242">
        <f t="shared" si="1270"/>
        <v>109.7796202033782</v>
      </c>
      <c r="E4854" s="181" t="e">
        <f t="shared" si="1258"/>
        <v>#DIV/0!</v>
      </c>
      <c r="F4854" s="181" t="e">
        <f t="shared" si="1271"/>
        <v>#DIV/0!</v>
      </c>
      <c r="H4854" s="181" t="e">
        <f t="shared" si="1272"/>
        <v>#DIV/0!</v>
      </c>
      <c r="I4854" s="181" t="e">
        <f t="shared" si="1259"/>
        <v>#DIV/0!</v>
      </c>
      <c r="J4854" s="339" t="e">
        <f t="shared" si="1260"/>
        <v>#DIV/0!</v>
      </c>
      <c r="K4854" s="181" t="e">
        <f t="shared" si="1261"/>
        <v>#DIV/0!</v>
      </c>
      <c r="M4854" s="181" t="e">
        <f t="shared" si="1262"/>
        <v>#DIV/0!</v>
      </c>
      <c r="N4854" s="181" t="e">
        <f t="shared" si="1263"/>
        <v>#DIV/0!</v>
      </c>
      <c r="O4854" s="339" t="e">
        <f t="shared" si="1264"/>
        <v>#DIV/0!</v>
      </c>
      <c r="P4854" s="181" t="e">
        <f t="shared" si="1265"/>
        <v>#DIV/0!</v>
      </c>
      <c r="R4854" s="181" t="e">
        <f t="shared" si="1266"/>
        <v>#DIV/0!</v>
      </c>
      <c r="S4854" s="181" t="e">
        <f t="shared" si="1267"/>
        <v>#DIV/0!</v>
      </c>
      <c r="T4854" s="339" t="e">
        <f t="shared" si="1273"/>
        <v>#DIV/0!</v>
      </c>
      <c r="U4854" s="181" t="e">
        <f t="shared" si="1268"/>
        <v>#DIV/0!</v>
      </c>
    </row>
    <row r="4855" spans="2:21" ht="12.75" customHeight="1" x14ac:dyDescent="0.15">
      <c r="B4855" s="1">
        <f t="shared" si="1274"/>
        <v>498.40000000004483</v>
      </c>
      <c r="C4855" s="181" t="e">
        <f t="shared" si="1269"/>
        <v>#DIV/0!</v>
      </c>
      <c r="D4855" s="242">
        <f t="shared" si="1270"/>
        <v>109.78535656500215</v>
      </c>
      <c r="E4855" s="181" t="e">
        <f t="shared" si="1258"/>
        <v>#DIV/0!</v>
      </c>
      <c r="F4855" s="181" t="e">
        <f t="shared" si="1271"/>
        <v>#DIV/0!</v>
      </c>
      <c r="H4855" s="181" t="e">
        <f t="shared" si="1272"/>
        <v>#DIV/0!</v>
      </c>
      <c r="I4855" s="181" t="e">
        <f t="shared" si="1259"/>
        <v>#DIV/0!</v>
      </c>
      <c r="J4855" s="339" t="e">
        <f t="shared" si="1260"/>
        <v>#DIV/0!</v>
      </c>
      <c r="K4855" s="181" t="e">
        <f t="shared" si="1261"/>
        <v>#DIV/0!</v>
      </c>
      <c r="M4855" s="181" t="e">
        <f t="shared" si="1262"/>
        <v>#DIV/0!</v>
      </c>
      <c r="N4855" s="181" t="e">
        <f t="shared" si="1263"/>
        <v>#DIV/0!</v>
      </c>
      <c r="O4855" s="339" t="e">
        <f t="shared" si="1264"/>
        <v>#DIV/0!</v>
      </c>
      <c r="P4855" s="181" t="e">
        <f t="shared" si="1265"/>
        <v>#DIV/0!</v>
      </c>
      <c r="R4855" s="181" t="e">
        <f t="shared" si="1266"/>
        <v>#DIV/0!</v>
      </c>
      <c r="S4855" s="181" t="e">
        <f t="shared" si="1267"/>
        <v>#DIV/0!</v>
      </c>
      <c r="T4855" s="339" t="e">
        <f t="shared" si="1273"/>
        <v>#DIV/0!</v>
      </c>
      <c r="U4855" s="181" t="e">
        <f t="shared" si="1268"/>
        <v>#DIV/0!</v>
      </c>
    </row>
    <row r="4856" spans="2:21" ht="12.75" customHeight="1" x14ac:dyDescent="0.15">
      <c r="B4856" s="1">
        <f t="shared" si="1274"/>
        <v>498.50000000004485</v>
      </c>
      <c r="C4856" s="181" t="e">
        <f t="shared" si="1269"/>
        <v>#DIV/0!</v>
      </c>
      <c r="D4856" s="242">
        <f t="shared" si="1270"/>
        <v>109.79109202758032</v>
      </c>
      <c r="E4856" s="181" t="e">
        <f t="shared" si="1258"/>
        <v>#DIV/0!</v>
      </c>
      <c r="F4856" s="181" t="e">
        <f t="shared" si="1271"/>
        <v>#DIV/0!</v>
      </c>
      <c r="H4856" s="181" t="e">
        <f t="shared" si="1272"/>
        <v>#DIV/0!</v>
      </c>
      <c r="I4856" s="181" t="e">
        <f t="shared" si="1259"/>
        <v>#DIV/0!</v>
      </c>
      <c r="J4856" s="339" t="e">
        <f t="shared" si="1260"/>
        <v>#DIV/0!</v>
      </c>
      <c r="K4856" s="181" t="e">
        <f t="shared" si="1261"/>
        <v>#DIV/0!</v>
      </c>
      <c r="M4856" s="181" t="e">
        <f t="shared" si="1262"/>
        <v>#DIV/0!</v>
      </c>
      <c r="N4856" s="181" t="e">
        <f t="shared" si="1263"/>
        <v>#DIV/0!</v>
      </c>
      <c r="O4856" s="339" t="e">
        <f t="shared" si="1264"/>
        <v>#DIV/0!</v>
      </c>
      <c r="P4856" s="181" t="e">
        <f t="shared" si="1265"/>
        <v>#DIV/0!</v>
      </c>
      <c r="R4856" s="181" t="e">
        <f t="shared" si="1266"/>
        <v>#DIV/0!</v>
      </c>
      <c r="S4856" s="181" t="e">
        <f t="shared" si="1267"/>
        <v>#DIV/0!</v>
      </c>
      <c r="T4856" s="339" t="e">
        <f t="shared" si="1273"/>
        <v>#DIV/0!</v>
      </c>
      <c r="U4856" s="181" t="e">
        <f t="shared" si="1268"/>
        <v>#DIV/0!</v>
      </c>
    </row>
    <row r="4857" spans="2:21" ht="12.75" customHeight="1" x14ac:dyDescent="0.15">
      <c r="B4857" s="1">
        <f t="shared" si="1274"/>
        <v>498.60000000004487</v>
      </c>
      <c r="C4857" s="181" t="e">
        <f t="shared" si="1269"/>
        <v>#DIV/0!</v>
      </c>
      <c r="D4857" s="242">
        <f t="shared" si="1270"/>
        <v>109.79682659144139</v>
      </c>
      <c r="E4857" s="181" t="e">
        <f t="shared" si="1258"/>
        <v>#DIV/0!</v>
      </c>
      <c r="F4857" s="181" t="e">
        <f t="shared" si="1271"/>
        <v>#DIV/0!</v>
      </c>
      <c r="H4857" s="181" t="e">
        <f t="shared" si="1272"/>
        <v>#DIV/0!</v>
      </c>
      <c r="I4857" s="181" t="e">
        <f t="shared" si="1259"/>
        <v>#DIV/0!</v>
      </c>
      <c r="J4857" s="339" t="e">
        <f t="shared" si="1260"/>
        <v>#DIV/0!</v>
      </c>
      <c r="K4857" s="181" t="e">
        <f t="shared" si="1261"/>
        <v>#DIV/0!</v>
      </c>
      <c r="M4857" s="181" t="e">
        <f t="shared" si="1262"/>
        <v>#DIV/0!</v>
      </c>
      <c r="N4857" s="181" t="e">
        <f t="shared" si="1263"/>
        <v>#DIV/0!</v>
      </c>
      <c r="O4857" s="339" t="e">
        <f t="shared" si="1264"/>
        <v>#DIV/0!</v>
      </c>
      <c r="P4857" s="181" t="e">
        <f t="shared" si="1265"/>
        <v>#DIV/0!</v>
      </c>
      <c r="R4857" s="181" t="e">
        <f t="shared" si="1266"/>
        <v>#DIV/0!</v>
      </c>
      <c r="S4857" s="181" t="e">
        <f t="shared" si="1267"/>
        <v>#DIV/0!</v>
      </c>
      <c r="T4857" s="339" t="e">
        <f t="shared" si="1273"/>
        <v>#DIV/0!</v>
      </c>
      <c r="U4857" s="181" t="e">
        <f t="shared" si="1268"/>
        <v>#DIV/0!</v>
      </c>
    </row>
    <row r="4858" spans="2:21" ht="12.75" customHeight="1" x14ac:dyDescent="0.15">
      <c r="B4858" s="1">
        <f t="shared" si="1274"/>
        <v>498.70000000004489</v>
      </c>
      <c r="C4858" s="181" t="e">
        <f t="shared" si="1269"/>
        <v>#DIV/0!</v>
      </c>
      <c r="D4858" s="242">
        <f t="shared" si="1270"/>
        <v>109.80256025691384</v>
      </c>
      <c r="E4858" s="181" t="e">
        <f t="shared" si="1258"/>
        <v>#DIV/0!</v>
      </c>
      <c r="F4858" s="181" t="e">
        <f t="shared" si="1271"/>
        <v>#DIV/0!</v>
      </c>
      <c r="H4858" s="181" t="e">
        <f t="shared" si="1272"/>
        <v>#DIV/0!</v>
      </c>
      <c r="I4858" s="181" t="e">
        <f t="shared" si="1259"/>
        <v>#DIV/0!</v>
      </c>
      <c r="J4858" s="339" t="e">
        <f t="shared" si="1260"/>
        <v>#DIV/0!</v>
      </c>
      <c r="K4858" s="181" t="e">
        <f t="shared" si="1261"/>
        <v>#DIV/0!</v>
      </c>
      <c r="M4858" s="181" t="e">
        <f t="shared" si="1262"/>
        <v>#DIV/0!</v>
      </c>
      <c r="N4858" s="181" t="e">
        <f t="shared" si="1263"/>
        <v>#DIV/0!</v>
      </c>
      <c r="O4858" s="339" t="e">
        <f t="shared" si="1264"/>
        <v>#DIV/0!</v>
      </c>
      <c r="P4858" s="181" t="e">
        <f t="shared" si="1265"/>
        <v>#DIV/0!</v>
      </c>
      <c r="R4858" s="181" t="e">
        <f t="shared" si="1266"/>
        <v>#DIV/0!</v>
      </c>
      <c r="S4858" s="181" t="e">
        <f t="shared" si="1267"/>
        <v>#DIV/0!</v>
      </c>
      <c r="T4858" s="339" t="e">
        <f t="shared" si="1273"/>
        <v>#DIV/0!</v>
      </c>
      <c r="U4858" s="181" t="e">
        <f t="shared" si="1268"/>
        <v>#DIV/0!</v>
      </c>
    </row>
    <row r="4859" spans="2:21" ht="12.75" customHeight="1" x14ac:dyDescent="0.15">
      <c r="B4859" s="1">
        <f t="shared" si="1274"/>
        <v>498.80000000004492</v>
      </c>
      <c r="C4859" s="181" t="e">
        <f t="shared" si="1269"/>
        <v>#DIV/0!</v>
      </c>
      <c r="D4859" s="242">
        <f t="shared" si="1270"/>
        <v>109.80829302432613</v>
      </c>
      <c r="E4859" s="181" t="e">
        <f t="shared" si="1258"/>
        <v>#DIV/0!</v>
      </c>
      <c r="F4859" s="181" t="e">
        <f t="shared" si="1271"/>
        <v>#DIV/0!</v>
      </c>
      <c r="H4859" s="181" t="e">
        <f t="shared" si="1272"/>
        <v>#DIV/0!</v>
      </c>
      <c r="I4859" s="181" t="e">
        <f t="shared" si="1259"/>
        <v>#DIV/0!</v>
      </c>
      <c r="J4859" s="339" t="e">
        <f t="shared" si="1260"/>
        <v>#DIV/0!</v>
      </c>
      <c r="K4859" s="181" t="e">
        <f t="shared" si="1261"/>
        <v>#DIV/0!</v>
      </c>
      <c r="M4859" s="181" t="e">
        <f t="shared" si="1262"/>
        <v>#DIV/0!</v>
      </c>
      <c r="N4859" s="181" t="e">
        <f t="shared" si="1263"/>
        <v>#DIV/0!</v>
      </c>
      <c r="O4859" s="339" t="e">
        <f t="shared" si="1264"/>
        <v>#DIV/0!</v>
      </c>
      <c r="P4859" s="181" t="e">
        <f t="shared" si="1265"/>
        <v>#DIV/0!</v>
      </c>
      <c r="R4859" s="181" t="e">
        <f t="shared" si="1266"/>
        <v>#DIV/0!</v>
      </c>
      <c r="S4859" s="181" t="e">
        <f t="shared" si="1267"/>
        <v>#DIV/0!</v>
      </c>
      <c r="T4859" s="339" t="e">
        <f t="shared" si="1273"/>
        <v>#DIV/0!</v>
      </c>
      <c r="U4859" s="181" t="e">
        <f t="shared" si="1268"/>
        <v>#DIV/0!</v>
      </c>
    </row>
    <row r="4860" spans="2:21" ht="12.75" customHeight="1" x14ac:dyDescent="0.15">
      <c r="B4860" s="1">
        <f t="shared" si="1274"/>
        <v>498.90000000004494</v>
      </c>
      <c r="C4860" s="181" t="e">
        <f t="shared" si="1269"/>
        <v>#DIV/0!</v>
      </c>
      <c r="D4860" s="242">
        <f t="shared" si="1270"/>
        <v>109.81402489400635</v>
      </c>
      <c r="E4860" s="181" t="e">
        <f t="shared" si="1258"/>
        <v>#DIV/0!</v>
      </c>
      <c r="F4860" s="181" t="e">
        <f t="shared" si="1271"/>
        <v>#DIV/0!</v>
      </c>
      <c r="H4860" s="181" t="e">
        <f t="shared" si="1272"/>
        <v>#DIV/0!</v>
      </c>
      <c r="I4860" s="181" t="e">
        <f t="shared" si="1259"/>
        <v>#DIV/0!</v>
      </c>
      <c r="J4860" s="339" t="e">
        <f t="shared" si="1260"/>
        <v>#DIV/0!</v>
      </c>
      <c r="K4860" s="181" t="e">
        <f t="shared" si="1261"/>
        <v>#DIV/0!</v>
      </c>
      <c r="M4860" s="181" t="e">
        <f t="shared" si="1262"/>
        <v>#DIV/0!</v>
      </c>
      <c r="N4860" s="181" t="e">
        <f t="shared" si="1263"/>
        <v>#DIV/0!</v>
      </c>
      <c r="O4860" s="339" t="e">
        <f t="shared" si="1264"/>
        <v>#DIV/0!</v>
      </c>
      <c r="P4860" s="181" t="e">
        <f t="shared" si="1265"/>
        <v>#DIV/0!</v>
      </c>
      <c r="R4860" s="181" t="e">
        <f t="shared" si="1266"/>
        <v>#DIV/0!</v>
      </c>
      <c r="S4860" s="181" t="e">
        <f t="shared" si="1267"/>
        <v>#DIV/0!</v>
      </c>
      <c r="T4860" s="339" t="e">
        <f t="shared" si="1273"/>
        <v>#DIV/0!</v>
      </c>
      <c r="U4860" s="181" t="e">
        <f t="shared" si="1268"/>
        <v>#DIV/0!</v>
      </c>
    </row>
    <row r="4861" spans="2:21" ht="12.75" customHeight="1" x14ac:dyDescent="0.15">
      <c r="B4861" s="1">
        <f t="shared" si="1274"/>
        <v>499.00000000004496</v>
      </c>
      <c r="C4861" s="181" t="e">
        <f t="shared" si="1269"/>
        <v>#DIV/0!</v>
      </c>
      <c r="D4861" s="242">
        <f t="shared" si="1270"/>
        <v>109.81975586628243</v>
      </c>
      <c r="E4861" s="181" t="e">
        <f t="shared" si="1258"/>
        <v>#DIV/0!</v>
      </c>
      <c r="F4861" s="181" t="e">
        <f t="shared" si="1271"/>
        <v>#DIV/0!</v>
      </c>
      <c r="H4861" s="181" t="e">
        <f t="shared" si="1272"/>
        <v>#DIV/0!</v>
      </c>
      <c r="I4861" s="181" t="e">
        <f t="shared" si="1259"/>
        <v>#DIV/0!</v>
      </c>
      <c r="J4861" s="339" t="e">
        <f t="shared" si="1260"/>
        <v>#DIV/0!</v>
      </c>
      <c r="K4861" s="181" t="e">
        <f t="shared" si="1261"/>
        <v>#DIV/0!</v>
      </c>
      <c r="M4861" s="181" t="e">
        <f t="shared" si="1262"/>
        <v>#DIV/0!</v>
      </c>
      <c r="N4861" s="181" t="e">
        <f t="shared" si="1263"/>
        <v>#DIV/0!</v>
      </c>
      <c r="O4861" s="339" t="e">
        <f t="shared" si="1264"/>
        <v>#DIV/0!</v>
      </c>
      <c r="P4861" s="181" t="e">
        <f t="shared" si="1265"/>
        <v>#DIV/0!</v>
      </c>
      <c r="R4861" s="181" t="e">
        <f t="shared" si="1266"/>
        <v>#DIV/0!</v>
      </c>
      <c r="S4861" s="181" t="e">
        <f t="shared" si="1267"/>
        <v>#DIV/0!</v>
      </c>
      <c r="T4861" s="339" t="e">
        <f t="shared" si="1273"/>
        <v>#DIV/0!</v>
      </c>
      <c r="U4861" s="181" t="e">
        <f t="shared" si="1268"/>
        <v>#DIV/0!</v>
      </c>
    </row>
    <row r="4862" spans="2:21" ht="12.75" customHeight="1" x14ac:dyDescent="0.15">
      <c r="B4862" s="1">
        <f t="shared" si="1274"/>
        <v>499.10000000004499</v>
      </c>
      <c r="C4862" s="181" t="e">
        <f t="shared" si="1269"/>
        <v>#DIV/0!</v>
      </c>
      <c r="D4862" s="242">
        <f t="shared" si="1270"/>
        <v>109.82548594148209</v>
      </c>
      <c r="E4862" s="181" t="e">
        <f t="shared" si="1258"/>
        <v>#DIV/0!</v>
      </c>
      <c r="F4862" s="181" t="e">
        <f t="shared" si="1271"/>
        <v>#DIV/0!</v>
      </c>
      <c r="H4862" s="181" t="e">
        <f t="shared" si="1272"/>
        <v>#DIV/0!</v>
      </c>
      <c r="I4862" s="181" t="e">
        <f t="shared" si="1259"/>
        <v>#DIV/0!</v>
      </c>
      <c r="J4862" s="339" t="e">
        <f t="shared" si="1260"/>
        <v>#DIV/0!</v>
      </c>
      <c r="K4862" s="181" t="e">
        <f t="shared" si="1261"/>
        <v>#DIV/0!</v>
      </c>
      <c r="M4862" s="181" t="e">
        <f t="shared" si="1262"/>
        <v>#DIV/0!</v>
      </c>
      <c r="N4862" s="181" t="e">
        <f t="shared" si="1263"/>
        <v>#DIV/0!</v>
      </c>
      <c r="O4862" s="339" t="e">
        <f t="shared" si="1264"/>
        <v>#DIV/0!</v>
      </c>
      <c r="P4862" s="181" t="e">
        <f t="shared" si="1265"/>
        <v>#DIV/0!</v>
      </c>
      <c r="R4862" s="181" t="e">
        <f t="shared" si="1266"/>
        <v>#DIV/0!</v>
      </c>
      <c r="S4862" s="181" t="e">
        <f t="shared" si="1267"/>
        <v>#DIV/0!</v>
      </c>
      <c r="T4862" s="339" t="e">
        <f t="shared" si="1273"/>
        <v>#DIV/0!</v>
      </c>
      <c r="U4862" s="181" t="e">
        <f t="shared" si="1268"/>
        <v>#DIV/0!</v>
      </c>
    </row>
    <row r="4863" spans="2:21" ht="12.75" customHeight="1" x14ac:dyDescent="0.15">
      <c r="B4863" s="1">
        <f t="shared" si="1274"/>
        <v>499.20000000004501</v>
      </c>
      <c r="C4863" s="181" t="e">
        <f t="shared" si="1269"/>
        <v>#DIV/0!</v>
      </c>
      <c r="D4863" s="242">
        <f t="shared" si="1270"/>
        <v>109.83121511993303</v>
      </c>
      <c r="E4863" s="181" t="e">
        <f t="shared" si="1258"/>
        <v>#DIV/0!</v>
      </c>
      <c r="F4863" s="181" t="e">
        <f t="shared" si="1271"/>
        <v>#DIV/0!</v>
      </c>
      <c r="H4863" s="181" t="e">
        <f t="shared" si="1272"/>
        <v>#DIV/0!</v>
      </c>
      <c r="I4863" s="181" t="e">
        <f t="shared" si="1259"/>
        <v>#DIV/0!</v>
      </c>
      <c r="J4863" s="339" t="e">
        <f t="shared" si="1260"/>
        <v>#DIV/0!</v>
      </c>
      <c r="K4863" s="181" t="e">
        <f t="shared" si="1261"/>
        <v>#DIV/0!</v>
      </c>
      <c r="M4863" s="181" t="e">
        <f t="shared" si="1262"/>
        <v>#DIV/0!</v>
      </c>
      <c r="N4863" s="181" t="e">
        <f t="shared" si="1263"/>
        <v>#DIV/0!</v>
      </c>
      <c r="O4863" s="339" t="e">
        <f t="shared" si="1264"/>
        <v>#DIV/0!</v>
      </c>
      <c r="P4863" s="181" t="e">
        <f t="shared" si="1265"/>
        <v>#DIV/0!</v>
      </c>
      <c r="R4863" s="181" t="e">
        <f t="shared" si="1266"/>
        <v>#DIV/0!</v>
      </c>
      <c r="S4863" s="181" t="e">
        <f t="shared" si="1267"/>
        <v>#DIV/0!</v>
      </c>
      <c r="T4863" s="339" t="e">
        <f t="shared" si="1273"/>
        <v>#DIV/0!</v>
      </c>
      <c r="U4863" s="181" t="e">
        <f t="shared" si="1268"/>
        <v>#DIV/0!</v>
      </c>
    </row>
    <row r="4864" spans="2:21" ht="12.75" customHeight="1" x14ac:dyDescent="0.15">
      <c r="B4864" s="1">
        <f t="shared" si="1274"/>
        <v>499.30000000004503</v>
      </c>
      <c r="C4864" s="181" t="e">
        <f t="shared" si="1269"/>
        <v>#DIV/0!</v>
      </c>
      <c r="D4864" s="242">
        <f t="shared" si="1270"/>
        <v>109.83694340196257</v>
      </c>
      <c r="E4864" s="181" t="e">
        <f t="shared" si="1258"/>
        <v>#DIV/0!</v>
      </c>
      <c r="F4864" s="181" t="e">
        <f t="shared" si="1271"/>
        <v>#DIV/0!</v>
      </c>
      <c r="H4864" s="181" t="e">
        <f t="shared" si="1272"/>
        <v>#DIV/0!</v>
      </c>
      <c r="I4864" s="181" t="e">
        <f t="shared" si="1259"/>
        <v>#DIV/0!</v>
      </c>
      <c r="J4864" s="339" t="e">
        <f t="shared" si="1260"/>
        <v>#DIV/0!</v>
      </c>
      <c r="K4864" s="181" t="e">
        <f t="shared" si="1261"/>
        <v>#DIV/0!</v>
      </c>
      <c r="M4864" s="181" t="e">
        <f t="shared" si="1262"/>
        <v>#DIV/0!</v>
      </c>
      <c r="N4864" s="181" t="e">
        <f t="shared" si="1263"/>
        <v>#DIV/0!</v>
      </c>
      <c r="O4864" s="339" t="e">
        <f t="shared" si="1264"/>
        <v>#DIV/0!</v>
      </c>
      <c r="P4864" s="181" t="e">
        <f t="shared" si="1265"/>
        <v>#DIV/0!</v>
      </c>
      <c r="R4864" s="181" t="e">
        <f t="shared" si="1266"/>
        <v>#DIV/0!</v>
      </c>
      <c r="S4864" s="181" t="e">
        <f t="shared" si="1267"/>
        <v>#DIV/0!</v>
      </c>
      <c r="T4864" s="339" t="e">
        <f t="shared" si="1273"/>
        <v>#DIV/0!</v>
      </c>
      <c r="U4864" s="181" t="e">
        <f t="shared" si="1268"/>
        <v>#DIV/0!</v>
      </c>
    </row>
    <row r="4865" spans="2:21" ht="12.75" customHeight="1" x14ac:dyDescent="0.15">
      <c r="B4865" s="1">
        <f t="shared" si="1274"/>
        <v>499.40000000004505</v>
      </c>
      <c r="C4865" s="181" t="e">
        <f t="shared" si="1269"/>
        <v>#DIV/0!</v>
      </c>
      <c r="D4865" s="242">
        <f t="shared" si="1270"/>
        <v>109.84267078789794</v>
      </c>
      <c r="E4865" s="181" t="e">
        <f t="shared" si="1258"/>
        <v>#DIV/0!</v>
      </c>
      <c r="F4865" s="181" t="e">
        <f t="shared" si="1271"/>
        <v>#DIV/0!</v>
      </c>
      <c r="H4865" s="181" t="e">
        <f t="shared" si="1272"/>
        <v>#DIV/0!</v>
      </c>
      <c r="I4865" s="181" t="e">
        <f t="shared" si="1259"/>
        <v>#DIV/0!</v>
      </c>
      <c r="J4865" s="339" t="e">
        <f t="shared" si="1260"/>
        <v>#DIV/0!</v>
      </c>
      <c r="K4865" s="181" t="e">
        <f t="shared" si="1261"/>
        <v>#DIV/0!</v>
      </c>
      <c r="M4865" s="181" t="e">
        <f t="shared" si="1262"/>
        <v>#DIV/0!</v>
      </c>
      <c r="N4865" s="181" t="e">
        <f t="shared" si="1263"/>
        <v>#DIV/0!</v>
      </c>
      <c r="O4865" s="339" t="e">
        <f t="shared" si="1264"/>
        <v>#DIV/0!</v>
      </c>
      <c r="P4865" s="181" t="e">
        <f t="shared" si="1265"/>
        <v>#DIV/0!</v>
      </c>
      <c r="R4865" s="181" t="e">
        <f t="shared" si="1266"/>
        <v>#DIV/0!</v>
      </c>
      <c r="S4865" s="181" t="e">
        <f t="shared" si="1267"/>
        <v>#DIV/0!</v>
      </c>
      <c r="T4865" s="339" t="e">
        <f t="shared" si="1273"/>
        <v>#DIV/0!</v>
      </c>
      <c r="U4865" s="181" t="e">
        <f t="shared" si="1268"/>
        <v>#DIV/0!</v>
      </c>
    </row>
    <row r="4866" spans="2:21" ht="12.75" customHeight="1" x14ac:dyDescent="0.15">
      <c r="B4866" s="1">
        <f t="shared" si="1274"/>
        <v>499.50000000004508</v>
      </c>
      <c r="C4866" s="181" t="e">
        <f t="shared" si="1269"/>
        <v>#DIV/0!</v>
      </c>
      <c r="D4866" s="242">
        <f t="shared" si="1270"/>
        <v>109.84839727806612</v>
      </c>
      <c r="E4866" s="181" t="e">
        <f t="shared" si="1258"/>
        <v>#DIV/0!</v>
      </c>
      <c r="F4866" s="181" t="e">
        <f t="shared" si="1271"/>
        <v>#DIV/0!</v>
      </c>
      <c r="H4866" s="181" t="e">
        <f t="shared" si="1272"/>
        <v>#DIV/0!</v>
      </c>
      <c r="I4866" s="181" t="e">
        <f t="shared" si="1259"/>
        <v>#DIV/0!</v>
      </c>
      <c r="J4866" s="339" t="e">
        <f t="shared" si="1260"/>
        <v>#DIV/0!</v>
      </c>
      <c r="K4866" s="181" t="e">
        <f t="shared" si="1261"/>
        <v>#DIV/0!</v>
      </c>
      <c r="M4866" s="181" t="e">
        <f t="shared" si="1262"/>
        <v>#DIV/0!</v>
      </c>
      <c r="N4866" s="181" t="e">
        <f t="shared" si="1263"/>
        <v>#DIV/0!</v>
      </c>
      <c r="O4866" s="339" t="e">
        <f t="shared" si="1264"/>
        <v>#DIV/0!</v>
      </c>
      <c r="P4866" s="181" t="e">
        <f t="shared" si="1265"/>
        <v>#DIV/0!</v>
      </c>
      <c r="R4866" s="181" t="e">
        <f t="shared" si="1266"/>
        <v>#DIV/0!</v>
      </c>
      <c r="S4866" s="181" t="e">
        <f t="shared" si="1267"/>
        <v>#DIV/0!</v>
      </c>
      <c r="T4866" s="339" t="e">
        <f t="shared" si="1273"/>
        <v>#DIV/0!</v>
      </c>
      <c r="U4866" s="181" t="e">
        <f t="shared" si="1268"/>
        <v>#DIV/0!</v>
      </c>
    </row>
    <row r="4867" spans="2:21" ht="12.75" customHeight="1" x14ac:dyDescent="0.15">
      <c r="B4867" s="1">
        <f t="shared" si="1274"/>
        <v>499.6000000000451</v>
      </c>
      <c r="C4867" s="181" t="e">
        <f t="shared" si="1269"/>
        <v>#DIV/0!</v>
      </c>
      <c r="D4867" s="242">
        <f t="shared" si="1270"/>
        <v>109.85412287279395</v>
      </c>
      <c r="E4867" s="181" t="e">
        <f t="shared" si="1258"/>
        <v>#DIV/0!</v>
      </c>
      <c r="F4867" s="181" t="e">
        <f t="shared" si="1271"/>
        <v>#DIV/0!</v>
      </c>
      <c r="H4867" s="181" t="e">
        <f t="shared" si="1272"/>
        <v>#DIV/0!</v>
      </c>
      <c r="I4867" s="181" t="e">
        <f t="shared" si="1259"/>
        <v>#DIV/0!</v>
      </c>
      <c r="J4867" s="339" t="e">
        <f t="shared" si="1260"/>
        <v>#DIV/0!</v>
      </c>
      <c r="K4867" s="181" t="e">
        <f t="shared" si="1261"/>
        <v>#DIV/0!</v>
      </c>
      <c r="M4867" s="181" t="e">
        <f t="shared" si="1262"/>
        <v>#DIV/0!</v>
      </c>
      <c r="N4867" s="181" t="e">
        <f t="shared" si="1263"/>
        <v>#DIV/0!</v>
      </c>
      <c r="O4867" s="339" t="e">
        <f t="shared" si="1264"/>
        <v>#DIV/0!</v>
      </c>
      <c r="P4867" s="181" t="e">
        <f t="shared" si="1265"/>
        <v>#DIV/0!</v>
      </c>
      <c r="R4867" s="181" t="e">
        <f t="shared" si="1266"/>
        <v>#DIV/0!</v>
      </c>
      <c r="S4867" s="181" t="e">
        <f t="shared" si="1267"/>
        <v>#DIV/0!</v>
      </c>
      <c r="T4867" s="339" t="e">
        <f t="shared" si="1273"/>
        <v>#DIV/0!</v>
      </c>
      <c r="U4867" s="181" t="e">
        <f t="shared" si="1268"/>
        <v>#DIV/0!</v>
      </c>
    </row>
    <row r="4868" spans="2:21" ht="12.75" customHeight="1" x14ac:dyDescent="0.15">
      <c r="B4868" s="1">
        <f t="shared" si="1274"/>
        <v>499.70000000004512</v>
      </c>
      <c r="C4868" s="181" t="e">
        <f t="shared" si="1269"/>
        <v>#DIV/0!</v>
      </c>
      <c r="D4868" s="242">
        <f t="shared" si="1270"/>
        <v>109.85984757240813</v>
      </c>
      <c r="E4868" s="181" t="e">
        <f t="shared" si="1258"/>
        <v>#DIV/0!</v>
      </c>
      <c r="F4868" s="181" t="e">
        <f t="shared" si="1271"/>
        <v>#DIV/0!</v>
      </c>
      <c r="H4868" s="181" t="e">
        <f t="shared" si="1272"/>
        <v>#DIV/0!</v>
      </c>
      <c r="I4868" s="181" t="e">
        <f t="shared" si="1259"/>
        <v>#DIV/0!</v>
      </c>
      <c r="J4868" s="339" t="e">
        <f t="shared" si="1260"/>
        <v>#DIV/0!</v>
      </c>
      <c r="K4868" s="181" t="e">
        <f t="shared" si="1261"/>
        <v>#DIV/0!</v>
      </c>
      <c r="M4868" s="181" t="e">
        <f t="shared" si="1262"/>
        <v>#DIV/0!</v>
      </c>
      <c r="N4868" s="181" t="e">
        <f t="shared" si="1263"/>
        <v>#DIV/0!</v>
      </c>
      <c r="O4868" s="339" t="e">
        <f t="shared" si="1264"/>
        <v>#DIV/0!</v>
      </c>
      <c r="P4868" s="181" t="e">
        <f t="shared" si="1265"/>
        <v>#DIV/0!</v>
      </c>
      <c r="R4868" s="181" t="e">
        <f t="shared" si="1266"/>
        <v>#DIV/0!</v>
      </c>
      <c r="S4868" s="181" t="e">
        <f t="shared" si="1267"/>
        <v>#DIV/0!</v>
      </c>
      <c r="T4868" s="339" t="e">
        <f t="shared" si="1273"/>
        <v>#DIV/0!</v>
      </c>
      <c r="U4868" s="181" t="e">
        <f t="shared" si="1268"/>
        <v>#DIV/0!</v>
      </c>
    </row>
    <row r="4869" spans="2:21" ht="12.75" customHeight="1" x14ac:dyDescent="0.15">
      <c r="B4869" s="1">
        <f t="shared" si="1274"/>
        <v>499.80000000004515</v>
      </c>
      <c r="C4869" s="181" t="e">
        <f t="shared" si="1269"/>
        <v>#DIV/0!</v>
      </c>
      <c r="D4869" s="242">
        <f t="shared" si="1270"/>
        <v>109.86557137723507</v>
      </c>
      <c r="E4869" s="181" t="e">
        <f t="shared" si="1258"/>
        <v>#DIV/0!</v>
      </c>
      <c r="F4869" s="181" t="e">
        <f t="shared" si="1271"/>
        <v>#DIV/0!</v>
      </c>
      <c r="H4869" s="181" t="e">
        <f t="shared" si="1272"/>
        <v>#DIV/0!</v>
      </c>
      <c r="I4869" s="181" t="e">
        <f t="shared" si="1259"/>
        <v>#DIV/0!</v>
      </c>
      <c r="J4869" s="339" t="e">
        <f t="shared" si="1260"/>
        <v>#DIV/0!</v>
      </c>
      <c r="K4869" s="181" t="e">
        <f t="shared" si="1261"/>
        <v>#DIV/0!</v>
      </c>
      <c r="M4869" s="181" t="e">
        <f t="shared" si="1262"/>
        <v>#DIV/0!</v>
      </c>
      <c r="N4869" s="181" t="e">
        <f t="shared" si="1263"/>
        <v>#DIV/0!</v>
      </c>
      <c r="O4869" s="339" t="e">
        <f t="shared" si="1264"/>
        <v>#DIV/0!</v>
      </c>
      <c r="P4869" s="181" t="e">
        <f t="shared" si="1265"/>
        <v>#DIV/0!</v>
      </c>
      <c r="R4869" s="181" t="e">
        <f t="shared" si="1266"/>
        <v>#DIV/0!</v>
      </c>
      <c r="S4869" s="181" t="e">
        <f t="shared" si="1267"/>
        <v>#DIV/0!</v>
      </c>
      <c r="T4869" s="339" t="e">
        <f t="shared" si="1273"/>
        <v>#DIV/0!</v>
      </c>
      <c r="U4869" s="181" t="e">
        <f t="shared" si="1268"/>
        <v>#DIV/0!</v>
      </c>
    </row>
    <row r="4870" spans="2:21" ht="12.75" customHeight="1" x14ac:dyDescent="0.15">
      <c r="B4870" s="1">
        <f t="shared" si="1274"/>
        <v>499.90000000004517</v>
      </c>
      <c r="C4870" s="181" t="e">
        <f t="shared" si="1269"/>
        <v>#DIV/0!</v>
      </c>
      <c r="D4870" s="242">
        <f t="shared" si="1270"/>
        <v>109.87129428760095</v>
      </c>
      <c r="E4870" s="181" t="e">
        <f t="shared" ref="E4870:E4933" si="1275">+$D$19+(C4870/(D4870*$D$34))</f>
        <v>#DIV/0!</v>
      </c>
      <c r="F4870" s="181" t="e">
        <f t="shared" si="1271"/>
        <v>#DIV/0!</v>
      </c>
      <c r="H4870" s="181" t="e">
        <f t="shared" si="1272"/>
        <v>#DIV/0!</v>
      </c>
      <c r="I4870" s="181" t="e">
        <f t="shared" ref="I4870:I4933" si="1276">1.32*(($B4871-$D$19)/$D$30)^0.25</f>
        <v>#DIV/0!</v>
      </c>
      <c r="J4870" s="339" t="e">
        <f t="shared" ref="J4870:J4933" si="1277">+$D$19+(H4870/(I4870*$D$35))</f>
        <v>#DIV/0!</v>
      </c>
      <c r="K4870" s="181" t="e">
        <f t="shared" ref="K4870:K4933" si="1278">ABS($B4871-J4870)</f>
        <v>#DIV/0!</v>
      </c>
      <c r="M4870" s="181" t="e">
        <f t="shared" ref="M4870:M4933" si="1279">(2*PI()*$D$27*$D$8*$AE$7*($D$31-B4871))/LN($D$30/$D$28)</f>
        <v>#DIV/0!</v>
      </c>
      <c r="N4870" s="181" t="e">
        <f t="shared" ref="N4870:N4933" si="1280">1.32*(($B4871-$D$19)/$D$30)^0.25</f>
        <v>#DIV/0!</v>
      </c>
      <c r="O4870" s="339" t="e">
        <f t="shared" ref="O4870:O4933" si="1281">+$D$19+(M4870/(N4870*$D$38))</f>
        <v>#DIV/0!</v>
      </c>
      <c r="P4870" s="181" t="e">
        <f t="shared" ref="P4870:P4933" si="1282">ABS($B4871-O4870)</f>
        <v>#DIV/0!</v>
      </c>
      <c r="R4870" s="181" t="e">
        <f t="shared" ref="R4870:R4933" si="1283">(2*PI()*$D$27*$D$9*$AE$6*($D$31-B4871))/LN($D$30/$D$28)</f>
        <v>#DIV/0!</v>
      </c>
      <c r="S4870" s="181" t="e">
        <f t="shared" ref="S4870:S4933" si="1284">1.32*(($B4871-$D$19)/$D$30)^0.25</f>
        <v>#DIV/0!</v>
      </c>
      <c r="T4870" s="339" t="e">
        <f t="shared" si="1273"/>
        <v>#DIV/0!</v>
      </c>
      <c r="U4870" s="181" t="e">
        <f t="shared" ref="U4870:U4933" si="1285">ABS($B4871-T4870)</f>
        <v>#DIV/0!</v>
      </c>
    </row>
    <row r="4871" spans="2:21" ht="12.75" customHeight="1" x14ac:dyDescent="0.15">
      <c r="B4871" s="1">
        <f t="shared" si="1274"/>
        <v>500.00000000004519</v>
      </c>
      <c r="C4871" s="181" t="e">
        <f t="shared" ref="C4871:C4934" si="1286">(2*PI()*$D$26*$D$32*($D$31-B4872))/LN($D$29/$D$28)</f>
        <v>#DIV/0!</v>
      </c>
      <c r="D4871" s="242">
        <f t="shared" ref="D4871:D4934" si="1287">1.32*((B4872-$D$19)/$D$29)^0.25</f>
        <v>109.87701630383204</v>
      </c>
      <c r="E4871" s="181" t="e">
        <f t="shared" si="1275"/>
        <v>#DIV/0!</v>
      </c>
      <c r="F4871" s="181" t="e">
        <f t="shared" ref="F4871:F4934" si="1288">ABS(B4872-E4871)</f>
        <v>#DIV/0!</v>
      </c>
      <c r="H4871" s="181" t="e">
        <f t="shared" ref="H4871:H4934" si="1289">(2*PI()*$D$27*$D$32*($D$31-B4872))/LN($D$30/$D$28)</f>
        <v>#DIV/0!</v>
      </c>
      <c r="I4871" s="181" t="e">
        <f t="shared" si="1276"/>
        <v>#DIV/0!</v>
      </c>
      <c r="J4871" s="339" t="e">
        <f t="shared" si="1277"/>
        <v>#DIV/0!</v>
      </c>
      <c r="K4871" s="181" t="e">
        <f t="shared" si="1278"/>
        <v>#DIV/0!</v>
      </c>
      <c r="M4871" s="181" t="e">
        <f t="shared" si="1279"/>
        <v>#DIV/0!</v>
      </c>
      <c r="N4871" s="181" t="e">
        <f t="shared" si="1280"/>
        <v>#DIV/0!</v>
      </c>
      <c r="O4871" s="339" t="e">
        <f t="shared" si="1281"/>
        <v>#DIV/0!</v>
      </c>
      <c r="P4871" s="181" t="e">
        <f t="shared" si="1282"/>
        <v>#DIV/0!</v>
      </c>
      <c r="R4871" s="181" t="e">
        <f t="shared" si="1283"/>
        <v>#DIV/0!</v>
      </c>
      <c r="S4871" s="181" t="e">
        <f t="shared" si="1284"/>
        <v>#DIV/0!</v>
      </c>
      <c r="T4871" s="339" t="e">
        <f t="shared" ref="T4871:T4934" si="1290">+$D$19+(R4871/(S4871*$D$41))</f>
        <v>#DIV/0!</v>
      </c>
      <c r="U4871" s="181" t="e">
        <f t="shared" si="1285"/>
        <v>#DIV/0!</v>
      </c>
    </row>
    <row r="4872" spans="2:21" ht="12.75" customHeight="1" x14ac:dyDescent="0.15">
      <c r="B4872" s="1">
        <f t="shared" ref="B4872:B4935" si="1291">B4871+0.1</f>
        <v>500.10000000004521</v>
      </c>
      <c r="C4872" s="181" t="e">
        <f t="shared" si="1286"/>
        <v>#DIV/0!</v>
      </c>
      <c r="D4872" s="242">
        <f t="shared" si="1287"/>
        <v>109.88273742625405</v>
      </c>
      <c r="E4872" s="181" t="e">
        <f t="shared" si="1275"/>
        <v>#DIV/0!</v>
      </c>
      <c r="F4872" s="181" t="e">
        <f t="shared" si="1288"/>
        <v>#DIV/0!</v>
      </c>
      <c r="H4872" s="181" t="e">
        <f t="shared" si="1289"/>
        <v>#DIV/0!</v>
      </c>
      <c r="I4872" s="181" t="e">
        <f t="shared" si="1276"/>
        <v>#DIV/0!</v>
      </c>
      <c r="J4872" s="339" t="e">
        <f t="shared" si="1277"/>
        <v>#DIV/0!</v>
      </c>
      <c r="K4872" s="181" t="e">
        <f t="shared" si="1278"/>
        <v>#DIV/0!</v>
      </c>
      <c r="M4872" s="181" t="e">
        <f t="shared" si="1279"/>
        <v>#DIV/0!</v>
      </c>
      <c r="N4872" s="181" t="e">
        <f t="shared" si="1280"/>
        <v>#DIV/0!</v>
      </c>
      <c r="O4872" s="339" t="e">
        <f t="shared" si="1281"/>
        <v>#DIV/0!</v>
      </c>
      <c r="P4872" s="181" t="e">
        <f t="shared" si="1282"/>
        <v>#DIV/0!</v>
      </c>
      <c r="R4872" s="181" t="e">
        <f t="shared" si="1283"/>
        <v>#DIV/0!</v>
      </c>
      <c r="S4872" s="181" t="e">
        <f t="shared" si="1284"/>
        <v>#DIV/0!</v>
      </c>
      <c r="T4872" s="339" t="e">
        <f t="shared" si="1290"/>
        <v>#DIV/0!</v>
      </c>
      <c r="U4872" s="181" t="e">
        <f t="shared" si="1285"/>
        <v>#DIV/0!</v>
      </c>
    </row>
    <row r="4873" spans="2:21" ht="12.75" customHeight="1" x14ac:dyDescent="0.15">
      <c r="B4873" s="1">
        <f t="shared" si="1291"/>
        <v>500.20000000004524</v>
      </c>
      <c r="C4873" s="181" t="e">
        <f t="shared" si="1286"/>
        <v>#DIV/0!</v>
      </c>
      <c r="D4873" s="242">
        <f t="shared" si="1287"/>
        <v>109.88845765519278</v>
      </c>
      <c r="E4873" s="181" t="e">
        <f t="shared" si="1275"/>
        <v>#DIV/0!</v>
      </c>
      <c r="F4873" s="181" t="e">
        <f t="shared" si="1288"/>
        <v>#DIV/0!</v>
      </c>
      <c r="H4873" s="181" t="e">
        <f t="shared" si="1289"/>
        <v>#DIV/0!</v>
      </c>
      <c r="I4873" s="181" t="e">
        <f t="shared" si="1276"/>
        <v>#DIV/0!</v>
      </c>
      <c r="J4873" s="339" t="e">
        <f t="shared" si="1277"/>
        <v>#DIV/0!</v>
      </c>
      <c r="K4873" s="181" t="e">
        <f t="shared" si="1278"/>
        <v>#DIV/0!</v>
      </c>
      <c r="M4873" s="181" t="e">
        <f t="shared" si="1279"/>
        <v>#DIV/0!</v>
      </c>
      <c r="N4873" s="181" t="e">
        <f t="shared" si="1280"/>
        <v>#DIV/0!</v>
      </c>
      <c r="O4873" s="339" t="e">
        <f t="shared" si="1281"/>
        <v>#DIV/0!</v>
      </c>
      <c r="P4873" s="181" t="e">
        <f t="shared" si="1282"/>
        <v>#DIV/0!</v>
      </c>
      <c r="R4873" s="181" t="e">
        <f t="shared" si="1283"/>
        <v>#DIV/0!</v>
      </c>
      <c r="S4873" s="181" t="e">
        <f t="shared" si="1284"/>
        <v>#DIV/0!</v>
      </c>
      <c r="T4873" s="339" t="e">
        <f t="shared" si="1290"/>
        <v>#DIV/0!</v>
      </c>
      <c r="U4873" s="181" t="e">
        <f t="shared" si="1285"/>
        <v>#DIV/0!</v>
      </c>
    </row>
    <row r="4874" spans="2:21" ht="12.75" customHeight="1" x14ac:dyDescent="0.15">
      <c r="B4874" s="1">
        <f t="shared" si="1291"/>
        <v>500.30000000004526</v>
      </c>
      <c r="C4874" s="181" t="e">
        <f t="shared" si="1286"/>
        <v>#DIV/0!</v>
      </c>
      <c r="D4874" s="242">
        <f t="shared" si="1287"/>
        <v>109.89417699097366</v>
      </c>
      <c r="E4874" s="181" t="e">
        <f t="shared" si="1275"/>
        <v>#DIV/0!</v>
      </c>
      <c r="F4874" s="181" t="e">
        <f t="shared" si="1288"/>
        <v>#DIV/0!</v>
      </c>
      <c r="H4874" s="181" t="e">
        <f t="shared" si="1289"/>
        <v>#DIV/0!</v>
      </c>
      <c r="I4874" s="181" t="e">
        <f t="shared" si="1276"/>
        <v>#DIV/0!</v>
      </c>
      <c r="J4874" s="339" t="e">
        <f t="shared" si="1277"/>
        <v>#DIV/0!</v>
      </c>
      <c r="K4874" s="181" t="e">
        <f t="shared" si="1278"/>
        <v>#DIV/0!</v>
      </c>
      <c r="M4874" s="181" t="e">
        <f t="shared" si="1279"/>
        <v>#DIV/0!</v>
      </c>
      <c r="N4874" s="181" t="e">
        <f t="shared" si="1280"/>
        <v>#DIV/0!</v>
      </c>
      <c r="O4874" s="339" t="e">
        <f t="shared" si="1281"/>
        <v>#DIV/0!</v>
      </c>
      <c r="P4874" s="181" t="e">
        <f t="shared" si="1282"/>
        <v>#DIV/0!</v>
      </c>
      <c r="R4874" s="181" t="e">
        <f t="shared" si="1283"/>
        <v>#DIV/0!</v>
      </c>
      <c r="S4874" s="181" t="e">
        <f t="shared" si="1284"/>
        <v>#DIV/0!</v>
      </c>
      <c r="T4874" s="339" t="e">
        <f t="shared" si="1290"/>
        <v>#DIV/0!</v>
      </c>
      <c r="U4874" s="181" t="e">
        <f t="shared" si="1285"/>
        <v>#DIV/0!</v>
      </c>
    </row>
    <row r="4875" spans="2:21" ht="12.75" customHeight="1" x14ac:dyDescent="0.15">
      <c r="B4875" s="1">
        <f t="shared" si="1291"/>
        <v>500.40000000004528</v>
      </c>
      <c r="C4875" s="181" t="e">
        <f t="shared" si="1286"/>
        <v>#DIV/0!</v>
      </c>
      <c r="D4875" s="242">
        <f t="shared" si="1287"/>
        <v>109.89989543392221</v>
      </c>
      <c r="E4875" s="181" t="e">
        <f t="shared" si="1275"/>
        <v>#DIV/0!</v>
      </c>
      <c r="F4875" s="181" t="e">
        <f t="shared" si="1288"/>
        <v>#DIV/0!</v>
      </c>
      <c r="H4875" s="181" t="e">
        <f t="shared" si="1289"/>
        <v>#DIV/0!</v>
      </c>
      <c r="I4875" s="181" t="e">
        <f t="shared" si="1276"/>
        <v>#DIV/0!</v>
      </c>
      <c r="J4875" s="339" t="e">
        <f t="shared" si="1277"/>
        <v>#DIV/0!</v>
      </c>
      <c r="K4875" s="181" t="e">
        <f t="shared" si="1278"/>
        <v>#DIV/0!</v>
      </c>
      <c r="M4875" s="181" t="e">
        <f t="shared" si="1279"/>
        <v>#DIV/0!</v>
      </c>
      <c r="N4875" s="181" t="e">
        <f t="shared" si="1280"/>
        <v>#DIV/0!</v>
      </c>
      <c r="O4875" s="339" t="e">
        <f t="shared" si="1281"/>
        <v>#DIV/0!</v>
      </c>
      <c r="P4875" s="181" t="e">
        <f t="shared" si="1282"/>
        <v>#DIV/0!</v>
      </c>
      <c r="R4875" s="181" t="e">
        <f t="shared" si="1283"/>
        <v>#DIV/0!</v>
      </c>
      <c r="S4875" s="181" t="e">
        <f t="shared" si="1284"/>
        <v>#DIV/0!</v>
      </c>
      <c r="T4875" s="339" t="e">
        <f t="shared" si="1290"/>
        <v>#DIV/0!</v>
      </c>
      <c r="U4875" s="181" t="e">
        <f t="shared" si="1285"/>
        <v>#DIV/0!</v>
      </c>
    </row>
    <row r="4876" spans="2:21" ht="12.75" customHeight="1" x14ac:dyDescent="0.15">
      <c r="B4876" s="1">
        <f t="shared" si="1291"/>
        <v>500.5000000000453</v>
      </c>
      <c r="C4876" s="181" t="e">
        <f t="shared" si="1286"/>
        <v>#DIV/0!</v>
      </c>
      <c r="D4876" s="242">
        <f t="shared" si="1287"/>
        <v>109.90561298436339</v>
      </c>
      <c r="E4876" s="181" t="e">
        <f t="shared" si="1275"/>
        <v>#DIV/0!</v>
      </c>
      <c r="F4876" s="181" t="e">
        <f t="shared" si="1288"/>
        <v>#DIV/0!</v>
      </c>
      <c r="H4876" s="181" t="e">
        <f t="shared" si="1289"/>
        <v>#DIV/0!</v>
      </c>
      <c r="I4876" s="181" t="e">
        <f t="shared" si="1276"/>
        <v>#DIV/0!</v>
      </c>
      <c r="J4876" s="339" t="e">
        <f t="shared" si="1277"/>
        <v>#DIV/0!</v>
      </c>
      <c r="K4876" s="181" t="e">
        <f t="shared" si="1278"/>
        <v>#DIV/0!</v>
      </c>
      <c r="M4876" s="181" t="e">
        <f t="shared" si="1279"/>
        <v>#DIV/0!</v>
      </c>
      <c r="N4876" s="181" t="e">
        <f t="shared" si="1280"/>
        <v>#DIV/0!</v>
      </c>
      <c r="O4876" s="339" t="e">
        <f t="shared" si="1281"/>
        <v>#DIV/0!</v>
      </c>
      <c r="P4876" s="181" t="e">
        <f t="shared" si="1282"/>
        <v>#DIV/0!</v>
      </c>
      <c r="R4876" s="181" t="e">
        <f t="shared" si="1283"/>
        <v>#DIV/0!</v>
      </c>
      <c r="S4876" s="181" t="e">
        <f t="shared" si="1284"/>
        <v>#DIV/0!</v>
      </c>
      <c r="T4876" s="339" t="e">
        <f t="shared" si="1290"/>
        <v>#DIV/0!</v>
      </c>
      <c r="U4876" s="181" t="e">
        <f t="shared" si="1285"/>
        <v>#DIV/0!</v>
      </c>
    </row>
    <row r="4877" spans="2:21" ht="12.75" customHeight="1" x14ac:dyDescent="0.15">
      <c r="B4877" s="1">
        <f t="shared" si="1291"/>
        <v>500.60000000004533</v>
      </c>
      <c r="C4877" s="181" t="e">
        <f t="shared" si="1286"/>
        <v>#DIV/0!</v>
      </c>
      <c r="D4877" s="242">
        <f t="shared" si="1287"/>
        <v>109.91132964262225</v>
      </c>
      <c r="E4877" s="181" t="e">
        <f t="shared" si="1275"/>
        <v>#DIV/0!</v>
      </c>
      <c r="F4877" s="181" t="e">
        <f t="shared" si="1288"/>
        <v>#DIV/0!</v>
      </c>
      <c r="H4877" s="181" t="e">
        <f t="shared" si="1289"/>
        <v>#DIV/0!</v>
      </c>
      <c r="I4877" s="181" t="e">
        <f t="shared" si="1276"/>
        <v>#DIV/0!</v>
      </c>
      <c r="J4877" s="339" t="e">
        <f t="shared" si="1277"/>
        <v>#DIV/0!</v>
      </c>
      <c r="K4877" s="181" t="e">
        <f t="shared" si="1278"/>
        <v>#DIV/0!</v>
      </c>
      <c r="M4877" s="181" t="e">
        <f t="shared" si="1279"/>
        <v>#DIV/0!</v>
      </c>
      <c r="N4877" s="181" t="e">
        <f t="shared" si="1280"/>
        <v>#DIV/0!</v>
      </c>
      <c r="O4877" s="339" t="e">
        <f t="shared" si="1281"/>
        <v>#DIV/0!</v>
      </c>
      <c r="P4877" s="181" t="e">
        <f t="shared" si="1282"/>
        <v>#DIV/0!</v>
      </c>
      <c r="R4877" s="181" t="e">
        <f t="shared" si="1283"/>
        <v>#DIV/0!</v>
      </c>
      <c r="S4877" s="181" t="e">
        <f t="shared" si="1284"/>
        <v>#DIV/0!</v>
      </c>
      <c r="T4877" s="339" t="e">
        <f t="shared" si="1290"/>
        <v>#DIV/0!</v>
      </c>
      <c r="U4877" s="181" t="e">
        <f t="shared" si="1285"/>
        <v>#DIV/0!</v>
      </c>
    </row>
    <row r="4878" spans="2:21" ht="12.75" customHeight="1" x14ac:dyDescent="0.15">
      <c r="B4878" s="1">
        <f t="shared" si="1291"/>
        <v>500.70000000004535</v>
      </c>
      <c r="C4878" s="181" t="e">
        <f t="shared" si="1286"/>
        <v>#DIV/0!</v>
      </c>
      <c r="D4878" s="242">
        <f t="shared" si="1287"/>
        <v>109.91704540902364</v>
      </c>
      <c r="E4878" s="181" t="e">
        <f t="shared" si="1275"/>
        <v>#DIV/0!</v>
      </c>
      <c r="F4878" s="181" t="e">
        <f t="shared" si="1288"/>
        <v>#DIV/0!</v>
      </c>
      <c r="H4878" s="181" t="e">
        <f t="shared" si="1289"/>
        <v>#DIV/0!</v>
      </c>
      <c r="I4878" s="181" t="e">
        <f t="shared" si="1276"/>
        <v>#DIV/0!</v>
      </c>
      <c r="J4878" s="339" t="e">
        <f t="shared" si="1277"/>
        <v>#DIV/0!</v>
      </c>
      <c r="K4878" s="181" t="e">
        <f t="shared" si="1278"/>
        <v>#DIV/0!</v>
      </c>
      <c r="M4878" s="181" t="e">
        <f t="shared" si="1279"/>
        <v>#DIV/0!</v>
      </c>
      <c r="N4878" s="181" t="e">
        <f t="shared" si="1280"/>
        <v>#DIV/0!</v>
      </c>
      <c r="O4878" s="339" t="e">
        <f t="shared" si="1281"/>
        <v>#DIV/0!</v>
      </c>
      <c r="P4878" s="181" t="e">
        <f t="shared" si="1282"/>
        <v>#DIV/0!</v>
      </c>
      <c r="R4878" s="181" t="e">
        <f t="shared" si="1283"/>
        <v>#DIV/0!</v>
      </c>
      <c r="S4878" s="181" t="e">
        <f t="shared" si="1284"/>
        <v>#DIV/0!</v>
      </c>
      <c r="T4878" s="339" t="e">
        <f t="shared" si="1290"/>
        <v>#DIV/0!</v>
      </c>
      <c r="U4878" s="181" t="e">
        <f t="shared" si="1285"/>
        <v>#DIV/0!</v>
      </c>
    </row>
    <row r="4879" spans="2:21" ht="12.75" customHeight="1" x14ac:dyDescent="0.15">
      <c r="B4879" s="1">
        <f t="shared" si="1291"/>
        <v>500.80000000004537</v>
      </c>
      <c r="C4879" s="181" t="e">
        <f t="shared" si="1286"/>
        <v>#DIV/0!</v>
      </c>
      <c r="D4879" s="242">
        <f t="shared" si="1287"/>
        <v>109.92276028389195</v>
      </c>
      <c r="E4879" s="181" t="e">
        <f t="shared" si="1275"/>
        <v>#DIV/0!</v>
      </c>
      <c r="F4879" s="181" t="e">
        <f t="shared" si="1288"/>
        <v>#DIV/0!</v>
      </c>
      <c r="H4879" s="181" t="e">
        <f t="shared" si="1289"/>
        <v>#DIV/0!</v>
      </c>
      <c r="I4879" s="181" t="e">
        <f t="shared" si="1276"/>
        <v>#DIV/0!</v>
      </c>
      <c r="J4879" s="339" t="e">
        <f t="shared" si="1277"/>
        <v>#DIV/0!</v>
      </c>
      <c r="K4879" s="181" t="e">
        <f t="shared" si="1278"/>
        <v>#DIV/0!</v>
      </c>
      <c r="M4879" s="181" t="e">
        <f t="shared" si="1279"/>
        <v>#DIV/0!</v>
      </c>
      <c r="N4879" s="181" t="e">
        <f t="shared" si="1280"/>
        <v>#DIV/0!</v>
      </c>
      <c r="O4879" s="339" t="e">
        <f t="shared" si="1281"/>
        <v>#DIV/0!</v>
      </c>
      <c r="P4879" s="181" t="e">
        <f t="shared" si="1282"/>
        <v>#DIV/0!</v>
      </c>
      <c r="R4879" s="181" t="e">
        <f t="shared" si="1283"/>
        <v>#DIV/0!</v>
      </c>
      <c r="S4879" s="181" t="e">
        <f t="shared" si="1284"/>
        <v>#DIV/0!</v>
      </c>
      <c r="T4879" s="339" t="e">
        <f t="shared" si="1290"/>
        <v>#DIV/0!</v>
      </c>
      <c r="U4879" s="181" t="e">
        <f t="shared" si="1285"/>
        <v>#DIV/0!</v>
      </c>
    </row>
    <row r="4880" spans="2:21" ht="12.75" customHeight="1" x14ac:dyDescent="0.15">
      <c r="B4880" s="1">
        <f t="shared" si="1291"/>
        <v>500.9000000000454</v>
      </c>
      <c r="C4880" s="181" t="e">
        <f t="shared" si="1286"/>
        <v>#DIV/0!</v>
      </c>
      <c r="D4880" s="242">
        <f t="shared" si="1287"/>
        <v>109.92847426755178</v>
      </c>
      <c r="E4880" s="181" t="e">
        <f t="shared" si="1275"/>
        <v>#DIV/0!</v>
      </c>
      <c r="F4880" s="181" t="e">
        <f t="shared" si="1288"/>
        <v>#DIV/0!</v>
      </c>
      <c r="H4880" s="181" t="e">
        <f t="shared" si="1289"/>
        <v>#DIV/0!</v>
      </c>
      <c r="I4880" s="181" t="e">
        <f t="shared" si="1276"/>
        <v>#DIV/0!</v>
      </c>
      <c r="J4880" s="339" t="e">
        <f t="shared" si="1277"/>
        <v>#DIV/0!</v>
      </c>
      <c r="K4880" s="181" t="e">
        <f t="shared" si="1278"/>
        <v>#DIV/0!</v>
      </c>
      <c r="M4880" s="181" t="e">
        <f t="shared" si="1279"/>
        <v>#DIV/0!</v>
      </c>
      <c r="N4880" s="181" t="e">
        <f t="shared" si="1280"/>
        <v>#DIV/0!</v>
      </c>
      <c r="O4880" s="339" t="e">
        <f t="shared" si="1281"/>
        <v>#DIV/0!</v>
      </c>
      <c r="P4880" s="181" t="e">
        <f t="shared" si="1282"/>
        <v>#DIV/0!</v>
      </c>
      <c r="R4880" s="181" t="e">
        <f t="shared" si="1283"/>
        <v>#DIV/0!</v>
      </c>
      <c r="S4880" s="181" t="e">
        <f t="shared" si="1284"/>
        <v>#DIV/0!</v>
      </c>
      <c r="T4880" s="339" t="e">
        <f t="shared" si="1290"/>
        <v>#DIV/0!</v>
      </c>
      <c r="U4880" s="181" t="e">
        <f t="shared" si="1285"/>
        <v>#DIV/0!</v>
      </c>
    </row>
    <row r="4881" spans="2:21" ht="12.75" customHeight="1" x14ac:dyDescent="0.15">
      <c r="B4881" s="1">
        <f t="shared" si="1291"/>
        <v>501.00000000004542</v>
      </c>
      <c r="C4881" s="181" t="e">
        <f t="shared" si="1286"/>
        <v>#DIV/0!</v>
      </c>
      <c r="D4881" s="242">
        <f t="shared" si="1287"/>
        <v>109.93418736032719</v>
      </c>
      <c r="E4881" s="181" t="e">
        <f t="shared" si="1275"/>
        <v>#DIV/0!</v>
      </c>
      <c r="F4881" s="181" t="e">
        <f t="shared" si="1288"/>
        <v>#DIV/0!</v>
      </c>
      <c r="H4881" s="181" t="e">
        <f t="shared" si="1289"/>
        <v>#DIV/0!</v>
      </c>
      <c r="I4881" s="181" t="e">
        <f t="shared" si="1276"/>
        <v>#DIV/0!</v>
      </c>
      <c r="J4881" s="339" t="e">
        <f t="shared" si="1277"/>
        <v>#DIV/0!</v>
      </c>
      <c r="K4881" s="181" t="e">
        <f t="shared" si="1278"/>
        <v>#DIV/0!</v>
      </c>
      <c r="M4881" s="181" t="e">
        <f t="shared" si="1279"/>
        <v>#DIV/0!</v>
      </c>
      <c r="N4881" s="181" t="e">
        <f t="shared" si="1280"/>
        <v>#DIV/0!</v>
      </c>
      <c r="O4881" s="339" t="e">
        <f t="shared" si="1281"/>
        <v>#DIV/0!</v>
      </c>
      <c r="P4881" s="181" t="e">
        <f t="shared" si="1282"/>
        <v>#DIV/0!</v>
      </c>
      <c r="R4881" s="181" t="e">
        <f t="shared" si="1283"/>
        <v>#DIV/0!</v>
      </c>
      <c r="S4881" s="181" t="e">
        <f t="shared" si="1284"/>
        <v>#DIV/0!</v>
      </c>
      <c r="T4881" s="339" t="e">
        <f t="shared" si="1290"/>
        <v>#DIV/0!</v>
      </c>
      <c r="U4881" s="181" t="e">
        <f t="shared" si="1285"/>
        <v>#DIV/0!</v>
      </c>
    </row>
    <row r="4882" spans="2:21" ht="12.75" customHeight="1" x14ac:dyDescent="0.15">
      <c r="B4882" s="1">
        <f t="shared" si="1291"/>
        <v>501.10000000004544</v>
      </c>
      <c r="C4882" s="181" t="e">
        <f t="shared" si="1286"/>
        <v>#DIV/0!</v>
      </c>
      <c r="D4882" s="242">
        <f t="shared" si="1287"/>
        <v>109.93989956254234</v>
      </c>
      <c r="E4882" s="181" t="e">
        <f t="shared" si="1275"/>
        <v>#DIV/0!</v>
      </c>
      <c r="F4882" s="181" t="e">
        <f t="shared" si="1288"/>
        <v>#DIV/0!</v>
      </c>
      <c r="H4882" s="181" t="e">
        <f t="shared" si="1289"/>
        <v>#DIV/0!</v>
      </c>
      <c r="I4882" s="181" t="e">
        <f t="shared" si="1276"/>
        <v>#DIV/0!</v>
      </c>
      <c r="J4882" s="339" t="e">
        <f t="shared" si="1277"/>
        <v>#DIV/0!</v>
      </c>
      <c r="K4882" s="181" t="e">
        <f t="shared" si="1278"/>
        <v>#DIV/0!</v>
      </c>
      <c r="M4882" s="181" t="e">
        <f t="shared" si="1279"/>
        <v>#DIV/0!</v>
      </c>
      <c r="N4882" s="181" t="e">
        <f t="shared" si="1280"/>
        <v>#DIV/0!</v>
      </c>
      <c r="O4882" s="339" t="e">
        <f t="shared" si="1281"/>
        <v>#DIV/0!</v>
      </c>
      <c r="P4882" s="181" t="e">
        <f t="shared" si="1282"/>
        <v>#DIV/0!</v>
      </c>
      <c r="R4882" s="181" t="e">
        <f t="shared" si="1283"/>
        <v>#DIV/0!</v>
      </c>
      <c r="S4882" s="181" t="e">
        <f t="shared" si="1284"/>
        <v>#DIV/0!</v>
      </c>
      <c r="T4882" s="339" t="e">
        <f t="shared" si="1290"/>
        <v>#DIV/0!</v>
      </c>
      <c r="U4882" s="181" t="e">
        <f t="shared" si="1285"/>
        <v>#DIV/0!</v>
      </c>
    </row>
    <row r="4883" spans="2:21" ht="12.75" customHeight="1" x14ac:dyDescent="0.15">
      <c r="B4883" s="1">
        <f t="shared" si="1291"/>
        <v>501.20000000004546</v>
      </c>
      <c r="C4883" s="181" t="e">
        <f t="shared" si="1286"/>
        <v>#DIV/0!</v>
      </c>
      <c r="D4883" s="242">
        <f t="shared" si="1287"/>
        <v>109.94561087452097</v>
      </c>
      <c r="E4883" s="181" t="e">
        <f t="shared" si="1275"/>
        <v>#DIV/0!</v>
      </c>
      <c r="F4883" s="181" t="e">
        <f t="shared" si="1288"/>
        <v>#DIV/0!</v>
      </c>
      <c r="H4883" s="181" t="e">
        <f t="shared" si="1289"/>
        <v>#DIV/0!</v>
      </c>
      <c r="I4883" s="181" t="e">
        <f t="shared" si="1276"/>
        <v>#DIV/0!</v>
      </c>
      <c r="J4883" s="339" t="e">
        <f t="shared" si="1277"/>
        <v>#DIV/0!</v>
      </c>
      <c r="K4883" s="181" t="e">
        <f t="shared" si="1278"/>
        <v>#DIV/0!</v>
      </c>
      <c r="M4883" s="181" t="e">
        <f t="shared" si="1279"/>
        <v>#DIV/0!</v>
      </c>
      <c r="N4883" s="181" t="e">
        <f t="shared" si="1280"/>
        <v>#DIV/0!</v>
      </c>
      <c r="O4883" s="339" t="e">
        <f t="shared" si="1281"/>
        <v>#DIV/0!</v>
      </c>
      <c r="P4883" s="181" t="e">
        <f t="shared" si="1282"/>
        <v>#DIV/0!</v>
      </c>
      <c r="R4883" s="181" t="e">
        <f t="shared" si="1283"/>
        <v>#DIV/0!</v>
      </c>
      <c r="S4883" s="181" t="e">
        <f t="shared" si="1284"/>
        <v>#DIV/0!</v>
      </c>
      <c r="T4883" s="339" t="e">
        <f t="shared" si="1290"/>
        <v>#DIV/0!</v>
      </c>
      <c r="U4883" s="181" t="e">
        <f t="shared" si="1285"/>
        <v>#DIV/0!</v>
      </c>
    </row>
    <row r="4884" spans="2:21" ht="12.75" customHeight="1" x14ac:dyDescent="0.15">
      <c r="B4884" s="1">
        <f t="shared" si="1291"/>
        <v>501.30000000004549</v>
      </c>
      <c r="C4884" s="181" t="e">
        <f t="shared" si="1286"/>
        <v>#DIV/0!</v>
      </c>
      <c r="D4884" s="242">
        <f t="shared" si="1287"/>
        <v>109.95132129658685</v>
      </c>
      <c r="E4884" s="181" t="e">
        <f t="shared" si="1275"/>
        <v>#DIV/0!</v>
      </c>
      <c r="F4884" s="181" t="e">
        <f t="shared" si="1288"/>
        <v>#DIV/0!</v>
      </c>
      <c r="H4884" s="181" t="e">
        <f t="shared" si="1289"/>
        <v>#DIV/0!</v>
      </c>
      <c r="I4884" s="181" t="e">
        <f t="shared" si="1276"/>
        <v>#DIV/0!</v>
      </c>
      <c r="J4884" s="339" t="e">
        <f t="shared" si="1277"/>
        <v>#DIV/0!</v>
      </c>
      <c r="K4884" s="181" t="e">
        <f t="shared" si="1278"/>
        <v>#DIV/0!</v>
      </c>
      <c r="M4884" s="181" t="e">
        <f t="shared" si="1279"/>
        <v>#DIV/0!</v>
      </c>
      <c r="N4884" s="181" t="e">
        <f t="shared" si="1280"/>
        <v>#DIV/0!</v>
      </c>
      <c r="O4884" s="339" t="e">
        <f t="shared" si="1281"/>
        <v>#DIV/0!</v>
      </c>
      <c r="P4884" s="181" t="e">
        <f t="shared" si="1282"/>
        <v>#DIV/0!</v>
      </c>
      <c r="R4884" s="181" t="e">
        <f t="shared" si="1283"/>
        <v>#DIV/0!</v>
      </c>
      <c r="S4884" s="181" t="e">
        <f t="shared" si="1284"/>
        <v>#DIV/0!</v>
      </c>
      <c r="T4884" s="339" t="e">
        <f t="shared" si="1290"/>
        <v>#DIV/0!</v>
      </c>
      <c r="U4884" s="181" t="e">
        <f t="shared" si="1285"/>
        <v>#DIV/0!</v>
      </c>
    </row>
    <row r="4885" spans="2:21" ht="12.75" customHeight="1" x14ac:dyDescent="0.15">
      <c r="B4885" s="1">
        <f t="shared" si="1291"/>
        <v>501.40000000004551</v>
      </c>
      <c r="C4885" s="181" t="e">
        <f t="shared" si="1286"/>
        <v>#DIV/0!</v>
      </c>
      <c r="D4885" s="242">
        <f t="shared" si="1287"/>
        <v>109.95703082906344</v>
      </c>
      <c r="E4885" s="181" t="e">
        <f t="shared" si="1275"/>
        <v>#DIV/0!</v>
      </c>
      <c r="F4885" s="181" t="e">
        <f t="shared" si="1288"/>
        <v>#DIV/0!</v>
      </c>
      <c r="H4885" s="181" t="e">
        <f t="shared" si="1289"/>
        <v>#DIV/0!</v>
      </c>
      <c r="I4885" s="181" t="e">
        <f t="shared" si="1276"/>
        <v>#DIV/0!</v>
      </c>
      <c r="J4885" s="339" t="e">
        <f t="shared" si="1277"/>
        <v>#DIV/0!</v>
      </c>
      <c r="K4885" s="181" t="e">
        <f t="shared" si="1278"/>
        <v>#DIV/0!</v>
      </c>
      <c r="M4885" s="181" t="e">
        <f t="shared" si="1279"/>
        <v>#DIV/0!</v>
      </c>
      <c r="N4885" s="181" t="e">
        <f t="shared" si="1280"/>
        <v>#DIV/0!</v>
      </c>
      <c r="O4885" s="339" t="e">
        <f t="shared" si="1281"/>
        <v>#DIV/0!</v>
      </c>
      <c r="P4885" s="181" t="e">
        <f t="shared" si="1282"/>
        <v>#DIV/0!</v>
      </c>
      <c r="R4885" s="181" t="e">
        <f t="shared" si="1283"/>
        <v>#DIV/0!</v>
      </c>
      <c r="S4885" s="181" t="e">
        <f t="shared" si="1284"/>
        <v>#DIV/0!</v>
      </c>
      <c r="T4885" s="339" t="e">
        <f t="shared" si="1290"/>
        <v>#DIV/0!</v>
      </c>
      <c r="U4885" s="181" t="e">
        <f t="shared" si="1285"/>
        <v>#DIV/0!</v>
      </c>
    </row>
    <row r="4886" spans="2:21" ht="12.75" customHeight="1" x14ac:dyDescent="0.15">
      <c r="B4886" s="1">
        <f t="shared" si="1291"/>
        <v>501.50000000004553</v>
      </c>
      <c r="C4886" s="181" t="e">
        <f t="shared" si="1286"/>
        <v>#DIV/0!</v>
      </c>
      <c r="D4886" s="242">
        <f t="shared" si="1287"/>
        <v>109.96273947227397</v>
      </c>
      <c r="E4886" s="181" t="e">
        <f t="shared" si="1275"/>
        <v>#DIV/0!</v>
      </c>
      <c r="F4886" s="181" t="e">
        <f t="shared" si="1288"/>
        <v>#DIV/0!</v>
      </c>
      <c r="H4886" s="181" t="e">
        <f t="shared" si="1289"/>
        <v>#DIV/0!</v>
      </c>
      <c r="I4886" s="181" t="e">
        <f t="shared" si="1276"/>
        <v>#DIV/0!</v>
      </c>
      <c r="J4886" s="339" t="e">
        <f t="shared" si="1277"/>
        <v>#DIV/0!</v>
      </c>
      <c r="K4886" s="181" t="e">
        <f t="shared" si="1278"/>
        <v>#DIV/0!</v>
      </c>
      <c r="M4886" s="181" t="e">
        <f t="shared" si="1279"/>
        <v>#DIV/0!</v>
      </c>
      <c r="N4886" s="181" t="e">
        <f t="shared" si="1280"/>
        <v>#DIV/0!</v>
      </c>
      <c r="O4886" s="339" t="e">
        <f t="shared" si="1281"/>
        <v>#DIV/0!</v>
      </c>
      <c r="P4886" s="181" t="e">
        <f t="shared" si="1282"/>
        <v>#DIV/0!</v>
      </c>
      <c r="R4886" s="181" t="e">
        <f t="shared" si="1283"/>
        <v>#DIV/0!</v>
      </c>
      <c r="S4886" s="181" t="e">
        <f t="shared" si="1284"/>
        <v>#DIV/0!</v>
      </c>
      <c r="T4886" s="339" t="e">
        <f t="shared" si="1290"/>
        <v>#DIV/0!</v>
      </c>
      <c r="U4886" s="181" t="e">
        <f t="shared" si="1285"/>
        <v>#DIV/0!</v>
      </c>
    </row>
    <row r="4887" spans="2:21" ht="12.75" customHeight="1" x14ac:dyDescent="0.15">
      <c r="B4887" s="1">
        <f t="shared" si="1291"/>
        <v>501.60000000004555</v>
      </c>
      <c r="C4887" s="181" t="e">
        <f t="shared" si="1286"/>
        <v>#DIV/0!</v>
      </c>
      <c r="D4887" s="242">
        <f t="shared" si="1287"/>
        <v>109.96844722654158</v>
      </c>
      <c r="E4887" s="181" t="e">
        <f t="shared" si="1275"/>
        <v>#DIV/0!</v>
      </c>
      <c r="F4887" s="181" t="e">
        <f t="shared" si="1288"/>
        <v>#DIV/0!</v>
      </c>
      <c r="H4887" s="181" t="e">
        <f t="shared" si="1289"/>
        <v>#DIV/0!</v>
      </c>
      <c r="I4887" s="181" t="e">
        <f t="shared" si="1276"/>
        <v>#DIV/0!</v>
      </c>
      <c r="J4887" s="339" t="e">
        <f t="shared" si="1277"/>
        <v>#DIV/0!</v>
      </c>
      <c r="K4887" s="181" t="e">
        <f t="shared" si="1278"/>
        <v>#DIV/0!</v>
      </c>
      <c r="M4887" s="181" t="e">
        <f t="shared" si="1279"/>
        <v>#DIV/0!</v>
      </c>
      <c r="N4887" s="181" t="e">
        <f t="shared" si="1280"/>
        <v>#DIV/0!</v>
      </c>
      <c r="O4887" s="339" t="e">
        <f t="shared" si="1281"/>
        <v>#DIV/0!</v>
      </c>
      <c r="P4887" s="181" t="e">
        <f t="shared" si="1282"/>
        <v>#DIV/0!</v>
      </c>
      <c r="R4887" s="181" t="e">
        <f t="shared" si="1283"/>
        <v>#DIV/0!</v>
      </c>
      <c r="S4887" s="181" t="e">
        <f t="shared" si="1284"/>
        <v>#DIV/0!</v>
      </c>
      <c r="T4887" s="339" t="e">
        <f t="shared" si="1290"/>
        <v>#DIV/0!</v>
      </c>
      <c r="U4887" s="181" t="e">
        <f t="shared" si="1285"/>
        <v>#DIV/0!</v>
      </c>
    </row>
    <row r="4888" spans="2:21" ht="12.75" customHeight="1" x14ac:dyDescent="0.15">
      <c r="B4888" s="1">
        <f t="shared" si="1291"/>
        <v>501.70000000004558</v>
      </c>
      <c r="C4888" s="181" t="e">
        <f t="shared" si="1286"/>
        <v>#DIV/0!</v>
      </c>
      <c r="D4888" s="242">
        <f t="shared" si="1287"/>
        <v>109.97415409218922</v>
      </c>
      <c r="E4888" s="181" t="e">
        <f t="shared" si="1275"/>
        <v>#DIV/0!</v>
      </c>
      <c r="F4888" s="181" t="e">
        <f t="shared" si="1288"/>
        <v>#DIV/0!</v>
      </c>
      <c r="H4888" s="181" t="e">
        <f t="shared" si="1289"/>
        <v>#DIV/0!</v>
      </c>
      <c r="I4888" s="181" t="e">
        <f t="shared" si="1276"/>
        <v>#DIV/0!</v>
      </c>
      <c r="J4888" s="339" t="e">
        <f t="shared" si="1277"/>
        <v>#DIV/0!</v>
      </c>
      <c r="K4888" s="181" t="e">
        <f t="shared" si="1278"/>
        <v>#DIV/0!</v>
      </c>
      <c r="M4888" s="181" t="e">
        <f t="shared" si="1279"/>
        <v>#DIV/0!</v>
      </c>
      <c r="N4888" s="181" t="e">
        <f t="shared" si="1280"/>
        <v>#DIV/0!</v>
      </c>
      <c r="O4888" s="339" t="e">
        <f t="shared" si="1281"/>
        <v>#DIV/0!</v>
      </c>
      <c r="P4888" s="181" t="e">
        <f t="shared" si="1282"/>
        <v>#DIV/0!</v>
      </c>
      <c r="R4888" s="181" t="e">
        <f t="shared" si="1283"/>
        <v>#DIV/0!</v>
      </c>
      <c r="S4888" s="181" t="e">
        <f t="shared" si="1284"/>
        <v>#DIV/0!</v>
      </c>
      <c r="T4888" s="339" t="e">
        <f t="shared" si="1290"/>
        <v>#DIV/0!</v>
      </c>
      <c r="U4888" s="181" t="e">
        <f t="shared" si="1285"/>
        <v>#DIV/0!</v>
      </c>
    </row>
    <row r="4889" spans="2:21" ht="12.75" customHeight="1" x14ac:dyDescent="0.15">
      <c r="B4889" s="1">
        <f t="shared" si="1291"/>
        <v>501.8000000000456</v>
      </c>
      <c r="C4889" s="181" t="e">
        <f t="shared" si="1286"/>
        <v>#DIV/0!</v>
      </c>
      <c r="D4889" s="242">
        <f t="shared" si="1287"/>
        <v>109.97986006953951</v>
      </c>
      <c r="E4889" s="181" t="e">
        <f t="shared" si="1275"/>
        <v>#DIV/0!</v>
      </c>
      <c r="F4889" s="181" t="e">
        <f t="shared" si="1288"/>
        <v>#DIV/0!</v>
      </c>
      <c r="H4889" s="181" t="e">
        <f t="shared" si="1289"/>
        <v>#DIV/0!</v>
      </c>
      <c r="I4889" s="181" t="e">
        <f t="shared" si="1276"/>
        <v>#DIV/0!</v>
      </c>
      <c r="J4889" s="339" t="e">
        <f t="shared" si="1277"/>
        <v>#DIV/0!</v>
      </c>
      <c r="K4889" s="181" t="e">
        <f t="shared" si="1278"/>
        <v>#DIV/0!</v>
      </c>
      <c r="M4889" s="181" t="e">
        <f t="shared" si="1279"/>
        <v>#DIV/0!</v>
      </c>
      <c r="N4889" s="181" t="e">
        <f t="shared" si="1280"/>
        <v>#DIV/0!</v>
      </c>
      <c r="O4889" s="339" t="e">
        <f t="shared" si="1281"/>
        <v>#DIV/0!</v>
      </c>
      <c r="P4889" s="181" t="e">
        <f t="shared" si="1282"/>
        <v>#DIV/0!</v>
      </c>
      <c r="R4889" s="181" t="e">
        <f t="shared" si="1283"/>
        <v>#DIV/0!</v>
      </c>
      <c r="S4889" s="181" t="e">
        <f t="shared" si="1284"/>
        <v>#DIV/0!</v>
      </c>
      <c r="T4889" s="339" t="e">
        <f t="shared" si="1290"/>
        <v>#DIV/0!</v>
      </c>
      <c r="U4889" s="181" t="e">
        <f t="shared" si="1285"/>
        <v>#DIV/0!</v>
      </c>
    </row>
    <row r="4890" spans="2:21" ht="12.75" customHeight="1" x14ac:dyDescent="0.15">
      <c r="B4890" s="1">
        <f t="shared" si="1291"/>
        <v>501.90000000004562</v>
      </c>
      <c r="C4890" s="181" t="e">
        <f t="shared" si="1286"/>
        <v>#DIV/0!</v>
      </c>
      <c r="D4890" s="242">
        <f t="shared" si="1287"/>
        <v>109.98556515891519</v>
      </c>
      <c r="E4890" s="181" t="e">
        <f t="shared" si="1275"/>
        <v>#DIV/0!</v>
      </c>
      <c r="F4890" s="181" t="e">
        <f t="shared" si="1288"/>
        <v>#DIV/0!</v>
      </c>
      <c r="H4890" s="181" t="e">
        <f t="shared" si="1289"/>
        <v>#DIV/0!</v>
      </c>
      <c r="I4890" s="181" t="e">
        <f t="shared" si="1276"/>
        <v>#DIV/0!</v>
      </c>
      <c r="J4890" s="339" t="e">
        <f t="shared" si="1277"/>
        <v>#DIV/0!</v>
      </c>
      <c r="K4890" s="181" t="e">
        <f t="shared" si="1278"/>
        <v>#DIV/0!</v>
      </c>
      <c r="M4890" s="181" t="e">
        <f t="shared" si="1279"/>
        <v>#DIV/0!</v>
      </c>
      <c r="N4890" s="181" t="e">
        <f t="shared" si="1280"/>
        <v>#DIV/0!</v>
      </c>
      <c r="O4890" s="339" t="e">
        <f t="shared" si="1281"/>
        <v>#DIV/0!</v>
      </c>
      <c r="P4890" s="181" t="e">
        <f t="shared" si="1282"/>
        <v>#DIV/0!</v>
      </c>
      <c r="R4890" s="181" t="e">
        <f t="shared" si="1283"/>
        <v>#DIV/0!</v>
      </c>
      <c r="S4890" s="181" t="e">
        <f t="shared" si="1284"/>
        <v>#DIV/0!</v>
      </c>
      <c r="T4890" s="339" t="e">
        <f t="shared" si="1290"/>
        <v>#DIV/0!</v>
      </c>
      <c r="U4890" s="181" t="e">
        <f t="shared" si="1285"/>
        <v>#DIV/0!</v>
      </c>
    </row>
    <row r="4891" spans="2:21" ht="12.75" customHeight="1" x14ac:dyDescent="0.15">
      <c r="B4891" s="1">
        <f t="shared" si="1291"/>
        <v>502.00000000004565</v>
      </c>
      <c r="C4891" s="181" t="e">
        <f t="shared" si="1286"/>
        <v>#DIV/0!</v>
      </c>
      <c r="D4891" s="242">
        <f t="shared" si="1287"/>
        <v>109.99126936063858</v>
      </c>
      <c r="E4891" s="181" t="e">
        <f t="shared" si="1275"/>
        <v>#DIV/0!</v>
      </c>
      <c r="F4891" s="181" t="e">
        <f t="shared" si="1288"/>
        <v>#DIV/0!</v>
      </c>
      <c r="H4891" s="181" t="e">
        <f t="shared" si="1289"/>
        <v>#DIV/0!</v>
      </c>
      <c r="I4891" s="181" t="e">
        <f t="shared" si="1276"/>
        <v>#DIV/0!</v>
      </c>
      <c r="J4891" s="339" t="e">
        <f t="shared" si="1277"/>
        <v>#DIV/0!</v>
      </c>
      <c r="K4891" s="181" t="e">
        <f t="shared" si="1278"/>
        <v>#DIV/0!</v>
      </c>
      <c r="M4891" s="181" t="e">
        <f t="shared" si="1279"/>
        <v>#DIV/0!</v>
      </c>
      <c r="N4891" s="181" t="e">
        <f t="shared" si="1280"/>
        <v>#DIV/0!</v>
      </c>
      <c r="O4891" s="339" t="e">
        <f t="shared" si="1281"/>
        <v>#DIV/0!</v>
      </c>
      <c r="P4891" s="181" t="e">
        <f t="shared" si="1282"/>
        <v>#DIV/0!</v>
      </c>
      <c r="R4891" s="181" t="e">
        <f t="shared" si="1283"/>
        <v>#DIV/0!</v>
      </c>
      <c r="S4891" s="181" t="e">
        <f t="shared" si="1284"/>
        <v>#DIV/0!</v>
      </c>
      <c r="T4891" s="339" t="e">
        <f t="shared" si="1290"/>
        <v>#DIV/0!</v>
      </c>
      <c r="U4891" s="181" t="e">
        <f t="shared" si="1285"/>
        <v>#DIV/0!</v>
      </c>
    </row>
    <row r="4892" spans="2:21" ht="12.75" customHeight="1" x14ac:dyDescent="0.15">
      <c r="B4892" s="1">
        <f t="shared" si="1291"/>
        <v>502.10000000004567</v>
      </c>
      <c r="C4892" s="181" t="e">
        <f t="shared" si="1286"/>
        <v>#DIV/0!</v>
      </c>
      <c r="D4892" s="242">
        <f t="shared" si="1287"/>
        <v>109.99697267503181</v>
      </c>
      <c r="E4892" s="181" t="e">
        <f t="shared" si="1275"/>
        <v>#DIV/0!</v>
      </c>
      <c r="F4892" s="181" t="e">
        <f t="shared" si="1288"/>
        <v>#DIV/0!</v>
      </c>
      <c r="H4892" s="181" t="e">
        <f t="shared" si="1289"/>
        <v>#DIV/0!</v>
      </c>
      <c r="I4892" s="181" t="e">
        <f t="shared" si="1276"/>
        <v>#DIV/0!</v>
      </c>
      <c r="J4892" s="339" t="e">
        <f t="shared" si="1277"/>
        <v>#DIV/0!</v>
      </c>
      <c r="K4892" s="181" t="e">
        <f t="shared" si="1278"/>
        <v>#DIV/0!</v>
      </c>
      <c r="M4892" s="181" t="e">
        <f t="shared" si="1279"/>
        <v>#DIV/0!</v>
      </c>
      <c r="N4892" s="181" t="e">
        <f t="shared" si="1280"/>
        <v>#DIV/0!</v>
      </c>
      <c r="O4892" s="339" t="e">
        <f t="shared" si="1281"/>
        <v>#DIV/0!</v>
      </c>
      <c r="P4892" s="181" t="e">
        <f t="shared" si="1282"/>
        <v>#DIV/0!</v>
      </c>
      <c r="R4892" s="181" t="e">
        <f t="shared" si="1283"/>
        <v>#DIV/0!</v>
      </c>
      <c r="S4892" s="181" t="e">
        <f t="shared" si="1284"/>
        <v>#DIV/0!</v>
      </c>
      <c r="T4892" s="339" t="e">
        <f t="shared" si="1290"/>
        <v>#DIV/0!</v>
      </c>
      <c r="U4892" s="181" t="e">
        <f t="shared" si="1285"/>
        <v>#DIV/0!</v>
      </c>
    </row>
    <row r="4893" spans="2:21" ht="12.75" customHeight="1" x14ac:dyDescent="0.15">
      <c r="B4893" s="1">
        <f t="shared" si="1291"/>
        <v>502.20000000004569</v>
      </c>
      <c r="C4893" s="181" t="e">
        <f t="shared" si="1286"/>
        <v>#DIV/0!</v>
      </c>
      <c r="D4893" s="242">
        <f t="shared" si="1287"/>
        <v>110.00267510241682</v>
      </c>
      <c r="E4893" s="181" t="e">
        <f t="shared" si="1275"/>
        <v>#DIV/0!</v>
      </c>
      <c r="F4893" s="181" t="e">
        <f t="shared" si="1288"/>
        <v>#DIV/0!</v>
      </c>
      <c r="H4893" s="181" t="e">
        <f t="shared" si="1289"/>
        <v>#DIV/0!</v>
      </c>
      <c r="I4893" s="181" t="e">
        <f t="shared" si="1276"/>
        <v>#DIV/0!</v>
      </c>
      <c r="J4893" s="339" t="e">
        <f t="shared" si="1277"/>
        <v>#DIV/0!</v>
      </c>
      <c r="K4893" s="181" t="e">
        <f t="shared" si="1278"/>
        <v>#DIV/0!</v>
      </c>
      <c r="M4893" s="181" t="e">
        <f t="shared" si="1279"/>
        <v>#DIV/0!</v>
      </c>
      <c r="N4893" s="181" t="e">
        <f t="shared" si="1280"/>
        <v>#DIV/0!</v>
      </c>
      <c r="O4893" s="339" t="e">
        <f t="shared" si="1281"/>
        <v>#DIV/0!</v>
      </c>
      <c r="P4893" s="181" t="e">
        <f t="shared" si="1282"/>
        <v>#DIV/0!</v>
      </c>
      <c r="R4893" s="181" t="e">
        <f t="shared" si="1283"/>
        <v>#DIV/0!</v>
      </c>
      <c r="S4893" s="181" t="e">
        <f t="shared" si="1284"/>
        <v>#DIV/0!</v>
      </c>
      <c r="T4893" s="339" t="e">
        <f t="shared" si="1290"/>
        <v>#DIV/0!</v>
      </c>
      <c r="U4893" s="181" t="e">
        <f t="shared" si="1285"/>
        <v>#DIV/0!</v>
      </c>
    </row>
    <row r="4894" spans="2:21" ht="12.75" customHeight="1" x14ac:dyDescent="0.15">
      <c r="B4894" s="1">
        <f t="shared" si="1291"/>
        <v>502.30000000004571</v>
      </c>
      <c r="C4894" s="181" t="e">
        <f t="shared" si="1286"/>
        <v>#DIV/0!</v>
      </c>
      <c r="D4894" s="242">
        <f t="shared" si="1287"/>
        <v>110.00837664311557</v>
      </c>
      <c r="E4894" s="181" t="e">
        <f t="shared" si="1275"/>
        <v>#DIV/0!</v>
      </c>
      <c r="F4894" s="181" t="e">
        <f t="shared" si="1288"/>
        <v>#DIV/0!</v>
      </c>
      <c r="H4894" s="181" t="e">
        <f t="shared" si="1289"/>
        <v>#DIV/0!</v>
      </c>
      <c r="I4894" s="181" t="e">
        <f t="shared" si="1276"/>
        <v>#DIV/0!</v>
      </c>
      <c r="J4894" s="339" t="e">
        <f t="shared" si="1277"/>
        <v>#DIV/0!</v>
      </c>
      <c r="K4894" s="181" t="e">
        <f t="shared" si="1278"/>
        <v>#DIV/0!</v>
      </c>
      <c r="M4894" s="181" t="e">
        <f t="shared" si="1279"/>
        <v>#DIV/0!</v>
      </c>
      <c r="N4894" s="181" t="e">
        <f t="shared" si="1280"/>
        <v>#DIV/0!</v>
      </c>
      <c r="O4894" s="339" t="e">
        <f t="shared" si="1281"/>
        <v>#DIV/0!</v>
      </c>
      <c r="P4894" s="181" t="e">
        <f t="shared" si="1282"/>
        <v>#DIV/0!</v>
      </c>
      <c r="R4894" s="181" t="e">
        <f t="shared" si="1283"/>
        <v>#DIV/0!</v>
      </c>
      <c r="S4894" s="181" t="e">
        <f t="shared" si="1284"/>
        <v>#DIV/0!</v>
      </c>
      <c r="T4894" s="339" t="e">
        <f t="shared" si="1290"/>
        <v>#DIV/0!</v>
      </c>
      <c r="U4894" s="181" t="e">
        <f t="shared" si="1285"/>
        <v>#DIV/0!</v>
      </c>
    </row>
    <row r="4895" spans="2:21" ht="12.75" customHeight="1" x14ac:dyDescent="0.15">
      <c r="B4895" s="1">
        <f t="shared" si="1291"/>
        <v>502.40000000004574</v>
      </c>
      <c r="C4895" s="181" t="e">
        <f t="shared" si="1286"/>
        <v>#DIV/0!</v>
      </c>
      <c r="D4895" s="242">
        <f t="shared" si="1287"/>
        <v>110.0140772974497</v>
      </c>
      <c r="E4895" s="181" t="e">
        <f t="shared" si="1275"/>
        <v>#DIV/0!</v>
      </c>
      <c r="F4895" s="181" t="e">
        <f t="shared" si="1288"/>
        <v>#DIV/0!</v>
      </c>
      <c r="H4895" s="181" t="e">
        <f t="shared" si="1289"/>
        <v>#DIV/0!</v>
      </c>
      <c r="I4895" s="181" t="e">
        <f t="shared" si="1276"/>
        <v>#DIV/0!</v>
      </c>
      <c r="J4895" s="339" t="e">
        <f t="shared" si="1277"/>
        <v>#DIV/0!</v>
      </c>
      <c r="K4895" s="181" t="e">
        <f t="shared" si="1278"/>
        <v>#DIV/0!</v>
      </c>
      <c r="M4895" s="181" t="e">
        <f t="shared" si="1279"/>
        <v>#DIV/0!</v>
      </c>
      <c r="N4895" s="181" t="e">
        <f t="shared" si="1280"/>
        <v>#DIV/0!</v>
      </c>
      <c r="O4895" s="339" t="e">
        <f t="shared" si="1281"/>
        <v>#DIV/0!</v>
      </c>
      <c r="P4895" s="181" t="e">
        <f t="shared" si="1282"/>
        <v>#DIV/0!</v>
      </c>
      <c r="R4895" s="181" t="e">
        <f t="shared" si="1283"/>
        <v>#DIV/0!</v>
      </c>
      <c r="S4895" s="181" t="e">
        <f t="shared" si="1284"/>
        <v>#DIV/0!</v>
      </c>
      <c r="T4895" s="339" t="e">
        <f t="shared" si="1290"/>
        <v>#DIV/0!</v>
      </c>
      <c r="U4895" s="181" t="e">
        <f t="shared" si="1285"/>
        <v>#DIV/0!</v>
      </c>
    </row>
    <row r="4896" spans="2:21" ht="12.75" customHeight="1" x14ac:dyDescent="0.15">
      <c r="B4896" s="1">
        <f t="shared" si="1291"/>
        <v>502.50000000004576</v>
      </c>
      <c r="C4896" s="181" t="e">
        <f t="shared" si="1286"/>
        <v>#DIV/0!</v>
      </c>
      <c r="D4896" s="242">
        <f t="shared" si="1287"/>
        <v>110.01977706574061</v>
      </c>
      <c r="E4896" s="181" t="e">
        <f t="shared" si="1275"/>
        <v>#DIV/0!</v>
      </c>
      <c r="F4896" s="181" t="e">
        <f t="shared" si="1288"/>
        <v>#DIV/0!</v>
      </c>
      <c r="H4896" s="181" t="e">
        <f t="shared" si="1289"/>
        <v>#DIV/0!</v>
      </c>
      <c r="I4896" s="181" t="e">
        <f t="shared" si="1276"/>
        <v>#DIV/0!</v>
      </c>
      <c r="J4896" s="339" t="e">
        <f t="shared" si="1277"/>
        <v>#DIV/0!</v>
      </c>
      <c r="K4896" s="181" t="e">
        <f t="shared" si="1278"/>
        <v>#DIV/0!</v>
      </c>
      <c r="M4896" s="181" t="e">
        <f t="shared" si="1279"/>
        <v>#DIV/0!</v>
      </c>
      <c r="N4896" s="181" t="e">
        <f t="shared" si="1280"/>
        <v>#DIV/0!</v>
      </c>
      <c r="O4896" s="339" t="e">
        <f t="shared" si="1281"/>
        <v>#DIV/0!</v>
      </c>
      <c r="P4896" s="181" t="e">
        <f t="shared" si="1282"/>
        <v>#DIV/0!</v>
      </c>
      <c r="R4896" s="181" t="e">
        <f t="shared" si="1283"/>
        <v>#DIV/0!</v>
      </c>
      <c r="S4896" s="181" t="e">
        <f t="shared" si="1284"/>
        <v>#DIV/0!</v>
      </c>
      <c r="T4896" s="339" t="e">
        <f t="shared" si="1290"/>
        <v>#DIV/0!</v>
      </c>
      <c r="U4896" s="181" t="e">
        <f t="shared" si="1285"/>
        <v>#DIV/0!</v>
      </c>
    </row>
    <row r="4897" spans="2:21" ht="12.75" customHeight="1" x14ac:dyDescent="0.15">
      <c r="B4897" s="1">
        <f t="shared" si="1291"/>
        <v>502.60000000004578</v>
      </c>
      <c r="C4897" s="181" t="e">
        <f t="shared" si="1286"/>
        <v>#DIV/0!</v>
      </c>
      <c r="D4897" s="242">
        <f t="shared" si="1287"/>
        <v>110.02547594830961</v>
      </c>
      <c r="E4897" s="181" t="e">
        <f t="shared" si="1275"/>
        <v>#DIV/0!</v>
      </c>
      <c r="F4897" s="181" t="e">
        <f t="shared" si="1288"/>
        <v>#DIV/0!</v>
      </c>
      <c r="H4897" s="181" t="e">
        <f t="shared" si="1289"/>
        <v>#DIV/0!</v>
      </c>
      <c r="I4897" s="181" t="e">
        <f t="shared" si="1276"/>
        <v>#DIV/0!</v>
      </c>
      <c r="J4897" s="339" t="e">
        <f t="shared" si="1277"/>
        <v>#DIV/0!</v>
      </c>
      <c r="K4897" s="181" t="e">
        <f t="shared" si="1278"/>
        <v>#DIV/0!</v>
      </c>
      <c r="M4897" s="181" t="e">
        <f t="shared" si="1279"/>
        <v>#DIV/0!</v>
      </c>
      <c r="N4897" s="181" t="e">
        <f t="shared" si="1280"/>
        <v>#DIV/0!</v>
      </c>
      <c r="O4897" s="339" t="e">
        <f t="shared" si="1281"/>
        <v>#DIV/0!</v>
      </c>
      <c r="P4897" s="181" t="e">
        <f t="shared" si="1282"/>
        <v>#DIV/0!</v>
      </c>
      <c r="R4897" s="181" t="e">
        <f t="shared" si="1283"/>
        <v>#DIV/0!</v>
      </c>
      <c r="S4897" s="181" t="e">
        <f t="shared" si="1284"/>
        <v>#DIV/0!</v>
      </c>
      <c r="T4897" s="339" t="e">
        <f t="shared" si="1290"/>
        <v>#DIV/0!</v>
      </c>
      <c r="U4897" s="181" t="e">
        <f t="shared" si="1285"/>
        <v>#DIV/0!</v>
      </c>
    </row>
    <row r="4898" spans="2:21" ht="12.75" customHeight="1" x14ac:dyDescent="0.15">
      <c r="B4898" s="1">
        <f t="shared" si="1291"/>
        <v>502.7000000000458</v>
      </c>
      <c r="C4898" s="181" t="e">
        <f t="shared" si="1286"/>
        <v>#DIV/0!</v>
      </c>
      <c r="D4898" s="242">
        <f t="shared" si="1287"/>
        <v>110.03117394547766</v>
      </c>
      <c r="E4898" s="181" t="e">
        <f t="shared" si="1275"/>
        <v>#DIV/0!</v>
      </c>
      <c r="F4898" s="181" t="e">
        <f t="shared" si="1288"/>
        <v>#DIV/0!</v>
      </c>
      <c r="H4898" s="181" t="e">
        <f t="shared" si="1289"/>
        <v>#DIV/0!</v>
      </c>
      <c r="I4898" s="181" t="e">
        <f t="shared" si="1276"/>
        <v>#DIV/0!</v>
      </c>
      <c r="J4898" s="339" t="e">
        <f t="shared" si="1277"/>
        <v>#DIV/0!</v>
      </c>
      <c r="K4898" s="181" t="e">
        <f t="shared" si="1278"/>
        <v>#DIV/0!</v>
      </c>
      <c r="M4898" s="181" t="e">
        <f t="shared" si="1279"/>
        <v>#DIV/0!</v>
      </c>
      <c r="N4898" s="181" t="e">
        <f t="shared" si="1280"/>
        <v>#DIV/0!</v>
      </c>
      <c r="O4898" s="339" t="e">
        <f t="shared" si="1281"/>
        <v>#DIV/0!</v>
      </c>
      <c r="P4898" s="181" t="e">
        <f t="shared" si="1282"/>
        <v>#DIV/0!</v>
      </c>
      <c r="R4898" s="181" t="e">
        <f t="shared" si="1283"/>
        <v>#DIV/0!</v>
      </c>
      <c r="S4898" s="181" t="e">
        <f t="shared" si="1284"/>
        <v>#DIV/0!</v>
      </c>
      <c r="T4898" s="339" t="e">
        <f t="shared" si="1290"/>
        <v>#DIV/0!</v>
      </c>
      <c r="U4898" s="181" t="e">
        <f t="shared" si="1285"/>
        <v>#DIV/0!</v>
      </c>
    </row>
    <row r="4899" spans="2:21" ht="12.75" customHeight="1" x14ac:dyDescent="0.15">
      <c r="B4899" s="1">
        <f t="shared" si="1291"/>
        <v>502.80000000004583</v>
      </c>
      <c r="C4899" s="181" t="e">
        <f t="shared" si="1286"/>
        <v>#DIV/0!</v>
      </c>
      <c r="D4899" s="242">
        <f t="shared" si="1287"/>
        <v>110.0368710575658</v>
      </c>
      <c r="E4899" s="181" t="e">
        <f t="shared" si="1275"/>
        <v>#DIV/0!</v>
      </c>
      <c r="F4899" s="181" t="e">
        <f t="shared" si="1288"/>
        <v>#DIV/0!</v>
      </c>
      <c r="H4899" s="181" t="e">
        <f t="shared" si="1289"/>
        <v>#DIV/0!</v>
      </c>
      <c r="I4899" s="181" t="e">
        <f t="shared" si="1276"/>
        <v>#DIV/0!</v>
      </c>
      <c r="J4899" s="339" t="e">
        <f t="shared" si="1277"/>
        <v>#DIV/0!</v>
      </c>
      <c r="K4899" s="181" t="e">
        <f t="shared" si="1278"/>
        <v>#DIV/0!</v>
      </c>
      <c r="M4899" s="181" t="e">
        <f t="shared" si="1279"/>
        <v>#DIV/0!</v>
      </c>
      <c r="N4899" s="181" t="e">
        <f t="shared" si="1280"/>
        <v>#DIV/0!</v>
      </c>
      <c r="O4899" s="339" t="e">
        <f t="shared" si="1281"/>
        <v>#DIV/0!</v>
      </c>
      <c r="P4899" s="181" t="e">
        <f t="shared" si="1282"/>
        <v>#DIV/0!</v>
      </c>
      <c r="R4899" s="181" t="e">
        <f t="shared" si="1283"/>
        <v>#DIV/0!</v>
      </c>
      <c r="S4899" s="181" t="e">
        <f t="shared" si="1284"/>
        <v>#DIV/0!</v>
      </c>
      <c r="T4899" s="339" t="e">
        <f t="shared" si="1290"/>
        <v>#DIV/0!</v>
      </c>
      <c r="U4899" s="181" t="e">
        <f t="shared" si="1285"/>
        <v>#DIV/0!</v>
      </c>
    </row>
    <row r="4900" spans="2:21" ht="12.75" customHeight="1" x14ac:dyDescent="0.15">
      <c r="B4900" s="1">
        <f t="shared" si="1291"/>
        <v>502.90000000004585</v>
      </c>
      <c r="C4900" s="181" t="e">
        <f t="shared" si="1286"/>
        <v>#DIV/0!</v>
      </c>
      <c r="D4900" s="242">
        <f t="shared" si="1287"/>
        <v>110.04256728489467</v>
      </c>
      <c r="E4900" s="181" t="e">
        <f t="shared" si="1275"/>
        <v>#DIV/0!</v>
      </c>
      <c r="F4900" s="181" t="e">
        <f t="shared" si="1288"/>
        <v>#DIV/0!</v>
      </c>
      <c r="H4900" s="181" t="e">
        <f t="shared" si="1289"/>
        <v>#DIV/0!</v>
      </c>
      <c r="I4900" s="181" t="e">
        <f t="shared" si="1276"/>
        <v>#DIV/0!</v>
      </c>
      <c r="J4900" s="339" t="e">
        <f t="shared" si="1277"/>
        <v>#DIV/0!</v>
      </c>
      <c r="K4900" s="181" t="e">
        <f t="shared" si="1278"/>
        <v>#DIV/0!</v>
      </c>
      <c r="M4900" s="181" t="e">
        <f t="shared" si="1279"/>
        <v>#DIV/0!</v>
      </c>
      <c r="N4900" s="181" t="e">
        <f t="shared" si="1280"/>
        <v>#DIV/0!</v>
      </c>
      <c r="O4900" s="339" t="e">
        <f t="shared" si="1281"/>
        <v>#DIV/0!</v>
      </c>
      <c r="P4900" s="181" t="e">
        <f t="shared" si="1282"/>
        <v>#DIV/0!</v>
      </c>
      <c r="R4900" s="181" t="e">
        <f t="shared" si="1283"/>
        <v>#DIV/0!</v>
      </c>
      <c r="S4900" s="181" t="e">
        <f t="shared" si="1284"/>
        <v>#DIV/0!</v>
      </c>
      <c r="T4900" s="339" t="e">
        <f t="shared" si="1290"/>
        <v>#DIV/0!</v>
      </c>
      <c r="U4900" s="181" t="e">
        <f t="shared" si="1285"/>
        <v>#DIV/0!</v>
      </c>
    </row>
    <row r="4901" spans="2:21" ht="12.75" customHeight="1" x14ac:dyDescent="0.15">
      <c r="B4901" s="1">
        <f t="shared" si="1291"/>
        <v>503.00000000004587</v>
      </c>
      <c r="C4901" s="181" t="e">
        <f t="shared" si="1286"/>
        <v>#DIV/0!</v>
      </c>
      <c r="D4901" s="242">
        <f t="shared" si="1287"/>
        <v>110.04826262778494</v>
      </c>
      <c r="E4901" s="181" t="e">
        <f t="shared" si="1275"/>
        <v>#DIV/0!</v>
      </c>
      <c r="F4901" s="181" t="e">
        <f t="shared" si="1288"/>
        <v>#DIV/0!</v>
      </c>
      <c r="H4901" s="181" t="e">
        <f t="shared" si="1289"/>
        <v>#DIV/0!</v>
      </c>
      <c r="I4901" s="181" t="e">
        <f t="shared" si="1276"/>
        <v>#DIV/0!</v>
      </c>
      <c r="J4901" s="339" t="e">
        <f t="shared" si="1277"/>
        <v>#DIV/0!</v>
      </c>
      <c r="K4901" s="181" t="e">
        <f t="shared" si="1278"/>
        <v>#DIV/0!</v>
      </c>
      <c r="M4901" s="181" t="e">
        <f t="shared" si="1279"/>
        <v>#DIV/0!</v>
      </c>
      <c r="N4901" s="181" t="e">
        <f t="shared" si="1280"/>
        <v>#DIV/0!</v>
      </c>
      <c r="O4901" s="339" t="e">
        <f t="shared" si="1281"/>
        <v>#DIV/0!</v>
      </c>
      <c r="P4901" s="181" t="e">
        <f t="shared" si="1282"/>
        <v>#DIV/0!</v>
      </c>
      <c r="R4901" s="181" t="e">
        <f t="shared" si="1283"/>
        <v>#DIV/0!</v>
      </c>
      <c r="S4901" s="181" t="e">
        <f t="shared" si="1284"/>
        <v>#DIV/0!</v>
      </c>
      <c r="T4901" s="339" t="e">
        <f t="shared" si="1290"/>
        <v>#DIV/0!</v>
      </c>
      <c r="U4901" s="181" t="e">
        <f t="shared" si="1285"/>
        <v>#DIV/0!</v>
      </c>
    </row>
    <row r="4902" spans="2:21" ht="12.75" customHeight="1" x14ac:dyDescent="0.15">
      <c r="B4902" s="1">
        <f t="shared" si="1291"/>
        <v>503.1000000000459</v>
      </c>
      <c r="C4902" s="181" t="e">
        <f t="shared" si="1286"/>
        <v>#DIV/0!</v>
      </c>
      <c r="D4902" s="242">
        <f t="shared" si="1287"/>
        <v>110.05395708655682</v>
      </c>
      <c r="E4902" s="181" t="e">
        <f t="shared" si="1275"/>
        <v>#DIV/0!</v>
      </c>
      <c r="F4902" s="181" t="e">
        <f t="shared" si="1288"/>
        <v>#DIV/0!</v>
      </c>
      <c r="H4902" s="181" t="e">
        <f t="shared" si="1289"/>
        <v>#DIV/0!</v>
      </c>
      <c r="I4902" s="181" t="e">
        <f t="shared" si="1276"/>
        <v>#DIV/0!</v>
      </c>
      <c r="J4902" s="339" t="e">
        <f t="shared" si="1277"/>
        <v>#DIV/0!</v>
      </c>
      <c r="K4902" s="181" t="e">
        <f t="shared" si="1278"/>
        <v>#DIV/0!</v>
      </c>
      <c r="M4902" s="181" t="e">
        <f t="shared" si="1279"/>
        <v>#DIV/0!</v>
      </c>
      <c r="N4902" s="181" t="e">
        <f t="shared" si="1280"/>
        <v>#DIV/0!</v>
      </c>
      <c r="O4902" s="339" t="e">
        <f t="shared" si="1281"/>
        <v>#DIV/0!</v>
      </c>
      <c r="P4902" s="181" t="e">
        <f t="shared" si="1282"/>
        <v>#DIV/0!</v>
      </c>
      <c r="R4902" s="181" t="e">
        <f t="shared" si="1283"/>
        <v>#DIV/0!</v>
      </c>
      <c r="S4902" s="181" t="e">
        <f t="shared" si="1284"/>
        <v>#DIV/0!</v>
      </c>
      <c r="T4902" s="339" t="e">
        <f t="shared" si="1290"/>
        <v>#DIV/0!</v>
      </c>
      <c r="U4902" s="181" t="e">
        <f t="shared" si="1285"/>
        <v>#DIV/0!</v>
      </c>
    </row>
    <row r="4903" spans="2:21" ht="12.75" customHeight="1" x14ac:dyDescent="0.15">
      <c r="B4903" s="1">
        <f t="shared" si="1291"/>
        <v>503.20000000004592</v>
      </c>
      <c r="C4903" s="181" t="e">
        <f t="shared" si="1286"/>
        <v>#DIV/0!</v>
      </c>
      <c r="D4903" s="242">
        <f t="shared" si="1287"/>
        <v>110.0596506615305</v>
      </c>
      <c r="E4903" s="181" t="e">
        <f t="shared" si="1275"/>
        <v>#DIV/0!</v>
      </c>
      <c r="F4903" s="181" t="e">
        <f t="shared" si="1288"/>
        <v>#DIV/0!</v>
      </c>
      <c r="H4903" s="181" t="e">
        <f t="shared" si="1289"/>
        <v>#DIV/0!</v>
      </c>
      <c r="I4903" s="181" t="e">
        <f t="shared" si="1276"/>
        <v>#DIV/0!</v>
      </c>
      <c r="J4903" s="339" t="e">
        <f t="shared" si="1277"/>
        <v>#DIV/0!</v>
      </c>
      <c r="K4903" s="181" t="e">
        <f t="shared" si="1278"/>
        <v>#DIV/0!</v>
      </c>
      <c r="M4903" s="181" t="e">
        <f t="shared" si="1279"/>
        <v>#DIV/0!</v>
      </c>
      <c r="N4903" s="181" t="e">
        <f t="shared" si="1280"/>
        <v>#DIV/0!</v>
      </c>
      <c r="O4903" s="339" t="e">
        <f t="shared" si="1281"/>
        <v>#DIV/0!</v>
      </c>
      <c r="P4903" s="181" t="e">
        <f t="shared" si="1282"/>
        <v>#DIV/0!</v>
      </c>
      <c r="R4903" s="181" t="e">
        <f t="shared" si="1283"/>
        <v>#DIV/0!</v>
      </c>
      <c r="S4903" s="181" t="e">
        <f t="shared" si="1284"/>
        <v>#DIV/0!</v>
      </c>
      <c r="T4903" s="339" t="e">
        <f t="shared" si="1290"/>
        <v>#DIV/0!</v>
      </c>
      <c r="U4903" s="181" t="e">
        <f t="shared" si="1285"/>
        <v>#DIV/0!</v>
      </c>
    </row>
    <row r="4904" spans="2:21" ht="12.75" customHeight="1" x14ac:dyDescent="0.15">
      <c r="B4904" s="1">
        <f t="shared" si="1291"/>
        <v>503.30000000004594</v>
      </c>
      <c r="C4904" s="181" t="e">
        <f t="shared" si="1286"/>
        <v>#DIV/0!</v>
      </c>
      <c r="D4904" s="242">
        <f t="shared" si="1287"/>
        <v>110.06534335302614</v>
      </c>
      <c r="E4904" s="181" t="e">
        <f t="shared" si="1275"/>
        <v>#DIV/0!</v>
      </c>
      <c r="F4904" s="181" t="e">
        <f t="shared" si="1288"/>
        <v>#DIV/0!</v>
      </c>
      <c r="H4904" s="181" t="e">
        <f t="shared" si="1289"/>
        <v>#DIV/0!</v>
      </c>
      <c r="I4904" s="181" t="e">
        <f t="shared" si="1276"/>
        <v>#DIV/0!</v>
      </c>
      <c r="J4904" s="339" t="e">
        <f t="shared" si="1277"/>
        <v>#DIV/0!</v>
      </c>
      <c r="K4904" s="181" t="e">
        <f t="shared" si="1278"/>
        <v>#DIV/0!</v>
      </c>
      <c r="M4904" s="181" t="e">
        <f t="shared" si="1279"/>
        <v>#DIV/0!</v>
      </c>
      <c r="N4904" s="181" t="e">
        <f t="shared" si="1280"/>
        <v>#DIV/0!</v>
      </c>
      <c r="O4904" s="339" t="e">
        <f t="shared" si="1281"/>
        <v>#DIV/0!</v>
      </c>
      <c r="P4904" s="181" t="e">
        <f t="shared" si="1282"/>
        <v>#DIV/0!</v>
      </c>
      <c r="R4904" s="181" t="e">
        <f t="shared" si="1283"/>
        <v>#DIV/0!</v>
      </c>
      <c r="S4904" s="181" t="e">
        <f t="shared" si="1284"/>
        <v>#DIV/0!</v>
      </c>
      <c r="T4904" s="339" t="e">
        <f t="shared" si="1290"/>
        <v>#DIV/0!</v>
      </c>
      <c r="U4904" s="181" t="e">
        <f t="shared" si="1285"/>
        <v>#DIV/0!</v>
      </c>
    </row>
    <row r="4905" spans="2:21" ht="12.75" customHeight="1" x14ac:dyDescent="0.15">
      <c r="B4905" s="1">
        <f t="shared" si="1291"/>
        <v>503.40000000004596</v>
      </c>
      <c r="C4905" s="181" t="e">
        <f t="shared" si="1286"/>
        <v>#DIV/0!</v>
      </c>
      <c r="D4905" s="242">
        <f t="shared" si="1287"/>
        <v>110.0710351613633</v>
      </c>
      <c r="E4905" s="181" t="e">
        <f t="shared" si="1275"/>
        <v>#DIV/0!</v>
      </c>
      <c r="F4905" s="181" t="e">
        <f t="shared" si="1288"/>
        <v>#DIV/0!</v>
      </c>
      <c r="H4905" s="181" t="e">
        <f t="shared" si="1289"/>
        <v>#DIV/0!</v>
      </c>
      <c r="I4905" s="181" t="e">
        <f t="shared" si="1276"/>
        <v>#DIV/0!</v>
      </c>
      <c r="J4905" s="339" t="e">
        <f t="shared" si="1277"/>
        <v>#DIV/0!</v>
      </c>
      <c r="K4905" s="181" t="e">
        <f t="shared" si="1278"/>
        <v>#DIV/0!</v>
      </c>
      <c r="M4905" s="181" t="e">
        <f t="shared" si="1279"/>
        <v>#DIV/0!</v>
      </c>
      <c r="N4905" s="181" t="e">
        <f t="shared" si="1280"/>
        <v>#DIV/0!</v>
      </c>
      <c r="O4905" s="339" t="e">
        <f t="shared" si="1281"/>
        <v>#DIV/0!</v>
      </c>
      <c r="P4905" s="181" t="e">
        <f t="shared" si="1282"/>
        <v>#DIV/0!</v>
      </c>
      <c r="R4905" s="181" t="e">
        <f t="shared" si="1283"/>
        <v>#DIV/0!</v>
      </c>
      <c r="S4905" s="181" t="e">
        <f t="shared" si="1284"/>
        <v>#DIV/0!</v>
      </c>
      <c r="T4905" s="339" t="e">
        <f t="shared" si="1290"/>
        <v>#DIV/0!</v>
      </c>
      <c r="U4905" s="181" t="e">
        <f t="shared" si="1285"/>
        <v>#DIV/0!</v>
      </c>
    </row>
    <row r="4906" spans="2:21" ht="12.75" customHeight="1" x14ac:dyDescent="0.15">
      <c r="B4906" s="1">
        <f t="shared" si="1291"/>
        <v>503.50000000004599</v>
      </c>
      <c r="C4906" s="181" t="e">
        <f t="shared" si="1286"/>
        <v>#DIV/0!</v>
      </c>
      <c r="D4906" s="242">
        <f t="shared" si="1287"/>
        <v>110.07672608686177</v>
      </c>
      <c r="E4906" s="181" t="e">
        <f t="shared" si="1275"/>
        <v>#DIV/0!</v>
      </c>
      <c r="F4906" s="181" t="e">
        <f t="shared" si="1288"/>
        <v>#DIV/0!</v>
      </c>
      <c r="H4906" s="181" t="e">
        <f t="shared" si="1289"/>
        <v>#DIV/0!</v>
      </c>
      <c r="I4906" s="181" t="e">
        <f t="shared" si="1276"/>
        <v>#DIV/0!</v>
      </c>
      <c r="J4906" s="339" t="e">
        <f t="shared" si="1277"/>
        <v>#DIV/0!</v>
      </c>
      <c r="K4906" s="181" t="e">
        <f t="shared" si="1278"/>
        <v>#DIV/0!</v>
      </c>
      <c r="M4906" s="181" t="e">
        <f t="shared" si="1279"/>
        <v>#DIV/0!</v>
      </c>
      <c r="N4906" s="181" t="e">
        <f t="shared" si="1280"/>
        <v>#DIV/0!</v>
      </c>
      <c r="O4906" s="339" t="e">
        <f t="shared" si="1281"/>
        <v>#DIV/0!</v>
      </c>
      <c r="P4906" s="181" t="e">
        <f t="shared" si="1282"/>
        <v>#DIV/0!</v>
      </c>
      <c r="R4906" s="181" t="e">
        <f t="shared" si="1283"/>
        <v>#DIV/0!</v>
      </c>
      <c r="S4906" s="181" t="e">
        <f t="shared" si="1284"/>
        <v>#DIV/0!</v>
      </c>
      <c r="T4906" s="339" t="e">
        <f t="shared" si="1290"/>
        <v>#DIV/0!</v>
      </c>
      <c r="U4906" s="181" t="e">
        <f t="shared" si="1285"/>
        <v>#DIV/0!</v>
      </c>
    </row>
    <row r="4907" spans="2:21" ht="12.75" customHeight="1" x14ac:dyDescent="0.15">
      <c r="B4907" s="1">
        <f t="shared" si="1291"/>
        <v>503.60000000004601</v>
      </c>
      <c r="C4907" s="181" t="e">
        <f t="shared" si="1286"/>
        <v>#DIV/0!</v>
      </c>
      <c r="D4907" s="242">
        <f t="shared" si="1287"/>
        <v>110.08241612984101</v>
      </c>
      <c r="E4907" s="181" t="e">
        <f t="shared" si="1275"/>
        <v>#DIV/0!</v>
      </c>
      <c r="F4907" s="181" t="e">
        <f t="shared" si="1288"/>
        <v>#DIV/0!</v>
      </c>
      <c r="H4907" s="181" t="e">
        <f t="shared" si="1289"/>
        <v>#DIV/0!</v>
      </c>
      <c r="I4907" s="181" t="e">
        <f t="shared" si="1276"/>
        <v>#DIV/0!</v>
      </c>
      <c r="J4907" s="339" t="e">
        <f t="shared" si="1277"/>
        <v>#DIV/0!</v>
      </c>
      <c r="K4907" s="181" t="e">
        <f t="shared" si="1278"/>
        <v>#DIV/0!</v>
      </c>
      <c r="M4907" s="181" t="e">
        <f t="shared" si="1279"/>
        <v>#DIV/0!</v>
      </c>
      <c r="N4907" s="181" t="e">
        <f t="shared" si="1280"/>
        <v>#DIV/0!</v>
      </c>
      <c r="O4907" s="339" t="e">
        <f t="shared" si="1281"/>
        <v>#DIV/0!</v>
      </c>
      <c r="P4907" s="181" t="e">
        <f t="shared" si="1282"/>
        <v>#DIV/0!</v>
      </c>
      <c r="R4907" s="181" t="e">
        <f t="shared" si="1283"/>
        <v>#DIV/0!</v>
      </c>
      <c r="S4907" s="181" t="e">
        <f t="shared" si="1284"/>
        <v>#DIV/0!</v>
      </c>
      <c r="T4907" s="339" t="e">
        <f t="shared" si="1290"/>
        <v>#DIV/0!</v>
      </c>
      <c r="U4907" s="181" t="e">
        <f t="shared" si="1285"/>
        <v>#DIV/0!</v>
      </c>
    </row>
    <row r="4908" spans="2:21" ht="12.75" customHeight="1" x14ac:dyDescent="0.15">
      <c r="B4908" s="1">
        <f t="shared" si="1291"/>
        <v>503.70000000004603</v>
      </c>
      <c r="C4908" s="181" t="e">
        <f t="shared" si="1286"/>
        <v>#DIV/0!</v>
      </c>
      <c r="D4908" s="242">
        <f t="shared" si="1287"/>
        <v>110.08810529062025</v>
      </c>
      <c r="E4908" s="181" t="e">
        <f t="shared" si="1275"/>
        <v>#DIV/0!</v>
      </c>
      <c r="F4908" s="181" t="e">
        <f t="shared" si="1288"/>
        <v>#DIV/0!</v>
      </c>
      <c r="H4908" s="181" t="e">
        <f t="shared" si="1289"/>
        <v>#DIV/0!</v>
      </c>
      <c r="I4908" s="181" t="e">
        <f t="shared" si="1276"/>
        <v>#DIV/0!</v>
      </c>
      <c r="J4908" s="339" t="e">
        <f t="shared" si="1277"/>
        <v>#DIV/0!</v>
      </c>
      <c r="K4908" s="181" t="e">
        <f t="shared" si="1278"/>
        <v>#DIV/0!</v>
      </c>
      <c r="M4908" s="181" t="e">
        <f t="shared" si="1279"/>
        <v>#DIV/0!</v>
      </c>
      <c r="N4908" s="181" t="e">
        <f t="shared" si="1280"/>
        <v>#DIV/0!</v>
      </c>
      <c r="O4908" s="339" t="e">
        <f t="shared" si="1281"/>
        <v>#DIV/0!</v>
      </c>
      <c r="P4908" s="181" t="e">
        <f t="shared" si="1282"/>
        <v>#DIV/0!</v>
      </c>
      <c r="R4908" s="181" t="e">
        <f t="shared" si="1283"/>
        <v>#DIV/0!</v>
      </c>
      <c r="S4908" s="181" t="e">
        <f t="shared" si="1284"/>
        <v>#DIV/0!</v>
      </c>
      <c r="T4908" s="339" t="e">
        <f t="shared" si="1290"/>
        <v>#DIV/0!</v>
      </c>
      <c r="U4908" s="181" t="e">
        <f t="shared" si="1285"/>
        <v>#DIV/0!</v>
      </c>
    </row>
    <row r="4909" spans="2:21" ht="12.75" customHeight="1" x14ac:dyDescent="0.15">
      <c r="B4909" s="1">
        <f t="shared" si="1291"/>
        <v>503.80000000004605</v>
      </c>
      <c r="C4909" s="181" t="e">
        <f t="shared" si="1286"/>
        <v>#DIV/0!</v>
      </c>
      <c r="D4909" s="242">
        <f t="shared" si="1287"/>
        <v>110.09379356951855</v>
      </c>
      <c r="E4909" s="181" t="e">
        <f t="shared" si="1275"/>
        <v>#DIV/0!</v>
      </c>
      <c r="F4909" s="181" t="e">
        <f t="shared" si="1288"/>
        <v>#DIV/0!</v>
      </c>
      <c r="H4909" s="181" t="e">
        <f t="shared" si="1289"/>
        <v>#DIV/0!</v>
      </c>
      <c r="I4909" s="181" t="e">
        <f t="shared" si="1276"/>
        <v>#DIV/0!</v>
      </c>
      <c r="J4909" s="339" t="e">
        <f t="shared" si="1277"/>
        <v>#DIV/0!</v>
      </c>
      <c r="K4909" s="181" t="e">
        <f t="shared" si="1278"/>
        <v>#DIV/0!</v>
      </c>
      <c r="M4909" s="181" t="e">
        <f t="shared" si="1279"/>
        <v>#DIV/0!</v>
      </c>
      <c r="N4909" s="181" t="e">
        <f t="shared" si="1280"/>
        <v>#DIV/0!</v>
      </c>
      <c r="O4909" s="339" t="e">
        <f t="shared" si="1281"/>
        <v>#DIV/0!</v>
      </c>
      <c r="P4909" s="181" t="e">
        <f t="shared" si="1282"/>
        <v>#DIV/0!</v>
      </c>
      <c r="R4909" s="181" t="e">
        <f t="shared" si="1283"/>
        <v>#DIV/0!</v>
      </c>
      <c r="S4909" s="181" t="e">
        <f t="shared" si="1284"/>
        <v>#DIV/0!</v>
      </c>
      <c r="T4909" s="339" t="e">
        <f t="shared" si="1290"/>
        <v>#DIV/0!</v>
      </c>
      <c r="U4909" s="181" t="e">
        <f t="shared" si="1285"/>
        <v>#DIV/0!</v>
      </c>
    </row>
    <row r="4910" spans="2:21" ht="12.75" customHeight="1" x14ac:dyDescent="0.15">
      <c r="B4910" s="1">
        <f t="shared" si="1291"/>
        <v>503.90000000004608</v>
      </c>
      <c r="C4910" s="181" t="e">
        <f t="shared" si="1286"/>
        <v>#DIV/0!</v>
      </c>
      <c r="D4910" s="242">
        <f t="shared" si="1287"/>
        <v>110.09948096685478</v>
      </c>
      <c r="E4910" s="181" t="e">
        <f t="shared" si="1275"/>
        <v>#DIV/0!</v>
      </c>
      <c r="F4910" s="181" t="e">
        <f t="shared" si="1288"/>
        <v>#DIV/0!</v>
      </c>
      <c r="H4910" s="181" t="e">
        <f t="shared" si="1289"/>
        <v>#DIV/0!</v>
      </c>
      <c r="I4910" s="181" t="e">
        <f t="shared" si="1276"/>
        <v>#DIV/0!</v>
      </c>
      <c r="J4910" s="339" t="e">
        <f t="shared" si="1277"/>
        <v>#DIV/0!</v>
      </c>
      <c r="K4910" s="181" t="e">
        <f t="shared" si="1278"/>
        <v>#DIV/0!</v>
      </c>
      <c r="M4910" s="181" t="e">
        <f t="shared" si="1279"/>
        <v>#DIV/0!</v>
      </c>
      <c r="N4910" s="181" t="e">
        <f t="shared" si="1280"/>
        <v>#DIV/0!</v>
      </c>
      <c r="O4910" s="339" t="e">
        <f t="shared" si="1281"/>
        <v>#DIV/0!</v>
      </c>
      <c r="P4910" s="181" t="e">
        <f t="shared" si="1282"/>
        <v>#DIV/0!</v>
      </c>
      <c r="R4910" s="181" t="e">
        <f t="shared" si="1283"/>
        <v>#DIV/0!</v>
      </c>
      <c r="S4910" s="181" t="e">
        <f t="shared" si="1284"/>
        <v>#DIV/0!</v>
      </c>
      <c r="T4910" s="339" t="e">
        <f t="shared" si="1290"/>
        <v>#DIV/0!</v>
      </c>
      <c r="U4910" s="181" t="e">
        <f t="shared" si="1285"/>
        <v>#DIV/0!</v>
      </c>
    </row>
    <row r="4911" spans="2:21" ht="12.75" customHeight="1" x14ac:dyDescent="0.15">
      <c r="B4911" s="1">
        <f t="shared" si="1291"/>
        <v>504.0000000000461</v>
      </c>
      <c r="C4911" s="181" t="e">
        <f t="shared" si="1286"/>
        <v>#DIV/0!</v>
      </c>
      <c r="D4911" s="242">
        <f t="shared" si="1287"/>
        <v>110.10516748294773</v>
      </c>
      <c r="E4911" s="181" t="e">
        <f t="shared" si="1275"/>
        <v>#DIV/0!</v>
      </c>
      <c r="F4911" s="181" t="e">
        <f t="shared" si="1288"/>
        <v>#DIV/0!</v>
      </c>
      <c r="H4911" s="181" t="e">
        <f t="shared" si="1289"/>
        <v>#DIV/0!</v>
      </c>
      <c r="I4911" s="181" t="e">
        <f t="shared" si="1276"/>
        <v>#DIV/0!</v>
      </c>
      <c r="J4911" s="339" t="e">
        <f t="shared" si="1277"/>
        <v>#DIV/0!</v>
      </c>
      <c r="K4911" s="181" t="e">
        <f t="shared" si="1278"/>
        <v>#DIV/0!</v>
      </c>
      <c r="M4911" s="181" t="e">
        <f t="shared" si="1279"/>
        <v>#DIV/0!</v>
      </c>
      <c r="N4911" s="181" t="e">
        <f t="shared" si="1280"/>
        <v>#DIV/0!</v>
      </c>
      <c r="O4911" s="339" t="e">
        <f t="shared" si="1281"/>
        <v>#DIV/0!</v>
      </c>
      <c r="P4911" s="181" t="e">
        <f t="shared" si="1282"/>
        <v>#DIV/0!</v>
      </c>
      <c r="R4911" s="181" t="e">
        <f t="shared" si="1283"/>
        <v>#DIV/0!</v>
      </c>
      <c r="S4911" s="181" t="e">
        <f t="shared" si="1284"/>
        <v>#DIV/0!</v>
      </c>
      <c r="T4911" s="339" t="e">
        <f t="shared" si="1290"/>
        <v>#DIV/0!</v>
      </c>
      <c r="U4911" s="181" t="e">
        <f t="shared" si="1285"/>
        <v>#DIV/0!</v>
      </c>
    </row>
    <row r="4912" spans="2:21" ht="12.75" customHeight="1" x14ac:dyDescent="0.15">
      <c r="B4912" s="1">
        <f t="shared" si="1291"/>
        <v>504.10000000004612</v>
      </c>
      <c r="C4912" s="181" t="e">
        <f t="shared" si="1286"/>
        <v>#DIV/0!</v>
      </c>
      <c r="D4912" s="242">
        <f t="shared" si="1287"/>
        <v>110.11085311811597</v>
      </c>
      <c r="E4912" s="181" t="e">
        <f t="shared" si="1275"/>
        <v>#DIV/0!</v>
      </c>
      <c r="F4912" s="181" t="e">
        <f t="shared" si="1288"/>
        <v>#DIV/0!</v>
      </c>
      <c r="H4912" s="181" t="e">
        <f t="shared" si="1289"/>
        <v>#DIV/0!</v>
      </c>
      <c r="I4912" s="181" t="e">
        <f t="shared" si="1276"/>
        <v>#DIV/0!</v>
      </c>
      <c r="J4912" s="339" t="e">
        <f t="shared" si="1277"/>
        <v>#DIV/0!</v>
      </c>
      <c r="K4912" s="181" t="e">
        <f t="shared" si="1278"/>
        <v>#DIV/0!</v>
      </c>
      <c r="M4912" s="181" t="e">
        <f t="shared" si="1279"/>
        <v>#DIV/0!</v>
      </c>
      <c r="N4912" s="181" t="e">
        <f t="shared" si="1280"/>
        <v>#DIV/0!</v>
      </c>
      <c r="O4912" s="339" t="e">
        <f t="shared" si="1281"/>
        <v>#DIV/0!</v>
      </c>
      <c r="P4912" s="181" t="e">
        <f t="shared" si="1282"/>
        <v>#DIV/0!</v>
      </c>
      <c r="R4912" s="181" t="e">
        <f t="shared" si="1283"/>
        <v>#DIV/0!</v>
      </c>
      <c r="S4912" s="181" t="e">
        <f t="shared" si="1284"/>
        <v>#DIV/0!</v>
      </c>
      <c r="T4912" s="339" t="e">
        <f t="shared" si="1290"/>
        <v>#DIV/0!</v>
      </c>
      <c r="U4912" s="181" t="e">
        <f t="shared" si="1285"/>
        <v>#DIV/0!</v>
      </c>
    </row>
    <row r="4913" spans="2:21" ht="12.75" customHeight="1" x14ac:dyDescent="0.15">
      <c r="B4913" s="1">
        <f t="shared" si="1291"/>
        <v>504.20000000004615</v>
      </c>
      <c r="C4913" s="181" t="e">
        <f t="shared" si="1286"/>
        <v>#DIV/0!</v>
      </c>
      <c r="D4913" s="242">
        <f t="shared" si="1287"/>
        <v>110.11653787267778</v>
      </c>
      <c r="E4913" s="181" t="e">
        <f t="shared" si="1275"/>
        <v>#DIV/0!</v>
      </c>
      <c r="F4913" s="181" t="e">
        <f t="shared" si="1288"/>
        <v>#DIV/0!</v>
      </c>
      <c r="H4913" s="181" t="e">
        <f t="shared" si="1289"/>
        <v>#DIV/0!</v>
      </c>
      <c r="I4913" s="181" t="e">
        <f t="shared" si="1276"/>
        <v>#DIV/0!</v>
      </c>
      <c r="J4913" s="339" t="e">
        <f t="shared" si="1277"/>
        <v>#DIV/0!</v>
      </c>
      <c r="K4913" s="181" t="e">
        <f t="shared" si="1278"/>
        <v>#DIV/0!</v>
      </c>
      <c r="M4913" s="181" t="e">
        <f t="shared" si="1279"/>
        <v>#DIV/0!</v>
      </c>
      <c r="N4913" s="181" t="e">
        <f t="shared" si="1280"/>
        <v>#DIV/0!</v>
      </c>
      <c r="O4913" s="339" t="e">
        <f t="shared" si="1281"/>
        <v>#DIV/0!</v>
      </c>
      <c r="P4913" s="181" t="e">
        <f t="shared" si="1282"/>
        <v>#DIV/0!</v>
      </c>
      <c r="R4913" s="181" t="e">
        <f t="shared" si="1283"/>
        <v>#DIV/0!</v>
      </c>
      <c r="S4913" s="181" t="e">
        <f t="shared" si="1284"/>
        <v>#DIV/0!</v>
      </c>
      <c r="T4913" s="339" t="e">
        <f t="shared" si="1290"/>
        <v>#DIV/0!</v>
      </c>
      <c r="U4913" s="181" t="e">
        <f t="shared" si="1285"/>
        <v>#DIV/0!</v>
      </c>
    </row>
    <row r="4914" spans="2:21" ht="12.75" customHeight="1" x14ac:dyDescent="0.15">
      <c r="B4914" s="1">
        <f t="shared" si="1291"/>
        <v>504.30000000004617</v>
      </c>
      <c r="C4914" s="181" t="e">
        <f t="shared" si="1286"/>
        <v>#DIV/0!</v>
      </c>
      <c r="D4914" s="242">
        <f t="shared" si="1287"/>
        <v>110.12222174695141</v>
      </c>
      <c r="E4914" s="181" t="e">
        <f t="shared" si="1275"/>
        <v>#DIV/0!</v>
      </c>
      <c r="F4914" s="181" t="e">
        <f t="shared" si="1288"/>
        <v>#DIV/0!</v>
      </c>
      <c r="H4914" s="181" t="e">
        <f t="shared" si="1289"/>
        <v>#DIV/0!</v>
      </c>
      <c r="I4914" s="181" t="e">
        <f t="shared" si="1276"/>
        <v>#DIV/0!</v>
      </c>
      <c r="J4914" s="339" t="e">
        <f t="shared" si="1277"/>
        <v>#DIV/0!</v>
      </c>
      <c r="K4914" s="181" t="e">
        <f t="shared" si="1278"/>
        <v>#DIV/0!</v>
      </c>
      <c r="M4914" s="181" t="e">
        <f t="shared" si="1279"/>
        <v>#DIV/0!</v>
      </c>
      <c r="N4914" s="181" t="e">
        <f t="shared" si="1280"/>
        <v>#DIV/0!</v>
      </c>
      <c r="O4914" s="339" t="e">
        <f t="shared" si="1281"/>
        <v>#DIV/0!</v>
      </c>
      <c r="P4914" s="181" t="e">
        <f t="shared" si="1282"/>
        <v>#DIV/0!</v>
      </c>
      <c r="R4914" s="181" t="e">
        <f t="shared" si="1283"/>
        <v>#DIV/0!</v>
      </c>
      <c r="S4914" s="181" t="e">
        <f t="shared" si="1284"/>
        <v>#DIV/0!</v>
      </c>
      <c r="T4914" s="339" t="e">
        <f t="shared" si="1290"/>
        <v>#DIV/0!</v>
      </c>
      <c r="U4914" s="181" t="e">
        <f t="shared" si="1285"/>
        <v>#DIV/0!</v>
      </c>
    </row>
    <row r="4915" spans="2:21" ht="12.75" customHeight="1" x14ac:dyDescent="0.15">
      <c r="B4915" s="1">
        <f t="shared" si="1291"/>
        <v>504.40000000004619</v>
      </c>
      <c r="C4915" s="181" t="e">
        <f t="shared" si="1286"/>
        <v>#DIV/0!</v>
      </c>
      <c r="D4915" s="242">
        <f t="shared" si="1287"/>
        <v>110.12790474125474</v>
      </c>
      <c r="E4915" s="181" t="e">
        <f t="shared" si="1275"/>
        <v>#DIV/0!</v>
      </c>
      <c r="F4915" s="181" t="e">
        <f t="shared" si="1288"/>
        <v>#DIV/0!</v>
      </c>
      <c r="H4915" s="181" t="e">
        <f t="shared" si="1289"/>
        <v>#DIV/0!</v>
      </c>
      <c r="I4915" s="181" t="e">
        <f t="shared" si="1276"/>
        <v>#DIV/0!</v>
      </c>
      <c r="J4915" s="339" t="e">
        <f t="shared" si="1277"/>
        <v>#DIV/0!</v>
      </c>
      <c r="K4915" s="181" t="e">
        <f t="shared" si="1278"/>
        <v>#DIV/0!</v>
      </c>
      <c r="M4915" s="181" t="e">
        <f t="shared" si="1279"/>
        <v>#DIV/0!</v>
      </c>
      <c r="N4915" s="181" t="e">
        <f t="shared" si="1280"/>
        <v>#DIV/0!</v>
      </c>
      <c r="O4915" s="339" t="e">
        <f t="shared" si="1281"/>
        <v>#DIV/0!</v>
      </c>
      <c r="P4915" s="181" t="e">
        <f t="shared" si="1282"/>
        <v>#DIV/0!</v>
      </c>
      <c r="R4915" s="181" t="e">
        <f t="shared" si="1283"/>
        <v>#DIV/0!</v>
      </c>
      <c r="S4915" s="181" t="e">
        <f t="shared" si="1284"/>
        <v>#DIV/0!</v>
      </c>
      <c r="T4915" s="339" t="e">
        <f t="shared" si="1290"/>
        <v>#DIV/0!</v>
      </c>
      <c r="U4915" s="181" t="e">
        <f t="shared" si="1285"/>
        <v>#DIV/0!</v>
      </c>
    </row>
    <row r="4916" spans="2:21" ht="12.75" customHeight="1" x14ac:dyDescent="0.15">
      <c r="B4916" s="1">
        <f t="shared" si="1291"/>
        <v>504.50000000004621</v>
      </c>
      <c r="C4916" s="181" t="e">
        <f t="shared" si="1286"/>
        <v>#DIV/0!</v>
      </c>
      <c r="D4916" s="242">
        <f t="shared" si="1287"/>
        <v>110.13358685590569</v>
      </c>
      <c r="E4916" s="181" t="e">
        <f t="shared" si="1275"/>
        <v>#DIV/0!</v>
      </c>
      <c r="F4916" s="181" t="e">
        <f t="shared" si="1288"/>
        <v>#DIV/0!</v>
      </c>
      <c r="H4916" s="181" t="e">
        <f t="shared" si="1289"/>
        <v>#DIV/0!</v>
      </c>
      <c r="I4916" s="181" t="e">
        <f t="shared" si="1276"/>
        <v>#DIV/0!</v>
      </c>
      <c r="J4916" s="339" t="e">
        <f t="shared" si="1277"/>
        <v>#DIV/0!</v>
      </c>
      <c r="K4916" s="181" t="e">
        <f t="shared" si="1278"/>
        <v>#DIV/0!</v>
      </c>
      <c r="M4916" s="181" t="e">
        <f t="shared" si="1279"/>
        <v>#DIV/0!</v>
      </c>
      <c r="N4916" s="181" t="e">
        <f t="shared" si="1280"/>
        <v>#DIV/0!</v>
      </c>
      <c r="O4916" s="339" t="e">
        <f t="shared" si="1281"/>
        <v>#DIV/0!</v>
      </c>
      <c r="P4916" s="181" t="e">
        <f t="shared" si="1282"/>
        <v>#DIV/0!</v>
      </c>
      <c r="R4916" s="181" t="e">
        <f t="shared" si="1283"/>
        <v>#DIV/0!</v>
      </c>
      <c r="S4916" s="181" t="e">
        <f t="shared" si="1284"/>
        <v>#DIV/0!</v>
      </c>
      <c r="T4916" s="339" t="e">
        <f t="shared" si="1290"/>
        <v>#DIV/0!</v>
      </c>
      <c r="U4916" s="181" t="e">
        <f t="shared" si="1285"/>
        <v>#DIV/0!</v>
      </c>
    </row>
    <row r="4917" spans="2:21" ht="12.75" customHeight="1" x14ac:dyDescent="0.15">
      <c r="B4917" s="1">
        <f t="shared" si="1291"/>
        <v>504.60000000004624</v>
      </c>
      <c r="C4917" s="181" t="e">
        <f t="shared" si="1286"/>
        <v>#DIV/0!</v>
      </c>
      <c r="D4917" s="242">
        <f t="shared" si="1287"/>
        <v>110.13926809122194</v>
      </c>
      <c r="E4917" s="181" t="e">
        <f t="shared" si="1275"/>
        <v>#DIV/0!</v>
      </c>
      <c r="F4917" s="181" t="e">
        <f t="shared" si="1288"/>
        <v>#DIV/0!</v>
      </c>
      <c r="H4917" s="181" t="e">
        <f t="shared" si="1289"/>
        <v>#DIV/0!</v>
      </c>
      <c r="I4917" s="181" t="e">
        <f t="shared" si="1276"/>
        <v>#DIV/0!</v>
      </c>
      <c r="J4917" s="339" t="e">
        <f t="shared" si="1277"/>
        <v>#DIV/0!</v>
      </c>
      <c r="K4917" s="181" t="e">
        <f t="shared" si="1278"/>
        <v>#DIV/0!</v>
      </c>
      <c r="M4917" s="181" t="e">
        <f t="shared" si="1279"/>
        <v>#DIV/0!</v>
      </c>
      <c r="N4917" s="181" t="e">
        <f t="shared" si="1280"/>
        <v>#DIV/0!</v>
      </c>
      <c r="O4917" s="339" t="e">
        <f t="shared" si="1281"/>
        <v>#DIV/0!</v>
      </c>
      <c r="P4917" s="181" t="e">
        <f t="shared" si="1282"/>
        <v>#DIV/0!</v>
      </c>
      <c r="R4917" s="181" t="e">
        <f t="shared" si="1283"/>
        <v>#DIV/0!</v>
      </c>
      <c r="S4917" s="181" t="e">
        <f t="shared" si="1284"/>
        <v>#DIV/0!</v>
      </c>
      <c r="T4917" s="339" t="e">
        <f t="shared" si="1290"/>
        <v>#DIV/0!</v>
      </c>
      <c r="U4917" s="181" t="e">
        <f t="shared" si="1285"/>
        <v>#DIV/0!</v>
      </c>
    </row>
    <row r="4918" spans="2:21" ht="12.75" customHeight="1" x14ac:dyDescent="0.15">
      <c r="B4918" s="1">
        <f t="shared" si="1291"/>
        <v>504.70000000004626</v>
      </c>
      <c r="C4918" s="181" t="e">
        <f t="shared" si="1286"/>
        <v>#DIV/0!</v>
      </c>
      <c r="D4918" s="242">
        <f t="shared" si="1287"/>
        <v>110.14494844752078</v>
      </c>
      <c r="E4918" s="181" t="e">
        <f t="shared" si="1275"/>
        <v>#DIV/0!</v>
      </c>
      <c r="F4918" s="181" t="e">
        <f t="shared" si="1288"/>
        <v>#DIV/0!</v>
      </c>
      <c r="H4918" s="181" t="e">
        <f t="shared" si="1289"/>
        <v>#DIV/0!</v>
      </c>
      <c r="I4918" s="181" t="e">
        <f t="shared" si="1276"/>
        <v>#DIV/0!</v>
      </c>
      <c r="J4918" s="339" t="e">
        <f t="shared" si="1277"/>
        <v>#DIV/0!</v>
      </c>
      <c r="K4918" s="181" t="e">
        <f t="shared" si="1278"/>
        <v>#DIV/0!</v>
      </c>
      <c r="M4918" s="181" t="e">
        <f t="shared" si="1279"/>
        <v>#DIV/0!</v>
      </c>
      <c r="N4918" s="181" t="e">
        <f t="shared" si="1280"/>
        <v>#DIV/0!</v>
      </c>
      <c r="O4918" s="339" t="e">
        <f t="shared" si="1281"/>
        <v>#DIV/0!</v>
      </c>
      <c r="P4918" s="181" t="e">
        <f t="shared" si="1282"/>
        <v>#DIV/0!</v>
      </c>
      <c r="R4918" s="181" t="e">
        <f t="shared" si="1283"/>
        <v>#DIV/0!</v>
      </c>
      <c r="S4918" s="181" t="e">
        <f t="shared" si="1284"/>
        <v>#DIV/0!</v>
      </c>
      <c r="T4918" s="339" t="e">
        <f t="shared" si="1290"/>
        <v>#DIV/0!</v>
      </c>
      <c r="U4918" s="181" t="e">
        <f t="shared" si="1285"/>
        <v>#DIV/0!</v>
      </c>
    </row>
    <row r="4919" spans="2:21" ht="12.75" customHeight="1" x14ac:dyDescent="0.15">
      <c r="B4919" s="1">
        <f t="shared" si="1291"/>
        <v>504.80000000004628</v>
      </c>
      <c r="C4919" s="181" t="e">
        <f t="shared" si="1286"/>
        <v>#DIV/0!</v>
      </c>
      <c r="D4919" s="242">
        <f t="shared" si="1287"/>
        <v>110.15062792511969</v>
      </c>
      <c r="E4919" s="181" t="e">
        <f t="shared" si="1275"/>
        <v>#DIV/0!</v>
      </c>
      <c r="F4919" s="181" t="e">
        <f t="shared" si="1288"/>
        <v>#DIV/0!</v>
      </c>
      <c r="H4919" s="181" t="e">
        <f t="shared" si="1289"/>
        <v>#DIV/0!</v>
      </c>
      <c r="I4919" s="181" t="e">
        <f t="shared" si="1276"/>
        <v>#DIV/0!</v>
      </c>
      <c r="J4919" s="339" t="e">
        <f t="shared" si="1277"/>
        <v>#DIV/0!</v>
      </c>
      <c r="K4919" s="181" t="e">
        <f t="shared" si="1278"/>
        <v>#DIV/0!</v>
      </c>
      <c r="M4919" s="181" t="e">
        <f t="shared" si="1279"/>
        <v>#DIV/0!</v>
      </c>
      <c r="N4919" s="181" t="e">
        <f t="shared" si="1280"/>
        <v>#DIV/0!</v>
      </c>
      <c r="O4919" s="339" t="e">
        <f t="shared" si="1281"/>
        <v>#DIV/0!</v>
      </c>
      <c r="P4919" s="181" t="e">
        <f t="shared" si="1282"/>
        <v>#DIV/0!</v>
      </c>
      <c r="R4919" s="181" t="e">
        <f t="shared" si="1283"/>
        <v>#DIV/0!</v>
      </c>
      <c r="S4919" s="181" t="e">
        <f t="shared" si="1284"/>
        <v>#DIV/0!</v>
      </c>
      <c r="T4919" s="339" t="e">
        <f t="shared" si="1290"/>
        <v>#DIV/0!</v>
      </c>
      <c r="U4919" s="181" t="e">
        <f t="shared" si="1285"/>
        <v>#DIV/0!</v>
      </c>
    </row>
    <row r="4920" spans="2:21" ht="12.75" customHeight="1" x14ac:dyDescent="0.15">
      <c r="B4920" s="1">
        <f t="shared" si="1291"/>
        <v>504.9000000000463</v>
      </c>
      <c r="C4920" s="181" t="e">
        <f t="shared" si="1286"/>
        <v>#DIV/0!</v>
      </c>
      <c r="D4920" s="242">
        <f t="shared" si="1287"/>
        <v>110.15630652433566</v>
      </c>
      <c r="E4920" s="181" t="e">
        <f t="shared" si="1275"/>
        <v>#DIV/0!</v>
      </c>
      <c r="F4920" s="181" t="e">
        <f t="shared" si="1288"/>
        <v>#DIV/0!</v>
      </c>
      <c r="H4920" s="181" t="e">
        <f t="shared" si="1289"/>
        <v>#DIV/0!</v>
      </c>
      <c r="I4920" s="181" t="e">
        <f t="shared" si="1276"/>
        <v>#DIV/0!</v>
      </c>
      <c r="J4920" s="339" t="e">
        <f t="shared" si="1277"/>
        <v>#DIV/0!</v>
      </c>
      <c r="K4920" s="181" t="e">
        <f t="shared" si="1278"/>
        <v>#DIV/0!</v>
      </c>
      <c r="M4920" s="181" t="e">
        <f t="shared" si="1279"/>
        <v>#DIV/0!</v>
      </c>
      <c r="N4920" s="181" t="e">
        <f t="shared" si="1280"/>
        <v>#DIV/0!</v>
      </c>
      <c r="O4920" s="339" t="e">
        <f t="shared" si="1281"/>
        <v>#DIV/0!</v>
      </c>
      <c r="P4920" s="181" t="e">
        <f t="shared" si="1282"/>
        <v>#DIV/0!</v>
      </c>
      <c r="R4920" s="181" t="e">
        <f t="shared" si="1283"/>
        <v>#DIV/0!</v>
      </c>
      <c r="S4920" s="181" t="e">
        <f t="shared" si="1284"/>
        <v>#DIV/0!</v>
      </c>
      <c r="T4920" s="339" t="e">
        <f t="shared" si="1290"/>
        <v>#DIV/0!</v>
      </c>
      <c r="U4920" s="181" t="e">
        <f t="shared" si="1285"/>
        <v>#DIV/0!</v>
      </c>
    </row>
    <row r="4921" spans="2:21" ht="12.75" customHeight="1" x14ac:dyDescent="0.15">
      <c r="B4921" s="1">
        <f t="shared" si="1291"/>
        <v>505.00000000004633</v>
      </c>
      <c r="C4921" s="181" t="e">
        <f t="shared" si="1286"/>
        <v>#DIV/0!</v>
      </c>
      <c r="D4921" s="242">
        <f t="shared" si="1287"/>
        <v>110.1619842454855</v>
      </c>
      <c r="E4921" s="181" t="e">
        <f t="shared" si="1275"/>
        <v>#DIV/0!</v>
      </c>
      <c r="F4921" s="181" t="e">
        <f t="shared" si="1288"/>
        <v>#DIV/0!</v>
      </c>
      <c r="H4921" s="181" t="e">
        <f t="shared" si="1289"/>
        <v>#DIV/0!</v>
      </c>
      <c r="I4921" s="181" t="e">
        <f t="shared" si="1276"/>
        <v>#DIV/0!</v>
      </c>
      <c r="J4921" s="339" t="e">
        <f t="shared" si="1277"/>
        <v>#DIV/0!</v>
      </c>
      <c r="K4921" s="181" t="e">
        <f t="shared" si="1278"/>
        <v>#DIV/0!</v>
      </c>
      <c r="M4921" s="181" t="e">
        <f t="shared" si="1279"/>
        <v>#DIV/0!</v>
      </c>
      <c r="N4921" s="181" t="e">
        <f t="shared" si="1280"/>
        <v>#DIV/0!</v>
      </c>
      <c r="O4921" s="339" t="e">
        <f t="shared" si="1281"/>
        <v>#DIV/0!</v>
      </c>
      <c r="P4921" s="181" t="e">
        <f t="shared" si="1282"/>
        <v>#DIV/0!</v>
      </c>
      <c r="R4921" s="181" t="e">
        <f t="shared" si="1283"/>
        <v>#DIV/0!</v>
      </c>
      <c r="S4921" s="181" t="e">
        <f t="shared" si="1284"/>
        <v>#DIV/0!</v>
      </c>
      <c r="T4921" s="339" t="e">
        <f t="shared" si="1290"/>
        <v>#DIV/0!</v>
      </c>
      <c r="U4921" s="181" t="e">
        <f t="shared" si="1285"/>
        <v>#DIV/0!</v>
      </c>
    </row>
    <row r="4922" spans="2:21" ht="12.75" customHeight="1" x14ac:dyDescent="0.15">
      <c r="B4922" s="1">
        <f t="shared" si="1291"/>
        <v>505.10000000004635</v>
      </c>
      <c r="C4922" s="181" t="e">
        <f t="shared" si="1286"/>
        <v>#DIV/0!</v>
      </c>
      <c r="D4922" s="242">
        <f t="shared" si="1287"/>
        <v>110.16766108888613</v>
      </c>
      <c r="E4922" s="181" t="e">
        <f t="shared" si="1275"/>
        <v>#DIV/0!</v>
      </c>
      <c r="F4922" s="181" t="e">
        <f t="shared" si="1288"/>
        <v>#DIV/0!</v>
      </c>
      <c r="H4922" s="181" t="e">
        <f t="shared" si="1289"/>
        <v>#DIV/0!</v>
      </c>
      <c r="I4922" s="181" t="e">
        <f t="shared" si="1276"/>
        <v>#DIV/0!</v>
      </c>
      <c r="J4922" s="339" t="e">
        <f t="shared" si="1277"/>
        <v>#DIV/0!</v>
      </c>
      <c r="K4922" s="181" t="e">
        <f t="shared" si="1278"/>
        <v>#DIV/0!</v>
      </c>
      <c r="M4922" s="181" t="e">
        <f t="shared" si="1279"/>
        <v>#DIV/0!</v>
      </c>
      <c r="N4922" s="181" t="e">
        <f t="shared" si="1280"/>
        <v>#DIV/0!</v>
      </c>
      <c r="O4922" s="339" t="e">
        <f t="shared" si="1281"/>
        <v>#DIV/0!</v>
      </c>
      <c r="P4922" s="181" t="e">
        <f t="shared" si="1282"/>
        <v>#DIV/0!</v>
      </c>
      <c r="R4922" s="181" t="e">
        <f t="shared" si="1283"/>
        <v>#DIV/0!</v>
      </c>
      <c r="S4922" s="181" t="e">
        <f t="shared" si="1284"/>
        <v>#DIV/0!</v>
      </c>
      <c r="T4922" s="339" t="e">
        <f t="shared" si="1290"/>
        <v>#DIV/0!</v>
      </c>
      <c r="U4922" s="181" t="e">
        <f t="shared" si="1285"/>
        <v>#DIV/0!</v>
      </c>
    </row>
    <row r="4923" spans="2:21" ht="12.75" customHeight="1" x14ac:dyDescent="0.15">
      <c r="B4923" s="1">
        <f t="shared" si="1291"/>
        <v>505.20000000004637</v>
      </c>
      <c r="C4923" s="181" t="e">
        <f t="shared" si="1286"/>
        <v>#DIV/0!</v>
      </c>
      <c r="D4923" s="242">
        <f t="shared" si="1287"/>
        <v>110.17333705485407</v>
      </c>
      <c r="E4923" s="181" t="e">
        <f t="shared" si="1275"/>
        <v>#DIV/0!</v>
      </c>
      <c r="F4923" s="181" t="e">
        <f t="shared" si="1288"/>
        <v>#DIV/0!</v>
      </c>
      <c r="H4923" s="181" t="e">
        <f t="shared" si="1289"/>
        <v>#DIV/0!</v>
      </c>
      <c r="I4923" s="181" t="e">
        <f t="shared" si="1276"/>
        <v>#DIV/0!</v>
      </c>
      <c r="J4923" s="339" t="e">
        <f t="shared" si="1277"/>
        <v>#DIV/0!</v>
      </c>
      <c r="K4923" s="181" t="e">
        <f t="shared" si="1278"/>
        <v>#DIV/0!</v>
      </c>
      <c r="M4923" s="181" t="e">
        <f t="shared" si="1279"/>
        <v>#DIV/0!</v>
      </c>
      <c r="N4923" s="181" t="e">
        <f t="shared" si="1280"/>
        <v>#DIV/0!</v>
      </c>
      <c r="O4923" s="339" t="e">
        <f t="shared" si="1281"/>
        <v>#DIV/0!</v>
      </c>
      <c r="P4923" s="181" t="e">
        <f t="shared" si="1282"/>
        <v>#DIV/0!</v>
      </c>
      <c r="R4923" s="181" t="e">
        <f t="shared" si="1283"/>
        <v>#DIV/0!</v>
      </c>
      <c r="S4923" s="181" t="e">
        <f t="shared" si="1284"/>
        <v>#DIV/0!</v>
      </c>
      <c r="T4923" s="339" t="e">
        <f t="shared" si="1290"/>
        <v>#DIV/0!</v>
      </c>
      <c r="U4923" s="181" t="e">
        <f t="shared" si="1285"/>
        <v>#DIV/0!</v>
      </c>
    </row>
    <row r="4924" spans="2:21" ht="12.75" customHeight="1" x14ac:dyDescent="0.15">
      <c r="B4924" s="1">
        <f t="shared" si="1291"/>
        <v>505.3000000000464</v>
      </c>
      <c r="C4924" s="181" t="e">
        <f t="shared" si="1286"/>
        <v>#DIV/0!</v>
      </c>
      <c r="D4924" s="242">
        <f t="shared" si="1287"/>
        <v>110.17901214370563</v>
      </c>
      <c r="E4924" s="181" t="e">
        <f t="shared" si="1275"/>
        <v>#DIV/0!</v>
      </c>
      <c r="F4924" s="181" t="e">
        <f t="shared" si="1288"/>
        <v>#DIV/0!</v>
      </c>
      <c r="H4924" s="181" t="e">
        <f t="shared" si="1289"/>
        <v>#DIV/0!</v>
      </c>
      <c r="I4924" s="181" t="e">
        <f t="shared" si="1276"/>
        <v>#DIV/0!</v>
      </c>
      <c r="J4924" s="339" t="e">
        <f t="shared" si="1277"/>
        <v>#DIV/0!</v>
      </c>
      <c r="K4924" s="181" t="e">
        <f t="shared" si="1278"/>
        <v>#DIV/0!</v>
      </c>
      <c r="M4924" s="181" t="e">
        <f t="shared" si="1279"/>
        <v>#DIV/0!</v>
      </c>
      <c r="N4924" s="181" t="e">
        <f t="shared" si="1280"/>
        <v>#DIV/0!</v>
      </c>
      <c r="O4924" s="339" t="e">
        <f t="shared" si="1281"/>
        <v>#DIV/0!</v>
      </c>
      <c r="P4924" s="181" t="e">
        <f t="shared" si="1282"/>
        <v>#DIV/0!</v>
      </c>
      <c r="R4924" s="181" t="e">
        <f t="shared" si="1283"/>
        <v>#DIV/0!</v>
      </c>
      <c r="S4924" s="181" t="e">
        <f t="shared" si="1284"/>
        <v>#DIV/0!</v>
      </c>
      <c r="T4924" s="339" t="e">
        <f t="shared" si="1290"/>
        <v>#DIV/0!</v>
      </c>
      <c r="U4924" s="181" t="e">
        <f t="shared" si="1285"/>
        <v>#DIV/0!</v>
      </c>
    </row>
    <row r="4925" spans="2:21" ht="12.75" customHeight="1" x14ac:dyDescent="0.15">
      <c r="B4925" s="1">
        <f t="shared" si="1291"/>
        <v>505.40000000004642</v>
      </c>
      <c r="C4925" s="181" t="e">
        <f t="shared" si="1286"/>
        <v>#DIV/0!</v>
      </c>
      <c r="D4925" s="242">
        <f t="shared" si="1287"/>
        <v>110.18468635575711</v>
      </c>
      <c r="E4925" s="181" t="e">
        <f t="shared" si="1275"/>
        <v>#DIV/0!</v>
      </c>
      <c r="F4925" s="181" t="e">
        <f t="shared" si="1288"/>
        <v>#DIV/0!</v>
      </c>
      <c r="H4925" s="181" t="e">
        <f t="shared" si="1289"/>
        <v>#DIV/0!</v>
      </c>
      <c r="I4925" s="181" t="e">
        <f t="shared" si="1276"/>
        <v>#DIV/0!</v>
      </c>
      <c r="J4925" s="339" t="e">
        <f t="shared" si="1277"/>
        <v>#DIV/0!</v>
      </c>
      <c r="K4925" s="181" t="e">
        <f t="shared" si="1278"/>
        <v>#DIV/0!</v>
      </c>
      <c r="M4925" s="181" t="e">
        <f t="shared" si="1279"/>
        <v>#DIV/0!</v>
      </c>
      <c r="N4925" s="181" t="e">
        <f t="shared" si="1280"/>
        <v>#DIV/0!</v>
      </c>
      <c r="O4925" s="339" t="e">
        <f t="shared" si="1281"/>
        <v>#DIV/0!</v>
      </c>
      <c r="P4925" s="181" t="e">
        <f t="shared" si="1282"/>
        <v>#DIV/0!</v>
      </c>
      <c r="R4925" s="181" t="e">
        <f t="shared" si="1283"/>
        <v>#DIV/0!</v>
      </c>
      <c r="S4925" s="181" t="e">
        <f t="shared" si="1284"/>
        <v>#DIV/0!</v>
      </c>
      <c r="T4925" s="339" t="e">
        <f t="shared" si="1290"/>
        <v>#DIV/0!</v>
      </c>
      <c r="U4925" s="181" t="e">
        <f t="shared" si="1285"/>
        <v>#DIV/0!</v>
      </c>
    </row>
    <row r="4926" spans="2:21" ht="12.75" customHeight="1" x14ac:dyDescent="0.15">
      <c r="B4926" s="1">
        <f t="shared" si="1291"/>
        <v>505.50000000004644</v>
      </c>
      <c r="C4926" s="181" t="e">
        <f t="shared" si="1286"/>
        <v>#DIV/0!</v>
      </c>
      <c r="D4926" s="242">
        <f t="shared" si="1287"/>
        <v>110.19035969132449</v>
      </c>
      <c r="E4926" s="181" t="e">
        <f t="shared" si="1275"/>
        <v>#DIV/0!</v>
      </c>
      <c r="F4926" s="181" t="e">
        <f t="shared" si="1288"/>
        <v>#DIV/0!</v>
      </c>
      <c r="H4926" s="181" t="e">
        <f t="shared" si="1289"/>
        <v>#DIV/0!</v>
      </c>
      <c r="I4926" s="181" t="e">
        <f t="shared" si="1276"/>
        <v>#DIV/0!</v>
      </c>
      <c r="J4926" s="339" t="e">
        <f t="shared" si="1277"/>
        <v>#DIV/0!</v>
      </c>
      <c r="K4926" s="181" t="e">
        <f t="shared" si="1278"/>
        <v>#DIV/0!</v>
      </c>
      <c r="M4926" s="181" t="e">
        <f t="shared" si="1279"/>
        <v>#DIV/0!</v>
      </c>
      <c r="N4926" s="181" t="e">
        <f t="shared" si="1280"/>
        <v>#DIV/0!</v>
      </c>
      <c r="O4926" s="339" t="e">
        <f t="shared" si="1281"/>
        <v>#DIV/0!</v>
      </c>
      <c r="P4926" s="181" t="e">
        <f t="shared" si="1282"/>
        <v>#DIV/0!</v>
      </c>
      <c r="R4926" s="181" t="e">
        <f t="shared" si="1283"/>
        <v>#DIV/0!</v>
      </c>
      <c r="S4926" s="181" t="e">
        <f t="shared" si="1284"/>
        <v>#DIV/0!</v>
      </c>
      <c r="T4926" s="339" t="e">
        <f t="shared" si="1290"/>
        <v>#DIV/0!</v>
      </c>
      <c r="U4926" s="181" t="e">
        <f t="shared" si="1285"/>
        <v>#DIV/0!</v>
      </c>
    </row>
    <row r="4927" spans="2:21" ht="12.75" customHeight="1" x14ac:dyDescent="0.15">
      <c r="B4927" s="1">
        <f t="shared" si="1291"/>
        <v>505.60000000004646</v>
      </c>
      <c r="C4927" s="181" t="e">
        <f t="shared" si="1286"/>
        <v>#DIV/0!</v>
      </c>
      <c r="D4927" s="242">
        <f t="shared" si="1287"/>
        <v>110.19603215072354</v>
      </c>
      <c r="E4927" s="181" t="e">
        <f t="shared" si="1275"/>
        <v>#DIV/0!</v>
      </c>
      <c r="F4927" s="181" t="e">
        <f t="shared" si="1288"/>
        <v>#DIV/0!</v>
      </c>
      <c r="H4927" s="181" t="e">
        <f t="shared" si="1289"/>
        <v>#DIV/0!</v>
      </c>
      <c r="I4927" s="181" t="e">
        <f t="shared" si="1276"/>
        <v>#DIV/0!</v>
      </c>
      <c r="J4927" s="339" t="e">
        <f t="shared" si="1277"/>
        <v>#DIV/0!</v>
      </c>
      <c r="K4927" s="181" t="e">
        <f t="shared" si="1278"/>
        <v>#DIV/0!</v>
      </c>
      <c r="M4927" s="181" t="e">
        <f t="shared" si="1279"/>
        <v>#DIV/0!</v>
      </c>
      <c r="N4927" s="181" t="e">
        <f t="shared" si="1280"/>
        <v>#DIV/0!</v>
      </c>
      <c r="O4927" s="339" t="e">
        <f t="shared" si="1281"/>
        <v>#DIV/0!</v>
      </c>
      <c r="P4927" s="181" t="e">
        <f t="shared" si="1282"/>
        <v>#DIV/0!</v>
      </c>
      <c r="R4927" s="181" t="e">
        <f t="shared" si="1283"/>
        <v>#DIV/0!</v>
      </c>
      <c r="S4927" s="181" t="e">
        <f t="shared" si="1284"/>
        <v>#DIV/0!</v>
      </c>
      <c r="T4927" s="339" t="e">
        <f t="shared" si="1290"/>
        <v>#DIV/0!</v>
      </c>
      <c r="U4927" s="181" t="e">
        <f t="shared" si="1285"/>
        <v>#DIV/0!</v>
      </c>
    </row>
    <row r="4928" spans="2:21" ht="12.75" customHeight="1" x14ac:dyDescent="0.15">
      <c r="B4928" s="1">
        <f t="shared" si="1291"/>
        <v>505.70000000004649</v>
      </c>
      <c r="C4928" s="181" t="e">
        <f t="shared" si="1286"/>
        <v>#DIV/0!</v>
      </c>
      <c r="D4928" s="242">
        <f t="shared" si="1287"/>
        <v>110.20170373426998</v>
      </c>
      <c r="E4928" s="181" t="e">
        <f t="shared" si="1275"/>
        <v>#DIV/0!</v>
      </c>
      <c r="F4928" s="181" t="e">
        <f t="shared" si="1288"/>
        <v>#DIV/0!</v>
      </c>
      <c r="H4928" s="181" t="e">
        <f t="shared" si="1289"/>
        <v>#DIV/0!</v>
      </c>
      <c r="I4928" s="181" t="e">
        <f t="shared" si="1276"/>
        <v>#DIV/0!</v>
      </c>
      <c r="J4928" s="339" t="e">
        <f t="shared" si="1277"/>
        <v>#DIV/0!</v>
      </c>
      <c r="K4928" s="181" t="e">
        <f t="shared" si="1278"/>
        <v>#DIV/0!</v>
      </c>
      <c r="M4928" s="181" t="e">
        <f t="shared" si="1279"/>
        <v>#DIV/0!</v>
      </c>
      <c r="N4928" s="181" t="e">
        <f t="shared" si="1280"/>
        <v>#DIV/0!</v>
      </c>
      <c r="O4928" s="339" t="e">
        <f t="shared" si="1281"/>
        <v>#DIV/0!</v>
      </c>
      <c r="P4928" s="181" t="e">
        <f t="shared" si="1282"/>
        <v>#DIV/0!</v>
      </c>
      <c r="R4928" s="181" t="e">
        <f t="shared" si="1283"/>
        <v>#DIV/0!</v>
      </c>
      <c r="S4928" s="181" t="e">
        <f t="shared" si="1284"/>
        <v>#DIV/0!</v>
      </c>
      <c r="T4928" s="339" t="e">
        <f t="shared" si="1290"/>
        <v>#DIV/0!</v>
      </c>
      <c r="U4928" s="181" t="e">
        <f t="shared" si="1285"/>
        <v>#DIV/0!</v>
      </c>
    </row>
    <row r="4929" spans="2:21" ht="12.75" customHeight="1" x14ac:dyDescent="0.15">
      <c r="B4929" s="1">
        <f t="shared" si="1291"/>
        <v>505.80000000004651</v>
      </c>
      <c r="C4929" s="181" t="e">
        <f t="shared" si="1286"/>
        <v>#DIV/0!</v>
      </c>
      <c r="D4929" s="242">
        <f t="shared" si="1287"/>
        <v>110.2073744422793</v>
      </c>
      <c r="E4929" s="181" t="e">
        <f t="shared" si="1275"/>
        <v>#DIV/0!</v>
      </c>
      <c r="F4929" s="181" t="e">
        <f t="shared" si="1288"/>
        <v>#DIV/0!</v>
      </c>
      <c r="H4929" s="181" t="e">
        <f t="shared" si="1289"/>
        <v>#DIV/0!</v>
      </c>
      <c r="I4929" s="181" t="e">
        <f t="shared" si="1276"/>
        <v>#DIV/0!</v>
      </c>
      <c r="J4929" s="339" t="e">
        <f t="shared" si="1277"/>
        <v>#DIV/0!</v>
      </c>
      <c r="K4929" s="181" t="e">
        <f t="shared" si="1278"/>
        <v>#DIV/0!</v>
      </c>
      <c r="M4929" s="181" t="e">
        <f t="shared" si="1279"/>
        <v>#DIV/0!</v>
      </c>
      <c r="N4929" s="181" t="e">
        <f t="shared" si="1280"/>
        <v>#DIV/0!</v>
      </c>
      <c r="O4929" s="339" t="e">
        <f t="shared" si="1281"/>
        <v>#DIV/0!</v>
      </c>
      <c r="P4929" s="181" t="e">
        <f t="shared" si="1282"/>
        <v>#DIV/0!</v>
      </c>
      <c r="R4929" s="181" t="e">
        <f t="shared" si="1283"/>
        <v>#DIV/0!</v>
      </c>
      <c r="S4929" s="181" t="e">
        <f t="shared" si="1284"/>
        <v>#DIV/0!</v>
      </c>
      <c r="T4929" s="339" t="e">
        <f t="shared" si="1290"/>
        <v>#DIV/0!</v>
      </c>
      <c r="U4929" s="181" t="e">
        <f t="shared" si="1285"/>
        <v>#DIV/0!</v>
      </c>
    </row>
    <row r="4930" spans="2:21" ht="12.75" customHeight="1" x14ac:dyDescent="0.15">
      <c r="B4930" s="1">
        <f t="shared" si="1291"/>
        <v>505.90000000004653</v>
      </c>
      <c r="C4930" s="181" t="e">
        <f t="shared" si="1286"/>
        <v>#DIV/0!</v>
      </c>
      <c r="D4930" s="242">
        <f t="shared" si="1287"/>
        <v>110.21304427506675</v>
      </c>
      <c r="E4930" s="181" t="e">
        <f t="shared" si="1275"/>
        <v>#DIV/0!</v>
      </c>
      <c r="F4930" s="181" t="e">
        <f t="shared" si="1288"/>
        <v>#DIV/0!</v>
      </c>
      <c r="H4930" s="181" t="e">
        <f t="shared" si="1289"/>
        <v>#DIV/0!</v>
      </c>
      <c r="I4930" s="181" t="e">
        <f t="shared" si="1276"/>
        <v>#DIV/0!</v>
      </c>
      <c r="J4930" s="339" t="e">
        <f t="shared" si="1277"/>
        <v>#DIV/0!</v>
      </c>
      <c r="K4930" s="181" t="e">
        <f t="shared" si="1278"/>
        <v>#DIV/0!</v>
      </c>
      <c r="M4930" s="181" t="e">
        <f t="shared" si="1279"/>
        <v>#DIV/0!</v>
      </c>
      <c r="N4930" s="181" t="e">
        <f t="shared" si="1280"/>
        <v>#DIV/0!</v>
      </c>
      <c r="O4930" s="339" t="e">
        <f t="shared" si="1281"/>
        <v>#DIV/0!</v>
      </c>
      <c r="P4930" s="181" t="e">
        <f t="shared" si="1282"/>
        <v>#DIV/0!</v>
      </c>
      <c r="R4930" s="181" t="e">
        <f t="shared" si="1283"/>
        <v>#DIV/0!</v>
      </c>
      <c r="S4930" s="181" t="e">
        <f t="shared" si="1284"/>
        <v>#DIV/0!</v>
      </c>
      <c r="T4930" s="339" t="e">
        <f t="shared" si="1290"/>
        <v>#DIV/0!</v>
      </c>
      <c r="U4930" s="181" t="e">
        <f t="shared" si="1285"/>
        <v>#DIV/0!</v>
      </c>
    </row>
    <row r="4931" spans="2:21" ht="12.75" customHeight="1" x14ac:dyDescent="0.15">
      <c r="B4931" s="1">
        <f t="shared" si="1291"/>
        <v>506.00000000004655</v>
      </c>
      <c r="C4931" s="181" t="e">
        <f t="shared" si="1286"/>
        <v>#DIV/0!</v>
      </c>
      <c r="D4931" s="242">
        <f t="shared" si="1287"/>
        <v>110.21871323294759</v>
      </c>
      <c r="E4931" s="181" t="e">
        <f t="shared" si="1275"/>
        <v>#DIV/0!</v>
      </c>
      <c r="F4931" s="181" t="e">
        <f t="shared" si="1288"/>
        <v>#DIV/0!</v>
      </c>
      <c r="H4931" s="181" t="e">
        <f t="shared" si="1289"/>
        <v>#DIV/0!</v>
      </c>
      <c r="I4931" s="181" t="e">
        <f t="shared" si="1276"/>
        <v>#DIV/0!</v>
      </c>
      <c r="J4931" s="339" t="e">
        <f t="shared" si="1277"/>
        <v>#DIV/0!</v>
      </c>
      <c r="K4931" s="181" t="e">
        <f t="shared" si="1278"/>
        <v>#DIV/0!</v>
      </c>
      <c r="M4931" s="181" t="e">
        <f t="shared" si="1279"/>
        <v>#DIV/0!</v>
      </c>
      <c r="N4931" s="181" t="e">
        <f t="shared" si="1280"/>
        <v>#DIV/0!</v>
      </c>
      <c r="O4931" s="339" t="e">
        <f t="shared" si="1281"/>
        <v>#DIV/0!</v>
      </c>
      <c r="P4931" s="181" t="e">
        <f t="shared" si="1282"/>
        <v>#DIV/0!</v>
      </c>
      <c r="R4931" s="181" t="e">
        <f t="shared" si="1283"/>
        <v>#DIV/0!</v>
      </c>
      <c r="S4931" s="181" t="e">
        <f t="shared" si="1284"/>
        <v>#DIV/0!</v>
      </c>
      <c r="T4931" s="339" t="e">
        <f t="shared" si="1290"/>
        <v>#DIV/0!</v>
      </c>
      <c r="U4931" s="181" t="e">
        <f t="shared" si="1285"/>
        <v>#DIV/0!</v>
      </c>
    </row>
    <row r="4932" spans="2:21" ht="12.75" customHeight="1" x14ac:dyDescent="0.15">
      <c r="B4932" s="1">
        <f t="shared" si="1291"/>
        <v>506.10000000004658</v>
      </c>
      <c r="C4932" s="181" t="e">
        <f t="shared" si="1286"/>
        <v>#DIV/0!</v>
      </c>
      <c r="D4932" s="242">
        <f t="shared" si="1287"/>
        <v>110.22438131623662</v>
      </c>
      <c r="E4932" s="181" t="e">
        <f t="shared" si="1275"/>
        <v>#DIV/0!</v>
      </c>
      <c r="F4932" s="181" t="e">
        <f t="shared" si="1288"/>
        <v>#DIV/0!</v>
      </c>
      <c r="H4932" s="181" t="e">
        <f t="shared" si="1289"/>
        <v>#DIV/0!</v>
      </c>
      <c r="I4932" s="181" t="e">
        <f t="shared" si="1276"/>
        <v>#DIV/0!</v>
      </c>
      <c r="J4932" s="339" t="e">
        <f t="shared" si="1277"/>
        <v>#DIV/0!</v>
      </c>
      <c r="K4932" s="181" t="e">
        <f t="shared" si="1278"/>
        <v>#DIV/0!</v>
      </c>
      <c r="M4932" s="181" t="e">
        <f t="shared" si="1279"/>
        <v>#DIV/0!</v>
      </c>
      <c r="N4932" s="181" t="e">
        <f t="shared" si="1280"/>
        <v>#DIV/0!</v>
      </c>
      <c r="O4932" s="339" t="e">
        <f t="shared" si="1281"/>
        <v>#DIV/0!</v>
      </c>
      <c r="P4932" s="181" t="e">
        <f t="shared" si="1282"/>
        <v>#DIV/0!</v>
      </c>
      <c r="R4932" s="181" t="e">
        <f t="shared" si="1283"/>
        <v>#DIV/0!</v>
      </c>
      <c r="S4932" s="181" t="e">
        <f t="shared" si="1284"/>
        <v>#DIV/0!</v>
      </c>
      <c r="T4932" s="339" t="e">
        <f t="shared" si="1290"/>
        <v>#DIV/0!</v>
      </c>
      <c r="U4932" s="181" t="e">
        <f t="shared" si="1285"/>
        <v>#DIV/0!</v>
      </c>
    </row>
    <row r="4933" spans="2:21" ht="12.75" customHeight="1" x14ac:dyDescent="0.15">
      <c r="B4933" s="1">
        <f t="shared" si="1291"/>
        <v>506.2000000000466</v>
      </c>
      <c r="C4933" s="181" t="e">
        <f t="shared" si="1286"/>
        <v>#DIV/0!</v>
      </c>
      <c r="D4933" s="242">
        <f t="shared" si="1287"/>
        <v>110.23004852524875</v>
      </c>
      <c r="E4933" s="181" t="e">
        <f t="shared" si="1275"/>
        <v>#DIV/0!</v>
      </c>
      <c r="F4933" s="181" t="e">
        <f t="shared" si="1288"/>
        <v>#DIV/0!</v>
      </c>
      <c r="H4933" s="181" t="e">
        <f t="shared" si="1289"/>
        <v>#DIV/0!</v>
      </c>
      <c r="I4933" s="181" t="e">
        <f t="shared" si="1276"/>
        <v>#DIV/0!</v>
      </c>
      <c r="J4933" s="339" t="e">
        <f t="shared" si="1277"/>
        <v>#DIV/0!</v>
      </c>
      <c r="K4933" s="181" t="e">
        <f t="shared" si="1278"/>
        <v>#DIV/0!</v>
      </c>
      <c r="M4933" s="181" t="e">
        <f t="shared" si="1279"/>
        <v>#DIV/0!</v>
      </c>
      <c r="N4933" s="181" t="e">
        <f t="shared" si="1280"/>
        <v>#DIV/0!</v>
      </c>
      <c r="O4933" s="339" t="e">
        <f t="shared" si="1281"/>
        <v>#DIV/0!</v>
      </c>
      <c r="P4933" s="181" t="e">
        <f t="shared" si="1282"/>
        <v>#DIV/0!</v>
      </c>
      <c r="R4933" s="181" t="e">
        <f t="shared" si="1283"/>
        <v>#DIV/0!</v>
      </c>
      <c r="S4933" s="181" t="e">
        <f t="shared" si="1284"/>
        <v>#DIV/0!</v>
      </c>
      <c r="T4933" s="339" t="e">
        <f t="shared" si="1290"/>
        <v>#DIV/0!</v>
      </c>
      <c r="U4933" s="181" t="e">
        <f t="shared" si="1285"/>
        <v>#DIV/0!</v>
      </c>
    </row>
    <row r="4934" spans="2:21" ht="12.75" customHeight="1" x14ac:dyDescent="0.15">
      <c r="B4934" s="1">
        <f t="shared" si="1291"/>
        <v>506.30000000004662</v>
      </c>
      <c r="C4934" s="181" t="e">
        <f t="shared" si="1286"/>
        <v>#DIV/0!</v>
      </c>
      <c r="D4934" s="242">
        <f t="shared" si="1287"/>
        <v>110.23571486029839</v>
      </c>
      <c r="E4934" s="181" t="e">
        <f t="shared" ref="E4934:E4975" si="1292">+$D$19+(C4934/(D4934*$D$34))</f>
        <v>#DIV/0!</v>
      </c>
      <c r="F4934" s="181" t="e">
        <f t="shared" si="1288"/>
        <v>#DIV/0!</v>
      </c>
      <c r="H4934" s="181" t="e">
        <f t="shared" si="1289"/>
        <v>#DIV/0!</v>
      </c>
      <c r="I4934" s="181" t="e">
        <f t="shared" ref="I4934:I4975" si="1293">1.32*(($B4935-$D$19)/$D$30)^0.25</f>
        <v>#DIV/0!</v>
      </c>
      <c r="J4934" s="339" t="e">
        <f t="shared" ref="J4934:J4975" si="1294">+$D$19+(H4934/(I4934*$D$35))</f>
        <v>#DIV/0!</v>
      </c>
      <c r="K4934" s="181" t="e">
        <f t="shared" ref="K4934:K4975" si="1295">ABS($B4935-J4934)</f>
        <v>#DIV/0!</v>
      </c>
      <c r="M4934" s="181" t="e">
        <f t="shared" ref="M4934:M4975" si="1296">(2*PI()*$D$27*$D$8*$AE$7*($D$31-B4935))/LN($D$30/$D$28)</f>
        <v>#DIV/0!</v>
      </c>
      <c r="N4934" s="181" t="e">
        <f t="shared" ref="N4934:N4975" si="1297">1.32*(($B4935-$D$19)/$D$30)^0.25</f>
        <v>#DIV/0!</v>
      </c>
      <c r="O4934" s="339" t="e">
        <f t="shared" ref="O4934:O4975" si="1298">+$D$19+(M4934/(N4934*$D$38))</f>
        <v>#DIV/0!</v>
      </c>
      <c r="P4934" s="181" t="e">
        <f t="shared" ref="P4934:P4975" si="1299">ABS($B4935-O4934)</f>
        <v>#DIV/0!</v>
      </c>
      <c r="R4934" s="181" t="e">
        <f t="shared" ref="R4934:R4975" si="1300">(2*PI()*$D$27*$D$9*$AE$6*($D$31-B4935))/LN($D$30/$D$28)</f>
        <v>#DIV/0!</v>
      </c>
      <c r="S4934" s="181" t="e">
        <f t="shared" ref="S4934:S4975" si="1301">1.32*(($B4935-$D$19)/$D$30)^0.25</f>
        <v>#DIV/0!</v>
      </c>
      <c r="T4934" s="339" t="e">
        <f t="shared" si="1290"/>
        <v>#DIV/0!</v>
      </c>
      <c r="U4934" s="181" t="e">
        <f t="shared" ref="U4934:U4975" si="1302">ABS($B4935-T4934)</f>
        <v>#DIV/0!</v>
      </c>
    </row>
    <row r="4935" spans="2:21" ht="12.75" customHeight="1" x14ac:dyDescent="0.15">
      <c r="B4935" s="1">
        <f t="shared" si="1291"/>
        <v>506.40000000004665</v>
      </c>
      <c r="C4935" s="181" t="e">
        <f t="shared" ref="C4935:C4975" si="1303">(2*PI()*$D$26*$D$32*($D$31-B4936))/LN($D$29/$D$28)</f>
        <v>#DIV/0!</v>
      </c>
      <c r="D4935" s="242">
        <f t="shared" ref="D4935:D4975" si="1304">1.32*((B4936-$D$19)/$D$29)^0.25</f>
        <v>110.24138032170015</v>
      </c>
      <c r="E4935" s="181" t="e">
        <f t="shared" si="1292"/>
        <v>#DIV/0!</v>
      </c>
      <c r="F4935" s="181" t="e">
        <f t="shared" ref="F4935:F4975" si="1305">ABS(B4936-E4935)</f>
        <v>#DIV/0!</v>
      </c>
      <c r="H4935" s="181" t="e">
        <f t="shared" ref="H4935:H4975" si="1306">(2*PI()*$D$27*$D$32*($D$31-B4936))/LN($D$30/$D$28)</f>
        <v>#DIV/0!</v>
      </c>
      <c r="I4935" s="181" t="e">
        <f t="shared" si="1293"/>
        <v>#DIV/0!</v>
      </c>
      <c r="J4935" s="339" t="e">
        <f t="shared" si="1294"/>
        <v>#DIV/0!</v>
      </c>
      <c r="K4935" s="181" t="e">
        <f t="shared" si="1295"/>
        <v>#DIV/0!</v>
      </c>
      <c r="M4935" s="181" t="e">
        <f t="shared" si="1296"/>
        <v>#DIV/0!</v>
      </c>
      <c r="N4935" s="181" t="e">
        <f t="shared" si="1297"/>
        <v>#DIV/0!</v>
      </c>
      <c r="O4935" s="339" t="e">
        <f t="shared" si="1298"/>
        <v>#DIV/0!</v>
      </c>
      <c r="P4935" s="181" t="e">
        <f t="shared" si="1299"/>
        <v>#DIV/0!</v>
      </c>
      <c r="R4935" s="181" t="e">
        <f t="shared" si="1300"/>
        <v>#DIV/0!</v>
      </c>
      <c r="S4935" s="181" t="e">
        <f t="shared" si="1301"/>
        <v>#DIV/0!</v>
      </c>
      <c r="T4935" s="339" t="e">
        <f t="shared" ref="T4935:T4975" si="1307">+$D$19+(R4935/(S4935*$D$41))</f>
        <v>#DIV/0!</v>
      </c>
      <c r="U4935" s="181" t="e">
        <f t="shared" si="1302"/>
        <v>#DIV/0!</v>
      </c>
    </row>
    <row r="4936" spans="2:21" ht="12.75" customHeight="1" x14ac:dyDescent="0.15">
      <c r="B4936" s="1">
        <f t="shared" ref="B4936:B4976" si="1308">B4935+0.1</f>
        <v>506.50000000004667</v>
      </c>
      <c r="C4936" s="181" t="e">
        <f t="shared" si="1303"/>
        <v>#DIV/0!</v>
      </c>
      <c r="D4936" s="242">
        <f t="shared" si="1304"/>
        <v>110.24704490976818</v>
      </c>
      <c r="E4936" s="181" t="e">
        <f t="shared" si="1292"/>
        <v>#DIV/0!</v>
      </c>
      <c r="F4936" s="181" t="e">
        <f t="shared" si="1305"/>
        <v>#DIV/0!</v>
      </c>
      <c r="H4936" s="181" t="e">
        <f t="shared" si="1306"/>
        <v>#DIV/0!</v>
      </c>
      <c r="I4936" s="181" t="e">
        <f t="shared" si="1293"/>
        <v>#DIV/0!</v>
      </c>
      <c r="J4936" s="339" t="e">
        <f t="shared" si="1294"/>
        <v>#DIV/0!</v>
      </c>
      <c r="K4936" s="181" t="e">
        <f t="shared" si="1295"/>
        <v>#DIV/0!</v>
      </c>
      <c r="M4936" s="181" t="e">
        <f t="shared" si="1296"/>
        <v>#DIV/0!</v>
      </c>
      <c r="N4936" s="181" t="e">
        <f t="shared" si="1297"/>
        <v>#DIV/0!</v>
      </c>
      <c r="O4936" s="339" t="e">
        <f t="shared" si="1298"/>
        <v>#DIV/0!</v>
      </c>
      <c r="P4936" s="181" t="e">
        <f t="shared" si="1299"/>
        <v>#DIV/0!</v>
      </c>
      <c r="R4936" s="181" t="e">
        <f t="shared" si="1300"/>
        <v>#DIV/0!</v>
      </c>
      <c r="S4936" s="181" t="e">
        <f t="shared" si="1301"/>
        <v>#DIV/0!</v>
      </c>
      <c r="T4936" s="339" t="e">
        <f t="shared" si="1307"/>
        <v>#DIV/0!</v>
      </c>
      <c r="U4936" s="181" t="e">
        <f t="shared" si="1302"/>
        <v>#DIV/0!</v>
      </c>
    </row>
    <row r="4937" spans="2:21" ht="12.75" customHeight="1" x14ac:dyDescent="0.15">
      <c r="B4937" s="1">
        <f t="shared" si="1308"/>
        <v>506.60000000004669</v>
      </c>
      <c r="C4937" s="181" t="e">
        <f t="shared" si="1303"/>
        <v>#DIV/0!</v>
      </c>
      <c r="D4937" s="242">
        <f t="shared" si="1304"/>
        <v>110.25270862481649</v>
      </c>
      <c r="E4937" s="181" t="e">
        <f t="shared" si="1292"/>
        <v>#DIV/0!</v>
      </c>
      <c r="F4937" s="181" t="e">
        <f t="shared" si="1305"/>
        <v>#DIV/0!</v>
      </c>
      <c r="H4937" s="181" t="e">
        <f t="shared" si="1306"/>
        <v>#DIV/0!</v>
      </c>
      <c r="I4937" s="181" t="e">
        <f t="shared" si="1293"/>
        <v>#DIV/0!</v>
      </c>
      <c r="J4937" s="339" t="e">
        <f t="shared" si="1294"/>
        <v>#DIV/0!</v>
      </c>
      <c r="K4937" s="181" t="e">
        <f t="shared" si="1295"/>
        <v>#DIV/0!</v>
      </c>
      <c r="M4937" s="181" t="e">
        <f t="shared" si="1296"/>
        <v>#DIV/0!</v>
      </c>
      <c r="N4937" s="181" t="e">
        <f t="shared" si="1297"/>
        <v>#DIV/0!</v>
      </c>
      <c r="O4937" s="339" t="e">
        <f t="shared" si="1298"/>
        <v>#DIV/0!</v>
      </c>
      <c r="P4937" s="181" t="e">
        <f t="shared" si="1299"/>
        <v>#DIV/0!</v>
      </c>
      <c r="R4937" s="181" t="e">
        <f t="shared" si="1300"/>
        <v>#DIV/0!</v>
      </c>
      <c r="S4937" s="181" t="e">
        <f t="shared" si="1301"/>
        <v>#DIV/0!</v>
      </c>
      <c r="T4937" s="339" t="e">
        <f t="shared" si="1307"/>
        <v>#DIV/0!</v>
      </c>
      <c r="U4937" s="181" t="e">
        <f t="shared" si="1302"/>
        <v>#DIV/0!</v>
      </c>
    </row>
    <row r="4938" spans="2:21" ht="12.75" customHeight="1" x14ac:dyDescent="0.15">
      <c r="B4938" s="1">
        <f t="shared" si="1308"/>
        <v>506.70000000004671</v>
      </c>
      <c r="C4938" s="181" t="e">
        <f t="shared" si="1303"/>
        <v>#DIV/0!</v>
      </c>
      <c r="D4938" s="242">
        <f t="shared" si="1304"/>
        <v>110.25837146715902</v>
      </c>
      <c r="E4938" s="181" t="e">
        <f t="shared" si="1292"/>
        <v>#DIV/0!</v>
      </c>
      <c r="F4938" s="181" t="e">
        <f t="shared" si="1305"/>
        <v>#DIV/0!</v>
      </c>
      <c r="H4938" s="181" t="e">
        <f t="shared" si="1306"/>
        <v>#DIV/0!</v>
      </c>
      <c r="I4938" s="181" t="e">
        <f t="shared" si="1293"/>
        <v>#DIV/0!</v>
      </c>
      <c r="J4938" s="339" t="e">
        <f t="shared" si="1294"/>
        <v>#DIV/0!</v>
      </c>
      <c r="K4938" s="181" t="e">
        <f t="shared" si="1295"/>
        <v>#DIV/0!</v>
      </c>
      <c r="M4938" s="181" t="e">
        <f t="shared" si="1296"/>
        <v>#DIV/0!</v>
      </c>
      <c r="N4938" s="181" t="e">
        <f t="shared" si="1297"/>
        <v>#DIV/0!</v>
      </c>
      <c r="O4938" s="339" t="e">
        <f t="shared" si="1298"/>
        <v>#DIV/0!</v>
      </c>
      <c r="P4938" s="181" t="e">
        <f t="shared" si="1299"/>
        <v>#DIV/0!</v>
      </c>
      <c r="R4938" s="181" t="e">
        <f t="shared" si="1300"/>
        <v>#DIV/0!</v>
      </c>
      <c r="S4938" s="181" t="e">
        <f t="shared" si="1301"/>
        <v>#DIV/0!</v>
      </c>
      <c r="T4938" s="339" t="e">
        <f t="shared" si="1307"/>
        <v>#DIV/0!</v>
      </c>
      <c r="U4938" s="181" t="e">
        <f t="shared" si="1302"/>
        <v>#DIV/0!</v>
      </c>
    </row>
    <row r="4939" spans="2:21" ht="12.75" customHeight="1" x14ac:dyDescent="0.15">
      <c r="B4939" s="1">
        <f t="shared" si="1308"/>
        <v>506.80000000004674</v>
      </c>
      <c r="C4939" s="181" t="e">
        <f t="shared" si="1303"/>
        <v>#DIV/0!</v>
      </c>
      <c r="D4939" s="242">
        <f t="shared" si="1304"/>
        <v>110.26403343710952</v>
      </c>
      <c r="E4939" s="181" t="e">
        <f t="shared" si="1292"/>
        <v>#DIV/0!</v>
      </c>
      <c r="F4939" s="181" t="e">
        <f t="shared" si="1305"/>
        <v>#DIV/0!</v>
      </c>
      <c r="H4939" s="181" t="e">
        <f t="shared" si="1306"/>
        <v>#DIV/0!</v>
      </c>
      <c r="I4939" s="181" t="e">
        <f t="shared" si="1293"/>
        <v>#DIV/0!</v>
      </c>
      <c r="J4939" s="339" t="e">
        <f t="shared" si="1294"/>
        <v>#DIV/0!</v>
      </c>
      <c r="K4939" s="181" t="e">
        <f t="shared" si="1295"/>
        <v>#DIV/0!</v>
      </c>
      <c r="M4939" s="181" t="e">
        <f t="shared" si="1296"/>
        <v>#DIV/0!</v>
      </c>
      <c r="N4939" s="181" t="e">
        <f t="shared" si="1297"/>
        <v>#DIV/0!</v>
      </c>
      <c r="O4939" s="339" t="e">
        <f t="shared" si="1298"/>
        <v>#DIV/0!</v>
      </c>
      <c r="P4939" s="181" t="e">
        <f t="shared" si="1299"/>
        <v>#DIV/0!</v>
      </c>
      <c r="R4939" s="181" t="e">
        <f t="shared" si="1300"/>
        <v>#DIV/0!</v>
      </c>
      <c r="S4939" s="181" t="e">
        <f t="shared" si="1301"/>
        <v>#DIV/0!</v>
      </c>
      <c r="T4939" s="339" t="e">
        <f t="shared" si="1307"/>
        <v>#DIV/0!</v>
      </c>
      <c r="U4939" s="181" t="e">
        <f t="shared" si="1302"/>
        <v>#DIV/0!</v>
      </c>
    </row>
    <row r="4940" spans="2:21" ht="12.75" customHeight="1" x14ac:dyDescent="0.15">
      <c r="B4940" s="1">
        <f t="shared" si="1308"/>
        <v>506.90000000004676</v>
      </c>
      <c r="C4940" s="181" t="e">
        <f t="shared" si="1303"/>
        <v>#DIV/0!</v>
      </c>
      <c r="D4940" s="242">
        <f t="shared" si="1304"/>
        <v>110.26969453498141</v>
      </c>
      <c r="E4940" s="181" t="e">
        <f t="shared" si="1292"/>
        <v>#DIV/0!</v>
      </c>
      <c r="F4940" s="181" t="e">
        <f t="shared" si="1305"/>
        <v>#DIV/0!</v>
      </c>
      <c r="H4940" s="181" t="e">
        <f t="shared" si="1306"/>
        <v>#DIV/0!</v>
      </c>
      <c r="I4940" s="181" t="e">
        <f t="shared" si="1293"/>
        <v>#DIV/0!</v>
      </c>
      <c r="J4940" s="339" t="e">
        <f t="shared" si="1294"/>
        <v>#DIV/0!</v>
      </c>
      <c r="K4940" s="181" t="e">
        <f t="shared" si="1295"/>
        <v>#DIV/0!</v>
      </c>
      <c r="M4940" s="181" t="e">
        <f t="shared" si="1296"/>
        <v>#DIV/0!</v>
      </c>
      <c r="N4940" s="181" t="e">
        <f t="shared" si="1297"/>
        <v>#DIV/0!</v>
      </c>
      <c r="O4940" s="339" t="e">
        <f t="shared" si="1298"/>
        <v>#DIV/0!</v>
      </c>
      <c r="P4940" s="181" t="e">
        <f t="shared" si="1299"/>
        <v>#DIV/0!</v>
      </c>
      <c r="R4940" s="181" t="e">
        <f t="shared" si="1300"/>
        <v>#DIV/0!</v>
      </c>
      <c r="S4940" s="181" t="e">
        <f t="shared" si="1301"/>
        <v>#DIV/0!</v>
      </c>
      <c r="T4940" s="339" t="e">
        <f t="shared" si="1307"/>
        <v>#DIV/0!</v>
      </c>
      <c r="U4940" s="181" t="e">
        <f t="shared" si="1302"/>
        <v>#DIV/0!</v>
      </c>
    </row>
    <row r="4941" spans="2:21" ht="12.75" customHeight="1" x14ac:dyDescent="0.15">
      <c r="B4941" s="1">
        <f t="shared" si="1308"/>
        <v>507.00000000004678</v>
      </c>
      <c r="C4941" s="181" t="e">
        <f t="shared" si="1303"/>
        <v>#DIV/0!</v>
      </c>
      <c r="D4941" s="242">
        <f t="shared" si="1304"/>
        <v>110.27535476108814</v>
      </c>
      <c r="E4941" s="181" t="e">
        <f t="shared" si="1292"/>
        <v>#DIV/0!</v>
      </c>
      <c r="F4941" s="181" t="e">
        <f t="shared" si="1305"/>
        <v>#DIV/0!</v>
      </c>
      <c r="H4941" s="181" t="e">
        <f t="shared" si="1306"/>
        <v>#DIV/0!</v>
      </c>
      <c r="I4941" s="181" t="e">
        <f t="shared" si="1293"/>
        <v>#DIV/0!</v>
      </c>
      <c r="J4941" s="339" t="e">
        <f t="shared" si="1294"/>
        <v>#DIV/0!</v>
      </c>
      <c r="K4941" s="181" t="e">
        <f t="shared" si="1295"/>
        <v>#DIV/0!</v>
      </c>
      <c r="M4941" s="181" t="e">
        <f t="shared" si="1296"/>
        <v>#DIV/0!</v>
      </c>
      <c r="N4941" s="181" t="e">
        <f t="shared" si="1297"/>
        <v>#DIV/0!</v>
      </c>
      <c r="O4941" s="339" t="e">
        <f t="shared" si="1298"/>
        <v>#DIV/0!</v>
      </c>
      <c r="P4941" s="181" t="e">
        <f t="shared" si="1299"/>
        <v>#DIV/0!</v>
      </c>
      <c r="R4941" s="181" t="e">
        <f t="shared" si="1300"/>
        <v>#DIV/0!</v>
      </c>
      <c r="S4941" s="181" t="e">
        <f t="shared" si="1301"/>
        <v>#DIV/0!</v>
      </c>
      <c r="T4941" s="339" t="e">
        <f t="shared" si="1307"/>
        <v>#DIV/0!</v>
      </c>
      <c r="U4941" s="181" t="e">
        <f t="shared" si="1302"/>
        <v>#DIV/0!</v>
      </c>
    </row>
    <row r="4942" spans="2:21" ht="12.75" customHeight="1" x14ac:dyDescent="0.15">
      <c r="B4942" s="1">
        <f t="shared" si="1308"/>
        <v>507.1000000000468</v>
      </c>
      <c r="C4942" s="181" t="e">
        <f t="shared" si="1303"/>
        <v>#DIV/0!</v>
      </c>
      <c r="D4942" s="242">
        <f t="shared" si="1304"/>
        <v>110.28101411574286</v>
      </c>
      <c r="E4942" s="181" t="e">
        <f t="shared" si="1292"/>
        <v>#DIV/0!</v>
      </c>
      <c r="F4942" s="181" t="e">
        <f t="shared" si="1305"/>
        <v>#DIV/0!</v>
      </c>
      <c r="H4942" s="181" t="e">
        <f t="shared" si="1306"/>
        <v>#DIV/0!</v>
      </c>
      <c r="I4942" s="181" t="e">
        <f t="shared" si="1293"/>
        <v>#DIV/0!</v>
      </c>
      <c r="J4942" s="339" t="e">
        <f t="shared" si="1294"/>
        <v>#DIV/0!</v>
      </c>
      <c r="K4942" s="181" t="e">
        <f t="shared" si="1295"/>
        <v>#DIV/0!</v>
      </c>
      <c r="M4942" s="181" t="e">
        <f t="shared" si="1296"/>
        <v>#DIV/0!</v>
      </c>
      <c r="N4942" s="181" t="e">
        <f t="shared" si="1297"/>
        <v>#DIV/0!</v>
      </c>
      <c r="O4942" s="339" t="e">
        <f t="shared" si="1298"/>
        <v>#DIV/0!</v>
      </c>
      <c r="P4942" s="181" t="e">
        <f t="shared" si="1299"/>
        <v>#DIV/0!</v>
      </c>
      <c r="R4942" s="181" t="e">
        <f t="shared" si="1300"/>
        <v>#DIV/0!</v>
      </c>
      <c r="S4942" s="181" t="e">
        <f t="shared" si="1301"/>
        <v>#DIV/0!</v>
      </c>
      <c r="T4942" s="339" t="e">
        <f t="shared" si="1307"/>
        <v>#DIV/0!</v>
      </c>
      <c r="U4942" s="181" t="e">
        <f t="shared" si="1302"/>
        <v>#DIV/0!</v>
      </c>
    </row>
    <row r="4943" spans="2:21" ht="12.75" customHeight="1" x14ac:dyDescent="0.15">
      <c r="B4943" s="1">
        <f t="shared" si="1308"/>
        <v>507.20000000004683</v>
      </c>
      <c r="C4943" s="181" t="e">
        <f t="shared" si="1303"/>
        <v>#DIV/0!</v>
      </c>
      <c r="D4943" s="242">
        <f t="shared" si="1304"/>
        <v>110.28667259925852</v>
      </c>
      <c r="E4943" s="181" t="e">
        <f t="shared" si="1292"/>
        <v>#DIV/0!</v>
      </c>
      <c r="F4943" s="181" t="e">
        <f t="shared" si="1305"/>
        <v>#DIV/0!</v>
      </c>
      <c r="H4943" s="181" t="e">
        <f t="shared" si="1306"/>
        <v>#DIV/0!</v>
      </c>
      <c r="I4943" s="181" t="e">
        <f t="shared" si="1293"/>
        <v>#DIV/0!</v>
      </c>
      <c r="J4943" s="339" t="e">
        <f t="shared" si="1294"/>
        <v>#DIV/0!</v>
      </c>
      <c r="K4943" s="181" t="e">
        <f t="shared" si="1295"/>
        <v>#DIV/0!</v>
      </c>
      <c r="M4943" s="181" t="e">
        <f t="shared" si="1296"/>
        <v>#DIV/0!</v>
      </c>
      <c r="N4943" s="181" t="e">
        <f t="shared" si="1297"/>
        <v>#DIV/0!</v>
      </c>
      <c r="O4943" s="339" t="e">
        <f t="shared" si="1298"/>
        <v>#DIV/0!</v>
      </c>
      <c r="P4943" s="181" t="e">
        <f t="shared" si="1299"/>
        <v>#DIV/0!</v>
      </c>
      <c r="R4943" s="181" t="e">
        <f t="shared" si="1300"/>
        <v>#DIV/0!</v>
      </c>
      <c r="S4943" s="181" t="e">
        <f t="shared" si="1301"/>
        <v>#DIV/0!</v>
      </c>
      <c r="T4943" s="339" t="e">
        <f t="shared" si="1307"/>
        <v>#DIV/0!</v>
      </c>
      <c r="U4943" s="181" t="e">
        <f t="shared" si="1302"/>
        <v>#DIV/0!</v>
      </c>
    </row>
    <row r="4944" spans="2:21" ht="12.75" customHeight="1" x14ac:dyDescent="0.15">
      <c r="B4944" s="1">
        <f t="shared" si="1308"/>
        <v>507.30000000004685</v>
      </c>
      <c r="C4944" s="181" t="e">
        <f t="shared" si="1303"/>
        <v>#DIV/0!</v>
      </c>
      <c r="D4944" s="242">
        <f t="shared" si="1304"/>
        <v>110.292330211948</v>
      </c>
      <c r="E4944" s="181" t="e">
        <f t="shared" si="1292"/>
        <v>#DIV/0!</v>
      </c>
      <c r="F4944" s="181" t="e">
        <f t="shared" si="1305"/>
        <v>#DIV/0!</v>
      </c>
      <c r="H4944" s="181" t="e">
        <f t="shared" si="1306"/>
        <v>#DIV/0!</v>
      </c>
      <c r="I4944" s="181" t="e">
        <f t="shared" si="1293"/>
        <v>#DIV/0!</v>
      </c>
      <c r="J4944" s="339" t="e">
        <f t="shared" si="1294"/>
        <v>#DIV/0!</v>
      </c>
      <c r="K4944" s="181" t="e">
        <f t="shared" si="1295"/>
        <v>#DIV/0!</v>
      </c>
      <c r="M4944" s="181" t="e">
        <f t="shared" si="1296"/>
        <v>#DIV/0!</v>
      </c>
      <c r="N4944" s="181" t="e">
        <f t="shared" si="1297"/>
        <v>#DIV/0!</v>
      </c>
      <c r="O4944" s="339" t="e">
        <f t="shared" si="1298"/>
        <v>#DIV/0!</v>
      </c>
      <c r="P4944" s="181" t="e">
        <f t="shared" si="1299"/>
        <v>#DIV/0!</v>
      </c>
      <c r="R4944" s="181" t="e">
        <f t="shared" si="1300"/>
        <v>#DIV/0!</v>
      </c>
      <c r="S4944" s="181" t="e">
        <f t="shared" si="1301"/>
        <v>#DIV/0!</v>
      </c>
      <c r="T4944" s="339" t="e">
        <f t="shared" si="1307"/>
        <v>#DIV/0!</v>
      </c>
      <c r="U4944" s="181" t="e">
        <f t="shared" si="1302"/>
        <v>#DIV/0!</v>
      </c>
    </row>
    <row r="4945" spans="2:21" ht="12.75" customHeight="1" x14ac:dyDescent="0.15">
      <c r="B4945" s="1">
        <f t="shared" si="1308"/>
        <v>507.40000000004687</v>
      </c>
      <c r="C4945" s="181" t="e">
        <f t="shared" si="1303"/>
        <v>#DIV/0!</v>
      </c>
      <c r="D4945" s="242">
        <f t="shared" si="1304"/>
        <v>110.29798695412389</v>
      </c>
      <c r="E4945" s="181" t="e">
        <f t="shared" si="1292"/>
        <v>#DIV/0!</v>
      </c>
      <c r="F4945" s="181" t="e">
        <f t="shared" si="1305"/>
        <v>#DIV/0!</v>
      </c>
      <c r="H4945" s="181" t="e">
        <f t="shared" si="1306"/>
        <v>#DIV/0!</v>
      </c>
      <c r="I4945" s="181" t="e">
        <f t="shared" si="1293"/>
        <v>#DIV/0!</v>
      </c>
      <c r="J4945" s="339" t="e">
        <f t="shared" si="1294"/>
        <v>#DIV/0!</v>
      </c>
      <c r="K4945" s="181" t="e">
        <f t="shared" si="1295"/>
        <v>#DIV/0!</v>
      </c>
      <c r="M4945" s="181" t="e">
        <f t="shared" si="1296"/>
        <v>#DIV/0!</v>
      </c>
      <c r="N4945" s="181" t="e">
        <f t="shared" si="1297"/>
        <v>#DIV/0!</v>
      </c>
      <c r="O4945" s="339" t="e">
        <f t="shared" si="1298"/>
        <v>#DIV/0!</v>
      </c>
      <c r="P4945" s="181" t="e">
        <f t="shared" si="1299"/>
        <v>#DIV/0!</v>
      </c>
      <c r="R4945" s="181" t="e">
        <f t="shared" si="1300"/>
        <v>#DIV/0!</v>
      </c>
      <c r="S4945" s="181" t="e">
        <f t="shared" si="1301"/>
        <v>#DIV/0!</v>
      </c>
      <c r="T4945" s="339" t="e">
        <f t="shared" si="1307"/>
        <v>#DIV/0!</v>
      </c>
      <c r="U4945" s="181" t="e">
        <f t="shared" si="1302"/>
        <v>#DIV/0!</v>
      </c>
    </row>
    <row r="4946" spans="2:21" ht="12.75" customHeight="1" x14ac:dyDescent="0.15">
      <c r="B4946" s="1">
        <f t="shared" si="1308"/>
        <v>507.5000000000469</v>
      </c>
      <c r="C4946" s="181" t="e">
        <f t="shared" si="1303"/>
        <v>#DIV/0!</v>
      </c>
      <c r="D4946" s="242">
        <f t="shared" si="1304"/>
        <v>110.30364282609871</v>
      </c>
      <c r="E4946" s="181" t="e">
        <f t="shared" si="1292"/>
        <v>#DIV/0!</v>
      </c>
      <c r="F4946" s="181" t="e">
        <f t="shared" si="1305"/>
        <v>#DIV/0!</v>
      </c>
      <c r="H4946" s="181" t="e">
        <f t="shared" si="1306"/>
        <v>#DIV/0!</v>
      </c>
      <c r="I4946" s="181" t="e">
        <f t="shared" si="1293"/>
        <v>#DIV/0!</v>
      </c>
      <c r="J4946" s="339" t="e">
        <f t="shared" si="1294"/>
        <v>#DIV/0!</v>
      </c>
      <c r="K4946" s="181" t="e">
        <f t="shared" si="1295"/>
        <v>#DIV/0!</v>
      </c>
      <c r="M4946" s="181" t="e">
        <f t="shared" si="1296"/>
        <v>#DIV/0!</v>
      </c>
      <c r="N4946" s="181" t="e">
        <f t="shared" si="1297"/>
        <v>#DIV/0!</v>
      </c>
      <c r="O4946" s="339" t="e">
        <f t="shared" si="1298"/>
        <v>#DIV/0!</v>
      </c>
      <c r="P4946" s="181" t="e">
        <f t="shared" si="1299"/>
        <v>#DIV/0!</v>
      </c>
      <c r="R4946" s="181" t="e">
        <f t="shared" si="1300"/>
        <v>#DIV/0!</v>
      </c>
      <c r="S4946" s="181" t="e">
        <f t="shared" si="1301"/>
        <v>#DIV/0!</v>
      </c>
      <c r="T4946" s="339" t="e">
        <f t="shared" si="1307"/>
        <v>#DIV/0!</v>
      </c>
      <c r="U4946" s="181" t="e">
        <f t="shared" si="1302"/>
        <v>#DIV/0!</v>
      </c>
    </row>
    <row r="4947" spans="2:21" ht="12.75" customHeight="1" x14ac:dyDescent="0.15">
      <c r="B4947" s="1">
        <f t="shared" si="1308"/>
        <v>507.60000000004692</v>
      </c>
      <c r="C4947" s="181" t="e">
        <f t="shared" si="1303"/>
        <v>#DIV/0!</v>
      </c>
      <c r="D4947" s="242">
        <f t="shared" si="1304"/>
        <v>110.3092978281847</v>
      </c>
      <c r="E4947" s="181" t="e">
        <f t="shared" si="1292"/>
        <v>#DIV/0!</v>
      </c>
      <c r="F4947" s="181" t="e">
        <f t="shared" si="1305"/>
        <v>#DIV/0!</v>
      </c>
      <c r="H4947" s="181" t="e">
        <f t="shared" si="1306"/>
        <v>#DIV/0!</v>
      </c>
      <c r="I4947" s="181" t="e">
        <f t="shared" si="1293"/>
        <v>#DIV/0!</v>
      </c>
      <c r="J4947" s="339" t="e">
        <f t="shared" si="1294"/>
        <v>#DIV/0!</v>
      </c>
      <c r="K4947" s="181" t="e">
        <f t="shared" si="1295"/>
        <v>#DIV/0!</v>
      </c>
      <c r="M4947" s="181" t="e">
        <f t="shared" si="1296"/>
        <v>#DIV/0!</v>
      </c>
      <c r="N4947" s="181" t="e">
        <f t="shared" si="1297"/>
        <v>#DIV/0!</v>
      </c>
      <c r="O4947" s="339" t="e">
        <f t="shared" si="1298"/>
        <v>#DIV/0!</v>
      </c>
      <c r="P4947" s="181" t="e">
        <f t="shared" si="1299"/>
        <v>#DIV/0!</v>
      </c>
      <c r="R4947" s="181" t="e">
        <f t="shared" si="1300"/>
        <v>#DIV/0!</v>
      </c>
      <c r="S4947" s="181" t="e">
        <f t="shared" si="1301"/>
        <v>#DIV/0!</v>
      </c>
      <c r="T4947" s="339" t="e">
        <f t="shared" si="1307"/>
        <v>#DIV/0!</v>
      </c>
      <c r="U4947" s="181" t="e">
        <f t="shared" si="1302"/>
        <v>#DIV/0!</v>
      </c>
    </row>
    <row r="4948" spans="2:21" ht="12.75" customHeight="1" x14ac:dyDescent="0.15">
      <c r="B4948" s="1">
        <f t="shared" si="1308"/>
        <v>507.70000000004694</v>
      </c>
      <c r="C4948" s="181" t="e">
        <f t="shared" si="1303"/>
        <v>#DIV/0!</v>
      </c>
      <c r="D4948" s="242">
        <f t="shared" si="1304"/>
        <v>110.31495196069402</v>
      </c>
      <c r="E4948" s="181" t="e">
        <f t="shared" si="1292"/>
        <v>#DIV/0!</v>
      </c>
      <c r="F4948" s="181" t="e">
        <f t="shared" si="1305"/>
        <v>#DIV/0!</v>
      </c>
      <c r="H4948" s="181" t="e">
        <f t="shared" si="1306"/>
        <v>#DIV/0!</v>
      </c>
      <c r="I4948" s="181" t="e">
        <f t="shared" si="1293"/>
        <v>#DIV/0!</v>
      </c>
      <c r="J4948" s="339" t="e">
        <f t="shared" si="1294"/>
        <v>#DIV/0!</v>
      </c>
      <c r="K4948" s="181" t="e">
        <f t="shared" si="1295"/>
        <v>#DIV/0!</v>
      </c>
      <c r="M4948" s="181" t="e">
        <f t="shared" si="1296"/>
        <v>#DIV/0!</v>
      </c>
      <c r="N4948" s="181" t="e">
        <f t="shared" si="1297"/>
        <v>#DIV/0!</v>
      </c>
      <c r="O4948" s="339" t="e">
        <f t="shared" si="1298"/>
        <v>#DIV/0!</v>
      </c>
      <c r="P4948" s="181" t="e">
        <f t="shared" si="1299"/>
        <v>#DIV/0!</v>
      </c>
      <c r="R4948" s="181" t="e">
        <f t="shared" si="1300"/>
        <v>#DIV/0!</v>
      </c>
      <c r="S4948" s="181" t="e">
        <f t="shared" si="1301"/>
        <v>#DIV/0!</v>
      </c>
      <c r="T4948" s="339" t="e">
        <f t="shared" si="1307"/>
        <v>#DIV/0!</v>
      </c>
      <c r="U4948" s="181" t="e">
        <f t="shared" si="1302"/>
        <v>#DIV/0!</v>
      </c>
    </row>
    <row r="4949" spans="2:21" ht="12.75" customHeight="1" x14ac:dyDescent="0.15">
      <c r="B4949" s="1">
        <f t="shared" si="1308"/>
        <v>507.80000000004696</v>
      </c>
      <c r="C4949" s="181" t="e">
        <f t="shared" si="1303"/>
        <v>#DIV/0!</v>
      </c>
      <c r="D4949" s="242">
        <f t="shared" si="1304"/>
        <v>110.32060522393857</v>
      </c>
      <c r="E4949" s="181" t="e">
        <f t="shared" si="1292"/>
        <v>#DIV/0!</v>
      </c>
      <c r="F4949" s="181" t="e">
        <f t="shared" si="1305"/>
        <v>#DIV/0!</v>
      </c>
      <c r="H4949" s="181" t="e">
        <f t="shared" si="1306"/>
        <v>#DIV/0!</v>
      </c>
      <c r="I4949" s="181" t="e">
        <f t="shared" si="1293"/>
        <v>#DIV/0!</v>
      </c>
      <c r="J4949" s="339" t="e">
        <f t="shared" si="1294"/>
        <v>#DIV/0!</v>
      </c>
      <c r="K4949" s="181" t="e">
        <f t="shared" si="1295"/>
        <v>#DIV/0!</v>
      </c>
      <c r="M4949" s="181" t="e">
        <f t="shared" si="1296"/>
        <v>#DIV/0!</v>
      </c>
      <c r="N4949" s="181" t="e">
        <f t="shared" si="1297"/>
        <v>#DIV/0!</v>
      </c>
      <c r="O4949" s="339" t="e">
        <f t="shared" si="1298"/>
        <v>#DIV/0!</v>
      </c>
      <c r="P4949" s="181" t="e">
        <f t="shared" si="1299"/>
        <v>#DIV/0!</v>
      </c>
      <c r="R4949" s="181" t="e">
        <f t="shared" si="1300"/>
        <v>#DIV/0!</v>
      </c>
      <c r="S4949" s="181" t="e">
        <f t="shared" si="1301"/>
        <v>#DIV/0!</v>
      </c>
      <c r="T4949" s="339" t="e">
        <f t="shared" si="1307"/>
        <v>#DIV/0!</v>
      </c>
      <c r="U4949" s="181" t="e">
        <f t="shared" si="1302"/>
        <v>#DIV/0!</v>
      </c>
    </row>
    <row r="4950" spans="2:21" ht="12.75" customHeight="1" x14ac:dyDescent="0.15">
      <c r="B4950" s="1">
        <f t="shared" si="1308"/>
        <v>507.90000000004699</v>
      </c>
      <c r="C4950" s="181" t="e">
        <f t="shared" si="1303"/>
        <v>#DIV/0!</v>
      </c>
      <c r="D4950" s="242">
        <f t="shared" si="1304"/>
        <v>110.32625761823016</v>
      </c>
      <c r="E4950" s="181" t="e">
        <f t="shared" si="1292"/>
        <v>#DIV/0!</v>
      </c>
      <c r="F4950" s="181" t="e">
        <f t="shared" si="1305"/>
        <v>#DIV/0!</v>
      </c>
      <c r="H4950" s="181" t="e">
        <f t="shared" si="1306"/>
        <v>#DIV/0!</v>
      </c>
      <c r="I4950" s="181" t="e">
        <f t="shared" si="1293"/>
        <v>#DIV/0!</v>
      </c>
      <c r="J4950" s="339" t="e">
        <f t="shared" si="1294"/>
        <v>#DIV/0!</v>
      </c>
      <c r="K4950" s="181" t="e">
        <f t="shared" si="1295"/>
        <v>#DIV/0!</v>
      </c>
      <c r="M4950" s="181" t="e">
        <f t="shared" si="1296"/>
        <v>#DIV/0!</v>
      </c>
      <c r="N4950" s="181" t="e">
        <f t="shared" si="1297"/>
        <v>#DIV/0!</v>
      </c>
      <c r="O4950" s="339" t="e">
        <f t="shared" si="1298"/>
        <v>#DIV/0!</v>
      </c>
      <c r="P4950" s="181" t="e">
        <f t="shared" si="1299"/>
        <v>#DIV/0!</v>
      </c>
      <c r="R4950" s="181" t="e">
        <f t="shared" si="1300"/>
        <v>#DIV/0!</v>
      </c>
      <c r="S4950" s="181" t="e">
        <f t="shared" si="1301"/>
        <v>#DIV/0!</v>
      </c>
      <c r="T4950" s="339" t="e">
        <f t="shared" si="1307"/>
        <v>#DIV/0!</v>
      </c>
      <c r="U4950" s="181" t="e">
        <f t="shared" si="1302"/>
        <v>#DIV/0!</v>
      </c>
    </row>
    <row r="4951" spans="2:21" ht="12.75" customHeight="1" x14ac:dyDescent="0.15">
      <c r="B4951" s="1">
        <f t="shared" si="1308"/>
        <v>508.00000000004701</v>
      </c>
      <c r="C4951" s="181" t="e">
        <f t="shared" si="1303"/>
        <v>#DIV/0!</v>
      </c>
      <c r="D4951" s="242">
        <f t="shared" si="1304"/>
        <v>110.33190914388041</v>
      </c>
      <c r="E4951" s="181" t="e">
        <f t="shared" si="1292"/>
        <v>#DIV/0!</v>
      </c>
      <c r="F4951" s="181" t="e">
        <f t="shared" si="1305"/>
        <v>#DIV/0!</v>
      </c>
      <c r="H4951" s="181" t="e">
        <f t="shared" si="1306"/>
        <v>#DIV/0!</v>
      </c>
      <c r="I4951" s="181" t="e">
        <f t="shared" si="1293"/>
        <v>#DIV/0!</v>
      </c>
      <c r="J4951" s="339" t="e">
        <f t="shared" si="1294"/>
        <v>#DIV/0!</v>
      </c>
      <c r="K4951" s="181" t="e">
        <f t="shared" si="1295"/>
        <v>#DIV/0!</v>
      </c>
      <c r="M4951" s="181" t="e">
        <f t="shared" si="1296"/>
        <v>#DIV/0!</v>
      </c>
      <c r="N4951" s="181" t="e">
        <f t="shared" si="1297"/>
        <v>#DIV/0!</v>
      </c>
      <c r="O4951" s="339" t="e">
        <f t="shared" si="1298"/>
        <v>#DIV/0!</v>
      </c>
      <c r="P4951" s="181" t="e">
        <f t="shared" si="1299"/>
        <v>#DIV/0!</v>
      </c>
      <c r="R4951" s="181" t="e">
        <f t="shared" si="1300"/>
        <v>#DIV/0!</v>
      </c>
      <c r="S4951" s="181" t="e">
        <f t="shared" si="1301"/>
        <v>#DIV/0!</v>
      </c>
      <c r="T4951" s="339" t="e">
        <f t="shared" si="1307"/>
        <v>#DIV/0!</v>
      </c>
      <c r="U4951" s="181" t="e">
        <f t="shared" si="1302"/>
        <v>#DIV/0!</v>
      </c>
    </row>
    <row r="4952" spans="2:21" ht="12.75" customHeight="1" x14ac:dyDescent="0.15">
      <c r="B4952" s="1">
        <f t="shared" si="1308"/>
        <v>508.10000000004703</v>
      </c>
      <c r="C4952" s="181" t="e">
        <f t="shared" si="1303"/>
        <v>#DIV/0!</v>
      </c>
      <c r="D4952" s="242">
        <f t="shared" si="1304"/>
        <v>110.33755980120058</v>
      </c>
      <c r="E4952" s="181" t="e">
        <f t="shared" si="1292"/>
        <v>#DIV/0!</v>
      </c>
      <c r="F4952" s="181" t="e">
        <f t="shared" si="1305"/>
        <v>#DIV/0!</v>
      </c>
      <c r="H4952" s="181" t="e">
        <f t="shared" si="1306"/>
        <v>#DIV/0!</v>
      </c>
      <c r="I4952" s="181" t="e">
        <f t="shared" si="1293"/>
        <v>#DIV/0!</v>
      </c>
      <c r="J4952" s="339" t="e">
        <f t="shared" si="1294"/>
        <v>#DIV/0!</v>
      </c>
      <c r="K4952" s="181" t="e">
        <f t="shared" si="1295"/>
        <v>#DIV/0!</v>
      </c>
      <c r="M4952" s="181" t="e">
        <f t="shared" si="1296"/>
        <v>#DIV/0!</v>
      </c>
      <c r="N4952" s="181" t="e">
        <f t="shared" si="1297"/>
        <v>#DIV/0!</v>
      </c>
      <c r="O4952" s="339" t="e">
        <f t="shared" si="1298"/>
        <v>#DIV/0!</v>
      </c>
      <c r="P4952" s="181" t="e">
        <f t="shared" si="1299"/>
        <v>#DIV/0!</v>
      </c>
      <c r="R4952" s="181" t="e">
        <f t="shared" si="1300"/>
        <v>#DIV/0!</v>
      </c>
      <c r="S4952" s="181" t="e">
        <f t="shared" si="1301"/>
        <v>#DIV/0!</v>
      </c>
      <c r="T4952" s="339" t="e">
        <f t="shared" si="1307"/>
        <v>#DIV/0!</v>
      </c>
      <c r="U4952" s="181" t="e">
        <f t="shared" si="1302"/>
        <v>#DIV/0!</v>
      </c>
    </row>
    <row r="4953" spans="2:21" ht="12.75" customHeight="1" x14ac:dyDescent="0.15">
      <c r="B4953" s="1">
        <f t="shared" si="1308"/>
        <v>508.20000000004705</v>
      </c>
      <c r="C4953" s="181" t="e">
        <f t="shared" si="1303"/>
        <v>#DIV/0!</v>
      </c>
      <c r="D4953" s="242">
        <f t="shared" si="1304"/>
        <v>110.34320959050207</v>
      </c>
      <c r="E4953" s="181" t="e">
        <f t="shared" si="1292"/>
        <v>#DIV/0!</v>
      </c>
      <c r="F4953" s="181" t="e">
        <f t="shared" si="1305"/>
        <v>#DIV/0!</v>
      </c>
      <c r="H4953" s="181" t="e">
        <f t="shared" si="1306"/>
        <v>#DIV/0!</v>
      </c>
      <c r="I4953" s="181" t="e">
        <f t="shared" si="1293"/>
        <v>#DIV/0!</v>
      </c>
      <c r="J4953" s="339" t="e">
        <f t="shared" si="1294"/>
        <v>#DIV/0!</v>
      </c>
      <c r="K4953" s="181" t="e">
        <f t="shared" si="1295"/>
        <v>#DIV/0!</v>
      </c>
      <c r="M4953" s="181" t="e">
        <f t="shared" si="1296"/>
        <v>#DIV/0!</v>
      </c>
      <c r="N4953" s="181" t="e">
        <f t="shared" si="1297"/>
        <v>#DIV/0!</v>
      </c>
      <c r="O4953" s="339" t="e">
        <f t="shared" si="1298"/>
        <v>#DIV/0!</v>
      </c>
      <c r="P4953" s="181" t="e">
        <f t="shared" si="1299"/>
        <v>#DIV/0!</v>
      </c>
      <c r="R4953" s="181" t="e">
        <f t="shared" si="1300"/>
        <v>#DIV/0!</v>
      </c>
      <c r="S4953" s="181" t="e">
        <f t="shared" si="1301"/>
        <v>#DIV/0!</v>
      </c>
      <c r="T4953" s="339" t="e">
        <f t="shared" si="1307"/>
        <v>#DIV/0!</v>
      </c>
      <c r="U4953" s="181" t="e">
        <f t="shared" si="1302"/>
        <v>#DIV/0!</v>
      </c>
    </row>
    <row r="4954" spans="2:21" ht="12.75" customHeight="1" x14ac:dyDescent="0.15">
      <c r="B4954" s="1">
        <f t="shared" si="1308"/>
        <v>508.30000000004708</v>
      </c>
      <c r="C4954" s="181" t="e">
        <f t="shared" si="1303"/>
        <v>#DIV/0!</v>
      </c>
      <c r="D4954" s="242">
        <f t="shared" si="1304"/>
        <v>110.34885851209584</v>
      </c>
      <c r="E4954" s="181" t="e">
        <f t="shared" si="1292"/>
        <v>#DIV/0!</v>
      </c>
      <c r="F4954" s="181" t="e">
        <f t="shared" si="1305"/>
        <v>#DIV/0!</v>
      </c>
      <c r="H4954" s="181" t="e">
        <f t="shared" si="1306"/>
        <v>#DIV/0!</v>
      </c>
      <c r="I4954" s="181" t="e">
        <f t="shared" si="1293"/>
        <v>#DIV/0!</v>
      </c>
      <c r="J4954" s="339" t="e">
        <f t="shared" si="1294"/>
        <v>#DIV/0!</v>
      </c>
      <c r="K4954" s="181" t="e">
        <f t="shared" si="1295"/>
        <v>#DIV/0!</v>
      </c>
      <c r="M4954" s="181" t="e">
        <f t="shared" si="1296"/>
        <v>#DIV/0!</v>
      </c>
      <c r="N4954" s="181" t="e">
        <f t="shared" si="1297"/>
        <v>#DIV/0!</v>
      </c>
      <c r="O4954" s="339" t="e">
        <f t="shared" si="1298"/>
        <v>#DIV/0!</v>
      </c>
      <c r="P4954" s="181" t="e">
        <f t="shared" si="1299"/>
        <v>#DIV/0!</v>
      </c>
      <c r="R4954" s="181" t="e">
        <f t="shared" si="1300"/>
        <v>#DIV/0!</v>
      </c>
      <c r="S4954" s="181" t="e">
        <f t="shared" si="1301"/>
        <v>#DIV/0!</v>
      </c>
      <c r="T4954" s="339" t="e">
        <f t="shared" si="1307"/>
        <v>#DIV/0!</v>
      </c>
      <c r="U4954" s="181" t="e">
        <f t="shared" si="1302"/>
        <v>#DIV/0!</v>
      </c>
    </row>
    <row r="4955" spans="2:21" ht="12.75" customHeight="1" x14ac:dyDescent="0.15">
      <c r="B4955" s="1">
        <f t="shared" si="1308"/>
        <v>508.4000000000471</v>
      </c>
      <c r="C4955" s="181" t="e">
        <f t="shared" si="1303"/>
        <v>#DIV/0!</v>
      </c>
      <c r="D4955" s="242">
        <f t="shared" si="1304"/>
        <v>110.35450656629273</v>
      </c>
      <c r="E4955" s="181" t="e">
        <f t="shared" si="1292"/>
        <v>#DIV/0!</v>
      </c>
      <c r="F4955" s="181" t="e">
        <f t="shared" si="1305"/>
        <v>#DIV/0!</v>
      </c>
      <c r="H4955" s="181" t="e">
        <f t="shared" si="1306"/>
        <v>#DIV/0!</v>
      </c>
      <c r="I4955" s="181" t="e">
        <f t="shared" si="1293"/>
        <v>#DIV/0!</v>
      </c>
      <c r="J4955" s="339" t="e">
        <f t="shared" si="1294"/>
        <v>#DIV/0!</v>
      </c>
      <c r="K4955" s="181" t="e">
        <f t="shared" si="1295"/>
        <v>#DIV/0!</v>
      </c>
      <c r="M4955" s="181" t="e">
        <f t="shared" si="1296"/>
        <v>#DIV/0!</v>
      </c>
      <c r="N4955" s="181" t="e">
        <f t="shared" si="1297"/>
        <v>#DIV/0!</v>
      </c>
      <c r="O4955" s="339" t="e">
        <f t="shared" si="1298"/>
        <v>#DIV/0!</v>
      </c>
      <c r="P4955" s="181" t="e">
        <f t="shared" si="1299"/>
        <v>#DIV/0!</v>
      </c>
      <c r="R4955" s="181" t="e">
        <f t="shared" si="1300"/>
        <v>#DIV/0!</v>
      </c>
      <c r="S4955" s="181" t="e">
        <f t="shared" si="1301"/>
        <v>#DIV/0!</v>
      </c>
      <c r="T4955" s="339" t="e">
        <f t="shared" si="1307"/>
        <v>#DIV/0!</v>
      </c>
      <c r="U4955" s="181" t="e">
        <f t="shared" si="1302"/>
        <v>#DIV/0!</v>
      </c>
    </row>
    <row r="4956" spans="2:21" ht="12.75" customHeight="1" x14ac:dyDescent="0.15">
      <c r="B4956" s="1">
        <f t="shared" si="1308"/>
        <v>508.50000000004712</v>
      </c>
      <c r="C4956" s="181" t="e">
        <f t="shared" si="1303"/>
        <v>#DIV/0!</v>
      </c>
      <c r="D4956" s="242">
        <f t="shared" si="1304"/>
        <v>110.36015375340369</v>
      </c>
      <c r="E4956" s="181" t="e">
        <f t="shared" si="1292"/>
        <v>#DIV/0!</v>
      </c>
      <c r="F4956" s="181" t="e">
        <f t="shared" si="1305"/>
        <v>#DIV/0!</v>
      </c>
      <c r="H4956" s="181" t="e">
        <f t="shared" si="1306"/>
        <v>#DIV/0!</v>
      </c>
      <c r="I4956" s="181" t="e">
        <f t="shared" si="1293"/>
        <v>#DIV/0!</v>
      </c>
      <c r="J4956" s="339" t="e">
        <f t="shared" si="1294"/>
        <v>#DIV/0!</v>
      </c>
      <c r="K4956" s="181" t="e">
        <f t="shared" si="1295"/>
        <v>#DIV/0!</v>
      </c>
      <c r="M4956" s="181" t="e">
        <f t="shared" si="1296"/>
        <v>#DIV/0!</v>
      </c>
      <c r="N4956" s="181" t="e">
        <f t="shared" si="1297"/>
        <v>#DIV/0!</v>
      </c>
      <c r="O4956" s="339" t="e">
        <f t="shared" si="1298"/>
        <v>#DIV/0!</v>
      </c>
      <c r="P4956" s="181" t="e">
        <f t="shared" si="1299"/>
        <v>#DIV/0!</v>
      </c>
      <c r="R4956" s="181" t="e">
        <f t="shared" si="1300"/>
        <v>#DIV/0!</v>
      </c>
      <c r="S4956" s="181" t="e">
        <f t="shared" si="1301"/>
        <v>#DIV/0!</v>
      </c>
      <c r="T4956" s="339" t="e">
        <f t="shared" si="1307"/>
        <v>#DIV/0!</v>
      </c>
      <c r="U4956" s="181" t="e">
        <f t="shared" si="1302"/>
        <v>#DIV/0!</v>
      </c>
    </row>
    <row r="4957" spans="2:21" ht="12.75" customHeight="1" x14ac:dyDescent="0.15">
      <c r="B4957" s="1">
        <f t="shared" si="1308"/>
        <v>508.60000000004715</v>
      </c>
      <c r="C4957" s="181" t="e">
        <f t="shared" si="1303"/>
        <v>#DIV/0!</v>
      </c>
      <c r="D4957" s="242">
        <f t="shared" si="1304"/>
        <v>110.36580007373907</v>
      </c>
      <c r="E4957" s="181" t="e">
        <f t="shared" si="1292"/>
        <v>#DIV/0!</v>
      </c>
      <c r="F4957" s="181" t="e">
        <f t="shared" si="1305"/>
        <v>#DIV/0!</v>
      </c>
      <c r="H4957" s="181" t="e">
        <f t="shared" si="1306"/>
        <v>#DIV/0!</v>
      </c>
      <c r="I4957" s="181" t="e">
        <f t="shared" si="1293"/>
        <v>#DIV/0!</v>
      </c>
      <c r="J4957" s="339" t="e">
        <f t="shared" si="1294"/>
        <v>#DIV/0!</v>
      </c>
      <c r="K4957" s="181" t="e">
        <f t="shared" si="1295"/>
        <v>#DIV/0!</v>
      </c>
      <c r="M4957" s="181" t="e">
        <f t="shared" si="1296"/>
        <v>#DIV/0!</v>
      </c>
      <c r="N4957" s="181" t="e">
        <f t="shared" si="1297"/>
        <v>#DIV/0!</v>
      </c>
      <c r="O4957" s="339" t="e">
        <f t="shared" si="1298"/>
        <v>#DIV/0!</v>
      </c>
      <c r="P4957" s="181" t="e">
        <f t="shared" si="1299"/>
        <v>#DIV/0!</v>
      </c>
      <c r="R4957" s="181" t="e">
        <f t="shared" si="1300"/>
        <v>#DIV/0!</v>
      </c>
      <c r="S4957" s="181" t="e">
        <f t="shared" si="1301"/>
        <v>#DIV/0!</v>
      </c>
      <c r="T4957" s="339" t="e">
        <f t="shared" si="1307"/>
        <v>#DIV/0!</v>
      </c>
      <c r="U4957" s="181" t="e">
        <f t="shared" si="1302"/>
        <v>#DIV/0!</v>
      </c>
    </row>
    <row r="4958" spans="2:21" ht="12.75" customHeight="1" x14ac:dyDescent="0.15">
      <c r="B4958" s="1">
        <f t="shared" si="1308"/>
        <v>508.70000000004717</v>
      </c>
      <c r="C4958" s="181" t="e">
        <f t="shared" si="1303"/>
        <v>#DIV/0!</v>
      </c>
      <c r="D4958" s="242">
        <f t="shared" si="1304"/>
        <v>110.37144552760914</v>
      </c>
      <c r="E4958" s="181" t="e">
        <f t="shared" si="1292"/>
        <v>#DIV/0!</v>
      </c>
      <c r="F4958" s="181" t="e">
        <f t="shared" si="1305"/>
        <v>#DIV/0!</v>
      </c>
      <c r="H4958" s="181" t="e">
        <f t="shared" si="1306"/>
        <v>#DIV/0!</v>
      </c>
      <c r="I4958" s="181" t="e">
        <f t="shared" si="1293"/>
        <v>#DIV/0!</v>
      </c>
      <c r="J4958" s="339" t="e">
        <f t="shared" si="1294"/>
        <v>#DIV/0!</v>
      </c>
      <c r="K4958" s="181" t="e">
        <f t="shared" si="1295"/>
        <v>#DIV/0!</v>
      </c>
      <c r="M4958" s="181" t="e">
        <f t="shared" si="1296"/>
        <v>#DIV/0!</v>
      </c>
      <c r="N4958" s="181" t="e">
        <f t="shared" si="1297"/>
        <v>#DIV/0!</v>
      </c>
      <c r="O4958" s="339" t="e">
        <f t="shared" si="1298"/>
        <v>#DIV/0!</v>
      </c>
      <c r="P4958" s="181" t="e">
        <f t="shared" si="1299"/>
        <v>#DIV/0!</v>
      </c>
      <c r="R4958" s="181" t="e">
        <f t="shared" si="1300"/>
        <v>#DIV/0!</v>
      </c>
      <c r="S4958" s="181" t="e">
        <f t="shared" si="1301"/>
        <v>#DIV/0!</v>
      </c>
      <c r="T4958" s="339" t="e">
        <f t="shared" si="1307"/>
        <v>#DIV/0!</v>
      </c>
      <c r="U4958" s="181" t="e">
        <f t="shared" si="1302"/>
        <v>#DIV/0!</v>
      </c>
    </row>
    <row r="4959" spans="2:21" ht="12.75" customHeight="1" x14ac:dyDescent="0.15">
      <c r="B4959" s="1">
        <f t="shared" si="1308"/>
        <v>508.80000000004719</v>
      </c>
      <c r="C4959" s="181" t="e">
        <f t="shared" si="1303"/>
        <v>#DIV/0!</v>
      </c>
      <c r="D4959" s="242">
        <f t="shared" si="1304"/>
        <v>110.37709011532435</v>
      </c>
      <c r="E4959" s="181" t="e">
        <f t="shared" si="1292"/>
        <v>#DIV/0!</v>
      </c>
      <c r="F4959" s="181" t="e">
        <f t="shared" si="1305"/>
        <v>#DIV/0!</v>
      </c>
      <c r="H4959" s="181" t="e">
        <f t="shared" si="1306"/>
        <v>#DIV/0!</v>
      </c>
      <c r="I4959" s="181" t="e">
        <f t="shared" si="1293"/>
        <v>#DIV/0!</v>
      </c>
      <c r="J4959" s="339" t="e">
        <f t="shared" si="1294"/>
        <v>#DIV/0!</v>
      </c>
      <c r="K4959" s="181" t="e">
        <f t="shared" si="1295"/>
        <v>#DIV/0!</v>
      </c>
      <c r="M4959" s="181" t="e">
        <f t="shared" si="1296"/>
        <v>#DIV/0!</v>
      </c>
      <c r="N4959" s="181" t="e">
        <f t="shared" si="1297"/>
        <v>#DIV/0!</v>
      </c>
      <c r="O4959" s="339" t="e">
        <f t="shared" si="1298"/>
        <v>#DIV/0!</v>
      </c>
      <c r="P4959" s="181" t="e">
        <f t="shared" si="1299"/>
        <v>#DIV/0!</v>
      </c>
      <c r="R4959" s="181" t="e">
        <f t="shared" si="1300"/>
        <v>#DIV/0!</v>
      </c>
      <c r="S4959" s="181" t="e">
        <f t="shared" si="1301"/>
        <v>#DIV/0!</v>
      </c>
      <c r="T4959" s="339" t="e">
        <f t="shared" si="1307"/>
        <v>#DIV/0!</v>
      </c>
      <c r="U4959" s="181" t="e">
        <f t="shared" si="1302"/>
        <v>#DIV/0!</v>
      </c>
    </row>
    <row r="4960" spans="2:21" ht="12.75" customHeight="1" x14ac:dyDescent="0.15">
      <c r="B4960" s="1">
        <f t="shared" si="1308"/>
        <v>508.90000000004721</v>
      </c>
      <c r="C4960" s="181" t="e">
        <f t="shared" si="1303"/>
        <v>#DIV/0!</v>
      </c>
      <c r="D4960" s="242">
        <f t="shared" si="1304"/>
        <v>110.38273383719452</v>
      </c>
      <c r="E4960" s="181" t="e">
        <f t="shared" si="1292"/>
        <v>#DIV/0!</v>
      </c>
      <c r="F4960" s="181" t="e">
        <f t="shared" si="1305"/>
        <v>#DIV/0!</v>
      </c>
      <c r="H4960" s="181" t="e">
        <f t="shared" si="1306"/>
        <v>#DIV/0!</v>
      </c>
      <c r="I4960" s="181" t="e">
        <f t="shared" si="1293"/>
        <v>#DIV/0!</v>
      </c>
      <c r="J4960" s="339" t="e">
        <f t="shared" si="1294"/>
        <v>#DIV/0!</v>
      </c>
      <c r="K4960" s="181" t="e">
        <f t="shared" si="1295"/>
        <v>#DIV/0!</v>
      </c>
      <c r="M4960" s="181" t="e">
        <f t="shared" si="1296"/>
        <v>#DIV/0!</v>
      </c>
      <c r="N4960" s="181" t="e">
        <f t="shared" si="1297"/>
        <v>#DIV/0!</v>
      </c>
      <c r="O4960" s="339" t="e">
        <f t="shared" si="1298"/>
        <v>#DIV/0!</v>
      </c>
      <c r="P4960" s="181" t="e">
        <f t="shared" si="1299"/>
        <v>#DIV/0!</v>
      </c>
      <c r="R4960" s="181" t="e">
        <f t="shared" si="1300"/>
        <v>#DIV/0!</v>
      </c>
      <c r="S4960" s="181" t="e">
        <f t="shared" si="1301"/>
        <v>#DIV/0!</v>
      </c>
      <c r="T4960" s="339" t="e">
        <f t="shared" si="1307"/>
        <v>#DIV/0!</v>
      </c>
      <c r="U4960" s="181" t="e">
        <f t="shared" si="1302"/>
        <v>#DIV/0!</v>
      </c>
    </row>
    <row r="4961" spans="2:21" ht="12.75" customHeight="1" x14ac:dyDescent="0.15">
      <c r="B4961" s="1">
        <f t="shared" si="1308"/>
        <v>509.00000000004724</v>
      </c>
      <c r="C4961" s="181" t="e">
        <f t="shared" si="1303"/>
        <v>#DIV/0!</v>
      </c>
      <c r="D4961" s="242">
        <f t="shared" si="1304"/>
        <v>110.38837669352958</v>
      </c>
      <c r="E4961" s="181" t="e">
        <f t="shared" si="1292"/>
        <v>#DIV/0!</v>
      </c>
      <c r="F4961" s="181" t="e">
        <f t="shared" si="1305"/>
        <v>#DIV/0!</v>
      </c>
      <c r="H4961" s="181" t="e">
        <f t="shared" si="1306"/>
        <v>#DIV/0!</v>
      </c>
      <c r="I4961" s="181" t="e">
        <f t="shared" si="1293"/>
        <v>#DIV/0!</v>
      </c>
      <c r="J4961" s="339" t="e">
        <f t="shared" si="1294"/>
        <v>#DIV/0!</v>
      </c>
      <c r="K4961" s="181" t="e">
        <f t="shared" si="1295"/>
        <v>#DIV/0!</v>
      </c>
      <c r="M4961" s="181" t="e">
        <f t="shared" si="1296"/>
        <v>#DIV/0!</v>
      </c>
      <c r="N4961" s="181" t="e">
        <f t="shared" si="1297"/>
        <v>#DIV/0!</v>
      </c>
      <c r="O4961" s="339" t="e">
        <f t="shared" si="1298"/>
        <v>#DIV/0!</v>
      </c>
      <c r="P4961" s="181" t="e">
        <f t="shared" si="1299"/>
        <v>#DIV/0!</v>
      </c>
      <c r="R4961" s="181" t="e">
        <f t="shared" si="1300"/>
        <v>#DIV/0!</v>
      </c>
      <c r="S4961" s="181" t="e">
        <f t="shared" si="1301"/>
        <v>#DIV/0!</v>
      </c>
      <c r="T4961" s="339" t="e">
        <f t="shared" si="1307"/>
        <v>#DIV/0!</v>
      </c>
      <c r="U4961" s="181" t="e">
        <f t="shared" si="1302"/>
        <v>#DIV/0!</v>
      </c>
    </row>
    <row r="4962" spans="2:21" ht="12.75" customHeight="1" x14ac:dyDescent="0.15">
      <c r="B4962" s="1">
        <f t="shared" si="1308"/>
        <v>509.10000000004726</v>
      </c>
      <c r="C4962" s="181" t="e">
        <f t="shared" si="1303"/>
        <v>#DIV/0!</v>
      </c>
      <c r="D4962" s="242">
        <f t="shared" si="1304"/>
        <v>110.39401868463909</v>
      </c>
      <c r="E4962" s="181" t="e">
        <f t="shared" si="1292"/>
        <v>#DIV/0!</v>
      </c>
      <c r="F4962" s="181" t="e">
        <f t="shared" si="1305"/>
        <v>#DIV/0!</v>
      </c>
      <c r="H4962" s="181" t="e">
        <f t="shared" si="1306"/>
        <v>#DIV/0!</v>
      </c>
      <c r="I4962" s="181" t="e">
        <f t="shared" si="1293"/>
        <v>#DIV/0!</v>
      </c>
      <c r="J4962" s="339" t="e">
        <f t="shared" si="1294"/>
        <v>#DIV/0!</v>
      </c>
      <c r="K4962" s="181" t="e">
        <f t="shared" si="1295"/>
        <v>#DIV/0!</v>
      </c>
      <c r="M4962" s="181" t="e">
        <f t="shared" si="1296"/>
        <v>#DIV/0!</v>
      </c>
      <c r="N4962" s="181" t="e">
        <f t="shared" si="1297"/>
        <v>#DIV/0!</v>
      </c>
      <c r="O4962" s="339" t="e">
        <f t="shared" si="1298"/>
        <v>#DIV/0!</v>
      </c>
      <c r="P4962" s="181" t="e">
        <f t="shared" si="1299"/>
        <v>#DIV/0!</v>
      </c>
      <c r="R4962" s="181" t="e">
        <f t="shared" si="1300"/>
        <v>#DIV/0!</v>
      </c>
      <c r="S4962" s="181" t="e">
        <f t="shared" si="1301"/>
        <v>#DIV/0!</v>
      </c>
      <c r="T4962" s="339" t="e">
        <f t="shared" si="1307"/>
        <v>#DIV/0!</v>
      </c>
      <c r="U4962" s="181" t="e">
        <f t="shared" si="1302"/>
        <v>#DIV/0!</v>
      </c>
    </row>
    <row r="4963" spans="2:21" ht="12.75" customHeight="1" x14ac:dyDescent="0.15">
      <c r="B4963" s="1">
        <f t="shared" si="1308"/>
        <v>509.20000000004728</v>
      </c>
      <c r="C4963" s="181" t="e">
        <f t="shared" si="1303"/>
        <v>#DIV/0!</v>
      </c>
      <c r="D4963" s="242">
        <f t="shared" si="1304"/>
        <v>110.39965981083269</v>
      </c>
      <c r="E4963" s="181" t="e">
        <f t="shared" si="1292"/>
        <v>#DIV/0!</v>
      </c>
      <c r="F4963" s="181" t="e">
        <f t="shared" si="1305"/>
        <v>#DIV/0!</v>
      </c>
      <c r="H4963" s="181" t="e">
        <f t="shared" si="1306"/>
        <v>#DIV/0!</v>
      </c>
      <c r="I4963" s="181" t="e">
        <f t="shared" si="1293"/>
        <v>#DIV/0!</v>
      </c>
      <c r="J4963" s="339" t="e">
        <f t="shared" si="1294"/>
        <v>#DIV/0!</v>
      </c>
      <c r="K4963" s="181" t="e">
        <f t="shared" si="1295"/>
        <v>#DIV/0!</v>
      </c>
      <c r="M4963" s="181" t="e">
        <f t="shared" si="1296"/>
        <v>#DIV/0!</v>
      </c>
      <c r="N4963" s="181" t="e">
        <f t="shared" si="1297"/>
        <v>#DIV/0!</v>
      </c>
      <c r="O4963" s="339" t="e">
        <f t="shared" si="1298"/>
        <v>#DIV/0!</v>
      </c>
      <c r="P4963" s="181" t="e">
        <f t="shared" si="1299"/>
        <v>#DIV/0!</v>
      </c>
      <c r="R4963" s="181" t="e">
        <f t="shared" si="1300"/>
        <v>#DIV/0!</v>
      </c>
      <c r="S4963" s="181" t="e">
        <f t="shared" si="1301"/>
        <v>#DIV/0!</v>
      </c>
      <c r="T4963" s="339" t="e">
        <f t="shared" si="1307"/>
        <v>#DIV/0!</v>
      </c>
      <c r="U4963" s="181" t="e">
        <f t="shared" si="1302"/>
        <v>#DIV/0!</v>
      </c>
    </row>
    <row r="4964" spans="2:21" ht="12.75" customHeight="1" x14ac:dyDescent="0.15">
      <c r="B4964" s="1">
        <f t="shared" si="1308"/>
        <v>509.30000000004731</v>
      </c>
      <c r="C4964" s="181" t="e">
        <f t="shared" si="1303"/>
        <v>#DIV/0!</v>
      </c>
      <c r="D4964" s="242">
        <f t="shared" si="1304"/>
        <v>110.40530007241954</v>
      </c>
      <c r="E4964" s="181" t="e">
        <f t="shared" si="1292"/>
        <v>#DIV/0!</v>
      </c>
      <c r="F4964" s="181" t="e">
        <f t="shared" si="1305"/>
        <v>#DIV/0!</v>
      </c>
      <c r="H4964" s="181" t="e">
        <f t="shared" si="1306"/>
        <v>#DIV/0!</v>
      </c>
      <c r="I4964" s="181" t="e">
        <f t="shared" si="1293"/>
        <v>#DIV/0!</v>
      </c>
      <c r="J4964" s="339" t="e">
        <f t="shared" si="1294"/>
        <v>#DIV/0!</v>
      </c>
      <c r="K4964" s="181" t="e">
        <f t="shared" si="1295"/>
        <v>#DIV/0!</v>
      </c>
      <c r="M4964" s="181" t="e">
        <f t="shared" si="1296"/>
        <v>#DIV/0!</v>
      </c>
      <c r="N4964" s="181" t="e">
        <f t="shared" si="1297"/>
        <v>#DIV/0!</v>
      </c>
      <c r="O4964" s="339" t="e">
        <f t="shared" si="1298"/>
        <v>#DIV/0!</v>
      </c>
      <c r="P4964" s="181" t="e">
        <f t="shared" si="1299"/>
        <v>#DIV/0!</v>
      </c>
      <c r="R4964" s="181" t="e">
        <f t="shared" si="1300"/>
        <v>#DIV/0!</v>
      </c>
      <c r="S4964" s="181" t="e">
        <f t="shared" si="1301"/>
        <v>#DIV/0!</v>
      </c>
      <c r="T4964" s="339" t="e">
        <f t="shared" si="1307"/>
        <v>#DIV/0!</v>
      </c>
      <c r="U4964" s="181" t="e">
        <f t="shared" si="1302"/>
        <v>#DIV/0!</v>
      </c>
    </row>
    <row r="4965" spans="2:21" ht="12.75" customHeight="1" x14ac:dyDescent="0.15">
      <c r="B4965" s="1">
        <f t="shared" si="1308"/>
        <v>509.40000000004733</v>
      </c>
      <c r="C4965" s="181" t="e">
        <f t="shared" si="1303"/>
        <v>#DIV/0!</v>
      </c>
      <c r="D4965" s="242">
        <f t="shared" si="1304"/>
        <v>110.41093946970891</v>
      </c>
      <c r="E4965" s="181" t="e">
        <f t="shared" si="1292"/>
        <v>#DIV/0!</v>
      </c>
      <c r="F4965" s="181" t="e">
        <f t="shared" si="1305"/>
        <v>#DIV/0!</v>
      </c>
      <c r="H4965" s="181" t="e">
        <f t="shared" si="1306"/>
        <v>#DIV/0!</v>
      </c>
      <c r="I4965" s="181" t="e">
        <f t="shared" si="1293"/>
        <v>#DIV/0!</v>
      </c>
      <c r="J4965" s="339" t="e">
        <f t="shared" si="1294"/>
        <v>#DIV/0!</v>
      </c>
      <c r="K4965" s="181" t="e">
        <f t="shared" si="1295"/>
        <v>#DIV/0!</v>
      </c>
      <c r="M4965" s="181" t="e">
        <f t="shared" si="1296"/>
        <v>#DIV/0!</v>
      </c>
      <c r="N4965" s="181" t="e">
        <f t="shared" si="1297"/>
        <v>#DIV/0!</v>
      </c>
      <c r="O4965" s="339" t="e">
        <f t="shared" si="1298"/>
        <v>#DIV/0!</v>
      </c>
      <c r="P4965" s="181" t="e">
        <f t="shared" si="1299"/>
        <v>#DIV/0!</v>
      </c>
      <c r="R4965" s="181" t="e">
        <f t="shared" si="1300"/>
        <v>#DIV/0!</v>
      </c>
      <c r="S4965" s="181" t="e">
        <f t="shared" si="1301"/>
        <v>#DIV/0!</v>
      </c>
      <c r="T4965" s="339" t="e">
        <f t="shared" si="1307"/>
        <v>#DIV/0!</v>
      </c>
      <c r="U4965" s="181" t="e">
        <f t="shared" si="1302"/>
        <v>#DIV/0!</v>
      </c>
    </row>
    <row r="4966" spans="2:21" ht="12.75" customHeight="1" x14ac:dyDescent="0.15">
      <c r="B4966" s="1">
        <f t="shared" si="1308"/>
        <v>509.50000000004735</v>
      </c>
      <c r="C4966" s="181" t="e">
        <f t="shared" si="1303"/>
        <v>#DIV/0!</v>
      </c>
      <c r="D4966" s="242">
        <f t="shared" si="1304"/>
        <v>110.41657800300975</v>
      </c>
      <c r="E4966" s="181" t="e">
        <f t="shared" si="1292"/>
        <v>#DIV/0!</v>
      </c>
      <c r="F4966" s="181" t="e">
        <f t="shared" si="1305"/>
        <v>#DIV/0!</v>
      </c>
      <c r="H4966" s="181" t="e">
        <f t="shared" si="1306"/>
        <v>#DIV/0!</v>
      </c>
      <c r="I4966" s="181" t="e">
        <f t="shared" si="1293"/>
        <v>#DIV/0!</v>
      </c>
      <c r="J4966" s="339" t="e">
        <f t="shared" si="1294"/>
        <v>#DIV/0!</v>
      </c>
      <c r="K4966" s="181" t="e">
        <f t="shared" si="1295"/>
        <v>#DIV/0!</v>
      </c>
      <c r="M4966" s="181" t="e">
        <f t="shared" si="1296"/>
        <v>#DIV/0!</v>
      </c>
      <c r="N4966" s="181" t="e">
        <f t="shared" si="1297"/>
        <v>#DIV/0!</v>
      </c>
      <c r="O4966" s="339" t="e">
        <f t="shared" si="1298"/>
        <v>#DIV/0!</v>
      </c>
      <c r="P4966" s="181" t="e">
        <f t="shared" si="1299"/>
        <v>#DIV/0!</v>
      </c>
      <c r="R4966" s="181" t="e">
        <f t="shared" si="1300"/>
        <v>#DIV/0!</v>
      </c>
      <c r="S4966" s="181" t="e">
        <f t="shared" si="1301"/>
        <v>#DIV/0!</v>
      </c>
      <c r="T4966" s="339" t="e">
        <f t="shared" si="1307"/>
        <v>#DIV/0!</v>
      </c>
      <c r="U4966" s="181" t="e">
        <f t="shared" si="1302"/>
        <v>#DIV/0!</v>
      </c>
    </row>
    <row r="4967" spans="2:21" ht="12.75" customHeight="1" x14ac:dyDescent="0.15">
      <c r="B4967" s="1">
        <f t="shared" si="1308"/>
        <v>509.60000000004737</v>
      </c>
      <c r="C4967" s="181" t="e">
        <f t="shared" si="1303"/>
        <v>#DIV/0!</v>
      </c>
      <c r="D4967" s="242">
        <f t="shared" si="1304"/>
        <v>110.42221567263081</v>
      </c>
      <c r="E4967" s="181" t="e">
        <f t="shared" si="1292"/>
        <v>#DIV/0!</v>
      </c>
      <c r="F4967" s="181" t="e">
        <f t="shared" si="1305"/>
        <v>#DIV/0!</v>
      </c>
      <c r="H4967" s="181" t="e">
        <f t="shared" si="1306"/>
        <v>#DIV/0!</v>
      </c>
      <c r="I4967" s="181" t="e">
        <f t="shared" si="1293"/>
        <v>#DIV/0!</v>
      </c>
      <c r="J4967" s="339" t="e">
        <f t="shared" si="1294"/>
        <v>#DIV/0!</v>
      </c>
      <c r="K4967" s="181" t="e">
        <f t="shared" si="1295"/>
        <v>#DIV/0!</v>
      </c>
      <c r="M4967" s="181" t="e">
        <f t="shared" si="1296"/>
        <v>#DIV/0!</v>
      </c>
      <c r="N4967" s="181" t="e">
        <f t="shared" si="1297"/>
        <v>#DIV/0!</v>
      </c>
      <c r="O4967" s="339" t="e">
        <f t="shared" si="1298"/>
        <v>#DIV/0!</v>
      </c>
      <c r="P4967" s="181" t="e">
        <f t="shared" si="1299"/>
        <v>#DIV/0!</v>
      </c>
      <c r="R4967" s="181" t="e">
        <f t="shared" si="1300"/>
        <v>#DIV/0!</v>
      </c>
      <c r="S4967" s="181" t="e">
        <f t="shared" si="1301"/>
        <v>#DIV/0!</v>
      </c>
      <c r="T4967" s="339" t="e">
        <f t="shared" si="1307"/>
        <v>#DIV/0!</v>
      </c>
      <c r="U4967" s="181" t="e">
        <f t="shared" si="1302"/>
        <v>#DIV/0!</v>
      </c>
    </row>
    <row r="4968" spans="2:21" ht="12.75" customHeight="1" x14ac:dyDescent="0.15">
      <c r="B4968" s="1">
        <f t="shared" si="1308"/>
        <v>509.7000000000474</v>
      </c>
      <c r="C4968" s="181" t="e">
        <f t="shared" si="1303"/>
        <v>#DIV/0!</v>
      </c>
      <c r="D4968" s="242">
        <f t="shared" si="1304"/>
        <v>110.42785247888062</v>
      </c>
      <c r="E4968" s="181" t="e">
        <f t="shared" si="1292"/>
        <v>#DIV/0!</v>
      </c>
      <c r="F4968" s="181" t="e">
        <f t="shared" si="1305"/>
        <v>#DIV/0!</v>
      </c>
      <c r="H4968" s="181" t="e">
        <f t="shared" si="1306"/>
        <v>#DIV/0!</v>
      </c>
      <c r="I4968" s="181" t="e">
        <f t="shared" si="1293"/>
        <v>#DIV/0!</v>
      </c>
      <c r="J4968" s="339" t="e">
        <f t="shared" si="1294"/>
        <v>#DIV/0!</v>
      </c>
      <c r="K4968" s="181" t="e">
        <f t="shared" si="1295"/>
        <v>#DIV/0!</v>
      </c>
      <c r="M4968" s="181" t="e">
        <f t="shared" si="1296"/>
        <v>#DIV/0!</v>
      </c>
      <c r="N4968" s="181" t="e">
        <f t="shared" si="1297"/>
        <v>#DIV/0!</v>
      </c>
      <c r="O4968" s="339" t="e">
        <f t="shared" si="1298"/>
        <v>#DIV/0!</v>
      </c>
      <c r="P4968" s="181" t="e">
        <f t="shared" si="1299"/>
        <v>#DIV/0!</v>
      </c>
      <c r="R4968" s="181" t="e">
        <f t="shared" si="1300"/>
        <v>#DIV/0!</v>
      </c>
      <c r="S4968" s="181" t="e">
        <f t="shared" si="1301"/>
        <v>#DIV/0!</v>
      </c>
      <c r="T4968" s="339" t="e">
        <f t="shared" si="1307"/>
        <v>#DIV/0!</v>
      </c>
      <c r="U4968" s="181" t="e">
        <f t="shared" si="1302"/>
        <v>#DIV/0!</v>
      </c>
    </row>
    <row r="4969" spans="2:21" ht="12.75" customHeight="1" x14ac:dyDescent="0.15">
      <c r="B4969" s="1">
        <f t="shared" si="1308"/>
        <v>509.80000000004742</v>
      </c>
      <c r="C4969" s="181" t="e">
        <f t="shared" si="1303"/>
        <v>#DIV/0!</v>
      </c>
      <c r="D4969" s="242">
        <f t="shared" si="1304"/>
        <v>110.43348842206788</v>
      </c>
      <c r="E4969" s="181" t="e">
        <f t="shared" si="1292"/>
        <v>#DIV/0!</v>
      </c>
      <c r="F4969" s="181" t="e">
        <f t="shared" si="1305"/>
        <v>#DIV/0!</v>
      </c>
      <c r="H4969" s="181" t="e">
        <f t="shared" si="1306"/>
        <v>#DIV/0!</v>
      </c>
      <c r="I4969" s="181" t="e">
        <f t="shared" si="1293"/>
        <v>#DIV/0!</v>
      </c>
      <c r="J4969" s="339" t="e">
        <f t="shared" si="1294"/>
        <v>#DIV/0!</v>
      </c>
      <c r="K4969" s="181" t="e">
        <f t="shared" si="1295"/>
        <v>#DIV/0!</v>
      </c>
      <c r="M4969" s="181" t="e">
        <f t="shared" si="1296"/>
        <v>#DIV/0!</v>
      </c>
      <c r="N4969" s="181" t="e">
        <f t="shared" si="1297"/>
        <v>#DIV/0!</v>
      </c>
      <c r="O4969" s="339" t="e">
        <f t="shared" si="1298"/>
        <v>#DIV/0!</v>
      </c>
      <c r="P4969" s="181" t="e">
        <f t="shared" si="1299"/>
        <v>#DIV/0!</v>
      </c>
      <c r="R4969" s="181" t="e">
        <f t="shared" si="1300"/>
        <v>#DIV/0!</v>
      </c>
      <c r="S4969" s="181" t="e">
        <f t="shared" si="1301"/>
        <v>#DIV/0!</v>
      </c>
      <c r="T4969" s="339" t="e">
        <f t="shared" si="1307"/>
        <v>#DIV/0!</v>
      </c>
      <c r="U4969" s="181" t="e">
        <f t="shared" si="1302"/>
        <v>#DIV/0!</v>
      </c>
    </row>
    <row r="4970" spans="2:21" ht="12.75" customHeight="1" x14ac:dyDescent="0.15">
      <c r="B4970" s="1">
        <f t="shared" si="1308"/>
        <v>509.90000000004744</v>
      </c>
      <c r="C4970" s="181" t="e">
        <f t="shared" si="1303"/>
        <v>#DIV/0!</v>
      </c>
      <c r="D4970" s="242">
        <f t="shared" si="1304"/>
        <v>110.43912350250064</v>
      </c>
      <c r="E4970" s="181" t="e">
        <f t="shared" si="1292"/>
        <v>#DIV/0!</v>
      </c>
      <c r="F4970" s="181" t="e">
        <f t="shared" si="1305"/>
        <v>#DIV/0!</v>
      </c>
      <c r="H4970" s="181" t="e">
        <f t="shared" si="1306"/>
        <v>#DIV/0!</v>
      </c>
      <c r="I4970" s="181" t="e">
        <f t="shared" si="1293"/>
        <v>#DIV/0!</v>
      </c>
      <c r="J4970" s="339" t="e">
        <f t="shared" si="1294"/>
        <v>#DIV/0!</v>
      </c>
      <c r="K4970" s="181" t="e">
        <f t="shared" si="1295"/>
        <v>#DIV/0!</v>
      </c>
      <c r="M4970" s="181" t="e">
        <f t="shared" si="1296"/>
        <v>#DIV/0!</v>
      </c>
      <c r="N4970" s="181" t="e">
        <f t="shared" si="1297"/>
        <v>#DIV/0!</v>
      </c>
      <c r="O4970" s="339" t="e">
        <f t="shared" si="1298"/>
        <v>#DIV/0!</v>
      </c>
      <c r="P4970" s="181" t="e">
        <f t="shared" si="1299"/>
        <v>#DIV/0!</v>
      </c>
      <c r="R4970" s="181" t="e">
        <f t="shared" si="1300"/>
        <v>#DIV/0!</v>
      </c>
      <c r="S4970" s="181" t="e">
        <f t="shared" si="1301"/>
        <v>#DIV/0!</v>
      </c>
      <c r="T4970" s="339" t="e">
        <f t="shared" si="1307"/>
        <v>#DIV/0!</v>
      </c>
      <c r="U4970" s="181" t="e">
        <f t="shared" si="1302"/>
        <v>#DIV/0!</v>
      </c>
    </row>
    <row r="4971" spans="2:21" ht="12.75" customHeight="1" x14ac:dyDescent="0.15">
      <c r="B4971" s="1">
        <f t="shared" si="1308"/>
        <v>510.00000000004746</v>
      </c>
      <c r="C4971" s="181" t="e">
        <f t="shared" si="1303"/>
        <v>#DIV/0!</v>
      </c>
      <c r="D4971" s="242">
        <f t="shared" si="1304"/>
        <v>110.4447577204871</v>
      </c>
      <c r="E4971" s="181" t="e">
        <f t="shared" si="1292"/>
        <v>#DIV/0!</v>
      </c>
      <c r="F4971" s="181" t="e">
        <f t="shared" si="1305"/>
        <v>#DIV/0!</v>
      </c>
      <c r="H4971" s="181" t="e">
        <f t="shared" si="1306"/>
        <v>#DIV/0!</v>
      </c>
      <c r="I4971" s="181" t="e">
        <f t="shared" si="1293"/>
        <v>#DIV/0!</v>
      </c>
      <c r="J4971" s="339" t="e">
        <f t="shared" si="1294"/>
        <v>#DIV/0!</v>
      </c>
      <c r="K4971" s="181" t="e">
        <f t="shared" si="1295"/>
        <v>#DIV/0!</v>
      </c>
      <c r="M4971" s="181" t="e">
        <f t="shared" si="1296"/>
        <v>#DIV/0!</v>
      </c>
      <c r="N4971" s="181" t="e">
        <f t="shared" si="1297"/>
        <v>#DIV/0!</v>
      </c>
      <c r="O4971" s="339" t="e">
        <f t="shared" si="1298"/>
        <v>#DIV/0!</v>
      </c>
      <c r="P4971" s="181" t="e">
        <f t="shared" si="1299"/>
        <v>#DIV/0!</v>
      </c>
      <c r="R4971" s="181" t="e">
        <f t="shared" si="1300"/>
        <v>#DIV/0!</v>
      </c>
      <c r="S4971" s="181" t="e">
        <f t="shared" si="1301"/>
        <v>#DIV/0!</v>
      </c>
      <c r="T4971" s="339" t="e">
        <f t="shared" si="1307"/>
        <v>#DIV/0!</v>
      </c>
      <c r="U4971" s="181" t="e">
        <f t="shared" si="1302"/>
        <v>#DIV/0!</v>
      </c>
    </row>
    <row r="4972" spans="2:21" ht="12.75" customHeight="1" x14ac:dyDescent="0.15">
      <c r="B4972" s="1">
        <f t="shared" si="1308"/>
        <v>510.10000000004749</v>
      </c>
      <c r="C4972" s="181" t="e">
        <f t="shared" si="1303"/>
        <v>#DIV/0!</v>
      </c>
      <c r="D4972" s="242">
        <f t="shared" si="1304"/>
        <v>110.45039107633522</v>
      </c>
      <c r="E4972" s="181" t="e">
        <f t="shared" si="1292"/>
        <v>#DIV/0!</v>
      </c>
      <c r="F4972" s="181" t="e">
        <f t="shared" si="1305"/>
        <v>#DIV/0!</v>
      </c>
      <c r="H4972" s="181" t="e">
        <f t="shared" si="1306"/>
        <v>#DIV/0!</v>
      </c>
      <c r="I4972" s="181" t="e">
        <f t="shared" si="1293"/>
        <v>#DIV/0!</v>
      </c>
      <c r="J4972" s="339" t="e">
        <f t="shared" si="1294"/>
        <v>#DIV/0!</v>
      </c>
      <c r="K4972" s="181" t="e">
        <f t="shared" si="1295"/>
        <v>#DIV/0!</v>
      </c>
      <c r="M4972" s="181" t="e">
        <f t="shared" si="1296"/>
        <v>#DIV/0!</v>
      </c>
      <c r="N4972" s="181" t="e">
        <f t="shared" si="1297"/>
        <v>#DIV/0!</v>
      </c>
      <c r="O4972" s="339" t="e">
        <f t="shared" si="1298"/>
        <v>#DIV/0!</v>
      </c>
      <c r="P4972" s="181" t="e">
        <f t="shared" si="1299"/>
        <v>#DIV/0!</v>
      </c>
      <c r="R4972" s="181" t="e">
        <f t="shared" si="1300"/>
        <v>#DIV/0!</v>
      </c>
      <c r="S4972" s="181" t="e">
        <f t="shared" si="1301"/>
        <v>#DIV/0!</v>
      </c>
      <c r="T4972" s="339" t="e">
        <f t="shared" si="1307"/>
        <v>#DIV/0!</v>
      </c>
      <c r="U4972" s="181" t="e">
        <f t="shared" si="1302"/>
        <v>#DIV/0!</v>
      </c>
    </row>
    <row r="4973" spans="2:21" ht="12.75" customHeight="1" x14ac:dyDescent="0.15">
      <c r="B4973" s="1">
        <f t="shared" si="1308"/>
        <v>510.20000000004751</v>
      </c>
      <c r="C4973" s="181" t="e">
        <f t="shared" si="1303"/>
        <v>#DIV/0!</v>
      </c>
      <c r="D4973" s="242">
        <f t="shared" si="1304"/>
        <v>110.45602357035266</v>
      </c>
      <c r="E4973" s="181" t="e">
        <f t="shared" si="1292"/>
        <v>#DIV/0!</v>
      </c>
      <c r="F4973" s="181" t="e">
        <f t="shared" si="1305"/>
        <v>#DIV/0!</v>
      </c>
      <c r="H4973" s="181" t="e">
        <f t="shared" si="1306"/>
        <v>#DIV/0!</v>
      </c>
      <c r="I4973" s="181" t="e">
        <f t="shared" si="1293"/>
        <v>#DIV/0!</v>
      </c>
      <c r="J4973" s="339" t="e">
        <f t="shared" si="1294"/>
        <v>#DIV/0!</v>
      </c>
      <c r="K4973" s="181" t="e">
        <f t="shared" si="1295"/>
        <v>#DIV/0!</v>
      </c>
      <c r="M4973" s="181" t="e">
        <f t="shared" si="1296"/>
        <v>#DIV/0!</v>
      </c>
      <c r="N4973" s="181" t="e">
        <f t="shared" si="1297"/>
        <v>#DIV/0!</v>
      </c>
      <c r="O4973" s="339" t="e">
        <f t="shared" si="1298"/>
        <v>#DIV/0!</v>
      </c>
      <c r="P4973" s="181" t="e">
        <f t="shared" si="1299"/>
        <v>#DIV/0!</v>
      </c>
      <c r="R4973" s="181" t="e">
        <f t="shared" si="1300"/>
        <v>#DIV/0!</v>
      </c>
      <c r="S4973" s="181" t="e">
        <f t="shared" si="1301"/>
        <v>#DIV/0!</v>
      </c>
      <c r="T4973" s="339" t="e">
        <f t="shared" si="1307"/>
        <v>#DIV/0!</v>
      </c>
      <c r="U4973" s="181" t="e">
        <f t="shared" si="1302"/>
        <v>#DIV/0!</v>
      </c>
    </row>
    <row r="4974" spans="2:21" ht="12.75" customHeight="1" x14ac:dyDescent="0.15">
      <c r="B4974" s="1">
        <f t="shared" si="1308"/>
        <v>510.30000000004753</v>
      </c>
      <c r="C4974" s="181" t="e">
        <f t="shared" si="1303"/>
        <v>#DIV/0!</v>
      </c>
      <c r="D4974" s="242">
        <f t="shared" si="1304"/>
        <v>110.46165520284713</v>
      </c>
      <c r="E4974" s="181" t="e">
        <f t="shared" si="1292"/>
        <v>#DIV/0!</v>
      </c>
      <c r="F4974" s="181" t="e">
        <f t="shared" si="1305"/>
        <v>#DIV/0!</v>
      </c>
      <c r="H4974" s="181" t="e">
        <f t="shared" si="1306"/>
        <v>#DIV/0!</v>
      </c>
      <c r="I4974" s="181" t="e">
        <f t="shared" si="1293"/>
        <v>#DIV/0!</v>
      </c>
      <c r="J4974" s="339" t="e">
        <f t="shared" si="1294"/>
        <v>#DIV/0!</v>
      </c>
      <c r="K4974" s="181" t="e">
        <f t="shared" si="1295"/>
        <v>#DIV/0!</v>
      </c>
      <c r="M4974" s="181" t="e">
        <f t="shared" si="1296"/>
        <v>#DIV/0!</v>
      </c>
      <c r="N4974" s="181" t="e">
        <f t="shared" si="1297"/>
        <v>#DIV/0!</v>
      </c>
      <c r="O4974" s="339" t="e">
        <f t="shared" si="1298"/>
        <v>#DIV/0!</v>
      </c>
      <c r="P4974" s="181" t="e">
        <f t="shared" si="1299"/>
        <v>#DIV/0!</v>
      </c>
      <c r="R4974" s="181" t="e">
        <f t="shared" si="1300"/>
        <v>#DIV/0!</v>
      </c>
      <c r="S4974" s="181" t="e">
        <f t="shared" si="1301"/>
        <v>#DIV/0!</v>
      </c>
      <c r="T4974" s="339" t="e">
        <f t="shared" si="1307"/>
        <v>#DIV/0!</v>
      </c>
      <c r="U4974" s="181" t="e">
        <f t="shared" si="1302"/>
        <v>#DIV/0!</v>
      </c>
    </row>
    <row r="4975" spans="2:21" ht="12.75" customHeight="1" x14ac:dyDescent="0.15">
      <c r="B4975" s="1">
        <f t="shared" si="1308"/>
        <v>510.40000000004756</v>
      </c>
      <c r="C4975" s="181" t="e">
        <f t="shared" si="1303"/>
        <v>#DIV/0!</v>
      </c>
      <c r="D4975" s="242">
        <f t="shared" si="1304"/>
        <v>110.46728597412587</v>
      </c>
      <c r="E4975" s="181" t="e">
        <f t="shared" si="1292"/>
        <v>#DIV/0!</v>
      </c>
      <c r="F4975" s="181" t="e">
        <f t="shared" si="1305"/>
        <v>#DIV/0!</v>
      </c>
      <c r="H4975" s="181" t="e">
        <f t="shared" si="1306"/>
        <v>#DIV/0!</v>
      </c>
      <c r="I4975" s="181" t="e">
        <f t="shared" si="1293"/>
        <v>#DIV/0!</v>
      </c>
      <c r="J4975" s="339" t="e">
        <f t="shared" si="1294"/>
        <v>#DIV/0!</v>
      </c>
      <c r="K4975" s="181" t="e">
        <f t="shared" si="1295"/>
        <v>#DIV/0!</v>
      </c>
      <c r="M4975" s="181" t="e">
        <f t="shared" si="1296"/>
        <v>#DIV/0!</v>
      </c>
      <c r="N4975" s="181" t="e">
        <f t="shared" si="1297"/>
        <v>#DIV/0!</v>
      </c>
      <c r="O4975" s="339" t="e">
        <f t="shared" si="1298"/>
        <v>#DIV/0!</v>
      </c>
      <c r="P4975" s="181" t="e">
        <f t="shared" si="1299"/>
        <v>#DIV/0!</v>
      </c>
      <c r="R4975" s="181" t="e">
        <f t="shared" si="1300"/>
        <v>#DIV/0!</v>
      </c>
      <c r="S4975" s="181" t="e">
        <f t="shared" si="1301"/>
        <v>#DIV/0!</v>
      </c>
      <c r="T4975" s="339" t="e">
        <f t="shared" si="1307"/>
        <v>#DIV/0!</v>
      </c>
      <c r="U4975" s="181" t="e">
        <f t="shared" si="1302"/>
        <v>#DIV/0!</v>
      </c>
    </row>
    <row r="4976" spans="2:21" ht="12.75" customHeight="1" x14ac:dyDescent="0.15">
      <c r="B4976" s="1">
        <f t="shared" si="1308"/>
        <v>510.50000000004758</v>
      </c>
    </row>
  </sheetData>
  <hyperlinks>
    <hyperlink ref="M4" r:id="rId1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2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workbookViewId="0">
      <selection activeCell="V35" sqref="V35"/>
    </sheetView>
  </sheetViews>
  <sheetFormatPr defaultColWidth="10.42578125" defaultRowHeight="12.75" customHeight="1" x14ac:dyDescent="0.15"/>
  <cols>
    <col min="1" max="1" width="8.28515625" style="12" customWidth="1"/>
    <col min="2" max="2" width="4.140625" style="12" customWidth="1"/>
    <col min="3" max="3" width="6.5703125" style="12" customWidth="1"/>
    <col min="4" max="4" width="10" style="12" customWidth="1"/>
    <col min="5" max="5" width="8.7109375" style="12" customWidth="1"/>
    <col min="6" max="6" width="9" style="12" customWidth="1"/>
    <col min="7" max="7" width="11.28515625" style="12" customWidth="1"/>
    <col min="8" max="8" width="11.85546875" style="12" customWidth="1"/>
    <col min="9" max="9" width="8" style="12" customWidth="1"/>
    <col min="10" max="10" width="6.5703125" style="12" customWidth="1"/>
    <col min="11" max="11" width="3.42578125" style="12" customWidth="1"/>
    <col min="12" max="12" width="11.140625" style="12" customWidth="1"/>
    <col min="13" max="13" width="14.42578125" style="12" customWidth="1"/>
    <col min="14" max="14" width="5.42578125" style="12" customWidth="1"/>
    <col min="15" max="15" width="9.5703125" style="12" customWidth="1"/>
    <col min="16" max="16" width="5.28515625" style="12" customWidth="1"/>
    <col min="17" max="17" width="8.28515625" style="12" customWidth="1"/>
    <col min="18" max="16384" width="10.42578125" style="12"/>
  </cols>
  <sheetData>
    <row r="1" spans="1:17" ht="12.75" customHeight="1" x14ac:dyDescent="0.2">
      <c r="A1" s="18"/>
      <c r="B1" s="408" t="s">
        <v>0</v>
      </c>
      <c r="C1" s="408"/>
      <c r="D1" s="385" t="s">
        <v>1</v>
      </c>
      <c r="E1" s="385"/>
      <c r="F1" s="385" t="s">
        <v>2</v>
      </c>
      <c r="G1" s="385"/>
      <c r="H1" s="385" t="s">
        <v>3</v>
      </c>
      <c r="I1" s="385"/>
      <c r="J1" s="11"/>
      <c r="K1" s="11"/>
      <c r="L1" s="14"/>
      <c r="M1" s="13"/>
      <c r="N1" s="14" t="s">
        <v>464</v>
      </c>
      <c r="O1" s="13"/>
      <c r="P1" s="14"/>
      <c r="Q1" s="14"/>
    </row>
    <row r="2" spans="1:17" ht="12.75" customHeight="1" x14ac:dyDescent="0.15">
      <c r="A2" s="11"/>
      <c r="B2" s="408"/>
      <c r="C2" s="408"/>
      <c r="D2" s="385"/>
      <c r="E2" s="385"/>
      <c r="F2" s="385"/>
      <c r="G2" s="385"/>
      <c r="H2" s="385"/>
      <c r="I2" s="385"/>
      <c r="J2" s="11"/>
      <c r="K2" s="11"/>
      <c r="L2" s="16"/>
      <c r="M2" s="16"/>
      <c r="N2" s="17" t="s">
        <v>4</v>
      </c>
      <c r="O2" s="16"/>
      <c r="P2" s="16"/>
      <c r="Q2" s="16"/>
    </row>
    <row r="3" spans="1:17" ht="28.5" customHeight="1" x14ac:dyDescent="0.25">
      <c r="A3" s="19"/>
      <c r="B3" s="36" t="s">
        <v>524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6"/>
      <c r="N3" s="17" t="s">
        <v>5</v>
      </c>
      <c r="O3" s="16"/>
      <c r="P3" s="16"/>
      <c r="Q3" s="273" t="str">
        <f>Forside!R3</f>
        <v>Version 1, 01-03-2021</v>
      </c>
    </row>
    <row r="4" spans="1:17" ht="12.75" customHeight="1" x14ac:dyDescent="0.1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</row>
    <row r="5" spans="1:17" ht="6.75" customHeight="1" x14ac:dyDescent="0.15">
      <c r="A5" s="11"/>
      <c r="B5" s="2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17" ht="12.75" customHeight="1" x14ac:dyDescent="0.15">
      <c r="A6" s="11"/>
      <c r="B6" s="396" t="s">
        <v>7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11"/>
      <c r="N6" s="11"/>
      <c r="O6" s="11"/>
      <c r="P6" s="11"/>
      <c r="Q6" s="11"/>
    </row>
    <row r="7" spans="1:17" ht="12.75" customHeight="1" x14ac:dyDescent="0.15">
      <c r="A7" s="11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29"/>
      <c r="N7" s="31"/>
      <c r="O7" s="31"/>
      <c r="P7" s="11"/>
      <c r="Q7" s="11"/>
    </row>
    <row r="8" spans="1:17" ht="16.5" customHeight="1" x14ac:dyDescent="0.15">
      <c r="A8" s="11"/>
      <c r="B8" s="188" t="s">
        <v>29</v>
      </c>
      <c r="C8" s="422" t="s">
        <v>479</v>
      </c>
      <c r="D8" s="422"/>
      <c r="E8" s="422"/>
      <c r="F8" s="422"/>
      <c r="G8" s="422"/>
      <c r="H8" s="422"/>
      <c r="I8" s="422"/>
      <c r="J8" s="422"/>
      <c r="K8" s="422"/>
      <c r="L8" s="423"/>
      <c r="M8" s="289"/>
      <c r="N8" s="194" t="s">
        <v>8</v>
      </c>
      <c r="O8" s="194">
        <f t="shared" ref="O8:O9" si="0">IF(M8="",0,IF(M8=N8,1,-1))</f>
        <v>0</v>
      </c>
      <c r="P8" s="28"/>
      <c r="Q8" s="11"/>
    </row>
    <row r="9" spans="1:17" ht="16.5" customHeight="1" x14ac:dyDescent="0.15">
      <c r="A9" s="11"/>
      <c r="B9" s="188" t="s">
        <v>29</v>
      </c>
      <c r="C9" s="422" t="s">
        <v>480</v>
      </c>
      <c r="D9" s="422"/>
      <c r="E9" s="422"/>
      <c r="F9" s="422"/>
      <c r="G9" s="422"/>
      <c r="H9" s="422"/>
      <c r="I9" s="422"/>
      <c r="J9" s="422"/>
      <c r="K9" s="422"/>
      <c r="L9" s="423"/>
      <c r="M9" s="289"/>
      <c r="N9" s="194" t="s">
        <v>9</v>
      </c>
      <c r="O9" s="194">
        <f t="shared" si="0"/>
        <v>0</v>
      </c>
      <c r="P9" s="28"/>
      <c r="Q9" s="11"/>
    </row>
    <row r="10" spans="1:17" ht="9.75" customHeight="1" x14ac:dyDescent="0.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1:17" ht="21" customHeight="1" x14ac:dyDescent="0.15">
      <c r="A11" s="11"/>
      <c r="B11" s="42" t="str">
        <f>IF(I11=0,"Spørgsmål om afgrænsning er ikke besvaret",IF(I11=1,"Projektet er omfattet af standardløsningen","Projektet er IKKE omfattet af standardløsningen"))</f>
        <v>Spørgsmål om afgrænsning er ikke besvaret</v>
      </c>
      <c r="C11" s="37"/>
      <c r="D11" s="37"/>
      <c r="E11" s="37"/>
      <c r="F11" s="37"/>
      <c r="G11" s="37"/>
      <c r="H11" s="37"/>
      <c r="I11" s="287">
        <f>MIN(O8:O9)</f>
        <v>0</v>
      </c>
      <c r="J11" s="11"/>
      <c r="K11" s="11"/>
      <c r="L11" s="11"/>
      <c r="M11" s="11"/>
      <c r="N11" s="11"/>
      <c r="O11" s="11"/>
      <c r="P11" s="11"/>
      <c r="Q11" s="11"/>
    </row>
    <row r="12" spans="1:17" ht="9.75" customHeight="1" x14ac:dyDescent="0.3">
      <c r="A12" s="11"/>
      <c r="B12" s="26"/>
      <c r="C12" s="11"/>
      <c r="D12" s="11"/>
      <c r="E12" s="11"/>
      <c r="F12" s="11"/>
      <c r="G12" s="11"/>
      <c r="H12" s="11"/>
      <c r="I12" s="11"/>
      <c r="J12" s="27"/>
      <c r="K12" s="27"/>
      <c r="L12" s="11"/>
      <c r="M12" s="11"/>
      <c r="N12" s="11"/>
      <c r="O12" s="11"/>
      <c r="P12" s="11"/>
      <c r="Q12" s="11"/>
    </row>
    <row r="13" spans="1:17" ht="18" x14ac:dyDescent="0.25">
      <c r="A13" s="11"/>
      <c r="B13" s="394" t="s">
        <v>10</v>
      </c>
      <c r="C13" s="394"/>
      <c r="D13" s="394"/>
      <c r="E13" s="394"/>
      <c r="F13" s="394"/>
      <c r="G13" s="394"/>
      <c r="H13" s="394"/>
      <c r="I13" s="394"/>
      <c r="J13" s="11"/>
      <c r="K13" s="274" t="s">
        <v>516</v>
      </c>
      <c r="L13" s="11"/>
      <c r="M13" s="19"/>
      <c r="N13" s="19"/>
      <c r="O13" s="19"/>
      <c r="P13" s="19"/>
      <c r="Q13" s="19"/>
    </row>
    <row r="14" spans="1:17" ht="13.5" customHeight="1" x14ac:dyDescent="0.25">
      <c r="A14" s="11"/>
      <c r="B14" s="185" t="s">
        <v>418</v>
      </c>
      <c r="C14" s="184"/>
      <c r="D14" s="184"/>
      <c r="E14" s="184"/>
      <c r="F14" s="184"/>
      <c r="G14" s="184"/>
      <c r="H14" s="184"/>
      <c r="I14" s="184"/>
      <c r="J14" s="11"/>
      <c r="K14" s="19"/>
      <c r="L14" s="19"/>
      <c r="M14" s="19"/>
      <c r="N14" s="19"/>
      <c r="O14" s="19"/>
      <c r="P14" s="19"/>
      <c r="Q14" s="19"/>
    </row>
    <row r="15" spans="1:17" ht="16.5" customHeight="1" x14ac:dyDescent="0.25">
      <c r="A15" s="11"/>
      <c r="B15" s="188" t="s">
        <v>29</v>
      </c>
      <c r="C15" s="192" t="s">
        <v>11</v>
      </c>
      <c r="D15" s="192"/>
      <c r="E15" s="192"/>
      <c r="F15" s="193"/>
      <c r="G15" s="426"/>
      <c r="H15" s="427"/>
      <c r="I15" s="39"/>
      <c r="J15" s="11"/>
      <c r="K15" s="156"/>
      <c r="L15" s="209"/>
      <c r="M15" s="209"/>
      <c r="N15" s="209"/>
      <c r="O15" s="209"/>
      <c r="P15" s="19"/>
      <c r="Q15" s="19"/>
    </row>
    <row r="16" spans="1:17" ht="16.5" customHeight="1" x14ac:dyDescent="0.15">
      <c r="A16" s="11"/>
      <c r="B16" s="188" t="s">
        <v>29</v>
      </c>
      <c r="C16" s="428" t="s">
        <v>182</v>
      </c>
      <c r="D16" s="428"/>
      <c r="E16" s="428"/>
      <c r="F16" s="429"/>
      <c r="G16" s="424"/>
      <c r="H16" s="425"/>
      <c r="I16" s="39"/>
      <c r="J16" s="11"/>
      <c r="K16" s="156"/>
      <c r="L16" s="228"/>
      <c r="M16" s="228"/>
      <c r="N16" s="228"/>
      <c r="O16" s="228"/>
      <c r="P16" s="11"/>
      <c r="Q16" s="11"/>
    </row>
    <row r="17" spans="1:17" ht="16.5" customHeight="1" x14ac:dyDescent="0.15">
      <c r="A17" s="11"/>
      <c r="B17" s="188" t="s">
        <v>29</v>
      </c>
      <c r="C17" s="413" t="s">
        <v>420</v>
      </c>
      <c r="D17" s="413"/>
      <c r="E17" s="413"/>
      <c r="F17" s="421"/>
      <c r="G17" s="411"/>
      <c r="H17" s="412"/>
      <c r="I17" s="39" t="s">
        <v>43</v>
      </c>
      <c r="J17" s="11"/>
      <c r="K17" s="156"/>
      <c r="L17" s="229"/>
      <c r="M17" s="229"/>
      <c r="N17" s="229"/>
      <c r="O17" s="229"/>
      <c r="P17" s="11"/>
      <c r="Q17" s="11"/>
    </row>
    <row r="18" spans="1:17" ht="16.5" customHeight="1" x14ac:dyDescent="0.15">
      <c r="A18" s="11"/>
      <c r="B18" s="188" t="s">
        <v>29</v>
      </c>
      <c r="C18" s="413" t="s">
        <v>502</v>
      </c>
      <c r="D18" s="413"/>
      <c r="E18" s="413"/>
      <c r="F18" s="413"/>
      <c r="G18" s="414"/>
      <c r="H18" s="415"/>
      <c r="I18" s="39" t="str">
        <f>IF(G15="Gaskedel","Nm3/år",IF(G15="Oliekedel","l/år","kg/år"))</f>
        <v>kg/år</v>
      </c>
      <c r="J18" s="11"/>
      <c r="K18" s="156"/>
      <c r="L18" s="228"/>
      <c r="M18" s="228"/>
      <c r="N18" s="228"/>
      <c r="O18" s="228"/>
      <c r="P18" s="11"/>
      <c r="Q18" s="11"/>
    </row>
    <row r="19" spans="1:17" ht="13.5" customHeight="1" x14ac:dyDescent="0.15">
      <c r="A19" s="11"/>
      <c r="B19" s="186" t="s">
        <v>419</v>
      </c>
      <c r="C19" s="28"/>
      <c r="D19" s="28"/>
      <c r="E19" s="28"/>
      <c r="F19" s="28"/>
      <c r="G19" s="28"/>
      <c r="H19" s="28"/>
      <c r="I19" s="28"/>
      <c r="J19" s="11"/>
      <c r="K19" s="11"/>
      <c r="L19" s="11"/>
      <c r="M19" s="11"/>
      <c r="N19" s="11"/>
      <c r="O19" s="11"/>
      <c r="P19" s="11"/>
      <c r="Q19" s="11"/>
    </row>
    <row r="20" spans="1:17" ht="16.5" customHeight="1" x14ac:dyDescent="0.15">
      <c r="A20" s="11"/>
      <c r="B20" s="188" t="s">
        <v>29</v>
      </c>
      <c r="C20" s="388" t="s">
        <v>11</v>
      </c>
      <c r="D20" s="388"/>
      <c r="E20" s="388"/>
      <c r="F20" s="403"/>
      <c r="G20" s="419"/>
      <c r="H20" s="420"/>
      <c r="I20" s="28"/>
      <c r="J20" s="11"/>
      <c r="K20" s="156"/>
      <c r="L20" s="228"/>
      <c r="M20" s="228"/>
      <c r="N20" s="228"/>
      <c r="O20" s="228"/>
      <c r="P20" s="11"/>
      <c r="Q20" s="11"/>
    </row>
    <row r="21" spans="1:17" ht="23.25" customHeight="1" x14ac:dyDescent="0.15">
      <c r="A21" s="11"/>
      <c r="B21" s="188" t="s">
        <v>29</v>
      </c>
      <c r="C21" s="391" t="s">
        <v>441</v>
      </c>
      <c r="D21" s="391"/>
      <c r="E21" s="391"/>
      <c r="F21" s="418"/>
      <c r="G21" s="417"/>
      <c r="H21" s="417"/>
      <c r="I21" s="39" t="s">
        <v>172</v>
      </c>
      <c r="J21" s="11"/>
      <c r="K21" s="156"/>
      <c r="L21" s="228"/>
      <c r="M21" s="228"/>
      <c r="N21" s="228"/>
      <c r="O21" s="228"/>
      <c r="P21" s="11"/>
      <c r="Q21" s="11"/>
    </row>
    <row r="22" spans="1:17" ht="15.75" customHeight="1" x14ac:dyDescent="0.15">
      <c r="A22" s="11"/>
      <c r="B22" s="416" t="str">
        <f>IF(AND(G20="Gaskedel",G21&gt;'3_ '!D71),"Virkningsgrad kan ikke overstige 103%",IF(AND(G20="Oliekedel",G21&gt;'3_ '!D72),"Virkningsgrad kan ikke overstige 92%",IF(AND(G20="Fliskedel",G21&gt;'3_ '!D73),"Virkningsgrad kan ikke overstige 96,6%",IF(AND(G20="Træpillekedel",G21&gt;'3_ '!D74),"Virkningsgrad kan ikke overstige 99%",IF(AND(G20="Halmkedel",G21&gt;'3_ '!D75),"Virkningsgrad kan ikke overstige 92,7%",IF(AND(G20="Kul- og kokskedel",G21&gt;'3_ '!D76),"Virkningsgrad kan ikke overstige 75%",""))))))</f>
        <v/>
      </c>
      <c r="C22" s="416"/>
      <c r="D22" s="416"/>
      <c r="E22" s="416"/>
      <c r="F22" s="416"/>
      <c r="G22" s="416"/>
      <c r="H22" s="416"/>
      <c r="I22" s="189"/>
      <c r="J22" s="11"/>
      <c r="K22" s="156"/>
      <c r="L22" s="228"/>
      <c r="M22" s="228"/>
      <c r="N22" s="228"/>
      <c r="O22" s="228"/>
      <c r="P22" s="11"/>
      <c r="Q22" s="11"/>
    </row>
    <row r="23" spans="1:17" ht="6" customHeight="1" x14ac:dyDescent="0.15">
      <c r="A23" s="11"/>
      <c r="B23" s="245"/>
      <c r="C23" s="244"/>
      <c r="D23" s="244"/>
      <c r="E23" s="244"/>
      <c r="F23" s="244"/>
      <c r="G23" s="244"/>
      <c r="H23" s="244"/>
      <c r="I23" s="244"/>
      <c r="J23" s="11"/>
      <c r="K23" s="245"/>
      <c r="L23" s="246"/>
      <c r="M23" s="246"/>
      <c r="N23" s="246"/>
      <c r="O23" s="246"/>
      <c r="P23" s="11"/>
      <c r="Q23" s="11"/>
    </row>
    <row r="24" spans="1:17" ht="18.75" customHeight="1" x14ac:dyDescent="0.15">
      <c r="A24" s="11"/>
      <c r="B24" s="190" t="s">
        <v>13</v>
      </c>
      <c r="C24" s="190"/>
      <c r="D24" s="190"/>
      <c r="E24" s="190"/>
      <c r="F24" s="190"/>
      <c r="G24" s="190"/>
      <c r="H24" s="190"/>
      <c r="I24" s="190"/>
      <c r="J24" s="11"/>
      <c r="K24" s="156"/>
      <c r="L24" s="228"/>
      <c r="M24" s="228"/>
      <c r="N24" s="228"/>
      <c r="O24" s="228"/>
      <c r="P24" s="11"/>
      <c r="Q24" s="11"/>
    </row>
    <row r="25" spans="1:17" ht="16.5" customHeight="1" x14ac:dyDescent="0.15">
      <c r="A25" s="11"/>
      <c r="B25" s="28" t="s">
        <v>469</v>
      </c>
      <c r="C25" s="184"/>
      <c r="D25" s="184"/>
      <c r="E25" s="184"/>
      <c r="F25" s="184"/>
      <c r="G25" s="184"/>
      <c r="H25" s="284">
        <f>IF(G15="Gaskedel",'3_ '!D31/'3_ '!D22,IF('3'!G15="Oliekedel",'3_ '!D32/'3_ '!D23,IF('3'!G15="Fliskedel",'3_ '!D33/'3_ '!D24,IF('3'!G15="Træpillekedel",'3_ '!D34/'3_ '!D25,IF('3'!G15="Halmkedel",'3_ '!D35/'3_ '!D26,IF('3'!G15="Kul- og kokskedel",'3_ '!D36/'3_ '!D27))))))/1000</f>
        <v>0</v>
      </c>
      <c r="I25" s="28" t="s">
        <v>488</v>
      </c>
      <c r="J25" s="11"/>
      <c r="K25" s="156"/>
      <c r="L25" s="228"/>
      <c r="M25" s="228"/>
      <c r="N25" s="228"/>
      <c r="O25" s="228"/>
      <c r="P25" s="11"/>
      <c r="Q25" s="11"/>
    </row>
    <row r="26" spans="1:17" ht="16.5" customHeight="1" x14ac:dyDescent="0.15">
      <c r="A26" s="11"/>
      <c r="B26" s="32" t="s">
        <v>470</v>
      </c>
      <c r="C26" s="184"/>
      <c r="D26" s="184"/>
      <c r="E26" s="184"/>
      <c r="F26" s="184"/>
      <c r="G26" s="184"/>
      <c r="H26" s="326">
        <f>H25-'3_ '!D53/1000</f>
        <v>0</v>
      </c>
      <c r="I26" s="28" t="s">
        <v>488</v>
      </c>
      <c r="J26" s="11"/>
      <c r="K26" s="156"/>
      <c r="L26" s="228"/>
      <c r="M26" s="228"/>
      <c r="N26" s="228"/>
      <c r="O26" s="228"/>
      <c r="P26" s="11"/>
      <c r="Q26" s="11"/>
    </row>
    <row r="27" spans="1:17" ht="16.5" customHeight="1" thickBot="1" x14ac:dyDescent="0.2">
      <c r="A27" s="11"/>
      <c r="B27" s="28" t="s">
        <v>471</v>
      </c>
      <c r="C27" s="28"/>
      <c r="D27" s="28"/>
      <c r="E27" s="28"/>
      <c r="F27" s="28"/>
      <c r="G27" s="28"/>
      <c r="H27" s="224" t="str">
        <f>IFERROR(H28/H25*100,"")</f>
        <v/>
      </c>
      <c r="I27" s="28" t="s">
        <v>172</v>
      </c>
      <c r="J27" s="11"/>
      <c r="K27" s="156"/>
      <c r="L27" s="230"/>
      <c r="M27" s="230"/>
      <c r="N27" s="230"/>
      <c r="O27" s="230"/>
      <c r="P27" s="11"/>
      <c r="Q27" s="11"/>
    </row>
    <row r="28" spans="1:17" ht="16.5" customHeight="1" thickBot="1" x14ac:dyDescent="0.2">
      <c r="A28" s="11"/>
      <c r="B28" s="275" t="s">
        <v>297</v>
      </c>
      <c r="C28" s="276"/>
      <c r="D28" s="276"/>
      <c r="E28" s="276"/>
      <c r="F28" s="276"/>
      <c r="G28" s="276"/>
      <c r="H28" s="288">
        <f>IF(OR(I11=-1,'3_ '!D18="FEJL",'3_ '!E78=1),0,IF(H25-H26&gt;1000,1000,H25-H26))</f>
        <v>0</v>
      </c>
      <c r="I28" s="278" t="s">
        <v>489</v>
      </c>
      <c r="J28" s="11"/>
      <c r="K28" s="156"/>
      <c r="L28" s="230"/>
      <c r="M28" s="230"/>
      <c r="N28" s="230"/>
      <c r="O28" s="230"/>
      <c r="P28" s="11"/>
      <c r="Q28" s="11"/>
    </row>
    <row r="29" spans="1:17" ht="15" customHeight="1" x14ac:dyDescent="0.15">
      <c r="A29" s="52"/>
      <c r="B29" s="329" t="str">
        <f>IF('3_ '!D18="FEJL","Brændselsforbrug er for højt ift. kedelstørrelse",IF('3_ '!E78=1,"Virkningsgrad på ny kedel er for høj",""))</f>
        <v/>
      </c>
      <c r="C29" s="11"/>
      <c r="D29" s="11"/>
      <c r="E29" s="11"/>
      <c r="F29" s="11"/>
      <c r="G29" s="11"/>
      <c r="H29" s="11"/>
      <c r="I29" s="11"/>
      <c r="J29" s="52"/>
      <c r="K29" s="11"/>
      <c r="L29" s="11"/>
      <c r="M29" s="302"/>
      <c r="N29" s="302"/>
      <c r="O29" s="302"/>
      <c r="P29" s="11"/>
      <c r="Q29" s="11"/>
    </row>
    <row r="30" spans="1:17" ht="14.25" customHeight="1" x14ac:dyDescent="0.15">
      <c r="A30" s="11"/>
      <c r="B30" s="331" t="str">
        <f>IF(H25-H26&gt;1000,"Energibesparelsesloft på 1.000 MWh er nået","")</f>
        <v/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316" t="s">
        <v>18</v>
      </c>
    </row>
    <row r="31" spans="1:17" ht="12.75" customHeight="1" x14ac:dyDescent="0.1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</row>
  </sheetData>
  <mergeCells count="20">
    <mergeCell ref="C8:L8"/>
    <mergeCell ref="C9:L9"/>
    <mergeCell ref="G16:H16"/>
    <mergeCell ref="G15:H15"/>
    <mergeCell ref="B13:I13"/>
    <mergeCell ref="C16:F16"/>
    <mergeCell ref="B1:C2"/>
    <mergeCell ref="D1:E2"/>
    <mergeCell ref="F1:G2"/>
    <mergeCell ref="B6:L7"/>
    <mergeCell ref="H1:I2"/>
    <mergeCell ref="G17:H17"/>
    <mergeCell ref="C18:F18"/>
    <mergeCell ref="G18:H18"/>
    <mergeCell ref="C20:F20"/>
    <mergeCell ref="B22:H22"/>
    <mergeCell ref="G21:H21"/>
    <mergeCell ref="C21:F21"/>
    <mergeCell ref="G20:H20"/>
    <mergeCell ref="C17:F17"/>
  </mergeCells>
  <conditionalFormatting sqref="J12:K12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G21:H21">
    <cfRule type="expression" dxfId="4" priority="6">
      <formula>IF(OR(G20="Fliskedel u. kondensering",G20="Træpillekedel u. kondensering",G20="Halmkedel u. kondensering"),"-",FEJL)</formula>
    </cfRule>
  </conditionalFormatting>
  <dataValidations count="3">
    <dataValidation allowBlank="1" showInputMessage="1" showErrorMessage="1" prompt="Indtast det årlige brændselsforbrug for den eksisterende kedel der er opgjort eller målt" sqref="G18:H18"/>
    <dataValidation allowBlank="1" showInputMessage="1" showErrorMessage="1" prompt="Indtast virkningsgrad på ny kedel. Kan typisk findes på databladet, ved målinger eller også kan det oplyses af producenten." sqref="G21:H21"/>
    <dataValidation allowBlank="1" showInputMessage="1" showErrorMessage="1" prompt="Indtast varmeydelsen på kedlen. Varmeydelsen kan typisk findes på datablad eller mærkeplade på kedlen" sqref="G17:H17"/>
  </dataValidations>
  <hyperlinks>
    <hyperlink ref="B1" location="Forside!A1" display="Forside"/>
    <hyperlink ref="D1" location="Introduktion!A1" display="Introduktion"/>
    <hyperlink ref="Q30" location="Energisparetiltag!A1" display="Energisparetiltag"/>
    <hyperlink ref="F1" location="Energisparetiltag!A1" display="Energisparetiltag"/>
    <hyperlink ref="H1" location="'Til ansøgning'!A1" display="Ansøgningsskema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>
    <oddHeader xml:space="preserve">&amp;L&amp;G&amp;R&amp;18 </oddHeader>
    <oddFooter>&amp;C&amp;"Verdana,normal"&amp;8&amp;P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16860A5-BC82-4DD5-A331-4B1F273298C4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I11</xm:sqref>
        </x14:conditionalFormatting>
        <x14:conditionalFormatting xmlns:xm="http://schemas.microsoft.com/office/excel/2006/main">
          <x14:cfRule type="iconSet" priority="9" id="{20CEBE28-03BE-41DB-82EA-6527456E4C7A}">
            <x14:iconSet iconSet="3Symbols2" custom="1">
              <x14:cfvo type="percent">
                <xm:f>0</xm:f>
              </x14:cfvo>
              <x14:cfvo type="num">
                <xm:f>-0.5</xm:f>
              </x14:cfvo>
              <x14:cfvo type="num">
                <xm:f>0.5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O8:O9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'3_ '!$F$4:$F$9</xm:f>
          </x14:formula1>
          <xm:sqref>G20:H20 G15:H15</xm:sqref>
        </x14:dataValidation>
        <x14:dataValidation type="list" allowBlank="1" showInputMessage="1" showErrorMessage="1">
          <x14:formula1>
            <xm:f>'3_ '!$K$4:$K$5</xm:f>
          </x14:formula1>
          <xm:sqref>M8:M9</xm:sqref>
        </x14:dataValidation>
        <x14:dataValidation type="whole" allowBlank="1" showInputMessage="1" showErrorMessage="1" error="Kedel skal være fra 1950 eller senere end forrige år" prompt="Indtast årstal for eksisterende kedel. Årstallet kan typisk findes på kedlens mærkeplade.">
          <x14:formula1>
            <xm:f>1950</xm:f>
          </x14:formula1>
          <x14:formula2>
            <xm:f>'3_ '!G59-1</xm:f>
          </x14:formula2>
          <xm:sqref>G16:H16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99"/>
  <sheetViews>
    <sheetView workbookViewId="0">
      <selection activeCell="D10" sqref="D10"/>
    </sheetView>
  </sheetViews>
  <sheetFormatPr defaultColWidth="10.42578125" defaultRowHeight="12.75" customHeight="1" x14ac:dyDescent="0.25"/>
  <cols>
    <col min="1" max="1" width="10.42578125" style="1"/>
    <col min="2" max="2" width="37.85546875" style="1" customWidth="1"/>
    <col min="3" max="3" width="10.42578125" style="1"/>
    <col min="4" max="4" width="31" style="1" bestFit="1" customWidth="1"/>
    <col min="5" max="5" width="10.42578125" style="1"/>
    <col min="6" max="6" width="50.140625" style="1" customWidth="1"/>
    <col min="7" max="7" width="13.140625" style="1" customWidth="1"/>
    <col min="8" max="8" width="18.5703125" style="1" bestFit="1" customWidth="1"/>
    <col min="9" max="9" width="19.42578125" style="1" customWidth="1"/>
    <col min="10" max="10" width="13.5703125" style="1" bestFit="1" customWidth="1"/>
    <col min="11" max="11" width="13.42578125" style="1" customWidth="1"/>
    <col min="12" max="12" width="14.28515625" style="1" customWidth="1"/>
    <col min="13" max="13" width="16.7109375" style="1" customWidth="1"/>
    <col min="14" max="14" width="15.85546875" style="1" customWidth="1"/>
    <col min="15" max="15" width="18.85546875" style="1" customWidth="1"/>
    <col min="16" max="16" width="19" style="1" customWidth="1"/>
    <col min="17" max="17" width="20.85546875" style="1" customWidth="1"/>
    <col min="18" max="19" width="10.42578125" style="1"/>
    <col min="20" max="20" width="11.7109375" style="1" customWidth="1"/>
    <col min="22" max="30" width="10.42578125" style="1"/>
    <col min="31" max="31" width="19.140625" style="1" customWidth="1"/>
    <col min="32" max="32" width="24.42578125" style="1" customWidth="1"/>
    <col min="33" max="33" width="33.42578125" style="1" customWidth="1"/>
    <col min="34" max="34" width="45.140625" style="1" customWidth="1"/>
    <col min="35" max="16384" width="10.42578125" style="1"/>
  </cols>
  <sheetData>
    <row r="1" spans="2:34" ht="12.75" customHeight="1" x14ac:dyDescent="0.25">
      <c r="N1" s="202"/>
      <c r="O1" s="202"/>
      <c r="P1" s="202"/>
      <c r="Q1" s="202"/>
      <c r="R1" s="202"/>
      <c r="S1" s="202"/>
    </row>
    <row r="2" spans="2:34" ht="12.75" customHeight="1" x14ac:dyDescent="0.25">
      <c r="B2" s="64" t="s">
        <v>34</v>
      </c>
      <c r="F2" s="248"/>
      <c r="G2" s="89"/>
      <c r="H2" s="89"/>
      <c r="I2" s="89"/>
      <c r="J2" s="118"/>
      <c r="K2" s="89"/>
      <c r="L2" s="89"/>
      <c r="M2" s="89"/>
      <c r="N2" s="202"/>
      <c r="O2" s="202"/>
      <c r="P2"/>
      <c r="R2" s="202"/>
      <c r="S2" s="202"/>
      <c r="T2" s="432" t="s">
        <v>127</v>
      </c>
      <c r="U2" s="433"/>
      <c r="V2" s="434"/>
      <c r="Y2"/>
      <c r="AE2" s="176"/>
      <c r="AF2" s="129">
        <v>1950</v>
      </c>
      <c r="AG2" s="129">
        <v>1977</v>
      </c>
      <c r="AH2" s="201">
        <v>1991</v>
      </c>
    </row>
    <row r="3" spans="2:34" ht="12.75" customHeight="1" x14ac:dyDescent="0.25">
      <c r="F3" s="108" t="s">
        <v>11</v>
      </c>
      <c r="G3" s="129" t="s">
        <v>60</v>
      </c>
      <c r="H3" s="110"/>
      <c r="I3" s="89"/>
      <c r="L3" s="89"/>
      <c r="M3" s="89"/>
      <c r="N3" s="202"/>
      <c r="O3" s="432" t="s">
        <v>504</v>
      </c>
      <c r="P3" s="433"/>
      <c r="Q3" s="247" t="s">
        <v>505</v>
      </c>
      <c r="T3" s="112" t="s">
        <v>39</v>
      </c>
      <c r="U3" s="120">
        <f>(39.6*1000)/3600</f>
        <v>11</v>
      </c>
      <c r="V3" s="86" t="s">
        <v>100</v>
      </c>
      <c r="W3" s="85" t="s">
        <v>99</v>
      </c>
      <c r="X3" s="6"/>
      <c r="Y3"/>
      <c r="AE3" s="117" t="s">
        <v>442</v>
      </c>
      <c r="AF3" s="89" t="s">
        <v>113</v>
      </c>
      <c r="AG3" s="89" t="s">
        <v>114</v>
      </c>
      <c r="AH3" s="86" t="s">
        <v>481</v>
      </c>
    </row>
    <row r="4" spans="2:34" ht="12.75" customHeight="1" x14ac:dyDescent="0.25">
      <c r="D4" s="3" t="s">
        <v>19</v>
      </c>
      <c r="F4" s="112" t="s">
        <v>442</v>
      </c>
      <c r="G4" s="89" t="s">
        <v>421</v>
      </c>
      <c r="H4" s="86" t="s">
        <v>425</v>
      </c>
      <c r="I4" s="89" t="s">
        <v>429</v>
      </c>
      <c r="K4" s="1" t="s">
        <v>8</v>
      </c>
      <c r="M4" s="89"/>
      <c r="N4" s="202"/>
      <c r="O4" s="249">
        <v>0</v>
      </c>
      <c r="P4" s="250">
        <v>1250</v>
      </c>
      <c r="Q4" s="251">
        <f>(1000+1250)/2</f>
        <v>1125</v>
      </c>
      <c r="T4" s="112" t="s">
        <v>38</v>
      </c>
      <c r="U4" s="120">
        <f>(40.65*0.84)/3.6</f>
        <v>9.4849999999999994</v>
      </c>
      <c r="V4" s="86" t="s">
        <v>98</v>
      </c>
      <c r="W4" s="85" t="s">
        <v>99</v>
      </c>
      <c r="Y4"/>
      <c r="AE4" s="117" t="s">
        <v>449</v>
      </c>
      <c r="AF4" s="89" t="s">
        <v>105</v>
      </c>
      <c r="AG4" s="89" t="s">
        <v>106</v>
      </c>
      <c r="AH4" s="86" t="s">
        <v>107</v>
      </c>
    </row>
    <row r="5" spans="2:34" ht="12.75" customHeight="1" x14ac:dyDescent="0.25">
      <c r="D5" s="9" t="s">
        <v>20</v>
      </c>
      <c r="F5" s="112" t="s">
        <v>449</v>
      </c>
      <c r="G5" s="89" t="s">
        <v>422</v>
      </c>
      <c r="H5" s="86" t="s">
        <v>426</v>
      </c>
      <c r="I5" s="89" t="s">
        <v>430</v>
      </c>
      <c r="K5" s="1" t="s">
        <v>9</v>
      </c>
      <c r="M5" s="89"/>
      <c r="N5" s="202"/>
      <c r="O5" s="249">
        <v>1251</v>
      </c>
      <c r="P5" s="250">
        <v>1750</v>
      </c>
      <c r="Q5" s="251">
        <v>1500</v>
      </c>
      <c r="T5" s="112" t="s">
        <v>94</v>
      </c>
      <c r="U5" s="120">
        <f>9.3*1000/3600</f>
        <v>2.5833333333333335</v>
      </c>
      <c r="V5" s="86" t="s">
        <v>97</v>
      </c>
      <c r="W5" s="85" t="s">
        <v>99</v>
      </c>
      <c r="Y5"/>
      <c r="AE5" s="117" t="s">
        <v>437</v>
      </c>
      <c r="AF5" s="89" t="s">
        <v>437</v>
      </c>
      <c r="AG5" s="89" t="s">
        <v>437</v>
      </c>
      <c r="AH5" s="86" t="s">
        <v>437</v>
      </c>
    </row>
    <row r="6" spans="2:34" ht="12.75" customHeight="1" x14ac:dyDescent="0.25">
      <c r="D6" s="10" t="s">
        <v>21</v>
      </c>
      <c r="F6" s="112" t="s">
        <v>437</v>
      </c>
      <c r="G6" s="89"/>
      <c r="H6" s="86"/>
      <c r="I6" s="89"/>
      <c r="L6" s="89"/>
      <c r="M6" s="89"/>
      <c r="N6" s="202"/>
      <c r="O6" s="249">
        <v>1751</v>
      </c>
      <c r="P6" s="250">
        <v>2250</v>
      </c>
      <c r="Q6" s="251">
        <v>2000</v>
      </c>
      <c r="R6"/>
      <c r="S6"/>
      <c r="T6" s="112" t="s">
        <v>95</v>
      </c>
      <c r="U6" s="120">
        <f>17.5*1000/3600</f>
        <v>4.8611111111111107</v>
      </c>
      <c r="V6" s="86" t="s">
        <v>97</v>
      </c>
      <c r="W6" s="85" t="s">
        <v>99</v>
      </c>
      <c r="Y6"/>
      <c r="AE6" s="117" t="s">
        <v>448</v>
      </c>
      <c r="AF6" s="89" t="s">
        <v>438</v>
      </c>
      <c r="AG6" s="89" t="s">
        <v>438</v>
      </c>
      <c r="AH6" s="86" t="s">
        <v>438</v>
      </c>
    </row>
    <row r="7" spans="2:34" ht="12.75" customHeight="1" x14ac:dyDescent="0.25">
      <c r="F7" s="112" t="s">
        <v>438</v>
      </c>
      <c r="G7" s="89" t="s">
        <v>423</v>
      </c>
      <c r="H7" s="86" t="s">
        <v>427</v>
      </c>
      <c r="I7" s="89"/>
      <c r="L7" s="89"/>
      <c r="M7" s="89"/>
      <c r="N7" s="202"/>
      <c r="O7" s="249">
        <v>2251</v>
      </c>
      <c r="P7" s="250">
        <v>2750</v>
      </c>
      <c r="Q7" s="251">
        <v>2500</v>
      </c>
      <c r="R7"/>
      <c r="S7"/>
      <c r="T7" s="112" t="s">
        <v>96</v>
      </c>
      <c r="U7" s="120">
        <f>14.5*1000/3600</f>
        <v>4.0277777777777777</v>
      </c>
      <c r="V7" s="86" t="s">
        <v>97</v>
      </c>
      <c r="W7" s="85" t="s">
        <v>99</v>
      </c>
      <c r="Y7"/>
      <c r="AE7" s="117" t="s">
        <v>439</v>
      </c>
      <c r="AF7" s="89" t="s">
        <v>439</v>
      </c>
      <c r="AG7" s="89" t="s">
        <v>439</v>
      </c>
      <c r="AH7" s="86" t="s">
        <v>439</v>
      </c>
    </row>
    <row r="8" spans="2:34" ht="12.75" customHeight="1" x14ac:dyDescent="0.25">
      <c r="B8" s="64" t="s">
        <v>10</v>
      </c>
      <c r="C8" s="91" t="s">
        <v>31</v>
      </c>
      <c r="D8" s="91" t="s">
        <v>32</v>
      </c>
      <c r="F8" s="112" t="s">
        <v>439</v>
      </c>
      <c r="G8" s="89" t="s">
        <v>424</v>
      </c>
      <c r="H8" s="86" t="s">
        <v>428</v>
      </c>
      <c r="I8" s="89"/>
      <c r="L8" s="89"/>
      <c r="M8" s="89"/>
      <c r="N8" s="202"/>
      <c r="O8" s="249">
        <v>2751</v>
      </c>
      <c r="P8" s="250">
        <v>3500</v>
      </c>
      <c r="Q8" s="251">
        <f>(2750+3500)/2</f>
        <v>3125</v>
      </c>
      <c r="R8"/>
      <c r="S8" t="s">
        <v>505</v>
      </c>
      <c r="T8" s="114" t="s">
        <v>506</v>
      </c>
      <c r="U8" s="253">
        <f>(((29.3+26.5)/2)*1000)/3600</f>
        <v>7.75</v>
      </c>
      <c r="V8" s="88" t="s">
        <v>97</v>
      </c>
      <c r="W8" s="85" t="s">
        <v>99</v>
      </c>
      <c r="AE8" s="255" t="s">
        <v>501</v>
      </c>
      <c r="AF8" s="87" t="s">
        <v>521</v>
      </c>
      <c r="AG8" s="87" t="s">
        <v>522</v>
      </c>
      <c r="AH8" s="88" t="s">
        <v>523</v>
      </c>
    </row>
    <row r="9" spans="2:34" ht="12.75" customHeight="1" x14ac:dyDescent="0.25">
      <c r="B9" s="1" t="str">
        <f>'3'!C15</f>
        <v>Opvarmningsform</v>
      </c>
      <c r="C9" s="63" t="s">
        <v>36</v>
      </c>
      <c r="D9" s="70">
        <f>'3'!G15</f>
        <v>0</v>
      </c>
      <c r="F9" s="114" t="s">
        <v>501</v>
      </c>
      <c r="G9" s="87" t="s">
        <v>501</v>
      </c>
      <c r="H9" s="88"/>
      <c r="N9" s="202"/>
      <c r="O9" s="249">
        <v>3501</v>
      </c>
      <c r="P9" s="250">
        <v>10000</v>
      </c>
      <c r="Q9" s="251">
        <f>(3100+10000)/2</f>
        <v>6550</v>
      </c>
      <c r="R9"/>
      <c r="S9"/>
    </row>
    <row r="10" spans="2:34" ht="12.75" customHeight="1" x14ac:dyDescent="0.25">
      <c r="B10" s="1" t="str">
        <f>'3'!C16</f>
        <v>Årgang af eksisterende kedel (åååå)</v>
      </c>
      <c r="C10" s="63" t="s">
        <v>126</v>
      </c>
      <c r="D10" s="70">
        <f>IF(AND('3'!G16&gt;=1962,'3'!G16&lt;=1976),1976,'3'!G16)</f>
        <v>0</v>
      </c>
      <c r="O10" s="249">
        <v>10001</v>
      </c>
      <c r="P10" s="250">
        <v>25000</v>
      </c>
      <c r="Q10" s="251">
        <f>(10000+25000)/2</f>
        <v>17500</v>
      </c>
      <c r="R10"/>
      <c r="S10"/>
      <c r="T10" s="1" t="s">
        <v>102</v>
      </c>
    </row>
    <row r="11" spans="2:34" ht="12.75" customHeight="1" x14ac:dyDescent="0.25">
      <c r="B11" s="1" t="str">
        <f>'3'!C17</f>
        <v>Varmeydelse på kedel  jf. mærkeplade</v>
      </c>
      <c r="C11" s="63" t="s">
        <v>41</v>
      </c>
      <c r="D11" s="70">
        <f>'3'!G17</f>
        <v>0</v>
      </c>
      <c r="O11" s="249">
        <v>25001</v>
      </c>
      <c r="P11" s="250">
        <v>50000</v>
      </c>
      <c r="Q11" s="251">
        <f>(50000+25000)/2</f>
        <v>37500</v>
      </c>
      <c r="R11"/>
      <c r="S11"/>
      <c r="T11" s="85" t="s">
        <v>101</v>
      </c>
    </row>
    <row r="12" spans="2:34" ht="15" x14ac:dyDescent="0.25">
      <c r="B12" s="1" t="str">
        <f>'3'!C20</f>
        <v>Opvarmningsform</v>
      </c>
      <c r="C12" s="63" t="s">
        <v>36</v>
      </c>
      <c r="D12" s="70">
        <f>'3'!G20</f>
        <v>0</v>
      </c>
      <c r="F12" s="108" t="s">
        <v>61</v>
      </c>
      <c r="G12" s="109"/>
      <c r="H12" s="109"/>
      <c r="I12" s="109"/>
      <c r="J12" s="109"/>
      <c r="K12" s="109"/>
      <c r="L12" s="110"/>
      <c r="M12" s="89"/>
      <c r="N12" s="202"/>
      <c r="O12" s="249">
        <v>50001</v>
      </c>
      <c r="P12" s="250">
        <v>100000</v>
      </c>
      <c r="Q12" s="251">
        <f>(50000+100000)/2</f>
        <v>75000</v>
      </c>
      <c r="R12"/>
      <c r="S12"/>
    </row>
    <row r="13" spans="2:34" ht="15.75" customHeight="1" x14ac:dyDescent="0.25">
      <c r="B13" s="215" t="str">
        <f>'3'!C18</f>
        <v>Opgjort/målt årligt forbrug af brændsel</v>
      </c>
      <c r="C13" s="66" t="str">
        <f>C14</f>
        <v>kg/år</v>
      </c>
      <c r="D13" s="216">
        <f>+'3'!G18</f>
        <v>0</v>
      </c>
      <c r="F13" s="430" t="s">
        <v>124</v>
      </c>
      <c r="G13" s="431"/>
      <c r="H13" s="203" t="s">
        <v>103</v>
      </c>
      <c r="I13" s="203" t="s">
        <v>125</v>
      </c>
      <c r="J13" s="203" t="s">
        <v>109</v>
      </c>
      <c r="K13" s="203" t="s">
        <v>96</v>
      </c>
      <c r="L13" s="111" t="s">
        <v>506</v>
      </c>
      <c r="M13" s="203"/>
      <c r="N13" s="203"/>
      <c r="O13" s="249">
        <v>100001</v>
      </c>
      <c r="P13" s="250">
        <v>125000</v>
      </c>
      <c r="Q13" s="251">
        <f>(100000+125000)/2</f>
        <v>112500</v>
      </c>
      <c r="R13"/>
      <c r="S13"/>
    </row>
    <row r="14" spans="2:34" ht="16.5" customHeight="1" x14ac:dyDescent="0.25">
      <c r="B14" s="1" t="s">
        <v>503</v>
      </c>
      <c r="C14" s="63" t="str">
        <f>'3'!$I$18</f>
        <v>kg/år</v>
      </c>
      <c r="D14" s="269">
        <f>VLOOKUP($D$13,O4:Q14,3,TRUE)</f>
        <v>1125</v>
      </c>
      <c r="F14" s="112"/>
      <c r="G14" s="89"/>
      <c r="H14" s="89"/>
      <c r="I14" s="89"/>
      <c r="J14" s="89"/>
      <c r="K14" s="89"/>
      <c r="L14" s="86"/>
      <c r="M14" s="89"/>
      <c r="N14" s="89"/>
      <c r="O14" s="252">
        <v>125001</v>
      </c>
      <c r="P14" s="253">
        <v>1000000</v>
      </c>
      <c r="Q14" s="254">
        <f>(125000+150000)/2</f>
        <v>137500</v>
      </c>
      <c r="R14"/>
      <c r="S14"/>
    </row>
    <row r="15" spans="2:34" ht="12.75" customHeight="1" x14ac:dyDescent="0.25">
      <c r="B15" s="1" t="str">
        <f>+'3'!C21</f>
        <v>Virkningsgrad/nyttevirkning på ny kedel</v>
      </c>
      <c r="C15" s="63" t="s">
        <v>128</v>
      </c>
      <c r="D15" s="199">
        <f>+'3'!G21</f>
        <v>0</v>
      </c>
      <c r="F15" s="112" t="s">
        <v>113</v>
      </c>
      <c r="G15" s="89"/>
      <c r="H15" s="89" t="s">
        <v>105</v>
      </c>
      <c r="I15" s="89" t="s">
        <v>431</v>
      </c>
      <c r="J15" s="89" t="s">
        <v>432</v>
      </c>
      <c r="K15" s="89" t="s">
        <v>433</v>
      </c>
      <c r="L15" s="86" t="s">
        <v>507</v>
      </c>
      <c r="R15"/>
      <c r="S15"/>
    </row>
    <row r="16" spans="2:34" ht="12.75" customHeight="1" x14ac:dyDescent="0.25">
      <c r="C16" s="63"/>
      <c r="F16" s="112" t="s">
        <v>114</v>
      </c>
      <c r="G16" s="89"/>
      <c r="H16" s="89" t="s">
        <v>106</v>
      </c>
      <c r="I16" s="89"/>
      <c r="J16" s="89"/>
      <c r="K16" s="89"/>
      <c r="L16" s="86"/>
      <c r="M16" s="89"/>
      <c r="N16" s="89"/>
      <c r="O16" s="89"/>
      <c r="P16" s="89"/>
    </row>
    <row r="17" spans="2:17" ht="12.75" customHeight="1" x14ac:dyDescent="0.25">
      <c r="B17" s="1" t="s">
        <v>156</v>
      </c>
      <c r="C17" s="63" t="s">
        <v>25</v>
      </c>
      <c r="D17" s="212">
        <f>D11*8760</f>
        <v>0</v>
      </c>
      <c r="F17" s="112" t="s">
        <v>115</v>
      </c>
      <c r="G17" s="89"/>
      <c r="H17" s="89" t="s">
        <v>107</v>
      </c>
      <c r="I17" s="89"/>
      <c r="J17" s="89"/>
      <c r="K17" s="89"/>
      <c r="L17" s="86"/>
      <c r="M17" s="89"/>
      <c r="N17" s="89"/>
      <c r="O17" s="89"/>
      <c r="P17" s="89"/>
    </row>
    <row r="18" spans="2:17" ht="12.75" customHeight="1" x14ac:dyDescent="0.25">
      <c r="B18" s="1" t="s">
        <v>157</v>
      </c>
      <c r="D18" s="63" t="str">
        <f>IF(SUM(D31:D36)&gt;D17,"FEJL","OK")</f>
        <v>OK</v>
      </c>
      <c r="F18" s="114" t="s">
        <v>123</v>
      </c>
      <c r="G18" s="87"/>
      <c r="H18" s="87"/>
      <c r="I18" s="87"/>
      <c r="J18" s="87"/>
      <c r="K18" s="87"/>
      <c r="L18" s="88"/>
      <c r="M18" s="89"/>
      <c r="N18" s="89"/>
      <c r="O18" s="89"/>
      <c r="P18" s="89"/>
    </row>
    <row r="19" spans="2:17" ht="27" customHeight="1" x14ac:dyDescent="0.25">
      <c r="B19" s="1" t="s">
        <v>447</v>
      </c>
      <c r="D19" s="268" t="e">
        <f>+INDEX(AF3:AH8,MATCH(D9,AE3:AE8,0),MATCH(D10,AF2:AH2,1))</f>
        <v>#N/A</v>
      </c>
      <c r="E19" s="74"/>
    </row>
    <row r="20" spans="2:17" ht="12.75" customHeight="1" x14ac:dyDescent="0.25">
      <c r="E20" s="74"/>
      <c r="F20" s="108" t="s">
        <v>59</v>
      </c>
      <c r="G20" s="129" t="s">
        <v>124</v>
      </c>
      <c r="H20" s="198"/>
      <c r="I20" s="109"/>
      <c r="J20" s="109"/>
      <c r="K20" s="109"/>
      <c r="L20" s="109"/>
      <c r="M20" s="109"/>
      <c r="N20" s="109"/>
      <c r="O20" s="109"/>
      <c r="P20" s="109"/>
      <c r="Q20" s="110"/>
    </row>
    <row r="21" spans="2:17" ht="12.75" customHeight="1" x14ac:dyDescent="0.25">
      <c r="F21" s="117" t="s">
        <v>116</v>
      </c>
      <c r="G21" s="260">
        <f t="shared" ref="G21:Q21" si="0">G22*$U$3</f>
        <v>12375</v>
      </c>
      <c r="H21" s="260">
        <f t="shared" si="0"/>
        <v>16500</v>
      </c>
      <c r="I21" s="260">
        <f t="shared" si="0"/>
        <v>22000</v>
      </c>
      <c r="J21" s="260">
        <f t="shared" si="0"/>
        <v>27500</v>
      </c>
      <c r="K21" s="260">
        <f t="shared" si="0"/>
        <v>34375</v>
      </c>
      <c r="L21" s="260">
        <f t="shared" si="0"/>
        <v>72050</v>
      </c>
      <c r="M21" s="260">
        <f t="shared" si="0"/>
        <v>192500</v>
      </c>
      <c r="N21" s="260">
        <f t="shared" si="0"/>
        <v>412500</v>
      </c>
      <c r="O21" s="260">
        <f t="shared" si="0"/>
        <v>825000</v>
      </c>
      <c r="P21" s="260">
        <f t="shared" si="0"/>
        <v>1237500</v>
      </c>
      <c r="Q21" s="210">
        <f t="shared" si="0"/>
        <v>1512500</v>
      </c>
    </row>
    <row r="22" spans="2:17" ht="12.75" customHeight="1" x14ac:dyDescent="0.25">
      <c r="B22" s="1" t="s">
        <v>118</v>
      </c>
      <c r="C22" s="63" t="s">
        <v>128</v>
      </c>
      <c r="D22" s="344" t="e">
        <f>INDEX(G24:Q28,MATCH(D19,F24:F28,0),MATCH($D$14,G22:Q22,0))</f>
        <v>#N/A</v>
      </c>
      <c r="F22" s="117" t="s">
        <v>166</v>
      </c>
      <c r="G22" s="261">
        <f>(1000+1250)/2</f>
        <v>1125</v>
      </c>
      <c r="H22" s="261">
        <v>1500</v>
      </c>
      <c r="I22" s="261">
        <v>2000</v>
      </c>
      <c r="J22" s="261">
        <v>2500</v>
      </c>
      <c r="K22" s="261">
        <f>(2750+3500)/2</f>
        <v>3125</v>
      </c>
      <c r="L22" s="261">
        <f>(3100+10000)/2</f>
        <v>6550</v>
      </c>
      <c r="M22" s="261">
        <f>(10000+25000)/2</f>
        <v>17500</v>
      </c>
      <c r="N22" s="261">
        <f>(50000+25000)/2</f>
        <v>37500</v>
      </c>
      <c r="O22" s="261">
        <f>(50000+100000)/2</f>
        <v>75000</v>
      </c>
      <c r="P22" s="261">
        <f>(100000+125000)/2</f>
        <v>112500</v>
      </c>
      <c r="Q22" s="262">
        <f>(125000+150000)/2</f>
        <v>137500</v>
      </c>
    </row>
    <row r="23" spans="2:17" ht="12.75" customHeight="1" x14ac:dyDescent="0.25">
      <c r="B23" s="1" t="s">
        <v>119</v>
      </c>
      <c r="C23" s="63" t="s">
        <v>128</v>
      </c>
      <c r="D23" s="107" t="e">
        <f>INDEX(G40:Q43,MATCH(D19,F40:F43,0),MATCH(D14,G38:Q38,0))</f>
        <v>#N/A</v>
      </c>
      <c r="F23" s="117" t="s">
        <v>112</v>
      </c>
      <c r="G23" s="263" t="s">
        <v>454</v>
      </c>
      <c r="H23" s="263" t="s">
        <v>455</v>
      </c>
      <c r="I23" s="123" t="s">
        <v>456</v>
      </c>
      <c r="J23" s="123" t="s">
        <v>457</v>
      </c>
      <c r="K23" s="123" t="s">
        <v>458</v>
      </c>
      <c r="L23" s="123" t="s">
        <v>459</v>
      </c>
      <c r="M23" s="123" t="s">
        <v>453</v>
      </c>
      <c r="N23" s="123" t="s">
        <v>460</v>
      </c>
      <c r="O23" s="123" t="s">
        <v>461</v>
      </c>
      <c r="P23" s="123" t="s">
        <v>462</v>
      </c>
      <c r="Q23" s="210" t="s">
        <v>463</v>
      </c>
    </row>
    <row r="24" spans="2:17" ht="12.75" customHeight="1" x14ac:dyDescent="0.25">
      <c r="B24" s="1" t="s">
        <v>120</v>
      </c>
      <c r="C24" s="63" t="s">
        <v>128</v>
      </c>
      <c r="D24" s="104" t="e">
        <f ca="1">(-0.066*(LN(G59-D10))+G58)*(0.0043*LN(D11)+G58)</f>
        <v>#NUM!</v>
      </c>
      <c r="F24" s="112" t="s">
        <v>113</v>
      </c>
      <c r="G24" s="126">
        <v>0.5</v>
      </c>
      <c r="H24" s="124">
        <v>0.53</v>
      </c>
      <c r="I24" s="124">
        <v>0.64</v>
      </c>
      <c r="J24" s="124">
        <v>0.7</v>
      </c>
      <c r="K24" s="124">
        <v>0.76</v>
      </c>
      <c r="L24" s="124">
        <v>0.8</v>
      </c>
      <c r="M24" s="124">
        <v>0.8</v>
      </c>
      <c r="N24" s="124">
        <v>0.8</v>
      </c>
      <c r="O24" s="124">
        <v>0.8</v>
      </c>
      <c r="P24" s="124">
        <v>0.8</v>
      </c>
      <c r="Q24" s="125">
        <v>0.8</v>
      </c>
    </row>
    <row r="25" spans="2:17" ht="12.75" customHeight="1" x14ac:dyDescent="0.25">
      <c r="B25" s="1" t="s">
        <v>121</v>
      </c>
      <c r="C25" s="63" t="s">
        <v>128</v>
      </c>
      <c r="D25" s="105" t="e">
        <f ca="1">(-0.062*(LN(G59-D10))+H58)*(0.0043*LN(D11)+H58)</f>
        <v>#NUM!</v>
      </c>
      <c r="F25" s="112" t="s">
        <v>114</v>
      </c>
      <c r="G25" s="124">
        <v>0.74</v>
      </c>
      <c r="H25" s="124">
        <v>0.83</v>
      </c>
      <c r="I25" s="124">
        <v>0.88</v>
      </c>
      <c r="J25" s="124">
        <v>0.89</v>
      </c>
      <c r="K25" s="124">
        <v>0.9</v>
      </c>
      <c r="L25" s="124">
        <v>0.91</v>
      </c>
      <c r="M25" s="124">
        <v>0.91</v>
      </c>
      <c r="N25" s="124">
        <v>0.91</v>
      </c>
      <c r="O25" s="124">
        <v>0.91</v>
      </c>
      <c r="P25" s="124">
        <v>0.91</v>
      </c>
      <c r="Q25" s="125">
        <v>0.91</v>
      </c>
    </row>
    <row r="26" spans="2:17" ht="12.75" customHeight="1" x14ac:dyDescent="0.25">
      <c r="B26" s="1" t="s">
        <v>122</v>
      </c>
      <c r="C26" s="63" t="s">
        <v>128</v>
      </c>
      <c r="D26" s="105" t="e">
        <f ca="1">(-0.074*(LN(G59-D10))+I58)*(0.0043*LN(D11)+I58)</f>
        <v>#NUM!</v>
      </c>
      <c r="F26" s="112" t="s">
        <v>481</v>
      </c>
      <c r="G26" s="264">
        <f>G25+0.01</f>
        <v>0.75</v>
      </c>
      <c r="H26" s="264">
        <f t="shared" ref="H26:Q26" si="1">H25+0.01</f>
        <v>0.84</v>
      </c>
      <c r="I26" s="264">
        <f t="shared" si="1"/>
        <v>0.89</v>
      </c>
      <c r="J26" s="264">
        <f t="shared" si="1"/>
        <v>0.9</v>
      </c>
      <c r="K26" s="264">
        <f t="shared" si="1"/>
        <v>0.91</v>
      </c>
      <c r="L26" s="264">
        <f t="shared" si="1"/>
        <v>0.92</v>
      </c>
      <c r="M26" s="264">
        <f t="shared" si="1"/>
        <v>0.92</v>
      </c>
      <c r="N26" s="264">
        <f t="shared" si="1"/>
        <v>0.92</v>
      </c>
      <c r="O26" s="264">
        <f t="shared" si="1"/>
        <v>0.92</v>
      </c>
      <c r="P26" s="264">
        <f t="shared" si="1"/>
        <v>0.92</v>
      </c>
      <c r="Q26" s="265">
        <f t="shared" si="1"/>
        <v>0.92</v>
      </c>
    </row>
    <row r="27" spans="2:17" ht="12.75" customHeight="1" x14ac:dyDescent="0.25">
      <c r="B27" s="1" t="s">
        <v>508</v>
      </c>
      <c r="C27" s="63" t="s">
        <v>128</v>
      </c>
      <c r="D27" s="309" t="e" cm="1">
        <f t="array" ref="D27">+INDEX(G49:G51,MATCH(D19,F49:F51,0),0)</f>
        <v>#N/A</v>
      </c>
      <c r="F27" s="112" t="s">
        <v>115</v>
      </c>
      <c r="G27" s="126" t="s">
        <v>78</v>
      </c>
      <c r="H27" s="124">
        <v>0.51</v>
      </c>
      <c r="I27" s="124">
        <v>0.62</v>
      </c>
      <c r="J27" s="124">
        <v>0.69</v>
      </c>
      <c r="K27" s="124">
        <v>0.73</v>
      </c>
      <c r="L27" s="124">
        <v>0.78</v>
      </c>
      <c r="M27" s="124">
        <v>0.78</v>
      </c>
      <c r="N27" s="124">
        <v>0.78</v>
      </c>
      <c r="O27" s="124">
        <v>0.78</v>
      </c>
      <c r="P27" s="124">
        <v>0.78</v>
      </c>
      <c r="Q27" s="125">
        <v>0.78</v>
      </c>
    </row>
    <row r="28" spans="2:17" ht="12.75" customHeight="1" x14ac:dyDescent="0.25">
      <c r="F28" s="112" t="s">
        <v>123</v>
      </c>
      <c r="G28" s="124">
        <v>0.61</v>
      </c>
      <c r="H28" s="124">
        <v>0.75</v>
      </c>
      <c r="I28" s="124">
        <v>0.81</v>
      </c>
      <c r="J28" s="124">
        <v>0.85</v>
      </c>
      <c r="K28" s="124">
        <v>0.86</v>
      </c>
      <c r="L28" s="124">
        <v>0.88</v>
      </c>
      <c r="M28" s="124">
        <v>0.88</v>
      </c>
      <c r="N28" s="124">
        <v>0.88</v>
      </c>
      <c r="O28" s="124">
        <v>0.88</v>
      </c>
      <c r="P28" s="124">
        <v>0.88</v>
      </c>
      <c r="Q28" s="125">
        <v>0.88</v>
      </c>
    </row>
    <row r="29" spans="2:17" ht="12.75" customHeight="1" x14ac:dyDescent="0.25">
      <c r="B29" s="1" t="s">
        <v>159</v>
      </c>
      <c r="C29" s="63" t="str">
        <f>C14</f>
        <v>kg/år</v>
      </c>
      <c r="D29" s="258">
        <f>D13</f>
        <v>0</v>
      </c>
      <c r="F29" s="112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6"/>
    </row>
    <row r="30" spans="2:17" ht="12.75" customHeight="1" x14ac:dyDescent="0.25">
      <c r="F30" s="117" t="s">
        <v>117</v>
      </c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6"/>
    </row>
    <row r="31" spans="2:17" ht="12.75" customHeight="1" x14ac:dyDescent="0.25">
      <c r="B31" s="1" t="s">
        <v>160</v>
      </c>
      <c r="C31" s="63" t="s">
        <v>25</v>
      </c>
      <c r="D31" s="213">
        <f t="shared" ref="D31:D36" si="2">IF($D$9=F4,(($D$29*U3)*D22),0)</f>
        <v>0</v>
      </c>
      <c r="F31" s="112" t="s">
        <v>113</v>
      </c>
      <c r="G31" s="127">
        <v>0.88</v>
      </c>
      <c r="H31" s="435" t="s">
        <v>551</v>
      </c>
      <c r="I31" s="89"/>
      <c r="J31" s="89"/>
      <c r="K31" s="89"/>
      <c r="L31" s="89"/>
      <c r="M31" s="89"/>
      <c r="N31" s="89"/>
      <c r="O31" s="89"/>
      <c r="P31" s="89"/>
      <c r="Q31" s="86"/>
    </row>
    <row r="32" spans="2:17" ht="12.75" customHeight="1" x14ac:dyDescent="0.25">
      <c r="B32" s="1" t="s">
        <v>161</v>
      </c>
      <c r="C32" s="63" t="s">
        <v>25</v>
      </c>
      <c r="D32" s="213">
        <f t="shared" si="2"/>
        <v>0</v>
      </c>
      <c r="F32" s="112" t="s">
        <v>114</v>
      </c>
      <c r="G32" s="127">
        <v>0.9</v>
      </c>
      <c r="H32" s="436"/>
      <c r="I32" s="89"/>
      <c r="J32" s="89"/>
      <c r="K32" s="89"/>
      <c r="L32" s="89"/>
      <c r="M32" s="89"/>
      <c r="N32" s="89"/>
      <c r="O32" s="89"/>
      <c r="P32" s="89"/>
      <c r="Q32" s="86"/>
    </row>
    <row r="33" spans="2:17" ht="12.75" customHeight="1" x14ac:dyDescent="0.25">
      <c r="B33" s="1" t="s">
        <v>162</v>
      </c>
      <c r="C33" s="63" t="s">
        <v>25</v>
      </c>
      <c r="D33" s="213">
        <f t="shared" si="2"/>
        <v>0</v>
      </c>
      <c r="F33" s="112" t="s">
        <v>481</v>
      </c>
      <c r="G33" s="127">
        <v>0.92</v>
      </c>
      <c r="H33" s="436"/>
      <c r="I33" s="89"/>
      <c r="J33" s="89"/>
      <c r="K33" s="89"/>
      <c r="L33" s="89"/>
      <c r="M33" s="89"/>
      <c r="N33" s="89"/>
      <c r="O33" s="89"/>
      <c r="P33" s="89"/>
      <c r="Q33" s="86"/>
    </row>
    <row r="34" spans="2:17" ht="12.75" customHeight="1" x14ac:dyDescent="0.25">
      <c r="B34" s="1" t="s">
        <v>163</v>
      </c>
      <c r="C34" s="63" t="s">
        <v>25</v>
      </c>
      <c r="D34" s="213">
        <f t="shared" si="2"/>
        <v>0</v>
      </c>
      <c r="F34" s="114"/>
      <c r="G34" s="137"/>
      <c r="H34" s="87"/>
      <c r="I34" s="87"/>
      <c r="J34" s="87"/>
      <c r="K34" s="87"/>
      <c r="L34" s="87"/>
      <c r="M34" s="87"/>
      <c r="N34" s="87"/>
      <c r="O34" s="87"/>
      <c r="P34" s="87"/>
      <c r="Q34" s="88"/>
    </row>
    <row r="35" spans="2:17" ht="12.75" customHeight="1" x14ac:dyDescent="0.25">
      <c r="B35" s="1" t="s">
        <v>164</v>
      </c>
      <c r="C35" s="63" t="s">
        <v>25</v>
      </c>
      <c r="D35" s="213">
        <f t="shared" si="2"/>
        <v>0</v>
      </c>
    </row>
    <row r="36" spans="2:17" ht="12.75" customHeight="1" x14ac:dyDescent="0.25">
      <c r="B36" s="1" t="s">
        <v>509</v>
      </c>
      <c r="C36" s="63" t="s">
        <v>25</v>
      </c>
      <c r="D36" s="213">
        <f t="shared" si="2"/>
        <v>0</v>
      </c>
      <c r="F36" s="108" t="s">
        <v>59</v>
      </c>
      <c r="G36" s="129" t="s">
        <v>103</v>
      </c>
      <c r="H36" s="198"/>
      <c r="I36" s="109"/>
      <c r="J36" s="109"/>
      <c r="K36" s="109"/>
      <c r="L36" s="109"/>
      <c r="M36" s="109"/>
      <c r="N36" s="109"/>
      <c r="O36" s="109"/>
      <c r="P36" s="109"/>
      <c r="Q36" s="110"/>
    </row>
    <row r="37" spans="2:17" ht="12.75" customHeight="1" x14ac:dyDescent="0.25">
      <c r="F37" s="117" t="s">
        <v>158</v>
      </c>
      <c r="G37" s="260">
        <f t="shared" ref="G37:Q37" si="3">G38*$U$4</f>
        <v>10670.625</v>
      </c>
      <c r="H37" s="260">
        <f t="shared" si="3"/>
        <v>14227.5</v>
      </c>
      <c r="I37" s="260">
        <f t="shared" si="3"/>
        <v>18970</v>
      </c>
      <c r="J37" s="260">
        <f t="shared" si="3"/>
        <v>23712.5</v>
      </c>
      <c r="K37" s="260">
        <f t="shared" si="3"/>
        <v>29640.625</v>
      </c>
      <c r="L37" s="260">
        <f t="shared" si="3"/>
        <v>62126.749999999993</v>
      </c>
      <c r="M37" s="260">
        <f t="shared" si="3"/>
        <v>165987.5</v>
      </c>
      <c r="N37" s="260">
        <f t="shared" si="3"/>
        <v>355687.5</v>
      </c>
      <c r="O37" s="260">
        <f t="shared" si="3"/>
        <v>711375</v>
      </c>
      <c r="P37" s="260">
        <f t="shared" si="3"/>
        <v>1067062.5</v>
      </c>
      <c r="Q37" s="210">
        <f t="shared" si="3"/>
        <v>1304187.5</v>
      </c>
    </row>
    <row r="38" spans="2:17" ht="12.75" customHeight="1" x14ac:dyDescent="0.25">
      <c r="B38" s="1" t="s">
        <v>129</v>
      </c>
      <c r="C38" s="63" t="s">
        <v>128</v>
      </c>
      <c r="D38" s="257">
        <f t="shared" ref="D38:D43" si="4">+IF($D$12=F4,$D$15,0)</f>
        <v>0</v>
      </c>
      <c r="F38" s="117" t="s">
        <v>165</v>
      </c>
      <c r="G38" s="261">
        <f>(1000+1250)/2</f>
        <v>1125</v>
      </c>
      <c r="H38" s="261">
        <v>1500</v>
      </c>
      <c r="I38" s="261">
        <v>2000</v>
      </c>
      <c r="J38" s="261">
        <v>2500</v>
      </c>
      <c r="K38" s="261">
        <f>(2750+3500)/2</f>
        <v>3125</v>
      </c>
      <c r="L38" s="261">
        <f>(3100+10000)/2</f>
        <v>6550</v>
      </c>
      <c r="M38" s="261">
        <f>(10000+25000)/2</f>
        <v>17500</v>
      </c>
      <c r="N38" s="261">
        <f>(50000+25000)/2</f>
        <v>37500</v>
      </c>
      <c r="O38" s="261">
        <f>(50000+100000)/2</f>
        <v>75000</v>
      </c>
      <c r="P38" s="261">
        <f>(100000+125000)/2</f>
        <v>112500</v>
      </c>
      <c r="Q38" s="262">
        <f>(125000+150000)/2</f>
        <v>137500</v>
      </c>
    </row>
    <row r="39" spans="2:17" ht="12.75" customHeight="1" x14ac:dyDescent="0.25">
      <c r="B39" s="1" t="s">
        <v>130</v>
      </c>
      <c r="C39" s="63" t="s">
        <v>128</v>
      </c>
      <c r="D39" s="257">
        <f t="shared" si="4"/>
        <v>0</v>
      </c>
      <c r="F39" s="117" t="s">
        <v>104</v>
      </c>
      <c r="G39" s="263" t="s">
        <v>454</v>
      </c>
      <c r="H39" s="263" t="s">
        <v>455</v>
      </c>
      <c r="I39" s="123" t="s">
        <v>456</v>
      </c>
      <c r="J39" s="123" t="s">
        <v>457</v>
      </c>
      <c r="K39" s="123" t="s">
        <v>458</v>
      </c>
      <c r="L39" s="123" t="s">
        <v>459</v>
      </c>
      <c r="M39" s="123" t="s">
        <v>453</v>
      </c>
      <c r="N39" s="123" t="s">
        <v>460</v>
      </c>
      <c r="O39" s="123" t="s">
        <v>461</v>
      </c>
      <c r="P39" s="123" t="s">
        <v>462</v>
      </c>
      <c r="Q39" s="210" t="s">
        <v>463</v>
      </c>
    </row>
    <row r="40" spans="2:17" ht="12.75" customHeight="1" x14ac:dyDescent="0.25">
      <c r="B40" s="1" t="s">
        <v>131</v>
      </c>
      <c r="C40" s="63" t="s">
        <v>128</v>
      </c>
      <c r="D40" s="257">
        <f t="shared" si="4"/>
        <v>0</v>
      </c>
      <c r="F40" s="112" t="s">
        <v>105</v>
      </c>
      <c r="G40" s="267">
        <v>0.5</v>
      </c>
      <c r="H40" s="127">
        <v>0.56999999999999995</v>
      </c>
      <c r="I40" s="127">
        <v>0.67</v>
      </c>
      <c r="J40" s="127">
        <v>0.73</v>
      </c>
      <c r="K40" s="127">
        <v>0.77</v>
      </c>
      <c r="L40" s="127">
        <v>0.82</v>
      </c>
      <c r="M40" s="127">
        <v>0.82</v>
      </c>
      <c r="N40" s="127">
        <v>0.82</v>
      </c>
      <c r="O40" s="127">
        <v>0.82</v>
      </c>
      <c r="P40" s="127">
        <v>0.82</v>
      </c>
      <c r="Q40" s="128">
        <v>0.82</v>
      </c>
    </row>
    <row r="41" spans="2:17" ht="12.75" customHeight="1" x14ac:dyDescent="0.25">
      <c r="B41" s="1" t="s">
        <v>132</v>
      </c>
      <c r="C41" s="63" t="s">
        <v>128</v>
      </c>
      <c r="D41" s="257">
        <f t="shared" si="4"/>
        <v>0</v>
      </c>
      <c r="F41" s="112" t="s">
        <v>106</v>
      </c>
      <c r="G41" s="127">
        <v>0.76</v>
      </c>
      <c r="H41" s="127">
        <v>0.85</v>
      </c>
      <c r="I41" s="127">
        <v>0.88</v>
      </c>
      <c r="J41" s="127">
        <v>0.89</v>
      </c>
      <c r="K41" s="127">
        <v>0.91</v>
      </c>
      <c r="L41" s="127">
        <v>0.92</v>
      </c>
      <c r="M41" s="127">
        <v>0.92</v>
      </c>
      <c r="N41" s="127">
        <v>0.92</v>
      </c>
      <c r="O41" s="127">
        <v>0.92</v>
      </c>
      <c r="P41" s="127">
        <v>0.92</v>
      </c>
      <c r="Q41" s="128">
        <v>0.92</v>
      </c>
    </row>
    <row r="42" spans="2:17" ht="12.75" customHeight="1" x14ac:dyDescent="0.25">
      <c r="B42" s="1" t="s">
        <v>133</v>
      </c>
      <c r="C42" s="63" t="s">
        <v>128</v>
      </c>
      <c r="D42" s="257">
        <f t="shared" si="4"/>
        <v>0</v>
      </c>
      <c r="F42" s="112" t="s">
        <v>107</v>
      </c>
      <c r="G42" s="127">
        <v>0.83</v>
      </c>
      <c r="H42" s="127">
        <v>0.87</v>
      </c>
      <c r="I42" s="127">
        <v>0.92</v>
      </c>
      <c r="J42" s="127">
        <v>0.92</v>
      </c>
      <c r="K42" s="127">
        <v>0.93</v>
      </c>
      <c r="L42" s="127">
        <v>0.93</v>
      </c>
      <c r="M42" s="127">
        <v>0.93</v>
      </c>
      <c r="N42" s="127">
        <v>0.93</v>
      </c>
      <c r="O42" s="127">
        <v>0.93</v>
      </c>
      <c r="P42" s="127">
        <v>0.93</v>
      </c>
      <c r="Q42" s="128">
        <v>0.93</v>
      </c>
    </row>
    <row r="43" spans="2:17" ht="12.75" customHeight="1" x14ac:dyDescent="0.25">
      <c r="B43" s="1" t="s">
        <v>510</v>
      </c>
      <c r="C43" s="63" t="s">
        <v>128</v>
      </c>
      <c r="D43" s="257">
        <f t="shared" si="4"/>
        <v>0</v>
      </c>
      <c r="F43" s="114" t="s">
        <v>108</v>
      </c>
      <c r="G43" s="137">
        <v>1</v>
      </c>
      <c r="H43" s="137">
        <v>1</v>
      </c>
      <c r="I43" s="137">
        <v>1</v>
      </c>
      <c r="J43" s="137">
        <v>1</v>
      </c>
      <c r="K43" s="137">
        <v>1</v>
      </c>
      <c r="L43" s="137">
        <v>1</v>
      </c>
      <c r="M43" s="137">
        <v>1</v>
      </c>
      <c r="N43" s="137">
        <v>1</v>
      </c>
      <c r="O43" s="137">
        <v>1</v>
      </c>
      <c r="P43" s="137">
        <v>1</v>
      </c>
      <c r="Q43" s="138">
        <v>1</v>
      </c>
    </row>
    <row r="44" spans="2:17" ht="12.75" customHeight="1" x14ac:dyDescent="0.25">
      <c r="F44" s="64"/>
    </row>
    <row r="45" spans="2:17" ht="12.75" customHeight="1" x14ac:dyDescent="0.25">
      <c r="B45" s="1" t="s">
        <v>134</v>
      </c>
      <c r="C45" s="63" t="s">
        <v>25</v>
      </c>
      <c r="D45" s="212">
        <f>IF($D$9=F4,SUM($D$31:$D$36)/D22-SUM($D$31:$D$36)/SUM($D$38:$D$43),0)</f>
        <v>0</v>
      </c>
      <c r="F45" s="108" t="s">
        <v>59</v>
      </c>
      <c r="G45" s="129" t="s">
        <v>515</v>
      </c>
      <c r="H45" s="109"/>
      <c r="I45" s="109"/>
      <c r="J45" s="109"/>
      <c r="K45" s="109"/>
      <c r="L45" s="109"/>
      <c r="M45" s="109"/>
      <c r="N45" s="109"/>
      <c r="O45" s="109"/>
      <c r="P45" s="109"/>
      <c r="Q45" s="110"/>
    </row>
    <row r="46" spans="2:17" ht="12.75" customHeight="1" x14ac:dyDescent="0.25">
      <c r="B46" s="1" t="s">
        <v>135</v>
      </c>
      <c r="C46" s="63" t="s">
        <v>25</v>
      </c>
      <c r="D46" s="212">
        <f t="shared" ref="D46:D50" si="5">IF($D$9=F5,SUM($D$31:$D$36)/D23-SUM($D$31:$D$36)/SUM($D$38:$D$43),0)</f>
        <v>0</v>
      </c>
      <c r="F46" s="117" t="s">
        <v>512</v>
      </c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6"/>
    </row>
    <row r="47" spans="2:17" ht="12.75" customHeight="1" x14ac:dyDescent="0.25">
      <c r="B47" s="1" t="s">
        <v>136</v>
      </c>
      <c r="C47" s="63" t="s">
        <v>25</v>
      </c>
      <c r="D47" s="212">
        <f t="shared" si="5"/>
        <v>0</v>
      </c>
      <c r="F47" s="117" t="s">
        <v>513</v>
      </c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6"/>
    </row>
    <row r="48" spans="2:17" ht="12.75" customHeight="1" x14ac:dyDescent="0.25">
      <c r="B48" s="1" t="s">
        <v>137</v>
      </c>
      <c r="C48" s="63" t="s">
        <v>25</v>
      </c>
      <c r="D48" s="212">
        <f t="shared" si="5"/>
        <v>0</v>
      </c>
      <c r="F48" s="117" t="s">
        <v>514</v>
      </c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6"/>
    </row>
    <row r="49" spans="2:17" ht="12.75" customHeight="1" x14ac:dyDescent="0.25">
      <c r="B49" s="1" t="s">
        <v>138</v>
      </c>
      <c r="C49" s="63" t="s">
        <v>25</v>
      </c>
      <c r="D49" s="212">
        <f t="shared" si="5"/>
        <v>0</v>
      </c>
      <c r="F49" s="305" t="s">
        <v>521</v>
      </c>
      <c r="G49" s="306">
        <v>0.75</v>
      </c>
      <c r="H49" s="89"/>
      <c r="I49" s="89"/>
      <c r="J49" s="89"/>
      <c r="K49" s="89"/>
      <c r="L49" s="89"/>
      <c r="M49" s="89"/>
      <c r="N49" s="89"/>
      <c r="O49" s="89"/>
      <c r="P49" s="89"/>
      <c r="Q49" s="86"/>
    </row>
    <row r="50" spans="2:17" ht="12.75" customHeight="1" x14ac:dyDescent="0.25">
      <c r="B50" s="1" t="s">
        <v>511</v>
      </c>
      <c r="C50" s="63" t="s">
        <v>25</v>
      </c>
      <c r="D50" s="212">
        <f t="shared" si="5"/>
        <v>0</v>
      </c>
      <c r="F50" s="305" t="s">
        <v>522</v>
      </c>
      <c r="G50" s="306">
        <v>0.75</v>
      </c>
      <c r="H50" s="89"/>
      <c r="I50" s="89"/>
      <c r="J50" s="89"/>
      <c r="K50" s="89"/>
      <c r="L50" s="89"/>
      <c r="M50" s="89"/>
      <c r="N50" s="89"/>
      <c r="O50" s="89"/>
      <c r="P50" s="89"/>
      <c r="Q50" s="86"/>
    </row>
    <row r="51" spans="2:17" ht="12.75" customHeight="1" x14ac:dyDescent="0.25">
      <c r="F51" s="307" t="s">
        <v>523</v>
      </c>
      <c r="G51" s="308">
        <v>0.75</v>
      </c>
      <c r="H51" s="87"/>
      <c r="I51" s="87"/>
      <c r="J51" s="87"/>
      <c r="K51" s="87"/>
      <c r="L51" s="87"/>
      <c r="M51" s="87"/>
      <c r="N51" s="87"/>
      <c r="O51" s="87"/>
      <c r="P51" s="87"/>
      <c r="Q51" s="88"/>
    </row>
    <row r="53" spans="2:17" ht="12.75" customHeight="1" x14ac:dyDescent="0.25">
      <c r="B53" s="1" t="s">
        <v>64</v>
      </c>
      <c r="C53" s="63" t="s">
        <v>25</v>
      </c>
      <c r="D53" s="212">
        <f>SUM(D45:D50)</f>
        <v>0</v>
      </c>
    </row>
    <row r="55" spans="2:17" ht="12.75" customHeight="1" x14ac:dyDescent="0.25">
      <c r="B55" s="1" t="s">
        <v>26</v>
      </c>
      <c r="C55" s="63" t="s">
        <v>36</v>
      </c>
      <c r="D55" s="93">
        <v>1</v>
      </c>
    </row>
    <row r="56" spans="2:17" ht="12.75" customHeight="1" x14ac:dyDescent="0.25">
      <c r="F56" s="108" t="s">
        <v>59</v>
      </c>
      <c r="G56" s="191" t="s">
        <v>125</v>
      </c>
      <c r="H56" s="191" t="s">
        <v>109</v>
      </c>
      <c r="I56" s="191" t="s">
        <v>153</v>
      </c>
      <c r="J56" s="130" t="s">
        <v>152</v>
      </c>
      <c r="K56" s="131"/>
      <c r="L56" s="131"/>
      <c r="M56" s="131"/>
      <c r="N56" s="131"/>
      <c r="O56" s="131"/>
      <c r="P56" s="131"/>
      <c r="Q56" s="110"/>
    </row>
    <row r="57" spans="2:17" ht="12.75" customHeight="1" x14ac:dyDescent="0.25">
      <c r="B57" s="64" t="s">
        <v>65</v>
      </c>
      <c r="C57" s="200" t="s">
        <v>25</v>
      </c>
      <c r="D57" s="214">
        <f ca="1">IF(AND(D18="OK",D10&lt;YEAR(TODAY())),D53*D55,0)</f>
        <v>0</v>
      </c>
      <c r="F57" s="112" t="s">
        <v>110</v>
      </c>
      <c r="Q57" s="86"/>
    </row>
    <row r="58" spans="2:17" ht="12.75" customHeight="1" x14ac:dyDescent="0.25">
      <c r="F58" s="112" t="s">
        <v>154</v>
      </c>
      <c r="G58" s="97">
        <f>96.55%</f>
        <v>0.96550000000000002</v>
      </c>
      <c r="H58" s="196">
        <v>0.99039999999999995</v>
      </c>
      <c r="I58" s="197">
        <v>0.92679999999999996</v>
      </c>
      <c r="J58" s="65"/>
      <c r="K58" s="65"/>
      <c r="L58" s="65"/>
      <c r="M58" s="65"/>
      <c r="N58" s="65"/>
      <c r="O58" s="65"/>
      <c r="P58" s="65"/>
      <c r="Q58" s="86"/>
    </row>
    <row r="59" spans="2:17" ht="12.75" customHeight="1" x14ac:dyDescent="0.25">
      <c r="B59" s="1" t="s">
        <v>27</v>
      </c>
      <c r="C59" s="63" t="s">
        <v>28</v>
      </c>
      <c r="D59" s="93">
        <v>10</v>
      </c>
      <c r="F59" s="114" t="s">
        <v>155</v>
      </c>
      <c r="G59" s="87">
        <f ca="1">YEAR(TODAY())</f>
        <v>2021</v>
      </c>
      <c r="H59" s="87"/>
      <c r="I59" s="135"/>
      <c r="J59" s="136"/>
      <c r="K59" s="87"/>
      <c r="L59" s="87"/>
      <c r="M59" s="87"/>
      <c r="N59" s="87"/>
      <c r="O59" s="87"/>
      <c r="P59" s="87"/>
      <c r="Q59" s="88"/>
    </row>
    <row r="61" spans="2:17" ht="12.75" customHeight="1" x14ac:dyDescent="0.25">
      <c r="B61" s="1" t="s">
        <v>66</v>
      </c>
      <c r="C61" s="63" t="s">
        <v>25</v>
      </c>
      <c r="D61" s="74">
        <f ca="1">D57*D59</f>
        <v>0</v>
      </c>
      <c r="G61" s="187"/>
      <c r="H61" s="187"/>
      <c r="I61" s="187"/>
      <c r="J61" s="187"/>
      <c r="K61" s="187"/>
      <c r="L61" s="187"/>
      <c r="M61" s="187"/>
      <c r="N61" s="187"/>
      <c r="O61" s="187"/>
      <c r="P61" s="187"/>
    </row>
    <row r="62" spans="2:17" ht="12.75" customHeight="1" x14ac:dyDescent="0.25">
      <c r="G62" s="187"/>
      <c r="H62" s="187"/>
      <c r="I62" s="187"/>
      <c r="J62" s="187"/>
      <c r="K62" s="187"/>
      <c r="L62" s="187"/>
      <c r="M62" s="187"/>
      <c r="N62" s="187"/>
      <c r="O62" s="187"/>
      <c r="P62" s="187"/>
    </row>
    <row r="63" spans="2:17" ht="12.75" customHeight="1" x14ac:dyDescent="0.25">
      <c r="B63" s="1" t="s">
        <v>446</v>
      </c>
      <c r="C63" s="1" t="s">
        <v>445</v>
      </c>
      <c r="D63" s="93">
        <v>7.0000000000000007E-2</v>
      </c>
      <c r="I63" s="98"/>
    </row>
    <row r="64" spans="2:17" ht="15" x14ac:dyDescent="0.25">
      <c r="G64" s="4"/>
      <c r="I64" s="98"/>
    </row>
    <row r="65" spans="1:21" ht="12.75" customHeight="1" x14ac:dyDescent="0.25">
      <c r="B65" s="1" t="s">
        <v>444</v>
      </c>
      <c r="C65" s="63" t="s">
        <v>443</v>
      </c>
      <c r="D65" s="74">
        <f ca="1">D61*D63</f>
        <v>0</v>
      </c>
      <c r="G65" s="4"/>
      <c r="I65" s="98"/>
    </row>
    <row r="67" spans="1:21" ht="12.75" customHeight="1" x14ac:dyDescent="0.25">
      <c r="B67" s="256" t="s">
        <v>500</v>
      </c>
      <c r="C67" s="73" t="s">
        <v>237</v>
      </c>
      <c r="D67" s="259">
        <v>1000000</v>
      </c>
    </row>
    <row r="70" spans="1:21" ht="12.75" customHeight="1" x14ac:dyDescent="0.25">
      <c r="A70" s="330" t="s">
        <v>531</v>
      </c>
      <c r="B70" s="64" t="s">
        <v>525</v>
      </c>
    </row>
    <row r="71" spans="1:21" ht="12.75" customHeight="1" x14ac:dyDescent="0.25">
      <c r="A71" s="1" t="s">
        <v>529</v>
      </c>
      <c r="B71" s="7" t="s">
        <v>526</v>
      </c>
      <c r="C71" s="63" t="s">
        <v>128</v>
      </c>
      <c r="D71" s="327">
        <v>1.03</v>
      </c>
      <c r="E71" s="328" t="str">
        <f>IF(AND('3'!$G$20="Gaskedel",'3'!$G$21&gt;'3_ '!D71),"FEJL","")</f>
        <v/>
      </c>
    </row>
    <row r="72" spans="1:21" ht="12.75" customHeight="1" x14ac:dyDescent="0.25">
      <c r="A72" s="1" t="s">
        <v>529</v>
      </c>
      <c r="B72" s="7" t="s">
        <v>527</v>
      </c>
      <c r="C72" s="63" t="s">
        <v>128</v>
      </c>
      <c r="D72" s="327">
        <v>0.92</v>
      </c>
      <c r="E72" s="328" t="str">
        <f>IF(AND('3'!$G$20="Oliekedel",'3'!$G$21&gt;'3_ '!D72),"FEJL","")</f>
        <v/>
      </c>
    </row>
    <row r="73" spans="1:21" ht="12.75" customHeight="1" x14ac:dyDescent="0.25">
      <c r="A73" s="1" t="s">
        <v>530</v>
      </c>
      <c r="B73" s="7" t="s">
        <v>437</v>
      </c>
      <c r="C73" s="63" t="s">
        <v>128</v>
      </c>
      <c r="D73" s="97">
        <f>G58</f>
        <v>0.96550000000000002</v>
      </c>
      <c r="E73" s="328" t="str">
        <f>IF(AND('3'!$G$20="Fliskedel",'3'!$G$21&gt;'3_ '!D73),"FEJL","")</f>
        <v/>
      </c>
    </row>
    <row r="74" spans="1:21" ht="12.75" customHeight="1" x14ac:dyDescent="0.25">
      <c r="A74" s="1" t="s">
        <v>530</v>
      </c>
      <c r="B74" s="7" t="s">
        <v>438</v>
      </c>
      <c r="C74" s="63" t="s">
        <v>128</v>
      </c>
      <c r="D74" s="327">
        <f>H58</f>
        <v>0.99039999999999995</v>
      </c>
      <c r="E74" s="328" t="str">
        <f>IF(AND('3'!$G$20="Træpillekedel",'3'!$G$21&gt;'3_ '!D74),"FEJL","")</f>
        <v/>
      </c>
    </row>
    <row r="75" spans="1:21" ht="12.75" customHeight="1" x14ac:dyDescent="0.25">
      <c r="A75" s="1" t="s">
        <v>530</v>
      </c>
      <c r="B75" s="7" t="s">
        <v>439</v>
      </c>
      <c r="C75" s="63" t="s">
        <v>128</v>
      </c>
      <c r="D75" s="327">
        <f>I58</f>
        <v>0.92679999999999996</v>
      </c>
      <c r="E75" s="328" t="str">
        <f>IF(AND('3'!$G$20="Halmkedel",'3'!$G$21&gt;'3_ '!D75),"FEJL","")</f>
        <v/>
      </c>
    </row>
    <row r="76" spans="1:21" ht="12.75" customHeight="1" x14ac:dyDescent="0.25">
      <c r="A76" s="1" t="s">
        <v>532</v>
      </c>
      <c r="B76" s="7" t="s">
        <v>528</v>
      </c>
      <c r="C76" s="63" t="s">
        <v>128</v>
      </c>
      <c r="D76" s="327">
        <v>0.8</v>
      </c>
      <c r="E76" s="328" t="str">
        <f>IF(AND('3'!$G$20="Kul- og kokskedel",'3'!$G$21&gt;'3_ '!D76),"FEJL","")</f>
        <v/>
      </c>
    </row>
    <row r="77" spans="1:21" ht="12.75" customHeight="1" x14ac:dyDescent="0.25">
      <c r="B77" s="7"/>
      <c r="C77" s="7"/>
      <c r="D77" s="7"/>
    </row>
    <row r="78" spans="1:21" ht="12.75" customHeight="1" x14ac:dyDescent="0.25">
      <c r="B78" s="7"/>
      <c r="C78" s="7"/>
      <c r="D78" s="7"/>
      <c r="E78" s="1">
        <f>COUNTIF(E71:E76,"FEJL")</f>
        <v>0</v>
      </c>
    </row>
    <row r="79" spans="1:21" ht="12.75" customHeight="1" x14ac:dyDescent="0.25">
      <c r="B79" s="7"/>
      <c r="C79" s="7"/>
      <c r="D79" s="7"/>
    </row>
    <row r="80" spans="1:21" ht="12.75" customHeight="1" x14ac:dyDescent="0.25">
      <c r="B80" s="7"/>
      <c r="C80" s="7"/>
      <c r="D80" s="7"/>
      <c r="S80"/>
      <c r="U80" s="1"/>
    </row>
    <row r="81" spans="2:21" ht="12.75" customHeight="1" x14ac:dyDescent="0.25">
      <c r="B81" s="7"/>
      <c r="C81" s="7"/>
      <c r="D81" s="7"/>
      <c r="S81"/>
      <c r="U81" s="1"/>
    </row>
    <row r="82" spans="2:21" ht="12.75" customHeight="1" x14ac:dyDescent="0.25">
      <c r="B82" s="7"/>
      <c r="C82" s="7"/>
      <c r="D82" s="7"/>
      <c r="S82"/>
      <c r="U82" s="1"/>
    </row>
    <row r="83" spans="2:21" ht="12.75" customHeight="1" x14ac:dyDescent="0.25">
      <c r="B83" s="7"/>
      <c r="C83" s="7"/>
      <c r="D83" s="7"/>
      <c r="S83"/>
      <c r="U83" s="1"/>
    </row>
    <row r="84" spans="2:21" ht="12.75" customHeight="1" x14ac:dyDescent="0.25">
      <c r="S84"/>
      <c r="T84" s="85"/>
      <c r="U84" s="1"/>
    </row>
    <row r="85" spans="2:21" ht="12.75" customHeight="1" x14ac:dyDescent="0.25">
      <c r="S85"/>
      <c r="U85" s="1"/>
    </row>
    <row r="93" spans="2:21" ht="12.75" customHeight="1" x14ac:dyDescent="0.25">
      <c r="F93" s="64"/>
    </row>
    <row r="94" spans="2:21" ht="12.75" customHeight="1" x14ac:dyDescent="0.25">
      <c r="H94" s="65"/>
      <c r="I94" s="65"/>
      <c r="J94" s="65"/>
      <c r="K94" s="65"/>
      <c r="L94" s="65"/>
      <c r="M94" s="65"/>
      <c r="N94" s="65"/>
      <c r="O94" s="65"/>
      <c r="P94" s="65"/>
    </row>
    <row r="97" spans="6:8" ht="12.75" customHeight="1" x14ac:dyDescent="0.25">
      <c r="F97" s="64"/>
      <c r="G97" s="64"/>
    </row>
    <row r="98" spans="6:8" ht="12.75" customHeight="1" x14ac:dyDescent="0.25">
      <c r="G98" s="63"/>
      <c r="H98" s="63"/>
    </row>
    <row r="99" spans="6:8" ht="12.75" customHeight="1" x14ac:dyDescent="0.25">
      <c r="G99" s="195"/>
    </row>
  </sheetData>
  <mergeCells count="4">
    <mergeCell ref="F13:G13"/>
    <mergeCell ref="T2:V2"/>
    <mergeCell ref="O3:P3"/>
    <mergeCell ref="H31:H33"/>
  </mergeCells>
  <conditionalFormatting sqref="D18">
    <cfRule type="cellIs" dxfId="3" priority="1" operator="equal">
      <formula>"FEJL"</formula>
    </cfRule>
    <cfRule type="cellIs" dxfId="2" priority="2" operator="equal">
      <formula>"OK"</formula>
    </cfRule>
  </conditionalFormatting>
  <hyperlinks>
    <hyperlink ref="W3" r:id="rId1"/>
    <hyperlink ref="W4:W7" r:id="rId2" display="https://ens.dk/sites/ens.dk/files/CO2/standardfaktorer_for_2019.pdf"/>
    <hyperlink ref="T11" r:id="rId3"/>
    <hyperlink ref="J56" r:id="rId4"/>
    <hyperlink ref="W8" r:id="rId5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r:id="rId6"/>
  <headerFooter>
    <oddHeader xml:space="preserve">&amp;L&amp;G&amp;R&amp;18 </oddHeader>
    <oddFooter>&amp;C&amp;"Verdana,Regular"&amp;8&amp;P / &amp;K000000&amp;N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drawing r:id="rId7"/>
  <legacyDrawing r:id="rId8"/>
  <legacyDrawingHF r:id="rId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IRASProjectID xmlns="36389baf-d775-4142-9ba9-987d54fbb0d5">10409825</NIRASProjectID>
    <_dlc_DocId xmlns="aed08992-4ab1-401e-b75e-c9d0d233cac8">RVJM343J3M6H-1968268524-58</_dlc_DocId>
    <_dlc_DocIdUrl xmlns="aed08992-4ab1-401e-b75e-c9d0d233cac8">
      <Url>https://niras.sharepoint.com/sites/10409825/_layouts/15/DocIdRedir.aspx?ID=RVJM343J3M6H-1968268524-58</Url>
      <Description>RVJM343J3M6H-1968268524-58</Description>
    </_dlc_DocIdUrl>
    <da20537ee97d477b961033ada76c4a82 xmlns="36389baf-d775-4142-9ba9-987d54fbb0d5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Released</TermName>
          <TermId xmlns="http://schemas.microsoft.com/office/infopath/2007/PartnerControls">46590401-7b23-467b-9ed0-57b1b8795b5c</TermId>
        </TermInfo>
      </Terms>
    </da20537ee97d477b961033ada76c4a82>
    <NIRASCreatedDate xmlns="36389baf-d775-4142-9ba9-987d54fbb0d5" xsi:nil="true"/>
    <NIRASScaleTxt xmlns="36389baf-d775-4142-9ba9-987d54fbb0d5" xsi:nil="true"/>
    <Delivery xmlns="36389baf-d775-4142-9ba9-987d54fbb0d5">
      <Value>1</Value>
    </Delivery>
    <i5700158192d457fa5a55d94ad1f5c8a xmlns="36389baf-d775-4142-9ba9-987d54fbb0d5">
      <Terms xmlns="http://schemas.microsoft.com/office/infopath/2007/PartnerControls"/>
    </i5700158192d457fa5a55d94ad1f5c8a>
    <b20adbee33c84350ab297149ab7609e1 xmlns="36389baf-d775-4142-9ba9-987d54fbb0d5">
      <Terms xmlns="http://schemas.microsoft.com/office/infopath/2007/PartnerControls"/>
    </b20adbee33c84350ab297149ab7609e1>
    <NIRASDocumentNo xmlns="36389baf-d775-4142-9ba9-987d54fbb0d5" xsi:nil="true"/>
    <DocumentRevisionIdPublished xmlns="36389baf-d775-4142-9ba9-987d54fbb0d5" xsi:nil="true"/>
    <DocumentRevisionId xmlns="36389baf-d775-4142-9ba9-987d54fbb0d5" xsi:nil="true"/>
    <NIRASRevisionDate xmlns="36389baf-d775-4142-9ba9-987d54fbb0d5" xsi:nil="true"/>
    <NIRASSortOrder xmlns="36389baf-d775-4142-9ba9-987d54fbb0d5" xsi:nil="true"/>
    <NIRASOldModifiedBy xmlns="36389baf-d775-4142-9ba9-987d54fbb0d5" xsi:nil="true"/>
    <TaxCatchAll xmlns="36389baf-d775-4142-9ba9-987d54fbb0d5">
      <Value>20</Value>
    </TaxCatchAl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ab2600de-030e-40a3-a341-c72395049305" ContentTypeId="0x010100DCD90FCC66DA8F4C882C689D6817D41B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DCD90FCC66DA8F4C882C689D6817D41B00489EBE65DB740947BFF97D9B4D77376E" ma:contentTypeVersion="24" ma:contentTypeDescription="Create a new document." ma:contentTypeScope="" ma:versionID="8aeae5d17bff6b5b475fc3e67ea40ccc">
  <xsd:schema xmlns:xsd="http://www.w3.org/2001/XMLSchema" xmlns:xs="http://www.w3.org/2001/XMLSchema" xmlns:p="http://schemas.microsoft.com/office/2006/metadata/properties" xmlns:ns2="36389baf-d775-4142-9ba9-987d54fbb0d5" xmlns:ns3="aed08992-4ab1-401e-b75e-c9d0d233cac8" xmlns:ns4="588eab7b-72d5-4201-8cab-6d6b5c3a8747" targetNamespace="http://schemas.microsoft.com/office/2006/metadata/properties" ma:root="true" ma:fieldsID="56daa4a9b4c954b9c713777ae0abd839" ns2:_="" ns3:_="" ns4:_="">
    <xsd:import namespace="36389baf-d775-4142-9ba9-987d54fbb0d5"/>
    <xsd:import namespace="aed08992-4ab1-401e-b75e-c9d0d233cac8"/>
    <xsd:import namespace="588eab7b-72d5-4201-8cab-6d6b5c3a8747"/>
    <xsd:element name="properties">
      <xsd:complexType>
        <xsd:sequence>
          <xsd:element name="documentManagement">
            <xsd:complexType>
              <xsd:all>
                <xsd:element ref="ns2:NIRASProjectID" minOccurs="0"/>
                <xsd:element ref="ns2:NIRASCreatedDate" minOccurs="0"/>
                <xsd:element ref="ns2:DocumentRevisionId" minOccurs="0"/>
                <xsd:element ref="ns2:DocumentRevisionIdPublished" minOccurs="0"/>
                <xsd:element ref="ns2:NIRASRevisionDate" minOccurs="0"/>
                <xsd:element ref="ns2:NIRASScaleTxt" minOccurs="0"/>
                <xsd:element ref="ns2:NIRASSortOrder" minOccurs="0"/>
                <xsd:element ref="ns2:Delivery" minOccurs="0"/>
                <xsd:element ref="ns2:NIRASDocumentNo" minOccurs="0"/>
                <xsd:element ref="ns2:NIRASOldModifiedBy" minOccurs="0"/>
                <xsd:element ref="ns2:i5700158192d457fa5a55d94ad1f5c8a" minOccurs="0"/>
                <xsd:element ref="ns2:da20537ee97d477b961033ada76c4a82" minOccurs="0"/>
                <xsd:element ref="ns2:b20adbee33c84350ab297149ab7609e1" minOccurs="0"/>
                <xsd:element ref="ns2:TaxCatchAllLabel" minOccurs="0"/>
                <xsd:element ref="ns2:TaxCatchAll" minOccurs="0"/>
                <xsd:element ref="ns3:_dlc_DocId" minOccurs="0"/>
                <xsd:element ref="ns3:_dlc_DocIdUrl" minOccurs="0"/>
                <xsd:element ref="ns3:_dlc_DocIdPersistId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389baf-d775-4142-9ba9-987d54fbb0d5" elementFormDefault="qualified">
    <xsd:import namespace="http://schemas.microsoft.com/office/2006/documentManagement/types"/>
    <xsd:import namespace="http://schemas.microsoft.com/office/infopath/2007/PartnerControls"/>
    <xsd:element name="NIRASProjectID" ma:index="2" nillable="true" ma:displayName="Project ID" ma:internalName="NIRASProjectID">
      <xsd:simpleType>
        <xsd:restriction base="dms:Text"/>
      </xsd:simpleType>
    </xsd:element>
    <xsd:element name="NIRASCreatedDate" ma:index="3" nillable="true" ma:displayName="First issue date" ma:format="DateOnly" ma:internalName="NIRASCreatedDate" ma:readOnly="false">
      <xsd:simpleType>
        <xsd:restriction base="dms:DateTime"/>
      </xsd:simpleType>
    </xsd:element>
    <xsd:element name="DocumentRevisionId" ma:index="5" nillable="true" ma:displayName="Revision" ma:internalName="DocumentRevisionId">
      <xsd:simpleType>
        <xsd:restriction base="dms:Text"/>
      </xsd:simpleType>
    </xsd:element>
    <xsd:element name="DocumentRevisionIdPublished" ma:index="6" nillable="true" ma:displayName="Last published revision" ma:internalName="DocumentRevisionIdPublished">
      <xsd:simpleType>
        <xsd:restriction base="dms:Text"/>
      </xsd:simpleType>
    </xsd:element>
    <xsd:element name="NIRASRevisionDate" ma:index="7" nillable="true" ma:displayName="Revision date" ma:internalName="NIRASRevisionDate">
      <xsd:simpleType>
        <xsd:restriction base="dms:DateTime"/>
      </xsd:simpleType>
    </xsd:element>
    <xsd:element name="NIRASScaleTxt" ma:index="9" nillable="true" ma:displayName="Scale" ma:internalName="NIRASScaleTxt">
      <xsd:simpleType>
        <xsd:restriction base="dms:Text">
          <xsd:maxLength value="255"/>
        </xsd:restriction>
      </xsd:simpleType>
    </xsd:element>
    <xsd:element name="NIRASSortOrder" ma:index="11" nillable="true" ma:displayName="Sort order" ma:internalName="NIRASSortOrder">
      <xsd:simpleType>
        <xsd:restriction base="dms:Number"/>
      </xsd:simpleType>
    </xsd:element>
    <xsd:element name="Delivery" ma:index="12" nillable="true" ma:displayName="Delivery" ma:list="{7b308262-b0fa-420e-b565-3e8e81283139}" ma:internalName="Delivery" ma:readOnly="false" ma:showField="NIRASDocListName" ma:web="aed08992-4ab1-401e-b75e-c9d0d233cac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IRASDocumentNo" ma:index="13" nillable="true" ma:displayName="Old document ID" ma:description="Old document number from source system" ma:internalName="NIRASDocumentNo" ma:readOnly="false">
      <xsd:simpleType>
        <xsd:restriction base="dms:Text">
          <xsd:maxLength value="255"/>
        </xsd:restriction>
      </xsd:simpleType>
    </xsd:element>
    <xsd:element name="NIRASOldModifiedBy" ma:index="14" nillable="true" ma:displayName="Old modified by" ma:internalName="NIRASOldModifiedBy" ma:readOnly="false">
      <xsd:simpleType>
        <xsd:restriction base="dms:Text">
          <xsd:maxLength value="255"/>
        </xsd:restriction>
      </xsd:simpleType>
    </xsd:element>
    <xsd:element name="i5700158192d457fa5a55d94ad1f5c8a" ma:index="16" nillable="true" ma:taxonomy="true" ma:internalName="i5700158192d457fa5a55d94ad1f5c8a" ma:taxonomyFieldName="NIRASScale" ma:displayName="Scale_Old" ma:default="" ma:fieldId="{25700158-192d-457f-a5a5-5d94ad1f5c8a}" ma:sspId="ab2600de-030e-40a3-a341-c72395049305" ma:termSetId="3e7e8768-c6c9-4058-bd1b-2f646ad16eb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20537ee97d477b961033ada76c4a82" ma:index="22" nillable="true" ma:taxonomy="true" ma:internalName="da20537ee97d477b961033ada76c4a82" ma:taxonomyFieldName="NIRASQAStatus" ma:displayName="QA Status" ma:readOnly="false" ma:default="" ma:fieldId="{da20537e-e97d-477b-9610-33ada76c4a82}" ma:sspId="ab2600de-030e-40a3-a341-c72395049305" ma:termSetId="94d4a05f-61b3-4765-97ef-9ba750d26c8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adbee33c84350ab297149ab7609e1" ma:index="23" nillable="true" ma:taxonomy="true" ma:internalName="b20adbee33c84350ab297149ab7609e1" ma:taxonomyFieldName="NIRASDocumentKind" ma:displayName="Document content" ma:default="" ma:fieldId="{b20adbee-33c8-4350-ab29-7149ab7609e1}" ma:taxonomyMulti="true" ma:sspId="ab2600de-030e-40a3-a341-c72395049305" ma:termSetId="0c6706ef-2aa8-49e9-8152-ee2cbb588c7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24" nillable="true" ma:displayName="Taxonomy Catch All Column1" ma:hidden="true" ma:list="{309349f5-84c0-4fe9-84eb-794ba3fb8f2a}" ma:internalName="TaxCatchAllLabel" ma:readOnly="true" ma:showField="CatchAllDataLabel" ma:web="aed08992-4ab1-401e-b75e-c9d0d233cac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5" nillable="true" ma:displayName="Taxonomy Catch All Column" ma:hidden="true" ma:list="{309349f5-84c0-4fe9-84eb-794ba3fb8f2a}" ma:internalName="TaxCatchAll" ma:showField="CatchAllData" ma:web="aed08992-4ab1-401e-b75e-c9d0d233cac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d08992-4ab1-401e-b75e-c9d0d233cac8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3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8eab7b-72d5-4201-8cab-6d6b5c3a87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1" nillable="true" ma:displayName="Tags" ma:internalName="MediaServiceAutoTags" ma:readOnly="true">
      <xsd:simpleType>
        <xsd:restriction base="dms:Text"/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BA092C-B85C-4512-A80E-3FC723DA71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16AD41-DBEE-41B7-854B-50ECBCEDE22B}">
  <ds:schemaRefs>
    <ds:schemaRef ds:uri="aed08992-4ab1-401e-b75e-c9d0d233cac8"/>
    <ds:schemaRef ds:uri="http://purl.org/dc/terms/"/>
    <ds:schemaRef ds:uri="36389baf-d775-4142-9ba9-987d54fbb0d5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588eab7b-72d5-4201-8cab-6d6b5c3a8747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F25B04E-5F0F-445D-A83E-33EBB91DC431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5D10BF7-F34D-458F-9E59-8166DAAA35D9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067A598D-01F5-4D60-8403-07CB192E81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389baf-d775-4142-9ba9-987d54fbb0d5"/>
    <ds:schemaRef ds:uri="aed08992-4ab1-401e-b75e-c9d0d233cac8"/>
    <ds:schemaRef ds:uri="588eab7b-72d5-4201-8cab-6d6b5c3a87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16</vt:i4>
      </vt:variant>
    </vt:vector>
  </HeadingPairs>
  <TitlesOfParts>
    <vt:vector size="16" baseType="lpstr">
      <vt:lpstr>Forside</vt:lpstr>
      <vt:lpstr>Introduktion</vt:lpstr>
      <vt:lpstr>Energisparetiltag</vt:lpstr>
      <vt:lpstr>8</vt:lpstr>
      <vt:lpstr>1_</vt:lpstr>
      <vt:lpstr>2</vt:lpstr>
      <vt:lpstr>2_ </vt:lpstr>
      <vt:lpstr>3</vt:lpstr>
      <vt:lpstr>3_ </vt:lpstr>
      <vt:lpstr>1</vt:lpstr>
      <vt:lpstr>1._</vt:lpstr>
      <vt:lpstr>5</vt:lpstr>
      <vt:lpstr>5_</vt:lpstr>
      <vt:lpstr>6</vt:lpstr>
      <vt:lpstr>6_</vt:lpstr>
      <vt:lpstr>Til ansøgning</vt:lpstr>
    </vt:vector>
  </TitlesOfParts>
  <Manager/>
  <Company>NIRAS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Christian Rechter (CREC)</dc:creator>
  <cp:keywords/>
  <dc:description/>
  <cp:lastModifiedBy>Diydem Günal</cp:lastModifiedBy>
  <cp:revision/>
  <cp:lastPrinted>2020-11-04T13:39:06Z</cp:lastPrinted>
  <dcterms:created xsi:type="dcterms:W3CDTF">2020-09-14T08:19:50Z</dcterms:created>
  <dcterms:modified xsi:type="dcterms:W3CDTF">2021-03-02T07:27:41Z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0x010100DCD90FCC66DA8F4C882C689D6817D41B00489EBE65DB740947BFF97D9B4D77376E</vt:lpwstr>
  </property>
  <property fmtid="{D5CDD505-2E9C-101B-9397-08002B2CF9AE}" pid="3" name="_dlc_DocIdItemGuid">
    <vt:lpwstr>54be1b54-0dc7-4312-8089-99d218b51dea</vt:lpwstr>
  </property>
  <property fmtid="{D5CDD505-2E9C-101B-9397-08002B2CF9AE}" pid="4" name="NIRASScale">
    <vt:lpwstr/>
  </property>
  <property fmtid="{D5CDD505-2E9C-101B-9397-08002B2CF9AE}" pid="5" name="NIRASQAStatus">
    <vt:lpwstr>20;#Released|46590401-7b23-467b-9ed0-57b1b8795b5c</vt:lpwstr>
  </property>
  <property fmtid="{D5CDD505-2E9C-101B-9397-08002B2CF9AE}" pid="6" name="NIRASDocumentKind">
    <vt:lpwstr/>
  </property>
</Properties>
</file>